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1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93.xml" ContentType="application/vnd.openxmlformats-officedocument.spreadsheetml.worksheet+xml"/>
  <Override PartName="/xl/worksheets/sheet92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theme/theme1.xml" ContentType="application/vnd.openxmlformats-officedocument.theme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7.xml" ContentType="application/vnd.openxmlformats-officedocument.spreadsheetml.worksheet+xml"/>
  <Override PartName="/xl/worksheets/sheet91.xml" ContentType="application/vnd.openxmlformats-officedocument.spreadsheetml.worksheet+xml"/>
  <Override PartName="/xl/worksheets/sheet96.xml" ContentType="application/vnd.openxmlformats-officedocument.spreadsheetml.worksheet+xml"/>
  <Override PartName="/xl/worksheets/sheet89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90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46.xml" ContentType="application/vnd.openxmlformats-officedocument.spreadsheetml.worksheet+xml"/>
  <Override PartName="/xl/worksheets/sheet41.xml" ContentType="application/vnd.openxmlformats-officedocument.spreadsheetml.worksheet+xml"/>
  <Override PartName="/xl/worksheets/sheet4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47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70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82.xml" ContentType="application/vnd.openxmlformats-officedocument.spreadsheetml.worksheet+xml"/>
  <Override PartName="/xl/worksheets/sheet81.xml" ContentType="application/vnd.openxmlformats-officedocument.spreadsheetml.worksheet+xml"/>
  <Override PartName="/xl/worksheets/sheet69.xml" ContentType="application/vnd.openxmlformats-officedocument.spreadsheetml.worksheet+xml"/>
  <Override PartName="/xl/worksheets/sheet74.xml" ContentType="application/vnd.openxmlformats-officedocument.spreadsheetml.worksheet+xml"/>
  <Override PartName="/xl/worksheets/sheet67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9.xml" ContentType="application/vnd.openxmlformats-officedocument.spreadsheetml.worksheet+xml"/>
  <Override PartName="/xl/worksheets/sheet58.xml" ContentType="application/vnd.openxmlformats-officedocument.spreadsheetml.worksheet+xml"/>
  <Override PartName="/xl/worksheets/sheet68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0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metadata.xml" ContentType="application/vnd.openxmlformats-officedocument.spreadsheetml.sheetMetadata+xml"/>
  <Override PartName="/xl/pivotCache/pivotCacheRecords1.xml" ContentType="application/vnd.openxmlformats-officedocument.spreadsheetml.pivotCacheRecord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com\Dropbox\1) Triple C Pigs Production Folder\2. Weaner &amp; Grower Data sheets - good\Richlands\Weaner &amp; Grower Data sheets\"/>
    </mc:Choice>
  </mc:AlternateContent>
  <xr:revisionPtr revIDLastSave="0" documentId="13_ncr:1_{B1053674-8BAA-4693-A05A-D93FE8CD1683}" xr6:coauthVersionLast="36" xr6:coauthVersionMax="36" xr10:uidLastSave="{00000000-0000-0000-0000-000000000000}"/>
  <bookViews>
    <workbookView xWindow="-105" yWindow="-105" windowWidth="19425" windowHeight="10305" firstSheet="8" activeTab="14" xr2:uid="{00000000-000D-0000-FFFF-FFFF00000000}"/>
  </bookViews>
  <sheets>
    <sheet name="Print sheet" sheetId="2" r:id="rId1"/>
    <sheet name="Pivot" sheetId="38" r:id="rId2"/>
    <sheet name="Mortality Data" sheetId="37" r:id="rId3"/>
    <sheet name="Weaner Batch Card Template" sheetId="1" r:id="rId4"/>
    <sheet name="2629" sheetId="172" r:id="rId5"/>
    <sheet name="2628" sheetId="171" r:id="rId6"/>
    <sheet name="2627" sheetId="170" r:id="rId7"/>
    <sheet name="2626" sheetId="169" r:id="rId8"/>
    <sheet name="2625" sheetId="164" r:id="rId9"/>
    <sheet name="2624" sheetId="165" r:id="rId10"/>
    <sheet name="2623" sheetId="166" r:id="rId11"/>
    <sheet name="2622" sheetId="167" r:id="rId12"/>
    <sheet name="2621" sheetId="168" r:id="rId13"/>
    <sheet name="2620" sheetId="163" r:id="rId14"/>
    <sheet name="2619" sheetId="161" r:id="rId15"/>
    <sheet name="2618" sheetId="160" r:id="rId16"/>
    <sheet name="2617" sheetId="162" r:id="rId17"/>
    <sheet name="2616" sheetId="159" r:id="rId18"/>
    <sheet name="2615" sheetId="158" r:id="rId19"/>
    <sheet name="2614" sheetId="157" r:id="rId20"/>
    <sheet name="2613" sheetId="156" r:id="rId21"/>
    <sheet name="2612" sheetId="155" r:id="rId22"/>
    <sheet name="2611" sheetId="154" r:id="rId23"/>
    <sheet name="2610" sheetId="153" r:id="rId24"/>
    <sheet name="2609" sheetId="152" r:id="rId25"/>
    <sheet name="2608" sheetId="151" r:id="rId26"/>
    <sheet name="2607" sheetId="150" r:id="rId27"/>
    <sheet name="2606" sheetId="149" r:id="rId28"/>
    <sheet name="2605" sheetId="148" r:id="rId29"/>
    <sheet name="2604" sheetId="147" r:id="rId30"/>
    <sheet name="2603" sheetId="146" r:id="rId31"/>
    <sheet name="2602" sheetId="145" r:id="rId32"/>
    <sheet name="2601" sheetId="144" r:id="rId33"/>
    <sheet name="2552" sheetId="143" r:id="rId34"/>
    <sheet name="2551" sheetId="142" r:id="rId35"/>
    <sheet name="2550" sheetId="141" r:id="rId36"/>
    <sheet name="2549" sheetId="140" r:id="rId37"/>
    <sheet name="2548" sheetId="139" r:id="rId38"/>
    <sheet name="2547" sheetId="138" r:id="rId39"/>
    <sheet name="2546" sheetId="137" r:id="rId40"/>
    <sheet name="2545" sheetId="136" r:id="rId41"/>
    <sheet name="2544" sheetId="135" r:id="rId42"/>
    <sheet name="2543" sheetId="134" r:id="rId43"/>
    <sheet name="2542" sheetId="133" r:id="rId44"/>
    <sheet name="2541" sheetId="131" r:id="rId45"/>
    <sheet name="2540" sheetId="132" r:id="rId46"/>
    <sheet name="2539" sheetId="130" r:id="rId47"/>
    <sheet name="2538" sheetId="129" r:id="rId48"/>
    <sheet name="2537" sheetId="127" r:id="rId49"/>
    <sheet name="2536" sheetId="126" r:id="rId50"/>
    <sheet name="2535" sheetId="125" r:id="rId51"/>
    <sheet name="2534" sheetId="124" r:id="rId52"/>
    <sheet name="2533" sheetId="123" r:id="rId53"/>
    <sheet name="2532" sheetId="122" r:id="rId54"/>
    <sheet name="2531" sheetId="121" r:id="rId55"/>
    <sheet name="2530" sheetId="120" r:id="rId56"/>
    <sheet name="2529" sheetId="119" r:id="rId57"/>
    <sheet name="2528" sheetId="118" r:id="rId58"/>
    <sheet name="2527" sheetId="116" r:id="rId59"/>
    <sheet name="2526" sheetId="117" r:id="rId60"/>
    <sheet name="2525" sheetId="115" r:id="rId61"/>
    <sheet name="2524" sheetId="114" r:id="rId62"/>
    <sheet name="2523" sheetId="113" r:id="rId63"/>
    <sheet name="2522" sheetId="111" r:id="rId64"/>
    <sheet name="2521" sheetId="110" r:id="rId65"/>
    <sheet name="2520" sheetId="109" r:id="rId66"/>
    <sheet name="2519" sheetId="108" r:id="rId67"/>
    <sheet name="2518" sheetId="107" r:id="rId68"/>
    <sheet name="2517" sheetId="106" r:id="rId69"/>
    <sheet name="2516" sheetId="105" r:id="rId70"/>
    <sheet name="2515" sheetId="103" r:id="rId71"/>
    <sheet name="2514" sheetId="102" r:id="rId72"/>
    <sheet name="2513" sheetId="100" r:id="rId73"/>
    <sheet name="2512" sheetId="101" r:id="rId74"/>
    <sheet name="2511" sheetId="99" r:id="rId75"/>
    <sheet name="2510" sheetId="98" r:id="rId76"/>
    <sheet name="2509" sheetId="97" r:id="rId77"/>
    <sheet name="2508" sheetId="96" r:id="rId78"/>
    <sheet name="2507" sheetId="95" r:id="rId79"/>
    <sheet name="2506" sheetId="94" r:id="rId80"/>
    <sheet name="2505" sheetId="93" r:id="rId81"/>
    <sheet name="2504" sheetId="92" r:id="rId82"/>
    <sheet name="2503" sheetId="91" r:id="rId83"/>
    <sheet name="2502" sheetId="90" r:id="rId84"/>
    <sheet name="2501" sheetId="89" r:id="rId85"/>
    <sheet name="2452" sheetId="88" r:id="rId86"/>
    <sheet name="2451" sheetId="87" r:id="rId87"/>
    <sheet name="2450" sheetId="86" r:id="rId88"/>
    <sheet name="2449" sheetId="85" r:id="rId89"/>
    <sheet name="2448" sheetId="84" r:id="rId90"/>
    <sheet name="2447" sheetId="83" r:id="rId91"/>
    <sheet name="2446" sheetId="82" r:id="rId92"/>
    <sheet name="2445" sheetId="81" r:id="rId93"/>
    <sheet name="2444" sheetId="80" r:id="rId94"/>
    <sheet name="2443" sheetId="79" r:id="rId95"/>
    <sheet name="2442" sheetId="78" r:id="rId96"/>
    <sheet name="2441" sheetId="77" r:id="rId97"/>
    <sheet name="2440" sheetId="76" r:id="rId98"/>
    <sheet name="2439" sheetId="75" r:id="rId99"/>
    <sheet name="2438" sheetId="74" r:id="rId100"/>
    <sheet name="2437" sheetId="73" r:id="rId101"/>
    <sheet name="2436" sheetId="72" r:id="rId102"/>
    <sheet name="2435" sheetId="71" r:id="rId103"/>
    <sheet name="2434" sheetId="70" r:id="rId104"/>
    <sheet name="2433" sheetId="69" r:id="rId105"/>
    <sheet name="2432" sheetId="68" r:id="rId106"/>
    <sheet name="2431" sheetId="67" r:id="rId107"/>
    <sheet name="2430" sheetId="66" r:id="rId108"/>
    <sheet name="2429" sheetId="65" r:id="rId109"/>
    <sheet name="2428" sheetId="64" r:id="rId110"/>
    <sheet name="2427" sheetId="63" r:id="rId111"/>
    <sheet name="2426" sheetId="62" r:id="rId112"/>
    <sheet name="2425" sheetId="61" r:id="rId113"/>
    <sheet name="2424" sheetId="60" r:id="rId114"/>
    <sheet name="2423" sheetId="59" r:id="rId115"/>
    <sheet name="2422" sheetId="58" r:id="rId116"/>
    <sheet name="2421" sheetId="57" r:id="rId117"/>
    <sheet name="2420" sheetId="56" r:id="rId118"/>
    <sheet name="2419" sheetId="23" r:id="rId119"/>
    <sheet name="2418" sheetId="53" r:id="rId120"/>
    <sheet name="2417" sheetId="52" r:id="rId121"/>
    <sheet name="2416" sheetId="51" r:id="rId122"/>
    <sheet name="2415" sheetId="50" r:id="rId123"/>
    <sheet name="2314" sheetId="49" r:id="rId124"/>
    <sheet name="2413" sheetId="48" r:id="rId125"/>
    <sheet name="2412" sheetId="47" r:id="rId126"/>
    <sheet name="2411" sheetId="46" r:id="rId127"/>
    <sheet name="2410" sheetId="45" r:id="rId128"/>
    <sheet name="2409" sheetId="44" r:id="rId129"/>
    <sheet name="2408" sheetId="43" r:id="rId130"/>
    <sheet name="2407" sheetId="42" r:id="rId131"/>
    <sheet name="2406" sheetId="41" r:id="rId132"/>
    <sheet name="2405" sheetId="40" r:id="rId133"/>
    <sheet name="2404" sheetId="39" r:id="rId134"/>
    <sheet name="2403" sheetId="36" r:id="rId135"/>
    <sheet name="2402" sheetId="35" r:id="rId136"/>
    <sheet name="2401" sheetId="34" r:id="rId137"/>
    <sheet name="2352" sheetId="33" r:id="rId138"/>
    <sheet name="2351" sheetId="32" r:id="rId139"/>
    <sheet name="2350" sheetId="31" r:id="rId140"/>
    <sheet name="2349" sheetId="30" r:id="rId141"/>
    <sheet name="2348" sheetId="29" r:id="rId142"/>
    <sheet name="2347" sheetId="28" r:id="rId143"/>
    <sheet name="2346" sheetId="27" r:id="rId144"/>
    <sheet name="2345" sheetId="26" r:id="rId145"/>
    <sheet name="2344" sheetId="25" r:id="rId146"/>
    <sheet name="2343" sheetId="24" r:id="rId147"/>
    <sheet name="2342" sheetId="22" r:id="rId148"/>
    <sheet name="2341" sheetId="20" r:id="rId149"/>
    <sheet name="2340" sheetId="21" r:id="rId150"/>
    <sheet name="2339" sheetId="19" r:id="rId151"/>
    <sheet name="2338" sheetId="18" r:id="rId152"/>
    <sheet name="2337" sheetId="17" r:id="rId153"/>
    <sheet name="2336" sheetId="16" r:id="rId154"/>
    <sheet name="2335" sheetId="13" r:id="rId155"/>
    <sheet name="2334" sheetId="12" r:id="rId156"/>
    <sheet name="2333" sheetId="10" r:id="rId157"/>
    <sheet name="2332" sheetId="3" r:id="rId158"/>
    <sheet name="2331" sheetId="4" r:id="rId159"/>
    <sheet name="2330" sheetId="7" r:id="rId160"/>
    <sheet name="2329" sheetId="8" r:id="rId161"/>
    <sheet name="2328" sheetId="9" r:id="rId162"/>
    <sheet name="2327" sheetId="14" r:id="rId163"/>
    <sheet name="2326" sheetId="15" r:id="rId164"/>
  </sheets>
  <definedNames>
    <definedName name="_xlnm._FilterDatabase" localSheetId="2" hidden="1">'Mortality Data'!$A$1:$H$2044</definedName>
  </definedNames>
  <calcPr calcId="191029"/>
  <pivotCaches>
    <pivotCache cacheId="1" r:id="rId16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64" l="1"/>
  <c r="S2" i="136" l="1"/>
  <c r="S2" i="137"/>
  <c r="O4" i="163"/>
  <c r="M6" i="165" l="1"/>
  <c r="M7" i="165"/>
  <c r="R59" i="172" l="1"/>
  <c r="Q59" i="172"/>
  <c r="K59" i="172"/>
  <c r="H59" i="172"/>
  <c r="O58" i="172"/>
  <c r="F58" i="172"/>
  <c r="O57" i="172"/>
  <c r="F57" i="172"/>
  <c r="O56" i="172"/>
  <c r="F56" i="172"/>
  <c r="O55" i="172"/>
  <c r="F55" i="172"/>
  <c r="O54" i="172"/>
  <c r="F54" i="172"/>
  <c r="O53" i="172"/>
  <c r="F53" i="172"/>
  <c r="O52" i="172"/>
  <c r="F52" i="172"/>
  <c r="O51" i="172"/>
  <c r="F51" i="172"/>
  <c r="O50" i="172"/>
  <c r="F50" i="172"/>
  <c r="O49" i="172"/>
  <c r="F49" i="172"/>
  <c r="O48" i="172"/>
  <c r="F48" i="172"/>
  <c r="O47" i="172"/>
  <c r="F47" i="172"/>
  <c r="O46" i="172"/>
  <c r="F46" i="172"/>
  <c r="O45" i="172"/>
  <c r="F45" i="172"/>
  <c r="O44" i="172"/>
  <c r="F44" i="172"/>
  <c r="O43" i="172"/>
  <c r="F43" i="172"/>
  <c r="O42" i="172"/>
  <c r="F42" i="172"/>
  <c r="O41" i="172"/>
  <c r="F41" i="172"/>
  <c r="O40" i="172"/>
  <c r="F40" i="172"/>
  <c r="O39" i="172"/>
  <c r="F39" i="172"/>
  <c r="O38" i="172"/>
  <c r="F38" i="172"/>
  <c r="O37" i="172"/>
  <c r="F37" i="172"/>
  <c r="O36" i="172"/>
  <c r="F36" i="172"/>
  <c r="O35" i="172"/>
  <c r="F35" i="172"/>
  <c r="O34" i="172"/>
  <c r="F34" i="172"/>
  <c r="O33" i="172"/>
  <c r="F33" i="172"/>
  <c r="O32" i="172"/>
  <c r="F32" i="172"/>
  <c r="Y31" i="172"/>
  <c r="O31" i="172"/>
  <c r="F31" i="172"/>
  <c r="Y30" i="172"/>
  <c r="O30" i="172"/>
  <c r="F30" i="172"/>
  <c r="Y29" i="172"/>
  <c r="O29" i="172"/>
  <c r="F29" i="172"/>
  <c r="Y28" i="172"/>
  <c r="O28" i="172"/>
  <c r="F28" i="172"/>
  <c r="Y27" i="172"/>
  <c r="O27" i="172"/>
  <c r="F27" i="172"/>
  <c r="Y26" i="172"/>
  <c r="O26" i="172"/>
  <c r="F26" i="172"/>
  <c r="Y25" i="172"/>
  <c r="O25" i="172"/>
  <c r="F25" i="172"/>
  <c r="Y24" i="172"/>
  <c r="O24" i="172"/>
  <c r="F24" i="172"/>
  <c r="Y23" i="172"/>
  <c r="O23" i="172"/>
  <c r="F23" i="172"/>
  <c r="Y22" i="172"/>
  <c r="O22" i="172"/>
  <c r="F22" i="172"/>
  <c r="Y21" i="172"/>
  <c r="O21" i="172"/>
  <c r="F21" i="172"/>
  <c r="Y20" i="172"/>
  <c r="O20" i="172"/>
  <c r="F20" i="172"/>
  <c r="Y19" i="172"/>
  <c r="O19" i="172"/>
  <c r="F19" i="172"/>
  <c r="O18" i="172"/>
  <c r="F18" i="172"/>
  <c r="Y17" i="172"/>
  <c r="O17" i="172"/>
  <c r="F17" i="172"/>
  <c r="Y16" i="172"/>
  <c r="O16" i="172"/>
  <c r="F16" i="172"/>
  <c r="Y15" i="172"/>
  <c r="O15" i="172"/>
  <c r="F15" i="172"/>
  <c r="Y14" i="172"/>
  <c r="O14" i="172"/>
  <c r="F14" i="172"/>
  <c r="Y13" i="172"/>
  <c r="O13" i="172"/>
  <c r="F13" i="172"/>
  <c r="Y12" i="172"/>
  <c r="X12" i="172"/>
  <c r="X13" i="172" s="1"/>
  <c r="O12" i="172"/>
  <c r="F12" i="172"/>
  <c r="Y11" i="172"/>
  <c r="X11" i="172"/>
  <c r="G11" i="172" s="1"/>
  <c r="O11" i="172"/>
  <c r="F11" i="172"/>
  <c r="C11" i="172"/>
  <c r="C12" i="172" s="1"/>
  <c r="C13" i="172" s="1"/>
  <c r="C14" i="172" s="1"/>
  <c r="C15" i="172" s="1"/>
  <c r="C16" i="172" s="1"/>
  <c r="C17" i="172" s="1"/>
  <c r="C18" i="172" s="1"/>
  <c r="C19" i="172" s="1"/>
  <c r="C20" i="172" s="1"/>
  <c r="C21" i="172" s="1"/>
  <c r="C22" i="172" s="1"/>
  <c r="C23" i="172" s="1"/>
  <c r="C24" i="172" s="1"/>
  <c r="C25" i="172" s="1"/>
  <c r="C26" i="172" s="1"/>
  <c r="C27" i="172" s="1"/>
  <c r="C28" i="172" s="1"/>
  <c r="C29" i="172" s="1"/>
  <c r="C30" i="172" s="1"/>
  <c r="C31" i="172" s="1"/>
  <c r="C32" i="172" s="1"/>
  <c r="C33" i="172" s="1"/>
  <c r="C34" i="172" s="1"/>
  <c r="C35" i="172" s="1"/>
  <c r="C36" i="172" s="1"/>
  <c r="C37" i="172" s="1"/>
  <c r="C38" i="172" s="1"/>
  <c r="C39" i="172" s="1"/>
  <c r="C40" i="172" s="1"/>
  <c r="C41" i="172" s="1"/>
  <c r="C42" i="172" s="1"/>
  <c r="C43" i="172" s="1"/>
  <c r="C44" i="172" s="1"/>
  <c r="C45" i="172" s="1"/>
  <c r="C46" i="172" s="1"/>
  <c r="C47" i="172" s="1"/>
  <c r="C48" i="172" s="1"/>
  <c r="C49" i="172" s="1"/>
  <c r="C50" i="172" s="1"/>
  <c r="C51" i="172" s="1"/>
  <c r="C52" i="172" s="1"/>
  <c r="C53" i="172" s="1"/>
  <c r="C54" i="172" s="1"/>
  <c r="C55" i="172" s="1"/>
  <c r="C56" i="172" s="1"/>
  <c r="C57" i="172" s="1"/>
  <c r="C58" i="172" s="1"/>
  <c r="Y10" i="172"/>
  <c r="X10" i="172"/>
  <c r="O10" i="172"/>
  <c r="G10" i="172"/>
  <c r="F10" i="172"/>
  <c r="E10" i="172"/>
  <c r="E11" i="172" s="1"/>
  <c r="E12" i="172" s="1"/>
  <c r="E13" i="172" s="1"/>
  <c r="E14" i="172" s="1"/>
  <c r="E15" i="172" s="1"/>
  <c r="E16" i="172" s="1"/>
  <c r="E17" i="172" s="1"/>
  <c r="E18" i="172" s="1"/>
  <c r="E19" i="172" s="1"/>
  <c r="E20" i="172" s="1"/>
  <c r="E21" i="172" s="1"/>
  <c r="E22" i="172" s="1"/>
  <c r="E23" i="172" s="1"/>
  <c r="E24" i="172" s="1"/>
  <c r="E25" i="172" s="1"/>
  <c r="E26" i="172" s="1"/>
  <c r="E27" i="172" s="1"/>
  <c r="E28" i="172" s="1"/>
  <c r="E29" i="172" s="1"/>
  <c r="E30" i="172" s="1"/>
  <c r="E31" i="172" s="1"/>
  <c r="E32" i="172" s="1"/>
  <c r="E33" i="172" s="1"/>
  <c r="E34" i="172" s="1"/>
  <c r="E35" i="172" s="1"/>
  <c r="E36" i="172" s="1"/>
  <c r="E37" i="172" s="1"/>
  <c r="E38" i="172" s="1"/>
  <c r="E39" i="172" s="1"/>
  <c r="E40" i="172" s="1"/>
  <c r="E41" i="172" s="1"/>
  <c r="E42" i="172" s="1"/>
  <c r="E43" i="172" s="1"/>
  <c r="E44" i="172" s="1"/>
  <c r="E45" i="172" s="1"/>
  <c r="E46" i="172" s="1"/>
  <c r="E47" i="172" s="1"/>
  <c r="E48" i="172" s="1"/>
  <c r="E49" i="172" s="1"/>
  <c r="E50" i="172" s="1"/>
  <c r="E51" i="172" s="1"/>
  <c r="E52" i="172" s="1"/>
  <c r="E53" i="172" s="1"/>
  <c r="E54" i="172" s="1"/>
  <c r="E55" i="172" s="1"/>
  <c r="E56" i="172" s="1"/>
  <c r="E57" i="172" s="1"/>
  <c r="E58" i="172" s="1"/>
  <c r="D10" i="172"/>
  <c r="D11" i="172" s="1"/>
  <c r="D12" i="172" s="1"/>
  <c r="D13" i="172" s="1"/>
  <c r="D14" i="172" s="1"/>
  <c r="D15" i="172" s="1"/>
  <c r="D16" i="172" s="1"/>
  <c r="D17" i="172" s="1"/>
  <c r="D18" i="172" s="1"/>
  <c r="D19" i="172" s="1"/>
  <c r="D20" i="172" s="1"/>
  <c r="D21" i="172" s="1"/>
  <c r="D22" i="172" s="1"/>
  <c r="D23" i="172" s="1"/>
  <c r="D24" i="172" s="1"/>
  <c r="D25" i="172" s="1"/>
  <c r="D26" i="172" s="1"/>
  <c r="D27" i="172" s="1"/>
  <c r="D28" i="172" s="1"/>
  <c r="D29" i="172" s="1"/>
  <c r="D30" i="172" s="1"/>
  <c r="D31" i="172" s="1"/>
  <c r="D32" i="172" s="1"/>
  <c r="D33" i="172" s="1"/>
  <c r="D34" i="172" s="1"/>
  <c r="D35" i="172" s="1"/>
  <c r="D36" i="172" s="1"/>
  <c r="D37" i="172" s="1"/>
  <c r="D38" i="172" s="1"/>
  <c r="D39" i="172" s="1"/>
  <c r="D40" i="172" s="1"/>
  <c r="D41" i="172" s="1"/>
  <c r="D42" i="172" s="1"/>
  <c r="D43" i="172" s="1"/>
  <c r="D44" i="172" s="1"/>
  <c r="D45" i="172" s="1"/>
  <c r="D46" i="172" s="1"/>
  <c r="D47" i="172" s="1"/>
  <c r="D48" i="172" s="1"/>
  <c r="D49" i="172" s="1"/>
  <c r="D50" i="172" s="1"/>
  <c r="D51" i="172" s="1"/>
  <c r="D52" i="172" s="1"/>
  <c r="D53" i="172" s="1"/>
  <c r="D54" i="172" s="1"/>
  <c r="D55" i="172" s="1"/>
  <c r="D56" i="172" s="1"/>
  <c r="D57" i="172" s="1"/>
  <c r="D58" i="172" s="1"/>
  <c r="C10" i="172"/>
  <c r="M7" i="172"/>
  <c r="J7" i="172"/>
  <c r="D7" i="172"/>
  <c r="Q6" i="172"/>
  <c r="M6" i="172"/>
  <c r="J6" i="172"/>
  <c r="J5" i="172"/>
  <c r="U4" i="172"/>
  <c r="V4" i="172" s="1"/>
  <c r="M4" i="172"/>
  <c r="J4" i="172"/>
  <c r="U3" i="172"/>
  <c r="V3" i="172" s="1"/>
  <c r="M3" i="172"/>
  <c r="AB2" i="172"/>
  <c r="U2" i="172"/>
  <c r="V2" i="172" s="1"/>
  <c r="W2" i="172" s="1"/>
  <c r="O2" i="172"/>
  <c r="R59" i="171"/>
  <c r="Q59" i="171"/>
  <c r="K59" i="171"/>
  <c r="O2" i="171" s="1"/>
  <c r="O3" i="171" s="1"/>
  <c r="H59" i="171"/>
  <c r="O58" i="171"/>
  <c r="F58" i="171"/>
  <c r="O57" i="171"/>
  <c r="F57" i="171"/>
  <c r="O56" i="171"/>
  <c r="F56" i="171"/>
  <c r="O55" i="171"/>
  <c r="F55" i="171"/>
  <c r="O54" i="171"/>
  <c r="F54" i="171"/>
  <c r="O53" i="171"/>
  <c r="F53" i="171"/>
  <c r="O52" i="171"/>
  <c r="F52" i="171"/>
  <c r="O51" i="171"/>
  <c r="F51" i="171"/>
  <c r="O50" i="171"/>
  <c r="F50" i="171"/>
  <c r="O49" i="171"/>
  <c r="F49" i="171"/>
  <c r="O48" i="171"/>
  <c r="F48" i="171"/>
  <c r="O47" i="171"/>
  <c r="F47" i="171"/>
  <c r="O46" i="171"/>
  <c r="F46" i="171"/>
  <c r="O45" i="171"/>
  <c r="F45" i="171"/>
  <c r="O44" i="171"/>
  <c r="F44" i="171"/>
  <c r="O43" i="171"/>
  <c r="F43" i="171"/>
  <c r="O42" i="171"/>
  <c r="F42" i="171"/>
  <c r="O41" i="171"/>
  <c r="F41" i="171"/>
  <c r="O40" i="171"/>
  <c r="F40" i="171"/>
  <c r="O39" i="171"/>
  <c r="F39" i="171"/>
  <c r="O38" i="171"/>
  <c r="F38" i="171"/>
  <c r="O37" i="171"/>
  <c r="F37" i="171"/>
  <c r="O36" i="171"/>
  <c r="F36" i="171"/>
  <c r="O35" i="171"/>
  <c r="F35" i="171"/>
  <c r="O34" i="171"/>
  <c r="F34" i="171"/>
  <c r="O33" i="171"/>
  <c r="F33" i="171"/>
  <c r="O32" i="171"/>
  <c r="F32" i="171"/>
  <c r="Y31" i="171"/>
  <c r="O31" i="171"/>
  <c r="F31" i="171"/>
  <c r="Y30" i="171"/>
  <c r="O30" i="171"/>
  <c r="F30" i="171"/>
  <c r="Y29" i="171"/>
  <c r="O29" i="171"/>
  <c r="F29" i="171"/>
  <c r="Y28" i="171"/>
  <c r="O28" i="171"/>
  <c r="F28" i="171"/>
  <c r="Y27" i="171"/>
  <c r="O27" i="171"/>
  <c r="F27" i="171"/>
  <c r="Y26" i="171"/>
  <c r="O26" i="171"/>
  <c r="F26" i="171"/>
  <c r="Y25" i="171"/>
  <c r="O25" i="171"/>
  <c r="F25" i="171"/>
  <c r="Y24" i="171"/>
  <c r="O24" i="171"/>
  <c r="F24" i="171"/>
  <c r="Y23" i="171"/>
  <c r="O23" i="171"/>
  <c r="F23" i="171"/>
  <c r="Y22" i="171"/>
  <c r="O22" i="171"/>
  <c r="F22" i="171"/>
  <c r="Y21" i="171"/>
  <c r="O21" i="171"/>
  <c r="F21" i="171"/>
  <c r="Y20" i="171"/>
  <c r="O20" i="171"/>
  <c r="F20" i="171"/>
  <c r="Y19" i="171"/>
  <c r="O19" i="171"/>
  <c r="F19" i="171"/>
  <c r="O18" i="171"/>
  <c r="F18" i="171"/>
  <c r="Y17" i="171"/>
  <c r="O17" i="171"/>
  <c r="F17" i="171"/>
  <c r="Y16" i="171"/>
  <c r="O16" i="171"/>
  <c r="F16" i="171"/>
  <c r="Y15" i="171"/>
  <c r="O15" i="171"/>
  <c r="F15" i="171"/>
  <c r="Y14" i="171"/>
  <c r="O14" i="171"/>
  <c r="F14" i="171"/>
  <c r="Y13" i="171"/>
  <c r="O13" i="171"/>
  <c r="F13" i="171"/>
  <c r="Y12" i="171"/>
  <c r="O12" i="171"/>
  <c r="F12" i="171"/>
  <c r="Y11" i="171"/>
  <c r="O11" i="171"/>
  <c r="F11" i="171"/>
  <c r="Y10" i="171"/>
  <c r="X10" i="171"/>
  <c r="X11" i="171" s="1"/>
  <c r="O10" i="171"/>
  <c r="O59" i="171" s="1"/>
  <c r="O4" i="171" s="1"/>
  <c r="O5" i="171" s="1"/>
  <c r="G10" i="171"/>
  <c r="F10" i="171"/>
  <c r="E10" i="171"/>
  <c r="E11" i="171" s="1"/>
  <c r="E12" i="171" s="1"/>
  <c r="E13" i="171" s="1"/>
  <c r="E14" i="171" s="1"/>
  <c r="E15" i="171" s="1"/>
  <c r="E16" i="171" s="1"/>
  <c r="E17" i="171" s="1"/>
  <c r="E18" i="171" s="1"/>
  <c r="E19" i="171" s="1"/>
  <c r="E20" i="171" s="1"/>
  <c r="E21" i="171" s="1"/>
  <c r="E22" i="171" s="1"/>
  <c r="E23" i="171" s="1"/>
  <c r="E24" i="171" s="1"/>
  <c r="E25" i="171" s="1"/>
  <c r="E26" i="171" s="1"/>
  <c r="E27" i="171" s="1"/>
  <c r="E28" i="171" s="1"/>
  <c r="E29" i="171" s="1"/>
  <c r="E30" i="171" s="1"/>
  <c r="E31" i="171" s="1"/>
  <c r="E32" i="171" s="1"/>
  <c r="E33" i="171" s="1"/>
  <c r="E34" i="171" s="1"/>
  <c r="E35" i="171" s="1"/>
  <c r="E36" i="171" s="1"/>
  <c r="E37" i="171" s="1"/>
  <c r="E38" i="171" s="1"/>
  <c r="E39" i="171" s="1"/>
  <c r="E40" i="171" s="1"/>
  <c r="E41" i="171" s="1"/>
  <c r="E42" i="171" s="1"/>
  <c r="E43" i="171" s="1"/>
  <c r="E44" i="171" s="1"/>
  <c r="E45" i="171" s="1"/>
  <c r="E46" i="171" s="1"/>
  <c r="E47" i="171" s="1"/>
  <c r="E48" i="171" s="1"/>
  <c r="E49" i="171" s="1"/>
  <c r="E50" i="171" s="1"/>
  <c r="E51" i="171" s="1"/>
  <c r="E52" i="171" s="1"/>
  <c r="E53" i="171" s="1"/>
  <c r="E54" i="171" s="1"/>
  <c r="E55" i="171" s="1"/>
  <c r="E56" i="171" s="1"/>
  <c r="E57" i="171" s="1"/>
  <c r="E58" i="171" s="1"/>
  <c r="D10" i="171"/>
  <c r="D11" i="171" s="1"/>
  <c r="D12" i="171" s="1"/>
  <c r="D13" i="171" s="1"/>
  <c r="D14" i="171" s="1"/>
  <c r="D15" i="171" s="1"/>
  <c r="D16" i="171" s="1"/>
  <c r="D17" i="171" s="1"/>
  <c r="D18" i="171" s="1"/>
  <c r="D19" i="171" s="1"/>
  <c r="D20" i="171" s="1"/>
  <c r="D21" i="171" s="1"/>
  <c r="D22" i="171" s="1"/>
  <c r="D23" i="171" s="1"/>
  <c r="D24" i="171" s="1"/>
  <c r="D25" i="171" s="1"/>
  <c r="D26" i="171" s="1"/>
  <c r="D27" i="171" s="1"/>
  <c r="D28" i="171" s="1"/>
  <c r="D29" i="171" s="1"/>
  <c r="D30" i="171" s="1"/>
  <c r="D31" i="171" s="1"/>
  <c r="D32" i="171" s="1"/>
  <c r="D33" i="171" s="1"/>
  <c r="D34" i="171" s="1"/>
  <c r="D35" i="171" s="1"/>
  <c r="D36" i="171" s="1"/>
  <c r="D37" i="171" s="1"/>
  <c r="D38" i="171" s="1"/>
  <c r="D39" i="171" s="1"/>
  <c r="D40" i="171" s="1"/>
  <c r="D41" i="171" s="1"/>
  <c r="D42" i="171" s="1"/>
  <c r="D43" i="171" s="1"/>
  <c r="D44" i="171" s="1"/>
  <c r="D45" i="171" s="1"/>
  <c r="D46" i="171" s="1"/>
  <c r="D47" i="171" s="1"/>
  <c r="D48" i="171" s="1"/>
  <c r="D49" i="171" s="1"/>
  <c r="D50" i="171" s="1"/>
  <c r="D51" i="171" s="1"/>
  <c r="D52" i="171" s="1"/>
  <c r="D53" i="171" s="1"/>
  <c r="D54" i="171" s="1"/>
  <c r="D55" i="171" s="1"/>
  <c r="D56" i="171" s="1"/>
  <c r="D57" i="171" s="1"/>
  <c r="D58" i="171" s="1"/>
  <c r="C10" i="171"/>
  <c r="C11" i="171" s="1"/>
  <c r="C12" i="171" s="1"/>
  <c r="C13" i="171" s="1"/>
  <c r="C14" i="171" s="1"/>
  <c r="C15" i="171" s="1"/>
  <c r="C16" i="171" s="1"/>
  <c r="C17" i="171" s="1"/>
  <c r="C18" i="171" s="1"/>
  <c r="C19" i="171" s="1"/>
  <c r="C20" i="171" s="1"/>
  <c r="C21" i="171" s="1"/>
  <c r="C22" i="171" s="1"/>
  <c r="C23" i="171" s="1"/>
  <c r="C24" i="171" s="1"/>
  <c r="C25" i="171" s="1"/>
  <c r="C26" i="171" s="1"/>
  <c r="C27" i="171" s="1"/>
  <c r="C28" i="171" s="1"/>
  <c r="C29" i="171" s="1"/>
  <c r="C30" i="171" s="1"/>
  <c r="C31" i="171" s="1"/>
  <c r="C32" i="171" s="1"/>
  <c r="C33" i="171" s="1"/>
  <c r="C34" i="171" s="1"/>
  <c r="C35" i="171" s="1"/>
  <c r="C36" i="171" s="1"/>
  <c r="C37" i="171" s="1"/>
  <c r="C38" i="171" s="1"/>
  <c r="C39" i="171" s="1"/>
  <c r="C40" i="171" s="1"/>
  <c r="C41" i="171" s="1"/>
  <c r="C42" i="171" s="1"/>
  <c r="C43" i="171" s="1"/>
  <c r="C44" i="171" s="1"/>
  <c r="C45" i="171" s="1"/>
  <c r="C46" i="171" s="1"/>
  <c r="C47" i="171" s="1"/>
  <c r="C48" i="171" s="1"/>
  <c r="C49" i="171" s="1"/>
  <c r="C50" i="171" s="1"/>
  <c r="C51" i="171" s="1"/>
  <c r="C52" i="171" s="1"/>
  <c r="C53" i="171" s="1"/>
  <c r="C54" i="171" s="1"/>
  <c r="C55" i="171" s="1"/>
  <c r="C56" i="171" s="1"/>
  <c r="C57" i="171" s="1"/>
  <c r="C58" i="171" s="1"/>
  <c r="M7" i="171"/>
  <c r="J7" i="171"/>
  <c r="D7" i="171"/>
  <c r="Q6" i="171"/>
  <c r="M6" i="171"/>
  <c r="J5" i="171"/>
  <c r="J6" i="171" s="1"/>
  <c r="U4" i="171"/>
  <c r="V4" i="171" s="1"/>
  <c r="J4" i="171"/>
  <c r="V3" i="171"/>
  <c r="U3" i="171"/>
  <c r="M3" i="171"/>
  <c r="AB2" i="171"/>
  <c r="M4" i="171" s="1"/>
  <c r="U2" i="171"/>
  <c r="V2" i="171" s="1"/>
  <c r="W2" i="171" s="1"/>
  <c r="O3" i="172" l="1"/>
  <c r="O59" i="172"/>
  <c r="O4" i="172" s="1"/>
  <c r="O5" i="172" s="1"/>
  <c r="X14" i="172"/>
  <c r="G13" i="172"/>
  <c r="S10" i="172"/>
  <c r="S11" i="172" s="1"/>
  <c r="G12" i="172"/>
  <c r="G11" i="171"/>
  <c r="X12" i="171"/>
  <c r="S10" i="171"/>
  <c r="S11" i="171" s="1"/>
  <c r="M7" i="166"/>
  <c r="S12" i="172" l="1"/>
  <c r="S13" i="172" s="1"/>
  <c r="S14" i="172" s="1"/>
  <c r="S15" i="172" s="1"/>
  <c r="S16" i="172" s="1"/>
  <c r="S17" i="172" s="1"/>
  <c r="S18" i="172" s="1"/>
  <c r="S19" i="172" s="1"/>
  <c r="S20" i="172" s="1"/>
  <c r="S21" i="172" s="1"/>
  <c r="S22" i="172" s="1"/>
  <c r="S23" i="172" s="1"/>
  <c r="S24" i="172" s="1"/>
  <c r="S25" i="172" s="1"/>
  <c r="S26" i="172" s="1"/>
  <c r="S27" i="172" s="1"/>
  <c r="S28" i="172" s="1"/>
  <c r="S29" i="172" s="1"/>
  <c r="S30" i="172" s="1"/>
  <c r="S31" i="172" s="1"/>
  <c r="S32" i="172" s="1"/>
  <c r="S33" i="172" s="1"/>
  <c r="S34" i="172" s="1"/>
  <c r="S35" i="172" s="1"/>
  <c r="S36" i="172" s="1"/>
  <c r="S37" i="172" s="1"/>
  <c r="S38" i="172" s="1"/>
  <c r="S39" i="172" s="1"/>
  <c r="S40" i="172" s="1"/>
  <c r="S41" i="172" s="1"/>
  <c r="S42" i="172" s="1"/>
  <c r="S43" i="172" s="1"/>
  <c r="S44" i="172" s="1"/>
  <c r="S45" i="172" s="1"/>
  <c r="S46" i="172" s="1"/>
  <c r="S47" i="172" s="1"/>
  <c r="S48" i="172" s="1"/>
  <c r="S49" i="172" s="1"/>
  <c r="S50" i="172" s="1"/>
  <c r="S51" i="172" s="1"/>
  <c r="S52" i="172" s="1"/>
  <c r="S53" i="172" s="1"/>
  <c r="S54" i="172" s="1"/>
  <c r="S55" i="172" s="1"/>
  <c r="S56" i="172" s="1"/>
  <c r="S57" i="172" s="1"/>
  <c r="S58" i="172" s="1"/>
  <c r="T11" i="172"/>
  <c r="T12" i="172" s="1"/>
  <c r="X2" i="172"/>
  <c r="X15" i="172"/>
  <c r="G14" i="172"/>
  <c r="S12" i="171"/>
  <c r="S13" i="171" s="1"/>
  <c r="S14" i="171" s="1"/>
  <c r="S15" i="171" s="1"/>
  <c r="S16" i="171" s="1"/>
  <c r="S17" i="171" s="1"/>
  <c r="S18" i="171" s="1"/>
  <c r="S19" i="171" s="1"/>
  <c r="S20" i="171" s="1"/>
  <c r="S21" i="171" s="1"/>
  <c r="S22" i="171" s="1"/>
  <c r="S23" i="171" s="1"/>
  <c r="S24" i="171" s="1"/>
  <c r="S25" i="171" s="1"/>
  <c r="S26" i="171" s="1"/>
  <c r="S27" i="171" s="1"/>
  <c r="S28" i="171" s="1"/>
  <c r="S29" i="171" s="1"/>
  <c r="S30" i="171" s="1"/>
  <c r="S31" i="171" s="1"/>
  <c r="S32" i="171" s="1"/>
  <c r="S33" i="171" s="1"/>
  <c r="S34" i="171" s="1"/>
  <c r="S35" i="171" s="1"/>
  <c r="S36" i="171" s="1"/>
  <c r="S37" i="171" s="1"/>
  <c r="S38" i="171" s="1"/>
  <c r="S39" i="171" s="1"/>
  <c r="S40" i="171" s="1"/>
  <c r="S41" i="171" s="1"/>
  <c r="S42" i="171" s="1"/>
  <c r="S43" i="171" s="1"/>
  <c r="S44" i="171" s="1"/>
  <c r="S45" i="171" s="1"/>
  <c r="S46" i="171" s="1"/>
  <c r="S47" i="171" s="1"/>
  <c r="S48" i="171" s="1"/>
  <c r="S49" i="171" s="1"/>
  <c r="S50" i="171" s="1"/>
  <c r="S51" i="171" s="1"/>
  <c r="S52" i="171" s="1"/>
  <c r="S53" i="171" s="1"/>
  <c r="S54" i="171" s="1"/>
  <c r="S55" i="171" s="1"/>
  <c r="S56" i="171" s="1"/>
  <c r="S57" i="171" s="1"/>
  <c r="S58" i="171" s="1"/>
  <c r="T11" i="171"/>
  <c r="X13" i="171"/>
  <c r="G12" i="171"/>
  <c r="M6" i="167"/>
  <c r="M7" i="167"/>
  <c r="T13" i="172" l="1"/>
  <c r="T14" i="172" s="1"/>
  <c r="T15" i="172" s="1"/>
  <c r="T16" i="172" s="1"/>
  <c r="T17" i="172" s="1"/>
  <c r="T18" i="172" s="1"/>
  <c r="T19" i="172" s="1"/>
  <c r="T20" i="172" s="1"/>
  <c r="T21" i="172" s="1"/>
  <c r="T22" i="172" s="1"/>
  <c r="T23" i="172" s="1"/>
  <c r="T24" i="172" s="1"/>
  <c r="T25" i="172" s="1"/>
  <c r="T26" i="172" s="1"/>
  <c r="T27" i="172" s="1"/>
  <c r="T28" i="172" s="1"/>
  <c r="T29" i="172" s="1"/>
  <c r="T30" i="172" s="1"/>
  <c r="T31" i="172" s="1"/>
  <c r="T32" i="172" s="1"/>
  <c r="T33" i="172" s="1"/>
  <c r="T34" i="172" s="1"/>
  <c r="T35" i="172" s="1"/>
  <c r="T36" i="172" s="1"/>
  <c r="T37" i="172" s="1"/>
  <c r="T38" i="172" s="1"/>
  <c r="T39" i="172" s="1"/>
  <c r="T40" i="172" s="1"/>
  <c r="T41" i="172" s="1"/>
  <c r="T42" i="172" s="1"/>
  <c r="T43" i="172" s="1"/>
  <c r="T44" i="172" s="1"/>
  <c r="T45" i="172" s="1"/>
  <c r="T46" i="172" s="1"/>
  <c r="T47" i="172" s="1"/>
  <c r="T48" i="172" s="1"/>
  <c r="T49" i="172" s="1"/>
  <c r="T50" i="172" s="1"/>
  <c r="T51" i="172" s="1"/>
  <c r="T52" i="172" s="1"/>
  <c r="T53" i="172" s="1"/>
  <c r="T54" i="172" s="1"/>
  <c r="T55" i="172" s="1"/>
  <c r="T56" i="172" s="1"/>
  <c r="T57" i="172" s="1"/>
  <c r="T58" i="172" s="1"/>
  <c r="T59" i="172" s="1"/>
  <c r="X16" i="172"/>
  <c r="G15" i="172"/>
  <c r="X14" i="171"/>
  <c r="G13" i="171"/>
  <c r="X2" i="171"/>
  <c r="T12" i="171"/>
  <c r="T13" i="171" s="1"/>
  <c r="T14" i="171" s="1"/>
  <c r="T15" i="171" s="1"/>
  <c r="T16" i="171" s="1"/>
  <c r="T17" i="171" s="1"/>
  <c r="T18" i="171" s="1"/>
  <c r="T19" i="171" s="1"/>
  <c r="T20" i="171" s="1"/>
  <c r="T21" i="171" s="1"/>
  <c r="T22" i="171" s="1"/>
  <c r="T23" i="171" s="1"/>
  <c r="T24" i="171" s="1"/>
  <c r="T25" i="171" s="1"/>
  <c r="T26" i="171" s="1"/>
  <c r="T27" i="171" s="1"/>
  <c r="T28" i="171" s="1"/>
  <c r="T29" i="171" s="1"/>
  <c r="T30" i="171" s="1"/>
  <c r="T31" i="171" s="1"/>
  <c r="T32" i="171" s="1"/>
  <c r="T33" i="171" s="1"/>
  <c r="T34" i="171" s="1"/>
  <c r="T35" i="171" s="1"/>
  <c r="T36" i="171" s="1"/>
  <c r="T37" i="171" s="1"/>
  <c r="T38" i="171" s="1"/>
  <c r="T39" i="171" s="1"/>
  <c r="T40" i="171" s="1"/>
  <c r="T41" i="171" s="1"/>
  <c r="T42" i="171" s="1"/>
  <c r="T43" i="171" s="1"/>
  <c r="T44" i="171" s="1"/>
  <c r="T45" i="171" s="1"/>
  <c r="T46" i="171" s="1"/>
  <c r="T47" i="171" s="1"/>
  <c r="T48" i="171" s="1"/>
  <c r="T49" i="171" s="1"/>
  <c r="T50" i="171" s="1"/>
  <c r="T51" i="171" s="1"/>
  <c r="T52" i="171" s="1"/>
  <c r="T53" i="171" s="1"/>
  <c r="T54" i="171" s="1"/>
  <c r="T55" i="171" s="1"/>
  <c r="T56" i="171" s="1"/>
  <c r="T57" i="171" s="1"/>
  <c r="T58" i="171" s="1"/>
  <c r="T59" i="171" s="1"/>
  <c r="R59" i="170"/>
  <c r="Q59" i="170"/>
  <c r="K59" i="170"/>
  <c r="O2" i="170" s="1"/>
  <c r="O3" i="170" s="1"/>
  <c r="H59" i="170"/>
  <c r="O58" i="170"/>
  <c r="F58" i="170"/>
  <c r="O57" i="170"/>
  <c r="F57" i="170"/>
  <c r="O56" i="170"/>
  <c r="F56" i="170"/>
  <c r="O55" i="170"/>
  <c r="F55" i="170"/>
  <c r="O54" i="170"/>
  <c r="F54" i="170"/>
  <c r="O53" i="170"/>
  <c r="F53" i="170"/>
  <c r="O52" i="170"/>
  <c r="F52" i="170"/>
  <c r="O51" i="170"/>
  <c r="F51" i="170"/>
  <c r="O50" i="170"/>
  <c r="F50" i="170"/>
  <c r="O49" i="170"/>
  <c r="F49" i="170"/>
  <c r="O48" i="170"/>
  <c r="F48" i="170"/>
  <c r="O47" i="170"/>
  <c r="F47" i="170"/>
  <c r="O46" i="170"/>
  <c r="F46" i="170"/>
  <c r="O45" i="170"/>
  <c r="F45" i="170"/>
  <c r="O44" i="170"/>
  <c r="F44" i="170"/>
  <c r="O43" i="170"/>
  <c r="F43" i="170"/>
  <c r="O42" i="170"/>
  <c r="F42" i="170"/>
  <c r="O41" i="170"/>
  <c r="F41" i="170"/>
  <c r="O40" i="170"/>
  <c r="F40" i="170"/>
  <c r="O39" i="170"/>
  <c r="F39" i="170"/>
  <c r="O38" i="170"/>
  <c r="F38" i="170"/>
  <c r="O37" i="170"/>
  <c r="F37" i="170"/>
  <c r="O36" i="170"/>
  <c r="F36" i="170"/>
  <c r="O35" i="170"/>
  <c r="F35" i="170"/>
  <c r="O34" i="170"/>
  <c r="F34" i="170"/>
  <c r="O33" i="170"/>
  <c r="F33" i="170"/>
  <c r="O32" i="170"/>
  <c r="F32" i="170"/>
  <c r="Y31" i="170"/>
  <c r="O31" i="170"/>
  <c r="F31" i="170"/>
  <c r="Y30" i="170"/>
  <c r="O30" i="170"/>
  <c r="F30" i="170"/>
  <c r="Y29" i="170"/>
  <c r="O29" i="170"/>
  <c r="F29" i="170"/>
  <c r="Y28" i="170"/>
  <c r="O28" i="170"/>
  <c r="F28" i="170"/>
  <c r="Y27" i="170"/>
  <c r="O27" i="170"/>
  <c r="F27" i="170"/>
  <c r="Y26" i="170"/>
  <c r="O26" i="170"/>
  <c r="F26" i="170"/>
  <c r="Y25" i="170"/>
  <c r="O25" i="170"/>
  <c r="F25" i="170"/>
  <c r="Y24" i="170"/>
  <c r="O24" i="170"/>
  <c r="F24" i="170"/>
  <c r="Y23" i="170"/>
  <c r="O23" i="170"/>
  <c r="F23" i="170"/>
  <c r="Y22" i="170"/>
  <c r="O22" i="170"/>
  <c r="F22" i="170"/>
  <c r="Y21" i="170"/>
  <c r="O21" i="170"/>
  <c r="F21" i="170"/>
  <c r="Y20" i="170"/>
  <c r="O20" i="170"/>
  <c r="F20" i="170"/>
  <c r="Y19" i="170"/>
  <c r="O19" i="170"/>
  <c r="F19" i="170"/>
  <c r="O18" i="170"/>
  <c r="F18" i="170"/>
  <c r="Y17" i="170"/>
  <c r="O17" i="170"/>
  <c r="F17" i="170"/>
  <c r="Y16" i="170"/>
  <c r="O16" i="170"/>
  <c r="F16" i="170"/>
  <c r="Y15" i="170"/>
  <c r="O15" i="170"/>
  <c r="F15" i="170"/>
  <c r="Y14" i="170"/>
  <c r="O14" i="170"/>
  <c r="F14" i="170"/>
  <c r="Y13" i="170"/>
  <c r="O13" i="170"/>
  <c r="F13" i="170"/>
  <c r="Y12" i="170"/>
  <c r="O12" i="170"/>
  <c r="F12" i="170"/>
  <c r="Y11" i="170"/>
  <c r="O11" i="170"/>
  <c r="F11" i="170"/>
  <c r="Y10" i="170"/>
  <c r="X10" i="170"/>
  <c r="X11" i="170" s="1"/>
  <c r="O10" i="170"/>
  <c r="G10" i="170"/>
  <c r="F10" i="170"/>
  <c r="E10" i="170"/>
  <c r="E11" i="170" s="1"/>
  <c r="E12" i="170" s="1"/>
  <c r="E13" i="170" s="1"/>
  <c r="E14" i="170" s="1"/>
  <c r="E15" i="170" s="1"/>
  <c r="E16" i="170" s="1"/>
  <c r="E17" i="170" s="1"/>
  <c r="E18" i="170" s="1"/>
  <c r="E19" i="170" s="1"/>
  <c r="E20" i="170" s="1"/>
  <c r="E21" i="170" s="1"/>
  <c r="E22" i="170" s="1"/>
  <c r="E23" i="170" s="1"/>
  <c r="E24" i="170" s="1"/>
  <c r="E25" i="170" s="1"/>
  <c r="E26" i="170" s="1"/>
  <c r="E27" i="170" s="1"/>
  <c r="E28" i="170" s="1"/>
  <c r="E29" i="170" s="1"/>
  <c r="E30" i="170" s="1"/>
  <c r="E31" i="170" s="1"/>
  <c r="E32" i="170" s="1"/>
  <c r="E33" i="170" s="1"/>
  <c r="E34" i="170" s="1"/>
  <c r="E35" i="170" s="1"/>
  <c r="E36" i="170" s="1"/>
  <c r="E37" i="170" s="1"/>
  <c r="E38" i="170" s="1"/>
  <c r="E39" i="170" s="1"/>
  <c r="E40" i="170" s="1"/>
  <c r="E41" i="170" s="1"/>
  <c r="E42" i="170" s="1"/>
  <c r="E43" i="170" s="1"/>
  <c r="E44" i="170" s="1"/>
  <c r="E45" i="170" s="1"/>
  <c r="E46" i="170" s="1"/>
  <c r="E47" i="170" s="1"/>
  <c r="E48" i="170" s="1"/>
  <c r="E49" i="170" s="1"/>
  <c r="E50" i="170" s="1"/>
  <c r="E51" i="170" s="1"/>
  <c r="E52" i="170" s="1"/>
  <c r="E53" i="170" s="1"/>
  <c r="E54" i="170" s="1"/>
  <c r="E55" i="170" s="1"/>
  <c r="E56" i="170" s="1"/>
  <c r="E57" i="170" s="1"/>
  <c r="E58" i="170" s="1"/>
  <c r="D10" i="170"/>
  <c r="D11" i="170" s="1"/>
  <c r="D12" i="170" s="1"/>
  <c r="D13" i="170" s="1"/>
  <c r="D14" i="170" s="1"/>
  <c r="D15" i="170" s="1"/>
  <c r="D16" i="170" s="1"/>
  <c r="D17" i="170" s="1"/>
  <c r="D18" i="170" s="1"/>
  <c r="D19" i="170" s="1"/>
  <c r="D20" i="170" s="1"/>
  <c r="D21" i="170" s="1"/>
  <c r="D22" i="170" s="1"/>
  <c r="D23" i="170" s="1"/>
  <c r="D24" i="170" s="1"/>
  <c r="D25" i="170" s="1"/>
  <c r="D26" i="170" s="1"/>
  <c r="D27" i="170" s="1"/>
  <c r="D28" i="170" s="1"/>
  <c r="D29" i="170" s="1"/>
  <c r="D30" i="170" s="1"/>
  <c r="D31" i="170" s="1"/>
  <c r="D32" i="170" s="1"/>
  <c r="D33" i="170" s="1"/>
  <c r="D34" i="170" s="1"/>
  <c r="D35" i="170" s="1"/>
  <c r="D36" i="170" s="1"/>
  <c r="D37" i="170" s="1"/>
  <c r="D38" i="170" s="1"/>
  <c r="D39" i="170" s="1"/>
  <c r="D40" i="170" s="1"/>
  <c r="D41" i="170" s="1"/>
  <c r="D42" i="170" s="1"/>
  <c r="D43" i="170" s="1"/>
  <c r="D44" i="170" s="1"/>
  <c r="D45" i="170" s="1"/>
  <c r="D46" i="170" s="1"/>
  <c r="D47" i="170" s="1"/>
  <c r="D48" i="170" s="1"/>
  <c r="D49" i="170" s="1"/>
  <c r="D50" i="170" s="1"/>
  <c r="D51" i="170" s="1"/>
  <c r="D52" i="170" s="1"/>
  <c r="D53" i="170" s="1"/>
  <c r="D54" i="170" s="1"/>
  <c r="D55" i="170" s="1"/>
  <c r="D56" i="170" s="1"/>
  <c r="D57" i="170" s="1"/>
  <c r="D58" i="170" s="1"/>
  <c r="C10" i="170"/>
  <c r="C11" i="170" s="1"/>
  <c r="C12" i="170" s="1"/>
  <c r="C13" i="170" s="1"/>
  <c r="C14" i="170" s="1"/>
  <c r="C15" i="170" s="1"/>
  <c r="C16" i="170" s="1"/>
  <c r="C17" i="170" s="1"/>
  <c r="C18" i="170" s="1"/>
  <c r="C19" i="170" s="1"/>
  <c r="C20" i="170" s="1"/>
  <c r="C21" i="170" s="1"/>
  <c r="C22" i="170" s="1"/>
  <c r="C23" i="170" s="1"/>
  <c r="C24" i="170" s="1"/>
  <c r="C25" i="170" s="1"/>
  <c r="C26" i="170" s="1"/>
  <c r="C27" i="170" s="1"/>
  <c r="C28" i="170" s="1"/>
  <c r="C29" i="170" s="1"/>
  <c r="C30" i="170" s="1"/>
  <c r="C31" i="170" s="1"/>
  <c r="C32" i="170" s="1"/>
  <c r="C33" i="170" s="1"/>
  <c r="C34" i="170" s="1"/>
  <c r="C35" i="170" s="1"/>
  <c r="C36" i="170" s="1"/>
  <c r="C37" i="170" s="1"/>
  <c r="C38" i="170" s="1"/>
  <c r="C39" i="170" s="1"/>
  <c r="C40" i="170" s="1"/>
  <c r="C41" i="170" s="1"/>
  <c r="C42" i="170" s="1"/>
  <c r="C43" i="170" s="1"/>
  <c r="C44" i="170" s="1"/>
  <c r="C45" i="170" s="1"/>
  <c r="C46" i="170" s="1"/>
  <c r="C47" i="170" s="1"/>
  <c r="C48" i="170" s="1"/>
  <c r="C49" i="170" s="1"/>
  <c r="C50" i="170" s="1"/>
  <c r="C51" i="170" s="1"/>
  <c r="C52" i="170" s="1"/>
  <c r="C53" i="170" s="1"/>
  <c r="C54" i="170" s="1"/>
  <c r="C55" i="170" s="1"/>
  <c r="C56" i="170" s="1"/>
  <c r="C57" i="170" s="1"/>
  <c r="C58" i="170" s="1"/>
  <c r="M7" i="170"/>
  <c r="J7" i="170"/>
  <c r="D7" i="170"/>
  <c r="Q6" i="170"/>
  <c r="M6" i="170"/>
  <c r="J5" i="170"/>
  <c r="J6" i="170" s="1"/>
  <c r="U4" i="170"/>
  <c r="V4" i="170" s="1"/>
  <c r="M4" i="170"/>
  <c r="J4" i="170"/>
  <c r="U3" i="170"/>
  <c r="V3" i="170" s="1"/>
  <c r="M3" i="170"/>
  <c r="AB2" i="170"/>
  <c r="U2" i="170"/>
  <c r="V2" i="170" s="1"/>
  <c r="W2" i="170" s="1"/>
  <c r="R59" i="169"/>
  <c r="Q59" i="169"/>
  <c r="K59" i="169"/>
  <c r="O2" i="169" s="1"/>
  <c r="O3" i="169" s="1"/>
  <c r="H59" i="169"/>
  <c r="O58" i="169"/>
  <c r="F58" i="169"/>
  <c r="O57" i="169"/>
  <c r="F57" i="169"/>
  <c r="O56" i="169"/>
  <c r="F56" i="169"/>
  <c r="O55" i="169"/>
  <c r="F55" i="169"/>
  <c r="O54" i="169"/>
  <c r="F54" i="169"/>
  <c r="O53" i="169"/>
  <c r="F53" i="169"/>
  <c r="O52" i="169"/>
  <c r="F52" i="169"/>
  <c r="O51" i="169"/>
  <c r="F51" i="169"/>
  <c r="O50" i="169"/>
  <c r="F50" i="169"/>
  <c r="O49" i="169"/>
  <c r="F49" i="169"/>
  <c r="O48" i="169"/>
  <c r="F48" i="169"/>
  <c r="O47" i="169"/>
  <c r="F47" i="169"/>
  <c r="O46" i="169"/>
  <c r="F46" i="169"/>
  <c r="O45" i="169"/>
  <c r="F45" i="169"/>
  <c r="O44" i="169"/>
  <c r="F44" i="169"/>
  <c r="O43" i="169"/>
  <c r="F43" i="169"/>
  <c r="O42" i="169"/>
  <c r="F42" i="169"/>
  <c r="O41" i="169"/>
  <c r="F41" i="169"/>
  <c r="O40" i="169"/>
  <c r="F40" i="169"/>
  <c r="O39" i="169"/>
  <c r="F39" i="169"/>
  <c r="O38" i="169"/>
  <c r="F38" i="169"/>
  <c r="O37" i="169"/>
  <c r="F37" i="169"/>
  <c r="O36" i="169"/>
  <c r="F36" i="169"/>
  <c r="O35" i="169"/>
  <c r="F35" i="169"/>
  <c r="O34" i="169"/>
  <c r="F34" i="169"/>
  <c r="O33" i="169"/>
  <c r="F33" i="169"/>
  <c r="O32" i="169"/>
  <c r="F32" i="169"/>
  <c r="Y31" i="169"/>
  <c r="O31" i="169"/>
  <c r="F31" i="169"/>
  <c r="Y30" i="169"/>
  <c r="O30" i="169"/>
  <c r="F30" i="169"/>
  <c r="Y29" i="169"/>
  <c r="O29" i="169"/>
  <c r="F29" i="169"/>
  <c r="Y28" i="169"/>
  <c r="O28" i="169"/>
  <c r="F28" i="169"/>
  <c r="Y27" i="169"/>
  <c r="O27" i="169"/>
  <c r="F27" i="169"/>
  <c r="Y26" i="169"/>
  <c r="O26" i="169"/>
  <c r="F26" i="169"/>
  <c r="Y25" i="169"/>
  <c r="O25" i="169"/>
  <c r="F25" i="169"/>
  <c r="Y24" i="169"/>
  <c r="O24" i="169"/>
  <c r="F24" i="169"/>
  <c r="Y23" i="169"/>
  <c r="O23" i="169"/>
  <c r="F23" i="169"/>
  <c r="Y22" i="169"/>
  <c r="O22" i="169"/>
  <c r="F22" i="169"/>
  <c r="Y21" i="169"/>
  <c r="O21" i="169"/>
  <c r="F21" i="169"/>
  <c r="Y20" i="169"/>
  <c r="O20" i="169"/>
  <c r="F20" i="169"/>
  <c r="Y19" i="169"/>
  <c r="O19" i="169"/>
  <c r="F19" i="169"/>
  <c r="O18" i="169"/>
  <c r="F18" i="169"/>
  <c r="Y17" i="169"/>
  <c r="O17" i="169"/>
  <c r="F17" i="169"/>
  <c r="Y16" i="169"/>
  <c r="O16" i="169"/>
  <c r="F16" i="169"/>
  <c r="Y15" i="169"/>
  <c r="O15" i="169"/>
  <c r="F15" i="169"/>
  <c r="Y14" i="169"/>
  <c r="O14" i="169"/>
  <c r="F14" i="169"/>
  <c r="Y13" i="169"/>
  <c r="O13" i="169"/>
  <c r="F13" i="169"/>
  <c r="Y12" i="169"/>
  <c r="O12" i="169"/>
  <c r="F12" i="169"/>
  <c r="Y11" i="169"/>
  <c r="X11" i="169"/>
  <c r="G11" i="169" s="1"/>
  <c r="O11" i="169"/>
  <c r="F11" i="169"/>
  <c r="Y10" i="169"/>
  <c r="X10" i="169"/>
  <c r="O10" i="169"/>
  <c r="G10" i="169"/>
  <c r="F10" i="169"/>
  <c r="E10" i="169"/>
  <c r="E11" i="169" s="1"/>
  <c r="E12" i="169" s="1"/>
  <c r="E13" i="169" s="1"/>
  <c r="E14" i="169" s="1"/>
  <c r="E15" i="169" s="1"/>
  <c r="E16" i="169" s="1"/>
  <c r="E17" i="169" s="1"/>
  <c r="E18" i="169" s="1"/>
  <c r="E19" i="169" s="1"/>
  <c r="E20" i="169" s="1"/>
  <c r="E21" i="169" s="1"/>
  <c r="E22" i="169" s="1"/>
  <c r="E23" i="169" s="1"/>
  <c r="E24" i="169" s="1"/>
  <c r="E25" i="169" s="1"/>
  <c r="E26" i="169" s="1"/>
  <c r="E27" i="169" s="1"/>
  <c r="E28" i="169" s="1"/>
  <c r="E29" i="169" s="1"/>
  <c r="E30" i="169" s="1"/>
  <c r="E31" i="169" s="1"/>
  <c r="E32" i="169" s="1"/>
  <c r="E33" i="169" s="1"/>
  <c r="E34" i="169" s="1"/>
  <c r="E35" i="169" s="1"/>
  <c r="E36" i="169" s="1"/>
  <c r="E37" i="169" s="1"/>
  <c r="E38" i="169" s="1"/>
  <c r="E39" i="169" s="1"/>
  <c r="E40" i="169" s="1"/>
  <c r="E41" i="169" s="1"/>
  <c r="E42" i="169" s="1"/>
  <c r="E43" i="169" s="1"/>
  <c r="E44" i="169" s="1"/>
  <c r="E45" i="169" s="1"/>
  <c r="E46" i="169" s="1"/>
  <c r="E47" i="169" s="1"/>
  <c r="E48" i="169" s="1"/>
  <c r="E49" i="169" s="1"/>
  <c r="E50" i="169" s="1"/>
  <c r="E51" i="169" s="1"/>
  <c r="E52" i="169" s="1"/>
  <c r="E53" i="169" s="1"/>
  <c r="E54" i="169" s="1"/>
  <c r="E55" i="169" s="1"/>
  <c r="E56" i="169" s="1"/>
  <c r="E57" i="169" s="1"/>
  <c r="E58" i="169" s="1"/>
  <c r="D10" i="169"/>
  <c r="D11" i="169" s="1"/>
  <c r="D12" i="169" s="1"/>
  <c r="D13" i="169" s="1"/>
  <c r="D14" i="169" s="1"/>
  <c r="D15" i="169" s="1"/>
  <c r="D16" i="169" s="1"/>
  <c r="D17" i="169" s="1"/>
  <c r="D18" i="169" s="1"/>
  <c r="D19" i="169" s="1"/>
  <c r="D20" i="169" s="1"/>
  <c r="D21" i="169" s="1"/>
  <c r="D22" i="169" s="1"/>
  <c r="D23" i="169" s="1"/>
  <c r="D24" i="169" s="1"/>
  <c r="D25" i="169" s="1"/>
  <c r="D26" i="169" s="1"/>
  <c r="D27" i="169" s="1"/>
  <c r="D28" i="169" s="1"/>
  <c r="D29" i="169" s="1"/>
  <c r="D30" i="169" s="1"/>
  <c r="D31" i="169" s="1"/>
  <c r="D32" i="169" s="1"/>
  <c r="D33" i="169" s="1"/>
  <c r="D34" i="169" s="1"/>
  <c r="D35" i="169" s="1"/>
  <c r="D36" i="169" s="1"/>
  <c r="D37" i="169" s="1"/>
  <c r="D38" i="169" s="1"/>
  <c r="D39" i="169" s="1"/>
  <c r="D40" i="169" s="1"/>
  <c r="D41" i="169" s="1"/>
  <c r="D42" i="169" s="1"/>
  <c r="D43" i="169" s="1"/>
  <c r="D44" i="169" s="1"/>
  <c r="D45" i="169" s="1"/>
  <c r="D46" i="169" s="1"/>
  <c r="D47" i="169" s="1"/>
  <c r="D48" i="169" s="1"/>
  <c r="D49" i="169" s="1"/>
  <c r="D50" i="169" s="1"/>
  <c r="D51" i="169" s="1"/>
  <c r="D52" i="169" s="1"/>
  <c r="D53" i="169" s="1"/>
  <c r="D54" i="169" s="1"/>
  <c r="D55" i="169" s="1"/>
  <c r="D56" i="169" s="1"/>
  <c r="D57" i="169" s="1"/>
  <c r="D58" i="169" s="1"/>
  <c r="C10" i="169"/>
  <c r="C11" i="169" s="1"/>
  <c r="C12" i="169" s="1"/>
  <c r="C13" i="169" s="1"/>
  <c r="C14" i="169" s="1"/>
  <c r="C15" i="169" s="1"/>
  <c r="C16" i="169" s="1"/>
  <c r="C17" i="169" s="1"/>
  <c r="C18" i="169" s="1"/>
  <c r="C19" i="169" s="1"/>
  <c r="C20" i="169" s="1"/>
  <c r="C21" i="169" s="1"/>
  <c r="C22" i="169" s="1"/>
  <c r="C23" i="169" s="1"/>
  <c r="C24" i="169" s="1"/>
  <c r="C25" i="169" s="1"/>
  <c r="C26" i="169" s="1"/>
  <c r="C27" i="169" s="1"/>
  <c r="C28" i="169" s="1"/>
  <c r="C29" i="169" s="1"/>
  <c r="C30" i="169" s="1"/>
  <c r="C31" i="169" s="1"/>
  <c r="C32" i="169" s="1"/>
  <c r="C33" i="169" s="1"/>
  <c r="C34" i="169" s="1"/>
  <c r="C35" i="169" s="1"/>
  <c r="C36" i="169" s="1"/>
  <c r="C37" i="169" s="1"/>
  <c r="C38" i="169" s="1"/>
  <c r="C39" i="169" s="1"/>
  <c r="C40" i="169" s="1"/>
  <c r="C41" i="169" s="1"/>
  <c r="C42" i="169" s="1"/>
  <c r="C43" i="169" s="1"/>
  <c r="C44" i="169" s="1"/>
  <c r="C45" i="169" s="1"/>
  <c r="C46" i="169" s="1"/>
  <c r="C47" i="169" s="1"/>
  <c r="C48" i="169" s="1"/>
  <c r="C49" i="169" s="1"/>
  <c r="C50" i="169" s="1"/>
  <c r="C51" i="169" s="1"/>
  <c r="C52" i="169" s="1"/>
  <c r="C53" i="169" s="1"/>
  <c r="C54" i="169" s="1"/>
  <c r="C55" i="169" s="1"/>
  <c r="C56" i="169" s="1"/>
  <c r="C57" i="169" s="1"/>
  <c r="C58" i="169" s="1"/>
  <c r="M7" i="169"/>
  <c r="J7" i="169"/>
  <c r="D7" i="169"/>
  <c r="Q6" i="169"/>
  <c r="M6" i="169"/>
  <c r="J5" i="169"/>
  <c r="J6" i="169" s="1"/>
  <c r="U4" i="169"/>
  <c r="V4" i="169" s="1"/>
  <c r="M4" i="169"/>
  <c r="J4" i="169"/>
  <c r="U3" i="169"/>
  <c r="V3" i="169" s="1"/>
  <c r="M3" i="169"/>
  <c r="AB2" i="169"/>
  <c r="U2" i="169"/>
  <c r="V2" i="169" s="1"/>
  <c r="W2" i="169" s="1"/>
  <c r="Q7" i="172" l="1"/>
  <c r="M2" i="172"/>
  <c r="X17" i="172"/>
  <c r="G16" i="172"/>
  <c r="Q7" i="171"/>
  <c r="M2" i="171"/>
  <c r="M5" i="171" s="1"/>
  <c r="Y2" i="171"/>
  <c r="X15" i="171"/>
  <c r="G14" i="171"/>
  <c r="O59" i="170"/>
  <c r="O4" i="170" s="1"/>
  <c r="O5" i="170" s="1"/>
  <c r="O59" i="169"/>
  <c r="O4" i="169" s="1"/>
  <c r="O5" i="169" s="1"/>
  <c r="G11" i="170"/>
  <c r="X12" i="170"/>
  <c r="S10" i="170"/>
  <c r="S11" i="170" s="1"/>
  <c r="X12" i="169"/>
  <c r="S10" i="169"/>
  <c r="S11" i="169" s="1"/>
  <c r="M6" i="168"/>
  <c r="M7" i="168"/>
  <c r="J5" i="168"/>
  <c r="G17" i="172" l="1"/>
  <c r="X18" i="172"/>
  <c r="M5" i="172"/>
  <c r="Y2" i="172"/>
  <c r="X16" i="171"/>
  <c r="G15" i="171"/>
  <c r="S12" i="170"/>
  <c r="S13" i="170" s="1"/>
  <c r="S14" i="170" s="1"/>
  <c r="S15" i="170" s="1"/>
  <c r="S16" i="170" s="1"/>
  <c r="S17" i="170" s="1"/>
  <c r="S18" i="170" s="1"/>
  <c r="S19" i="170" s="1"/>
  <c r="S20" i="170" s="1"/>
  <c r="S21" i="170" s="1"/>
  <c r="S22" i="170" s="1"/>
  <c r="S23" i="170" s="1"/>
  <c r="S24" i="170" s="1"/>
  <c r="S25" i="170" s="1"/>
  <c r="S26" i="170" s="1"/>
  <c r="S27" i="170" s="1"/>
  <c r="S28" i="170" s="1"/>
  <c r="S29" i="170" s="1"/>
  <c r="S30" i="170" s="1"/>
  <c r="S31" i="170" s="1"/>
  <c r="S32" i="170" s="1"/>
  <c r="S33" i="170" s="1"/>
  <c r="S34" i="170" s="1"/>
  <c r="S35" i="170" s="1"/>
  <c r="S36" i="170" s="1"/>
  <c r="S37" i="170" s="1"/>
  <c r="S38" i="170" s="1"/>
  <c r="S39" i="170" s="1"/>
  <c r="S40" i="170" s="1"/>
  <c r="S41" i="170" s="1"/>
  <c r="S42" i="170" s="1"/>
  <c r="S43" i="170" s="1"/>
  <c r="S44" i="170" s="1"/>
  <c r="S45" i="170" s="1"/>
  <c r="S46" i="170" s="1"/>
  <c r="S47" i="170" s="1"/>
  <c r="S48" i="170" s="1"/>
  <c r="S49" i="170" s="1"/>
  <c r="S50" i="170" s="1"/>
  <c r="S51" i="170" s="1"/>
  <c r="S52" i="170" s="1"/>
  <c r="S53" i="170" s="1"/>
  <c r="S54" i="170" s="1"/>
  <c r="S55" i="170" s="1"/>
  <c r="S56" i="170" s="1"/>
  <c r="S57" i="170" s="1"/>
  <c r="S58" i="170" s="1"/>
  <c r="T11" i="170"/>
  <c r="X13" i="170"/>
  <c r="G12" i="170"/>
  <c r="S12" i="169"/>
  <c r="S13" i="169" s="1"/>
  <c r="S14" i="169" s="1"/>
  <c r="S15" i="169" s="1"/>
  <c r="S16" i="169" s="1"/>
  <c r="S17" i="169" s="1"/>
  <c r="S18" i="169" s="1"/>
  <c r="S19" i="169" s="1"/>
  <c r="S20" i="169" s="1"/>
  <c r="S21" i="169" s="1"/>
  <c r="S22" i="169" s="1"/>
  <c r="S23" i="169" s="1"/>
  <c r="S24" i="169" s="1"/>
  <c r="S25" i="169" s="1"/>
  <c r="S26" i="169" s="1"/>
  <c r="S27" i="169" s="1"/>
  <c r="S28" i="169" s="1"/>
  <c r="S29" i="169" s="1"/>
  <c r="S30" i="169" s="1"/>
  <c r="S31" i="169" s="1"/>
  <c r="S32" i="169" s="1"/>
  <c r="S33" i="169" s="1"/>
  <c r="S34" i="169" s="1"/>
  <c r="S35" i="169" s="1"/>
  <c r="S36" i="169" s="1"/>
  <c r="S37" i="169" s="1"/>
  <c r="S38" i="169" s="1"/>
  <c r="S39" i="169" s="1"/>
  <c r="S40" i="169" s="1"/>
  <c r="S41" i="169" s="1"/>
  <c r="S42" i="169" s="1"/>
  <c r="S43" i="169" s="1"/>
  <c r="S44" i="169" s="1"/>
  <c r="S45" i="169" s="1"/>
  <c r="S46" i="169" s="1"/>
  <c r="S47" i="169" s="1"/>
  <c r="S48" i="169" s="1"/>
  <c r="S49" i="169" s="1"/>
  <c r="S50" i="169" s="1"/>
  <c r="S51" i="169" s="1"/>
  <c r="S52" i="169" s="1"/>
  <c r="S53" i="169" s="1"/>
  <c r="S54" i="169" s="1"/>
  <c r="S55" i="169" s="1"/>
  <c r="S56" i="169" s="1"/>
  <c r="S57" i="169" s="1"/>
  <c r="S58" i="169" s="1"/>
  <c r="T11" i="169"/>
  <c r="T12" i="169" s="1"/>
  <c r="T13" i="169" s="1"/>
  <c r="T14" i="169" s="1"/>
  <c r="T15" i="169" s="1"/>
  <c r="T16" i="169" s="1"/>
  <c r="T17" i="169" s="1"/>
  <c r="T18" i="169" s="1"/>
  <c r="T19" i="169" s="1"/>
  <c r="T20" i="169" s="1"/>
  <c r="T21" i="169" s="1"/>
  <c r="T22" i="169" s="1"/>
  <c r="T23" i="169" s="1"/>
  <c r="X13" i="169"/>
  <c r="G12" i="169"/>
  <c r="X2" i="169"/>
  <c r="R59" i="164"/>
  <c r="Q59" i="164"/>
  <c r="K59" i="164"/>
  <c r="O2" i="164" s="1"/>
  <c r="H59" i="164"/>
  <c r="O58" i="164"/>
  <c r="F58" i="164"/>
  <c r="O57" i="164"/>
  <c r="F57" i="164"/>
  <c r="O56" i="164"/>
  <c r="F56" i="164"/>
  <c r="O55" i="164"/>
  <c r="F55" i="164"/>
  <c r="O54" i="164"/>
  <c r="F54" i="164"/>
  <c r="O53" i="164"/>
  <c r="F53" i="164"/>
  <c r="O52" i="164"/>
  <c r="F52" i="164"/>
  <c r="O51" i="164"/>
  <c r="F51" i="164"/>
  <c r="O50" i="164"/>
  <c r="F50" i="164"/>
  <c r="O49" i="164"/>
  <c r="F49" i="164"/>
  <c r="O48" i="164"/>
  <c r="F48" i="164"/>
  <c r="O47" i="164"/>
  <c r="F47" i="164"/>
  <c r="O46" i="164"/>
  <c r="F46" i="164"/>
  <c r="O45" i="164"/>
  <c r="F45" i="164"/>
  <c r="O44" i="164"/>
  <c r="F44" i="164"/>
  <c r="O43" i="164"/>
  <c r="F43" i="164"/>
  <c r="O42" i="164"/>
  <c r="F42" i="164"/>
  <c r="O41" i="164"/>
  <c r="F41" i="164"/>
  <c r="O40" i="164"/>
  <c r="F40" i="164"/>
  <c r="O39" i="164"/>
  <c r="F39" i="164"/>
  <c r="O38" i="164"/>
  <c r="F38" i="164"/>
  <c r="O37" i="164"/>
  <c r="F37" i="164"/>
  <c r="O36" i="164"/>
  <c r="F36" i="164"/>
  <c r="O35" i="164"/>
  <c r="F35" i="164"/>
  <c r="O34" i="164"/>
  <c r="F34" i="164"/>
  <c r="O33" i="164"/>
  <c r="F33" i="164"/>
  <c r="O32" i="164"/>
  <c r="F32" i="164"/>
  <c r="Y31" i="164"/>
  <c r="O31" i="164"/>
  <c r="F31" i="164"/>
  <c r="Y30" i="164"/>
  <c r="O30" i="164"/>
  <c r="F30" i="164"/>
  <c r="Y29" i="164"/>
  <c r="O29" i="164"/>
  <c r="F29" i="164"/>
  <c r="Y28" i="164"/>
  <c r="O28" i="164"/>
  <c r="F28" i="164"/>
  <c r="Y27" i="164"/>
  <c r="O27" i="164"/>
  <c r="F27" i="164"/>
  <c r="Y26" i="164"/>
  <c r="O26" i="164"/>
  <c r="F26" i="164"/>
  <c r="Y25" i="164"/>
  <c r="O25" i="164"/>
  <c r="F25" i="164"/>
  <c r="Y24" i="164"/>
  <c r="O24" i="164"/>
  <c r="F24" i="164"/>
  <c r="Y23" i="164"/>
  <c r="O23" i="164"/>
  <c r="F23" i="164"/>
  <c r="Y22" i="164"/>
  <c r="O22" i="164"/>
  <c r="F22" i="164"/>
  <c r="Y21" i="164"/>
  <c r="O21" i="164"/>
  <c r="F21" i="164"/>
  <c r="Y20" i="164"/>
  <c r="O20" i="164"/>
  <c r="F20" i="164"/>
  <c r="Y19" i="164"/>
  <c r="O19" i="164"/>
  <c r="F19" i="164"/>
  <c r="O18" i="164"/>
  <c r="F18" i="164"/>
  <c r="Y17" i="164"/>
  <c r="O17" i="164"/>
  <c r="F17" i="164"/>
  <c r="Y16" i="164"/>
  <c r="O16" i="164"/>
  <c r="F16" i="164"/>
  <c r="Y15" i="164"/>
  <c r="O15" i="164"/>
  <c r="F15" i="164"/>
  <c r="Y14" i="164"/>
  <c r="O14" i="164"/>
  <c r="F14" i="164"/>
  <c r="Y13" i="164"/>
  <c r="O13" i="164"/>
  <c r="F13" i="164"/>
  <c r="Y12" i="164"/>
  <c r="O12" i="164"/>
  <c r="F12" i="164"/>
  <c r="Y11" i="164"/>
  <c r="X11" i="164"/>
  <c r="O11" i="164"/>
  <c r="F11" i="164"/>
  <c r="D11" i="164"/>
  <c r="D12" i="164" s="1"/>
  <c r="D13" i="164" s="1"/>
  <c r="D14" i="164" s="1"/>
  <c r="D15" i="164" s="1"/>
  <c r="D16" i="164" s="1"/>
  <c r="D17" i="164" s="1"/>
  <c r="D18" i="164" s="1"/>
  <c r="D19" i="164" s="1"/>
  <c r="D20" i="164" s="1"/>
  <c r="D21" i="164" s="1"/>
  <c r="D22" i="164" s="1"/>
  <c r="D23" i="164" s="1"/>
  <c r="D24" i="164" s="1"/>
  <c r="D25" i="164" s="1"/>
  <c r="D26" i="164" s="1"/>
  <c r="D27" i="164" s="1"/>
  <c r="D28" i="164" s="1"/>
  <c r="D29" i="164" s="1"/>
  <c r="D30" i="164" s="1"/>
  <c r="D31" i="164" s="1"/>
  <c r="D32" i="164" s="1"/>
  <c r="D33" i="164" s="1"/>
  <c r="D34" i="164" s="1"/>
  <c r="D35" i="164" s="1"/>
  <c r="D36" i="164" s="1"/>
  <c r="D37" i="164" s="1"/>
  <c r="D38" i="164" s="1"/>
  <c r="D39" i="164" s="1"/>
  <c r="D40" i="164" s="1"/>
  <c r="D41" i="164" s="1"/>
  <c r="D42" i="164" s="1"/>
  <c r="D43" i="164" s="1"/>
  <c r="D44" i="164" s="1"/>
  <c r="D45" i="164" s="1"/>
  <c r="D46" i="164" s="1"/>
  <c r="D47" i="164" s="1"/>
  <c r="D48" i="164" s="1"/>
  <c r="D49" i="164" s="1"/>
  <c r="D50" i="164" s="1"/>
  <c r="D51" i="164" s="1"/>
  <c r="D52" i="164" s="1"/>
  <c r="D53" i="164" s="1"/>
  <c r="D54" i="164" s="1"/>
  <c r="D55" i="164" s="1"/>
  <c r="D56" i="164" s="1"/>
  <c r="D57" i="164" s="1"/>
  <c r="D58" i="164" s="1"/>
  <c r="C11" i="164"/>
  <c r="C12" i="164" s="1"/>
  <c r="C13" i="164" s="1"/>
  <c r="C14" i="164" s="1"/>
  <c r="C15" i="164" s="1"/>
  <c r="C16" i="164" s="1"/>
  <c r="C17" i="164" s="1"/>
  <c r="C18" i="164" s="1"/>
  <c r="C19" i="164" s="1"/>
  <c r="C20" i="164" s="1"/>
  <c r="C21" i="164" s="1"/>
  <c r="C22" i="164" s="1"/>
  <c r="C23" i="164" s="1"/>
  <c r="C24" i="164" s="1"/>
  <c r="C25" i="164" s="1"/>
  <c r="C26" i="164" s="1"/>
  <c r="C27" i="164" s="1"/>
  <c r="C28" i="164" s="1"/>
  <c r="C29" i="164" s="1"/>
  <c r="C30" i="164" s="1"/>
  <c r="C31" i="164" s="1"/>
  <c r="C32" i="164" s="1"/>
  <c r="C33" i="164" s="1"/>
  <c r="C34" i="164" s="1"/>
  <c r="C35" i="164" s="1"/>
  <c r="C36" i="164" s="1"/>
  <c r="C37" i="164" s="1"/>
  <c r="C38" i="164" s="1"/>
  <c r="C39" i="164" s="1"/>
  <c r="C40" i="164" s="1"/>
  <c r="C41" i="164" s="1"/>
  <c r="C42" i="164" s="1"/>
  <c r="C43" i="164" s="1"/>
  <c r="C44" i="164" s="1"/>
  <c r="C45" i="164" s="1"/>
  <c r="C46" i="164" s="1"/>
  <c r="C47" i="164" s="1"/>
  <c r="C48" i="164" s="1"/>
  <c r="C49" i="164" s="1"/>
  <c r="C50" i="164" s="1"/>
  <c r="C51" i="164" s="1"/>
  <c r="C52" i="164" s="1"/>
  <c r="C53" i="164" s="1"/>
  <c r="C54" i="164" s="1"/>
  <c r="C55" i="164" s="1"/>
  <c r="C56" i="164" s="1"/>
  <c r="C57" i="164" s="1"/>
  <c r="C58" i="164" s="1"/>
  <c r="Y10" i="164"/>
  <c r="X10" i="164"/>
  <c r="S10" i="164"/>
  <c r="S11" i="164" s="1"/>
  <c r="S12" i="164" s="1"/>
  <c r="S13" i="164" s="1"/>
  <c r="S14" i="164" s="1"/>
  <c r="S15" i="164" s="1"/>
  <c r="S16" i="164" s="1"/>
  <c r="S17" i="164" s="1"/>
  <c r="S18" i="164" s="1"/>
  <c r="S19" i="164" s="1"/>
  <c r="S20" i="164" s="1"/>
  <c r="S21" i="164" s="1"/>
  <c r="S22" i="164" s="1"/>
  <c r="S23" i="164" s="1"/>
  <c r="S24" i="164" s="1"/>
  <c r="S25" i="164" s="1"/>
  <c r="S26" i="164" s="1"/>
  <c r="S27" i="164" s="1"/>
  <c r="S28" i="164" s="1"/>
  <c r="S29" i="164" s="1"/>
  <c r="S30" i="164" s="1"/>
  <c r="S31" i="164" s="1"/>
  <c r="S32" i="164" s="1"/>
  <c r="S33" i="164" s="1"/>
  <c r="S34" i="164" s="1"/>
  <c r="S35" i="164" s="1"/>
  <c r="S36" i="164" s="1"/>
  <c r="S37" i="164" s="1"/>
  <c r="S38" i="164" s="1"/>
  <c r="S39" i="164" s="1"/>
  <c r="S40" i="164" s="1"/>
  <c r="S41" i="164" s="1"/>
  <c r="S42" i="164" s="1"/>
  <c r="S43" i="164" s="1"/>
  <c r="S44" i="164" s="1"/>
  <c r="S45" i="164" s="1"/>
  <c r="S46" i="164" s="1"/>
  <c r="S47" i="164" s="1"/>
  <c r="S48" i="164" s="1"/>
  <c r="S49" i="164" s="1"/>
  <c r="S50" i="164" s="1"/>
  <c r="S51" i="164" s="1"/>
  <c r="S52" i="164" s="1"/>
  <c r="S53" i="164" s="1"/>
  <c r="S54" i="164" s="1"/>
  <c r="S55" i="164" s="1"/>
  <c r="S56" i="164" s="1"/>
  <c r="S57" i="164" s="1"/>
  <c r="S58" i="164" s="1"/>
  <c r="O10" i="164"/>
  <c r="G10" i="164"/>
  <c r="F10" i="164"/>
  <c r="E10" i="164"/>
  <c r="E11" i="164" s="1"/>
  <c r="E12" i="164" s="1"/>
  <c r="E13" i="164" s="1"/>
  <c r="E14" i="164" s="1"/>
  <c r="E15" i="164" s="1"/>
  <c r="E16" i="164" s="1"/>
  <c r="E17" i="164" s="1"/>
  <c r="E18" i="164" s="1"/>
  <c r="E19" i="164" s="1"/>
  <c r="E20" i="164" s="1"/>
  <c r="E21" i="164" s="1"/>
  <c r="E22" i="164" s="1"/>
  <c r="E23" i="164" s="1"/>
  <c r="E24" i="164" s="1"/>
  <c r="E25" i="164" s="1"/>
  <c r="E26" i="164" s="1"/>
  <c r="E27" i="164" s="1"/>
  <c r="E28" i="164" s="1"/>
  <c r="E29" i="164" s="1"/>
  <c r="E30" i="164" s="1"/>
  <c r="E31" i="164" s="1"/>
  <c r="E32" i="164" s="1"/>
  <c r="E33" i="164" s="1"/>
  <c r="E34" i="164" s="1"/>
  <c r="E35" i="164" s="1"/>
  <c r="E36" i="164" s="1"/>
  <c r="E37" i="164" s="1"/>
  <c r="E38" i="164" s="1"/>
  <c r="E39" i="164" s="1"/>
  <c r="E40" i="164" s="1"/>
  <c r="E41" i="164" s="1"/>
  <c r="E42" i="164" s="1"/>
  <c r="E43" i="164" s="1"/>
  <c r="E44" i="164" s="1"/>
  <c r="E45" i="164" s="1"/>
  <c r="E46" i="164" s="1"/>
  <c r="E47" i="164" s="1"/>
  <c r="E48" i="164" s="1"/>
  <c r="E49" i="164" s="1"/>
  <c r="E50" i="164" s="1"/>
  <c r="E51" i="164" s="1"/>
  <c r="E52" i="164" s="1"/>
  <c r="E53" i="164" s="1"/>
  <c r="E54" i="164" s="1"/>
  <c r="E55" i="164" s="1"/>
  <c r="E56" i="164" s="1"/>
  <c r="E57" i="164" s="1"/>
  <c r="E58" i="164" s="1"/>
  <c r="D10" i="164"/>
  <c r="C10" i="164"/>
  <c r="J7" i="164"/>
  <c r="D7" i="164"/>
  <c r="Q6" i="164"/>
  <c r="M6" i="164"/>
  <c r="J6" i="164"/>
  <c r="J5" i="164"/>
  <c r="U4" i="164"/>
  <c r="V4" i="164" s="1"/>
  <c r="M4" i="164"/>
  <c r="J4" i="164"/>
  <c r="U3" i="164"/>
  <c r="V3" i="164" s="1"/>
  <c r="M3" i="164"/>
  <c r="AB2" i="164"/>
  <c r="U2" i="164"/>
  <c r="V2" i="164" s="1"/>
  <c r="W2" i="164" s="1"/>
  <c r="R59" i="165"/>
  <c r="J7" i="165" s="1"/>
  <c r="Q59" i="165"/>
  <c r="J6" i="165" s="1"/>
  <c r="K59" i="165"/>
  <c r="O2" i="165" s="1"/>
  <c r="H59" i="165"/>
  <c r="J4" i="165" s="1"/>
  <c r="O58" i="165"/>
  <c r="F58" i="165"/>
  <c r="O57" i="165"/>
  <c r="F57" i="165"/>
  <c r="O56" i="165"/>
  <c r="F56" i="165"/>
  <c r="O55" i="165"/>
  <c r="F55" i="165"/>
  <c r="O54" i="165"/>
  <c r="F54" i="165"/>
  <c r="O53" i="165"/>
  <c r="F53" i="165"/>
  <c r="O52" i="165"/>
  <c r="F52" i="165"/>
  <c r="O51" i="165"/>
  <c r="F51" i="165"/>
  <c r="O50" i="165"/>
  <c r="F50" i="165"/>
  <c r="O49" i="165"/>
  <c r="F49" i="165"/>
  <c r="O48" i="165"/>
  <c r="F48" i="165"/>
  <c r="O47" i="165"/>
  <c r="F47" i="165"/>
  <c r="O46" i="165"/>
  <c r="F46" i="165"/>
  <c r="O45" i="165"/>
  <c r="F45" i="165"/>
  <c r="O44" i="165"/>
  <c r="F44" i="165"/>
  <c r="O43" i="165"/>
  <c r="F43" i="165"/>
  <c r="O42" i="165"/>
  <c r="F42" i="165"/>
  <c r="O41" i="165"/>
  <c r="F41" i="165"/>
  <c r="O40" i="165"/>
  <c r="F40" i="165"/>
  <c r="O39" i="165"/>
  <c r="F39" i="165"/>
  <c r="O38" i="165"/>
  <c r="F38" i="165"/>
  <c r="O37" i="165"/>
  <c r="F37" i="165"/>
  <c r="O36" i="165"/>
  <c r="F36" i="165"/>
  <c r="O35" i="165"/>
  <c r="F35" i="165"/>
  <c r="O34" i="165"/>
  <c r="F34" i="165"/>
  <c r="O33" i="165"/>
  <c r="F33" i="165"/>
  <c r="O32" i="165"/>
  <c r="F32" i="165"/>
  <c r="Y31" i="165"/>
  <c r="O31" i="165"/>
  <c r="F31" i="165"/>
  <c r="Y30" i="165"/>
  <c r="O30" i="165"/>
  <c r="F30" i="165"/>
  <c r="Y29" i="165"/>
  <c r="O29" i="165"/>
  <c r="F29" i="165"/>
  <c r="Y28" i="165"/>
  <c r="O28" i="165"/>
  <c r="F28" i="165"/>
  <c r="Y27" i="165"/>
  <c r="O27" i="165"/>
  <c r="F27" i="165"/>
  <c r="Y26" i="165"/>
  <c r="O26" i="165"/>
  <c r="F26" i="165"/>
  <c r="Y25" i="165"/>
  <c r="O25" i="165"/>
  <c r="F25" i="165"/>
  <c r="Y24" i="165"/>
  <c r="O24" i="165"/>
  <c r="F24" i="165"/>
  <c r="Y23" i="165"/>
  <c r="O23" i="165"/>
  <c r="F23" i="165"/>
  <c r="Y22" i="165"/>
  <c r="O22" i="165"/>
  <c r="F22" i="165"/>
  <c r="Y21" i="165"/>
  <c r="O21" i="165"/>
  <c r="F21" i="165"/>
  <c r="Y20" i="165"/>
  <c r="O20" i="165"/>
  <c r="F20" i="165"/>
  <c r="Y19" i="165"/>
  <c r="O19" i="165"/>
  <c r="F19" i="165"/>
  <c r="O18" i="165"/>
  <c r="F18" i="165"/>
  <c r="Y17" i="165"/>
  <c r="O17" i="165"/>
  <c r="F17" i="165"/>
  <c r="Y16" i="165"/>
  <c r="O16" i="165"/>
  <c r="F16" i="165"/>
  <c r="Y15" i="165"/>
  <c r="O15" i="165"/>
  <c r="F15" i="165"/>
  <c r="Y14" i="165"/>
  <c r="O14" i="165"/>
  <c r="F14" i="165"/>
  <c r="Y13" i="165"/>
  <c r="O13" i="165"/>
  <c r="F13" i="165"/>
  <c r="Y12" i="165"/>
  <c r="X12" i="165"/>
  <c r="O12" i="165"/>
  <c r="F12" i="165"/>
  <c r="Y11" i="165"/>
  <c r="X11" i="165"/>
  <c r="G11" i="165" s="1"/>
  <c r="O11" i="165"/>
  <c r="F11" i="165"/>
  <c r="D11" i="165"/>
  <c r="D12" i="165" s="1"/>
  <c r="D13" i="165" s="1"/>
  <c r="D14" i="165" s="1"/>
  <c r="D15" i="165" s="1"/>
  <c r="D16" i="165" s="1"/>
  <c r="D17" i="165" s="1"/>
  <c r="D18" i="165" s="1"/>
  <c r="D19" i="165" s="1"/>
  <c r="D20" i="165" s="1"/>
  <c r="D21" i="165" s="1"/>
  <c r="D22" i="165" s="1"/>
  <c r="D23" i="165" s="1"/>
  <c r="D24" i="165" s="1"/>
  <c r="D25" i="165" s="1"/>
  <c r="D26" i="165" s="1"/>
  <c r="D27" i="165" s="1"/>
  <c r="D28" i="165" s="1"/>
  <c r="D29" i="165" s="1"/>
  <c r="D30" i="165" s="1"/>
  <c r="D31" i="165" s="1"/>
  <c r="D32" i="165" s="1"/>
  <c r="D33" i="165" s="1"/>
  <c r="D34" i="165" s="1"/>
  <c r="D35" i="165" s="1"/>
  <c r="D36" i="165" s="1"/>
  <c r="D37" i="165" s="1"/>
  <c r="D38" i="165" s="1"/>
  <c r="D39" i="165" s="1"/>
  <c r="D40" i="165" s="1"/>
  <c r="D41" i="165" s="1"/>
  <c r="D42" i="165" s="1"/>
  <c r="D43" i="165" s="1"/>
  <c r="D44" i="165" s="1"/>
  <c r="D45" i="165" s="1"/>
  <c r="D46" i="165" s="1"/>
  <c r="D47" i="165" s="1"/>
  <c r="D48" i="165" s="1"/>
  <c r="D49" i="165" s="1"/>
  <c r="D50" i="165" s="1"/>
  <c r="D51" i="165" s="1"/>
  <c r="D52" i="165" s="1"/>
  <c r="D53" i="165" s="1"/>
  <c r="D54" i="165" s="1"/>
  <c r="D55" i="165" s="1"/>
  <c r="D56" i="165" s="1"/>
  <c r="D57" i="165" s="1"/>
  <c r="D58" i="165" s="1"/>
  <c r="C11" i="165"/>
  <c r="C12" i="165" s="1"/>
  <c r="C13" i="165" s="1"/>
  <c r="C14" i="165" s="1"/>
  <c r="C15" i="165" s="1"/>
  <c r="C16" i="165" s="1"/>
  <c r="C17" i="165" s="1"/>
  <c r="C18" i="165" s="1"/>
  <c r="C19" i="165" s="1"/>
  <c r="C20" i="165" s="1"/>
  <c r="C21" i="165" s="1"/>
  <c r="C22" i="165" s="1"/>
  <c r="C23" i="165" s="1"/>
  <c r="C24" i="165" s="1"/>
  <c r="C25" i="165" s="1"/>
  <c r="C26" i="165" s="1"/>
  <c r="C27" i="165" s="1"/>
  <c r="C28" i="165" s="1"/>
  <c r="C29" i="165" s="1"/>
  <c r="C30" i="165" s="1"/>
  <c r="C31" i="165" s="1"/>
  <c r="C32" i="165" s="1"/>
  <c r="C33" i="165" s="1"/>
  <c r="C34" i="165" s="1"/>
  <c r="C35" i="165" s="1"/>
  <c r="C36" i="165" s="1"/>
  <c r="C37" i="165" s="1"/>
  <c r="C38" i="165" s="1"/>
  <c r="C39" i="165" s="1"/>
  <c r="C40" i="165" s="1"/>
  <c r="C41" i="165" s="1"/>
  <c r="C42" i="165" s="1"/>
  <c r="C43" i="165" s="1"/>
  <c r="C44" i="165" s="1"/>
  <c r="C45" i="165" s="1"/>
  <c r="C46" i="165" s="1"/>
  <c r="C47" i="165" s="1"/>
  <c r="C48" i="165" s="1"/>
  <c r="C49" i="165" s="1"/>
  <c r="C50" i="165" s="1"/>
  <c r="C51" i="165" s="1"/>
  <c r="C52" i="165" s="1"/>
  <c r="C53" i="165" s="1"/>
  <c r="C54" i="165" s="1"/>
  <c r="C55" i="165" s="1"/>
  <c r="C56" i="165" s="1"/>
  <c r="C57" i="165" s="1"/>
  <c r="C58" i="165" s="1"/>
  <c r="Y10" i="165"/>
  <c r="X10" i="165"/>
  <c r="O10" i="165"/>
  <c r="G10" i="165"/>
  <c r="F10" i="165"/>
  <c r="E10" i="165"/>
  <c r="D10" i="165"/>
  <c r="C10" i="165"/>
  <c r="D7" i="165"/>
  <c r="Q6" i="165"/>
  <c r="J5" i="165"/>
  <c r="U4" i="165"/>
  <c r="V4" i="165" s="1"/>
  <c r="M4" i="165"/>
  <c r="U3" i="165"/>
  <c r="V3" i="165" s="1"/>
  <c r="M3" i="165"/>
  <c r="AB2" i="165"/>
  <c r="U2" i="165"/>
  <c r="V2" i="165" s="1"/>
  <c r="W2" i="165" s="1"/>
  <c r="R59" i="166"/>
  <c r="Q59" i="166"/>
  <c r="K59" i="166"/>
  <c r="O2" i="166" s="1"/>
  <c r="H59" i="166"/>
  <c r="J4" i="166" s="1"/>
  <c r="O58" i="166"/>
  <c r="F58" i="166"/>
  <c r="O57" i="166"/>
  <c r="F57" i="166"/>
  <c r="O56" i="166"/>
  <c r="F56" i="166"/>
  <c r="O55" i="166"/>
  <c r="F55" i="166"/>
  <c r="O54" i="166"/>
  <c r="F54" i="166"/>
  <c r="O53" i="166"/>
  <c r="F53" i="166"/>
  <c r="O52" i="166"/>
  <c r="F52" i="166"/>
  <c r="O51" i="166"/>
  <c r="F51" i="166"/>
  <c r="O50" i="166"/>
  <c r="F50" i="166"/>
  <c r="O49" i="166"/>
  <c r="F49" i="166"/>
  <c r="O48" i="166"/>
  <c r="F48" i="166"/>
  <c r="O47" i="166"/>
  <c r="F47" i="166"/>
  <c r="O46" i="166"/>
  <c r="F46" i="166"/>
  <c r="O45" i="166"/>
  <c r="F45" i="166"/>
  <c r="O44" i="166"/>
  <c r="F44" i="166"/>
  <c r="O43" i="166"/>
  <c r="F43" i="166"/>
  <c r="O42" i="166"/>
  <c r="F42" i="166"/>
  <c r="O41" i="166"/>
  <c r="F41" i="166"/>
  <c r="O40" i="166"/>
  <c r="F40" i="166"/>
  <c r="O39" i="166"/>
  <c r="F39" i="166"/>
  <c r="O38" i="166"/>
  <c r="F38" i="166"/>
  <c r="O37" i="166"/>
  <c r="F37" i="166"/>
  <c r="O36" i="166"/>
  <c r="F36" i="166"/>
  <c r="O35" i="166"/>
  <c r="F35" i="166"/>
  <c r="O34" i="166"/>
  <c r="F34" i="166"/>
  <c r="O33" i="166"/>
  <c r="F33" i="166"/>
  <c r="O32" i="166"/>
  <c r="F32" i="166"/>
  <c r="Y31" i="166"/>
  <c r="O31" i="166"/>
  <c r="F31" i="166"/>
  <c r="Y30" i="166"/>
  <c r="O30" i="166"/>
  <c r="F30" i="166"/>
  <c r="Y29" i="166"/>
  <c r="O29" i="166"/>
  <c r="F29" i="166"/>
  <c r="Y28" i="166"/>
  <c r="O28" i="166"/>
  <c r="F28" i="166"/>
  <c r="Y27" i="166"/>
  <c r="O27" i="166"/>
  <c r="F27" i="166"/>
  <c r="Y26" i="166"/>
  <c r="O26" i="166"/>
  <c r="F26" i="166"/>
  <c r="Y25" i="166"/>
  <c r="O25" i="166"/>
  <c r="F25" i="166"/>
  <c r="Y24" i="166"/>
  <c r="O24" i="166"/>
  <c r="F24" i="166"/>
  <c r="Y23" i="166"/>
  <c r="O23" i="166"/>
  <c r="F23" i="166"/>
  <c r="Y22" i="166"/>
  <c r="O22" i="166"/>
  <c r="F22" i="166"/>
  <c r="Y21" i="166"/>
  <c r="O21" i="166"/>
  <c r="F21" i="166"/>
  <c r="Y20" i="166"/>
  <c r="O20" i="166"/>
  <c r="F20" i="166"/>
  <c r="Y19" i="166"/>
  <c r="O19" i="166"/>
  <c r="F19" i="166"/>
  <c r="O18" i="166"/>
  <c r="F18" i="166"/>
  <c r="Y17" i="166"/>
  <c r="O17" i="166"/>
  <c r="F17" i="166"/>
  <c r="Y16" i="166"/>
  <c r="O16" i="166"/>
  <c r="F16" i="166"/>
  <c r="Y15" i="166"/>
  <c r="O15" i="166"/>
  <c r="F15" i="166"/>
  <c r="Y14" i="166"/>
  <c r="O14" i="166"/>
  <c r="F14" i="166"/>
  <c r="Y13" i="166"/>
  <c r="O13" i="166"/>
  <c r="F13" i="166"/>
  <c r="Y12" i="166"/>
  <c r="X12" i="166"/>
  <c r="O12" i="166"/>
  <c r="F12" i="166"/>
  <c r="Y11" i="166"/>
  <c r="X11" i="166"/>
  <c r="G11" i="166" s="1"/>
  <c r="O11" i="166"/>
  <c r="F11" i="166"/>
  <c r="D11" i="166"/>
  <c r="D12" i="166" s="1"/>
  <c r="D13" i="166" s="1"/>
  <c r="D14" i="166" s="1"/>
  <c r="D15" i="166" s="1"/>
  <c r="D16" i="166" s="1"/>
  <c r="D17" i="166" s="1"/>
  <c r="D18" i="166" s="1"/>
  <c r="D19" i="166" s="1"/>
  <c r="D20" i="166" s="1"/>
  <c r="D21" i="166" s="1"/>
  <c r="D22" i="166" s="1"/>
  <c r="D23" i="166" s="1"/>
  <c r="D24" i="166" s="1"/>
  <c r="D25" i="166" s="1"/>
  <c r="D26" i="166" s="1"/>
  <c r="D27" i="166" s="1"/>
  <c r="D28" i="166" s="1"/>
  <c r="D29" i="166" s="1"/>
  <c r="D30" i="166" s="1"/>
  <c r="D31" i="166" s="1"/>
  <c r="D32" i="166" s="1"/>
  <c r="D33" i="166" s="1"/>
  <c r="D34" i="166" s="1"/>
  <c r="D35" i="166" s="1"/>
  <c r="D36" i="166" s="1"/>
  <c r="D37" i="166" s="1"/>
  <c r="D38" i="166" s="1"/>
  <c r="D39" i="166" s="1"/>
  <c r="D40" i="166" s="1"/>
  <c r="D41" i="166" s="1"/>
  <c r="D42" i="166" s="1"/>
  <c r="D43" i="166" s="1"/>
  <c r="D44" i="166" s="1"/>
  <c r="D45" i="166" s="1"/>
  <c r="D46" i="166" s="1"/>
  <c r="D47" i="166" s="1"/>
  <c r="D48" i="166" s="1"/>
  <c r="D49" i="166" s="1"/>
  <c r="D50" i="166" s="1"/>
  <c r="D51" i="166" s="1"/>
  <c r="D52" i="166" s="1"/>
  <c r="D53" i="166" s="1"/>
  <c r="D54" i="166" s="1"/>
  <c r="D55" i="166" s="1"/>
  <c r="D56" i="166" s="1"/>
  <c r="D57" i="166" s="1"/>
  <c r="D58" i="166" s="1"/>
  <c r="C11" i="166"/>
  <c r="C12" i="166" s="1"/>
  <c r="C13" i="166" s="1"/>
  <c r="C14" i="166" s="1"/>
  <c r="C15" i="166" s="1"/>
  <c r="C16" i="166" s="1"/>
  <c r="C17" i="166" s="1"/>
  <c r="C18" i="166" s="1"/>
  <c r="C19" i="166" s="1"/>
  <c r="C20" i="166" s="1"/>
  <c r="C21" i="166" s="1"/>
  <c r="C22" i="166" s="1"/>
  <c r="C23" i="166" s="1"/>
  <c r="C24" i="166" s="1"/>
  <c r="C25" i="166" s="1"/>
  <c r="C26" i="166" s="1"/>
  <c r="C27" i="166" s="1"/>
  <c r="C28" i="166" s="1"/>
  <c r="C29" i="166" s="1"/>
  <c r="C30" i="166" s="1"/>
  <c r="C31" i="166" s="1"/>
  <c r="C32" i="166" s="1"/>
  <c r="C33" i="166" s="1"/>
  <c r="C34" i="166" s="1"/>
  <c r="C35" i="166" s="1"/>
  <c r="C36" i="166" s="1"/>
  <c r="C37" i="166" s="1"/>
  <c r="C38" i="166" s="1"/>
  <c r="C39" i="166" s="1"/>
  <c r="C40" i="166" s="1"/>
  <c r="C41" i="166" s="1"/>
  <c r="C42" i="166" s="1"/>
  <c r="C43" i="166" s="1"/>
  <c r="C44" i="166" s="1"/>
  <c r="C45" i="166" s="1"/>
  <c r="C46" i="166" s="1"/>
  <c r="C47" i="166" s="1"/>
  <c r="C48" i="166" s="1"/>
  <c r="C49" i="166" s="1"/>
  <c r="C50" i="166" s="1"/>
  <c r="C51" i="166" s="1"/>
  <c r="C52" i="166" s="1"/>
  <c r="C53" i="166" s="1"/>
  <c r="C54" i="166" s="1"/>
  <c r="C55" i="166" s="1"/>
  <c r="C56" i="166" s="1"/>
  <c r="C57" i="166" s="1"/>
  <c r="C58" i="166" s="1"/>
  <c r="Y10" i="166"/>
  <c r="X10" i="166"/>
  <c r="O10" i="166"/>
  <c r="G10" i="166"/>
  <c r="F10" i="166"/>
  <c r="E10" i="166"/>
  <c r="D10" i="166"/>
  <c r="C10" i="166"/>
  <c r="J7" i="166"/>
  <c r="D7" i="166"/>
  <c r="Q6" i="166"/>
  <c r="M6" i="166"/>
  <c r="J6" i="166"/>
  <c r="J5" i="166"/>
  <c r="U4" i="166"/>
  <c r="V4" i="166" s="1"/>
  <c r="U3" i="166"/>
  <c r="V3" i="166" s="1"/>
  <c r="M3" i="166"/>
  <c r="AB2" i="166"/>
  <c r="M4" i="166" s="1"/>
  <c r="U2" i="166"/>
  <c r="V2" i="166" s="1"/>
  <c r="W2" i="166" s="1"/>
  <c r="R59" i="167"/>
  <c r="Q59" i="167"/>
  <c r="J6" i="167" s="1"/>
  <c r="K59" i="167"/>
  <c r="O2" i="167" s="1"/>
  <c r="O3" i="167" s="1"/>
  <c r="H59" i="167"/>
  <c r="O58" i="167"/>
  <c r="F58" i="167"/>
  <c r="O57" i="167"/>
  <c r="F57" i="167"/>
  <c r="O56" i="167"/>
  <c r="F56" i="167"/>
  <c r="O55" i="167"/>
  <c r="F55" i="167"/>
  <c r="O54" i="167"/>
  <c r="F54" i="167"/>
  <c r="O53" i="167"/>
  <c r="F53" i="167"/>
  <c r="O52" i="167"/>
  <c r="F52" i="167"/>
  <c r="O51" i="167"/>
  <c r="F51" i="167"/>
  <c r="O50" i="167"/>
  <c r="F50" i="167"/>
  <c r="O49" i="167"/>
  <c r="F49" i="167"/>
  <c r="O48" i="167"/>
  <c r="F48" i="167"/>
  <c r="O47" i="167"/>
  <c r="F47" i="167"/>
  <c r="O46" i="167"/>
  <c r="F46" i="167"/>
  <c r="O45" i="167"/>
  <c r="F45" i="167"/>
  <c r="O44" i="167"/>
  <c r="F44" i="167"/>
  <c r="O43" i="167"/>
  <c r="F43" i="167"/>
  <c r="O42" i="167"/>
  <c r="F42" i="167"/>
  <c r="O41" i="167"/>
  <c r="F41" i="167"/>
  <c r="O40" i="167"/>
  <c r="F40" i="167"/>
  <c r="O39" i="167"/>
  <c r="F39" i="167"/>
  <c r="O38" i="167"/>
  <c r="F38" i="167"/>
  <c r="O37" i="167"/>
  <c r="F37" i="167"/>
  <c r="O36" i="167"/>
  <c r="F36" i="167"/>
  <c r="O35" i="167"/>
  <c r="F35" i="167"/>
  <c r="O34" i="167"/>
  <c r="F34" i="167"/>
  <c r="O33" i="167"/>
  <c r="F33" i="167"/>
  <c r="O32" i="167"/>
  <c r="F32" i="167"/>
  <c r="Y31" i="167"/>
  <c r="O31" i="167"/>
  <c r="F31" i="167"/>
  <c r="Y30" i="167"/>
  <c r="O30" i="167"/>
  <c r="F30" i="167"/>
  <c r="Y29" i="167"/>
  <c r="O29" i="167"/>
  <c r="F29" i="167"/>
  <c r="Y28" i="167"/>
  <c r="O28" i="167"/>
  <c r="F28" i="167"/>
  <c r="Y27" i="167"/>
  <c r="O27" i="167"/>
  <c r="F27" i="167"/>
  <c r="Y26" i="167"/>
  <c r="O26" i="167"/>
  <c r="F26" i="167"/>
  <c r="Y25" i="167"/>
  <c r="O25" i="167"/>
  <c r="F25" i="167"/>
  <c r="Y24" i="167"/>
  <c r="O24" i="167"/>
  <c r="F24" i="167"/>
  <c r="Y23" i="167"/>
  <c r="O23" i="167"/>
  <c r="F23" i="167"/>
  <c r="Y22" i="167"/>
  <c r="O22" i="167"/>
  <c r="F22" i="167"/>
  <c r="Y21" i="167"/>
  <c r="O21" i="167"/>
  <c r="F21" i="167"/>
  <c r="Y20" i="167"/>
  <c r="O20" i="167"/>
  <c r="F20" i="167"/>
  <c r="Y19" i="167"/>
  <c r="O19" i="167"/>
  <c r="F19" i="167"/>
  <c r="O18" i="167"/>
  <c r="F18" i="167"/>
  <c r="Y17" i="167"/>
  <c r="O17" i="167"/>
  <c r="F17" i="167"/>
  <c r="Y16" i="167"/>
  <c r="O16" i="167"/>
  <c r="F16" i="167"/>
  <c r="Y15" i="167"/>
  <c r="O15" i="167"/>
  <c r="F15" i="167"/>
  <c r="Y14" i="167"/>
  <c r="O14" i="167"/>
  <c r="F14" i="167"/>
  <c r="Y13" i="167"/>
  <c r="O13" i="167"/>
  <c r="F13" i="167"/>
  <c r="Y12" i="167"/>
  <c r="X12" i="167"/>
  <c r="O12" i="167"/>
  <c r="F12" i="167"/>
  <c r="Y11" i="167"/>
  <c r="X11" i="167"/>
  <c r="G11" i="167" s="1"/>
  <c r="O11" i="167"/>
  <c r="F11" i="167"/>
  <c r="D11" i="167"/>
  <c r="D12" i="167" s="1"/>
  <c r="D13" i="167" s="1"/>
  <c r="D14" i="167" s="1"/>
  <c r="D15" i="167" s="1"/>
  <c r="D16" i="167" s="1"/>
  <c r="D17" i="167" s="1"/>
  <c r="D18" i="167" s="1"/>
  <c r="D19" i="167" s="1"/>
  <c r="D20" i="167" s="1"/>
  <c r="D21" i="167" s="1"/>
  <c r="D22" i="167" s="1"/>
  <c r="D23" i="167" s="1"/>
  <c r="D24" i="167" s="1"/>
  <c r="D25" i="167" s="1"/>
  <c r="D26" i="167" s="1"/>
  <c r="D27" i="167" s="1"/>
  <c r="D28" i="167" s="1"/>
  <c r="D29" i="167" s="1"/>
  <c r="D30" i="167" s="1"/>
  <c r="D31" i="167" s="1"/>
  <c r="D32" i="167" s="1"/>
  <c r="D33" i="167" s="1"/>
  <c r="D34" i="167" s="1"/>
  <c r="D35" i="167" s="1"/>
  <c r="D36" i="167" s="1"/>
  <c r="D37" i="167" s="1"/>
  <c r="D38" i="167" s="1"/>
  <c r="D39" i="167" s="1"/>
  <c r="D40" i="167" s="1"/>
  <c r="D41" i="167" s="1"/>
  <c r="D42" i="167" s="1"/>
  <c r="D43" i="167" s="1"/>
  <c r="D44" i="167" s="1"/>
  <c r="D45" i="167" s="1"/>
  <c r="D46" i="167" s="1"/>
  <c r="D47" i="167" s="1"/>
  <c r="D48" i="167" s="1"/>
  <c r="D49" i="167" s="1"/>
  <c r="D50" i="167" s="1"/>
  <c r="D51" i="167" s="1"/>
  <c r="D52" i="167" s="1"/>
  <c r="D53" i="167" s="1"/>
  <c r="D54" i="167" s="1"/>
  <c r="D55" i="167" s="1"/>
  <c r="D56" i="167" s="1"/>
  <c r="D57" i="167" s="1"/>
  <c r="D58" i="167" s="1"/>
  <c r="C11" i="167"/>
  <c r="C12" i="167" s="1"/>
  <c r="C13" i="167" s="1"/>
  <c r="C14" i="167" s="1"/>
  <c r="C15" i="167" s="1"/>
  <c r="C16" i="167" s="1"/>
  <c r="C17" i="167" s="1"/>
  <c r="C18" i="167" s="1"/>
  <c r="C19" i="167" s="1"/>
  <c r="C20" i="167" s="1"/>
  <c r="C21" i="167" s="1"/>
  <c r="C22" i="167" s="1"/>
  <c r="C23" i="167" s="1"/>
  <c r="C24" i="167" s="1"/>
  <c r="C25" i="167" s="1"/>
  <c r="C26" i="167" s="1"/>
  <c r="C27" i="167" s="1"/>
  <c r="C28" i="167" s="1"/>
  <c r="C29" i="167" s="1"/>
  <c r="C30" i="167" s="1"/>
  <c r="C31" i="167" s="1"/>
  <c r="C32" i="167" s="1"/>
  <c r="C33" i="167" s="1"/>
  <c r="C34" i="167" s="1"/>
  <c r="C35" i="167" s="1"/>
  <c r="C36" i="167" s="1"/>
  <c r="C37" i="167" s="1"/>
  <c r="C38" i="167" s="1"/>
  <c r="C39" i="167" s="1"/>
  <c r="C40" i="167" s="1"/>
  <c r="C41" i="167" s="1"/>
  <c r="C42" i="167" s="1"/>
  <c r="C43" i="167" s="1"/>
  <c r="C44" i="167" s="1"/>
  <c r="C45" i="167" s="1"/>
  <c r="C46" i="167" s="1"/>
  <c r="C47" i="167" s="1"/>
  <c r="C48" i="167" s="1"/>
  <c r="C49" i="167" s="1"/>
  <c r="C50" i="167" s="1"/>
  <c r="C51" i="167" s="1"/>
  <c r="C52" i="167" s="1"/>
  <c r="C53" i="167" s="1"/>
  <c r="C54" i="167" s="1"/>
  <c r="C55" i="167" s="1"/>
  <c r="C56" i="167" s="1"/>
  <c r="C57" i="167" s="1"/>
  <c r="C58" i="167" s="1"/>
  <c r="Y10" i="167"/>
  <c r="X10" i="167"/>
  <c r="O10" i="167"/>
  <c r="G10" i="167"/>
  <c r="F10" i="167"/>
  <c r="E10" i="167"/>
  <c r="D10" i="167"/>
  <c r="C10" i="167"/>
  <c r="J7" i="167"/>
  <c r="D7" i="167"/>
  <c r="Q6" i="167"/>
  <c r="J5" i="167"/>
  <c r="U4" i="167"/>
  <c r="V4" i="167" s="1"/>
  <c r="M4" i="167"/>
  <c r="J4" i="167"/>
  <c r="U3" i="167"/>
  <c r="V3" i="167" s="1"/>
  <c r="M3" i="167"/>
  <c r="AB2" i="167"/>
  <c r="U2" i="167"/>
  <c r="V2" i="167" s="1"/>
  <c r="W2" i="167" s="1"/>
  <c r="R59" i="168"/>
  <c r="J7" i="168" s="1"/>
  <c r="Q59" i="168"/>
  <c r="J6" i="168" s="1"/>
  <c r="K59" i="168"/>
  <c r="O2" i="168" s="1"/>
  <c r="H59" i="168"/>
  <c r="J4" i="168" s="1"/>
  <c r="O58" i="168"/>
  <c r="F58" i="168"/>
  <c r="O57" i="168"/>
  <c r="F57" i="168"/>
  <c r="O56" i="168"/>
  <c r="F56" i="168"/>
  <c r="O55" i="168"/>
  <c r="F55" i="168"/>
  <c r="O54" i="168"/>
  <c r="F54" i="168"/>
  <c r="O53" i="168"/>
  <c r="F53" i="168"/>
  <c r="O52" i="168"/>
  <c r="F52" i="168"/>
  <c r="O51" i="168"/>
  <c r="F51" i="168"/>
  <c r="O50" i="168"/>
  <c r="F50" i="168"/>
  <c r="O49" i="168"/>
  <c r="F49" i="168"/>
  <c r="O48" i="168"/>
  <c r="F48" i="168"/>
  <c r="O47" i="168"/>
  <c r="F47" i="168"/>
  <c r="O46" i="168"/>
  <c r="F46" i="168"/>
  <c r="O45" i="168"/>
  <c r="F45" i="168"/>
  <c r="O44" i="168"/>
  <c r="F44" i="168"/>
  <c r="O43" i="168"/>
  <c r="F43" i="168"/>
  <c r="O42" i="168"/>
  <c r="F42" i="168"/>
  <c r="O41" i="168"/>
  <c r="F41" i="168"/>
  <c r="O40" i="168"/>
  <c r="F40" i="168"/>
  <c r="O39" i="168"/>
  <c r="F39" i="168"/>
  <c r="O38" i="168"/>
  <c r="F38" i="168"/>
  <c r="O37" i="168"/>
  <c r="F37" i="168"/>
  <c r="O36" i="168"/>
  <c r="F36" i="168"/>
  <c r="O35" i="168"/>
  <c r="F35" i="168"/>
  <c r="O34" i="168"/>
  <c r="F34" i="168"/>
  <c r="O33" i="168"/>
  <c r="F33" i="168"/>
  <c r="O32" i="168"/>
  <c r="F32" i="168"/>
  <c r="Y31" i="168"/>
  <c r="O31" i="168"/>
  <c r="F31" i="168"/>
  <c r="Y30" i="168"/>
  <c r="O30" i="168"/>
  <c r="F30" i="168"/>
  <c r="Y29" i="168"/>
  <c r="O29" i="168"/>
  <c r="F29" i="168"/>
  <c r="Y28" i="168"/>
  <c r="O28" i="168"/>
  <c r="F28" i="168"/>
  <c r="Y27" i="168"/>
  <c r="O27" i="168"/>
  <c r="F27" i="168"/>
  <c r="Y26" i="168"/>
  <c r="O26" i="168"/>
  <c r="F26" i="168"/>
  <c r="Y25" i="168"/>
  <c r="O25" i="168"/>
  <c r="F25" i="168"/>
  <c r="Y24" i="168"/>
  <c r="O24" i="168"/>
  <c r="F24" i="168"/>
  <c r="Y23" i="168"/>
  <c r="O23" i="168"/>
  <c r="F23" i="168"/>
  <c r="Y22" i="168"/>
  <c r="O22" i="168"/>
  <c r="F22" i="168"/>
  <c r="Y21" i="168"/>
  <c r="O21" i="168"/>
  <c r="F21" i="168"/>
  <c r="Y20" i="168"/>
  <c r="O20" i="168"/>
  <c r="F20" i="168"/>
  <c r="Y19" i="168"/>
  <c r="O19" i="168"/>
  <c r="F19" i="168"/>
  <c r="O18" i="168"/>
  <c r="F18" i="168"/>
  <c r="Y17" i="168"/>
  <c r="O17" i="168"/>
  <c r="F17" i="168"/>
  <c r="Y16" i="168"/>
  <c r="O16" i="168"/>
  <c r="F16" i="168"/>
  <c r="Y15" i="168"/>
  <c r="O15" i="168"/>
  <c r="F15" i="168"/>
  <c r="Y14" i="168"/>
  <c r="O14" i="168"/>
  <c r="F14" i="168"/>
  <c r="Y13" i="168"/>
  <c r="O13" i="168"/>
  <c r="F13" i="168"/>
  <c r="Y12" i="168"/>
  <c r="X12" i="168"/>
  <c r="X13" i="168" s="1"/>
  <c r="O12" i="168"/>
  <c r="F12" i="168"/>
  <c r="C12" i="168"/>
  <c r="C13" i="168" s="1"/>
  <c r="C14" i="168" s="1"/>
  <c r="C15" i="168" s="1"/>
  <c r="C16" i="168" s="1"/>
  <c r="C17" i="168" s="1"/>
  <c r="C18" i="168" s="1"/>
  <c r="C19" i="168" s="1"/>
  <c r="C20" i="168" s="1"/>
  <c r="C21" i="168" s="1"/>
  <c r="C22" i="168" s="1"/>
  <c r="C23" i="168" s="1"/>
  <c r="C24" i="168" s="1"/>
  <c r="C25" i="168" s="1"/>
  <c r="C26" i="168" s="1"/>
  <c r="C27" i="168" s="1"/>
  <c r="C28" i="168" s="1"/>
  <c r="C29" i="168" s="1"/>
  <c r="C30" i="168" s="1"/>
  <c r="C31" i="168" s="1"/>
  <c r="C32" i="168" s="1"/>
  <c r="C33" i="168" s="1"/>
  <c r="C34" i="168" s="1"/>
  <c r="C35" i="168" s="1"/>
  <c r="C36" i="168" s="1"/>
  <c r="C37" i="168" s="1"/>
  <c r="C38" i="168" s="1"/>
  <c r="C39" i="168" s="1"/>
  <c r="C40" i="168" s="1"/>
  <c r="C41" i="168" s="1"/>
  <c r="C42" i="168" s="1"/>
  <c r="C43" i="168" s="1"/>
  <c r="C44" i="168" s="1"/>
  <c r="C45" i="168" s="1"/>
  <c r="C46" i="168" s="1"/>
  <c r="C47" i="168" s="1"/>
  <c r="C48" i="168" s="1"/>
  <c r="C49" i="168" s="1"/>
  <c r="C50" i="168" s="1"/>
  <c r="C51" i="168" s="1"/>
  <c r="C52" i="168" s="1"/>
  <c r="C53" i="168" s="1"/>
  <c r="C54" i="168" s="1"/>
  <c r="C55" i="168" s="1"/>
  <c r="C56" i="168" s="1"/>
  <c r="C57" i="168" s="1"/>
  <c r="C58" i="168" s="1"/>
  <c r="Y11" i="168"/>
  <c r="X11" i="168"/>
  <c r="G11" i="168" s="1"/>
  <c r="O11" i="168"/>
  <c r="F11" i="168"/>
  <c r="D11" i="168"/>
  <c r="D12" i="168" s="1"/>
  <c r="D13" i="168" s="1"/>
  <c r="D14" i="168" s="1"/>
  <c r="D15" i="168" s="1"/>
  <c r="D16" i="168" s="1"/>
  <c r="D17" i="168" s="1"/>
  <c r="D18" i="168" s="1"/>
  <c r="D19" i="168" s="1"/>
  <c r="D20" i="168" s="1"/>
  <c r="D21" i="168" s="1"/>
  <c r="D22" i="168" s="1"/>
  <c r="D23" i="168" s="1"/>
  <c r="D24" i="168" s="1"/>
  <c r="D25" i="168" s="1"/>
  <c r="D26" i="168" s="1"/>
  <c r="D27" i="168" s="1"/>
  <c r="D28" i="168" s="1"/>
  <c r="D29" i="168" s="1"/>
  <c r="D30" i="168" s="1"/>
  <c r="D31" i="168" s="1"/>
  <c r="D32" i="168" s="1"/>
  <c r="D33" i="168" s="1"/>
  <c r="D34" i="168" s="1"/>
  <c r="D35" i="168" s="1"/>
  <c r="D36" i="168" s="1"/>
  <c r="D37" i="168" s="1"/>
  <c r="D38" i="168" s="1"/>
  <c r="D39" i="168" s="1"/>
  <c r="D40" i="168" s="1"/>
  <c r="D41" i="168" s="1"/>
  <c r="D42" i="168" s="1"/>
  <c r="D43" i="168" s="1"/>
  <c r="D44" i="168" s="1"/>
  <c r="D45" i="168" s="1"/>
  <c r="D46" i="168" s="1"/>
  <c r="D47" i="168" s="1"/>
  <c r="D48" i="168" s="1"/>
  <c r="D49" i="168" s="1"/>
  <c r="D50" i="168" s="1"/>
  <c r="D51" i="168" s="1"/>
  <c r="D52" i="168" s="1"/>
  <c r="D53" i="168" s="1"/>
  <c r="D54" i="168" s="1"/>
  <c r="D55" i="168" s="1"/>
  <c r="D56" i="168" s="1"/>
  <c r="D57" i="168" s="1"/>
  <c r="D58" i="168" s="1"/>
  <c r="C11" i="168"/>
  <c r="Y10" i="168"/>
  <c r="X10" i="168"/>
  <c r="O10" i="168"/>
  <c r="G10" i="168"/>
  <c r="F10" i="168"/>
  <c r="E10" i="168"/>
  <c r="E11" i="168" s="1"/>
  <c r="E12" i="168" s="1"/>
  <c r="E13" i="168" s="1"/>
  <c r="E14" i="168" s="1"/>
  <c r="E15" i="168" s="1"/>
  <c r="E16" i="168" s="1"/>
  <c r="E17" i="168" s="1"/>
  <c r="E18" i="168" s="1"/>
  <c r="E19" i="168" s="1"/>
  <c r="E20" i="168" s="1"/>
  <c r="E21" i="168" s="1"/>
  <c r="E22" i="168" s="1"/>
  <c r="E23" i="168" s="1"/>
  <c r="E24" i="168" s="1"/>
  <c r="E25" i="168" s="1"/>
  <c r="E26" i="168" s="1"/>
  <c r="E27" i="168" s="1"/>
  <c r="E28" i="168" s="1"/>
  <c r="E29" i="168" s="1"/>
  <c r="E30" i="168" s="1"/>
  <c r="E31" i="168" s="1"/>
  <c r="E32" i="168" s="1"/>
  <c r="E33" i="168" s="1"/>
  <c r="E34" i="168" s="1"/>
  <c r="E35" i="168" s="1"/>
  <c r="E36" i="168" s="1"/>
  <c r="E37" i="168" s="1"/>
  <c r="E38" i="168" s="1"/>
  <c r="E39" i="168" s="1"/>
  <c r="E40" i="168" s="1"/>
  <c r="E41" i="168" s="1"/>
  <c r="E42" i="168" s="1"/>
  <c r="E43" i="168" s="1"/>
  <c r="E44" i="168" s="1"/>
  <c r="E45" i="168" s="1"/>
  <c r="E46" i="168" s="1"/>
  <c r="E47" i="168" s="1"/>
  <c r="E48" i="168" s="1"/>
  <c r="E49" i="168" s="1"/>
  <c r="E50" i="168" s="1"/>
  <c r="E51" i="168" s="1"/>
  <c r="E52" i="168" s="1"/>
  <c r="E53" i="168" s="1"/>
  <c r="E54" i="168" s="1"/>
  <c r="E55" i="168" s="1"/>
  <c r="E56" i="168" s="1"/>
  <c r="E57" i="168" s="1"/>
  <c r="E58" i="168" s="1"/>
  <c r="D10" i="168"/>
  <c r="C10" i="168"/>
  <c r="D7" i="168"/>
  <c r="Q6" i="168"/>
  <c r="U4" i="168"/>
  <c r="V4" i="168" s="1"/>
  <c r="M4" i="168"/>
  <c r="U3" i="168"/>
  <c r="V3" i="168" s="1"/>
  <c r="M3" i="168"/>
  <c r="AB2" i="168"/>
  <c r="U2" i="168"/>
  <c r="V2" i="168" s="1"/>
  <c r="W2" i="168" s="1"/>
  <c r="O3" i="165" l="1"/>
  <c r="X19" i="172"/>
  <c r="G18" i="172"/>
  <c r="Y18" i="172"/>
  <c r="Y59" i="172" s="1"/>
  <c r="S2" i="172" s="1"/>
  <c r="G16" i="171"/>
  <c r="X17" i="171"/>
  <c r="X2" i="170"/>
  <c r="T24" i="169"/>
  <c r="T25" i="169" s="1"/>
  <c r="T26" i="169" s="1"/>
  <c r="T27" i="169" s="1"/>
  <c r="T28" i="169" s="1"/>
  <c r="T29" i="169" s="1"/>
  <c r="T30" i="169" s="1"/>
  <c r="T31" i="169" s="1"/>
  <c r="T32" i="169" s="1"/>
  <c r="T33" i="169" s="1"/>
  <c r="T34" i="169" s="1"/>
  <c r="T35" i="169" s="1"/>
  <c r="T36" i="169" s="1"/>
  <c r="T37" i="169" s="1"/>
  <c r="T38" i="169" s="1"/>
  <c r="T39" i="169" s="1"/>
  <c r="T40" i="169" s="1"/>
  <c r="T41" i="169" s="1"/>
  <c r="T42" i="169" s="1"/>
  <c r="T43" i="169" s="1"/>
  <c r="T44" i="169" s="1"/>
  <c r="T45" i="169" s="1"/>
  <c r="T46" i="169" s="1"/>
  <c r="T47" i="169" s="1"/>
  <c r="T48" i="169" s="1"/>
  <c r="T49" i="169" s="1"/>
  <c r="T50" i="169" s="1"/>
  <c r="T51" i="169" s="1"/>
  <c r="T52" i="169" s="1"/>
  <c r="T53" i="169" s="1"/>
  <c r="T54" i="169" s="1"/>
  <c r="T55" i="169" s="1"/>
  <c r="T56" i="169" s="1"/>
  <c r="T57" i="169" s="1"/>
  <c r="T58" i="169" s="1"/>
  <c r="T59" i="169" s="1"/>
  <c r="Q7" i="169" s="1"/>
  <c r="O3" i="166"/>
  <c r="X14" i="170"/>
  <c r="G13" i="170"/>
  <c r="T12" i="170"/>
  <c r="T13" i="170" s="1"/>
  <c r="T14" i="170" s="1"/>
  <c r="T15" i="170" s="1"/>
  <c r="T16" i="170" s="1"/>
  <c r="T17" i="170" s="1"/>
  <c r="T18" i="170" s="1"/>
  <c r="T19" i="170" s="1"/>
  <c r="T20" i="170" s="1"/>
  <c r="T21" i="170" s="1"/>
  <c r="T22" i="170" s="1"/>
  <c r="T23" i="170" s="1"/>
  <c r="T24" i="170" s="1"/>
  <c r="T25" i="170" s="1"/>
  <c r="T26" i="170" s="1"/>
  <c r="T27" i="170" s="1"/>
  <c r="T28" i="170" s="1"/>
  <c r="T29" i="170" s="1"/>
  <c r="T30" i="170" s="1"/>
  <c r="T31" i="170" s="1"/>
  <c r="T32" i="170" s="1"/>
  <c r="T33" i="170" s="1"/>
  <c r="T34" i="170" s="1"/>
  <c r="T35" i="170" s="1"/>
  <c r="T36" i="170" s="1"/>
  <c r="T37" i="170" s="1"/>
  <c r="T38" i="170" s="1"/>
  <c r="T39" i="170" s="1"/>
  <c r="T40" i="170" s="1"/>
  <c r="T41" i="170" s="1"/>
  <c r="T42" i="170" s="1"/>
  <c r="T43" i="170" s="1"/>
  <c r="T44" i="170" s="1"/>
  <c r="T45" i="170" s="1"/>
  <c r="T46" i="170" s="1"/>
  <c r="T47" i="170" s="1"/>
  <c r="T48" i="170" s="1"/>
  <c r="T49" i="170" s="1"/>
  <c r="T50" i="170" s="1"/>
  <c r="T51" i="170" s="1"/>
  <c r="T52" i="170" s="1"/>
  <c r="T53" i="170" s="1"/>
  <c r="T54" i="170" s="1"/>
  <c r="T55" i="170" s="1"/>
  <c r="T56" i="170" s="1"/>
  <c r="T57" i="170" s="1"/>
  <c r="T58" i="170" s="1"/>
  <c r="T59" i="170" s="1"/>
  <c r="X14" i="169"/>
  <c r="G13" i="169"/>
  <c r="O3" i="168"/>
  <c r="X2" i="164"/>
  <c r="T11" i="164"/>
  <c r="T12" i="164" s="1"/>
  <c r="T13" i="164" s="1"/>
  <c r="T14" i="164" s="1"/>
  <c r="T15" i="164" s="1"/>
  <c r="T16" i="164" s="1"/>
  <c r="T17" i="164" s="1"/>
  <c r="T18" i="164" s="1"/>
  <c r="T19" i="164" s="1"/>
  <c r="T20" i="164" s="1"/>
  <c r="T21" i="164" s="1"/>
  <c r="T22" i="164" s="1"/>
  <c r="T23" i="164" s="1"/>
  <c r="T24" i="164" s="1"/>
  <c r="T25" i="164" s="1"/>
  <c r="T26" i="164" s="1"/>
  <c r="T27" i="164" s="1"/>
  <c r="T28" i="164" s="1"/>
  <c r="T29" i="164" s="1"/>
  <c r="T30" i="164" s="1"/>
  <c r="T31" i="164" s="1"/>
  <c r="T32" i="164" s="1"/>
  <c r="T33" i="164" s="1"/>
  <c r="T34" i="164" s="1"/>
  <c r="T35" i="164" s="1"/>
  <c r="T36" i="164" s="1"/>
  <c r="T37" i="164" s="1"/>
  <c r="T38" i="164" s="1"/>
  <c r="T39" i="164" s="1"/>
  <c r="T40" i="164" s="1"/>
  <c r="T41" i="164" s="1"/>
  <c r="T42" i="164" s="1"/>
  <c r="T43" i="164" s="1"/>
  <c r="T44" i="164" s="1"/>
  <c r="T45" i="164" s="1"/>
  <c r="T46" i="164" s="1"/>
  <c r="T47" i="164" s="1"/>
  <c r="T48" i="164" s="1"/>
  <c r="T49" i="164" s="1"/>
  <c r="T50" i="164" s="1"/>
  <c r="T51" i="164" s="1"/>
  <c r="T52" i="164" s="1"/>
  <c r="T53" i="164" s="1"/>
  <c r="T54" i="164" s="1"/>
  <c r="T55" i="164" s="1"/>
  <c r="T56" i="164" s="1"/>
  <c r="T57" i="164" s="1"/>
  <c r="T58" i="164" s="1"/>
  <c r="T59" i="164" s="1"/>
  <c r="M2" i="164" s="1"/>
  <c r="M5" i="164" s="1"/>
  <c r="O59" i="164"/>
  <c r="O4" i="164" s="1"/>
  <c r="O5" i="164" s="1"/>
  <c r="G11" i="164"/>
  <c r="X12" i="164"/>
  <c r="O3" i="164"/>
  <c r="E11" i="165"/>
  <c r="E12" i="165" s="1"/>
  <c r="E13" i="165" s="1"/>
  <c r="E14" i="165" s="1"/>
  <c r="E15" i="165" s="1"/>
  <c r="E16" i="165" s="1"/>
  <c r="E17" i="165" s="1"/>
  <c r="E18" i="165" s="1"/>
  <c r="E19" i="165" s="1"/>
  <c r="E20" i="165" s="1"/>
  <c r="E21" i="165" s="1"/>
  <c r="E22" i="165" s="1"/>
  <c r="E23" i="165" s="1"/>
  <c r="E24" i="165" s="1"/>
  <c r="E25" i="165" s="1"/>
  <c r="E26" i="165" s="1"/>
  <c r="E27" i="165" s="1"/>
  <c r="E28" i="165" s="1"/>
  <c r="E29" i="165" s="1"/>
  <c r="E30" i="165" s="1"/>
  <c r="E31" i="165" s="1"/>
  <c r="E32" i="165" s="1"/>
  <c r="E33" i="165" s="1"/>
  <c r="E34" i="165" s="1"/>
  <c r="E35" i="165" s="1"/>
  <c r="E36" i="165" s="1"/>
  <c r="E37" i="165" s="1"/>
  <c r="E38" i="165" s="1"/>
  <c r="E39" i="165" s="1"/>
  <c r="E40" i="165" s="1"/>
  <c r="E41" i="165" s="1"/>
  <c r="E42" i="165" s="1"/>
  <c r="E43" i="165" s="1"/>
  <c r="E44" i="165" s="1"/>
  <c r="E45" i="165" s="1"/>
  <c r="E46" i="165" s="1"/>
  <c r="E47" i="165" s="1"/>
  <c r="E48" i="165" s="1"/>
  <c r="E49" i="165" s="1"/>
  <c r="E50" i="165" s="1"/>
  <c r="E51" i="165" s="1"/>
  <c r="E52" i="165" s="1"/>
  <c r="E53" i="165" s="1"/>
  <c r="E54" i="165" s="1"/>
  <c r="E55" i="165" s="1"/>
  <c r="E56" i="165" s="1"/>
  <c r="E57" i="165" s="1"/>
  <c r="E58" i="165" s="1"/>
  <c r="S10" i="165"/>
  <c r="S11" i="165" s="1"/>
  <c r="O59" i="165"/>
  <c r="O4" i="165" s="1"/>
  <c r="O5" i="165" s="1"/>
  <c r="X13" i="165"/>
  <c r="G12" i="165"/>
  <c r="S10" i="166"/>
  <c r="S11" i="166" s="1"/>
  <c r="E11" i="166"/>
  <c r="E12" i="166" s="1"/>
  <c r="E13" i="166" s="1"/>
  <c r="E14" i="166" s="1"/>
  <c r="E15" i="166" s="1"/>
  <c r="E16" i="166" s="1"/>
  <c r="E17" i="166" s="1"/>
  <c r="E18" i="166" s="1"/>
  <c r="E19" i="166" s="1"/>
  <c r="E20" i="166" s="1"/>
  <c r="E21" i="166" s="1"/>
  <c r="E22" i="166" s="1"/>
  <c r="E23" i="166" s="1"/>
  <c r="E24" i="166" s="1"/>
  <c r="E25" i="166" s="1"/>
  <c r="E26" i="166" s="1"/>
  <c r="E27" i="166" s="1"/>
  <c r="E28" i="166" s="1"/>
  <c r="E29" i="166" s="1"/>
  <c r="E30" i="166" s="1"/>
  <c r="E31" i="166" s="1"/>
  <c r="E32" i="166" s="1"/>
  <c r="E33" i="166" s="1"/>
  <c r="E34" i="166" s="1"/>
  <c r="E35" i="166" s="1"/>
  <c r="E36" i="166" s="1"/>
  <c r="E37" i="166" s="1"/>
  <c r="E38" i="166" s="1"/>
  <c r="E39" i="166" s="1"/>
  <c r="E40" i="166" s="1"/>
  <c r="E41" i="166" s="1"/>
  <c r="E42" i="166" s="1"/>
  <c r="E43" i="166" s="1"/>
  <c r="E44" i="166" s="1"/>
  <c r="E45" i="166" s="1"/>
  <c r="E46" i="166" s="1"/>
  <c r="E47" i="166" s="1"/>
  <c r="E48" i="166" s="1"/>
  <c r="E49" i="166" s="1"/>
  <c r="E50" i="166" s="1"/>
  <c r="E51" i="166" s="1"/>
  <c r="E52" i="166" s="1"/>
  <c r="E53" i="166" s="1"/>
  <c r="E54" i="166" s="1"/>
  <c r="E55" i="166" s="1"/>
  <c r="E56" i="166" s="1"/>
  <c r="E57" i="166" s="1"/>
  <c r="E58" i="166" s="1"/>
  <c r="O59" i="166"/>
  <c r="O4" i="166" s="1"/>
  <c r="O5" i="166" s="1"/>
  <c r="X13" i="166"/>
  <c r="G12" i="166"/>
  <c r="E11" i="167"/>
  <c r="E12" i="167" s="1"/>
  <c r="E13" i="167" s="1"/>
  <c r="E14" i="167" s="1"/>
  <c r="E15" i="167" s="1"/>
  <c r="E16" i="167" s="1"/>
  <c r="E17" i="167" s="1"/>
  <c r="E18" i="167" s="1"/>
  <c r="E19" i="167" s="1"/>
  <c r="E20" i="167" s="1"/>
  <c r="E21" i="167" s="1"/>
  <c r="E22" i="167" s="1"/>
  <c r="E23" i="167" s="1"/>
  <c r="E24" i="167" s="1"/>
  <c r="E25" i="167" s="1"/>
  <c r="E26" i="167" s="1"/>
  <c r="E27" i="167" s="1"/>
  <c r="E28" i="167" s="1"/>
  <c r="E29" i="167" s="1"/>
  <c r="E30" i="167" s="1"/>
  <c r="E31" i="167" s="1"/>
  <c r="E32" i="167" s="1"/>
  <c r="E33" i="167" s="1"/>
  <c r="E34" i="167" s="1"/>
  <c r="E35" i="167" s="1"/>
  <c r="E36" i="167" s="1"/>
  <c r="E37" i="167" s="1"/>
  <c r="E38" i="167" s="1"/>
  <c r="E39" i="167" s="1"/>
  <c r="E40" i="167" s="1"/>
  <c r="E41" i="167" s="1"/>
  <c r="E42" i="167" s="1"/>
  <c r="E43" i="167" s="1"/>
  <c r="E44" i="167" s="1"/>
  <c r="E45" i="167" s="1"/>
  <c r="E46" i="167" s="1"/>
  <c r="E47" i="167" s="1"/>
  <c r="E48" i="167" s="1"/>
  <c r="E49" i="167" s="1"/>
  <c r="E50" i="167" s="1"/>
  <c r="E51" i="167" s="1"/>
  <c r="E52" i="167" s="1"/>
  <c r="E53" i="167" s="1"/>
  <c r="E54" i="167" s="1"/>
  <c r="E55" i="167" s="1"/>
  <c r="E56" i="167" s="1"/>
  <c r="E57" i="167" s="1"/>
  <c r="E58" i="167" s="1"/>
  <c r="S10" i="167"/>
  <c r="S11" i="167" s="1"/>
  <c r="O59" i="167"/>
  <c r="O4" i="167" s="1"/>
  <c r="O5" i="167" s="1"/>
  <c r="X13" i="167"/>
  <c r="G12" i="167"/>
  <c r="O59" i="168"/>
  <c r="O4" i="168" s="1"/>
  <c r="O5" i="168" s="1"/>
  <c r="G13" i="168"/>
  <c r="X14" i="168"/>
  <c r="S10" i="168"/>
  <c r="S11" i="168" s="1"/>
  <c r="G12" i="168"/>
  <c r="X20" i="172" l="1"/>
  <c r="G19" i="172"/>
  <c r="G17" i="171"/>
  <c r="X18" i="171"/>
  <c r="M2" i="169"/>
  <c r="Q7" i="170"/>
  <c r="M2" i="170"/>
  <c r="X15" i="170"/>
  <c r="G14" i="170"/>
  <c r="X15" i="169"/>
  <c r="G14" i="169"/>
  <c r="X13" i="164"/>
  <c r="G12" i="164"/>
  <c r="Y2" i="164"/>
  <c r="Q7" i="164"/>
  <c r="S12" i="165"/>
  <c r="S13" i="165" s="1"/>
  <c r="S14" i="165" s="1"/>
  <c r="S15" i="165" s="1"/>
  <c r="S16" i="165" s="1"/>
  <c r="S17" i="165" s="1"/>
  <c r="S18" i="165" s="1"/>
  <c r="S19" i="165" s="1"/>
  <c r="S20" i="165" s="1"/>
  <c r="S21" i="165" s="1"/>
  <c r="S22" i="165" s="1"/>
  <c r="S23" i="165" s="1"/>
  <c r="S24" i="165" s="1"/>
  <c r="S25" i="165" s="1"/>
  <c r="S26" i="165" s="1"/>
  <c r="S27" i="165" s="1"/>
  <c r="S28" i="165" s="1"/>
  <c r="S29" i="165" s="1"/>
  <c r="S30" i="165" s="1"/>
  <c r="S31" i="165" s="1"/>
  <c r="S32" i="165" s="1"/>
  <c r="S33" i="165" s="1"/>
  <c r="S34" i="165" s="1"/>
  <c r="S35" i="165" s="1"/>
  <c r="S36" i="165" s="1"/>
  <c r="S37" i="165" s="1"/>
  <c r="S38" i="165" s="1"/>
  <c r="S39" i="165" s="1"/>
  <c r="S40" i="165" s="1"/>
  <c r="S41" i="165" s="1"/>
  <c r="S42" i="165" s="1"/>
  <c r="S43" i="165" s="1"/>
  <c r="S44" i="165" s="1"/>
  <c r="S45" i="165" s="1"/>
  <c r="S46" i="165" s="1"/>
  <c r="S47" i="165" s="1"/>
  <c r="S48" i="165" s="1"/>
  <c r="S49" i="165" s="1"/>
  <c r="S50" i="165" s="1"/>
  <c r="S51" i="165" s="1"/>
  <c r="S52" i="165" s="1"/>
  <c r="S53" i="165" s="1"/>
  <c r="S54" i="165" s="1"/>
  <c r="S55" i="165" s="1"/>
  <c r="S56" i="165" s="1"/>
  <c r="S57" i="165" s="1"/>
  <c r="S58" i="165" s="1"/>
  <c r="T11" i="165"/>
  <c r="T12" i="165" s="1"/>
  <c r="T13" i="165" s="1"/>
  <c r="X14" i="165"/>
  <c r="G13" i="165"/>
  <c r="G13" i="166"/>
  <c r="X14" i="166"/>
  <c r="S12" i="166"/>
  <c r="T11" i="166"/>
  <c r="G13" i="167"/>
  <c r="X14" i="167"/>
  <c r="S12" i="167"/>
  <c r="T11" i="167"/>
  <c r="T12" i="167" s="1"/>
  <c r="S12" i="168"/>
  <c r="S13" i="168" s="1"/>
  <c r="S14" i="168" s="1"/>
  <c r="S15" i="168" s="1"/>
  <c r="S16" i="168" s="1"/>
  <c r="S17" i="168" s="1"/>
  <c r="S18" i="168" s="1"/>
  <c r="S19" i="168" s="1"/>
  <c r="S20" i="168" s="1"/>
  <c r="S21" i="168" s="1"/>
  <c r="S22" i="168" s="1"/>
  <c r="S23" i="168" s="1"/>
  <c r="S24" i="168" s="1"/>
  <c r="S25" i="168" s="1"/>
  <c r="S26" i="168" s="1"/>
  <c r="S27" i="168" s="1"/>
  <c r="S28" i="168" s="1"/>
  <c r="S29" i="168" s="1"/>
  <c r="S30" i="168" s="1"/>
  <c r="S31" i="168" s="1"/>
  <c r="S32" i="168" s="1"/>
  <c r="S33" i="168" s="1"/>
  <c r="S34" i="168" s="1"/>
  <c r="S35" i="168" s="1"/>
  <c r="S36" i="168" s="1"/>
  <c r="S37" i="168" s="1"/>
  <c r="S38" i="168" s="1"/>
  <c r="S39" i="168" s="1"/>
  <c r="S40" i="168" s="1"/>
  <c r="S41" i="168" s="1"/>
  <c r="S42" i="168" s="1"/>
  <c r="S43" i="168" s="1"/>
  <c r="S44" i="168" s="1"/>
  <c r="S45" i="168" s="1"/>
  <c r="S46" i="168" s="1"/>
  <c r="S47" i="168" s="1"/>
  <c r="S48" i="168" s="1"/>
  <c r="S49" i="168" s="1"/>
  <c r="S50" i="168" s="1"/>
  <c r="S51" i="168" s="1"/>
  <c r="S52" i="168" s="1"/>
  <c r="S53" i="168" s="1"/>
  <c r="S54" i="168" s="1"/>
  <c r="S55" i="168" s="1"/>
  <c r="S56" i="168" s="1"/>
  <c r="S57" i="168" s="1"/>
  <c r="S58" i="168" s="1"/>
  <c r="T11" i="168"/>
  <c r="X15" i="168"/>
  <c r="G14" i="168"/>
  <c r="X2" i="168"/>
  <c r="X21" i="172" l="1"/>
  <c r="G20" i="172"/>
  <c r="X19" i="171"/>
  <c r="G18" i="171"/>
  <c r="Y18" i="171"/>
  <c r="Y59" i="171" s="1"/>
  <c r="S2" i="171" s="1"/>
  <c r="M5" i="169"/>
  <c r="Y2" i="169"/>
  <c r="X16" i="170"/>
  <c r="G15" i="170"/>
  <c r="M5" i="170"/>
  <c r="Y2" i="170"/>
  <c r="X16" i="169"/>
  <c r="G15" i="169"/>
  <c r="X14" i="164"/>
  <c r="G13" i="164"/>
  <c r="X2" i="165"/>
  <c r="X15" i="165"/>
  <c r="G14" i="165"/>
  <c r="T14" i="165"/>
  <c r="T15" i="165" s="1"/>
  <c r="T16" i="165" s="1"/>
  <c r="T17" i="165" s="1"/>
  <c r="T18" i="165" s="1"/>
  <c r="T19" i="165" s="1"/>
  <c r="T20" i="165" s="1"/>
  <c r="T21" i="165" s="1"/>
  <c r="T22" i="165" s="1"/>
  <c r="T23" i="165" s="1"/>
  <c r="T24" i="165" s="1"/>
  <c r="T25" i="165" s="1"/>
  <c r="T26" i="165" s="1"/>
  <c r="T27" i="165" s="1"/>
  <c r="T28" i="165" s="1"/>
  <c r="T29" i="165" s="1"/>
  <c r="T30" i="165" s="1"/>
  <c r="T31" i="165" s="1"/>
  <c r="T32" i="165" s="1"/>
  <c r="T33" i="165" s="1"/>
  <c r="T34" i="165" s="1"/>
  <c r="T35" i="165" s="1"/>
  <c r="T36" i="165" s="1"/>
  <c r="T37" i="165" s="1"/>
  <c r="T38" i="165" s="1"/>
  <c r="T39" i="165" s="1"/>
  <c r="T40" i="165" s="1"/>
  <c r="T41" i="165" s="1"/>
  <c r="T42" i="165" s="1"/>
  <c r="T43" i="165" s="1"/>
  <c r="T44" i="165" s="1"/>
  <c r="T45" i="165" s="1"/>
  <c r="T46" i="165" s="1"/>
  <c r="T47" i="165" s="1"/>
  <c r="T48" i="165" s="1"/>
  <c r="T49" i="165" s="1"/>
  <c r="T50" i="165" s="1"/>
  <c r="T51" i="165" s="1"/>
  <c r="T52" i="165" s="1"/>
  <c r="T53" i="165" s="1"/>
  <c r="T54" i="165" s="1"/>
  <c r="T55" i="165" s="1"/>
  <c r="T56" i="165" s="1"/>
  <c r="T57" i="165" s="1"/>
  <c r="T58" i="165" s="1"/>
  <c r="T59" i="165" s="1"/>
  <c r="T12" i="166"/>
  <c r="S13" i="166"/>
  <c r="S14" i="166" s="1"/>
  <c r="S15" i="166" s="1"/>
  <c r="S16" i="166" s="1"/>
  <c r="S17" i="166" s="1"/>
  <c r="S18" i="166" s="1"/>
  <c r="S19" i="166" s="1"/>
  <c r="S20" i="166" s="1"/>
  <c r="S21" i="166" s="1"/>
  <c r="S22" i="166" s="1"/>
  <c r="S23" i="166" s="1"/>
  <c r="S24" i="166" s="1"/>
  <c r="S25" i="166" s="1"/>
  <c r="S26" i="166" s="1"/>
  <c r="S27" i="166" s="1"/>
  <c r="S28" i="166" s="1"/>
  <c r="S29" i="166" s="1"/>
  <c r="S30" i="166" s="1"/>
  <c r="S31" i="166" s="1"/>
  <c r="S32" i="166" s="1"/>
  <c r="S33" i="166" s="1"/>
  <c r="S34" i="166" s="1"/>
  <c r="S35" i="166" s="1"/>
  <c r="S36" i="166" s="1"/>
  <c r="S37" i="166" s="1"/>
  <c r="S38" i="166" s="1"/>
  <c r="S39" i="166" s="1"/>
  <c r="S40" i="166" s="1"/>
  <c r="S41" i="166" s="1"/>
  <c r="S42" i="166" s="1"/>
  <c r="S43" i="166" s="1"/>
  <c r="S44" i="166" s="1"/>
  <c r="S45" i="166" s="1"/>
  <c r="S46" i="166" s="1"/>
  <c r="S47" i="166" s="1"/>
  <c r="S48" i="166" s="1"/>
  <c r="S49" i="166" s="1"/>
  <c r="S50" i="166" s="1"/>
  <c r="S51" i="166" s="1"/>
  <c r="S52" i="166" s="1"/>
  <c r="S53" i="166" s="1"/>
  <c r="S54" i="166" s="1"/>
  <c r="S55" i="166" s="1"/>
  <c r="S56" i="166" s="1"/>
  <c r="S57" i="166" s="1"/>
  <c r="S58" i="166" s="1"/>
  <c r="G14" i="166"/>
  <c r="X15" i="166"/>
  <c r="S13" i="167"/>
  <c r="S14" i="167" s="1"/>
  <c r="S15" i="167" s="1"/>
  <c r="S16" i="167" s="1"/>
  <c r="S17" i="167" s="1"/>
  <c r="S18" i="167" s="1"/>
  <c r="S19" i="167" s="1"/>
  <c r="S20" i="167" s="1"/>
  <c r="S21" i="167" s="1"/>
  <c r="S22" i="167" s="1"/>
  <c r="S23" i="167" s="1"/>
  <c r="S24" i="167" s="1"/>
  <c r="S25" i="167" s="1"/>
  <c r="S26" i="167" s="1"/>
  <c r="S27" i="167" s="1"/>
  <c r="S28" i="167" s="1"/>
  <c r="S29" i="167" s="1"/>
  <c r="S30" i="167" s="1"/>
  <c r="S31" i="167" s="1"/>
  <c r="S32" i="167" s="1"/>
  <c r="S33" i="167" s="1"/>
  <c r="S34" i="167" s="1"/>
  <c r="S35" i="167" s="1"/>
  <c r="S36" i="167" s="1"/>
  <c r="S37" i="167" s="1"/>
  <c r="S38" i="167" s="1"/>
  <c r="S39" i="167" s="1"/>
  <c r="S40" i="167" s="1"/>
  <c r="S41" i="167" s="1"/>
  <c r="S42" i="167" s="1"/>
  <c r="S43" i="167" s="1"/>
  <c r="S44" i="167" s="1"/>
  <c r="S45" i="167" s="1"/>
  <c r="S46" i="167" s="1"/>
  <c r="S47" i="167" s="1"/>
  <c r="S48" i="167" s="1"/>
  <c r="S49" i="167" s="1"/>
  <c r="S50" i="167" s="1"/>
  <c r="S51" i="167" s="1"/>
  <c r="S52" i="167" s="1"/>
  <c r="S53" i="167" s="1"/>
  <c r="S54" i="167" s="1"/>
  <c r="S55" i="167" s="1"/>
  <c r="S56" i="167" s="1"/>
  <c r="S57" i="167" s="1"/>
  <c r="S58" i="167" s="1"/>
  <c r="G14" i="167"/>
  <c r="X15" i="167"/>
  <c r="T12" i="168"/>
  <c r="T13" i="168" s="1"/>
  <c r="X16" i="168"/>
  <c r="G15" i="168"/>
  <c r="T14" i="168"/>
  <c r="T15" i="168" s="1"/>
  <c r="T16" i="168" s="1"/>
  <c r="T17" i="168" s="1"/>
  <c r="T18" i="168" s="1"/>
  <c r="T19" i="168" s="1"/>
  <c r="T20" i="168" s="1"/>
  <c r="T21" i="168" s="1"/>
  <c r="T22" i="168" s="1"/>
  <c r="T23" i="168" s="1"/>
  <c r="T24" i="168" s="1"/>
  <c r="T25" i="168" s="1"/>
  <c r="T26" i="168" s="1"/>
  <c r="T27" i="168" s="1"/>
  <c r="T28" i="168" s="1"/>
  <c r="T29" i="168" s="1"/>
  <c r="T30" i="168" s="1"/>
  <c r="T31" i="168" s="1"/>
  <c r="T32" i="168" s="1"/>
  <c r="T33" i="168" s="1"/>
  <c r="T34" i="168" s="1"/>
  <c r="T35" i="168" s="1"/>
  <c r="T36" i="168" s="1"/>
  <c r="T37" i="168" s="1"/>
  <c r="T38" i="168" s="1"/>
  <c r="T39" i="168" s="1"/>
  <c r="T40" i="168" s="1"/>
  <c r="T41" i="168" s="1"/>
  <c r="T42" i="168" s="1"/>
  <c r="T43" i="168" s="1"/>
  <c r="T44" i="168" s="1"/>
  <c r="T45" i="168" s="1"/>
  <c r="T46" i="168" s="1"/>
  <c r="T47" i="168" s="1"/>
  <c r="T48" i="168" s="1"/>
  <c r="T49" i="168" s="1"/>
  <c r="T50" i="168" s="1"/>
  <c r="T51" i="168" s="1"/>
  <c r="T52" i="168" s="1"/>
  <c r="T53" i="168" s="1"/>
  <c r="T54" i="168" s="1"/>
  <c r="T55" i="168" s="1"/>
  <c r="T56" i="168" s="1"/>
  <c r="T57" i="168" s="1"/>
  <c r="T58" i="168" s="1"/>
  <c r="T59" i="168" s="1"/>
  <c r="X22" i="172" l="1"/>
  <c r="G21" i="172"/>
  <c r="X20" i="171"/>
  <c r="G19" i="171"/>
  <c r="X17" i="170"/>
  <c r="G16" i="170"/>
  <c r="X17" i="169"/>
  <c r="G16" i="169"/>
  <c r="X15" i="164"/>
  <c r="G14" i="164"/>
  <c r="X16" i="165"/>
  <c r="G15" i="165"/>
  <c r="M2" i="165"/>
  <c r="M5" i="165" s="1"/>
  <c r="Q7" i="165"/>
  <c r="X2" i="166"/>
  <c r="T13" i="166"/>
  <c r="T14" i="166" s="1"/>
  <c r="T15" i="166" s="1"/>
  <c r="T16" i="166" s="1"/>
  <c r="T17" i="166" s="1"/>
  <c r="T18" i="166" s="1"/>
  <c r="T19" i="166" s="1"/>
  <c r="T20" i="166" s="1"/>
  <c r="T21" i="166" s="1"/>
  <c r="T22" i="166" s="1"/>
  <c r="T23" i="166" s="1"/>
  <c r="T24" i="166" s="1"/>
  <c r="T25" i="166" s="1"/>
  <c r="T26" i="166" s="1"/>
  <c r="T27" i="166" s="1"/>
  <c r="T28" i="166" s="1"/>
  <c r="T29" i="166" s="1"/>
  <c r="T30" i="166" s="1"/>
  <c r="T31" i="166" s="1"/>
  <c r="T32" i="166" s="1"/>
  <c r="T33" i="166" s="1"/>
  <c r="T34" i="166" s="1"/>
  <c r="T35" i="166" s="1"/>
  <c r="T36" i="166" s="1"/>
  <c r="T37" i="166" s="1"/>
  <c r="T38" i="166" s="1"/>
  <c r="T39" i="166" s="1"/>
  <c r="T40" i="166" s="1"/>
  <c r="T41" i="166" s="1"/>
  <c r="T42" i="166" s="1"/>
  <c r="T43" i="166" s="1"/>
  <c r="T44" i="166" s="1"/>
  <c r="T45" i="166" s="1"/>
  <c r="T46" i="166" s="1"/>
  <c r="T47" i="166" s="1"/>
  <c r="T48" i="166" s="1"/>
  <c r="T49" i="166" s="1"/>
  <c r="T50" i="166" s="1"/>
  <c r="T51" i="166" s="1"/>
  <c r="T52" i="166" s="1"/>
  <c r="T53" i="166" s="1"/>
  <c r="T54" i="166" s="1"/>
  <c r="T55" i="166" s="1"/>
  <c r="T56" i="166" s="1"/>
  <c r="T57" i="166" s="1"/>
  <c r="T58" i="166" s="1"/>
  <c r="T59" i="166" s="1"/>
  <c r="X16" i="166"/>
  <c r="G15" i="166"/>
  <c r="X2" i="167"/>
  <c r="X16" i="167"/>
  <c r="G15" i="167"/>
  <c r="T13" i="167"/>
  <c r="T14" i="167" s="1"/>
  <c r="T15" i="167" s="1"/>
  <c r="T16" i="167" s="1"/>
  <c r="T17" i="167" s="1"/>
  <c r="T18" i="167" s="1"/>
  <c r="T19" i="167" s="1"/>
  <c r="T20" i="167" s="1"/>
  <c r="T21" i="167" s="1"/>
  <c r="T22" i="167" s="1"/>
  <c r="T23" i="167" s="1"/>
  <c r="T24" i="167" s="1"/>
  <c r="T25" i="167" s="1"/>
  <c r="T26" i="167" s="1"/>
  <c r="T27" i="167" s="1"/>
  <c r="T28" i="167" s="1"/>
  <c r="T29" i="167" s="1"/>
  <c r="T30" i="167" s="1"/>
  <c r="T31" i="167" s="1"/>
  <c r="T32" i="167" s="1"/>
  <c r="T33" i="167" s="1"/>
  <c r="T34" i="167" s="1"/>
  <c r="T35" i="167" s="1"/>
  <c r="T36" i="167" s="1"/>
  <c r="T37" i="167" s="1"/>
  <c r="T38" i="167" s="1"/>
  <c r="T39" i="167" s="1"/>
  <c r="T40" i="167" s="1"/>
  <c r="T41" i="167" s="1"/>
  <c r="T42" i="167" s="1"/>
  <c r="T43" i="167" s="1"/>
  <c r="T44" i="167" s="1"/>
  <c r="T45" i="167" s="1"/>
  <c r="T46" i="167" s="1"/>
  <c r="T47" i="167" s="1"/>
  <c r="T48" i="167" s="1"/>
  <c r="T49" i="167" s="1"/>
  <c r="T50" i="167" s="1"/>
  <c r="T51" i="167" s="1"/>
  <c r="T52" i="167" s="1"/>
  <c r="T53" i="167" s="1"/>
  <c r="T54" i="167" s="1"/>
  <c r="T55" i="167" s="1"/>
  <c r="T56" i="167" s="1"/>
  <c r="T57" i="167" s="1"/>
  <c r="T58" i="167" s="1"/>
  <c r="T59" i="167" s="1"/>
  <c r="M2" i="168"/>
  <c r="Q7" i="168"/>
  <c r="G16" i="168"/>
  <c r="X17" i="168"/>
  <c r="Y2" i="165" l="1"/>
  <c r="X23" i="172"/>
  <c r="G22" i="172"/>
  <c r="X21" i="171"/>
  <c r="G20" i="171"/>
  <c r="G17" i="170"/>
  <c r="X18" i="170"/>
  <c r="G17" i="169"/>
  <c r="X18" i="169"/>
  <c r="X16" i="164"/>
  <c r="G15" i="164"/>
  <c r="X17" i="165"/>
  <c r="G16" i="165"/>
  <c r="X17" i="166"/>
  <c r="G16" i="166"/>
  <c r="M2" i="166"/>
  <c r="Q7" i="166"/>
  <c r="M2" i="167"/>
  <c r="Q7" i="167"/>
  <c r="X17" i="167"/>
  <c r="G16" i="167"/>
  <c r="M5" i="168"/>
  <c r="Y2" i="168"/>
  <c r="G17" i="168"/>
  <c r="X18" i="168"/>
  <c r="G23" i="172" l="1"/>
  <c r="X24" i="172"/>
  <c r="X22" i="171"/>
  <c r="G21" i="171"/>
  <c r="X19" i="170"/>
  <c r="G18" i="170"/>
  <c r="Y18" i="170"/>
  <c r="Y59" i="170" s="1"/>
  <c r="S2" i="170" s="1"/>
  <c r="X19" i="169"/>
  <c r="G18" i="169"/>
  <c r="Y18" i="169"/>
  <c r="Y59" i="169" s="1"/>
  <c r="S2" i="169" s="1"/>
  <c r="G16" i="164"/>
  <c r="X17" i="164"/>
  <c r="G17" i="165"/>
  <c r="X18" i="165"/>
  <c r="M5" i="166"/>
  <c r="Y2" i="166"/>
  <c r="G17" i="166"/>
  <c r="X18" i="166"/>
  <c r="G17" i="167"/>
  <c r="X18" i="167"/>
  <c r="M5" i="167"/>
  <c r="Y2" i="167"/>
  <c r="X19" i="168"/>
  <c r="Y18" i="168"/>
  <c r="Y59" i="168" s="1"/>
  <c r="S2" i="168" s="1"/>
  <c r="G18" i="168"/>
  <c r="X25" i="172" l="1"/>
  <c r="G24" i="172"/>
  <c r="G22" i="171"/>
  <c r="X23" i="171"/>
  <c r="X20" i="170"/>
  <c r="G19" i="170"/>
  <c r="X20" i="169"/>
  <c r="G19" i="169"/>
  <c r="G17" i="164"/>
  <c r="X18" i="164"/>
  <c r="X19" i="165"/>
  <c r="G18" i="165"/>
  <c r="Y18" i="165"/>
  <c r="Y59" i="165" s="1"/>
  <c r="S2" i="165" s="1"/>
  <c r="X19" i="166"/>
  <c r="G18" i="166"/>
  <c r="Y18" i="166"/>
  <c r="Y59" i="166" s="1"/>
  <c r="S2" i="166" s="1"/>
  <c r="X19" i="167"/>
  <c r="G18" i="167"/>
  <c r="Y18" i="167"/>
  <c r="Y59" i="167" s="1"/>
  <c r="S2" i="167" s="1"/>
  <c r="X20" i="168"/>
  <c r="G19" i="168"/>
  <c r="X26" i="172" l="1"/>
  <c r="G25" i="172"/>
  <c r="G23" i="171"/>
  <c r="X24" i="171"/>
  <c r="X21" i="170"/>
  <c r="G20" i="170"/>
  <c r="X21" i="169"/>
  <c r="G20" i="169"/>
  <c r="X19" i="164"/>
  <c r="G18" i="164"/>
  <c r="Y18" i="164"/>
  <c r="Y59" i="164" s="1"/>
  <c r="S2" i="164" s="1"/>
  <c r="G19" i="165"/>
  <c r="X20" i="165"/>
  <c r="G19" i="166"/>
  <c r="X20" i="166"/>
  <c r="G19" i="167"/>
  <c r="X20" i="167"/>
  <c r="X21" i="168"/>
  <c r="G20" i="168"/>
  <c r="X27" i="172" l="1"/>
  <c r="G26" i="172"/>
  <c r="X25" i="171"/>
  <c r="G24" i="171"/>
  <c r="X22" i="170"/>
  <c r="G21" i="170"/>
  <c r="X22" i="169"/>
  <c r="G21" i="169"/>
  <c r="G19" i="164"/>
  <c r="X20" i="164"/>
  <c r="G20" i="165"/>
  <c r="X21" i="165"/>
  <c r="G20" i="166"/>
  <c r="X21" i="166"/>
  <c r="G20" i="167"/>
  <c r="X21" i="167"/>
  <c r="X22" i="168"/>
  <c r="G21" i="168"/>
  <c r="X28" i="172" l="1"/>
  <c r="G27" i="172"/>
  <c r="X26" i="171"/>
  <c r="G25" i="171"/>
  <c r="X23" i="170"/>
  <c r="G22" i="170"/>
  <c r="X23" i="169"/>
  <c r="G22" i="169"/>
  <c r="X21" i="164"/>
  <c r="G20" i="164"/>
  <c r="X22" i="165"/>
  <c r="G21" i="165"/>
  <c r="X22" i="166"/>
  <c r="G21" i="166"/>
  <c r="G21" i="167"/>
  <c r="X22" i="167"/>
  <c r="G22" i="168"/>
  <c r="X23" i="168"/>
  <c r="X29" i="172" l="1"/>
  <c r="G28" i="172"/>
  <c r="X27" i="171"/>
  <c r="G26" i="171"/>
  <c r="G23" i="170"/>
  <c r="X24" i="170"/>
  <c r="G23" i="169"/>
  <c r="X24" i="169"/>
  <c r="X22" i="164"/>
  <c r="G21" i="164"/>
  <c r="X23" i="165"/>
  <c r="G22" i="165"/>
  <c r="X23" i="166"/>
  <c r="G22" i="166"/>
  <c r="X23" i="167"/>
  <c r="G22" i="167"/>
  <c r="G23" i="168"/>
  <c r="X24" i="168"/>
  <c r="G29" i="172" l="1"/>
  <c r="X30" i="172"/>
  <c r="X28" i="171"/>
  <c r="G27" i="171"/>
  <c r="X25" i="170"/>
  <c r="G24" i="170"/>
  <c r="X25" i="169"/>
  <c r="G24" i="169"/>
  <c r="G22" i="164"/>
  <c r="X23" i="164"/>
  <c r="G23" i="165"/>
  <c r="X24" i="165"/>
  <c r="G23" i="166"/>
  <c r="X24" i="166"/>
  <c r="G23" i="167"/>
  <c r="X24" i="167"/>
  <c r="X25" i="168"/>
  <c r="G24" i="168"/>
  <c r="X31" i="172" l="1"/>
  <c r="G30" i="172"/>
  <c r="G28" i="171"/>
  <c r="X29" i="171"/>
  <c r="X26" i="170"/>
  <c r="G25" i="170"/>
  <c r="X26" i="169"/>
  <c r="G25" i="169"/>
  <c r="G23" i="164"/>
  <c r="X24" i="164"/>
  <c r="X25" i="165"/>
  <c r="G24" i="165"/>
  <c r="X25" i="166"/>
  <c r="G24" i="166"/>
  <c r="X25" i="167"/>
  <c r="G24" i="167"/>
  <c r="X26" i="168"/>
  <c r="G25" i="168"/>
  <c r="X32" i="172" l="1"/>
  <c r="G31" i="172"/>
  <c r="G29" i="171"/>
  <c r="X30" i="171"/>
  <c r="X27" i="170"/>
  <c r="G26" i="170"/>
  <c r="X27" i="169"/>
  <c r="G26" i="169"/>
  <c r="X25" i="164"/>
  <c r="G24" i="164"/>
  <c r="G25" i="165"/>
  <c r="X26" i="165"/>
  <c r="G25" i="166"/>
  <c r="X26" i="166"/>
  <c r="X26" i="167"/>
  <c r="G25" i="167"/>
  <c r="X27" i="168"/>
  <c r="G26" i="168"/>
  <c r="X33" i="172" l="1"/>
  <c r="G32" i="172"/>
  <c r="X31" i="171"/>
  <c r="G30" i="171"/>
  <c r="X28" i="170"/>
  <c r="G27" i="170"/>
  <c r="X28" i="169"/>
  <c r="G27" i="169"/>
  <c r="G25" i="164"/>
  <c r="X26" i="164"/>
  <c r="X27" i="165"/>
  <c r="G26" i="165"/>
  <c r="G26" i="166"/>
  <c r="X27" i="166"/>
  <c r="X27" i="167"/>
  <c r="G26" i="167"/>
  <c r="X28" i="168"/>
  <c r="G27" i="168"/>
  <c r="X34" i="172" l="1"/>
  <c r="G33" i="172"/>
  <c r="X32" i="171"/>
  <c r="G31" i="171"/>
  <c r="X29" i="170"/>
  <c r="G28" i="170"/>
  <c r="X29" i="169"/>
  <c r="G28" i="169"/>
  <c r="X27" i="164"/>
  <c r="G26" i="164"/>
  <c r="G27" i="165"/>
  <c r="X28" i="165"/>
  <c r="X28" i="166"/>
  <c r="G27" i="166"/>
  <c r="G27" i="167"/>
  <c r="X28" i="167"/>
  <c r="X29" i="168"/>
  <c r="G28" i="168"/>
  <c r="G34" i="172" l="1"/>
  <c r="X35" i="172"/>
  <c r="X33" i="171"/>
  <c r="G32" i="171"/>
  <c r="G29" i="170"/>
  <c r="X30" i="170"/>
  <c r="G29" i="169"/>
  <c r="X30" i="169"/>
  <c r="X28" i="164"/>
  <c r="G27" i="164"/>
  <c r="X29" i="165"/>
  <c r="G28" i="165"/>
  <c r="X29" i="166"/>
  <c r="G28" i="166"/>
  <c r="G28" i="167"/>
  <c r="X29" i="167"/>
  <c r="G29" i="168"/>
  <c r="X30" i="168"/>
  <c r="X36" i="172" l="1"/>
  <c r="G35" i="172"/>
  <c r="X34" i="171"/>
  <c r="G33" i="171"/>
  <c r="X31" i="170"/>
  <c r="G30" i="170"/>
  <c r="X31" i="169"/>
  <c r="G30" i="169"/>
  <c r="G28" i="164"/>
  <c r="X29" i="164"/>
  <c r="G29" i="165"/>
  <c r="X30" i="165"/>
  <c r="G29" i="166"/>
  <c r="X30" i="166"/>
  <c r="G29" i="167"/>
  <c r="X30" i="167"/>
  <c r="X31" i="168"/>
  <c r="G30" i="168"/>
  <c r="X37" i="172" l="1"/>
  <c r="G36" i="172"/>
  <c r="G34" i="171"/>
  <c r="X35" i="171"/>
  <c r="X32" i="170"/>
  <c r="G31" i="170"/>
  <c r="X32" i="169"/>
  <c r="G31" i="169"/>
  <c r="G29" i="164"/>
  <c r="X30" i="164"/>
  <c r="X31" i="165"/>
  <c r="G30" i="165"/>
  <c r="X31" i="166"/>
  <c r="G30" i="166"/>
  <c r="X31" i="167"/>
  <c r="G30" i="167"/>
  <c r="G31" i="168"/>
  <c r="X32" i="168"/>
  <c r="X38" i="172" l="1"/>
  <c r="G37" i="172"/>
  <c r="X36" i="171"/>
  <c r="G35" i="171"/>
  <c r="X33" i="170"/>
  <c r="G32" i="170"/>
  <c r="X33" i="169"/>
  <c r="G32" i="169"/>
  <c r="X31" i="164"/>
  <c r="G30" i="164"/>
  <c r="G31" i="165"/>
  <c r="X32" i="165"/>
  <c r="X32" i="166"/>
  <c r="G31" i="166"/>
  <c r="X32" i="167"/>
  <c r="G31" i="167"/>
  <c r="G32" i="168"/>
  <c r="X33" i="168"/>
  <c r="G38" i="172" l="1"/>
  <c r="X39" i="172"/>
  <c r="X37" i="171"/>
  <c r="G36" i="171"/>
  <c r="X34" i="170"/>
  <c r="G33" i="170"/>
  <c r="X34" i="169"/>
  <c r="G33" i="169"/>
  <c r="G31" i="164"/>
  <c r="X32" i="164"/>
  <c r="G32" i="165"/>
  <c r="X33" i="165"/>
  <c r="X33" i="166"/>
  <c r="G32" i="166"/>
  <c r="G32" i="167"/>
  <c r="X33" i="167"/>
  <c r="X34" i="168"/>
  <c r="G33" i="168"/>
  <c r="X40" i="172" l="1"/>
  <c r="G39" i="172"/>
  <c r="X38" i="171"/>
  <c r="G37" i="171"/>
  <c r="G34" i="170"/>
  <c r="X35" i="170"/>
  <c r="G34" i="169"/>
  <c r="X35" i="169"/>
  <c r="G32" i="164"/>
  <c r="X33" i="164"/>
  <c r="X34" i="165"/>
  <c r="G33" i="165"/>
  <c r="X34" i="166"/>
  <c r="G33" i="166"/>
  <c r="X34" i="167"/>
  <c r="G33" i="167"/>
  <c r="G34" i="168"/>
  <c r="X35" i="168"/>
  <c r="X41" i="172" l="1"/>
  <c r="G40" i="172"/>
  <c r="G38" i="171"/>
  <c r="X39" i="171"/>
  <c r="X36" i="170"/>
  <c r="G35" i="170"/>
  <c r="X36" i="169"/>
  <c r="G35" i="169"/>
  <c r="X34" i="164"/>
  <c r="G33" i="164"/>
  <c r="G34" i="165"/>
  <c r="X35" i="165"/>
  <c r="G34" i="166"/>
  <c r="X35" i="166"/>
  <c r="G34" i="167"/>
  <c r="X35" i="167"/>
  <c r="X36" i="168"/>
  <c r="G35" i="168"/>
  <c r="X42" i="172" l="1"/>
  <c r="G41" i="172"/>
  <c r="X40" i="171"/>
  <c r="G39" i="171"/>
  <c r="X37" i="170"/>
  <c r="G36" i="170"/>
  <c r="X37" i="169"/>
  <c r="G36" i="169"/>
  <c r="G34" i="164"/>
  <c r="X35" i="164"/>
  <c r="X36" i="165"/>
  <c r="G35" i="165"/>
  <c r="X36" i="166"/>
  <c r="G35" i="166"/>
  <c r="X36" i="167"/>
  <c r="G35" i="167"/>
  <c r="X37" i="168"/>
  <c r="G36" i="168"/>
  <c r="G42" i="172" l="1"/>
  <c r="X43" i="172"/>
  <c r="X41" i="171"/>
  <c r="G40" i="171"/>
  <c r="X38" i="170"/>
  <c r="G37" i="170"/>
  <c r="X38" i="169"/>
  <c r="G37" i="169"/>
  <c r="X36" i="164"/>
  <c r="G35" i="164"/>
  <c r="G36" i="165"/>
  <c r="X37" i="165"/>
  <c r="X37" i="166"/>
  <c r="G36" i="166"/>
  <c r="G36" i="167"/>
  <c r="X37" i="167"/>
  <c r="G37" i="168"/>
  <c r="X38" i="168"/>
  <c r="X44" i="172" l="1"/>
  <c r="G43" i="172"/>
  <c r="X42" i="171"/>
  <c r="G41" i="171"/>
  <c r="G38" i="170"/>
  <c r="X39" i="170"/>
  <c r="G38" i="169"/>
  <c r="X39" i="169"/>
  <c r="G36" i="164"/>
  <c r="X37" i="164"/>
  <c r="X38" i="165"/>
  <c r="G37" i="165"/>
  <c r="X38" i="166"/>
  <c r="G37" i="166"/>
  <c r="X38" i="167"/>
  <c r="G37" i="167"/>
  <c r="G38" i="168"/>
  <c r="X39" i="168"/>
  <c r="X45" i="172" l="1"/>
  <c r="G44" i="172"/>
  <c r="G42" i="171"/>
  <c r="X43" i="171"/>
  <c r="X40" i="170"/>
  <c r="G39" i="170"/>
  <c r="X40" i="169"/>
  <c r="G39" i="169"/>
  <c r="X38" i="164"/>
  <c r="G37" i="164"/>
  <c r="G38" i="165"/>
  <c r="X39" i="165"/>
  <c r="G38" i="166"/>
  <c r="X39" i="166"/>
  <c r="G38" i="167"/>
  <c r="X39" i="167"/>
  <c r="X40" i="168"/>
  <c r="G39" i="168"/>
  <c r="X46" i="172" l="1"/>
  <c r="G45" i="172"/>
  <c r="X44" i="171"/>
  <c r="G43" i="171"/>
  <c r="X41" i="170"/>
  <c r="G40" i="170"/>
  <c r="X41" i="169"/>
  <c r="G40" i="169"/>
  <c r="G38" i="164"/>
  <c r="X39" i="164"/>
  <c r="X40" i="165"/>
  <c r="G39" i="165"/>
  <c r="X40" i="166"/>
  <c r="G39" i="166"/>
  <c r="X40" i="167"/>
  <c r="G39" i="167"/>
  <c r="G40" i="168"/>
  <c r="X41" i="168"/>
  <c r="G46" i="172" l="1"/>
  <c r="X47" i="172"/>
  <c r="X45" i="171"/>
  <c r="G44" i="171"/>
  <c r="X42" i="170"/>
  <c r="G41" i="170"/>
  <c r="X42" i="169"/>
  <c r="G41" i="169"/>
  <c r="G39" i="164"/>
  <c r="X40" i="164"/>
  <c r="X41" i="165"/>
  <c r="G40" i="165"/>
  <c r="G40" i="166"/>
  <c r="X41" i="166"/>
  <c r="X41" i="167"/>
  <c r="G40" i="167"/>
  <c r="X42" i="168"/>
  <c r="G41" i="168"/>
  <c r="X48" i="172" l="1"/>
  <c r="G47" i="172"/>
  <c r="X46" i="171"/>
  <c r="G45" i="171"/>
  <c r="G42" i="170"/>
  <c r="X43" i="170"/>
  <c r="G42" i="169"/>
  <c r="X43" i="169"/>
  <c r="X41" i="164"/>
  <c r="G40" i="164"/>
  <c r="X42" i="165"/>
  <c r="G41" i="165"/>
  <c r="G41" i="166"/>
  <c r="X42" i="166"/>
  <c r="X42" i="167"/>
  <c r="G41" i="167"/>
  <c r="G42" i="168"/>
  <c r="X43" i="168"/>
  <c r="X49" i="172" l="1"/>
  <c r="G48" i="172"/>
  <c r="G46" i="171"/>
  <c r="X47" i="171"/>
  <c r="X44" i="170"/>
  <c r="G43" i="170"/>
  <c r="X44" i="169"/>
  <c r="G43" i="169"/>
  <c r="X42" i="164"/>
  <c r="G41" i="164"/>
  <c r="G42" i="165"/>
  <c r="X43" i="165"/>
  <c r="G42" i="166"/>
  <c r="X43" i="166"/>
  <c r="G42" i="167"/>
  <c r="X43" i="167"/>
  <c r="X44" i="168"/>
  <c r="G43" i="168"/>
  <c r="X50" i="172" l="1"/>
  <c r="G49" i="172"/>
  <c r="X48" i="171"/>
  <c r="G47" i="171"/>
  <c r="X45" i="170"/>
  <c r="G44" i="170"/>
  <c r="X45" i="169"/>
  <c r="G44" i="169"/>
  <c r="G42" i="164"/>
  <c r="X43" i="164"/>
  <c r="X44" i="165"/>
  <c r="G43" i="165"/>
  <c r="X44" i="166"/>
  <c r="G43" i="166"/>
  <c r="X44" i="167"/>
  <c r="G43" i="167"/>
  <c r="X45" i="168"/>
  <c r="G44" i="168"/>
  <c r="G50" i="172" l="1"/>
  <c r="X51" i="172"/>
  <c r="X49" i="171"/>
  <c r="G48" i="171"/>
  <c r="X46" i="170"/>
  <c r="G45" i="170"/>
  <c r="X46" i="169"/>
  <c r="G45" i="169"/>
  <c r="G43" i="164"/>
  <c r="X44" i="164"/>
  <c r="G44" i="165"/>
  <c r="X45" i="165"/>
  <c r="X45" i="166"/>
  <c r="G44" i="166"/>
  <c r="X45" i="167"/>
  <c r="G44" i="167"/>
  <c r="G45" i="168"/>
  <c r="X46" i="168"/>
  <c r="X52" i="172" l="1"/>
  <c r="G51" i="172"/>
  <c r="X50" i="171"/>
  <c r="G49" i="171"/>
  <c r="G46" i="170"/>
  <c r="X47" i="170"/>
  <c r="G46" i="169"/>
  <c r="X47" i="169"/>
  <c r="X45" i="164"/>
  <c r="G44" i="164"/>
  <c r="X46" i="165"/>
  <c r="G45" i="165"/>
  <c r="G45" i="166"/>
  <c r="X46" i="166"/>
  <c r="X46" i="167"/>
  <c r="G45" i="167"/>
  <c r="G46" i="168"/>
  <c r="X47" i="168"/>
  <c r="X53" i="172" l="1"/>
  <c r="G52" i="172"/>
  <c r="G50" i="171"/>
  <c r="X51" i="171"/>
  <c r="X48" i="170"/>
  <c r="G47" i="170"/>
  <c r="X48" i="169"/>
  <c r="G47" i="169"/>
  <c r="G45" i="164"/>
  <c r="X46" i="164"/>
  <c r="G46" i="165"/>
  <c r="X47" i="165"/>
  <c r="G46" i="166"/>
  <c r="X47" i="166"/>
  <c r="G46" i="167"/>
  <c r="X47" i="167"/>
  <c r="X48" i="168"/>
  <c r="G47" i="168"/>
  <c r="X54" i="172" l="1"/>
  <c r="G53" i="172"/>
  <c r="X52" i="171"/>
  <c r="G51" i="171"/>
  <c r="X49" i="170"/>
  <c r="G48" i="170"/>
  <c r="X49" i="169"/>
  <c r="G48" i="169"/>
  <c r="G46" i="164"/>
  <c r="X47" i="164"/>
  <c r="X48" i="165"/>
  <c r="G47" i="165"/>
  <c r="X48" i="166"/>
  <c r="G47" i="166"/>
  <c r="X48" i="167"/>
  <c r="G47" i="167"/>
  <c r="X49" i="168"/>
  <c r="G48" i="168"/>
  <c r="G54" i="172" l="1"/>
  <c r="X55" i="172"/>
  <c r="X53" i="171"/>
  <c r="G52" i="171"/>
  <c r="X50" i="170"/>
  <c r="G49" i="170"/>
  <c r="X50" i="169"/>
  <c r="G49" i="169"/>
  <c r="G47" i="164"/>
  <c r="X48" i="164"/>
  <c r="X49" i="165"/>
  <c r="G48" i="165"/>
  <c r="G48" i="166"/>
  <c r="X49" i="166"/>
  <c r="X49" i="167"/>
  <c r="G48" i="167"/>
  <c r="G49" i="168"/>
  <c r="X50" i="168"/>
  <c r="X56" i="172" l="1"/>
  <c r="G55" i="172"/>
  <c r="X54" i="171"/>
  <c r="G53" i="171"/>
  <c r="G50" i="170"/>
  <c r="X51" i="170"/>
  <c r="G50" i="169"/>
  <c r="X51" i="169"/>
  <c r="X49" i="164"/>
  <c r="G48" i="164"/>
  <c r="X50" i="165"/>
  <c r="G49" i="165"/>
  <c r="X50" i="166"/>
  <c r="G49" i="166"/>
  <c r="X50" i="167"/>
  <c r="G49" i="167"/>
  <c r="G50" i="168"/>
  <c r="X51" i="168"/>
  <c r="X57" i="172" l="1"/>
  <c r="G56" i="172"/>
  <c r="G54" i="171"/>
  <c r="X55" i="171"/>
  <c r="X52" i="170"/>
  <c r="G51" i="170"/>
  <c r="X52" i="169"/>
  <c r="G51" i="169"/>
  <c r="X50" i="164"/>
  <c r="G49" i="164"/>
  <c r="G50" i="165"/>
  <c r="X51" i="165"/>
  <c r="G50" i="166"/>
  <c r="X51" i="166"/>
  <c r="G50" i="167"/>
  <c r="X51" i="167"/>
  <c r="X52" i="168"/>
  <c r="G51" i="168"/>
  <c r="X58" i="172" l="1"/>
  <c r="G58" i="172" s="1"/>
  <c r="G59" i="172" s="1"/>
  <c r="S3" i="172" s="1"/>
  <c r="S4" i="172" s="1"/>
  <c r="S5" i="172" s="1"/>
  <c r="G57" i="172"/>
  <c r="X56" i="171"/>
  <c r="G55" i="171"/>
  <c r="X53" i="170"/>
  <c r="G52" i="170"/>
  <c r="X53" i="169"/>
  <c r="G52" i="169"/>
  <c r="G50" i="164"/>
  <c r="X51" i="164"/>
  <c r="X52" i="165"/>
  <c r="G51" i="165"/>
  <c r="X52" i="166"/>
  <c r="G51" i="166"/>
  <c r="X52" i="167"/>
  <c r="G51" i="167"/>
  <c r="G52" i="168"/>
  <c r="X53" i="168"/>
  <c r="X57" i="171" l="1"/>
  <c r="G56" i="171"/>
  <c r="X54" i="170"/>
  <c r="G53" i="170"/>
  <c r="X54" i="169"/>
  <c r="G53" i="169"/>
  <c r="G51" i="164"/>
  <c r="X52" i="164"/>
  <c r="X53" i="165"/>
  <c r="G52" i="165"/>
  <c r="X53" i="166"/>
  <c r="G52" i="166"/>
  <c r="X53" i="167"/>
  <c r="G52" i="167"/>
  <c r="G53" i="168"/>
  <c r="X54" i="168"/>
  <c r="X58" i="171" l="1"/>
  <c r="G58" i="171" s="1"/>
  <c r="G57" i="171"/>
  <c r="G54" i="170"/>
  <c r="X55" i="170"/>
  <c r="G54" i="169"/>
  <c r="X55" i="169"/>
  <c r="X53" i="164"/>
  <c r="G52" i="164"/>
  <c r="G53" i="165"/>
  <c r="X54" i="165"/>
  <c r="G53" i="166"/>
  <c r="X54" i="166"/>
  <c r="X54" i="167"/>
  <c r="G53" i="167"/>
  <c r="G54" i="168"/>
  <c r="X55" i="168"/>
  <c r="G59" i="171" l="1"/>
  <c r="S3" i="171" s="1"/>
  <c r="S4" i="171" s="1"/>
  <c r="S5" i="171" s="1"/>
  <c r="X56" i="170"/>
  <c r="G55" i="170"/>
  <c r="X56" i="169"/>
  <c r="G55" i="169"/>
  <c r="G53" i="164"/>
  <c r="X54" i="164"/>
  <c r="G54" i="165"/>
  <c r="X55" i="165"/>
  <c r="G54" i="166"/>
  <c r="X55" i="166"/>
  <c r="G54" i="167"/>
  <c r="X55" i="167"/>
  <c r="X56" i="168"/>
  <c r="G55" i="168"/>
  <c r="X57" i="170" l="1"/>
  <c r="G56" i="170"/>
  <c r="X57" i="169"/>
  <c r="G56" i="169"/>
  <c r="G54" i="164"/>
  <c r="X55" i="164"/>
  <c r="X56" i="165"/>
  <c r="G55" i="165"/>
  <c r="X56" i="166"/>
  <c r="G55" i="166"/>
  <c r="X56" i="167"/>
  <c r="G55" i="167"/>
  <c r="G56" i="168"/>
  <c r="X57" i="168"/>
  <c r="X58" i="170" l="1"/>
  <c r="G58" i="170" s="1"/>
  <c r="G59" i="170" s="1"/>
  <c r="S3" i="170" s="1"/>
  <c r="S4" i="170" s="1"/>
  <c r="S5" i="170" s="1"/>
  <c r="G57" i="170"/>
  <c r="X58" i="169"/>
  <c r="G58" i="169" s="1"/>
  <c r="G57" i="169"/>
  <c r="G55" i="164"/>
  <c r="X56" i="164"/>
  <c r="G56" i="165"/>
  <c r="X57" i="165"/>
  <c r="X57" i="166"/>
  <c r="G56" i="166"/>
  <c r="X57" i="167"/>
  <c r="G56" i="167"/>
  <c r="G57" i="168"/>
  <c r="X58" i="168"/>
  <c r="G58" i="168" s="1"/>
  <c r="G59" i="169" l="1"/>
  <c r="S3" i="169" s="1"/>
  <c r="S4" i="169" s="1"/>
  <c r="S5" i="169" s="1"/>
  <c r="X57" i="164"/>
  <c r="G56" i="164"/>
  <c r="X58" i="165"/>
  <c r="G58" i="165" s="1"/>
  <c r="G57" i="165"/>
  <c r="G57" i="166"/>
  <c r="X58" i="166"/>
  <c r="G58" i="166" s="1"/>
  <c r="G59" i="166" s="1"/>
  <c r="S3" i="166" s="1"/>
  <c r="S4" i="166" s="1"/>
  <c r="S5" i="166" s="1"/>
  <c r="G57" i="167"/>
  <c r="X58" i="167"/>
  <c r="G58" i="167" s="1"/>
  <c r="G59" i="167" s="1"/>
  <c r="S3" i="167" s="1"/>
  <c r="S4" i="167" s="1"/>
  <c r="S5" i="167" s="1"/>
  <c r="G59" i="168"/>
  <c r="S3" i="168" s="1"/>
  <c r="S4" i="168" s="1"/>
  <c r="S5" i="168" s="1"/>
  <c r="X58" i="164" l="1"/>
  <c r="G58" i="164" s="1"/>
  <c r="G59" i="164" s="1"/>
  <c r="S3" i="164" s="1"/>
  <c r="S4" i="164" s="1"/>
  <c r="S5" i="164" s="1"/>
  <c r="G57" i="164"/>
  <c r="G59" i="165"/>
  <c r="S3" i="165" s="1"/>
  <c r="S4" i="165" s="1"/>
  <c r="S5" i="165" s="1"/>
  <c r="M7" i="163" l="1"/>
  <c r="M6" i="163"/>
  <c r="M6" i="161" l="1"/>
  <c r="M6" i="160"/>
  <c r="M7" i="160"/>
  <c r="M7" i="161" l="1"/>
  <c r="M7" i="162" l="1"/>
  <c r="M6" i="162" l="1"/>
  <c r="M6" i="159" l="1"/>
  <c r="M7" i="159"/>
  <c r="M7" i="158" l="1"/>
  <c r="J5" i="158"/>
  <c r="M6" i="158" l="1"/>
  <c r="M6" i="157" l="1"/>
  <c r="M7" i="157"/>
  <c r="R59" i="163" l="1"/>
  <c r="Q59" i="163"/>
  <c r="J6" i="163" s="1"/>
  <c r="K59" i="163"/>
  <c r="O2" i="163" s="1"/>
  <c r="H59" i="163"/>
  <c r="J4" i="163" s="1"/>
  <c r="O58" i="163"/>
  <c r="F58" i="163"/>
  <c r="O57" i="163"/>
  <c r="F57" i="163"/>
  <c r="O56" i="163"/>
  <c r="F56" i="163"/>
  <c r="O55" i="163"/>
  <c r="F55" i="163"/>
  <c r="O54" i="163"/>
  <c r="F54" i="163"/>
  <c r="O53" i="163"/>
  <c r="F53" i="163"/>
  <c r="O52" i="163"/>
  <c r="F52" i="163"/>
  <c r="O51" i="163"/>
  <c r="F51" i="163"/>
  <c r="O50" i="163"/>
  <c r="F50" i="163"/>
  <c r="O49" i="163"/>
  <c r="F49" i="163"/>
  <c r="O48" i="163"/>
  <c r="F48" i="163"/>
  <c r="O47" i="163"/>
  <c r="F47" i="163"/>
  <c r="O46" i="163"/>
  <c r="F46" i="163"/>
  <c r="O45" i="163"/>
  <c r="F45" i="163"/>
  <c r="O44" i="163"/>
  <c r="F44" i="163"/>
  <c r="O43" i="163"/>
  <c r="F43" i="163"/>
  <c r="O42" i="163"/>
  <c r="F42" i="163"/>
  <c r="O41" i="163"/>
  <c r="F41" i="163"/>
  <c r="O40" i="163"/>
  <c r="F40" i="163"/>
  <c r="O39" i="163"/>
  <c r="F39" i="163"/>
  <c r="O38" i="163"/>
  <c r="F38" i="163"/>
  <c r="O37" i="163"/>
  <c r="F37" i="163"/>
  <c r="O36" i="163"/>
  <c r="F36" i="163"/>
  <c r="O35" i="163"/>
  <c r="F35" i="163"/>
  <c r="O34" i="163"/>
  <c r="F34" i="163"/>
  <c r="O33" i="163"/>
  <c r="F33" i="163"/>
  <c r="O32" i="163"/>
  <c r="F32" i="163"/>
  <c r="Y31" i="163"/>
  <c r="O31" i="163"/>
  <c r="F31" i="163"/>
  <c r="Y30" i="163"/>
  <c r="O30" i="163"/>
  <c r="F30" i="163"/>
  <c r="Y29" i="163"/>
  <c r="O29" i="163"/>
  <c r="F29" i="163"/>
  <c r="Y28" i="163"/>
  <c r="O28" i="163"/>
  <c r="F28" i="163"/>
  <c r="Y27" i="163"/>
  <c r="O27" i="163"/>
  <c r="F27" i="163"/>
  <c r="Y26" i="163"/>
  <c r="O26" i="163"/>
  <c r="F26" i="163"/>
  <c r="Y25" i="163"/>
  <c r="O25" i="163"/>
  <c r="F25" i="163"/>
  <c r="Y24" i="163"/>
  <c r="O24" i="163"/>
  <c r="F24" i="163"/>
  <c r="Y23" i="163"/>
  <c r="O23" i="163"/>
  <c r="F23" i="163"/>
  <c r="Y22" i="163"/>
  <c r="O22" i="163"/>
  <c r="F22" i="163"/>
  <c r="Y21" i="163"/>
  <c r="O21" i="163"/>
  <c r="F21" i="163"/>
  <c r="Y20" i="163"/>
  <c r="O20" i="163"/>
  <c r="F20" i="163"/>
  <c r="Y19" i="163"/>
  <c r="O19" i="163"/>
  <c r="F19" i="163"/>
  <c r="O18" i="163"/>
  <c r="F18" i="163"/>
  <c r="Y17" i="163"/>
  <c r="O17" i="163"/>
  <c r="F17" i="163"/>
  <c r="Y16" i="163"/>
  <c r="O16" i="163"/>
  <c r="F16" i="163"/>
  <c r="Y15" i="163"/>
  <c r="O15" i="163"/>
  <c r="F15" i="163"/>
  <c r="Y14" i="163"/>
  <c r="O14" i="163"/>
  <c r="F14" i="163"/>
  <c r="Y13" i="163"/>
  <c r="O13" i="163"/>
  <c r="F13" i="163"/>
  <c r="Y12" i="163"/>
  <c r="X12" i="163"/>
  <c r="X13" i="163" s="1"/>
  <c r="O12" i="163"/>
  <c r="F12" i="163"/>
  <c r="Y11" i="163"/>
  <c r="X11" i="163"/>
  <c r="G11" i="163" s="1"/>
  <c r="O11" i="163"/>
  <c r="F11" i="163"/>
  <c r="Y10" i="163"/>
  <c r="X10" i="163"/>
  <c r="O10" i="163"/>
  <c r="G10" i="163"/>
  <c r="F10" i="163"/>
  <c r="E10" i="163"/>
  <c r="S10" i="163" s="1"/>
  <c r="S11" i="163" s="1"/>
  <c r="D10" i="163"/>
  <c r="D11" i="163" s="1"/>
  <c r="D12" i="163" s="1"/>
  <c r="D13" i="163" s="1"/>
  <c r="D14" i="163" s="1"/>
  <c r="D15" i="163" s="1"/>
  <c r="D16" i="163" s="1"/>
  <c r="D17" i="163" s="1"/>
  <c r="D18" i="163" s="1"/>
  <c r="D19" i="163" s="1"/>
  <c r="D20" i="163" s="1"/>
  <c r="D21" i="163" s="1"/>
  <c r="D22" i="163" s="1"/>
  <c r="D23" i="163" s="1"/>
  <c r="D24" i="163" s="1"/>
  <c r="D25" i="163" s="1"/>
  <c r="D26" i="163" s="1"/>
  <c r="D27" i="163" s="1"/>
  <c r="D28" i="163" s="1"/>
  <c r="D29" i="163" s="1"/>
  <c r="D30" i="163" s="1"/>
  <c r="D31" i="163" s="1"/>
  <c r="D32" i="163" s="1"/>
  <c r="D33" i="163" s="1"/>
  <c r="D34" i="163" s="1"/>
  <c r="D35" i="163" s="1"/>
  <c r="D36" i="163" s="1"/>
  <c r="D37" i="163" s="1"/>
  <c r="D38" i="163" s="1"/>
  <c r="D39" i="163" s="1"/>
  <c r="D40" i="163" s="1"/>
  <c r="D41" i="163" s="1"/>
  <c r="D42" i="163" s="1"/>
  <c r="D43" i="163" s="1"/>
  <c r="D44" i="163" s="1"/>
  <c r="D45" i="163" s="1"/>
  <c r="D46" i="163" s="1"/>
  <c r="D47" i="163" s="1"/>
  <c r="D48" i="163" s="1"/>
  <c r="D49" i="163" s="1"/>
  <c r="D50" i="163" s="1"/>
  <c r="D51" i="163" s="1"/>
  <c r="D52" i="163" s="1"/>
  <c r="D53" i="163" s="1"/>
  <c r="D54" i="163" s="1"/>
  <c r="D55" i="163" s="1"/>
  <c r="D56" i="163" s="1"/>
  <c r="D57" i="163" s="1"/>
  <c r="D58" i="163" s="1"/>
  <c r="C10" i="163"/>
  <c r="C11" i="163" s="1"/>
  <c r="C12" i="163" s="1"/>
  <c r="C13" i="163" s="1"/>
  <c r="C14" i="163" s="1"/>
  <c r="C15" i="163" s="1"/>
  <c r="C16" i="163" s="1"/>
  <c r="C17" i="163" s="1"/>
  <c r="C18" i="163" s="1"/>
  <c r="C19" i="163" s="1"/>
  <c r="C20" i="163" s="1"/>
  <c r="C21" i="163" s="1"/>
  <c r="C22" i="163" s="1"/>
  <c r="C23" i="163" s="1"/>
  <c r="C24" i="163" s="1"/>
  <c r="C25" i="163" s="1"/>
  <c r="C26" i="163" s="1"/>
  <c r="C27" i="163" s="1"/>
  <c r="C28" i="163" s="1"/>
  <c r="C29" i="163" s="1"/>
  <c r="C30" i="163" s="1"/>
  <c r="C31" i="163" s="1"/>
  <c r="C32" i="163" s="1"/>
  <c r="C33" i="163" s="1"/>
  <c r="C34" i="163" s="1"/>
  <c r="C35" i="163" s="1"/>
  <c r="C36" i="163" s="1"/>
  <c r="C37" i="163" s="1"/>
  <c r="C38" i="163" s="1"/>
  <c r="C39" i="163" s="1"/>
  <c r="C40" i="163" s="1"/>
  <c r="C41" i="163" s="1"/>
  <c r="C42" i="163" s="1"/>
  <c r="C43" i="163" s="1"/>
  <c r="C44" i="163" s="1"/>
  <c r="C45" i="163" s="1"/>
  <c r="C46" i="163" s="1"/>
  <c r="C47" i="163" s="1"/>
  <c r="C48" i="163" s="1"/>
  <c r="C49" i="163" s="1"/>
  <c r="C50" i="163" s="1"/>
  <c r="C51" i="163" s="1"/>
  <c r="C52" i="163" s="1"/>
  <c r="C53" i="163" s="1"/>
  <c r="C54" i="163" s="1"/>
  <c r="C55" i="163" s="1"/>
  <c r="C56" i="163" s="1"/>
  <c r="C57" i="163" s="1"/>
  <c r="C58" i="163" s="1"/>
  <c r="J7" i="163"/>
  <c r="D7" i="163"/>
  <c r="Q6" i="163"/>
  <c r="J5" i="163"/>
  <c r="U4" i="163"/>
  <c r="V4" i="163" s="1"/>
  <c r="U3" i="163"/>
  <c r="V3" i="163" s="1"/>
  <c r="M3" i="163"/>
  <c r="AB2" i="163"/>
  <c r="M4" i="163" s="1"/>
  <c r="U2" i="163"/>
  <c r="V2" i="163" s="1"/>
  <c r="W2" i="163" s="1"/>
  <c r="O3" i="163" l="1"/>
  <c r="O59" i="163"/>
  <c r="O5" i="163" s="1"/>
  <c r="S12" i="163"/>
  <c r="S13" i="163" s="1"/>
  <c r="S14" i="163" s="1"/>
  <c r="S15" i="163" s="1"/>
  <c r="S16" i="163" s="1"/>
  <c r="S17" i="163" s="1"/>
  <c r="S18" i="163" s="1"/>
  <c r="S19" i="163" s="1"/>
  <c r="S20" i="163" s="1"/>
  <c r="S21" i="163" s="1"/>
  <c r="S22" i="163" s="1"/>
  <c r="S23" i="163" s="1"/>
  <c r="S24" i="163" s="1"/>
  <c r="S25" i="163" s="1"/>
  <c r="S26" i="163" s="1"/>
  <c r="S27" i="163" s="1"/>
  <c r="S28" i="163" s="1"/>
  <c r="S29" i="163" s="1"/>
  <c r="S30" i="163" s="1"/>
  <c r="S31" i="163" s="1"/>
  <c r="S32" i="163" s="1"/>
  <c r="S33" i="163" s="1"/>
  <c r="S34" i="163" s="1"/>
  <c r="S35" i="163" s="1"/>
  <c r="S36" i="163" s="1"/>
  <c r="S37" i="163" s="1"/>
  <c r="S38" i="163" s="1"/>
  <c r="S39" i="163" s="1"/>
  <c r="S40" i="163" s="1"/>
  <c r="S41" i="163" s="1"/>
  <c r="S42" i="163" s="1"/>
  <c r="S43" i="163" s="1"/>
  <c r="S44" i="163" s="1"/>
  <c r="S45" i="163" s="1"/>
  <c r="S46" i="163" s="1"/>
  <c r="S47" i="163" s="1"/>
  <c r="S48" i="163" s="1"/>
  <c r="S49" i="163" s="1"/>
  <c r="S50" i="163" s="1"/>
  <c r="S51" i="163" s="1"/>
  <c r="S52" i="163" s="1"/>
  <c r="S53" i="163" s="1"/>
  <c r="S54" i="163" s="1"/>
  <c r="S55" i="163" s="1"/>
  <c r="S56" i="163" s="1"/>
  <c r="S57" i="163" s="1"/>
  <c r="S58" i="163" s="1"/>
  <c r="T11" i="163"/>
  <c r="T12" i="163" s="1"/>
  <c r="T13" i="163" s="1"/>
  <c r="T14" i="163" s="1"/>
  <c r="T15" i="163" s="1"/>
  <c r="T16" i="163" s="1"/>
  <c r="T17" i="163" s="1"/>
  <c r="X14" i="163"/>
  <c r="G13" i="163"/>
  <c r="X2" i="163"/>
  <c r="E11" i="163"/>
  <c r="E12" i="163" s="1"/>
  <c r="E13" i="163" s="1"/>
  <c r="E14" i="163" s="1"/>
  <c r="E15" i="163" s="1"/>
  <c r="E16" i="163" s="1"/>
  <c r="E17" i="163" s="1"/>
  <c r="E18" i="163" s="1"/>
  <c r="E19" i="163" s="1"/>
  <c r="E20" i="163" s="1"/>
  <c r="E21" i="163" s="1"/>
  <c r="E22" i="163" s="1"/>
  <c r="E23" i="163" s="1"/>
  <c r="E24" i="163" s="1"/>
  <c r="E25" i="163" s="1"/>
  <c r="E26" i="163" s="1"/>
  <c r="E27" i="163" s="1"/>
  <c r="E28" i="163" s="1"/>
  <c r="E29" i="163" s="1"/>
  <c r="E30" i="163" s="1"/>
  <c r="E31" i="163" s="1"/>
  <c r="E32" i="163" s="1"/>
  <c r="E33" i="163" s="1"/>
  <c r="E34" i="163" s="1"/>
  <c r="E35" i="163" s="1"/>
  <c r="E36" i="163" s="1"/>
  <c r="E37" i="163" s="1"/>
  <c r="E38" i="163" s="1"/>
  <c r="E39" i="163" s="1"/>
  <c r="E40" i="163" s="1"/>
  <c r="E41" i="163" s="1"/>
  <c r="E42" i="163" s="1"/>
  <c r="E43" i="163" s="1"/>
  <c r="E44" i="163" s="1"/>
  <c r="E45" i="163" s="1"/>
  <c r="E46" i="163" s="1"/>
  <c r="E47" i="163" s="1"/>
  <c r="E48" i="163" s="1"/>
  <c r="E49" i="163" s="1"/>
  <c r="E50" i="163" s="1"/>
  <c r="E51" i="163" s="1"/>
  <c r="E52" i="163" s="1"/>
  <c r="E53" i="163" s="1"/>
  <c r="E54" i="163" s="1"/>
  <c r="E55" i="163" s="1"/>
  <c r="E56" i="163" s="1"/>
  <c r="E57" i="163" s="1"/>
  <c r="E58" i="163" s="1"/>
  <c r="G12" i="163"/>
  <c r="R59" i="161"/>
  <c r="J7" i="161" s="1"/>
  <c r="Q59" i="161"/>
  <c r="J6" i="161" s="1"/>
  <c r="K59" i="161"/>
  <c r="O2" i="161" s="1"/>
  <c r="H59" i="161"/>
  <c r="J4" i="161" s="1"/>
  <c r="O58" i="161"/>
  <c r="F58" i="161"/>
  <c r="O57" i="161"/>
  <c r="F57" i="161"/>
  <c r="O56" i="161"/>
  <c r="F56" i="161"/>
  <c r="O55" i="161"/>
  <c r="F55" i="161"/>
  <c r="O54" i="161"/>
  <c r="F54" i="161"/>
  <c r="O53" i="161"/>
  <c r="F53" i="161"/>
  <c r="O52" i="161"/>
  <c r="F52" i="161"/>
  <c r="O51" i="161"/>
  <c r="F51" i="161"/>
  <c r="O50" i="161"/>
  <c r="F50" i="161"/>
  <c r="O49" i="161"/>
  <c r="F49" i="161"/>
  <c r="O48" i="161"/>
  <c r="F48" i="161"/>
  <c r="O47" i="161"/>
  <c r="F47" i="161"/>
  <c r="O46" i="161"/>
  <c r="F46" i="161"/>
  <c r="O45" i="161"/>
  <c r="F45" i="161"/>
  <c r="O44" i="161"/>
  <c r="F44" i="161"/>
  <c r="O43" i="161"/>
  <c r="F43" i="161"/>
  <c r="O42" i="161"/>
  <c r="F42" i="161"/>
  <c r="O41" i="161"/>
  <c r="F41" i="161"/>
  <c r="O40" i="161"/>
  <c r="F40" i="161"/>
  <c r="O39" i="161"/>
  <c r="F39" i="161"/>
  <c r="O38" i="161"/>
  <c r="F38" i="161"/>
  <c r="O37" i="161"/>
  <c r="F37" i="161"/>
  <c r="O36" i="161"/>
  <c r="F36" i="161"/>
  <c r="O35" i="161"/>
  <c r="F35" i="161"/>
  <c r="O34" i="161"/>
  <c r="F34" i="161"/>
  <c r="O33" i="161"/>
  <c r="F33" i="161"/>
  <c r="O32" i="161"/>
  <c r="F32" i="161"/>
  <c r="Y31" i="161"/>
  <c r="O31" i="161"/>
  <c r="F31" i="161"/>
  <c r="Y30" i="161"/>
  <c r="O30" i="161"/>
  <c r="F30" i="161"/>
  <c r="Y29" i="161"/>
  <c r="O29" i="161"/>
  <c r="F29" i="161"/>
  <c r="Y28" i="161"/>
  <c r="O28" i="161"/>
  <c r="F28" i="161"/>
  <c r="Y27" i="161"/>
  <c r="O27" i="161"/>
  <c r="F27" i="161"/>
  <c r="Y26" i="161"/>
  <c r="O26" i="161"/>
  <c r="F26" i="161"/>
  <c r="Y25" i="161"/>
  <c r="O25" i="161"/>
  <c r="F25" i="161"/>
  <c r="Y24" i="161"/>
  <c r="O24" i="161"/>
  <c r="F24" i="161"/>
  <c r="Y23" i="161"/>
  <c r="O23" i="161"/>
  <c r="F23" i="161"/>
  <c r="Y22" i="161"/>
  <c r="O22" i="161"/>
  <c r="F22" i="161"/>
  <c r="Y21" i="161"/>
  <c r="O21" i="161"/>
  <c r="F21" i="161"/>
  <c r="Y20" i="161"/>
  <c r="O20" i="161"/>
  <c r="F20" i="161"/>
  <c r="Y19" i="161"/>
  <c r="O19" i="161"/>
  <c r="F19" i="161"/>
  <c r="O18" i="161"/>
  <c r="F18" i="161"/>
  <c r="Y17" i="161"/>
  <c r="O17" i="161"/>
  <c r="F17" i="161"/>
  <c r="Y16" i="161"/>
  <c r="O16" i="161"/>
  <c r="F16" i="161"/>
  <c r="Y15" i="161"/>
  <c r="O15" i="161"/>
  <c r="F15" i="161"/>
  <c r="Y14" i="161"/>
  <c r="O14" i="161"/>
  <c r="F14" i="161"/>
  <c r="Y13" i="161"/>
  <c r="O13" i="161"/>
  <c r="F13" i="161"/>
  <c r="Y12" i="161"/>
  <c r="O12" i="161"/>
  <c r="F12" i="161"/>
  <c r="Y11" i="161"/>
  <c r="O11" i="161"/>
  <c r="F11" i="161"/>
  <c r="C11" i="161"/>
  <c r="C12" i="161" s="1"/>
  <c r="C13" i="161" s="1"/>
  <c r="C14" i="161" s="1"/>
  <c r="C15" i="161" s="1"/>
  <c r="C16" i="161" s="1"/>
  <c r="C17" i="161" s="1"/>
  <c r="C18" i="161" s="1"/>
  <c r="C19" i="161" s="1"/>
  <c r="C20" i="161" s="1"/>
  <c r="C21" i="161" s="1"/>
  <c r="C22" i="161" s="1"/>
  <c r="C23" i="161" s="1"/>
  <c r="C24" i="161" s="1"/>
  <c r="C25" i="161" s="1"/>
  <c r="C26" i="161" s="1"/>
  <c r="C27" i="161" s="1"/>
  <c r="C28" i="161" s="1"/>
  <c r="C29" i="161" s="1"/>
  <c r="C30" i="161" s="1"/>
  <c r="C31" i="161" s="1"/>
  <c r="C32" i="161" s="1"/>
  <c r="C33" i="161" s="1"/>
  <c r="C34" i="161" s="1"/>
  <c r="C35" i="161" s="1"/>
  <c r="C36" i="161" s="1"/>
  <c r="C37" i="161" s="1"/>
  <c r="C38" i="161" s="1"/>
  <c r="C39" i="161" s="1"/>
  <c r="C40" i="161" s="1"/>
  <c r="C41" i="161" s="1"/>
  <c r="C42" i="161" s="1"/>
  <c r="C43" i="161" s="1"/>
  <c r="C44" i="161" s="1"/>
  <c r="C45" i="161" s="1"/>
  <c r="C46" i="161" s="1"/>
  <c r="C47" i="161" s="1"/>
  <c r="C48" i="161" s="1"/>
  <c r="C49" i="161" s="1"/>
  <c r="C50" i="161" s="1"/>
  <c r="C51" i="161" s="1"/>
  <c r="C52" i="161" s="1"/>
  <c r="C53" i="161" s="1"/>
  <c r="C54" i="161" s="1"/>
  <c r="C55" i="161" s="1"/>
  <c r="C56" i="161" s="1"/>
  <c r="C57" i="161" s="1"/>
  <c r="C58" i="161" s="1"/>
  <c r="Y10" i="161"/>
  <c r="X10" i="161"/>
  <c r="X11" i="161" s="1"/>
  <c r="O10" i="161"/>
  <c r="G10" i="161"/>
  <c r="F10" i="161"/>
  <c r="E10" i="161"/>
  <c r="E11" i="161" s="1"/>
  <c r="E12" i="161" s="1"/>
  <c r="E13" i="161" s="1"/>
  <c r="E14" i="161" s="1"/>
  <c r="E15" i="161" s="1"/>
  <c r="E16" i="161" s="1"/>
  <c r="E17" i="161" s="1"/>
  <c r="E18" i="161" s="1"/>
  <c r="E19" i="161" s="1"/>
  <c r="E20" i="161" s="1"/>
  <c r="E21" i="161" s="1"/>
  <c r="E22" i="161" s="1"/>
  <c r="E23" i="161" s="1"/>
  <c r="E24" i="161" s="1"/>
  <c r="E25" i="161" s="1"/>
  <c r="E26" i="161" s="1"/>
  <c r="E27" i="161" s="1"/>
  <c r="E28" i="161" s="1"/>
  <c r="E29" i="161" s="1"/>
  <c r="E30" i="161" s="1"/>
  <c r="E31" i="161" s="1"/>
  <c r="E32" i="161" s="1"/>
  <c r="E33" i="161" s="1"/>
  <c r="E34" i="161" s="1"/>
  <c r="E35" i="161" s="1"/>
  <c r="E36" i="161" s="1"/>
  <c r="E37" i="161" s="1"/>
  <c r="E38" i="161" s="1"/>
  <c r="E39" i="161" s="1"/>
  <c r="E40" i="161" s="1"/>
  <c r="E41" i="161" s="1"/>
  <c r="E42" i="161" s="1"/>
  <c r="E43" i="161" s="1"/>
  <c r="E44" i="161" s="1"/>
  <c r="E45" i="161" s="1"/>
  <c r="E46" i="161" s="1"/>
  <c r="E47" i="161" s="1"/>
  <c r="E48" i="161" s="1"/>
  <c r="E49" i="161" s="1"/>
  <c r="E50" i="161" s="1"/>
  <c r="E51" i="161" s="1"/>
  <c r="E52" i="161" s="1"/>
  <c r="E53" i="161" s="1"/>
  <c r="E54" i="161" s="1"/>
  <c r="E55" i="161" s="1"/>
  <c r="E56" i="161" s="1"/>
  <c r="E57" i="161" s="1"/>
  <c r="E58" i="161" s="1"/>
  <c r="D10" i="161"/>
  <c r="D11" i="161" s="1"/>
  <c r="D12" i="161" s="1"/>
  <c r="D13" i="161" s="1"/>
  <c r="D14" i="161" s="1"/>
  <c r="D15" i="161" s="1"/>
  <c r="D16" i="161" s="1"/>
  <c r="D17" i="161" s="1"/>
  <c r="D18" i="161" s="1"/>
  <c r="D19" i="161" s="1"/>
  <c r="D20" i="161" s="1"/>
  <c r="D21" i="161" s="1"/>
  <c r="D22" i="161" s="1"/>
  <c r="D23" i="161" s="1"/>
  <c r="D24" i="161" s="1"/>
  <c r="D25" i="161" s="1"/>
  <c r="D26" i="161" s="1"/>
  <c r="D27" i="161" s="1"/>
  <c r="D28" i="161" s="1"/>
  <c r="D29" i="161" s="1"/>
  <c r="D30" i="161" s="1"/>
  <c r="D31" i="161" s="1"/>
  <c r="D32" i="161" s="1"/>
  <c r="D33" i="161" s="1"/>
  <c r="D34" i="161" s="1"/>
  <c r="D35" i="161" s="1"/>
  <c r="D36" i="161" s="1"/>
  <c r="D37" i="161" s="1"/>
  <c r="D38" i="161" s="1"/>
  <c r="D39" i="161" s="1"/>
  <c r="D40" i="161" s="1"/>
  <c r="D41" i="161" s="1"/>
  <c r="D42" i="161" s="1"/>
  <c r="D43" i="161" s="1"/>
  <c r="D44" i="161" s="1"/>
  <c r="D45" i="161" s="1"/>
  <c r="D46" i="161" s="1"/>
  <c r="D47" i="161" s="1"/>
  <c r="D48" i="161" s="1"/>
  <c r="D49" i="161" s="1"/>
  <c r="D50" i="161" s="1"/>
  <c r="D51" i="161" s="1"/>
  <c r="D52" i="161" s="1"/>
  <c r="D53" i="161" s="1"/>
  <c r="D54" i="161" s="1"/>
  <c r="D55" i="161" s="1"/>
  <c r="D56" i="161" s="1"/>
  <c r="D57" i="161" s="1"/>
  <c r="D58" i="161" s="1"/>
  <c r="C10" i="161"/>
  <c r="D7" i="161"/>
  <c r="Q6" i="161"/>
  <c r="J5" i="161"/>
  <c r="U4" i="161"/>
  <c r="V4" i="161" s="1"/>
  <c r="M4" i="161"/>
  <c r="U3" i="161"/>
  <c r="V3" i="161" s="1"/>
  <c r="M3" i="161"/>
  <c r="AB2" i="161"/>
  <c r="U2" i="161"/>
  <c r="V2" i="161" s="1"/>
  <c r="W2" i="161" s="1"/>
  <c r="R59" i="160"/>
  <c r="J7" i="160" s="1"/>
  <c r="Q59" i="160"/>
  <c r="J6" i="160" s="1"/>
  <c r="K59" i="160"/>
  <c r="O2" i="160" s="1"/>
  <c r="H59" i="160"/>
  <c r="J4" i="160" s="1"/>
  <c r="O58" i="160"/>
  <c r="F58" i="160"/>
  <c r="O57" i="160"/>
  <c r="F57" i="160"/>
  <c r="O56" i="160"/>
  <c r="F56" i="160"/>
  <c r="O55" i="160"/>
  <c r="F55" i="160"/>
  <c r="O54" i="160"/>
  <c r="F54" i="160"/>
  <c r="O53" i="160"/>
  <c r="F53" i="160"/>
  <c r="O52" i="160"/>
  <c r="F52" i="160"/>
  <c r="O51" i="160"/>
  <c r="F51" i="160"/>
  <c r="O50" i="160"/>
  <c r="F50" i="160"/>
  <c r="O49" i="160"/>
  <c r="F49" i="160"/>
  <c r="O48" i="160"/>
  <c r="F48" i="160"/>
  <c r="O47" i="160"/>
  <c r="F47" i="160"/>
  <c r="O46" i="160"/>
  <c r="F46" i="160"/>
  <c r="O45" i="160"/>
  <c r="F45" i="160"/>
  <c r="O44" i="160"/>
  <c r="F44" i="160"/>
  <c r="O43" i="160"/>
  <c r="F43" i="160"/>
  <c r="O42" i="160"/>
  <c r="F42" i="160"/>
  <c r="O41" i="160"/>
  <c r="F41" i="160"/>
  <c r="O40" i="160"/>
  <c r="F40" i="160"/>
  <c r="O39" i="160"/>
  <c r="F39" i="160"/>
  <c r="O38" i="160"/>
  <c r="F38" i="160"/>
  <c r="O37" i="160"/>
  <c r="F37" i="160"/>
  <c r="O36" i="160"/>
  <c r="F36" i="160"/>
  <c r="O35" i="160"/>
  <c r="F35" i="160"/>
  <c r="O34" i="160"/>
  <c r="F34" i="160"/>
  <c r="O33" i="160"/>
  <c r="F33" i="160"/>
  <c r="O32" i="160"/>
  <c r="F32" i="160"/>
  <c r="Y31" i="160"/>
  <c r="O31" i="160"/>
  <c r="F31" i="160"/>
  <c r="Y30" i="160"/>
  <c r="O30" i="160"/>
  <c r="F30" i="160"/>
  <c r="Y29" i="160"/>
  <c r="O29" i="160"/>
  <c r="F29" i="160"/>
  <c r="Y28" i="160"/>
  <c r="O28" i="160"/>
  <c r="F28" i="160"/>
  <c r="Y27" i="160"/>
  <c r="O27" i="160"/>
  <c r="F27" i="160"/>
  <c r="Y26" i="160"/>
  <c r="O26" i="160"/>
  <c r="F26" i="160"/>
  <c r="Y25" i="160"/>
  <c r="O25" i="160"/>
  <c r="F25" i="160"/>
  <c r="Y24" i="160"/>
  <c r="O24" i="160"/>
  <c r="F24" i="160"/>
  <c r="Y23" i="160"/>
  <c r="O23" i="160"/>
  <c r="F23" i="160"/>
  <c r="Y22" i="160"/>
  <c r="O22" i="160"/>
  <c r="F22" i="160"/>
  <c r="Y21" i="160"/>
  <c r="O21" i="160"/>
  <c r="F21" i="160"/>
  <c r="Y20" i="160"/>
  <c r="O20" i="160"/>
  <c r="F20" i="160"/>
  <c r="Y19" i="160"/>
  <c r="O19" i="160"/>
  <c r="F19" i="160"/>
  <c r="O18" i="160"/>
  <c r="F18" i="160"/>
  <c r="Y17" i="160"/>
  <c r="O17" i="160"/>
  <c r="F17" i="160"/>
  <c r="Y16" i="160"/>
  <c r="O16" i="160"/>
  <c r="F16" i="160"/>
  <c r="Y15" i="160"/>
  <c r="O15" i="160"/>
  <c r="F15" i="160"/>
  <c r="Y14" i="160"/>
  <c r="O14" i="160"/>
  <c r="F14" i="160"/>
  <c r="Y13" i="160"/>
  <c r="O13" i="160"/>
  <c r="F13" i="160"/>
  <c r="Y12" i="160"/>
  <c r="O12" i="160"/>
  <c r="F12" i="160"/>
  <c r="Y11" i="160"/>
  <c r="O11" i="160"/>
  <c r="F11" i="160"/>
  <c r="Y10" i="160"/>
  <c r="X10" i="160"/>
  <c r="X11" i="160" s="1"/>
  <c r="O10" i="160"/>
  <c r="F10" i="160"/>
  <c r="E10" i="160"/>
  <c r="E11" i="160" s="1"/>
  <c r="E12" i="160" s="1"/>
  <c r="E13" i="160" s="1"/>
  <c r="E14" i="160" s="1"/>
  <c r="E15" i="160" s="1"/>
  <c r="E16" i="160" s="1"/>
  <c r="E17" i="160" s="1"/>
  <c r="E18" i="160" s="1"/>
  <c r="E19" i="160" s="1"/>
  <c r="E20" i="160" s="1"/>
  <c r="E21" i="160" s="1"/>
  <c r="E22" i="160" s="1"/>
  <c r="E23" i="160" s="1"/>
  <c r="E24" i="160" s="1"/>
  <c r="E25" i="160" s="1"/>
  <c r="E26" i="160" s="1"/>
  <c r="E27" i="160" s="1"/>
  <c r="E28" i="160" s="1"/>
  <c r="E29" i="160" s="1"/>
  <c r="E30" i="160" s="1"/>
  <c r="E31" i="160" s="1"/>
  <c r="E32" i="160" s="1"/>
  <c r="E33" i="160" s="1"/>
  <c r="E34" i="160" s="1"/>
  <c r="E35" i="160" s="1"/>
  <c r="E36" i="160" s="1"/>
  <c r="E37" i="160" s="1"/>
  <c r="E38" i="160" s="1"/>
  <c r="E39" i="160" s="1"/>
  <c r="E40" i="160" s="1"/>
  <c r="E41" i="160" s="1"/>
  <c r="E42" i="160" s="1"/>
  <c r="E43" i="160" s="1"/>
  <c r="E44" i="160" s="1"/>
  <c r="E45" i="160" s="1"/>
  <c r="E46" i="160" s="1"/>
  <c r="E47" i="160" s="1"/>
  <c r="E48" i="160" s="1"/>
  <c r="E49" i="160" s="1"/>
  <c r="E50" i="160" s="1"/>
  <c r="E51" i="160" s="1"/>
  <c r="E52" i="160" s="1"/>
  <c r="E53" i="160" s="1"/>
  <c r="E54" i="160" s="1"/>
  <c r="E55" i="160" s="1"/>
  <c r="E56" i="160" s="1"/>
  <c r="E57" i="160" s="1"/>
  <c r="E58" i="160" s="1"/>
  <c r="D10" i="160"/>
  <c r="D11" i="160" s="1"/>
  <c r="D12" i="160" s="1"/>
  <c r="D13" i="160" s="1"/>
  <c r="D14" i="160" s="1"/>
  <c r="D15" i="160" s="1"/>
  <c r="D16" i="160" s="1"/>
  <c r="D17" i="160" s="1"/>
  <c r="D18" i="160" s="1"/>
  <c r="D19" i="160" s="1"/>
  <c r="D20" i="160" s="1"/>
  <c r="D21" i="160" s="1"/>
  <c r="D22" i="160" s="1"/>
  <c r="D23" i="160" s="1"/>
  <c r="D24" i="160" s="1"/>
  <c r="D25" i="160" s="1"/>
  <c r="D26" i="160" s="1"/>
  <c r="D27" i="160" s="1"/>
  <c r="D28" i="160" s="1"/>
  <c r="D29" i="160" s="1"/>
  <c r="D30" i="160" s="1"/>
  <c r="D31" i="160" s="1"/>
  <c r="D32" i="160" s="1"/>
  <c r="D33" i="160" s="1"/>
  <c r="D34" i="160" s="1"/>
  <c r="D35" i="160" s="1"/>
  <c r="D36" i="160" s="1"/>
  <c r="D37" i="160" s="1"/>
  <c r="D38" i="160" s="1"/>
  <c r="D39" i="160" s="1"/>
  <c r="D40" i="160" s="1"/>
  <c r="D41" i="160" s="1"/>
  <c r="D42" i="160" s="1"/>
  <c r="D43" i="160" s="1"/>
  <c r="D44" i="160" s="1"/>
  <c r="D45" i="160" s="1"/>
  <c r="D46" i="160" s="1"/>
  <c r="D47" i="160" s="1"/>
  <c r="D48" i="160" s="1"/>
  <c r="D49" i="160" s="1"/>
  <c r="D50" i="160" s="1"/>
  <c r="D51" i="160" s="1"/>
  <c r="D52" i="160" s="1"/>
  <c r="D53" i="160" s="1"/>
  <c r="D54" i="160" s="1"/>
  <c r="D55" i="160" s="1"/>
  <c r="D56" i="160" s="1"/>
  <c r="D57" i="160" s="1"/>
  <c r="D58" i="160" s="1"/>
  <c r="C10" i="160"/>
  <c r="C11" i="160" s="1"/>
  <c r="C12" i="160" s="1"/>
  <c r="C13" i="160" s="1"/>
  <c r="C14" i="160" s="1"/>
  <c r="C15" i="160" s="1"/>
  <c r="C16" i="160" s="1"/>
  <c r="C17" i="160" s="1"/>
  <c r="C18" i="160" s="1"/>
  <c r="C19" i="160" s="1"/>
  <c r="C20" i="160" s="1"/>
  <c r="C21" i="160" s="1"/>
  <c r="C22" i="160" s="1"/>
  <c r="C23" i="160" s="1"/>
  <c r="C24" i="160" s="1"/>
  <c r="C25" i="160" s="1"/>
  <c r="C26" i="160" s="1"/>
  <c r="C27" i="160" s="1"/>
  <c r="C28" i="160" s="1"/>
  <c r="C29" i="160" s="1"/>
  <c r="C30" i="160" s="1"/>
  <c r="C31" i="160" s="1"/>
  <c r="C32" i="160" s="1"/>
  <c r="C33" i="160" s="1"/>
  <c r="C34" i="160" s="1"/>
  <c r="C35" i="160" s="1"/>
  <c r="C36" i="160" s="1"/>
  <c r="C37" i="160" s="1"/>
  <c r="C38" i="160" s="1"/>
  <c r="C39" i="160" s="1"/>
  <c r="C40" i="160" s="1"/>
  <c r="C41" i="160" s="1"/>
  <c r="C42" i="160" s="1"/>
  <c r="C43" i="160" s="1"/>
  <c r="C44" i="160" s="1"/>
  <c r="C45" i="160" s="1"/>
  <c r="C46" i="160" s="1"/>
  <c r="C47" i="160" s="1"/>
  <c r="C48" i="160" s="1"/>
  <c r="C49" i="160" s="1"/>
  <c r="C50" i="160" s="1"/>
  <c r="C51" i="160" s="1"/>
  <c r="C52" i="160" s="1"/>
  <c r="C53" i="160" s="1"/>
  <c r="C54" i="160" s="1"/>
  <c r="C55" i="160" s="1"/>
  <c r="C56" i="160" s="1"/>
  <c r="C57" i="160" s="1"/>
  <c r="C58" i="160" s="1"/>
  <c r="D7" i="160"/>
  <c r="Q6" i="160"/>
  <c r="J5" i="160"/>
  <c r="U4" i="160"/>
  <c r="V4" i="160" s="1"/>
  <c r="M4" i="160"/>
  <c r="U3" i="160"/>
  <c r="V3" i="160" s="1"/>
  <c r="M3" i="160"/>
  <c r="AB2" i="160"/>
  <c r="U2" i="160"/>
  <c r="V2" i="160" s="1"/>
  <c r="W2" i="160" s="1"/>
  <c r="R59" i="162"/>
  <c r="J7" i="162" s="1"/>
  <c r="Q59" i="162"/>
  <c r="J6" i="162" s="1"/>
  <c r="K59" i="162"/>
  <c r="O2" i="162" s="1"/>
  <c r="H59" i="162"/>
  <c r="J4" i="162" s="1"/>
  <c r="O58" i="162"/>
  <c r="F58" i="162"/>
  <c r="O57" i="162"/>
  <c r="F57" i="162"/>
  <c r="O56" i="162"/>
  <c r="F56" i="162"/>
  <c r="O55" i="162"/>
  <c r="F55" i="162"/>
  <c r="O54" i="162"/>
  <c r="F54" i="162"/>
  <c r="O53" i="162"/>
  <c r="F53" i="162"/>
  <c r="O52" i="162"/>
  <c r="F52" i="162"/>
  <c r="O51" i="162"/>
  <c r="F51" i="162"/>
  <c r="O50" i="162"/>
  <c r="F50" i="162"/>
  <c r="O49" i="162"/>
  <c r="F49" i="162"/>
  <c r="O48" i="162"/>
  <c r="F48" i="162"/>
  <c r="O47" i="162"/>
  <c r="F47" i="162"/>
  <c r="O46" i="162"/>
  <c r="F46" i="162"/>
  <c r="O45" i="162"/>
  <c r="F45" i="162"/>
  <c r="O44" i="162"/>
  <c r="F44" i="162"/>
  <c r="O43" i="162"/>
  <c r="F43" i="162"/>
  <c r="O42" i="162"/>
  <c r="F42" i="162"/>
  <c r="O41" i="162"/>
  <c r="F41" i="162"/>
  <c r="O40" i="162"/>
  <c r="F40" i="162"/>
  <c r="O39" i="162"/>
  <c r="F39" i="162"/>
  <c r="O38" i="162"/>
  <c r="F38" i="162"/>
  <c r="O37" i="162"/>
  <c r="F37" i="162"/>
  <c r="O36" i="162"/>
  <c r="F36" i="162"/>
  <c r="O35" i="162"/>
  <c r="F35" i="162"/>
  <c r="O34" i="162"/>
  <c r="F34" i="162"/>
  <c r="O33" i="162"/>
  <c r="F33" i="162"/>
  <c r="O32" i="162"/>
  <c r="F32" i="162"/>
  <c r="Y31" i="162"/>
  <c r="O31" i="162"/>
  <c r="F31" i="162"/>
  <c r="Y30" i="162"/>
  <c r="O30" i="162"/>
  <c r="F30" i="162"/>
  <c r="Y29" i="162"/>
  <c r="O29" i="162"/>
  <c r="F29" i="162"/>
  <c r="Y28" i="162"/>
  <c r="O28" i="162"/>
  <c r="F28" i="162"/>
  <c r="Y27" i="162"/>
  <c r="O27" i="162"/>
  <c r="F27" i="162"/>
  <c r="Y26" i="162"/>
  <c r="O26" i="162"/>
  <c r="F26" i="162"/>
  <c r="Y25" i="162"/>
  <c r="O25" i="162"/>
  <c r="F25" i="162"/>
  <c r="Y24" i="162"/>
  <c r="O24" i="162"/>
  <c r="F24" i="162"/>
  <c r="Y23" i="162"/>
  <c r="O23" i="162"/>
  <c r="F23" i="162"/>
  <c r="Y22" i="162"/>
  <c r="O22" i="162"/>
  <c r="F22" i="162"/>
  <c r="Y21" i="162"/>
  <c r="O21" i="162"/>
  <c r="F21" i="162"/>
  <c r="Y20" i="162"/>
  <c r="O20" i="162"/>
  <c r="F20" i="162"/>
  <c r="Y19" i="162"/>
  <c r="O19" i="162"/>
  <c r="F19" i="162"/>
  <c r="O18" i="162"/>
  <c r="F18" i="162"/>
  <c r="Y17" i="162"/>
  <c r="O17" i="162"/>
  <c r="F17" i="162"/>
  <c r="Y16" i="162"/>
  <c r="O16" i="162"/>
  <c r="F16" i="162"/>
  <c r="Y15" i="162"/>
  <c r="O15" i="162"/>
  <c r="F15" i="162"/>
  <c r="Y14" i="162"/>
  <c r="O14" i="162"/>
  <c r="F14" i="162"/>
  <c r="Y13" i="162"/>
  <c r="O13" i="162"/>
  <c r="F13" i="162"/>
  <c r="Y12" i="162"/>
  <c r="X12" i="162"/>
  <c r="X13" i="162" s="1"/>
  <c r="O12" i="162"/>
  <c r="F12" i="162"/>
  <c r="Y11" i="162"/>
  <c r="X11" i="162"/>
  <c r="G11" i="162" s="1"/>
  <c r="O11" i="162"/>
  <c r="F11" i="162"/>
  <c r="Y10" i="162"/>
  <c r="X10" i="162"/>
  <c r="O10" i="162"/>
  <c r="G10" i="162"/>
  <c r="F10" i="162"/>
  <c r="E10" i="162"/>
  <c r="E11" i="162" s="1"/>
  <c r="E12" i="162" s="1"/>
  <c r="E13" i="162" s="1"/>
  <c r="E14" i="162" s="1"/>
  <c r="E15" i="162" s="1"/>
  <c r="E16" i="162" s="1"/>
  <c r="E17" i="162" s="1"/>
  <c r="E18" i="162" s="1"/>
  <c r="E19" i="162" s="1"/>
  <c r="E20" i="162" s="1"/>
  <c r="E21" i="162" s="1"/>
  <c r="E22" i="162" s="1"/>
  <c r="E23" i="162" s="1"/>
  <c r="E24" i="162" s="1"/>
  <c r="E25" i="162" s="1"/>
  <c r="E26" i="162" s="1"/>
  <c r="E27" i="162" s="1"/>
  <c r="E28" i="162" s="1"/>
  <c r="E29" i="162" s="1"/>
  <c r="E30" i="162" s="1"/>
  <c r="E31" i="162" s="1"/>
  <c r="E32" i="162" s="1"/>
  <c r="E33" i="162" s="1"/>
  <c r="E34" i="162" s="1"/>
  <c r="E35" i="162" s="1"/>
  <c r="E36" i="162" s="1"/>
  <c r="E37" i="162" s="1"/>
  <c r="E38" i="162" s="1"/>
  <c r="E39" i="162" s="1"/>
  <c r="E40" i="162" s="1"/>
  <c r="E41" i="162" s="1"/>
  <c r="E42" i="162" s="1"/>
  <c r="E43" i="162" s="1"/>
  <c r="E44" i="162" s="1"/>
  <c r="E45" i="162" s="1"/>
  <c r="E46" i="162" s="1"/>
  <c r="E47" i="162" s="1"/>
  <c r="E48" i="162" s="1"/>
  <c r="E49" i="162" s="1"/>
  <c r="E50" i="162" s="1"/>
  <c r="E51" i="162" s="1"/>
  <c r="E52" i="162" s="1"/>
  <c r="E53" i="162" s="1"/>
  <c r="E54" i="162" s="1"/>
  <c r="E55" i="162" s="1"/>
  <c r="E56" i="162" s="1"/>
  <c r="E57" i="162" s="1"/>
  <c r="E58" i="162" s="1"/>
  <c r="D10" i="162"/>
  <c r="D11" i="162" s="1"/>
  <c r="D12" i="162" s="1"/>
  <c r="D13" i="162" s="1"/>
  <c r="D14" i="162" s="1"/>
  <c r="D15" i="162" s="1"/>
  <c r="D16" i="162" s="1"/>
  <c r="D17" i="162" s="1"/>
  <c r="D18" i="162" s="1"/>
  <c r="D19" i="162" s="1"/>
  <c r="D20" i="162" s="1"/>
  <c r="D21" i="162" s="1"/>
  <c r="D22" i="162" s="1"/>
  <c r="D23" i="162" s="1"/>
  <c r="D24" i="162" s="1"/>
  <c r="D25" i="162" s="1"/>
  <c r="D26" i="162" s="1"/>
  <c r="D27" i="162" s="1"/>
  <c r="D28" i="162" s="1"/>
  <c r="D29" i="162" s="1"/>
  <c r="D30" i="162" s="1"/>
  <c r="D31" i="162" s="1"/>
  <c r="D32" i="162" s="1"/>
  <c r="D33" i="162" s="1"/>
  <c r="D34" i="162" s="1"/>
  <c r="D35" i="162" s="1"/>
  <c r="D36" i="162" s="1"/>
  <c r="D37" i="162" s="1"/>
  <c r="D38" i="162" s="1"/>
  <c r="D39" i="162" s="1"/>
  <c r="D40" i="162" s="1"/>
  <c r="D41" i="162" s="1"/>
  <c r="D42" i="162" s="1"/>
  <c r="D43" i="162" s="1"/>
  <c r="D44" i="162" s="1"/>
  <c r="D45" i="162" s="1"/>
  <c r="D46" i="162" s="1"/>
  <c r="D47" i="162" s="1"/>
  <c r="D48" i="162" s="1"/>
  <c r="D49" i="162" s="1"/>
  <c r="D50" i="162" s="1"/>
  <c r="D51" i="162" s="1"/>
  <c r="D52" i="162" s="1"/>
  <c r="D53" i="162" s="1"/>
  <c r="D54" i="162" s="1"/>
  <c r="D55" i="162" s="1"/>
  <c r="D56" i="162" s="1"/>
  <c r="D57" i="162" s="1"/>
  <c r="D58" i="162" s="1"/>
  <c r="C10" i="162"/>
  <c r="C11" i="162" s="1"/>
  <c r="C12" i="162" s="1"/>
  <c r="C13" i="162" s="1"/>
  <c r="C14" i="162" s="1"/>
  <c r="C15" i="162" s="1"/>
  <c r="C16" i="162" s="1"/>
  <c r="C17" i="162" s="1"/>
  <c r="C18" i="162" s="1"/>
  <c r="C19" i="162" s="1"/>
  <c r="C20" i="162" s="1"/>
  <c r="C21" i="162" s="1"/>
  <c r="C22" i="162" s="1"/>
  <c r="C23" i="162" s="1"/>
  <c r="C24" i="162" s="1"/>
  <c r="C25" i="162" s="1"/>
  <c r="C26" i="162" s="1"/>
  <c r="C27" i="162" s="1"/>
  <c r="C28" i="162" s="1"/>
  <c r="C29" i="162" s="1"/>
  <c r="C30" i="162" s="1"/>
  <c r="C31" i="162" s="1"/>
  <c r="C32" i="162" s="1"/>
  <c r="C33" i="162" s="1"/>
  <c r="C34" i="162" s="1"/>
  <c r="C35" i="162" s="1"/>
  <c r="C36" i="162" s="1"/>
  <c r="C37" i="162" s="1"/>
  <c r="C38" i="162" s="1"/>
  <c r="C39" i="162" s="1"/>
  <c r="C40" i="162" s="1"/>
  <c r="C41" i="162" s="1"/>
  <c r="C42" i="162" s="1"/>
  <c r="C43" i="162" s="1"/>
  <c r="C44" i="162" s="1"/>
  <c r="C45" i="162" s="1"/>
  <c r="C46" i="162" s="1"/>
  <c r="C47" i="162" s="1"/>
  <c r="C48" i="162" s="1"/>
  <c r="C49" i="162" s="1"/>
  <c r="C50" i="162" s="1"/>
  <c r="C51" i="162" s="1"/>
  <c r="C52" i="162" s="1"/>
  <c r="C53" i="162" s="1"/>
  <c r="C54" i="162" s="1"/>
  <c r="C55" i="162" s="1"/>
  <c r="C56" i="162" s="1"/>
  <c r="C57" i="162" s="1"/>
  <c r="C58" i="162" s="1"/>
  <c r="D7" i="162"/>
  <c r="Q6" i="162"/>
  <c r="J5" i="162"/>
  <c r="U4" i="162"/>
  <c r="V4" i="162" s="1"/>
  <c r="U3" i="162"/>
  <c r="V3" i="162" s="1"/>
  <c r="M3" i="162"/>
  <c r="AB2" i="162"/>
  <c r="M4" i="162" s="1"/>
  <c r="U2" i="162"/>
  <c r="V2" i="162" s="1"/>
  <c r="W2" i="162" s="1"/>
  <c r="T18" i="163" l="1"/>
  <c r="T19" i="163" s="1"/>
  <c r="T20" i="163" s="1"/>
  <c r="T21" i="163" s="1"/>
  <c r="T22" i="163" s="1"/>
  <c r="T23" i="163" s="1"/>
  <c r="T24" i="163" s="1"/>
  <c r="T25" i="163" s="1"/>
  <c r="T26" i="163" s="1"/>
  <c r="T27" i="163" s="1"/>
  <c r="T28" i="163" s="1"/>
  <c r="T29" i="163" s="1"/>
  <c r="T30" i="163" s="1"/>
  <c r="T31" i="163" s="1"/>
  <c r="T32" i="163" s="1"/>
  <c r="T33" i="163" s="1"/>
  <c r="T34" i="163" s="1"/>
  <c r="T35" i="163" s="1"/>
  <c r="T36" i="163" s="1"/>
  <c r="T37" i="163" s="1"/>
  <c r="T38" i="163" s="1"/>
  <c r="T39" i="163" s="1"/>
  <c r="T40" i="163" s="1"/>
  <c r="T41" i="163" s="1"/>
  <c r="T42" i="163" s="1"/>
  <c r="T43" i="163" s="1"/>
  <c r="T44" i="163" s="1"/>
  <c r="T45" i="163" s="1"/>
  <c r="T46" i="163" s="1"/>
  <c r="T47" i="163" s="1"/>
  <c r="T48" i="163" s="1"/>
  <c r="T49" i="163" s="1"/>
  <c r="T50" i="163" s="1"/>
  <c r="T51" i="163" s="1"/>
  <c r="T52" i="163" s="1"/>
  <c r="T53" i="163" s="1"/>
  <c r="T54" i="163" s="1"/>
  <c r="T55" i="163" s="1"/>
  <c r="T56" i="163" s="1"/>
  <c r="T57" i="163" s="1"/>
  <c r="T58" i="163" s="1"/>
  <c r="T59" i="163" s="1"/>
  <c r="M2" i="163" s="1"/>
  <c r="M5" i="163" s="1"/>
  <c r="O3" i="161"/>
  <c r="O3" i="160"/>
  <c r="O59" i="160"/>
  <c r="O4" i="160" s="1"/>
  <c r="O5" i="160" s="1"/>
  <c r="O3" i="162"/>
  <c r="X15" i="163"/>
  <c r="G14" i="163"/>
  <c r="O59" i="161"/>
  <c r="O4" i="161" s="1"/>
  <c r="O5" i="161" s="1"/>
  <c r="O59" i="162"/>
  <c r="O4" i="162" s="1"/>
  <c r="O5" i="162" s="1"/>
  <c r="G11" i="161"/>
  <c r="X12" i="161"/>
  <c r="S10" i="161"/>
  <c r="S11" i="161" s="1"/>
  <c r="G11" i="160"/>
  <c r="X12" i="160"/>
  <c r="G10" i="160"/>
  <c r="S10" i="160"/>
  <c r="S11" i="160" s="1"/>
  <c r="X14" i="162"/>
  <c r="G13" i="162"/>
  <c r="S10" i="162"/>
  <c r="S11" i="162" s="1"/>
  <c r="G12" i="162"/>
  <c r="M7" i="156"/>
  <c r="M6" i="156"/>
  <c r="Q7" i="163" l="1"/>
  <c r="Y2" i="163"/>
  <c r="X16" i="163"/>
  <c r="G15" i="163"/>
  <c r="S12" i="161"/>
  <c r="S13" i="161" s="1"/>
  <c r="S14" i="161" s="1"/>
  <c r="S15" i="161" s="1"/>
  <c r="S16" i="161" s="1"/>
  <c r="S17" i="161" s="1"/>
  <c r="S18" i="161" s="1"/>
  <c r="S19" i="161" s="1"/>
  <c r="S20" i="161" s="1"/>
  <c r="S21" i="161" s="1"/>
  <c r="S22" i="161" s="1"/>
  <c r="S23" i="161" s="1"/>
  <c r="S24" i="161" s="1"/>
  <c r="S25" i="161" s="1"/>
  <c r="S26" i="161" s="1"/>
  <c r="S27" i="161" s="1"/>
  <c r="S28" i="161" s="1"/>
  <c r="S29" i="161" s="1"/>
  <c r="S30" i="161" s="1"/>
  <c r="S31" i="161" s="1"/>
  <c r="S32" i="161" s="1"/>
  <c r="S33" i="161" s="1"/>
  <c r="S34" i="161" s="1"/>
  <c r="S35" i="161" s="1"/>
  <c r="S36" i="161" s="1"/>
  <c r="S37" i="161" s="1"/>
  <c r="S38" i="161" s="1"/>
  <c r="S39" i="161" s="1"/>
  <c r="S40" i="161" s="1"/>
  <c r="S41" i="161" s="1"/>
  <c r="S42" i="161" s="1"/>
  <c r="S43" i="161" s="1"/>
  <c r="S44" i="161" s="1"/>
  <c r="S45" i="161" s="1"/>
  <c r="S46" i="161" s="1"/>
  <c r="S47" i="161" s="1"/>
  <c r="S48" i="161" s="1"/>
  <c r="S49" i="161" s="1"/>
  <c r="S50" i="161" s="1"/>
  <c r="S51" i="161" s="1"/>
  <c r="S52" i="161" s="1"/>
  <c r="S53" i="161" s="1"/>
  <c r="S54" i="161" s="1"/>
  <c r="S55" i="161" s="1"/>
  <c r="S56" i="161" s="1"/>
  <c r="S57" i="161" s="1"/>
  <c r="S58" i="161" s="1"/>
  <c r="T11" i="161"/>
  <c r="T12" i="161" s="1"/>
  <c r="X13" i="161"/>
  <c r="G12" i="161"/>
  <c r="X13" i="160"/>
  <c r="G12" i="160"/>
  <c r="S12" i="160"/>
  <c r="S13" i="160" s="1"/>
  <c r="S14" i="160" s="1"/>
  <c r="S15" i="160" s="1"/>
  <c r="S16" i="160" s="1"/>
  <c r="S17" i="160" s="1"/>
  <c r="S18" i="160" s="1"/>
  <c r="S19" i="160" s="1"/>
  <c r="S20" i="160" s="1"/>
  <c r="S21" i="160" s="1"/>
  <c r="S22" i="160" s="1"/>
  <c r="S23" i="160" s="1"/>
  <c r="S24" i="160" s="1"/>
  <c r="S25" i="160" s="1"/>
  <c r="S26" i="160" s="1"/>
  <c r="S27" i="160" s="1"/>
  <c r="S28" i="160" s="1"/>
  <c r="S29" i="160" s="1"/>
  <c r="S30" i="160" s="1"/>
  <c r="S31" i="160" s="1"/>
  <c r="S32" i="160" s="1"/>
  <c r="S33" i="160" s="1"/>
  <c r="S34" i="160" s="1"/>
  <c r="S35" i="160" s="1"/>
  <c r="S36" i="160" s="1"/>
  <c r="S37" i="160" s="1"/>
  <c r="S38" i="160" s="1"/>
  <c r="S39" i="160" s="1"/>
  <c r="S40" i="160" s="1"/>
  <c r="S41" i="160" s="1"/>
  <c r="S42" i="160" s="1"/>
  <c r="S43" i="160" s="1"/>
  <c r="S44" i="160" s="1"/>
  <c r="S45" i="160" s="1"/>
  <c r="S46" i="160" s="1"/>
  <c r="S47" i="160" s="1"/>
  <c r="S48" i="160" s="1"/>
  <c r="S49" i="160" s="1"/>
  <c r="S50" i="160" s="1"/>
  <c r="S51" i="160" s="1"/>
  <c r="S52" i="160" s="1"/>
  <c r="S53" i="160" s="1"/>
  <c r="S54" i="160" s="1"/>
  <c r="S55" i="160" s="1"/>
  <c r="S56" i="160" s="1"/>
  <c r="S57" i="160" s="1"/>
  <c r="S58" i="160" s="1"/>
  <c r="T11" i="160"/>
  <c r="T12" i="160" s="1"/>
  <c r="T13" i="160" s="1"/>
  <c r="X2" i="160"/>
  <c r="S12" i="162"/>
  <c r="S13" i="162" s="1"/>
  <c r="S14" i="162" s="1"/>
  <c r="S15" i="162" s="1"/>
  <c r="S16" i="162" s="1"/>
  <c r="S17" i="162" s="1"/>
  <c r="S18" i="162" s="1"/>
  <c r="S19" i="162" s="1"/>
  <c r="S20" i="162" s="1"/>
  <c r="S21" i="162" s="1"/>
  <c r="S22" i="162" s="1"/>
  <c r="S23" i="162" s="1"/>
  <c r="S24" i="162" s="1"/>
  <c r="S25" i="162" s="1"/>
  <c r="S26" i="162" s="1"/>
  <c r="S27" i="162" s="1"/>
  <c r="S28" i="162" s="1"/>
  <c r="S29" i="162" s="1"/>
  <c r="S30" i="162" s="1"/>
  <c r="S31" i="162" s="1"/>
  <c r="S32" i="162" s="1"/>
  <c r="S33" i="162" s="1"/>
  <c r="S34" i="162" s="1"/>
  <c r="S35" i="162" s="1"/>
  <c r="S36" i="162" s="1"/>
  <c r="S37" i="162" s="1"/>
  <c r="S38" i="162" s="1"/>
  <c r="S39" i="162" s="1"/>
  <c r="S40" i="162" s="1"/>
  <c r="S41" i="162" s="1"/>
  <c r="S42" i="162" s="1"/>
  <c r="S43" i="162" s="1"/>
  <c r="S44" i="162" s="1"/>
  <c r="S45" i="162" s="1"/>
  <c r="S46" i="162" s="1"/>
  <c r="S47" i="162" s="1"/>
  <c r="S48" i="162" s="1"/>
  <c r="S49" i="162" s="1"/>
  <c r="S50" i="162" s="1"/>
  <c r="S51" i="162" s="1"/>
  <c r="S52" i="162" s="1"/>
  <c r="S53" i="162" s="1"/>
  <c r="S54" i="162" s="1"/>
  <c r="S55" i="162" s="1"/>
  <c r="S56" i="162" s="1"/>
  <c r="S57" i="162" s="1"/>
  <c r="S58" i="162" s="1"/>
  <c r="T11" i="162"/>
  <c r="X15" i="162"/>
  <c r="G14" i="162"/>
  <c r="M6" i="155"/>
  <c r="X2" i="161" l="1"/>
  <c r="T13" i="161"/>
  <c r="T14" i="161" s="1"/>
  <c r="T15" i="161" s="1"/>
  <c r="T16" i="161" s="1"/>
  <c r="T17" i="161" s="1"/>
  <c r="T18" i="161" s="1"/>
  <c r="T19" i="161" s="1"/>
  <c r="T20" i="161" s="1"/>
  <c r="T21" i="161" s="1"/>
  <c r="T22" i="161" s="1"/>
  <c r="T23" i="161" s="1"/>
  <c r="G16" i="163"/>
  <c r="X17" i="163"/>
  <c r="T14" i="160"/>
  <c r="T15" i="160" s="1"/>
  <c r="T16" i="160" s="1"/>
  <c r="T17" i="160" s="1"/>
  <c r="T18" i="160" s="1"/>
  <c r="T19" i="160" s="1"/>
  <c r="T20" i="160"/>
  <c r="T21" i="160" s="1"/>
  <c r="T22" i="160" s="1"/>
  <c r="T23" i="160" s="1"/>
  <c r="T24" i="160" s="1"/>
  <c r="T25" i="160" s="1"/>
  <c r="T26" i="160" s="1"/>
  <c r="T27" i="160" s="1"/>
  <c r="T28" i="160" s="1"/>
  <c r="T29" i="160" s="1"/>
  <c r="T30" i="160" s="1"/>
  <c r="T31" i="160" s="1"/>
  <c r="T32" i="160" s="1"/>
  <c r="T33" i="160" s="1"/>
  <c r="T34" i="160" s="1"/>
  <c r="T35" i="160" s="1"/>
  <c r="T36" i="160" s="1"/>
  <c r="T37" i="160" s="1"/>
  <c r="T38" i="160" s="1"/>
  <c r="T39" i="160" s="1"/>
  <c r="T40" i="160" s="1"/>
  <c r="T41" i="160" s="1"/>
  <c r="T42" i="160" s="1"/>
  <c r="T43" i="160" s="1"/>
  <c r="T44" i="160" s="1"/>
  <c r="T45" i="160" s="1"/>
  <c r="T46" i="160" s="1"/>
  <c r="T47" i="160" s="1"/>
  <c r="T48" i="160" s="1"/>
  <c r="T49" i="160" s="1"/>
  <c r="T50" i="160" s="1"/>
  <c r="T51" i="160" s="1"/>
  <c r="T52" i="160" s="1"/>
  <c r="T53" i="160" s="1"/>
  <c r="T54" i="160" s="1"/>
  <c r="T55" i="160" s="1"/>
  <c r="T56" i="160" s="1"/>
  <c r="T57" i="160" s="1"/>
  <c r="T58" i="160" s="1"/>
  <c r="T59" i="160" s="1"/>
  <c r="M2" i="160" s="1"/>
  <c r="M5" i="160" s="1"/>
  <c r="T24" i="161"/>
  <c r="T25" i="161" s="1"/>
  <c r="T26" i="161" s="1"/>
  <c r="T27" i="161" s="1"/>
  <c r="T28" i="161" s="1"/>
  <c r="T29" i="161" s="1"/>
  <c r="T30" i="161" s="1"/>
  <c r="T31" i="161" s="1"/>
  <c r="T32" i="161" s="1"/>
  <c r="T33" i="161" s="1"/>
  <c r="T34" i="161" s="1"/>
  <c r="T35" i="161" s="1"/>
  <c r="T36" i="161" s="1"/>
  <c r="T37" i="161" s="1"/>
  <c r="T38" i="161" s="1"/>
  <c r="T39" i="161" s="1"/>
  <c r="T40" i="161" s="1"/>
  <c r="T41" i="161" s="1"/>
  <c r="T42" i="161" s="1"/>
  <c r="T43" i="161" s="1"/>
  <c r="T44" i="161" s="1"/>
  <c r="T45" i="161" s="1"/>
  <c r="T46" i="161" s="1"/>
  <c r="T47" i="161" s="1"/>
  <c r="T48" i="161" s="1"/>
  <c r="T49" i="161" s="1"/>
  <c r="T50" i="161" s="1"/>
  <c r="T51" i="161" s="1"/>
  <c r="T52" i="161" s="1"/>
  <c r="T53" i="161" s="1"/>
  <c r="T54" i="161" s="1"/>
  <c r="T55" i="161" s="1"/>
  <c r="T56" i="161" s="1"/>
  <c r="T57" i="161" s="1"/>
  <c r="T58" i="161" s="1"/>
  <c r="T59" i="161" s="1"/>
  <c r="X14" i="161"/>
  <c r="G13" i="161"/>
  <c r="X14" i="160"/>
  <c r="G13" i="160"/>
  <c r="X2" i="162"/>
  <c r="X16" i="162"/>
  <c r="G15" i="162"/>
  <c r="T12" i="162"/>
  <c r="T13" i="162" s="1"/>
  <c r="T14" i="162" s="1"/>
  <c r="T15" i="162" s="1"/>
  <c r="T16" i="162" s="1"/>
  <c r="T17" i="162" s="1"/>
  <c r="T18" i="162" s="1"/>
  <c r="T19" i="162" s="1"/>
  <c r="T20" i="162" s="1"/>
  <c r="T21" i="162" s="1"/>
  <c r="T22" i="162" s="1"/>
  <c r="T23" i="162" s="1"/>
  <c r="T24" i="162" s="1"/>
  <c r="T25" i="162" s="1"/>
  <c r="T26" i="162" s="1"/>
  <c r="T27" i="162" s="1"/>
  <c r="T28" i="162" s="1"/>
  <c r="T29" i="162" s="1"/>
  <c r="T30" i="162" s="1"/>
  <c r="T31" i="162" s="1"/>
  <c r="T32" i="162" s="1"/>
  <c r="T33" i="162" s="1"/>
  <c r="T34" i="162" s="1"/>
  <c r="T35" i="162" s="1"/>
  <c r="T36" i="162" s="1"/>
  <c r="T37" i="162" s="1"/>
  <c r="T38" i="162" s="1"/>
  <c r="T39" i="162" s="1"/>
  <c r="T40" i="162" s="1"/>
  <c r="T41" i="162" s="1"/>
  <c r="T42" i="162" s="1"/>
  <c r="T43" i="162" s="1"/>
  <c r="T44" i="162" s="1"/>
  <c r="T45" i="162" s="1"/>
  <c r="T46" i="162" s="1"/>
  <c r="T47" i="162" s="1"/>
  <c r="T48" i="162" s="1"/>
  <c r="T49" i="162" s="1"/>
  <c r="T50" i="162" s="1"/>
  <c r="T51" i="162" s="1"/>
  <c r="T52" i="162" s="1"/>
  <c r="T53" i="162" s="1"/>
  <c r="T54" i="162" s="1"/>
  <c r="T55" i="162" s="1"/>
  <c r="T56" i="162" s="1"/>
  <c r="T57" i="162" s="1"/>
  <c r="T58" i="162" s="1"/>
  <c r="T59" i="162" s="1"/>
  <c r="M7" i="155"/>
  <c r="G17" i="163" l="1"/>
  <c r="X18" i="163"/>
  <c r="Q7" i="160"/>
  <c r="X15" i="161"/>
  <c r="G14" i="161"/>
  <c r="Q7" i="161"/>
  <c r="M2" i="161"/>
  <c r="X15" i="160"/>
  <c r="G14" i="160"/>
  <c r="Y2" i="160"/>
  <c r="M2" i="162"/>
  <c r="M5" i="162" s="1"/>
  <c r="Q7" i="162"/>
  <c r="X17" i="162"/>
  <c r="G16" i="162"/>
  <c r="R59" i="159"/>
  <c r="J7" i="159" s="1"/>
  <c r="Q59" i="159"/>
  <c r="J6" i="159" s="1"/>
  <c r="K59" i="159"/>
  <c r="O2" i="159" s="1"/>
  <c r="H59" i="159"/>
  <c r="J4" i="159" s="1"/>
  <c r="O58" i="159"/>
  <c r="F58" i="159"/>
  <c r="O57" i="159"/>
  <c r="F57" i="159"/>
  <c r="O56" i="159"/>
  <c r="F56" i="159"/>
  <c r="O55" i="159"/>
  <c r="F55" i="159"/>
  <c r="O54" i="159"/>
  <c r="F54" i="159"/>
  <c r="O53" i="159"/>
  <c r="F53" i="159"/>
  <c r="O52" i="159"/>
  <c r="F52" i="159"/>
  <c r="O51" i="159"/>
  <c r="F51" i="159"/>
  <c r="O50" i="159"/>
  <c r="F50" i="159"/>
  <c r="O49" i="159"/>
  <c r="F49" i="159"/>
  <c r="O48" i="159"/>
  <c r="F48" i="159"/>
  <c r="O47" i="159"/>
  <c r="F47" i="159"/>
  <c r="O46" i="159"/>
  <c r="F46" i="159"/>
  <c r="O45" i="159"/>
  <c r="F45" i="159"/>
  <c r="O44" i="159"/>
  <c r="F44" i="159"/>
  <c r="O43" i="159"/>
  <c r="F43" i="159"/>
  <c r="O42" i="159"/>
  <c r="F42" i="159"/>
  <c r="O41" i="159"/>
  <c r="F41" i="159"/>
  <c r="O40" i="159"/>
  <c r="F40" i="159"/>
  <c r="O39" i="159"/>
  <c r="F39" i="159"/>
  <c r="O38" i="159"/>
  <c r="F38" i="159"/>
  <c r="O37" i="159"/>
  <c r="F37" i="159"/>
  <c r="O36" i="159"/>
  <c r="F36" i="159"/>
  <c r="O35" i="159"/>
  <c r="F35" i="159"/>
  <c r="O34" i="159"/>
  <c r="F34" i="159"/>
  <c r="O33" i="159"/>
  <c r="F33" i="159"/>
  <c r="O32" i="159"/>
  <c r="F32" i="159"/>
  <c r="Y31" i="159"/>
  <c r="O31" i="159"/>
  <c r="F31" i="159"/>
  <c r="Y30" i="159"/>
  <c r="O30" i="159"/>
  <c r="F30" i="159"/>
  <c r="Y29" i="159"/>
  <c r="O29" i="159"/>
  <c r="F29" i="159"/>
  <c r="Y28" i="159"/>
  <c r="O28" i="159"/>
  <c r="F28" i="159"/>
  <c r="Y27" i="159"/>
  <c r="O27" i="159"/>
  <c r="F27" i="159"/>
  <c r="Y26" i="159"/>
  <c r="O26" i="159"/>
  <c r="F26" i="159"/>
  <c r="Y25" i="159"/>
  <c r="O25" i="159"/>
  <c r="F25" i="159"/>
  <c r="Y24" i="159"/>
  <c r="O24" i="159"/>
  <c r="F24" i="159"/>
  <c r="Y23" i="159"/>
  <c r="O23" i="159"/>
  <c r="F23" i="159"/>
  <c r="Y22" i="159"/>
  <c r="O22" i="159"/>
  <c r="F22" i="159"/>
  <c r="Y21" i="159"/>
  <c r="O21" i="159"/>
  <c r="F21" i="159"/>
  <c r="Y20" i="159"/>
  <c r="O20" i="159"/>
  <c r="F20" i="159"/>
  <c r="Y19" i="159"/>
  <c r="O19" i="159"/>
  <c r="F19" i="159"/>
  <c r="O18" i="159"/>
  <c r="F18" i="159"/>
  <c r="Y17" i="159"/>
  <c r="O17" i="159"/>
  <c r="F17" i="159"/>
  <c r="Y16" i="159"/>
  <c r="O16" i="159"/>
  <c r="F16" i="159"/>
  <c r="Y15" i="159"/>
  <c r="O15" i="159"/>
  <c r="F15" i="159"/>
  <c r="Y14" i="159"/>
  <c r="O14" i="159"/>
  <c r="F14" i="159"/>
  <c r="Y13" i="159"/>
  <c r="O13" i="159"/>
  <c r="F13" i="159"/>
  <c r="Y12" i="159"/>
  <c r="X12" i="159"/>
  <c r="X13" i="159" s="1"/>
  <c r="O12" i="159"/>
  <c r="F12" i="159"/>
  <c r="Y11" i="159"/>
  <c r="X11" i="159"/>
  <c r="G11" i="159" s="1"/>
  <c r="O11" i="159"/>
  <c r="F11" i="159"/>
  <c r="Y10" i="159"/>
  <c r="X10" i="159"/>
  <c r="O10" i="159"/>
  <c r="G10" i="159"/>
  <c r="F10" i="159"/>
  <c r="E10" i="159"/>
  <c r="E11" i="159" s="1"/>
  <c r="E12" i="159" s="1"/>
  <c r="E13" i="159" s="1"/>
  <c r="E14" i="159" s="1"/>
  <c r="E15" i="159" s="1"/>
  <c r="E16" i="159" s="1"/>
  <c r="E17" i="159" s="1"/>
  <c r="E18" i="159" s="1"/>
  <c r="E19" i="159" s="1"/>
  <c r="E20" i="159" s="1"/>
  <c r="E21" i="159" s="1"/>
  <c r="E22" i="159" s="1"/>
  <c r="E23" i="159" s="1"/>
  <c r="E24" i="159" s="1"/>
  <c r="E25" i="159" s="1"/>
  <c r="E26" i="159" s="1"/>
  <c r="E27" i="159" s="1"/>
  <c r="E28" i="159" s="1"/>
  <c r="E29" i="159" s="1"/>
  <c r="E30" i="159" s="1"/>
  <c r="E31" i="159" s="1"/>
  <c r="E32" i="159" s="1"/>
  <c r="E33" i="159" s="1"/>
  <c r="E34" i="159" s="1"/>
  <c r="E35" i="159" s="1"/>
  <c r="E36" i="159" s="1"/>
  <c r="E37" i="159" s="1"/>
  <c r="E38" i="159" s="1"/>
  <c r="E39" i="159" s="1"/>
  <c r="E40" i="159" s="1"/>
  <c r="E41" i="159" s="1"/>
  <c r="E42" i="159" s="1"/>
  <c r="E43" i="159" s="1"/>
  <c r="E44" i="159" s="1"/>
  <c r="E45" i="159" s="1"/>
  <c r="E46" i="159" s="1"/>
  <c r="E47" i="159" s="1"/>
  <c r="E48" i="159" s="1"/>
  <c r="E49" i="159" s="1"/>
  <c r="E50" i="159" s="1"/>
  <c r="E51" i="159" s="1"/>
  <c r="E52" i="159" s="1"/>
  <c r="E53" i="159" s="1"/>
  <c r="E54" i="159" s="1"/>
  <c r="E55" i="159" s="1"/>
  <c r="E56" i="159" s="1"/>
  <c r="E57" i="159" s="1"/>
  <c r="E58" i="159" s="1"/>
  <c r="D10" i="159"/>
  <c r="D11" i="159" s="1"/>
  <c r="D12" i="159" s="1"/>
  <c r="D13" i="159" s="1"/>
  <c r="D14" i="159" s="1"/>
  <c r="D15" i="159" s="1"/>
  <c r="D16" i="159" s="1"/>
  <c r="D17" i="159" s="1"/>
  <c r="D18" i="159" s="1"/>
  <c r="D19" i="159" s="1"/>
  <c r="D20" i="159" s="1"/>
  <c r="D21" i="159" s="1"/>
  <c r="D22" i="159" s="1"/>
  <c r="D23" i="159" s="1"/>
  <c r="D24" i="159" s="1"/>
  <c r="D25" i="159" s="1"/>
  <c r="D26" i="159" s="1"/>
  <c r="D27" i="159" s="1"/>
  <c r="D28" i="159" s="1"/>
  <c r="D29" i="159" s="1"/>
  <c r="D30" i="159" s="1"/>
  <c r="D31" i="159" s="1"/>
  <c r="D32" i="159" s="1"/>
  <c r="D33" i="159" s="1"/>
  <c r="D34" i="159" s="1"/>
  <c r="D35" i="159" s="1"/>
  <c r="D36" i="159" s="1"/>
  <c r="D37" i="159" s="1"/>
  <c r="D38" i="159" s="1"/>
  <c r="D39" i="159" s="1"/>
  <c r="D40" i="159" s="1"/>
  <c r="D41" i="159" s="1"/>
  <c r="D42" i="159" s="1"/>
  <c r="D43" i="159" s="1"/>
  <c r="D44" i="159" s="1"/>
  <c r="D45" i="159" s="1"/>
  <c r="D46" i="159" s="1"/>
  <c r="D47" i="159" s="1"/>
  <c r="D48" i="159" s="1"/>
  <c r="D49" i="159" s="1"/>
  <c r="D50" i="159" s="1"/>
  <c r="D51" i="159" s="1"/>
  <c r="D52" i="159" s="1"/>
  <c r="D53" i="159" s="1"/>
  <c r="D54" i="159" s="1"/>
  <c r="D55" i="159" s="1"/>
  <c r="D56" i="159" s="1"/>
  <c r="D57" i="159" s="1"/>
  <c r="D58" i="159" s="1"/>
  <c r="C10" i="159"/>
  <c r="C11" i="159" s="1"/>
  <c r="C12" i="159" s="1"/>
  <c r="C13" i="159" s="1"/>
  <c r="C14" i="159" s="1"/>
  <c r="C15" i="159" s="1"/>
  <c r="C16" i="159" s="1"/>
  <c r="C17" i="159" s="1"/>
  <c r="C18" i="159" s="1"/>
  <c r="C19" i="159" s="1"/>
  <c r="C20" i="159" s="1"/>
  <c r="C21" i="159" s="1"/>
  <c r="C22" i="159" s="1"/>
  <c r="C23" i="159" s="1"/>
  <c r="C24" i="159" s="1"/>
  <c r="C25" i="159" s="1"/>
  <c r="C26" i="159" s="1"/>
  <c r="C27" i="159" s="1"/>
  <c r="C28" i="159" s="1"/>
  <c r="C29" i="159" s="1"/>
  <c r="C30" i="159" s="1"/>
  <c r="C31" i="159" s="1"/>
  <c r="C32" i="159" s="1"/>
  <c r="C33" i="159" s="1"/>
  <c r="C34" i="159" s="1"/>
  <c r="C35" i="159" s="1"/>
  <c r="C36" i="159" s="1"/>
  <c r="C37" i="159" s="1"/>
  <c r="C38" i="159" s="1"/>
  <c r="C39" i="159" s="1"/>
  <c r="C40" i="159" s="1"/>
  <c r="C41" i="159" s="1"/>
  <c r="C42" i="159" s="1"/>
  <c r="C43" i="159" s="1"/>
  <c r="C44" i="159" s="1"/>
  <c r="C45" i="159" s="1"/>
  <c r="C46" i="159" s="1"/>
  <c r="C47" i="159" s="1"/>
  <c r="C48" i="159" s="1"/>
  <c r="C49" i="159" s="1"/>
  <c r="C50" i="159" s="1"/>
  <c r="C51" i="159" s="1"/>
  <c r="C52" i="159" s="1"/>
  <c r="C53" i="159" s="1"/>
  <c r="C54" i="159" s="1"/>
  <c r="C55" i="159" s="1"/>
  <c r="C56" i="159" s="1"/>
  <c r="C57" i="159" s="1"/>
  <c r="C58" i="159" s="1"/>
  <c r="D7" i="159"/>
  <c r="Q6" i="159"/>
  <c r="J5" i="159"/>
  <c r="U4" i="159"/>
  <c r="V4" i="159" s="1"/>
  <c r="U3" i="159"/>
  <c r="V3" i="159" s="1"/>
  <c r="M3" i="159"/>
  <c r="AB2" i="159"/>
  <c r="M4" i="159" s="1"/>
  <c r="U2" i="159"/>
  <c r="V2" i="159" s="1"/>
  <c r="W2" i="159" s="1"/>
  <c r="R59" i="158"/>
  <c r="Q59" i="158"/>
  <c r="J6" i="158" s="1"/>
  <c r="K59" i="158"/>
  <c r="O2" i="158" s="1"/>
  <c r="H59" i="158"/>
  <c r="J4" i="158" s="1"/>
  <c r="O58" i="158"/>
  <c r="F58" i="158"/>
  <c r="O57" i="158"/>
  <c r="F57" i="158"/>
  <c r="O56" i="158"/>
  <c r="F56" i="158"/>
  <c r="O55" i="158"/>
  <c r="F55" i="158"/>
  <c r="O54" i="158"/>
  <c r="F54" i="158"/>
  <c r="O53" i="158"/>
  <c r="F53" i="158"/>
  <c r="O52" i="158"/>
  <c r="F52" i="158"/>
  <c r="O51" i="158"/>
  <c r="F51" i="158"/>
  <c r="O50" i="158"/>
  <c r="F50" i="158"/>
  <c r="O49" i="158"/>
  <c r="F49" i="158"/>
  <c r="O48" i="158"/>
  <c r="F48" i="158"/>
  <c r="O47" i="158"/>
  <c r="F47" i="158"/>
  <c r="O46" i="158"/>
  <c r="F46" i="158"/>
  <c r="O45" i="158"/>
  <c r="F45" i="158"/>
  <c r="O44" i="158"/>
  <c r="F44" i="158"/>
  <c r="O43" i="158"/>
  <c r="F43" i="158"/>
  <c r="O42" i="158"/>
  <c r="F42" i="158"/>
  <c r="O41" i="158"/>
  <c r="F41" i="158"/>
  <c r="O40" i="158"/>
  <c r="F40" i="158"/>
  <c r="O39" i="158"/>
  <c r="F39" i="158"/>
  <c r="O38" i="158"/>
  <c r="F38" i="158"/>
  <c r="O37" i="158"/>
  <c r="F37" i="158"/>
  <c r="O36" i="158"/>
  <c r="F36" i="158"/>
  <c r="O35" i="158"/>
  <c r="F35" i="158"/>
  <c r="O34" i="158"/>
  <c r="F34" i="158"/>
  <c r="O33" i="158"/>
  <c r="F33" i="158"/>
  <c r="O32" i="158"/>
  <c r="F32" i="158"/>
  <c r="Y31" i="158"/>
  <c r="O31" i="158"/>
  <c r="F31" i="158"/>
  <c r="Y30" i="158"/>
  <c r="O30" i="158"/>
  <c r="F30" i="158"/>
  <c r="Y29" i="158"/>
  <c r="O29" i="158"/>
  <c r="F29" i="158"/>
  <c r="Y28" i="158"/>
  <c r="O28" i="158"/>
  <c r="F28" i="158"/>
  <c r="Y27" i="158"/>
  <c r="O27" i="158"/>
  <c r="F27" i="158"/>
  <c r="Y26" i="158"/>
  <c r="O26" i="158"/>
  <c r="F26" i="158"/>
  <c r="Y25" i="158"/>
  <c r="O25" i="158"/>
  <c r="F25" i="158"/>
  <c r="Y24" i="158"/>
  <c r="O24" i="158"/>
  <c r="F24" i="158"/>
  <c r="Y23" i="158"/>
  <c r="O23" i="158"/>
  <c r="F23" i="158"/>
  <c r="Y22" i="158"/>
  <c r="O22" i="158"/>
  <c r="F22" i="158"/>
  <c r="Y21" i="158"/>
  <c r="O21" i="158"/>
  <c r="F21" i="158"/>
  <c r="Y20" i="158"/>
  <c r="O20" i="158"/>
  <c r="F20" i="158"/>
  <c r="Y19" i="158"/>
  <c r="O19" i="158"/>
  <c r="F19" i="158"/>
  <c r="O18" i="158"/>
  <c r="F18" i="158"/>
  <c r="Y17" i="158"/>
  <c r="O17" i="158"/>
  <c r="F17" i="158"/>
  <c r="Y16" i="158"/>
  <c r="O16" i="158"/>
  <c r="F16" i="158"/>
  <c r="Y15" i="158"/>
  <c r="O15" i="158"/>
  <c r="F15" i="158"/>
  <c r="Y14" i="158"/>
  <c r="O14" i="158"/>
  <c r="F14" i="158"/>
  <c r="Y13" i="158"/>
  <c r="O13" i="158"/>
  <c r="F13" i="158"/>
  <c r="Y12" i="158"/>
  <c r="O12" i="158"/>
  <c r="F12" i="158"/>
  <c r="Y11" i="158"/>
  <c r="O11" i="158"/>
  <c r="F11" i="158"/>
  <c r="Y10" i="158"/>
  <c r="X10" i="158"/>
  <c r="X11" i="158" s="1"/>
  <c r="O10" i="158"/>
  <c r="G10" i="158"/>
  <c r="F10" i="158"/>
  <c r="E10" i="158"/>
  <c r="E11" i="158" s="1"/>
  <c r="E12" i="158" s="1"/>
  <c r="E13" i="158" s="1"/>
  <c r="E14" i="158" s="1"/>
  <c r="E15" i="158" s="1"/>
  <c r="E16" i="158" s="1"/>
  <c r="E17" i="158" s="1"/>
  <c r="E18" i="158" s="1"/>
  <c r="E19" i="158" s="1"/>
  <c r="E20" i="158" s="1"/>
  <c r="E21" i="158" s="1"/>
  <c r="E22" i="158" s="1"/>
  <c r="E23" i="158" s="1"/>
  <c r="E24" i="158" s="1"/>
  <c r="E25" i="158" s="1"/>
  <c r="E26" i="158" s="1"/>
  <c r="E27" i="158" s="1"/>
  <c r="E28" i="158" s="1"/>
  <c r="E29" i="158" s="1"/>
  <c r="E30" i="158" s="1"/>
  <c r="E31" i="158" s="1"/>
  <c r="E32" i="158" s="1"/>
  <c r="E33" i="158" s="1"/>
  <c r="E34" i="158" s="1"/>
  <c r="E35" i="158" s="1"/>
  <c r="E36" i="158" s="1"/>
  <c r="E37" i="158" s="1"/>
  <c r="E38" i="158" s="1"/>
  <c r="E39" i="158" s="1"/>
  <c r="E40" i="158" s="1"/>
  <c r="E41" i="158" s="1"/>
  <c r="E42" i="158" s="1"/>
  <c r="E43" i="158" s="1"/>
  <c r="E44" i="158" s="1"/>
  <c r="E45" i="158" s="1"/>
  <c r="E46" i="158" s="1"/>
  <c r="E47" i="158" s="1"/>
  <c r="E48" i="158" s="1"/>
  <c r="E49" i="158" s="1"/>
  <c r="E50" i="158" s="1"/>
  <c r="E51" i="158" s="1"/>
  <c r="E52" i="158" s="1"/>
  <c r="E53" i="158" s="1"/>
  <c r="E54" i="158" s="1"/>
  <c r="E55" i="158" s="1"/>
  <c r="E56" i="158" s="1"/>
  <c r="E57" i="158" s="1"/>
  <c r="E58" i="158" s="1"/>
  <c r="D10" i="158"/>
  <c r="D11" i="158" s="1"/>
  <c r="D12" i="158" s="1"/>
  <c r="D13" i="158" s="1"/>
  <c r="D14" i="158" s="1"/>
  <c r="D15" i="158" s="1"/>
  <c r="D16" i="158" s="1"/>
  <c r="D17" i="158" s="1"/>
  <c r="D18" i="158" s="1"/>
  <c r="D19" i="158" s="1"/>
  <c r="D20" i="158" s="1"/>
  <c r="D21" i="158" s="1"/>
  <c r="D22" i="158" s="1"/>
  <c r="D23" i="158" s="1"/>
  <c r="D24" i="158" s="1"/>
  <c r="D25" i="158" s="1"/>
  <c r="D26" i="158" s="1"/>
  <c r="D27" i="158" s="1"/>
  <c r="D28" i="158" s="1"/>
  <c r="D29" i="158" s="1"/>
  <c r="D30" i="158" s="1"/>
  <c r="D31" i="158" s="1"/>
  <c r="D32" i="158" s="1"/>
  <c r="D33" i="158" s="1"/>
  <c r="D34" i="158" s="1"/>
  <c r="D35" i="158" s="1"/>
  <c r="D36" i="158" s="1"/>
  <c r="D37" i="158" s="1"/>
  <c r="D38" i="158" s="1"/>
  <c r="D39" i="158" s="1"/>
  <c r="D40" i="158" s="1"/>
  <c r="D41" i="158" s="1"/>
  <c r="D42" i="158" s="1"/>
  <c r="D43" i="158" s="1"/>
  <c r="D44" i="158" s="1"/>
  <c r="D45" i="158" s="1"/>
  <c r="D46" i="158" s="1"/>
  <c r="D47" i="158" s="1"/>
  <c r="D48" i="158" s="1"/>
  <c r="D49" i="158" s="1"/>
  <c r="D50" i="158" s="1"/>
  <c r="D51" i="158" s="1"/>
  <c r="D52" i="158" s="1"/>
  <c r="D53" i="158" s="1"/>
  <c r="D54" i="158" s="1"/>
  <c r="D55" i="158" s="1"/>
  <c r="D56" i="158" s="1"/>
  <c r="D57" i="158" s="1"/>
  <c r="D58" i="158" s="1"/>
  <c r="C10" i="158"/>
  <c r="C11" i="158" s="1"/>
  <c r="C12" i="158" s="1"/>
  <c r="C13" i="158" s="1"/>
  <c r="C14" i="158" s="1"/>
  <c r="C15" i="158" s="1"/>
  <c r="C16" i="158" s="1"/>
  <c r="C17" i="158" s="1"/>
  <c r="C18" i="158" s="1"/>
  <c r="C19" i="158" s="1"/>
  <c r="C20" i="158" s="1"/>
  <c r="C21" i="158" s="1"/>
  <c r="C22" i="158" s="1"/>
  <c r="C23" i="158" s="1"/>
  <c r="C24" i="158" s="1"/>
  <c r="C25" i="158" s="1"/>
  <c r="C26" i="158" s="1"/>
  <c r="C27" i="158" s="1"/>
  <c r="C28" i="158" s="1"/>
  <c r="C29" i="158" s="1"/>
  <c r="C30" i="158" s="1"/>
  <c r="C31" i="158" s="1"/>
  <c r="C32" i="158" s="1"/>
  <c r="C33" i="158" s="1"/>
  <c r="C34" i="158" s="1"/>
  <c r="C35" i="158" s="1"/>
  <c r="C36" i="158" s="1"/>
  <c r="C37" i="158" s="1"/>
  <c r="C38" i="158" s="1"/>
  <c r="C39" i="158" s="1"/>
  <c r="C40" i="158" s="1"/>
  <c r="C41" i="158" s="1"/>
  <c r="C42" i="158" s="1"/>
  <c r="C43" i="158" s="1"/>
  <c r="C44" i="158" s="1"/>
  <c r="C45" i="158" s="1"/>
  <c r="C46" i="158" s="1"/>
  <c r="C47" i="158" s="1"/>
  <c r="C48" i="158" s="1"/>
  <c r="C49" i="158" s="1"/>
  <c r="C50" i="158" s="1"/>
  <c r="C51" i="158" s="1"/>
  <c r="C52" i="158" s="1"/>
  <c r="C53" i="158" s="1"/>
  <c r="C54" i="158" s="1"/>
  <c r="C55" i="158" s="1"/>
  <c r="C56" i="158" s="1"/>
  <c r="C57" i="158" s="1"/>
  <c r="C58" i="158" s="1"/>
  <c r="J7" i="158"/>
  <c r="D7" i="158"/>
  <c r="Q6" i="158"/>
  <c r="U4" i="158"/>
  <c r="V4" i="158" s="1"/>
  <c r="M4" i="158"/>
  <c r="U3" i="158"/>
  <c r="V3" i="158" s="1"/>
  <c r="M3" i="158"/>
  <c r="AB2" i="158"/>
  <c r="U2" i="158"/>
  <c r="V2" i="158" s="1"/>
  <c r="W2" i="158" s="1"/>
  <c r="R59" i="157"/>
  <c r="J7" i="157" s="1"/>
  <c r="Q59" i="157"/>
  <c r="K59" i="157"/>
  <c r="O2" i="157" s="1"/>
  <c r="H59" i="157"/>
  <c r="J4" i="157" s="1"/>
  <c r="O58" i="157"/>
  <c r="F58" i="157"/>
  <c r="O57" i="157"/>
  <c r="F57" i="157"/>
  <c r="O56" i="157"/>
  <c r="F56" i="157"/>
  <c r="O55" i="157"/>
  <c r="F55" i="157"/>
  <c r="O54" i="157"/>
  <c r="F54" i="157"/>
  <c r="O53" i="157"/>
  <c r="F53" i="157"/>
  <c r="O52" i="157"/>
  <c r="F52" i="157"/>
  <c r="O51" i="157"/>
  <c r="F51" i="157"/>
  <c r="O50" i="157"/>
  <c r="F50" i="157"/>
  <c r="O49" i="157"/>
  <c r="F49" i="157"/>
  <c r="O48" i="157"/>
  <c r="F48" i="157"/>
  <c r="O47" i="157"/>
  <c r="F47" i="157"/>
  <c r="O46" i="157"/>
  <c r="F46" i="157"/>
  <c r="O45" i="157"/>
  <c r="F45" i="157"/>
  <c r="O44" i="157"/>
  <c r="F44" i="157"/>
  <c r="O43" i="157"/>
  <c r="F43" i="157"/>
  <c r="O42" i="157"/>
  <c r="F42" i="157"/>
  <c r="O41" i="157"/>
  <c r="F41" i="157"/>
  <c r="O40" i="157"/>
  <c r="F40" i="157"/>
  <c r="O39" i="157"/>
  <c r="F39" i="157"/>
  <c r="O38" i="157"/>
  <c r="F38" i="157"/>
  <c r="O37" i="157"/>
  <c r="F37" i="157"/>
  <c r="O36" i="157"/>
  <c r="F36" i="157"/>
  <c r="O35" i="157"/>
  <c r="F35" i="157"/>
  <c r="O34" i="157"/>
  <c r="F34" i="157"/>
  <c r="O33" i="157"/>
  <c r="F33" i="157"/>
  <c r="O32" i="157"/>
  <c r="F32" i="157"/>
  <c r="Y31" i="157"/>
  <c r="O31" i="157"/>
  <c r="F31" i="157"/>
  <c r="Y30" i="157"/>
  <c r="O30" i="157"/>
  <c r="F30" i="157"/>
  <c r="Y29" i="157"/>
  <c r="O29" i="157"/>
  <c r="F29" i="157"/>
  <c r="Y28" i="157"/>
  <c r="O28" i="157"/>
  <c r="F28" i="157"/>
  <c r="Y27" i="157"/>
  <c r="O27" i="157"/>
  <c r="F27" i="157"/>
  <c r="Y26" i="157"/>
  <c r="O26" i="157"/>
  <c r="F26" i="157"/>
  <c r="Y25" i="157"/>
  <c r="O25" i="157"/>
  <c r="F25" i="157"/>
  <c r="Y24" i="157"/>
  <c r="O24" i="157"/>
  <c r="F24" i="157"/>
  <c r="Y23" i="157"/>
  <c r="O23" i="157"/>
  <c r="F23" i="157"/>
  <c r="Y22" i="157"/>
  <c r="O22" i="157"/>
  <c r="F22" i="157"/>
  <c r="Y21" i="157"/>
  <c r="O21" i="157"/>
  <c r="F21" i="157"/>
  <c r="Y20" i="157"/>
  <c r="O20" i="157"/>
  <c r="F20" i="157"/>
  <c r="Y19" i="157"/>
  <c r="O19" i="157"/>
  <c r="F19" i="157"/>
  <c r="O18" i="157"/>
  <c r="F18" i="157"/>
  <c r="Y17" i="157"/>
  <c r="O17" i="157"/>
  <c r="F17" i="157"/>
  <c r="Y16" i="157"/>
  <c r="O16" i="157"/>
  <c r="F16" i="157"/>
  <c r="Y15" i="157"/>
  <c r="O15" i="157"/>
  <c r="F15" i="157"/>
  <c r="Y14" i="157"/>
  <c r="O14" i="157"/>
  <c r="F14" i="157"/>
  <c r="Y13" i="157"/>
  <c r="O13" i="157"/>
  <c r="F13" i="157"/>
  <c r="Y12" i="157"/>
  <c r="X12" i="157"/>
  <c r="X13" i="157" s="1"/>
  <c r="O12" i="157"/>
  <c r="F12" i="157"/>
  <c r="Y11" i="157"/>
  <c r="X11" i="157"/>
  <c r="G11" i="157" s="1"/>
  <c r="O11" i="157"/>
  <c r="F11" i="157"/>
  <c r="Y10" i="157"/>
  <c r="X10" i="157"/>
  <c r="O10" i="157"/>
  <c r="G10" i="157"/>
  <c r="F10" i="157"/>
  <c r="E10" i="157"/>
  <c r="E11" i="157" s="1"/>
  <c r="E12" i="157" s="1"/>
  <c r="E13" i="157" s="1"/>
  <c r="E14" i="157" s="1"/>
  <c r="E15" i="157" s="1"/>
  <c r="E16" i="157" s="1"/>
  <c r="E17" i="157" s="1"/>
  <c r="E18" i="157" s="1"/>
  <c r="E19" i="157" s="1"/>
  <c r="E20" i="157" s="1"/>
  <c r="E21" i="157" s="1"/>
  <c r="E22" i="157" s="1"/>
  <c r="E23" i="157" s="1"/>
  <c r="E24" i="157" s="1"/>
  <c r="E25" i="157" s="1"/>
  <c r="E26" i="157" s="1"/>
  <c r="E27" i="157" s="1"/>
  <c r="E28" i="157" s="1"/>
  <c r="E29" i="157" s="1"/>
  <c r="E30" i="157" s="1"/>
  <c r="E31" i="157" s="1"/>
  <c r="E32" i="157" s="1"/>
  <c r="E33" i="157" s="1"/>
  <c r="E34" i="157" s="1"/>
  <c r="E35" i="157" s="1"/>
  <c r="E36" i="157" s="1"/>
  <c r="E37" i="157" s="1"/>
  <c r="E38" i="157" s="1"/>
  <c r="E39" i="157" s="1"/>
  <c r="E40" i="157" s="1"/>
  <c r="E41" i="157" s="1"/>
  <c r="E42" i="157" s="1"/>
  <c r="E43" i="157" s="1"/>
  <c r="E44" i="157" s="1"/>
  <c r="E45" i="157" s="1"/>
  <c r="E46" i="157" s="1"/>
  <c r="E47" i="157" s="1"/>
  <c r="E48" i="157" s="1"/>
  <c r="E49" i="157" s="1"/>
  <c r="E50" i="157" s="1"/>
  <c r="E51" i="157" s="1"/>
  <c r="E52" i="157" s="1"/>
  <c r="E53" i="157" s="1"/>
  <c r="E54" i="157" s="1"/>
  <c r="E55" i="157" s="1"/>
  <c r="E56" i="157" s="1"/>
  <c r="E57" i="157" s="1"/>
  <c r="E58" i="157" s="1"/>
  <c r="D10" i="157"/>
  <c r="D11" i="157" s="1"/>
  <c r="D12" i="157" s="1"/>
  <c r="D13" i="157" s="1"/>
  <c r="D14" i="157" s="1"/>
  <c r="D15" i="157" s="1"/>
  <c r="D16" i="157" s="1"/>
  <c r="D17" i="157" s="1"/>
  <c r="D18" i="157" s="1"/>
  <c r="D19" i="157" s="1"/>
  <c r="D20" i="157" s="1"/>
  <c r="D21" i="157" s="1"/>
  <c r="D22" i="157" s="1"/>
  <c r="D23" i="157" s="1"/>
  <c r="D24" i="157" s="1"/>
  <c r="D25" i="157" s="1"/>
  <c r="D26" i="157" s="1"/>
  <c r="D27" i="157" s="1"/>
  <c r="D28" i="157" s="1"/>
  <c r="D29" i="157" s="1"/>
  <c r="D30" i="157" s="1"/>
  <c r="D31" i="157" s="1"/>
  <c r="D32" i="157" s="1"/>
  <c r="D33" i="157" s="1"/>
  <c r="D34" i="157" s="1"/>
  <c r="D35" i="157" s="1"/>
  <c r="D36" i="157" s="1"/>
  <c r="D37" i="157" s="1"/>
  <c r="D38" i="157" s="1"/>
  <c r="D39" i="157" s="1"/>
  <c r="D40" i="157" s="1"/>
  <c r="D41" i="157" s="1"/>
  <c r="D42" i="157" s="1"/>
  <c r="D43" i="157" s="1"/>
  <c r="D44" i="157" s="1"/>
  <c r="D45" i="157" s="1"/>
  <c r="D46" i="157" s="1"/>
  <c r="D47" i="157" s="1"/>
  <c r="D48" i="157" s="1"/>
  <c r="D49" i="157" s="1"/>
  <c r="D50" i="157" s="1"/>
  <c r="D51" i="157" s="1"/>
  <c r="D52" i="157" s="1"/>
  <c r="D53" i="157" s="1"/>
  <c r="D54" i="157" s="1"/>
  <c r="D55" i="157" s="1"/>
  <c r="D56" i="157" s="1"/>
  <c r="D57" i="157" s="1"/>
  <c r="D58" i="157" s="1"/>
  <c r="C10" i="157"/>
  <c r="C11" i="157" s="1"/>
  <c r="C12" i="157" s="1"/>
  <c r="C13" i="157" s="1"/>
  <c r="C14" i="157" s="1"/>
  <c r="C15" i="157" s="1"/>
  <c r="C16" i="157" s="1"/>
  <c r="C17" i="157" s="1"/>
  <c r="C18" i="157" s="1"/>
  <c r="C19" i="157" s="1"/>
  <c r="C20" i="157" s="1"/>
  <c r="C21" i="157" s="1"/>
  <c r="C22" i="157" s="1"/>
  <c r="C23" i="157" s="1"/>
  <c r="C24" i="157" s="1"/>
  <c r="C25" i="157" s="1"/>
  <c r="C26" i="157" s="1"/>
  <c r="C27" i="157" s="1"/>
  <c r="C28" i="157" s="1"/>
  <c r="C29" i="157" s="1"/>
  <c r="C30" i="157" s="1"/>
  <c r="C31" i="157" s="1"/>
  <c r="C32" i="157" s="1"/>
  <c r="C33" i="157" s="1"/>
  <c r="C34" i="157" s="1"/>
  <c r="C35" i="157" s="1"/>
  <c r="C36" i="157" s="1"/>
  <c r="C37" i="157" s="1"/>
  <c r="C38" i="157" s="1"/>
  <c r="C39" i="157" s="1"/>
  <c r="C40" i="157" s="1"/>
  <c r="C41" i="157" s="1"/>
  <c r="C42" i="157" s="1"/>
  <c r="C43" i="157" s="1"/>
  <c r="C44" i="157" s="1"/>
  <c r="C45" i="157" s="1"/>
  <c r="C46" i="157" s="1"/>
  <c r="C47" i="157" s="1"/>
  <c r="C48" i="157" s="1"/>
  <c r="C49" i="157" s="1"/>
  <c r="C50" i="157" s="1"/>
  <c r="C51" i="157" s="1"/>
  <c r="C52" i="157" s="1"/>
  <c r="C53" i="157" s="1"/>
  <c r="C54" i="157" s="1"/>
  <c r="C55" i="157" s="1"/>
  <c r="C56" i="157" s="1"/>
  <c r="C57" i="157" s="1"/>
  <c r="C58" i="157" s="1"/>
  <c r="D7" i="157"/>
  <c r="Q6" i="157"/>
  <c r="J6" i="157"/>
  <c r="J5" i="157"/>
  <c r="U4" i="157"/>
  <c r="V4" i="157" s="1"/>
  <c r="M4" i="157"/>
  <c r="U3" i="157"/>
  <c r="V3" i="157" s="1"/>
  <c r="M3" i="157"/>
  <c r="AB2" i="157"/>
  <c r="U2" i="157"/>
  <c r="V2" i="157" s="1"/>
  <c r="W2" i="157" s="1"/>
  <c r="X19" i="163" l="1"/>
  <c r="G18" i="163"/>
  <c r="Y18" i="163"/>
  <c r="Y59" i="163" s="1"/>
  <c r="S2" i="163" s="1"/>
  <c r="O59" i="159"/>
  <c r="O4" i="159" s="1"/>
  <c r="O5" i="159" s="1"/>
  <c r="O59" i="158"/>
  <c r="O4" i="158" s="1"/>
  <c r="O5" i="158" s="1"/>
  <c r="Y2" i="162"/>
  <c r="M5" i="161"/>
  <c r="Y2" i="161"/>
  <c r="X16" i="161"/>
  <c r="G15" i="161"/>
  <c r="X16" i="160"/>
  <c r="G15" i="160"/>
  <c r="G17" i="162"/>
  <c r="X18" i="162"/>
  <c r="X14" i="159"/>
  <c r="G13" i="159"/>
  <c r="O3" i="159"/>
  <c r="S10" i="159"/>
  <c r="S11" i="159" s="1"/>
  <c r="G12" i="159"/>
  <c r="G11" i="158"/>
  <c r="X12" i="158"/>
  <c r="O3" i="158"/>
  <c r="S10" i="158"/>
  <c r="S11" i="158" s="1"/>
  <c r="O59" i="157"/>
  <c r="O4" i="157" s="1"/>
  <c r="O5" i="157" s="1"/>
  <c r="X14" i="157"/>
  <c r="G13" i="157"/>
  <c r="O3" i="157"/>
  <c r="S10" i="157"/>
  <c r="S11" i="157" s="1"/>
  <c r="G12" i="157"/>
  <c r="M7" i="152"/>
  <c r="X20" i="163" l="1"/>
  <c r="G19" i="163"/>
  <c r="X17" i="161"/>
  <c r="G16" i="161"/>
  <c r="G16" i="160"/>
  <c r="X17" i="160"/>
  <c r="X19" i="162"/>
  <c r="G18" i="162"/>
  <c r="Y18" i="162"/>
  <c r="Y59" i="162" s="1"/>
  <c r="S2" i="162" s="1"/>
  <c r="X15" i="159"/>
  <c r="G14" i="159"/>
  <c r="S12" i="159"/>
  <c r="S13" i="159" s="1"/>
  <c r="S14" i="159" s="1"/>
  <c r="S15" i="159" s="1"/>
  <c r="S16" i="159" s="1"/>
  <c r="S17" i="159" s="1"/>
  <c r="S18" i="159" s="1"/>
  <c r="S19" i="159" s="1"/>
  <c r="S20" i="159" s="1"/>
  <c r="S21" i="159" s="1"/>
  <c r="S22" i="159" s="1"/>
  <c r="S23" i="159" s="1"/>
  <c r="S24" i="159" s="1"/>
  <c r="S25" i="159" s="1"/>
  <c r="S26" i="159" s="1"/>
  <c r="S27" i="159" s="1"/>
  <c r="S28" i="159" s="1"/>
  <c r="S29" i="159" s="1"/>
  <c r="S30" i="159" s="1"/>
  <c r="S31" i="159" s="1"/>
  <c r="S32" i="159" s="1"/>
  <c r="S33" i="159" s="1"/>
  <c r="S34" i="159" s="1"/>
  <c r="S35" i="159" s="1"/>
  <c r="S36" i="159" s="1"/>
  <c r="S37" i="159" s="1"/>
  <c r="S38" i="159" s="1"/>
  <c r="S39" i="159" s="1"/>
  <c r="S40" i="159" s="1"/>
  <c r="S41" i="159" s="1"/>
  <c r="S42" i="159" s="1"/>
  <c r="S43" i="159" s="1"/>
  <c r="S44" i="159" s="1"/>
  <c r="S45" i="159" s="1"/>
  <c r="S46" i="159" s="1"/>
  <c r="S47" i="159" s="1"/>
  <c r="S48" i="159" s="1"/>
  <c r="S49" i="159" s="1"/>
  <c r="S50" i="159" s="1"/>
  <c r="S51" i="159" s="1"/>
  <c r="S52" i="159" s="1"/>
  <c r="S53" i="159" s="1"/>
  <c r="S54" i="159" s="1"/>
  <c r="S55" i="159" s="1"/>
  <c r="S56" i="159" s="1"/>
  <c r="S57" i="159" s="1"/>
  <c r="S58" i="159" s="1"/>
  <c r="T11" i="159"/>
  <c r="S12" i="158"/>
  <c r="T11" i="158"/>
  <c r="X13" i="158"/>
  <c r="G12" i="158"/>
  <c r="S12" i="157"/>
  <c r="S13" i="157" s="1"/>
  <c r="S14" i="157" s="1"/>
  <c r="S15" i="157" s="1"/>
  <c r="S16" i="157" s="1"/>
  <c r="S17" i="157" s="1"/>
  <c r="S18" i="157" s="1"/>
  <c r="S19" i="157" s="1"/>
  <c r="S20" i="157" s="1"/>
  <c r="S21" i="157" s="1"/>
  <c r="S22" i="157" s="1"/>
  <c r="S23" i="157" s="1"/>
  <c r="S24" i="157" s="1"/>
  <c r="S25" i="157" s="1"/>
  <c r="S26" i="157" s="1"/>
  <c r="S27" i="157" s="1"/>
  <c r="S28" i="157" s="1"/>
  <c r="S29" i="157" s="1"/>
  <c r="S30" i="157" s="1"/>
  <c r="S31" i="157" s="1"/>
  <c r="S32" i="157" s="1"/>
  <c r="S33" i="157" s="1"/>
  <c r="S34" i="157" s="1"/>
  <c r="S35" i="157" s="1"/>
  <c r="S36" i="157" s="1"/>
  <c r="S37" i="157" s="1"/>
  <c r="S38" i="157" s="1"/>
  <c r="S39" i="157" s="1"/>
  <c r="S40" i="157" s="1"/>
  <c r="S41" i="157" s="1"/>
  <c r="S42" i="157" s="1"/>
  <c r="S43" i="157" s="1"/>
  <c r="S44" i="157" s="1"/>
  <c r="S45" i="157" s="1"/>
  <c r="S46" i="157" s="1"/>
  <c r="S47" i="157" s="1"/>
  <c r="S48" i="157" s="1"/>
  <c r="S49" i="157" s="1"/>
  <c r="S50" i="157" s="1"/>
  <c r="S51" i="157" s="1"/>
  <c r="S52" i="157" s="1"/>
  <c r="S53" i="157" s="1"/>
  <c r="S54" i="157" s="1"/>
  <c r="S55" i="157" s="1"/>
  <c r="S56" i="157" s="1"/>
  <c r="S57" i="157" s="1"/>
  <c r="S58" i="157" s="1"/>
  <c r="T11" i="157"/>
  <c r="X15" i="157"/>
  <c r="G14" i="157"/>
  <c r="M6" i="151"/>
  <c r="M7" i="151"/>
  <c r="J5" i="151"/>
  <c r="X2" i="159" l="1"/>
  <c r="T12" i="159"/>
  <c r="T12" i="158"/>
  <c r="X21" i="163"/>
  <c r="G20" i="163"/>
  <c r="G17" i="161"/>
  <c r="X18" i="161"/>
  <c r="G17" i="160"/>
  <c r="X18" i="160"/>
  <c r="X20" i="162"/>
  <c r="G19" i="162"/>
  <c r="X16" i="159"/>
  <c r="G15" i="159"/>
  <c r="T13" i="159"/>
  <c r="T14" i="159" s="1"/>
  <c r="T15" i="159" s="1"/>
  <c r="T16" i="159" s="1"/>
  <c r="T17" i="159" s="1"/>
  <c r="T18" i="159" s="1"/>
  <c r="T19" i="159" s="1"/>
  <c r="T20" i="159" s="1"/>
  <c r="T21" i="159" s="1"/>
  <c r="T22" i="159" s="1"/>
  <c r="T23" i="159" s="1"/>
  <c r="T24" i="159" s="1"/>
  <c r="T25" i="159" s="1"/>
  <c r="T26" i="159" s="1"/>
  <c r="T27" i="159" s="1"/>
  <c r="T28" i="159" s="1"/>
  <c r="T29" i="159" s="1"/>
  <c r="T30" i="159" s="1"/>
  <c r="T31" i="159" s="1"/>
  <c r="T32" i="159" s="1"/>
  <c r="T33" i="159" s="1"/>
  <c r="T34" i="159" s="1"/>
  <c r="T35" i="159" s="1"/>
  <c r="T36" i="159" s="1"/>
  <c r="T37" i="159" s="1"/>
  <c r="T38" i="159" s="1"/>
  <c r="T39" i="159" s="1"/>
  <c r="T40" i="159" s="1"/>
  <c r="T41" i="159" s="1"/>
  <c r="T42" i="159" s="1"/>
  <c r="T43" i="159" s="1"/>
  <c r="T44" i="159" s="1"/>
  <c r="T45" i="159" s="1"/>
  <c r="T46" i="159" s="1"/>
  <c r="T47" i="159" s="1"/>
  <c r="T48" i="159" s="1"/>
  <c r="T49" i="159" s="1"/>
  <c r="T50" i="159" s="1"/>
  <c r="T51" i="159" s="1"/>
  <c r="T52" i="159" s="1"/>
  <c r="T53" i="159" s="1"/>
  <c r="T54" i="159" s="1"/>
  <c r="T55" i="159" s="1"/>
  <c r="T56" i="159" s="1"/>
  <c r="T57" i="159" s="1"/>
  <c r="T58" i="159" s="1"/>
  <c r="T59" i="159" s="1"/>
  <c r="X14" i="158"/>
  <c r="G13" i="158"/>
  <c r="S13" i="158"/>
  <c r="S14" i="158" s="1"/>
  <c r="S15" i="158" s="1"/>
  <c r="S16" i="158" s="1"/>
  <c r="S17" i="158" s="1"/>
  <c r="S18" i="158" s="1"/>
  <c r="S19" i="158" s="1"/>
  <c r="S20" i="158" s="1"/>
  <c r="S21" i="158" s="1"/>
  <c r="S22" i="158" s="1"/>
  <c r="S23" i="158" s="1"/>
  <c r="S24" i="158" s="1"/>
  <c r="S25" i="158" s="1"/>
  <c r="S26" i="158" s="1"/>
  <c r="S27" i="158" s="1"/>
  <c r="S28" i="158" s="1"/>
  <c r="S29" i="158" s="1"/>
  <c r="S30" i="158" s="1"/>
  <c r="S31" i="158" s="1"/>
  <c r="S32" i="158" s="1"/>
  <c r="S33" i="158" s="1"/>
  <c r="S34" i="158" s="1"/>
  <c r="S35" i="158" s="1"/>
  <c r="S36" i="158" s="1"/>
  <c r="S37" i="158" s="1"/>
  <c r="S38" i="158" s="1"/>
  <c r="S39" i="158" s="1"/>
  <c r="S40" i="158" s="1"/>
  <c r="S41" i="158" s="1"/>
  <c r="S42" i="158" s="1"/>
  <c r="S43" i="158" s="1"/>
  <c r="S44" i="158" s="1"/>
  <c r="S45" i="158" s="1"/>
  <c r="S46" i="158" s="1"/>
  <c r="S47" i="158" s="1"/>
  <c r="S48" i="158" s="1"/>
  <c r="S49" i="158" s="1"/>
  <c r="S50" i="158" s="1"/>
  <c r="S51" i="158" s="1"/>
  <c r="S52" i="158" s="1"/>
  <c r="S53" i="158" s="1"/>
  <c r="S54" i="158" s="1"/>
  <c r="S55" i="158" s="1"/>
  <c r="S56" i="158" s="1"/>
  <c r="S57" i="158" s="1"/>
  <c r="S58" i="158" s="1"/>
  <c r="X2" i="158"/>
  <c r="T12" i="157"/>
  <c r="T13" i="157" s="1"/>
  <c r="T14" i="157" s="1"/>
  <c r="T15" i="157" s="1"/>
  <c r="T16" i="157" s="1"/>
  <c r="T17" i="157" s="1"/>
  <c r="T18" i="157" s="1"/>
  <c r="T19" i="157" s="1"/>
  <c r="T20" i="157" s="1"/>
  <c r="T21" i="157" s="1"/>
  <c r="T22" i="157" s="1"/>
  <c r="T23" i="157" s="1"/>
  <c r="T24" i="157" s="1"/>
  <c r="T25" i="157" s="1"/>
  <c r="T26" i="157" s="1"/>
  <c r="T27" i="157" s="1"/>
  <c r="T28" i="157" s="1"/>
  <c r="T29" i="157" s="1"/>
  <c r="T30" i="157" s="1"/>
  <c r="T31" i="157" s="1"/>
  <c r="T32" i="157" s="1"/>
  <c r="T33" i="157" s="1"/>
  <c r="T34" i="157" s="1"/>
  <c r="T35" i="157" s="1"/>
  <c r="T36" i="157" s="1"/>
  <c r="T37" i="157" s="1"/>
  <c r="T38" i="157" s="1"/>
  <c r="T39" i="157" s="1"/>
  <c r="T40" i="157" s="1"/>
  <c r="T41" i="157" s="1"/>
  <c r="T42" i="157" s="1"/>
  <c r="T43" i="157" s="1"/>
  <c r="T44" i="157" s="1"/>
  <c r="T45" i="157" s="1"/>
  <c r="T46" i="157" s="1"/>
  <c r="T47" i="157" s="1"/>
  <c r="T48" i="157" s="1"/>
  <c r="T49" i="157" s="1"/>
  <c r="T50" i="157" s="1"/>
  <c r="T51" i="157" s="1"/>
  <c r="T52" i="157" s="1"/>
  <c r="T53" i="157" s="1"/>
  <c r="T54" i="157" s="1"/>
  <c r="T55" i="157" s="1"/>
  <c r="T56" i="157" s="1"/>
  <c r="T57" i="157" s="1"/>
  <c r="T58" i="157" s="1"/>
  <c r="T59" i="157" s="1"/>
  <c r="X16" i="157"/>
  <c r="G15" i="157"/>
  <c r="X2" i="157"/>
  <c r="R59" i="156"/>
  <c r="J7" i="156" s="1"/>
  <c r="Q59" i="156"/>
  <c r="K59" i="156"/>
  <c r="O2" i="156" s="1"/>
  <c r="H59" i="156"/>
  <c r="J4" i="156" s="1"/>
  <c r="O58" i="156"/>
  <c r="F58" i="156"/>
  <c r="O57" i="156"/>
  <c r="F57" i="156"/>
  <c r="O56" i="156"/>
  <c r="F56" i="156"/>
  <c r="O55" i="156"/>
  <c r="F55" i="156"/>
  <c r="O54" i="156"/>
  <c r="F54" i="156"/>
  <c r="O53" i="156"/>
  <c r="F53" i="156"/>
  <c r="O52" i="156"/>
  <c r="F52" i="156"/>
  <c r="O51" i="156"/>
  <c r="F51" i="156"/>
  <c r="O50" i="156"/>
  <c r="F50" i="156"/>
  <c r="O49" i="156"/>
  <c r="F49" i="156"/>
  <c r="O48" i="156"/>
  <c r="F48" i="156"/>
  <c r="O47" i="156"/>
  <c r="F47" i="156"/>
  <c r="O46" i="156"/>
  <c r="F46" i="156"/>
  <c r="O45" i="156"/>
  <c r="F45" i="156"/>
  <c r="O44" i="156"/>
  <c r="F44" i="156"/>
  <c r="O43" i="156"/>
  <c r="F43" i="156"/>
  <c r="O42" i="156"/>
  <c r="F42" i="156"/>
  <c r="O41" i="156"/>
  <c r="F41" i="156"/>
  <c r="O40" i="156"/>
  <c r="F40" i="156"/>
  <c r="O39" i="156"/>
  <c r="F39" i="156"/>
  <c r="O38" i="156"/>
  <c r="F38" i="156"/>
  <c r="O37" i="156"/>
  <c r="F37" i="156"/>
  <c r="O36" i="156"/>
  <c r="F36" i="156"/>
  <c r="O35" i="156"/>
  <c r="F35" i="156"/>
  <c r="O34" i="156"/>
  <c r="F34" i="156"/>
  <c r="O33" i="156"/>
  <c r="F33" i="156"/>
  <c r="O32" i="156"/>
  <c r="F32" i="156"/>
  <c r="Y31" i="156"/>
  <c r="O31" i="156"/>
  <c r="F31" i="156"/>
  <c r="Y30" i="156"/>
  <c r="O30" i="156"/>
  <c r="F30" i="156"/>
  <c r="Y29" i="156"/>
  <c r="O29" i="156"/>
  <c r="F29" i="156"/>
  <c r="Y28" i="156"/>
  <c r="O28" i="156"/>
  <c r="F28" i="156"/>
  <c r="Y27" i="156"/>
  <c r="O27" i="156"/>
  <c r="F27" i="156"/>
  <c r="Y26" i="156"/>
  <c r="O26" i="156"/>
  <c r="F26" i="156"/>
  <c r="Y25" i="156"/>
  <c r="O25" i="156"/>
  <c r="F25" i="156"/>
  <c r="Y24" i="156"/>
  <c r="O24" i="156"/>
  <c r="F24" i="156"/>
  <c r="Y23" i="156"/>
  <c r="O23" i="156"/>
  <c r="F23" i="156"/>
  <c r="Y22" i="156"/>
  <c r="O22" i="156"/>
  <c r="F22" i="156"/>
  <c r="Y21" i="156"/>
  <c r="O21" i="156"/>
  <c r="F21" i="156"/>
  <c r="Y20" i="156"/>
  <c r="O20" i="156"/>
  <c r="F20" i="156"/>
  <c r="Y19" i="156"/>
  <c r="O19" i="156"/>
  <c r="F19" i="156"/>
  <c r="O18" i="156"/>
  <c r="F18" i="156"/>
  <c r="Y17" i="156"/>
  <c r="O17" i="156"/>
  <c r="F17" i="156"/>
  <c r="Y16" i="156"/>
  <c r="O16" i="156"/>
  <c r="F16" i="156"/>
  <c r="Y15" i="156"/>
  <c r="O15" i="156"/>
  <c r="F15" i="156"/>
  <c r="Y14" i="156"/>
  <c r="O14" i="156"/>
  <c r="F14" i="156"/>
  <c r="Y13" i="156"/>
  <c r="O13" i="156"/>
  <c r="F13" i="156"/>
  <c r="Y12" i="156"/>
  <c r="X12" i="156"/>
  <c r="X13" i="156" s="1"/>
  <c r="O12" i="156"/>
  <c r="G12" i="156"/>
  <c r="F12" i="156"/>
  <c r="Y11" i="156"/>
  <c r="X11" i="156"/>
  <c r="G11" i="156" s="1"/>
  <c r="O11" i="156"/>
  <c r="F11" i="156"/>
  <c r="D11" i="156"/>
  <c r="D12" i="156" s="1"/>
  <c r="D13" i="156" s="1"/>
  <c r="D14" i="156" s="1"/>
  <c r="D15" i="156" s="1"/>
  <c r="D16" i="156" s="1"/>
  <c r="D17" i="156" s="1"/>
  <c r="D18" i="156" s="1"/>
  <c r="D19" i="156" s="1"/>
  <c r="D20" i="156" s="1"/>
  <c r="D21" i="156" s="1"/>
  <c r="D22" i="156" s="1"/>
  <c r="D23" i="156" s="1"/>
  <c r="D24" i="156" s="1"/>
  <c r="D25" i="156" s="1"/>
  <c r="D26" i="156" s="1"/>
  <c r="D27" i="156" s="1"/>
  <c r="D28" i="156" s="1"/>
  <c r="D29" i="156" s="1"/>
  <c r="D30" i="156" s="1"/>
  <c r="D31" i="156" s="1"/>
  <c r="D32" i="156" s="1"/>
  <c r="D33" i="156" s="1"/>
  <c r="D34" i="156" s="1"/>
  <c r="D35" i="156" s="1"/>
  <c r="D36" i="156" s="1"/>
  <c r="D37" i="156" s="1"/>
  <c r="D38" i="156" s="1"/>
  <c r="D39" i="156" s="1"/>
  <c r="D40" i="156" s="1"/>
  <c r="D41" i="156" s="1"/>
  <c r="D42" i="156" s="1"/>
  <c r="D43" i="156" s="1"/>
  <c r="D44" i="156" s="1"/>
  <c r="D45" i="156" s="1"/>
  <c r="D46" i="156" s="1"/>
  <c r="D47" i="156" s="1"/>
  <c r="D48" i="156" s="1"/>
  <c r="D49" i="156" s="1"/>
  <c r="D50" i="156" s="1"/>
  <c r="D51" i="156" s="1"/>
  <c r="D52" i="156" s="1"/>
  <c r="D53" i="156" s="1"/>
  <c r="D54" i="156" s="1"/>
  <c r="D55" i="156" s="1"/>
  <c r="D56" i="156" s="1"/>
  <c r="D57" i="156" s="1"/>
  <c r="D58" i="156" s="1"/>
  <c r="Y10" i="156"/>
  <c r="X10" i="156"/>
  <c r="O10" i="156"/>
  <c r="G10" i="156"/>
  <c r="F10" i="156"/>
  <c r="E10" i="156"/>
  <c r="E11" i="156" s="1"/>
  <c r="E12" i="156" s="1"/>
  <c r="E13" i="156" s="1"/>
  <c r="E14" i="156" s="1"/>
  <c r="E15" i="156" s="1"/>
  <c r="E16" i="156" s="1"/>
  <c r="E17" i="156" s="1"/>
  <c r="E18" i="156" s="1"/>
  <c r="E19" i="156" s="1"/>
  <c r="E20" i="156" s="1"/>
  <c r="E21" i="156" s="1"/>
  <c r="E22" i="156" s="1"/>
  <c r="E23" i="156" s="1"/>
  <c r="E24" i="156" s="1"/>
  <c r="E25" i="156" s="1"/>
  <c r="E26" i="156" s="1"/>
  <c r="E27" i="156" s="1"/>
  <c r="E28" i="156" s="1"/>
  <c r="E29" i="156" s="1"/>
  <c r="E30" i="156" s="1"/>
  <c r="E31" i="156" s="1"/>
  <c r="E32" i="156" s="1"/>
  <c r="E33" i="156" s="1"/>
  <c r="E34" i="156" s="1"/>
  <c r="E35" i="156" s="1"/>
  <c r="E36" i="156" s="1"/>
  <c r="E37" i="156" s="1"/>
  <c r="E38" i="156" s="1"/>
  <c r="E39" i="156" s="1"/>
  <c r="E40" i="156" s="1"/>
  <c r="E41" i="156" s="1"/>
  <c r="E42" i="156" s="1"/>
  <c r="E43" i="156" s="1"/>
  <c r="E44" i="156" s="1"/>
  <c r="E45" i="156" s="1"/>
  <c r="E46" i="156" s="1"/>
  <c r="E47" i="156" s="1"/>
  <c r="E48" i="156" s="1"/>
  <c r="E49" i="156" s="1"/>
  <c r="E50" i="156" s="1"/>
  <c r="E51" i="156" s="1"/>
  <c r="E52" i="156" s="1"/>
  <c r="E53" i="156" s="1"/>
  <c r="E54" i="156" s="1"/>
  <c r="E55" i="156" s="1"/>
  <c r="E56" i="156" s="1"/>
  <c r="E57" i="156" s="1"/>
  <c r="E58" i="156" s="1"/>
  <c r="D10" i="156"/>
  <c r="C10" i="156"/>
  <c r="C11" i="156" s="1"/>
  <c r="C12" i="156" s="1"/>
  <c r="C13" i="156" s="1"/>
  <c r="C14" i="156" s="1"/>
  <c r="C15" i="156" s="1"/>
  <c r="C16" i="156" s="1"/>
  <c r="C17" i="156" s="1"/>
  <c r="C18" i="156" s="1"/>
  <c r="C19" i="156" s="1"/>
  <c r="C20" i="156" s="1"/>
  <c r="C21" i="156" s="1"/>
  <c r="C22" i="156" s="1"/>
  <c r="C23" i="156" s="1"/>
  <c r="C24" i="156" s="1"/>
  <c r="C25" i="156" s="1"/>
  <c r="C26" i="156" s="1"/>
  <c r="C27" i="156" s="1"/>
  <c r="C28" i="156" s="1"/>
  <c r="C29" i="156" s="1"/>
  <c r="C30" i="156" s="1"/>
  <c r="C31" i="156" s="1"/>
  <c r="C32" i="156" s="1"/>
  <c r="C33" i="156" s="1"/>
  <c r="C34" i="156" s="1"/>
  <c r="C35" i="156" s="1"/>
  <c r="C36" i="156" s="1"/>
  <c r="C37" i="156" s="1"/>
  <c r="C38" i="156" s="1"/>
  <c r="C39" i="156" s="1"/>
  <c r="C40" i="156" s="1"/>
  <c r="C41" i="156" s="1"/>
  <c r="C42" i="156" s="1"/>
  <c r="C43" i="156" s="1"/>
  <c r="C44" i="156" s="1"/>
  <c r="C45" i="156" s="1"/>
  <c r="C46" i="156" s="1"/>
  <c r="C47" i="156" s="1"/>
  <c r="C48" i="156" s="1"/>
  <c r="C49" i="156" s="1"/>
  <c r="C50" i="156" s="1"/>
  <c r="C51" i="156" s="1"/>
  <c r="C52" i="156" s="1"/>
  <c r="C53" i="156" s="1"/>
  <c r="C54" i="156" s="1"/>
  <c r="C55" i="156" s="1"/>
  <c r="C56" i="156" s="1"/>
  <c r="C57" i="156" s="1"/>
  <c r="C58" i="156" s="1"/>
  <c r="D7" i="156"/>
  <c r="Q6" i="156"/>
  <c r="J6" i="156"/>
  <c r="J5" i="156"/>
  <c r="U4" i="156"/>
  <c r="V4" i="156" s="1"/>
  <c r="U3" i="156"/>
  <c r="V3" i="156" s="1"/>
  <c r="M3" i="156"/>
  <c r="AB2" i="156"/>
  <c r="M4" i="156" s="1"/>
  <c r="U2" i="156"/>
  <c r="V2" i="156" s="1"/>
  <c r="W2" i="156" s="1"/>
  <c r="R59" i="155"/>
  <c r="J7" i="155" s="1"/>
  <c r="Q59" i="155"/>
  <c r="J6" i="155" s="1"/>
  <c r="K59" i="155"/>
  <c r="O2" i="155" s="1"/>
  <c r="H59" i="155"/>
  <c r="J4" i="155" s="1"/>
  <c r="O58" i="155"/>
  <c r="F58" i="155"/>
  <c r="O57" i="155"/>
  <c r="F57" i="155"/>
  <c r="O56" i="155"/>
  <c r="F56" i="155"/>
  <c r="O55" i="155"/>
  <c r="F55" i="155"/>
  <c r="O54" i="155"/>
  <c r="F54" i="155"/>
  <c r="O53" i="155"/>
  <c r="F53" i="155"/>
  <c r="O52" i="155"/>
  <c r="F52" i="155"/>
  <c r="O51" i="155"/>
  <c r="F51" i="155"/>
  <c r="O50" i="155"/>
  <c r="F50" i="155"/>
  <c r="O49" i="155"/>
  <c r="F49" i="155"/>
  <c r="O48" i="155"/>
  <c r="F48" i="155"/>
  <c r="O47" i="155"/>
  <c r="F47" i="155"/>
  <c r="O46" i="155"/>
  <c r="F46" i="155"/>
  <c r="O45" i="155"/>
  <c r="F45" i="155"/>
  <c r="O44" i="155"/>
  <c r="F44" i="155"/>
  <c r="O43" i="155"/>
  <c r="F43" i="155"/>
  <c r="O42" i="155"/>
  <c r="F42" i="155"/>
  <c r="O41" i="155"/>
  <c r="F41" i="155"/>
  <c r="O40" i="155"/>
  <c r="F40" i="155"/>
  <c r="O39" i="155"/>
  <c r="F39" i="155"/>
  <c r="O38" i="155"/>
  <c r="F38" i="155"/>
  <c r="O37" i="155"/>
  <c r="F37" i="155"/>
  <c r="O36" i="155"/>
  <c r="F36" i="155"/>
  <c r="O35" i="155"/>
  <c r="F35" i="155"/>
  <c r="O34" i="155"/>
  <c r="F34" i="155"/>
  <c r="O33" i="155"/>
  <c r="F33" i="155"/>
  <c r="O32" i="155"/>
  <c r="F32" i="155"/>
  <c r="Y31" i="155"/>
  <c r="O31" i="155"/>
  <c r="F31" i="155"/>
  <c r="Y30" i="155"/>
  <c r="O30" i="155"/>
  <c r="F30" i="155"/>
  <c r="Y29" i="155"/>
  <c r="O29" i="155"/>
  <c r="F29" i="155"/>
  <c r="Y28" i="155"/>
  <c r="O28" i="155"/>
  <c r="F28" i="155"/>
  <c r="Y27" i="155"/>
  <c r="O27" i="155"/>
  <c r="F27" i="155"/>
  <c r="Y26" i="155"/>
  <c r="O26" i="155"/>
  <c r="F26" i="155"/>
  <c r="Y25" i="155"/>
  <c r="O25" i="155"/>
  <c r="F25" i="155"/>
  <c r="Y24" i="155"/>
  <c r="O24" i="155"/>
  <c r="F24" i="155"/>
  <c r="Y23" i="155"/>
  <c r="O23" i="155"/>
  <c r="F23" i="155"/>
  <c r="Y22" i="155"/>
  <c r="O22" i="155"/>
  <c r="F22" i="155"/>
  <c r="Y21" i="155"/>
  <c r="O21" i="155"/>
  <c r="F21" i="155"/>
  <c r="Y20" i="155"/>
  <c r="O20" i="155"/>
  <c r="F20" i="155"/>
  <c r="Y19" i="155"/>
  <c r="O19" i="155"/>
  <c r="F19" i="155"/>
  <c r="O18" i="155"/>
  <c r="F18" i="155"/>
  <c r="Y17" i="155"/>
  <c r="O17" i="155"/>
  <c r="F17" i="155"/>
  <c r="Y16" i="155"/>
  <c r="O16" i="155"/>
  <c r="F16" i="155"/>
  <c r="Y15" i="155"/>
  <c r="O15" i="155"/>
  <c r="F15" i="155"/>
  <c r="Y14" i="155"/>
  <c r="O14" i="155"/>
  <c r="F14" i="155"/>
  <c r="Y13" i="155"/>
  <c r="O13" i="155"/>
  <c r="F13" i="155"/>
  <c r="Y12" i="155"/>
  <c r="O12" i="155"/>
  <c r="F12" i="155"/>
  <c r="Y11" i="155"/>
  <c r="X11" i="155"/>
  <c r="G11" i="155" s="1"/>
  <c r="O11" i="155"/>
  <c r="F11" i="155"/>
  <c r="D11" i="155"/>
  <c r="D12" i="155" s="1"/>
  <c r="D13" i="155" s="1"/>
  <c r="D14" i="155" s="1"/>
  <c r="D15" i="155" s="1"/>
  <c r="D16" i="155" s="1"/>
  <c r="D17" i="155" s="1"/>
  <c r="D18" i="155" s="1"/>
  <c r="D19" i="155" s="1"/>
  <c r="D20" i="155" s="1"/>
  <c r="D21" i="155" s="1"/>
  <c r="D22" i="155" s="1"/>
  <c r="D23" i="155" s="1"/>
  <c r="D24" i="155" s="1"/>
  <c r="D25" i="155" s="1"/>
  <c r="D26" i="155" s="1"/>
  <c r="D27" i="155" s="1"/>
  <c r="D28" i="155" s="1"/>
  <c r="D29" i="155" s="1"/>
  <c r="D30" i="155" s="1"/>
  <c r="D31" i="155" s="1"/>
  <c r="D32" i="155" s="1"/>
  <c r="D33" i="155" s="1"/>
  <c r="D34" i="155" s="1"/>
  <c r="D35" i="155" s="1"/>
  <c r="D36" i="155" s="1"/>
  <c r="D37" i="155" s="1"/>
  <c r="D38" i="155" s="1"/>
  <c r="D39" i="155" s="1"/>
  <c r="D40" i="155" s="1"/>
  <c r="D41" i="155" s="1"/>
  <c r="D42" i="155" s="1"/>
  <c r="D43" i="155" s="1"/>
  <c r="D44" i="155" s="1"/>
  <c r="D45" i="155" s="1"/>
  <c r="D46" i="155" s="1"/>
  <c r="D47" i="155" s="1"/>
  <c r="D48" i="155" s="1"/>
  <c r="D49" i="155" s="1"/>
  <c r="D50" i="155" s="1"/>
  <c r="D51" i="155" s="1"/>
  <c r="D52" i="155" s="1"/>
  <c r="D53" i="155" s="1"/>
  <c r="D54" i="155" s="1"/>
  <c r="D55" i="155" s="1"/>
  <c r="D56" i="155" s="1"/>
  <c r="D57" i="155" s="1"/>
  <c r="D58" i="155" s="1"/>
  <c r="Y10" i="155"/>
  <c r="X10" i="155"/>
  <c r="O10" i="155"/>
  <c r="G10" i="155"/>
  <c r="F10" i="155"/>
  <c r="E10" i="155"/>
  <c r="E11" i="155" s="1"/>
  <c r="E12" i="155" s="1"/>
  <c r="E13" i="155" s="1"/>
  <c r="E14" i="155" s="1"/>
  <c r="E15" i="155" s="1"/>
  <c r="E16" i="155" s="1"/>
  <c r="E17" i="155" s="1"/>
  <c r="E18" i="155" s="1"/>
  <c r="E19" i="155" s="1"/>
  <c r="E20" i="155" s="1"/>
  <c r="E21" i="155" s="1"/>
  <c r="E22" i="155" s="1"/>
  <c r="E23" i="155" s="1"/>
  <c r="E24" i="155" s="1"/>
  <c r="E25" i="155" s="1"/>
  <c r="E26" i="155" s="1"/>
  <c r="E27" i="155" s="1"/>
  <c r="E28" i="155" s="1"/>
  <c r="E29" i="155" s="1"/>
  <c r="E30" i="155" s="1"/>
  <c r="E31" i="155" s="1"/>
  <c r="E32" i="155" s="1"/>
  <c r="E33" i="155" s="1"/>
  <c r="E34" i="155" s="1"/>
  <c r="E35" i="155" s="1"/>
  <c r="E36" i="155" s="1"/>
  <c r="E37" i="155" s="1"/>
  <c r="E38" i="155" s="1"/>
  <c r="E39" i="155" s="1"/>
  <c r="E40" i="155" s="1"/>
  <c r="E41" i="155" s="1"/>
  <c r="E42" i="155" s="1"/>
  <c r="E43" i="155" s="1"/>
  <c r="E44" i="155" s="1"/>
  <c r="E45" i="155" s="1"/>
  <c r="E46" i="155" s="1"/>
  <c r="E47" i="155" s="1"/>
  <c r="E48" i="155" s="1"/>
  <c r="E49" i="155" s="1"/>
  <c r="E50" i="155" s="1"/>
  <c r="E51" i="155" s="1"/>
  <c r="E52" i="155" s="1"/>
  <c r="E53" i="155" s="1"/>
  <c r="E54" i="155" s="1"/>
  <c r="E55" i="155" s="1"/>
  <c r="E56" i="155" s="1"/>
  <c r="E57" i="155" s="1"/>
  <c r="E58" i="155" s="1"/>
  <c r="D10" i="155"/>
  <c r="C10" i="155"/>
  <c r="C11" i="155" s="1"/>
  <c r="C12" i="155" s="1"/>
  <c r="C13" i="155" s="1"/>
  <c r="C14" i="155" s="1"/>
  <c r="C15" i="155" s="1"/>
  <c r="C16" i="155" s="1"/>
  <c r="C17" i="155" s="1"/>
  <c r="C18" i="155" s="1"/>
  <c r="C19" i="155" s="1"/>
  <c r="C20" i="155" s="1"/>
  <c r="C21" i="155" s="1"/>
  <c r="C22" i="155" s="1"/>
  <c r="C23" i="155" s="1"/>
  <c r="C24" i="155" s="1"/>
  <c r="C25" i="155" s="1"/>
  <c r="C26" i="155" s="1"/>
  <c r="C27" i="155" s="1"/>
  <c r="C28" i="155" s="1"/>
  <c r="C29" i="155" s="1"/>
  <c r="C30" i="155" s="1"/>
  <c r="C31" i="155" s="1"/>
  <c r="C32" i="155" s="1"/>
  <c r="C33" i="155" s="1"/>
  <c r="C34" i="155" s="1"/>
  <c r="C35" i="155" s="1"/>
  <c r="C36" i="155" s="1"/>
  <c r="C37" i="155" s="1"/>
  <c r="C38" i="155" s="1"/>
  <c r="C39" i="155" s="1"/>
  <c r="C40" i="155" s="1"/>
  <c r="C41" i="155" s="1"/>
  <c r="C42" i="155" s="1"/>
  <c r="C43" i="155" s="1"/>
  <c r="C44" i="155" s="1"/>
  <c r="C45" i="155" s="1"/>
  <c r="C46" i="155" s="1"/>
  <c r="C47" i="155" s="1"/>
  <c r="C48" i="155" s="1"/>
  <c r="C49" i="155" s="1"/>
  <c r="C50" i="155" s="1"/>
  <c r="C51" i="155" s="1"/>
  <c r="C52" i="155" s="1"/>
  <c r="C53" i="155" s="1"/>
  <c r="C54" i="155" s="1"/>
  <c r="C55" i="155" s="1"/>
  <c r="C56" i="155" s="1"/>
  <c r="C57" i="155" s="1"/>
  <c r="C58" i="155" s="1"/>
  <c r="D7" i="155"/>
  <c r="Q6" i="155"/>
  <c r="J5" i="155"/>
  <c r="M4" i="155" s="1"/>
  <c r="U4" i="155"/>
  <c r="V4" i="155" s="1"/>
  <c r="U3" i="155"/>
  <c r="V3" i="155" s="1"/>
  <c r="M3" i="155"/>
  <c r="AB2" i="155"/>
  <c r="U2" i="155"/>
  <c r="V2" i="155" s="1"/>
  <c r="W2" i="155" s="1"/>
  <c r="X22" i="163" l="1"/>
  <c r="G21" i="163"/>
  <c r="X19" i="161"/>
  <c r="G18" i="161"/>
  <c r="Y18" i="161"/>
  <c r="Y59" i="161" s="1"/>
  <c r="S2" i="161" s="1"/>
  <c r="X19" i="160"/>
  <c r="G18" i="160"/>
  <c r="Y18" i="160"/>
  <c r="Y59" i="160" s="1"/>
  <c r="S2" i="160" s="1"/>
  <c r="X21" i="162"/>
  <c r="G20" i="162"/>
  <c r="O3" i="156"/>
  <c r="O3" i="155"/>
  <c r="M2" i="159"/>
  <c r="Q7" i="159"/>
  <c r="X17" i="159"/>
  <c r="G16" i="159"/>
  <c r="T13" i="158"/>
  <c r="T14" i="158" s="1"/>
  <c r="T15" i="158" s="1"/>
  <c r="T16" i="158" s="1"/>
  <c r="T17" i="158" s="1"/>
  <c r="T18" i="158" s="1"/>
  <c r="T19" i="158" s="1"/>
  <c r="T20" i="158" s="1"/>
  <c r="T21" i="158" s="1"/>
  <c r="T22" i="158" s="1"/>
  <c r="T23" i="158" s="1"/>
  <c r="T24" i="158" s="1"/>
  <c r="T25" i="158" s="1"/>
  <c r="T26" i="158" s="1"/>
  <c r="T27" i="158" s="1"/>
  <c r="T28" i="158" s="1"/>
  <c r="T29" i="158" s="1"/>
  <c r="T30" i="158" s="1"/>
  <c r="T31" i="158" s="1"/>
  <c r="T32" i="158" s="1"/>
  <c r="T33" i="158" s="1"/>
  <c r="T34" i="158" s="1"/>
  <c r="T35" i="158" s="1"/>
  <c r="T36" i="158" s="1"/>
  <c r="T37" i="158" s="1"/>
  <c r="T38" i="158" s="1"/>
  <c r="T39" i="158" s="1"/>
  <c r="T40" i="158" s="1"/>
  <c r="T41" i="158" s="1"/>
  <c r="T42" i="158" s="1"/>
  <c r="T43" i="158" s="1"/>
  <c r="T44" i="158" s="1"/>
  <c r="T45" i="158" s="1"/>
  <c r="T46" i="158" s="1"/>
  <c r="T47" i="158" s="1"/>
  <c r="T48" i="158" s="1"/>
  <c r="T49" i="158" s="1"/>
  <c r="T50" i="158" s="1"/>
  <c r="T51" i="158" s="1"/>
  <c r="T52" i="158" s="1"/>
  <c r="T53" i="158" s="1"/>
  <c r="T54" i="158" s="1"/>
  <c r="T55" i="158" s="1"/>
  <c r="T56" i="158" s="1"/>
  <c r="T57" i="158" s="1"/>
  <c r="T58" i="158" s="1"/>
  <c r="T59" i="158" s="1"/>
  <c r="X15" i="158"/>
  <c r="G14" i="158"/>
  <c r="O59" i="156"/>
  <c r="O4" i="156" s="1"/>
  <c r="O5" i="156" s="1"/>
  <c r="O59" i="155"/>
  <c r="O4" i="155" s="1"/>
  <c r="O5" i="155" s="1"/>
  <c r="G16" i="157"/>
  <c r="X17" i="157"/>
  <c r="Q7" i="157"/>
  <c r="M2" i="157"/>
  <c r="M5" i="157" s="1"/>
  <c r="X14" i="156"/>
  <c r="G13" i="156"/>
  <c r="S10" i="156"/>
  <c r="S11" i="156" s="1"/>
  <c r="X12" i="155"/>
  <c r="S10" i="155"/>
  <c r="S11" i="155" s="1"/>
  <c r="M6" i="150"/>
  <c r="M7" i="150"/>
  <c r="X23" i="163" l="1"/>
  <c r="G22" i="163"/>
  <c r="X20" i="161"/>
  <c r="G19" i="161"/>
  <c r="X20" i="160"/>
  <c r="G19" i="160"/>
  <c r="X22" i="162"/>
  <c r="G21" i="162"/>
  <c r="G17" i="159"/>
  <c r="X18" i="159"/>
  <c r="M5" i="159"/>
  <c r="Y2" i="159"/>
  <c r="M2" i="158"/>
  <c r="Q7" i="158"/>
  <c r="X16" i="158"/>
  <c r="G15" i="158"/>
  <c r="G17" i="157"/>
  <c r="X18" i="157"/>
  <c r="Y2" i="157"/>
  <c r="X15" i="156"/>
  <c r="G14" i="156"/>
  <c r="S12" i="156"/>
  <c r="S13" i="156" s="1"/>
  <c r="S14" i="156" s="1"/>
  <c r="S15" i="156" s="1"/>
  <c r="S16" i="156" s="1"/>
  <c r="S17" i="156" s="1"/>
  <c r="S18" i="156" s="1"/>
  <c r="S19" i="156" s="1"/>
  <c r="S20" i="156" s="1"/>
  <c r="S21" i="156" s="1"/>
  <c r="S22" i="156" s="1"/>
  <c r="S23" i="156" s="1"/>
  <c r="S24" i="156" s="1"/>
  <c r="S25" i="156" s="1"/>
  <c r="S26" i="156" s="1"/>
  <c r="S27" i="156" s="1"/>
  <c r="S28" i="156" s="1"/>
  <c r="S29" i="156" s="1"/>
  <c r="S30" i="156" s="1"/>
  <c r="S31" i="156" s="1"/>
  <c r="S32" i="156" s="1"/>
  <c r="S33" i="156" s="1"/>
  <c r="S34" i="156" s="1"/>
  <c r="S35" i="156" s="1"/>
  <c r="S36" i="156" s="1"/>
  <c r="S37" i="156" s="1"/>
  <c r="S38" i="156" s="1"/>
  <c r="S39" i="156" s="1"/>
  <c r="S40" i="156" s="1"/>
  <c r="S41" i="156" s="1"/>
  <c r="S42" i="156" s="1"/>
  <c r="S43" i="156" s="1"/>
  <c r="S44" i="156" s="1"/>
  <c r="S45" i="156" s="1"/>
  <c r="S46" i="156" s="1"/>
  <c r="S47" i="156" s="1"/>
  <c r="S48" i="156" s="1"/>
  <c r="S49" i="156" s="1"/>
  <c r="S50" i="156" s="1"/>
  <c r="S51" i="156" s="1"/>
  <c r="S52" i="156" s="1"/>
  <c r="S53" i="156" s="1"/>
  <c r="S54" i="156" s="1"/>
  <c r="S55" i="156" s="1"/>
  <c r="S56" i="156" s="1"/>
  <c r="S57" i="156" s="1"/>
  <c r="S58" i="156" s="1"/>
  <c r="T11" i="156"/>
  <c r="S12" i="155"/>
  <c r="S13" i="155" s="1"/>
  <c r="S14" i="155" s="1"/>
  <c r="S15" i="155" s="1"/>
  <c r="S16" i="155" s="1"/>
  <c r="S17" i="155" s="1"/>
  <c r="S18" i="155" s="1"/>
  <c r="S19" i="155" s="1"/>
  <c r="S20" i="155" s="1"/>
  <c r="S21" i="155" s="1"/>
  <c r="S22" i="155" s="1"/>
  <c r="S23" i="155" s="1"/>
  <c r="S24" i="155" s="1"/>
  <c r="S25" i="155" s="1"/>
  <c r="S26" i="155" s="1"/>
  <c r="S27" i="155" s="1"/>
  <c r="S28" i="155" s="1"/>
  <c r="S29" i="155" s="1"/>
  <c r="S30" i="155" s="1"/>
  <c r="S31" i="155" s="1"/>
  <c r="S32" i="155" s="1"/>
  <c r="S33" i="155" s="1"/>
  <c r="S34" i="155" s="1"/>
  <c r="S35" i="155" s="1"/>
  <c r="S36" i="155" s="1"/>
  <c r="S37" i="155" s="1"/>
  <c r="S38" i="155" s="1"/>
  <c r="S39" i="155" s="1"/>
  <c r="S40" i="155" s="1"/>
  <c r="S41" i="155" s="1"/>
  <c r="S42" i="155" s="1"/>
  <c r="S43" i="155" s="1"/>
  <c r="S44" i="155" s="1"/>
  <c r="S45" i="155" s="1"/>
  <c r="S46" i="155" s="1"/>
  <c r="S47" i="155" s="1"/>
  <c r="S48" i="155" s="1"/>
  <c r="S49" i="155" s="1"/>
  <c r="S50" i="155" s="1"/>
  <c r="S51" i="155" s="1"/>
  <c r="S52" i="155" s="1"/>
  <c r="S53" i="155" s="1"/>
  <c r="S54" i="155" s="1"/>
  <c r="S55" i="155" s="1"/>
  <c r="S56" i="155" s="1"/>
  <c r="S57" i="155" s="1"/>
  <c r="S58" i="155" s="1"/>
  <c r="T11" i="155"/>
  <c r="T12" i="155" s="1"/>
  <c r="T13" i="155" s="1"/>
  <c r="T14" i="155" s="1"/>
  <c r="T15" i="155" s="1"/>
  <c r="T16" i="155" s="1"/>
  <c r="T17" i="155" s="1"/>
  <c r="T18" i="155" s="1"/>
  <c r="T19" i="155" s="1"/>
  <c r="X13" i="155"/>
  <c r="G12" i="155"/>
  <c r="M7" i="149"/>
  <c r="M6" i="149"/>
  <c r="G23" i="163" l="1"/>
  <c r="X24" i="163"/>
  <c r="X21" i="161"/>
  <c r="G20" i="161"/>
  <c r="X21" i="160"/>
  <c r="G20" i="160"/>
  <c r="G22" i="162"/>
  <c r="X23" i="162"/>
  <c r="X2" i="155"/>
  <c r="X19" i="159"/>
  <c r="G18" i="159"/>
  <c r="Y18" i="159"/>
  <c r="Y59" i="159" s="1"/>
  <c r="S2" i="159" s="1"/>
  <c r="X17" i="158"/>
  <c r="G16" i="158"/>
  <c r="M5" i="158"/>
  <c r="Y2" i="158"/>
  <c r="X19" i="157"/>
  <c r="G18" i="157"/>
  <c r="Y18" i="157"/>
  <c r="Y59" i="157" s="1"/>
  <c r="S2" i="157" s="1"/>
  <c r="T12" i="156"/>
  <c r="T13" i="156" s="1"/>
  <c r="T14" i="156" s="1"/>
  <c r="T15" i="156" s="1"/>
  <c r="T16" i="156" s="1"/>
  <c r="T17" i="156" s="1"/>
  <c r="T18" i="156" s="1"/>
  <c r="T19" i="156" s="1"/>
  <c r="T20" i="156" s="1"/>
  <c r="T21" i="156" s="1"/>
  <c r="T22" i="156" s="1"/>
  <c r="T23" i="156" s="1"/>
  <c r="T24" i="156" s="1"/>
  <c r="T25" i="156" s="1"/>
  <c r="T26" i="156" s="1"/>
  <c r="T27" i="156" s="1"/>
  <c r="T28" i="156" s="1"/>
  <c r="T29" i="156" s="1"/>
  <c r="T30" i="156" s="1"/>
  <c r="T31" i="156" s="1"/>
  <c r="T32" i="156" s="1"/>
  <c r="T33" i="156" s="1"/>
  <c r="T34" i="156" s="1"/>
  <c r="T35" i="156" s="1"/>
  <c r="T36" i="156" s="1"/>
  <c r="T37" i="156" s="1"/>
  <c r="T38" i="156" s="1"/>
  <c r="T39" i="156" s="1"/>
  <c r="T40" i="156" s="1"/>
  <c r="T41" i="156" s="1"/>
  <c r="T42" i="156" s="1"/>
  <c r="T43" i="156" s="1"/>
  <c r="T44" i="156" s="1"/>
  <c r="T45" i="156" s="1"/>
  <c r="T46" i="156" s="1"/>
  <c r="T47" i="156" s="1"/>
  <c r="T48" i="156" s="1"/>
  <c r="T49" i="156" s="1"/>
  <c r="T50" i="156" s="1"/>
  <c r="T51" i="156" s="1"/>
  <c r="T52" i="156" s="1"/>
  <c r="T53" i="156" s="1"/>
  <c r="T54" i="156" s="1"/>
  <c r="T55" i="156" s="1"/>
  <c r="T56" i="156" s="1"/>
  <c r="T57" i="156" s="1"/>
  <c r="T58" i="156" s="1"/>
  <c r="T59" i="156" s="1"/>
  <c r="Q7" i="156" s="1"/>
  <c r="X2" i="156"/>
  <c r="T20" i="155"/>
  <c r="T21" i="155" s="1"/>
  <c r="T22" i="155" s="1"/>
  <c r="T23" i="155" s="1"/>
  <c r="T24" i="155" s="1"/>
  <c r="T25" i="155" s="1"/>
  <c r="T26" i="155" s="1"/>
  <c r="T27" i="155" s="1"/>
  <c r="T28" i="155" s="1"/>
  <c r="T29" i="155" s="1"/>
  <c r="T30" i="155" s="1"/>
  <c r="T31" i="155" s="1"/>
  <c r="T32" i="155" s="1"/>
  <c r="T33" i="155" s="1"/>
  <c r="T34" i="155" s="1"/>
  <c r="T35" i="155" s="1"/>
  <c r="T36" i="155" s="1"/>
  <c r="T37" i="155" s="1"/>
  <c r="T38" i="155" s="1"/>
  <c r="T39" i="155" s="1"/>
  <c r="T40" i="155" s="1"/>
  <c r="T41" i="155" s="1"/>
  <c r="T42" i="155" s="1"/>
  <c r="T43" i="155" s="1"/>
  <c r="T44" i="155" s="1"/>
  <c r="T45" i="155" s="1"/>
  <c r="T46" i="155" s="1"/>
  <c r="T47" i="155" s="1"/>
  <c r="T48" i="155" s="1"/>
  <c r="T49" i="155" s="1"/>
  <c r="T50" i="155" s="1"/>
  <c r="T51" i="155" s="1"/>
  <c r="T52" i="155" s="1"/>
  <c r="T53" i="155" s="1"/>
  <c r="T54" i="155" s="1"/>
  <c r="T55" i="155" s="1"/>
  <c r="T56" i="155" s="1"/>
  <c r="T57" i="155" s="1"/>
  <c r="T58" i="155" s="1"/>
  <c r="T59" i="155" s="1"/>
  <c r="X16" i="156"/>
  <c r="G15" i="156"/>
  <c r="X14" i="155"/>
  <c r="G13" i="155"/>
  <c r="M4" i="149"/>
  <c r="X25" i="163" l="1"/>
  <c r="G24" i="163"/>
  <c r="X22" i="161"/>
  <c r="G21" i="161"/>
  <c r="X22" i="160"/>
  <c r="G21" i="160"/>
  <c r="G23" i="162"/>
  <c r="X24" i="162"/>
  <c r="X20" i="159"/>
  <c r="G19" i="159"/>
  <c r="G17" i="158"/>
  <c r="X18" i="158"/>
  <c r="X20" i="157"/>
  <c r="G19" i="157"/>
  <c r="M2" i="156"/>
  <c r="M5" i="156" s="1"/>
  <c r="X17" i="156"/>
  <c r="G16" i="156"/>
  <c r="M2" i="155"/>
  <c r="Q7" i="155"/>
  <c r="X15" i="155"/>
  <c r="G14" i="155"/>
  <c r="J5" i="149"/>
  <c r="X26" i="163" l="1"/>
  <c r="G25" i="163"/>
  <c r="X23" i="161"/>
  <c r="G22" i="161"/>
  <c r="X23" i="160"/>
  <c r="G22" i="160"/>
  <c r="X25" i="162"/>
  <c r="G24" i="162"/>
  <c r="X21" i="159"/>
  <c r="G20" i="159"/>
  <c r="X19" i="158"/>
  <c r="G18" i="158"/>
  <c r="Y18" i="158"/>
  <c r="Y59" i="158" s="1"/>
  <c r="S2" i="158" s="1"/>
  <c r="X21" i="157"/>
  <c r="G20" i="157"/>
  <c r="Y2" i="156"/>
  <c r="G17" i="156"/>
  <c r="X18" i="156"/>
  <c r="X16" i="155"/>
  <c r="G15" i="155"/>
  <c r="M5" i="155"/>
  <c r="Y2" i="155"/>
  <c r="R59" i="153"/>
  <c r="J7" i="153" s="1"/>
  <c r="Q59" i="153"/>
  <c r="K59" i="153"/>
  <c r="O2" i="153" s="1"/>
  <c r="H59" i="153"/>
  <c r="J4" i="153" s="1"/>
  <c r="O58" i="153"/>
  <c r="F58" i="153"/>
  <c r="O57" i="153"/>
  <c r="F57" i="153"/>
  <c r="O56" i="153"/>
  <c r="F56" i="153"/>
  <c r="O55" i="153"/>
  <c r="F55" i="153"/>
  <c r="O54" i="153"/>
  <c r="F54" i="153"/>
  <c r="O53" i="153"/>
  <c r="F53" i="153"/>
  <c r="O52" i="153"/>
  <c r="F52" i="153"/>
  <c r="O51" i="153"/>
  <c r="F51" i="153"/>
  <c r="O50" i="153"/>
  <c r="F50" i="153"/>
  <c r="O49" i="153"/>
  <c r="F49" i="153"/>
  <c r="O48" i="153"/>
  <c r="F48" i="153"/>
  <c r="O47" i="153"/>
  <c r="F47" i="153"/>
  <c r="O46" i="153"/>
  <c r="F46" i="153"/>
  <c r="O45" i="153"/>
  <c r="F45" i="153"/>
  <c r="O44" i="153"/>
  <c r="F44" i="153"/>
  <c r="O43" i="153"/>
  <c r="F43" i="153"/>
  <c r="O42" i="153"/>
  <c r="F42" i="153"/>
  <c r="O41" i="153"/>
  <c r="F41" i="153"/>
  <c r="O40" i="153"/>
  <c r="F40" i="153"/>
  <c r="O39" i="153"/>
  <c r="F39" i="153"/>
  <c r="O38" i="153"/>
  <c r="F38" i="153"/>
  <c r="O37" i="153"/>
  <c r="F37" i="153"/>
  <c r="O36" i="153"/>
  <c r="F36" i="153"/>
  <c r="O35" i="153"/>
  <c r="F35" i="153"/>
  <c r="O34" i="153"/>
  <c r="F34" i="153"/>
  <c r="O33" i="153"/>
  <c r="F33" i="153"/>
  <c r="O32" i="153"/>
  <c r="F32" i="153"/>
  <c r="Y31" i="153"/>
  <c r="O31" i="153"/>
  <c r="F31" i="153"/>
  <c r="Y30" i="153"/>
  <c r="O30" i="153"/>
  <c r="F30" i="153"/>
  <c r="Y29" i="153"/>
  <c r="O29" i="153"/>
  <c r="F29" i="153"/>
  <c r="Y28" i="153"/>
  <c r="O28" i="153"/>
  <c r="F28" i="153"/>
  <c r="Y27" i="153"/>
  <c r="O27" i="153"/>
  <c r="F27" i="153"/>
  <c r="Y26" i="153"/>
  <c r="O26" i="153"/>
  <c r="F26" i="153"/>
  <c r="Y25" i="153"/>
  <c r="O25" i="153"/>
  <c r="F25" i="153"/>
  <c r="Y24" i="153"/>
  <c r="O24" i="153"/>
  <c r="F24" i="153"/>
  <c r="Y23" i="153"/>
  <c r="O23" i="153"/>
  <c r="F23" i="153"/>
  <c r="Y22" i="153"/>
  <c r="O22" i="153"/>
  <c r="F22" i="153"/>
  <c r="Y21" i="153"/>
  <c r="O21" i="153"/>
  <c r="F21" i="153"/>
  <c r="Y20" i="153"/>
  <c r="O20" i="153"/>
  <c r="F20" i="153"/>
  <c r="Y19" i="153"/>
  <c r="O19" i="153"/>
  <c r="F19" i="153"/>
  <c r="O18" i="153"/>
  <c r="F18" i="153"/>
  <c r="Y17" i="153"/>
  <c r="O17" i="153"/>
  <c r="F17" i="153"/>
  <c r="Y16" i="153"/>
  <c r="O16" i="153"/>
  <c r="F16" i="153"/>
  <c r="Y15" i="153"/>
  <c r="O15" i="153"/>
  <c r="F15" i="153"/>
  <c r="Y14" i="153"/>
  <c r="O14" i="153"/>
  <c r="F14" i="153"/>
  <c r="Y13" i="153"/>
  <c r="O13" i="153"/>
  <c r="F13" i="153"/>
  <c r="Y12" i="153"/>
  <c r="O12" i="153"/>
  <c r="F12" i="153"/>
  <c r="Y11" i="153"/>
  <c r="O11" i="153"/>
  <c r="F11" i="153"/>
  <c r="Y10" i="153"/>
  <c r="X10" i="153"/>
  <c r="X11" i="153" s="1"/>
  <c r="O10" i="153"/>
  <c r="F10" i="153"/>
  <c r="E10" i="153"/>
  <c r="E11" i="153" s="1"/>
  <c r="E12" i="153" s="1"/>
  <c r="E13" i="153" s="1"/>
  <c r="E14" i="153" s="1"/>
  <c r="E15" i="153" s="1"/>
  <c r="E16" i="153" s="1"/>
  <c r="E17" i="153" s="1"/>
  <c r="E18" i="153" s="1"/>
  <c r="E19" i="153" s="1"/>
  <c r="E20" i="153" s="1"/>
  <c r="E21" i="153" s="1"/>
  <c r="E22" i="153" s="1"/>
  <c r="E23" i="153" s="1"/>
  <c r="E24" i="153" s="1"/>
  <c r="E25" i="153" s="1"/>
  <c r="E26" i="153" s="1"/>
  <c r="E27" i="153" s="1"/>
  <c r="E28" i="153" s="1"/>
  <c r="E29" i="153" s="1"/>
  <c r="E30" i="153" s="1"/>
  <c r="E31" i="153" s="1"/>
  <c r="E32" i="153" s="1"/>
  <c r="E33" i="153" s="1"/>
  <c r="E34" i="153" s="1"/>
  <c r="E35" i="153" s="1"/>
  <c r="E36" i="153" s="1"/>
  <c r="E37" i="153" s="1"/>
  <c r="E38" i="153" s="1"/>
  <c r="E39" i="153" s="1"/>
  <c r="E40" i="153" s="1"/>
  <c r="E41" i="153" s="1"/>
  <c r="E42" i="153" s="1"/>
  <c r="E43" i="153" s="1"/>
  <c r="E44" i="153" s="1"/>
  <c r="E45" i="153" s="1"/>
  <c r="E46" i="153" s="1"/>
  <c r="E47" i="153" s="1"/>
  <c r="E48" i="153" s="1"/>
  <c r="E49" i="153" s="1"/>
  <c r="E50" i="153" s="1"/>
  <c r="E51" i="153" s="1"/>
  <c r="E52" i="153" s="1"/>
  <c r="E53" i="153" s="1"/>
  <c r="E54" i="153" s="1"/>
  <c r="E55" i="153" s="1"/>
  <c r="E56" i="153" s="1"/>
  <c r="E57" i="153" s="1"/>
  <c r="E58" i="153" s="1"/>
  <c r="D10" i="153"/>
  <c r="D11" i="153" s="1"/>
  <c r="D12" i="153" s="1"/>
  <c r="D13" i="153" s="1"/>
  <c r="D14" i="153" s="1"/>
  <c r="D15" i="153" s="1"/>
  <c r="D16" i="153" s="1"/>
  <c r="D17" i="153" s="1"/>
  <c r="D18" i="153" s="1"/>
  <c r="D19" i="153" s="1"/>
  <c r="D20" i="153" s="1"/>
  <c r="D21" i="153" s="1"/>
  <c r="D22" i="153" s="1"/>
  <c r="D23" i="153" s="1"/>
  <c r="D24" i="153" s="1"/>
  <c r="D25" i="153" s="1"/>
  <c r="D26" i="153" s="1"/>
  <c r="D27" i="153" s="1"/>
  <c r="D28" i="153" s="1"/>
  <c r="D29" i="153" s="1"/>
  <c r="D30" i="153" s="1"/>
  <c r="D31" i="153" s="1"/>
  <c r="D32" i="153" s="1"/>
  <c r="D33" i="153" s="1"/>
  <c r="D34" i="153" s="1"/>
  <c r="D35" i="153" s="1"/>
  <c r="D36" i="153" s="1"/>
  <c r="D37" i="153" s="1"/>
  <c r="D38" i="153" s="1"/>
  <c r="D39" i="153" s="1"/>
  <c r="D40" i="153" s="1"/>
  <c r="D41" i="153" s="1"/>
  <c r="D42" i="153" s="1"/>
  <c r="D43" i="153" s="1"/>
  <c r="D44" i="153" s="1"/>
  <c r="D45" i="153" s="1"/>
  <c r="D46" i="153" s="1"/>
  <c r="D47" i="153" s="1"/>
  <c r="D48" i="153" s="1"/>
  <c r="D49" i="153" s="1"/>
  <c r="D50" i="153" s="1"/>
  <c r="D51" i="153" s="1"/>
  <c r="D52" i="153" s="1"/>
  <c r="D53" i="153" s="1"/>
  <c r="D54" i="153" s="1"/>
  <c r="D55" i="153" s="1"/>
  <c r="D56" i="153" s="1"/>
  <c r="D57" i="153" s="1"/>
  <c r="D58" i="153" s="1"/>
  <c r="C10" i="153"/>
  <c r="C11" i="153" s="1"/>
  <c r="C12" i="153" s="1"/>
  <c r="C13" i="153" s="1"/>
  <c r="C14" i="153" s="1"/>
  <c r="C15" i="153" s="1"/>
  <c r="C16" i="153" s="1"/>
  <c r="C17" i="153" s="1"/>
  <c r="C18" i="153" s="1"/>
  <c r="C19" i="153" s="1"/>
  <c r="C20" i="153" s="1"/>
  <c r="C21" i="153" s="1"/>
  <c r="C22" i="153" s="1"/>
  <c r="C23" i="153" s="1"/>
  <c r="C24" i="153" s="1"/>
  <c r="C25" i="153" s="1"/>
  <c r="C26" i="153" s="1"/>
  <c r="C27" i="153" s="1"/>
  <c r="C28" i="153" s="1"/>
  <c r="C29" i="153" s="1"/>
  <c r="C30" i="153" s="1"/>
  <c r="C31" i="153" s="1"/>
  <c r="C32" i="153" s="1"/>
  <c r="C33" i="153" s="1"/>
  <c r="C34" i="153" s="1"/>
  <c r="C35" i="153" s="1"/>
  <c r="C36" i="153" s="1"/>
  <c r="C37" i="153" s="1"/>
  <c r="C38" i="153" s="1"/>
  <c r="C39" i="153" s="1"/>
  <c r="C40" i="153" s="1"/>
  <c r="C41" i="153" s="1"/>
  <c r="C42" i="153" s="1"/>
  <c r="C43" i="153" s="1"/>
  <c r="C44" i="153" s="1"/>
  <c r="C45" i="153" s="1"/>
  <c r="C46" i="153" s="1"/>
  <c r="C47" i="153" s="1"/>
  <c r="C48" i="153" s="1"/>
  <c r="C49" i="153" s="1"/>
  <c r="C50" i="153" s="1"/>
  <c r="C51" i="153" s="1"/>
  <c r="C52" i="153" s="1"/>
  <c r="C53" i="153" s="1"/>
  <c r="C54" i="153" s="1"/>
  <c r="C55" i="153" s="1"/>
  <c r="C56" i="153" s="1"/>
  <c r="C57" i="153" s="1"/>
  <c r="C58" i="153" s="1"/>
  <c r="M7" i="153"/>
  <c r="D7" i="153"/>
  <c r="Q6" i="153"/>
  <c r="M6" i="153"/>
  <c r="J5" i="153"/>
  <c r="U4" i="153"/>
  <c r="V4" i="153" s="1"/>
  <c r="U3" i="153"/>
  <c r="V3" i="153" s="1"/>
  <c r="M3" i="153"/>
  <c r="AB2" i="153"/>
  <c r="M4" i="153" s="1"/>
  <c r="U2" i="153"/>
  <c r="V2" i="153" s="1"/>
  <c r="W2" i="153" s="1"/>
  <c r="R59" i="154"/>
  <c r="J7" i="154" s="1"/>
  <c r="Q59" i="154"/>
  <c r="K59" i="154"/>
  <c r="O2" i="154" s="1"/>
  <c r="H59" i="154"/>
  <c r="J4" i="154" s="1"/>
  <c r="O58" i="154"/>
  <c r="F58" i="154"/>
  <c r="O57" i="154"/>
  <c r="F57" i="154"/>
  <c r="O56" i="154"/>
  <c r="F56" i="154"/>
  <c r="O55" i="154"/>
  <c r="F55" i="154"/>
  <c r="O54" i="154"/>
  <c r="F54" i="154"/>
  <c r="O53" i="154"/>
  <c r="F53" i="154"/>
  <c r="O52" i="154"/>
  <c r="F52" i="154"/>
  <c r="O51" i="154"/>
  <c r="F51" i="154"/>
  <c r="O50" i="154"/>
  <c r="F50" i="154"/>
  <c r="O49" i="154"/>
  <c r="F49" i="154"/>
  <c r="O48" i="154"/>
  <c r="F48" i="154"/>
  <c r="O47" i="154"/>
  <c r="F47" i="154"/>
  <c r="O46" i="154"/>
  <c r="F46" i="154"/>
  <c r="O45" i="154"/>
  <c r="F45" i="154"/>
  <c r="O44" i="154"/>
  <c r="F44" i="154"/>
  <c r="O43" i="154"/>
  <c r="F43" i="154"/>
  <c r="O42" i="154"/>
  <c r="F42" i="154"/>
  <c r="O41" i="154"/>
  <c r="F41" i="154"/>
  <c r="O40" i="154"/>
  <c r="F40" i="154"/>
  <c r="O39" i="154"/>
  <c r="F39" i="154"/>
  <c r="O38" i="154"/>
  <c r="F38" i="154"/>
  <c r="O37" i="154"/>
  <c r="F37" i="154"/>
  <c r="O36" i="154"/>
  <c r="F36" i="154"/>
  <c r="O35" i="154"/>
  <c r="F35" i="154"/>
  <c r="O34" i="154"/>
  <c r="F34" i="154"/>
  <c r="O33" i="154"/>
  <c r="F33" i="154"/>
  <c r="O32" i="154"/>
  <c r="F32" i="154"/>
  <c r="Y31" i="154"/>
  <c r="O31" i="154"/>
  <c r="F31" i="154"/>
  <c r="Y30" i="154"/>
  <c r="O30" i="154"/>
  <c r="F30" i="154"/>
  <c r="Y29" i="154"/>
  <c r="O29" i="154"/>
  <c r="F29" i="154"/>
  <c r="Y28" i="154"/>
  <c r="O28" i="154"/>
  <c r="F28" i="154"/>
  <c r="Y27" i="154"/>
  <c r="O27" i="154"/>
  <c r="F27" i="154"/>
  <c r="Y26" i="154"/>
  <c r="O26" i="154"/>
  <c r="F26" i="154"/>
  <c r="Y25" i="154"/>
  <c r="O25" i="154"/>
  <c r="F25" i="154"/>
  <c r="Y24" i="154"/>
  <c r="O24" i="154"/>
  <c r="F24" i="154"/>
  <c r="Y23" i="154"/>
  <c r="O23" i="154"/>
  <c r="F23" i="154"/>
  <c r="Y22" i="154"/>
  <c r="O22" i="154"/>
  <c r="F22" i="154"/>
  <c r="Y21" i="154"/>
  <c r="O21" i="154"/>
  <c r="F21" i="154"/>
  <c r="Y20" i="154"/>
  <c r="O20" i="154"/>
  <c r="F20" i="154"/>
  <c r="Y19" i="154"/>
  <c r="O19" i="154"/>
  <c r="F19" i="154"/>
  <c r="O18" i="154"/>
  <c r="F18" i="154"/>
  <c r="Y17" i="154"/>
  <c r="O17" i="154"/>
  <c r="F17" i="154"/>
  <c r="Y16" i="154"/>
  <c r="O16" i="154"/>
  <c r="F16" i="154"/>
  <c r="Y15" i="154"/>
  <c r="O15" i="154"/>
  <c r="F15" i="154"/>
  <c r="Y14" i="154"/>
  <c r="O14" i="154"/>
  <c r="F14" i="154"/>
  <c r="Y13" i="154"/>
  <c r="O13" i="154"/>
  <c r="F13" i="154"/>
  <c r="Y12" i="154"/>
  <c r="X12" i="154"/>
  <c r="X13" i="154" s="1"/>
  <c r="O12" i="154"/>
  <c r="F12" i="154"/>
  <c r="Y11" i="154"/>
  <c r="X11" i="154"/>
  <c r="G11" i="154" s="1"/>
  <c r="O11" i="154"/>
  <c r="F11" i="154"/>
  <c r="Y10" i="154"/>
  <c r="X10" i="154"/>
  <c r="G10" i="154" s="1"/>
  <c r="O10" i="154"/>
  <c r="F10" i="154"/>
  <c r="E10" i="154"/>
  <c r="E11" i="154" s="1"/>
  <c r="E12" i="154" s="1"/>
  <c r="E13" i="154" s="1"/>
  <c r="E14" i="154" s="1"/>
  <c r="E15" i="154" s="1"/>
  <c r="E16" i="154" s="1"/>
  <c r="E17" i="154" s="1"/>
  <c r="E18" i="154" s="1"/>
  <c r="E19" i="154" s="1"/>
  <c r="E20" i="154" s="1"/>
  <c r="E21" i="154" s="1"/>
  <c r="E22" i="154" s="1"/>
  <c r="E23" i="154" s="1"/>
  <c r="E24" i="154" s="1"/>
  <c r="E25" i="154" s="1"/>
  <c r="E26" i="154" s="1"/>
  <c r="E27" i="154" s="1"/>
  <c r="E28" i="154" s="1"/>
  <c r="E29" i="154" s="1"/>
  <c r="E30" i="154" s="1"/>
  <c r="E31" i="154" s="1"/>
  <c r="E32" i="154" s="1"/>
  <c r="E33" i="154" s="1"/>
  <c r="E34" i="154" s="1"/>
  <c r="E35" i="154" s="1"/>
  <c r="E36" i="154" s="1"/>
  <c r="E37" i="154" s="1"/>
  <c r="E38" i="154" s="1"/>
  <c r="E39" i="154" s="1"/>
  <c r="E40" i="154" s="1"/>
  <c r="E41" i="154" s="1"/>
  <c r="E42" i="154" s="1"/>
  <c r="E43" i="154" s="1"/>
  <c r="E44" i="154" s="1"/>
  <c r="E45" i="154" s="1"/>
  <c r="E46" i="154" s="1"/>
  <c r="E47" i="154" s="1"/>
  <c r="E48" i="154" s="1"/>
  <c r="E49" i="154" s="1"/>
  <c r="E50" i="154" s="1"/>
  <c r="E51" i="154" s="1"/>
  <c r="E52" i="154" s="1"/>
  <c r="E53" i="154" s="1"/>
  <c r="E54" i="154" s="1"/>
  <c r="E55" i="154" s="1"/>
  <c r="E56" i="154" s="1"/>
  <c r="E57" i="154" s="1"/>
  <c r="E58" i="154" s="1"/>
  <c r="D10" i="154"/>
  <c r="D11" i="154" s="1"/>
  <c r="D12" i="154" s="1"/>
  <c r="D13" i="154" s="1"/>
  <c r="D14" i="154" s="1"/>
  <c r="D15" i="154" s="1"/>
  <c r="D16" i="154" s="1"/>
  <c r="D17" i="154" s="1"/>
  <c r="D18" i="154" s="1"/>
  <c r="D19" i="154" s="1"/>
  <c r="D20" i="154" s="1"/>
  <c r="D21" i="154" s="1"/>
  <c r="D22" i="154" s="1"/>
  <c r="D23" i="154" s="1"/>
  <c r="D24" i="154" s="1"/>
  <c r="D25" i="154" s="1"/>
  <c r="D26" i="154" s="1"/>
  <c r="D27" i="154" s="1"/>
  <c r="D28" i="154" s="1"/>
  <c r="D29" i="154" s="1"/>
  <c r="D30" i="154" s="1"/>
  <c r="D31" i="154" s="1"/>
  <c r="D32" i="154" s="1"/>
  <c r="D33" i="154" s="1"/>
  <c r="D34" i="154" s="1"/>
  <c r="D35" i="154" s="1"/>
  <c r="D36" i="154" s="1"/>
  <c r="D37" i="154" s="1"/>
  <c r="D38" i="154" s="1"/>
  <c r="D39" i="154" s="1"/>
  <c r="D40" i="154" s="1"/>
  <c r="D41" i="154" s="1"/>
  <c r="D42" i="154" s="1"/>
  <c r="D43" i="154" s="1"/>
  <c r="D44" i="154" s="1"/>
  <c r="D45" i="154" s="1"/>
  <c r="D46" i="154" s="1"/>
  <c r="D47" i="154" s="1"/>
  <c r="D48" i="154" s="1"/>
  <c r="D49" i="154" s="1"/>
  <c r="D50" i="154" s="1"/>
  <c r="D51" i="154" s="1"/>
  <c r="D52" i="154" s="1"/>
  <c r="D53" i="154" s="1"/>
  <c r="D54" i="154" s="1"/>
  <c r="D55" i="154" s="1"/>
  <c r="D56" i="154" s="1"/>
  <c r="D57" i="154" s="1"/>
  <c r="D58" i="154" s="1"/>
  <c r="C10" i="154"/>
  <c r="C11" i="154" s="1"/>
  <c r="C12" i="154" s="1"/>
  <c r="C13" i="154" s="1"/>
  <c r="C14" i="154" s="1"/>
  <c r="C15" i="154" s="1"/>
  <c r="C16" i="154" s="1"/>
  <c r="C17" i="154" s="1"/>
  <c r="C18" i="154" s="1"/>
  <c r="C19" i="154" s="1"/>
  <c r="C20" i="154" s="1"/>
  <c r="C21" i="154" s="1"/>
  <c r="C22" i="154" s="1"/>
  <c r="C23" i="154" s="1"/>
  <c r="C24" i="154" s="1"/>
  <c r="C25" i="154" s="1"/>
  <c r="C26" i="154" s="1"/>
  <c r="C27" i="154" s="1"/>
  <c r="C28" i="154" s="1"/>
  <c r="C29" i="154" s="1"/>
  <c r="C30" i="154" s="1"/>
  <c r="C31" i="154" s="1"/>
  <c r="C32" i="154" s="1"/>
  <c r="C33" i="154" s="1"/>
  <c r="C34" i="154" s="1"/>
  <c r="C35" i="154" s="1"/>
  <c r="C36" i="154" s="1"/>
  <c r="C37" i="154" s="1"/>
  <c r="C38" i="154" s="1"/>
  <c r="C39" i="154" s="1"/>
  <c r="C40" i="154" s="1"/>
  <c r="C41" i="154" s="1"/>
  <c r="C42" i="154" s="1"/>
  <c r="C43" i="154" s="1"/>
  <c r="C44" i="154" s="1"/>
  <c r="C45" i="154" s="1"/>
  <c r="C46" i="154" s="1"/>
  <c r="C47" i="154" s="1"/>
  <c r="C48" i="154" s="1"/>
  <c r="C49" i="154" s="1"/>
  <c r="C50" i="154" s="1"/>
  <c r="C51" i="154" s="1"/>
  <c r="C52" i="154" s="1"/>
  <c r="C53" i="154" s="1"/>
  <c r="C54" i="154" s="1"/>
  <c r="C55" i="154" s="1"/>
  <c r="C56" i="154" s="1"/>
  <c r="C57" i="154" s="1"/>
  <c r="C58" i="154" s="1"/>
  <c r="M7" i="154"/>
  <c r="D7" i="154"/>
  <c r="Q6" i="154"/>
  <c r="M6" i="154"/>
  <c r="J5" i="154"/>
  <c r="U4" i="154"/>
  <c r="V4" i="154" s="1"/>
  <c r="U3" i="154"/>
  <c r="V3" i="154" s="1"/>
  <c r="M3" i="154"/>
  <c r="AB2" i="154"/>
  <c r="U2" i="154"/>
  <c r="V2" i="154" s="1"/>
  <c r="W2" i="154" s="1"/>
  <c r="X27" i="163" l="1"/>
  <c r="G26" i="163"/>
  <c r="G23" i="161"/>
  <c r="X24" i="161"/>
  <c r="G23" i="160"/>
  <c r="X24" i="160"/>
  <c r="X26" i="162"/>
  <c r="G25" i="162"/>
  <c r="O3" i="154"/>
  <c r="X22" i="159"/>
  <c r="G21" i="159"/>
  <c r="X20" i="158"/>
  <c r="G19" i="158"/>
  <c r="X22" i="157"/>
  <c r="G21" i="157"/>
  <c r="O3" i="153"/>
  <c r="J6" i="153"/>
  <c r="X19" i="156"/>
  <c r="G18" i="156"/>
  <c r="Y18" i="156"/>
  <c r="Y59" i="156" s="1"/>
  <c r="S2" i="156" s="1"/>
  <c r="X17" i="155"/>
  <c r="G16" i="155"/>
  <c r="M4" i="154"/>
  <c r="O59" i="154"/>
  <c r="O4" i="154" s="1"/>
  <c r="O5" i="154" s="1"/>
  <c r="O59" i="153"/>
  <c r="O4" i="153" s="1"/>
  <c r="O5" i="153" s="1"/>
  <c r="G11" i="153"/>
  <c r="X12" i="153"/>
  <c r="G10" i="153"/>
  <c r="S10" i="153"/>
  <c r="S11" i="153" s="1"/>
  <c r="X14" i="154"/>
  <c r="G13" i="154"/>
  <c r="S10" i="154"/>
  <c r="S11" i="154" s="1"/>
  <c r="J6" i="154"/>
  <c r="G12" i="154"/>
  <c r="M6" i="148"/>
  <c r="M7" i="148"/>
  <c r="X28" i="163" l="1"/>
  <c r="G27" i="163"/>
  <c r="X25" i="161"/>
  <c r="G24" i="161"/>
  <c r="X25" i="160"/>
  <c r="G24" i="160"/>
  <c r="X27" i="162"/>
  <c r="G26" i="162"/>
  <c r="X23" i="159"/>
  <c r="G22" i="159"/>
  <c r="X21" i="158"/>
  <c r="G20" i="158"/>
  <c r="X23" i="157"/>
  <c r="G22" i="157"/>
  <c r="X20" i="156"/>
  <c r="G19" i="156"/>
  <c r="G17" i="155"/>
  <c r="X18" i="155"/>
  <c r="X13" i="153"/>
  <c r="G12" i="153"/>
  <c r="S12" i="153"/>
  <c r="S13" i="153" s="1"/>
  <c r="S14" i="153" s="1"/>
  <c r="S15" i="153" s="1"/>
  <c r="S16" i="153" s="1"/>
  <c r="S17" i="153" s="1"/>
  <c r="S18" i="153" s="1"/>
  <c r="S19" i="153" s="1"/>
  <c r="S20" i="153" s="1"/>
  <c r="S21" i="153" s="1"/>
  <c r="S22" i="153" s="1"/>
  <c r="S23" i="153" s="1"/>
  <c r="S24" i="153" s="1"/>
  <c r="S25" i="153" s="1"/>
  <c r="S26" i="153" s="1"/>
  <c r="S27" i="153" s="1"/>
  <c r="S28" i="153" s="1"/>
  <c r="S29" i="153" s="1"/>
  <c r="S30" i="153" s="1"/>
  <c r="S31" i="153" s="1"/>
  <c r="S32" i="153" s="1"/>
  <c r="S33" i="153" s="1"/>
  <c r="S34" i="153" s="1"/>
  <c r="S35" i="153" s="1"/>
  <c r="S36" i="153" s="1"/>
  <c r="S37" i="153" s="1"/>
  <c r="S38" i="153" s="1"/>
  <c r="S39" i="153" s="1"/>
  <c r="S40" i="153" s="1"/>
  <c r="S41" i="153" s="1"/>
  <c r="S42" i="153" s="1"/>
  <c r="S43" i="153" s="1"/>
  <c r="S44" i="153" s="1"/>
  <c r="S45" i="153" s="1"/>
  <c r="S46" i="153" s="1"/>
  <c r="S47" i="153" s="1"/>
  <c r="S48" i="153" s="1"/>
  <c r="S49" i="153" s="1"/>
  <c r="S50" i="153" s="1"/>
  <c r="S51" i="153" s="1"/>
  <c r="S52" i="153" s="1"/>
  <c r="S53" i="153" s="1"/>
  <c r="S54" i="153" s="1"/>
  <c r="S55" i="153" s="1"/>
  <c r="S56" i="153" s="1"/>
  <c r="S57" i="153" s="1"/>
  <c r="S58" i="153" s="1"/>
  <c r="T11" i="153"/>
  <c r="T12" i="153" s="1"/>
  <c r="T13" i="153" s="1"/>
  <c r="T14" i="153" s="1"/>
  <c r="T15" i="153" s="1"/>
  <c r="T16" i="153" s="1"/>
  <c r="T17" i="153" s="1"/>
  <c r="T18" i="153" s="1"/>
  <c r="T19" i="153" s="1"/>
  <c r="T20" i="153" s="1"/>
  <c r="T21" i="153" s="1"/>
  <c r="T22" i="153" s="1"/>
  <c r="T23" i="153" s="1"/>
  <c r="S12" i="154"/>
  <c r="S13" i="154" s="1"/>
  <c r="S14" i="154" s="1"/>
  <c r="S15" i="154" s="1"/>
  <c r="S16" i="154" s="1"/>
  <c r="S17" i="154" s="1"/>
  <c r="S18" i="154" s="1"/>
  <c r="S19" i="154" s="1"/>
  <c r="S20" i="154" s="1"/>
  <c r="S21" i="154" s="1"/>
  <c r="S22" i="154" s="1"/>
  <c r="S23" i="154" s="1"/>
  <c r="S24" i="154" s="1"/>
  <c r="S25" i="154" s="1"/>
  <c r="S26" i="154" s="1"/>
  <c r="S27" i="154" s="1"/>
  <c r="S28" i="154" s="1"/>
  <c r="S29" i="154" s="1"/>
  <c r="S30" i="154" s="1"/>
  <c r="S31" i="154" s="1"/>
  <c r="S32" i="154" s="1"/>
  <c r="S33" i="154" s="1"/>
  <c r="S34" i="154" s="1"/>
  <c r="S35" i="154" s="1"/>
  <c r="S36" i="154" s="1"/>
  <c r="S37" i="154" s="1"/>
  <c r="S38" i="154" s="1"/>
  <c r="S39" i="154" s="1"/>
  <c r="S40" i="154" s="1"/>
  <c r="S41" i="154" s="1"/>
  <c r="S42" i="154" s="1"/>
  <c r="S43" i="154" s="1"/>
  <c r="S44" i="154" s="1"/>
  <c r="S45" i="154" s="1"/>
  <c r="S46" i="154" s="1"/>
  <c r="S47" i="154" s="1"/>
  <c r="S48" i="154" s="1"/>
  <c r="S49" i="154" s="1"/>
  <c r="S50" i="154" s="1"/>
  <c r="S51" i="154" s="1"/>
  <c r="S52" i="154" s="1"/>
  <c r="S53" i="154" s="1"/>
  <c r="S54" i="154" s="1"/>
  <c r="S55" i="154" s="1"/>
  <c r="S56" i="154" s="1"/>
  <c r="S57" i="154" s="1"/>
  <c r="S58" i="154" s="1"/>
  <c r="T11" i="154"/>
  <c r="X15" i="154"/>
  <c r="G14" i="154"/>
  <c r="R59" i="152"/>
  <c r="Q59" i="152"/>
  <c r="K59" i="152"/>
  <c r="O2" i="152" s="1"/>
  <c r="H59" i="152"/>
  <c r="J4" i="152" s="1"/>
  <c r="O58" i="152"/>
  <c r="F58" i="152"/>
  <c r="O57" i="152"/>
  <c r="F57" i="152"/>
  <c r="O56" i="152"/>
  <c r="F56" i="152"/>
  <c r="O55" i="152"/>
  <c r="F55" i="152"/>
  <c r="O54" i="152"/>
  <c r="F54" i="152"/>
  <c r="O53" i="152"/>
  <c r="F53" i="152"/>
  <c r="O52" i="152"/>
  <c r="F52" i="152"/>
  <c r="O51" i="152"/>
  <c r="F51" i="152"/>
  <c r="O50" i="152"/>
  <c r="F50" i="152"/>
  <c r="O49" i="152"/>
  <c r="F49" i="152"/>
  <c r="O48" i="152"/>
  <c r="F48" i="152"/>
  <c r="O47" i="152"/>
  <c r="F47" i="152"/>
  <c r="O46" i="152"/>
  <c r="F46" i="152"/>
  <c r="O45" i="152"/>
  <c r="F45" i="152"/>
  <c r="O44" i="152"/>
  <c r="F44" i="152"/>
  <c r="O43" i="152"/>
  <c r="F43" i="152"/>
  <c r="O42" i="152"/>
  <c r="F42" i="152"/>
  <c r="O41" i="152"/>
  <c r="F41" i="152"/>
  <c r="O40" i="152"/>
  <c r="F40" i="152"/>
  <c r="O39" i="152"/>
  <c r="F39" i="152"/>
  <c r="O38" i="152"/>
  <c r="F38" i="152"/>
  <c r="O37" i="152"/>
  <c r="F37" i="152"/>
  <c r="O36" i="152"/>
  <c r="F36" i="152"/>
  <c r="O35" i="152"/>
  <c r="F35" i="152"/>
  <c r="O34" i="152"/>
  <c r="F34" i="152"/>
  <c r="O33" i="152"/>
  <c r="F33" i="152"/>
  <c r="O32" i="152"/>
  <c r="F32" i="152"/>
  <c r="Y31" i="152"/>
  <c r="O31" i="152"/>
  <c r="F31" i="152"/>
  <c r="Y30" i="152"/>
  <c r="O30" i="152"/>
  <c r="F30" i="152"/>
  <c r="Y29" i="152"/>
  <c r="O29" i="152"/>
  <c r="F29" i="152"/>
  <c r="Y28" i="152"/>
  <c r="O28" i="152"/>
  <c r="F28" i="152"/>
  <c r="Y27" i="152"/>
  <c r="O27" i="152"/>
  <c r="F27" i="152"/>
  <c r="Y26" i="152"/>
  <c r="O26" i="152"/>
  <c r="F26" i="152"/>
  <c r="Y25" i="152"/>
  <c r="O25" i="152"/>
  <c r="F25" i="152"/>
  <c r="Y24" i="152"/>
  <c r="O24" i="152"/>
  <c r="F24" i="152"/>
  <c r="Y23" i="152"/>
  <c r="O23" i="152"/>
  <c r="F23" i="152"/>
  <c r="Y22" i="152"/>
  <c r="O22" i="152"/>
  <c r="F22" i="152"/>
  <c r="Y21" i="152"/>
  <c r="O21" i="152"/>
  <c r="F21" i="152"/>
  <c r="Y20" i="152"/>
  <c r="O20" i="152"/>
  <c r="F20" i="152"/>
  <c r="Y19" i="152"/>
  <c r="O19" i="152"/>
  <c r="F19" i="152"/>
  <c r="O18" i="152"/>
  <c r="F18" i="152"/>
  <c r="Y17" i="152"/>
  <c r="O17" i="152"/>
  <c r="F17" i="152"/>
  <c r="Y16" i="152"/>
  <c r="O16" i="152"/>
  <c r="F16" i="152"/>
  <c r="Y15" i="152"/>
  <c r="O15" i="152"/>
  <c r="F15" i="152"/>
  <c r="Y14" i="152"/>
  <c r="O14" i="152"/>
  <c r="F14" i="152"/>
  <c r="Y13" i="152"/>
  <c r="O13" i="152"/>
  <c r="F13" i="152"/>
  <c r="Y12" i="152"/>
  <c r="O12" i="152"/>
  <c r="F12" i="152"/>
  <c r="Y11" i="152"/>
  <c r="X11" i="152"/>
  <c r="G11" i="152" s="1"/>
  <c r="O11" i="152"/>
  <c r="F11" i="152"/>
  <c r="D11" i="152"/>
  <c r="D12" i="152" s="1"/>
  <c r="D13" i="152" s="1"/>
  <c r="D14" i="152" s="1"/>
  <c r="D15" i="152" s="1"/>
  <c r="D16" i="152" s="1"/>
  <c r="D17" i="152" s="1"/>
  <c r="D18" i="152" s="1"/>
  <c r="D19" i="152" s="1"/>
  <c r="D20" i="152" s="1"/>
  <c r="D21" i="152" s="1"/>
  <c r="D22" i="152" s="1"/>
  <c r="D23" i="152" s="1"/>
  <c r="D24" i="152" s="1"/>
  <c r="D25" i="152" s="1"/>
  <c r="D26" i="152" s="1"/>
  <c r="D27" i="152" s="1"/>
  <c r="D28" i="152" s="1"/>
  <c r="D29" i="152" s="1"/>
  <c r="D30" i="152" s="1"/>
  <c r="D31" i="152" s="1"/>
  <c r="D32" i="152" s="1"/>
  <c r="D33" i="152" s="1"/>
  <c r="D34" i="152" s="1"/>
  <c r="D35" i="152" s="1"/>
  <c r="D36" i="152" s="1"/>
  <c r="D37" i="152" s="1"/>
  <c r="D38" i="152" s="1"/>
  <c r="D39" i="152" s="1"/>
  <c r="D40" i="152" s="1"/>
  <c r="D41" i="152" s="1"/>
  <c r="D42" i="152" s="1"/>
  <c r="D43" i="152" s="1"/>
  <c r="D44" i="152" s="1"/>
  <c r="D45" i="152" s="1"/>
  <c r="D46" i="152" s="1"/>
  <c r="D47" i="152" s="1"/>
  <c r="D48" i="152" s="1"/>
  <c r="D49" i="152" s="1"/>
  <c r="D50" i="152" s="1"/>
  <c r="D51" i="152" s="1"/>
  <c r="D52" i="152" s="1"/>
  <c r="D53" i="152" s="1"/>
  <c r="D54" i="152" s="1"/>
  <c r="D55" i="152" s="1"/>
  <c r="D56" i="152" s="1"/>
  <c r="D57" i="152" s="1"/>
  <c r="D58" i="152" s="1"/>
  <c r="Y10" i="152"/>
  <c r="X10" i="152"/>
  <c r="O10" i="152"/>
  <c r="G10" i="152"/>
  <c r="F10" i="152"/>
  <c r="E10" i="152"/>
  <c r="E11" i="152" s="1"/>
  <c r="E12" i="152" s="1"/>
  <c r="E13" i="152" s="1"/>
  <c r="E14" i="152" s="1"/>
  <c r="E15" i="152" s="1"/>
  <c r="E16" i="152" s="1"/>
  <c r="E17" i="152" s="1"/>
  <c r="E18" i="152" s="1"/>
  <c r="E19" i="152" s="1"/>
  <c r="E20" i="152" s="1"/>
  <c r="E21" i="152" s="1"/>
  <c r="E22" i="152" s="1"/>
  <c r="E23" i="152" s="1"/>
  <c r="E24" i="152" s="1"/>
  <c r="E25" i="152" s="1"/>
  <c r="E26" i="152" s="1"/>
  <c r="E27" i="152" s="1"/>
  <c r="E28" i="152" s="1"/>
  <c r="E29" i="152" s="1"/>
  <c r="E30" i="152" s="1"/>
  <c r="E31" i="152" s="1"/>
  <c r="E32" i="152" s="1"/>
  <c r="E33" i="152" s="1"/>
  <c r="E34" i="152" s="1"/>
  <c r="E35" i="152" s="1"/>
  <c r="E36" i="152" s="1"/>
  <c r="E37" i="152" s="1"/>
  <c r="E38" i="152" s="1"/>
  <c r="E39" i="152" s="1"/>
  <c r="E40" i="152" s="1"/>
  <c r="E41" i="152" s="1"/>
  <c r="E42" i="152" s="1"/>
  <c r="E43" i="152" s="1"/>
  <c r="E44" i="152" s="1"/>
  <c r="E45" i="152" s="1"/>
  <c r="E46" i="152" s="1"/>
  <c r="E47" i="152" s="1"/>
  <c r="E48" i="152" s="1"/>
  <c r="E49" i="152" s="1"/>
  <c r="E50" i="152" s="1"/>
  <c r="E51" i="152" s="1"/>
  <c r="E52" i="152" s="1"/>
  <c r="E53" i="152" s="1"/>
  <c r="E54" i="152" s="1"/>
  <c r="E55" i="152" s="1"/>
  <c r="E56" i="152" s="1"/>
  <c r="E57" i="152" s="1"/>
  <c r="E58" i="152" s="1"/>
  <c r="D10" i="152"/>
  <c r="C10" i="152"/>
  <c r="C11" i="152" s="1"/>
  <c r="C12" i="152" s="1"/>
  <c r="C13" i="152" s="1"/>
  <c r="C14" i="152" s="1"/>
  <c r="C15" i="152" s="1"/>
  <c r="C16" i="152" s="1"/>
  <c r="C17" i="152" s="1"/>
  <c r="C18" i="152" s="1"/>
  <c r="C19" i="152" s="1"/>
  <c r="C20" i="152" s="1"/>
  <c r="C21" i="152" s="1"/>
  <c r="C22" i="152" s="1"/>
  <c r="C23" i="152" s="1"/>
  <c r="C24" i="152" s="1"/>
  <c r="C25" i="152" s="1"/>
  <c r="C26" i="152" s="1"/>
  <c r="C27" i="152" s="1"/>
  <c r="C28" i="152" s="1"/>
  <c r="C29" i="152" s="1"/>
  <c r="C30" i="152" s="1"/>
  <c r="C31" i="152" s="1"/>
  <c r="C32" i="152" s="1"/>
  <c r="C33" i="152" s="1"/>
  <c r="C34" i="152" s="1"/>
  <c r="C35" i="152" s="1"/>
  <c r="C36" i="152" s="1"/>
  <c r="C37" i="152" s="1"/>
  <c r="C38" i="152" s="1"/>
  <c r="C39" i="152" s="1"/>
  <c r="C40" i="152" s="1"/>
  <c r="C41" i="152" s="1"/>
  <c r="C42" i="152" s="1"/>
  <c r="C43" i="152" s="1"/>
  <c r="C44" i="152" s="1"/>
  <c r="C45" i="152" s="1"/>
  <c r="C46" i="152" s="1"/>
  <c r="C47" i="152" s="1"/>
  <c r="C48" i="152" s="1"/>
  <c r="C49" i="152" s="1"/>
  <c r="C50" i="152" s="1"/>
  <c r="C51" i="152" s="1"/>
  <c r="C52" i="152" s="1"/>
  <c r="C53" i="152" s="1"/>
  <c r="C54" i="152" s="1"/>
  <c r="C55" i="152" s="1"/>
  <c r="C56" i="152" s="1"/>
  <c r="C57" i="152" s="1"/>
  <c r="C58" i="152" s="1"/>
  <c r="J7" i="152"/>
  <c r="D7" i="152"/>
  <c r="Q6" i="152"/>
  <c r="M6" i="152"/>
  <c r="J6" i="152"/>
  <c r="J5" i="152"/>
  <c r="U4" i="152"/>
  <c r="V4" i="152" s="1"/>
  <c r="U3" i="152"/>
  <c r="V3" i="152" s="1"/>
  <c r="M3" i="152"/>
  <c r="AB2" i="152"/>
  <c r="M4" i="152" s="1"/>
  <c r="U2" i="152"/>
  <c r="V2" i="152" s="1"/>
  <c r="W2" i="152" s="1"/>
  <c r="R59" i="151"/>
  <c r="J7" i="151" s="1"/>
  <c r="Q59" i="151"/>
  <c r="J6" i="151" s="1"/>
  <c r="K59" i="151"/>
  <c r="O2" i="151" s="1"/>
  <c r="H59" i="151"/>
  <c r="J4" i="151" s="1"/>
  <c r="O58" i="151"/>
  <c r="F58" i="151"/>
  <c r="O57" i="151"/>
  <c r="F57" i="151"/>
  <c r="O56" i="151"/>
  <c r="F56" i="151"/>
  <c r="O55" i="151"/>
  <c r="F55" i="151"/>
  <c r="O54" i="151"/>
  <c r="F54" i="151"/>
  <c r="O53" i="151"/>
  <c r="F53" i="151"/>
  <c r="O52" i="151"/>
  <c r="F52" i="151"/>
  <c r="O51" i="151"/>
  <c r="F51" i="151"/>
  <c r="O50" i="151"/>
  <c r="F50" i="151"/>
  <c r="O49" i="151"/>
  <c r="F49" i="151"/>
  <c r="O48" i="151"/>
  <c r="F48" i="151"/>
  <c r="O47" i="151"/>
  <c r="F47" i="151"/>
  <c r="O46" i="151"/>
  <c r="F46" i="151"/>
  <c r="O45" i="151"/>
  <c r="F45" i="151"/>
  <c r="O44" i="151"/>
  <c r="F44" i="151"/>
  <c r="O43" i="151"/>
  <c r="F43" i="151"/>
  <c r="O42" i="151"/>
  <c r="F42" i="151"/>
  <c r="O41" i="151"/>
  <c r="F41" i="151"/>
  <c r="O40" i="151"/>
  <c r="F40" i="151"/>
  <c r="O39" i="151"/>
  <c r="F39" i="151"/>
  <c r="O38" i="151"/>
  <c r="F38" i="151"/>
  <c r="O37" i="151"/>
  <c r="F37" i="151"/>
  <c r="O36" i="151"/>
  <c r="F36" i="151"/>
  <c r="O35" i="151"/>
  <c r="F35" i="151"/>
  <c r="O34" i="151"/>
  <c r="F34" i="151"/>
  <c r="O33" i="151"/>
  <c r="F33" i="151"/>
  <c r="O32" i="151"/>
  <c r="F32" i="151"/>
  <c r="Y31" i="151"/>
  <c r="O31" i="151"/>
  <c r="F31" i="151"/>
  <c r="Y30" i="151"/>
  <c r="O30" i="151"/>
  <c r="F30" i="151"/>
  <c r="Y29" i="151"/>
  <c r="O29" i="151"/>
  <c r="F29" i="151"/>
  <c r="Y28" i="151"/>
  <c r="O28" i="151"/>
  <c r="F28" i="151"/>
  <c r="Y27" i="151"/>
  <c r="O27" i="151"/>
  <c r="F27" i="151"/>
  <c r="Y26" i="151"/>
  <c r="O26" i="151"/>
  <c r="F26" i="151"/>
  <c r="Y25" i="151"/>
  <c r="O25" i="151"/>
  <c r="F25" i="151"/>
  <c r="Y24" i="151"/>
  <c r="O24" i="151"/>
  <c r="F24" i="151"/>
  <c r="Y23" i="151"/>
  <c r="O23" i="151"/>
  <c r="F23" i="151"/>
  <c r="Y22" i="151"/>
  <c r="O22" i="151"/>
  <c r="F22" i="151"/>
  <c r="Y21" i="151"/>
  <c r="O21" i="151"/>
  <c r="F21" i="151"/>
  <c r="Y20" i="151"/>
  <c r="O20" i="151"/>
  <c r="F20" i="151"/>
  <c r="Y19" i="151"/>
  <c r="O19" i="151"/>
  <c r="F19" i="151"/>
  <c r="O18" i="151"/>
  <c r="F18" i="151"/>
  <c r="Y17" i="151"/>
  <c r="O17" i="151"/>
  <c r="F17" i="151"/>
  <c r="Y16" i="151"/>
  <c r="O16" i="151"/>
  <c r="F16" i="151"/>
  <c r="Y15" i="151"/>
  <c r="O15" i="151"/>
  <c r="F15" i="151"/>
  <c r="Y14" i="151"/>
  <c r="O14" i="151"/>
  <c r="F14" i="151"/>
  <c r="Y13" i="151"/>
  <c r="O13" i="151"/>
  <c r="F13" i="151"/>
  <c r="Y12" i="151"/>
  <c r="X12" i="151"/>
  <c r="X13" i="151" s="1"/>
  <c r="O12" i="151"/>
  <c r="G12" i="151"/>
  <c r="F12" i="151"/>
  <c r="Y11" i="151"/>
  <c r="X11" i="151"/>
  <c r="G11" i="151" s="1"/>
  <c r="O11" i="151"/>
  <c r="F11" i="151"/>
  <c r="C11" i="151"/>
  <c r="C12" i="151" s="1"/>
  <c r="C13" i="151" s="1"/>
  <c r="C14" i="151" s="1"/>
  <c r="C15" i="151" s="1"/>
  <c r="C16" i="151" s="1"/>
  <c r="C17" i="151" s="1"/>
  <c r="C18" i="151" s="1"/>
  <c r="C19" i="151" s="1"/>
  <c r="C20" i="151" s="1"/>
  <c r="C21" i="151" s="1"/>
  <c r="C22" i="151" s="1"/>
  <c r="C23" i="151" s="1"/>
  <c r="C24" i="151" s="1"/>
  <c r="C25" i="151" s="1"/>
  <c r="C26" i="151" s="1"/>
  <c r="C27" i="151" s="1"/>
  <c r="C28" i="151" s="1"/>
  <c r="C29" i="151" s="1"/>
  <c r="C30" i="151" s="1"/>
  <c r="C31" i="151" s="1"/>
  <c r="C32" i="151" s="1"/>
  <c r="C33" i="151" s="1"/>
  <c r="C34" i="151" s="1"/>
  <c r="C35" i="151" s="1"/>
  <c r="C36" i="151" s="1"/>
  <c r="C37" i="151" s="1"/>
  <c r="C38" i="151" s="1"/>
  <c r="C39" i="151" s="1"/>
  <c r="C40" i="151" s="1"/>
  <c r="C41" i="151" s="1"/>
  <c r="C42" i="151" s="1"/>
  <c r="C43" i="151" s="1"/>
  <c r="C44" i="151" s="1"/>
  <c r="C45" i="151" s="1"/>
  <c r="C46" i="151" s="1"/>
  <c r="C47" i="151" s="1"/>
  <c r="C48" i="151" s="1"/>
  <c r="C49" i="151" s="1"/>
  <c r="C50" i="151" s="1"/>
  <c r="C51" i="151" s="1"/>
  <c r="C52" i="151" s="1"/>
  <c r="C53" i="151" s="1"/>
  <c r="C54" i="151" s="1"/>
  <c r="C55" i="151" s="1"/>
  <c r="C56" i="151" s="1"/>
  <c r="C57" i="151" s="1"/>
  <c r="C58" i="151" s="1"/>
  <c r="Y10" i="151"/>
  <c r="X10" i="151"/>
  <c r="O10" i="151"/>
  <c r="G10" i="151"/>
  <c r="F10" i="151"/>
  <c r="E10" i="151"/>
  <c r="E11" i="151" s="1"/>
  <c r="E12" i="151" s="1"/>
  <c r="E13" i="151" s="1"/>
  <c r="E14" i="151" s="1"/>
  <c r="E15" i="151" s="1"/>
  <c r="E16" i="151" s="1"/>
  <c r="E17" i="151" s="1"/>
  <c r="E18" i="151" s="1"/>
  <c r="E19" i="151" s="1"/>
  <c r="E20" i="151" s="1"/>
  <c r="E21" i="151" s="1"/>
  <c r="E22" i="151" s="1"/>
  <c r="E23" i="151" s="1"/>
  <c r="E24" i="151" s="1"/>
  <c r="E25" i="151" s="1"/>
  <c r="E26" i="151" s="1"/>
  <c r="E27" i="151" s="1"/>
  <c r="E28" i="151" s="1"/>
  <c r="E29" i="151" s="1"/>
  <c r="E30" i="151" s="1"/>
  <c r="E31" i="151" s="1"/>
  <c r="E32" i="151" s="1"/>
  <c r="E33" i="151" s="1"/>
  <c r="E34" i="151" s="1"/>
  <c r="E35" i="151" s="1"/>
  <c r="E36" i="151" s="1"/>
  <c r="E37" i="151" s="1"/>
  <c r="E38" i="151" s="1"/>
  <c r="E39" i="151" s="1"/>
  <c r="E40" i="151" s="1"/>
  <c r="E41" i="151" s="1"/>
  <c r="E42" i="151" s="1"/>
  <c r="E43" i="151" s="1"/>
  <c r="E44" i="151" s="1"/>
  <c r="E45" i="151" s="1"/>
  <c r="E46" i="151" s="1"/>
  <c r="E47" i="151" s="1"/>
  <c r="E48" i="151" s="1"/>
  <c r="E49" i="151" s="1"/>
  <c r="E50" i="151" s="1"/>
  <c r="E51" i="151" s="1"/>
  <c r="E52" i="151" s="1"/>
  <c r="E53" i="151" s="1"/>
  <c r="E54" i="151" s="1"/>
  <c r="E55" i="151" s="1"/>
  <c r="E56" i="151" s="1"/>
  <c r="E57" i="151" s="1"/>
  <c r="E58" i="151" s="1"/>
  <c r="D10" i="151"/>
  <c r="D11" i="151" s="1"/>
  <c r="D12" i="151" s="1"/>
  <c r="D13" i="151" s="1"/>
  <c r="D14" i="151" s="1"/>
  <c r="D15" i="151" s="1"/>
  <c r="D16" i="151" s="1"/>
  <c r="D17" i="151" s="1"/>
  <c r="D18" i="151" s="1"/>
  <c r="D19" i="151" s="1"/>
  <c r="D20" i="151" s="1"/>
  <c r="D21" i="151" s="1"/>
  <c r="D22" i="151" s="1"/>
  <c r="D23" i="151" s="1"/>
  <c r="D24" i="151" s="1"/>
  <c r="D25" i="151" s="1"/>
  <c r="D26" i="151" s="1"/>
  <c r="D27" i="151" s="1"/>
  <c r="D28" i="151" s="1"/>
  <c r="D29" i="151" s="1"/>
  <c r="D30" i="151" s="1"/>
  <c r="D31" i="151" s="1"/>
  <c r="D32" i="151" s="1"/>
  <c r="D33" i="151" s="1"/>
  <c r="D34" i="151" s="1"/>
  <c r="D35" i="151" s="1"/>
  <c r="D36" i="151" s="1"/>
  <c r="D37" i="151" s="1"/>
  <c r="D38" i="151" s="1"/>
  <c r="D39" i="151" s="1"/>
  <c r="D40" i="151" s="1"/>
  <c r="D41" i="151" s="1"/>
  <c r="D42" i="151" s="1"/>
  <c r="D43" i="151" s="1"/>
  <c r="D44" i="151" s="1"/>
  <c r="D45" i="151" s="1"/>
  <c r="D46" i="151" s="1"/>
  <c r="D47" i="151" s="1"/>
  <c r="D48" i="151" s="1"/>
  <c r="D49" i="151" s="1"/>
  <c r="D50" i="151" s="1"/>
  <c r="D51" i="151" s="1"/>
  <c r="D52" i="151" s="1"/>
  <c r="D53" i="151" s="1"/>
  <c r="D54" i="151" s="1"/>
  <c r="D55" i="151" s="1"/>
  <c r="D56" i="151" s="1"/>
  <c r="D57" i="151" s="1"/>
  <c r="D58" i="151" s="1"/>
  <c r="C10" i="151"/>
  <c r="D7" i="151"/>
  <c r="Q6" i="151"/>
  <c r="U4" i="151"/>
  <c r="V4" i="151" s="1"/>
  <c r="U3" i="151"/>
  <c r="V3" i="151" s="1"/>
  <c r="M3" i="151"/>
  <c r="AB2" i="151"/>
  <c r="M4" i="151" s="1"/>
  <c r="U2" i="151"/>
  <c r="V2" i="151" s="1"/>
  <c r="W2" i="151" s="1"/>
  <c r="R59" i="150"/>
  <c r="J7" i="150" s="1"/>
  <c r="Q59" i="150"/>
  <c r="K59" i="150"/>
  <c r="O2" i="150" s="1"/>
  <c r="H59" i="150"/>
  <c r="J4" i="150" s="1"/>
  <c r="O58" i="150"/>
  <c r="F58" i="150"/>
  <c r="O57" i="150"/>
  <c r="F57" i="150"/>
  <c r="O56" i="150"/>
  <c r="F56" i="150"/>
  <c r="O55" i="150"/>
  <c r="F55" i="150"/>
  <c r="O54" i="150"/>
  <c r="F54" i="150"/>
  <c r="O53" i="150"/>
  <c r="F53" i="150"/>
  <c r="O52" i="150"/>
  <c r="F52" i="150"/>
  <c r="O51" i="150"/>
  <c r="F51" i="150"/>
  <c r="O50" i="150"/>
  <c r="F50" i="150"/>
  <c r="O49" i="150"/>
  <c r="F49" i="150"/>
  <c r="O48" i="150"/>
  <c r="F48" i="150"/>
  <c r="O47" i="150"/>
  <c r="F47" i="150"/>
  <c r="O46" i="150"/>
  <c r="F46" i="150"/>
  <c r="O45" i="150"/>
  <c r="F45" i="150"/>
  <c r="O44" i="150"/>
  <c r="F44" i="150"/>
  <c r="O43" i="150"/>
  <c r="F43" i="150"/>
  <c r="O42" i="150"/>
  <c r="F42" i="150"/>
  <c r="O41" i="150"/>
  <c r="F41" i="150"/>
  <c r="O40" i="150"/>
  <c r="F40" i="150"/>
  <c r="O39" i="150"/>
  <c r="F39" i="150"/>
  <c r="O38" i="150"/>
  <c r="F38" i="150"/>
  <c r="O37" i="150"/>
  <c r="F37" i="150"/>
  <c r="O36" i="150"/>
  <c r="F36" i="150"/>
  <c r="O35" i="150"/>
  <c r="F35" i="150"/>
  <c r="O34" i="150"/>
  <c r="F34" i="150"/>
  <c r="O33" i="150"/>
  <c r="F33" i="150"/>
  <c r="O32" i="150"/>
  <c r="F32" i="150"/>
  <c r="Y31" i="150"/>
  <c r="O31" i="150"/>
  <c r="F31" i="150"/>
  <c r="Y30" i="150"/>
  <c r="O30" i="150"/>
  <c r="F30" i="150"/>
  <c r="Y29" i="150"/>
  <c r="O29" i="150"/>
  <c r="F29" i="150"/>
  <c r="Y28" i="150"/>
  <c r="O28" i="150"/>
  <c r="F28" i="150"/>
  <c r="Y27" i="150"/>
  <c r="O27" i="150"/>
  <c r="F27" i="150"/>
  <c r="Y26" i="150"/>
  <c r="O26" i="150"/>
  <c r="F26" i="150"/>
  <c r="Y25" i="150"/>
  <c r="O25" i="150"/>
  <c r="F25" i="150"/>
  <c r="Y24" i="150"/>
  <c r="O24" i="150"/>
  <c r="F24" i="150"/>
  <c r="Y23" i="150"/>
  <c r="O23" i="150"/>
  <c r="F23" i="150"/>
  <c r="Y22" i="150"/>
  <c r="O22" i="150"/>
  <c r="F22" i="150"/>
  <c r="Y21" i="150"/>
  <c r="O21" i="150"/>
  <c r="F21" i="150"/>
  <c r="Y20" i="150"/>
  <c r="O20" i="150"/>
  <c r="F20" i="150"/>
  <c r="Y19" i="150"/>
  <c r="O19" i="150"/>
  <c r="F19" i="150"/>
  <c r="O18" i="150"/>
  <c r="F18" i="150"/>
  <c r="Y17" i="150"/>
  <c r="O17" i="150"/>
  <c r="F17" i="150"/>
  <c r="Y16" i="150"/>
  <c r="O16" i="150"/>
  <c r="F16" i="150"/>
  <c r="Y15" i="150"/>
  <c r="O15" i="150"/>
  <c r="F15" i="150"/>
  <c r="Y14" i="150"/>
  <c r="O14" i="150"/>
  <c r="F14" i="150"/>
  <c r="Y13" i="150"/>
  <c r="O13" i="150"/>
  <c r="F13" i="150"/>
  <c r="Y12" i="150"/>
  <c r="O12" i="150"/>
  <c r="F12" i="150"/>
  <c r="Y11" i="150"/>
  <c r="O11" i="150"/>
  <c r="F11" i="150"/>
  <c r="Y10" i="150"/>
  <c r="X10" i="150"/>
  <c r="X11" i="150" s="1"/>
  <c r="O10" i="150"/>
  <c r="F10" i="150"/>
  <c r="E10" i="150"/>
  <c r="E11" i="150" s="1"/>
  <c r="E12" i="150" s="1"/>
  <c r="E13" i="150" s="1"/>
  <c r="E14" i="150" s="1"/>
  <c r="E15" i="150" s="1"/>
  <c r="E16" i="150" s="1"/>
  <c r="E17" i="150" s="1"/>
  <c r="E18" i="150" s="1"/>
  <c r="E19" i="150" s="1"/>
  <c r="E20" i="150" s="1"/>
  <c r="E21" i="150" s="1"/>
  <c r="E22" i="150" s="1"/>
  <c r="E23" i="150" s="1"/>
  <c r="E24" i="150" s="1"/>
  <c r="E25" i="150" s="1"/>
  <c r="E26" i="150" s="1"/>
  <c r="E27" i="150" s="1"/>
  <c r="E28" i="150" s="1"/>
  <c r="E29" i="150" s="1"/>
  <c r="E30" i="150" s="1"/>
  <c r="E31" i="150" s="1"/>
  <c r="E32" i="150" s="1"/>
  <c r="E33" i="150" s="1"/>
  <c r="E34" i="150" s="1"/>
  <c r="E35" i="150" s="1"/>
  <c r="E36" i="150" s="1"/>
  <c r="E37" i="150" s="1"/>
  <c r="E38" i="150" s="1"/>
  <c r="E39" i="150" s="1"/>
  <c r="E40" i="150" s="1"/>
  <c r="E41" i="150" s="1"/>
  <c r="E42" i="150" s="1"/>
  <c r="E43" i="150" s="1"/>
  <c r="E44" i="150" s="1"/>
  <c r="E45" i="150" s="1"/>
  <c r="E46" i="150" s="1"/>
  <c r="E47" i="150" s="1"/>
  <c r="E48" i="150" s="1"/>
  <c r="E49" i="150" s="1"/>
  <c r="E50" i="150" s="1"/>
  <c r="E51" i="150" s="1"/>
  <c r="E52" i="150" s="1"/>
  <c r="E53" i="150" s="1"/>
  <c r="E54" i="150" s="1"/>
  <c r="E55" i="150" s="1"/>
  <c r="E56" i="150" s="1"/>
  <c r="E57" i="150" s="1"/>
  <c r="E58" i="150" s="1"/>
  <c r="D10" i="150"/>
  <c r="D11" i="150" s="1"/>
  <c r="D12" i="150" s="1"/>
  <c r="D13" i="150" s="1"/>
  <c r="D14" i="150" s="1"/>
  <c r="D15" i="150" s="1"/>
  <c r="D16" i="150" s="1"/>
  <c r="D17" i="150" s="1"/>
  <c r="D18" i="150" s="1"/>
  <c r="D19" i="150" s="1"/>
  <c r="D20" i="150" s="1"/>
  <c r="D21" i="150" s="1"/>
  <c r="D22" i="150" s="1"/>
  <c r="D23" i="150" s="1"/>
  <c r="D24" i="150" s="1"/>
  <c r="D25" i="150" s="1"/>
  <c r="D26" i="150" s="1"/>
  <c r="D27" i="150" s="1"/>
  <c r="D28" i="150" s="1"/>
  <c r="D29" i="150" s="1"/>
  <c r="D30" i="150" s="1"/>
  <c r="D31" i="150" s="1"/>
  <c r="D32" i="150" s="1"/>
  <c r="D33" i="150" s="1"/>
  <c r="D34" i="150" s="1"/>
  <c r="D35" i="150" s="1"/>
  <c r="D36" i="150" s="1"/>
  <c r="D37" i="150" s="1"/>
  <c r="D38" i="150" s="1"/>
  <c r="D39" i="150" s="1"/>
  <c r="D40" i="150" s="1"/>
  <c r="D41" i="150" s="1"/>
  <c r="D42" i="150" s="1"/>
  <c r="D43" i="150" s="1"/>
  <c r="D44" i="150" s="1"/>
  <c r="D45" i="150" s="1"/>
  <c r="D46" i="150" s="1"/>
  <c r="D47" i="150" s="1"/>
  <c r="D48" i="150" s="1"/>
  <c r="D49" i="150" s="1"/>
  <c r="D50" i="150" s="1"/>
  <c r="D51" i="150" s="1"/>
  <c r="D52" i="150" s="1"/>
  <c r="D53" i="150" s="1"/>
  <c r="D54" i="150" s="1"/>
  <c r="D55" i="150" s="1"/>
  <c r="D56" i="150" s="1"/>
  <c r="D57" i="150" s="1"/>
  <c r="D58" i="150" s="1"/>
  <c r="C10" i="150"/>
  <c r="C11" i="150" s="1"/>
  <c r="C12" i="150" s="1"/>
  <c r="C13" i="150" s="1"/>
  <c r="C14" i="150" s="1"/>
  <c r="C15" i="150" s="1"/>
  <c r="C16" i="150" s="1"/>
  <c r="C17" i="150" s="1"/>
  <c r="C18" i="150" s="1"/>
  <c r="C19" i="150" s="1"/>
  <c r="C20" i="150" s="1"/>
  <c r="C21" i="150" s="1"/>
  <c r="C22" i="150" s="1"/>
  <c r="C23" i="150" s="1"/>
  <c r="C24" i="150" s="1"/>
  <c r="C25" i="150" s="1"/>
  <c r="C26" i="150" s="1"/>
  <c r="C27" i="150" s="1"/>
  <c r="C28" i="150" s="1"/>
  <c r="C29" i="150" s="1"/>
  <c r="C30" i="150" s="1"/>
  <c r="C31" i="150" s="1"/>
  <c r="C32" i="150" s="1"/>
  <c r="C33" i="150" s="1"/>
  <c r="C34" i="150" s="1"/>
  <c r="C35" i="150" s="1"/>
  <c r="C36" i="150" s="1"/>
  <c r="C37" i="150" s="1"/>
  <c r="C38" i="150" s="1"/>
  <c r="C39" i="150" s="1"/>
  <c r="C40" i="150" s="1"/>
  <c r="C41" i="150" s="1"/>
  <c r="C42" i="150" s="1"/>
  <c r="C43" i="150" s="1"/>
  <c r="C44" i="150" s="1"/>
  <c r="C45" i="150" s="1"/>
  <c r="C46" i="150" s="1"/>
  <c r="C47" i="150" s="1"/>
  <c r="C48" i="150" s="1"/>
  <c r="C49" i="150" s="1"/>
  <c r="C50" i="150" s="1"/>
  <c r="C51" i="150" s="1"/>
  <c r="C52" i="150" s="1"/>
  <c r="C53" i="150" s="1"/>
  <c r="C54" i="150" s="1"/>
  <c r="C55" i="150" s="1"/>
  <c r="C56" i="150" s="1"/>
  <c r="C57" i="150" s="1"/>
  <c r="C58" i="150" s="1"/>
  <c r="D7" i="150"/>
  <c r="Q6" i="150"/>
  <c r="J5" i="150"/>
  <c r="U4" i="150"/>
  <c r="V4" i="150" s="1"/>
  <c r="U3" i="150"/>
  <c r="V3" i="150" s="1"/>
  <c r="M3" i="150"/>
  <c r="AB2" i="150"/>
  <c r="M4" i="150" s="1"/>
  <c r="U2" i="150"/>
  <c r="V2" i="150" s="1"/>
  <c r="W2" i="150" s="1"/>
  <c r="X29" i="163" l="1"/>
  <c r="G28" i="163"/>
  <c r="X26" i="161"/>
  <c r="G25" i="161"/>
  <c r="X26" i="160"/>
  <c r="G25" i="160"/>
  <c r="X28" i="162"/>
  <c r="G27" i="162"/>
  <c r="G23" i="159"/>
  <c r="X24" i="159"/>
  <c r="X22" i="158"/>
  <c r="G21" i="158"/>
  <c r="G23" i="157"/>
  <c r="X24" i="157"/>
  <c r="T24" i="153"/>
  <c r="T25" i="153" s="1"/>
  <c r="T26" i="153" s="1"/>
  <c r="T27" i="153" s="1"/>
  <c r="T28" i="153" s="1"/>
  <c r="T29" i="153" s="1"/>
  <c r="T30" i="153" s="1"/>
  <c r="T31" i="153" s="1"/>
  <c r="T32" i="153" s="1"/>
  <c r="T33" i="153" s="1"/>
  <c r="T34" i="153" s="1"/>
  <c r="T35" i="153" s="1"/>
  <c r="T36" i="153" s="1"/>
  <c r="T37" i="153" s="1"/>
  <c r="T38" i="153" s="1"/>
  <c r="T39" i="153" s="1"/>
  <c r="T40" i="153" s="1"/>
  <c r="T41" i="153" s="1"/>
  <c r="T42" i="153" s="1"/>
  <c r="T43" i="153" s="1"/>
  <c r="T44" i="153" s="1"/>
  <c r="T45" i="153" s="1"/>
  <c r="T46" i="153" s="1"/>
  <c r="T47" i="153" s="1"/>
  <c r="T48" i="153" s="1"/>
  <c r="T49" i="153" s="1"/>
  <c r="T50" i="153" s="1"/>
  <c r="T51" i="153" s="1"/>
  <c r="T52" i="153" s="1"/>
  <c r="T53" i="153" s="1"/>
  <c r="T54" i="153" s="1"/>
  <c r="T55" i="153" s="1"/>
  <c r="T56" i="153" s="1"/>
  <c r="T57" i="153" s="1"/>
  <c r="T58" i="153" s="1"/>
  <c r="T59" i="153" s="1"/>
  <c r="M2" i="153" s="1"/>
  <c r="M5" i="153" s="1"/>
  <c r="X21" i="156"/>
  <c r="G20" i="156"/>
  <c r="X19" i="155"/>
  <c r="G18" i="155"/>
  <c r="Y18" i="155"/>
  <c r="Y59" i="155" s="1"/>
  <c r="S2" i="155" s="1"/>
  <c r="J6" i="150"/>
  <c r="X2" i="154"/>
  <c r="T12" i="154"/>
  <c r="T13" i="154" s="1"/>
  <c r="T14" i="154" s="1"/>
  <c r="T15" i="154" s="1"/>
  <c r="T16" i="154" s="1"/>
  <c r="T17" i="154" s="1"/>
  <c r="T18" i="154" s="1"/>
  <c r="T19" i="154" s="1"/>
  <c r="T20" i="154" s="1"/>
  <c r="T21" i="154" s="1"/>
  <c r="T22" i="154" s="1"/>
  <c r="T23" i="154" s="1"/>
  <c r="T24" i="154" s="1"/>
  <c r="T25" i="154" s="1"/>
  <c r="T26" i="154" s="1"/>
  <c r="T27" i="154" s="1"/>
  <c r="T28" i="154" s="1"/>
  <c r="T29" i="154" s="1"/>
  <c r="T30" i="154" s="1"/>
  <c r="T31" i="154" s="1"/>
  <c r="T32" i="154" s="1"/>
  <c r="T33" i="154" s="1"/>
  <c r="T34" i="154" s="1"/>
  <c r="T35" i="154" s="1"/>
  <c r="T36" i="154" s="1"/>
  <c r="T37" i="154" s="1"/>
  <c r="T38" i="154" s="1"/>
  <c r="T39" i="154" s="1"/>
  <c r="T40" i="154" s="1"/>
  <c r="T41" i="154" s="1"/>
  <c r="T42" i="154" s="1"/>
  <c r="T43" i="154" s="1"/>
  <c r="T44" i="154" s="1"/>
  <c r="T45" i="154" s="1"/>
  <c r="T46" i="154" s="1"/>
  <c r="T47" i="154" s="1"/>
  <c r="T48" i="154" s="1"/>
  <c r="T49" i="154" s="1"/>
  <c r="T50" i="154" s="1"/>
  <c r="T51" i="154" s="1"/>
  <c r="T52" i="154" s="1"/>
  <c r="T53" i="154" s="1"/>
  <c r="T54" i="154" s="1"/>
  <c r="T55" i="154" s="1"/>
  <c r="T56" i="154" s="1"/>
  <c r="T57" i="154" s="1"/>
  <c r="T58" i="154" s="1"/>
  <c r="T59" i="154" s="1"/>
  <c r="Q7" i="154" s="1"/>
  <c r="X2" i="153"/>
  <c r="X14" i="153"/>
  <c r="G13" i="153"/>
  <c r="X16" i="154"/>
  <c r="G15" i="154"/>
  <c r="O59" i="152"/>
  <c r="O4" i="152" s="1"/>
  <c r="O5" i="152" s="1"/>
  <c r="O3" i="152"/>
  <c r="X12" i="152"/>
  <c r="S10" i="152"/>
  <c r="S11" i="152" s="1"/>
  <c r="O3" i="151"/>
  <c r="O59" i="151"/>
  <c r="O4" i="151" s="1"/>
  <c r="O5" i="151" s="1"/>
  <c r="O59" i="150"/>
  <c r="O4" i="150" s="1"/>
  <c r="O5" i="150" s="1"/>
  <c r="X14" i="151"/>
  <c r="G13" i="151"/>
  <c r="S10" i="151"/>
  <c r="S11" i="151" s="1"/>
  <c r="G11" i="150"/>
  <c r="X12" i="150"/>
  <c r="O3" i="150"/>
  <c r="G10" i="150"/>
  <c r="S10" i="150"/>
  <c r="S11" i="150" s="1"/>
  <c r="J5" i="147"/>
  <c r="M6" i="147"/>
  <c r="M7" i="147"/>
  <c r="M6" i="146"/>
  <c r="G29" i="163" l="1"/>
  <c r="X30" i="163"/>
  <c r="X27" i="161"/>
  <c r="G26" i="161"/>
  <c r="X27" i="160"/>
  <c r="G26" i="160"/>
  <c r="X29" i="162"/>
  <c r="G28" i="162"/>
  <c r="X25" i="159"/>
  <c r="G24" i="159"/>
  <c r="X23" i="158"/>
  <c r="G22" i="158"/>
  <c r="X25" i="157"/>
  <c r="G24" i="157"/>
  <c r="Q7" i="153"/>
  <c r="X22" i="156"/>
  <c r="G21" i="156"/>
  <c r="X20" i="155"/>
  <c r="G19" i="155"/>
  <c r="M2" i="154"/>
  <c r="M5" i="154" s="1"/>
  <c r="X15" i="153"/>
  <c r="G14" i="153"/>
  <c r="Y2" i="153"/>
  <c r="X17" i="154"/>
  <c r="G16" i="154"/>
  <c r="S12" i="152"/>
  <c r="S13" i="152" s="1"/>
  <c r="S14" i="152" s="1"/>
  <c r="S15" i="152" s="1"/>
  <c r="S16" i="152" s="1"/>
  <c r="S17" i="152" s="1"/>
  <c r="S18" i="152" s="1"/>
  <c r="S19" i="152" s="1"/>
  <c r="S20" i="152" s="1"/>
  <c r="S21" i="152" s="1"/>
  <c r="S22" i="152" s="1"/>
  <c r="S23" i="152" s="1"/>
  <c r="S24" i="152" s="1"/>
  <c r="S25" i="152" s="1"/>
  <c r="S26" i="152" s="1"/>
  <c r="S27" i="152" s="1"/>
  <c r="S28" i="152" s="1"/>
  <c r="S29" i="152" s="1"/>
  <c r="S30" i="152" s="1"/>
  <c r="S31" i="152" s="1"/>
  <c r="S32" i="152" s="1"/>
  <c r="S33" i="152" s="1"/>
  <c r="S34" i="152" s="1"/>
  <c r="S35" i="152" s="1"/>
  <c r="S36" i="152" s="1"/>
  <c r="S37" i="152" s="1"/>
  <c r="S38" i="152" s="1"/>
  <c r="S39" i="152" s="1"/>
  <c r="S40" i="152" s="1"/>
  <c r="S41" i="152" s="1"/>
  <c r="S42" i="152" s="1"/>
  <c r="S43" i="152" s="1"/>
  <c r="S44" i="152" s="1"/>
  <c r="S45" i="152" s="1"/>
  <c r="S46" i="152" s="1"/>
  <c r="S47" i="152" s="1"/>
  <c r="S48" i="152" s="1"/>
  <c r="S49" i="152" s="1"/>
  <c r="S50" i="152" s="1"/>
  <c r="S51" i="152" s="1"/>
  <c r="S52" i="152" s="1"/>
  <c r="S53" i="152" s="1"/>
  <c r="S54" i="152" s="1"/>
  <c r="S55" i="152" s="1"/>
  <c r="S56" i="152" s="1"/>
  <c r="S57" i="152" s="1"/>
  <c r="S58" i="152" s="1"/>
  <c r="T11" i="152"/>
  <c r="X13" i="152"/>
  <c r="G12" i="152"/>
  <c r="S12" i="151"/>
  <c r="S13" i="151" s="1"/>
  <c r="S14" i="151" s="1"/>
  <c r="S15" i="151" s="1"/>
  <c r="S16" i="151" s="1"/>
  <c r="S17" i="151" s="1"/>
  <c r="S18" i="151" s="1"/>
  <c r="S19" i="151" s="1"/>
  <c r="S20" i="151" s="1"/>
  <c r="S21" i="151" s="1"/>
  <c r="S22" i="151" s="1"/>
  <c r="S23" i="151" s="1"/>
  <c r="S24" i="151" s="1"/>
  <c r="S25" i="151" s="1"/>
  <c r="S26" i="151" s="1"/>
  <c r="S27" i="151" s="1"/>
  <c r="S28" i="151" s="1"/>
  <c r="S29" i="151" s="1"/>
  <c r="S30" i="151" s="1"/>
  <c r="S31" i="151" s="1"/>
  <c r="S32" i="151" s="1"/>
  <c r="S33" i="151" s="1"/>
  <c r="S34" i="151" s="1"/>
  <c r="S35" i="151" s="1"/>
  <c r="S36" i="151" s="1"/>
  <c r="S37" i="151" s="1"/>
  <c r="S38" i="151" s="1"/>
  <c r="S39" i="151" s="1"/>
  <c r="S40" i="151" s="1"/>
  <c r="S41" i="151" s="1"/>
  <c r="S42" i="151" s="1"/>
  <c r="S43" i="151" s="1"/>
  <c r="S44" i="151" s="1"/>
  <c r="S45" i="151" s="1"/>
  <c r="S46" i="151" s="1"/>
  <c r="S47" i="151" s="1"/>
  <c r="S48" i="151" s="1"/>
  <c r="S49" i="151" s="1"/>
  <c r="S50" i="151" s="1"/>
  <c r="S51" i="151" s="1"/>
  <c r="S52" i="151" s="1"/>
  <c r="S53" i="151" s="1"/>
  <c r="S54" i="151" s="1"/>
  <c r="S55" i="151" s="1"/>
  <c r="S56" i="151" s="1"/>
  <c r="S57" i="151" s="1"/>
  <c r="S58" i="151" s="1"/>
  <c r="T11" i="151"/>
  <c r="X15" i="151"/>
  <c r="G14" i="151"/>
  <c r="X13" i="150"/>
  <c r="G12" i="150"/>
  <c r="S12" i="150"/>
  <c r="S13" i="150" s="1"/>
  <c r="S14" i="150" s="1"/>
  <c r="S15" i="150" s="1"/>
  <c r="S16" i="150" s="1"/>
  <c r="S17" i="150" s="1"/>
  <c r="S18" i="150" s="1"/>
  <c r="S19" i="150" s="1"/>
  <c r="S20" i="150" s="1"/>
  <c r="S21" i="150" s="1"/>
  <c r="S22" i="150" s="1"/>
  <c r="S23" i="150" s="1"/>
  <c r="S24" i="150" s="1"/>
  <c r="S25" i="150" s="1"/>
  <c r="S26" i="150" s="1"/>
  <c r="S27" i="150" s="1"/>
  <c r="S28" i="150" s="1"/>
  <c r="S29" i="150" s="1"/>
  <c r="S30" i="150" s="1"/>
  <c r="S31" i="150" s="1"/>
  <c r="S32" i="150" s="1"/>
  <c r="S33" i="150" s="1"/>
  <c r="S34" i="150" s="1"/>
  <c r="S35" i="150" s="1"/>
  <c r="S36" i="150" s="1"/>
  <c r="S37" i="150" s="1"/>
  <c r="S38" i="150" s="1"/>
  <c r="S39" i="150" s="1"/>
  <c r="S40" i="150" s="1"/>
  <c r="S41" i="150" s="1"/>
  <c r="S42" i="150" s="1"/>
  <c r="S43" i="150" s="1"/>
  <c r="S44" i="150" s="1"/>
  <c r="S45" i="150" s="1"/>
  <c r="S46" i="150" s="1"/>
  <c r="S47" i="150" s="1"/>
  <c r="S48" i="150" s="1"/>
  <c r="S49" i="150" s="1"/>
  <c r="S50" i="150" s="1"/>
  <c r="S51" i="150" s="1"/>
  <c r="S52" i="150" s="1"/>
  <c r="S53" i="150" s="1"/>
  <c r="S54" i="150" s="1"/>
  <c r="S55" i="150" s="1"/>
  <c r="S56" i="150" s="1"/>
  <c r="S57" i="150" s="1"/>
  <c r="S58" i="150" s="1"/>
  <c r="T11" i="150"/>
  <c r="M7" i="146"/>
  <c r="X31" i="163" l="1"/>
  <c r="G30" i="163"/>
  <c r="X28" i="161"/>
  <c r="G27" i="161"/>
  <c r="X28" i="160"/>
  <c r="G27" i="160"/>
  <c r="G29" i="162"/>
  <c r="X30" i="162"/>
  <c r="X26" i="159"/>
  <c r="G25" i="159"/>
  <c r="G23" i="158"/>
  <c r="X24" i="158"/>
  <c r="X26" i="157"/>
  <c r="G25" i="157"/>
  <c r="X23" i="156"/>
  <c r="G22" i="156"/>
  <c r="X21" i="155"/>
  <c r="G20" i="155"/>
  <c r="Y2" i="154"/>
  <c r="X16" i="153"/>
  <c r="G15" i="153"/>
  <c r="G17" i="154"/>
  <c r="X18" i="154"/>
  <c r="T12" i="152"/>
  <c r="T13" i="152" s="1"/>
  <c r="T14" i="152" s="1"/>
  <c r="T15" i="152" s="1"/>
  <c r="T16" i="152" s="1"/>
  <c r="T17" i="152" s="1"/>
  <c r="T18" i="152" s="1"/>
  <c r="T19" i="152" s="1"/>
  <c r="T20" i="152" s="1"/>
  <c r="T21" i="152" s="1"/>
  <c r="T22" i="152" s="1"/>
  <c r="T23" i="152" s="1"/>
  <c r="T24" i="152" s="1"/>
  <c r="T25" i="152" s="1"/>
  <c r="T26" i="152" s="1"/>
  <c r="T27" i="152" s="1"/>
  <c r="T28" i="152" s="1"/>
  <c r="T29" i="152" s="1"/>
  <c r="T30" i="152" s="1"/>
  <c r="T31" i="152" s="1"/>
  <c r="T32" i="152" s="1"/>
  <c r="T33" i="152" s="1"/>
  <c r="T34" i="152" s="1"/>
  <c r="T35" i="152" s="1"/>
  <c r="T36" i="152" s="1"/>
  <c r="T37" i="152" s="1"/>
  <c r="T38" i="152" s="1"/>
  <c r="T39" i="152" s="1"/>
  <c r="T40" i="152" s="1"/>
  <c r="T41" i="152" s="1"/>
  <c r="T42" i="152" s="1"/>
  <c r="T43" i="152" s="1"/>
  <c r="T44" i="152" s="1"/>
  <c r="T45" i="152" s="1"/>
  <c r="T46" i="152" s="1"/>
  <c r="T47" i="152" s="1"/>
  <c r="T48" i="152" s="1"/>
  <c r="T49" i="152" s="1"/>
  <c r="T50" i="152" s="1"/>
  <c r="T51" i="152" s="1"/>
  <c r="T52" i="152" s="1"/>
  <c r="T53" i="152" s="1"/>
  <c r="T54" i="152" s="1"/>
  <c r="T55" i="152" s="1"/>
  <c r="T56" i="152" s="1"/>
  <c r="T57" i="152" s="1"/>
  <c r="T58" i="152" s="1"/>
  <c r="T59" i="152" s="1"/>
  <c r="X2" i="152"/>
  <c r="X14" i="152"/>
  <c r="G13" i="152"/>
  <c r="X2" i="150"/>
  <c r="T12" i="150"/>
  <c r="T13" i="150" s="1"/>
  <c r="T14" i="150" s="1"/>
  <c r="T15" i="150" s="1"/>
  <c r="T16" i="150" s="1"/>
  <c r="T17" i="150" s="1"/>
  <c r="T18" i="150" s="1"/>
  <c r="T19" i="150" s="1"/>
  <c r="T20" i="150" s="1"/>
  <c r="T21" i="150" s="1"/>
  <c r="T22" i="150" s="1"/>
  <c r="T23" i="150" s="1"/>
  <c r="T24" i="150" s="1"/>
  <c r="T25" i="150" s="1"/>
  <c r="T26" i="150" s="1"/>
  <c r="T27" i="150" s="1"/>
  <c r="T28" i="150" s="1"/>
  <c r="T29" i="150" s="1"/>
  <c r="T30" i="150" s="1"/>
  <c r="T31" i="150" s="1"/>
  <c r="T32" i="150" s="1"/>
  <c r="T33" i="150" s="1"/>
  <c r="T34" i="150" s="1"/>
  <c r="T35" i="150" s="1"/>
  <c r="T36" i="150" s="1"/>
  <c r="T37" i="150" s="1"/>
  <c r="T38" i="150" s="1"/>
  <c r="T39" i="150" s="1"/>
  <c r="T40" i="150" s="1"/>
  <c r="T41" i="150" s="1"/>
  <c r="T42" i="150" s="1"/>
  <c r="T43" i="150" s="1"/>
  <c r="T44" i="150" s="1"/>
  <c r="T45" i="150" s="1"/>
  <c r="T46" i="150" s="1"/>
  <c r="T47" i="150" s="1"/>
  <c r="T48" i="150" s="1"/>
  <c r="T49" i="150" s="1"/>
  <c r="T50" i="150" s="1"/>
  <c r="T51" i="150" s="1"/>
  <c r="T52" i="150" s="1"/>
  <c r="T53" i="150" s="1"/>
  <c r="T54" i="150" s="1"/>
  <c r="T55" i="150" s="1"/>
  <c r="T56" i="150" s="1"/>
  <c r="T57" i="150" s="1"/>
  <c r="T58" i="150" s="1"/>
  <c r="T59" i="150" s="1"/>
  <c r="X16" i="151"/>
  <c r="G15" i="151"/>
  <c r="X2" i="151"/>
  <c r="T12" i="151"/>
  <c r="T13" i="151" s="1"/>
  <c r="T14" i="151" s="1"/>
  <c r="T15" i="151" s="1"/>
  <c r="T16" i="151" s="1"/>
  <c r="T17" i="151" s="1"/>
  <c r="T18" i="151" s="1"/>
  <c r="T19" i="151" s="1"/>
  <c r="T20" i="151" s="1"/>
  <c r="T21" i="151" s="1"/>
  <c r="T22" i="151" s="1"/>
  <c r="T23" i="151" s="1"/>
  <c r="T24" i="151" s="1"/>
  <c r="T25" i="151" s="1"/>
  <c r="T26" i="151" s="1"/>
  <c r="T27" i="151" s="1"/>
  <c r="T28" i="151" s="1"/>
  <c r="T29" i="151" s="1"/>
  <c r="T30" i="151" s="1"/>
  <c r="T31" i="151" s="1"/>
  <c r="T32" i="151" s="1"/>
  <c r="T33" i="151" s="1"/>
  <c r="T34" i="151" s="1"/>
  <c r="T35" i="151" s="1"/>
  <c r="T36" i="151" s="1"/>
  <c r="T37" i="151" s="1"/>
  <c r="T38" i="151" s="1"/>
  <c r="T39" i="151" s="1"/>
  <c r="T40" i="151" s="1"/>
  <c r="T41" i="151" s="1"/>
  <c r="T42" i="151" s="1"/>
  <c r="T43" i="151" s="1"/>
  <c r="T44" i="151" s="1"/>
  <c r="T45" i="151" s="1"/>
  <c r="T46" i="151" s="1"/>
  <c r="T47" i="151" s="1"/>
  <c r="T48" i="151" s="1"/>
  <c r="T49" i="151" s="1"/>
  <c r="T50" i="151" s="1"/>
  <c r="T51" i="151" s="1"/>
  <c r="T52" i="151" s="1"/>
  <c r="T53" i="151" s="1"/>
  <c r="T54" i="151" s="1"/>
  <c r="T55" i="151" s="1"/>
  <c r="T56" i="151" s="1"/>
  <c r="T57" i="151" s="1"/>
  <c r="T58" i="151" s="1"/>
  <c r="T59" i="151" s="1"/>
  <c r="X14" i="150"/>
  <c r="G13" i="150"/>
  <c r="M4" i="147"/>
  <c r="X32" i="163" l="1"/>
  <c r="G31" i="163"/>
  <c r="X29" i="161"/>
  <c r="G28" i="161"/>
  <c r="G28" i="160"/>
  <c r="X29" i="160"/>
  <c r="X31" i="162"/>
  <c r="G30" i="162"/>
  <c r="X27" i="159"/>
  <c r="G26" i="159"/>
  <c r="X25" i="158"/>
  <c r="G24" i="158"/>
  <c r="X27" i="157"/>
  <c r="G26" i="157"/>
  <c r="G23" i="156"/>
  <c r="X24" i="156"/>
  <c r="X22" i="155"/>
  <c r="G21" i="155"/>
  <c r="X17" i="153"/>
  <c r="G16" i="153"/>
  <c r="X19" i="154"/>
  <c r="G18" i="154"/>
  <c r="Y18" i="154"/>
  <c r="Y59" i="154" s="1"/>
  <c r="S2" i="154" s="1"/>
  <c r="Q7" i="152"/>
  <c r="M2" i="152"/>
  <c r="M5" i="152" s="1"/>
  <c r="X15" i="152"/>
  <c r="G14" i="152"/>
  <c r="Q7" i="151"/>
  <c r="M2" i="151"/>
  <c r="M5" i="151" s="1"/>
  <c r="X17" i="151"/>
  <c r="G16" i="151"/>
  <c r="G14" i="150"/>
  <c r="X15" i="150"/>
  <c r="M2" i="150"/>
  <c r="Q7" i="150"/>
  <c r="J5" i="144"/>
  <c r="X33" i="163" l="1"/>
  <c r="G32" i="163"/>
  <c r="G29" i="161"/>
  <c r="X30" i="161"/>
  <c r="G29" i="160"/>
  <c r="X30" i="160"/>
  <c r="X32" i="162"/>
  <c r="G31" i="162"/>
  <c r="X28" i="159"/>
  <c r="G27" i="159"/>
  <c r="X26" i="158"/>
  <c r="G25" i="158"/>
  <c r="X28" i="157"/>
  <c r="G27" i="157"/>
  <c r="Y2" i="151"/>
  <c r="X25" i="156"/>
  <c r="G24" i="156"/>
  <c r="X23" i="155"/>
  <c r="G22" i="155"/>
  <c r="G17" i="153"/>
  <c r="X18" i="153"/>
  <c r="X20" i="154"/>
  <c r="G19" i="154"/>
  <c r="X16" i="152"/>
  <c r="G15" i="152"/>
  <c r="Y2" i="152"/>
  <c r="G17" i="151"/>
  <c r="X18" i="151"/>
  <c r="M5" i="150"/>
  <c r="Y2" i="150"/>
  <c r="X16" i="150"/>
  <c r="G15" i="150"/>
  <c r="M6" i="145"/>
  <c r="M7" i="145"/>
  <c r="X34" i="163" l="1"/>
  <c r="G33" i="163"/>
  <c r="X31" i="161"/>
  <c r="G30" i="161"/>
  <c r="X31" i="160"/>
  <c r="G30" i="160"/>
  <c r="X33" i="162"/>
  <c r="G32" i="162"/>
  <c r="X29" i="159"/>
  <c r="G28" i="159"/>
  <c r="X27" i="158"/>
  <c r="G26" i="158"/>
  <c r="G28" i="157"/>
  <c r="X29" i="157"/>
  <c r="X26" i="156"/>
  <c r="G25" i="156"/>
  <c r="G23" i="155"/>
  <c r="X24" i="155"/>
  <c r="X19" i="153"/>
  <c r="G18" i="153"/>
  <c r="Y18" i="153"/>
  <c r="Y59" i="153" s="1"/>
  <c r="S2" i="153" s="1"/>
  <c r="X21" i="154"/>
  <c r="G20" i="154"/>
  <c r="X17" i="152"/>
  <c r="G16" i="152"/>
  <c r="X19" i="151"/>
  <c r="G18" i="151"/>
  <c r="Y18" i="151"/>
  <c r="Y59" i="151" s="1"/>
  <c r="S2" i="151" s="1"/>
  <c r="G16" i="150"/>
  <c r="X17" i="150"/>
  <c r="M6" i="144"/>
  <c r="M7" i="144"/>
  <c r="G34" i="163" l="1"/>
  <c r="X35" i="163"/>
  <c r="X32" i="161"/>
  <c r="G31" i="161"/>
  <c r="X32" i="160"/>
  <c r="G31" i="160"/>
  <c r="X34" i="162"/>
  <c r="G33" i="162"/>
  <c r="G29" i="159"/>
  <c r="X30" i="159"/>
  <c r="X28" i="158"/>
  <c r="G27" i="158"/>
  <c r="G29" i="157"/>
  <c r="X30" i="157"/>
  <c r="X27" i="156"/>
  <c r="G26" i="156"/>
  <c r="X25" i="155"/>
  <c r="G24" i="155"/>
  <c r="X20" i="153"/>
  <c r="G19" i="153"/>
  <c r="X22" i="154"/>
  <c r="G21" i="154"/>
  <c r="G17" i="152"/>
  <c r="X18" i="152"/>
  <c r="X20" i="151"/>
  <c r="G19" i="151"/>
  <c r="G17" i="150"/>
  <c r="X18" i="150"/>
  <c r="R59" i="149"/>
  <c r="J7" i="149" s="1"/>
  <c r="Q59" i="149"/>
  <c r="J6" i="149" s="1"/>
  <c r="K59" i="149"/>
  <c r="O2" i="149" s="1"/>
  <c r="H59" i="149"/>
  <c r="J4" i="149" s="1"/>
  <c r="O58" i="149"/>
  <c r="F58" i="149"/>
  <c r="O57" i="149"/>
  <c r="F57" i="149"/>
  <c r="O56" i="149"/>
  <c r="F56" i="149"/>
  <c r="O55" i="149"/>
  <c r="F55" i="149"/>
  <c r="O54" i="149"/>
  <c r="F54" i="149"/>
  <c r="O53" i="149"/>
  <c r="F53" i="149"/>
  <c r="O52" i="149"/>
  <c r="F52" i="149"/>
  <c r="O51" i="149"/>
  <c r="F51" i="149"/>
  <c r="O50" i="149"/>
  <c r="F50" i="149"/>
  <c r="O49" i="149"/>
  <c r="F49" i="149"/>
  <c r="O48" i="149"/>
  <c r="F48" i="149"/>
  <c r="O47" i="149"/>
  <c r="F47" i="149"/>
  <c r="O46" i="149"/>
  <c r="F46" i="149"/>
  <c r="O45" i="149"/>
  <c r="F45" i="149"/>
  <c r="O44" i="149"/>
  <c r="F44" i="149"/>
  <c r="O43" i="149"/>
  <c r="F43" i="149"/>
  <c r="O42" i="149"/>
  <c r="F42" i="149"/>
  <c r="O41" i="149"/>
  <c r="F41" i="149"/>
  <c r="O40" i="149"/>
  <c r="F40" i="149"/>
  <c r="O39" i="149"/>
  <c r="F39" i="149"/>
  <c r="O38" i="149"/>
  <c r="F38" i="149"/>
  <c r="O37" i="149"/>
  <c r="F37" i="149"/>
  <c r="O36" i="149"/>
  <c r="F36" i="149"/>
  <c r="O35" i="149"/>
  <c r="F35" i="149"/>
  <c r="O34" i="149"/>
  <c r="F34" i="149"/>
  <c r="O33" i="149"/>
  <c r="F33" i="149"/>
  <c r="O32" i="149"/>
  <c r="F32" i="149"/>
  <c r="Y31" i="149"/>
  <c r="O31" i="149"/>
  <c r="F31" i="149"/>
  <c r="Y30" i="149"/>
  <c r="O30" i="149"/>
  <c r="F30" i="149"/>
  <c r="Y29" i="149"/>
  <c r="O29" i="149"/>
  <c r="F29" i="149"/>
  <c r="Y28" i="149"/>
  <c r="O28" i="149"/>
  <c r="F28" i="149"/>
  <c r="Y27" i="149"/>
  <c r="O27" i="149"/>
  <c r="F27" i="149"/>
  <c r="Y26" i="149"/>
  <c r="O26" i="149"/>
  <c r="F26" i="149"/>
  <c r="Y25" i="149"/>
  <c r="O25" i="149"/>
  <c r="F25" i="149"/>
  <c r="Y24" i="149"/>
  <c r="O24" i="149"/>
  <c r="F24" i="149"/>
  <c r="Y23" i="149"/>
  <c r="O23" i="149"/>
  <c r="F23" i="149"/>
  <c r="Y22" i="149"/>
  <c r="O22" i="149"/>
  <c r="F22" i="149"/>
  <c r="Y21" i="149"/>
  <c r="O21" i="149"/>
  <c r="F21" i="149"/>
  <c r="Y20" i="149"/>
  <c r="O20" i="149"/>
  <c r="F20" i="149"/>
  <c r="Y19" i="149"/>
  <c r="O19" i="149"/>
  <c r="F19" i="149"/>
  <c r="O18" i="149"/>
  <c r="F18" i="149"/>
  <c r="Y17" i="149"/>
  <c r="O17" i="149"/>
  <c r="F17" i="149"/>
  <c r="Y16" i="149"/>
  <c r="O16" i="149"/>
  <c r="F16" i="149"/>
  <c r="Y15" i="149"/>
  <c r="O15" i="149"/>
  <c r="F15" i="149"/>
  <c r="Y14" i="149"/>
  <c r="O14" i="149"/>
  <c r="F14" i="149"/>
  <c r="Y13" i="149"/>
  <c r="O13" i="149"/>
  <c r="F13" i="149"/>
  <c r="Y12" i="149"/>
  <c r="O12" i="149"/>
  <c r="F12" i="149"/>
  <c r="Y11" i="149"/>
  <c r="X11" i="149"/>
  <c r="G11" i="149" s="1"/>
  <c r="O11" i="149"/>
  <c r="F11" i="149"/>
  <c r="Y10" i="149"/>
  <c r="X10" i="149"/>
  <c r="G10" i="149" s="1"/>
  <c r="O10" i="149"/>
  <c r="F10" i="149"/>
  <c r="E10" i="149"/>
  <c r="E11" i="149" s="1"/>
  <c r="E12" i="149" s="1"/>
  <c r="E13" i="149" s="1"/>
  <c r="E14" i="149" s="1"/>
  <c r="E15" i="149" s="1"/>
  <c r="E16" i="149" s="1"/>
  <c r="E17" i="149" s="1"/>
  <c r="E18" i="149" s="1"/>
  <c r="E19" i="149" s="1"/>
  <c r="E20" i="149" s="1"/>
  <c r="E21" i="149" s="1"/>
  <c r="E22" i="149" s="1"/>
  <c r="E23" i="149" s="1"/>
  <c r="E24" i="149" s="1"/>
  <c r="E25" i="149" s="1"/>
  <c r="E26" i="149" s="1"/>
  <c r="E27" i="149" s="1"/>
  <c r="E28" i="149" s="1"/>
  <c r="E29" i="149" s="1"/>
  <c r="E30" i="149" s="1"/>
  <c r="E31" i="149" s="1"/>
  <c r="E32" i="149" s="1"/>
  <c r="E33" i="149" s="1"/>
  <c r="E34" i="149" s="1"/>
  <c r="E35" i="149" s="1"/>
  <c r="E36" i="149" s="1"/>
  <c r="E37" i="149" s="1"/>
  <c r="E38" i="149" s="1"/>
  <c r="E39" i="149" s="1"/>
  <c r="E40" i="149" s="1"/>
  <c r="E41" i="149" s="1"/>
  <c r="E42" i="149" s="1"/>
  <c r="E43" i="149" s="1"/>
  <c r="E44" i="149" s="1"/>
  <c r="E45" i="149" s="1"/>
  <c r="E46" i="149" s="1"/>
  <c r="E47" i="149" s="1"/>
  <c r="E48" i="149" s="1"/>
  <c r="E49" i="149" s="1"/>
  <c r="E50" i="149" s="1"/>
  <c r="E51" i="149" s="1"/>
  <c r="E52" i="149" s="1"/>
  <c r="E53" i="149" s="1"/>
  <c r="E54" i="149" s="1"/>
  <c r="E55" i="149" s="1"/>
  <c r="E56" i="149" s="1"/>
  <c r="E57" i="149" s="1"/>
  <c r="E58" i="149" s="1"/>
  <c r="D10" i="149"/>
  <c r="D11" i="149" s="1"/>
  <c r="D12" i="149" s="1"/>
  <c r="D13" i="149" s="1"/>
  <c r="D14" i="149" s="1"/>
  <c r="D15" i="149" s="1"/>
  <c r="D16" i="149" s="1"/>
  <c r="D17" i="149" s="1"/>
  <c r="D18" i="149" s="1"/>
  <c r="D19" i="149" s="1"/>
  <c r="D20" i="149" s="1"/>
  <c r="D21" i="149" s="1"/>
  <c r="D22" i="149" s="1"/>
  <c r="D23" i="149" s="1"/>
  <c r="D24" i="149" s="1"/>
  <c r="D25" i="149" s="1"/>
  <c r="D26" i="149" s="1"/>
  <c r="D27" i="149" s="1"/>
  <c r="D28" i="149" s="1"/>
  <c r="D29" i="149" s="1"/>
  <c r="D30" i="149" s="1"/>
  <c r="D31" i="149" s="1"/>
  <c r="D32" i="149" s="1"/>
  <c r="D33" i="149" s="1"/>
  <c r="D34" i="149" s="1"/>
  <c r="D35" i="149" s="1"/>
  <c r="D36" i="149" s="1"/>
  <c r="D37" i="149" s="1"/>
  <c r="D38" i="149" s="1"/>
  <c r="D39" i="149" s="1"/>
  <c r="D40" i="149" s="1"/>
  <c r="D41" i="149" s="1"/>
  <c r="D42" i="149" s="1"/>
  <c r="D43" i="149" s="1"/>
  <c r="D44" i="149" s="1"/>
  <c r="D45" i="149" s="1"/>
  <c r="D46" i="149" s="1"/>
  <c r="D47" i="149" s="1"/>
  <c r="D48" i="149" s="1"/>
  <c r="D49" i="149" s="1"/>
  <c r="D50" i="149" s="1"/>
  <c r="D51" i="149" s="1"/>
  <c r="D52" i="149" s="1"/>
  <c r="D53" i="149" s="1"/>
  <c r="D54" i="149" s="1"/>
  <c r="D55" i="149" s="1"/>
  <c r="D56" i="149" s="1"/>
  <c r="D57" i="149" s="1"/>
  <c r="D58" i="149" s="1"/>
  <c r="C10" i="149"/>
  <c r="C11" i="149" s="1"/>
  <c r="C12" i="149" s="1"/>
  <c r="C13" i="149" s="1"/>
  <c r="C14" i="149" s="1"/>
  <c r="C15" i="149" s="1"/>
  <c r="C16" i="149" s="1"/>
  <c r="C17" i="149" s="1"/>
  <c r="C18" i="149" s="1"/>
  <c r="C19" i="149" s="1"/>
  <c r="C20" i="149" s="1"/>
  <c r="C21" i="149" s="1"/>
  <c r="C22" i="149" s="1"/>
  <c r="C23" i="149" s="1"/>
  <c r="C24" i="149" s="1"/>
  <c r="C25" i="149" s="1"/>
  <c r="C26" i="149" s="1"/>
  <c r="C27" i="149" s="1"/>
  <c r="C28" i="149" s="1"/>
  <c r="C29" i="149" s="1"/>
  <c r="C30" i="149" s="1"/>
  <c r="C31" i="149" s="1"/>
  <c r="C32" i="149" s="1"/>
  <c r="C33" i="149" s="1"/>
  <c r="C34" i="149" s="1"/>
  <c r="C35" i="149" s="1"/>
  <c r="C36" i="149" s="1"/>
  <c r="C37" i="149" s="1"/>
  <c r="C38" i="149" s="1"/>
  <c r="C39" i="149" s="1"/>
  <c r="C40" i="149" s="1"/>
  <c r="C41" i="149" s="1"/>
  <c r="C42" i="149" s="1"/>
  <c r="C43" i="149" s="1"/>
  <c r="C44" i="149" s="1"/>
  <c r="C45" i="149" s="1"/>
  <c r="C46" i="149" s="1"/>
  <c r="C47" i="149" s="1"/>
  <c r="C48" i="149" s="1"/>
  <c r="C49" i="149" s="1"/>
  <c r="C50" i="149" s="1"/>
  <c r="C51" i="149" s="1"/>
  <c r="C52" i="149" s="1"/>
  <c r="C53" i="149" s="1"/>
  <c r="C54" i="149" s="1"/>
  <c r="C55" i="149" s="1"/>
  <c r="C56" i="149" s="1"/>
  <c r="C57" i="149" s="1"/>
  <c r="C58" i="149" s="1"/>
  <c r="D7" i="149"/>
  <c r="Q6" i="149"/>
  <c r="U4" i="149"/>
  <c r="V4" i="149" s="1"/>
  <c r="U3" i="149"/>
  <c r="V3" i="149" s="1"/>
  <c r="M3" i="149"/>
  <c r="AB2" i="149"/>
  <c r="U2" i="149"/>
  <c r="V2" i="149" s="1"/>
  <c r="W2" i="149" s="1"/>
  <c r="R59" i="148"/>
  <c r="J7" i="148" s="1"/>
  <c r="Q59" i="148"/>
  <c r="K59" i="148"/>
  <c r="O2" i="148" s="1"/>
  <c r="H59" i="148"/>
  <c r="J4" i="148" s="1"/>
  <c r="O58" i="148"/>
  <c r="F58" i="148"/>
  <c r="O57" i="148"/>
  <c r="F57" i="148"/>
  <c r="O56" i="148"/>
  <c r="F56" i="148"/>
  <c r="O55" i="148"/>
  <c r="F55" i="148"/>
  <c r="O54" i="148"/>
  <c r="F54" i="148"/>
  <c r="O53" i="148"/>
  <c r="F53" i="148"/>
  <c r="O52" i="148"/>
  <c r="F52" i="148"/>
  <c r="O51" i="148"/>
  <c r="F51" i="148"/>
  <c r="O50" i="148"/>
  <c r="F50" i="148"/>
  <c r="O49" i="148"/>
  <c r="F49" i="148"/>
  <c r="O48" i="148"/>
  <c r="F48" i="148"/>
  <c r="O47" i="148"/>
  <c r="F47" i="148"/>
  <c r="O46" i="148"/>
  <c r="F46" i="148"/>
  <c r="O45" i="148"/>
  <c r="F45" i="148"/>
  <c r="O44" i="148"/>
  <c r="F44" i="148"/>
  <c r="O43" i="148"/>
  <c r="F43" i="148"/>
  <c r="O42" i="148"/>
  <c r="F42" i="148"/>
  <c r="O41" i="148"/>
  <c r="F41" i="148"/>
  <c r="O40" i="148"/>
  <c r="F40" i="148"/>
  <c r="O39" i="148"/>
  <c r="F39" i="148"/>
  <c r="O38" i="148"/>
  <c r="F38" i="148"/>
  <c r="O37" i="148"/>
  <c r="F37" i="148"/>
  <c r="O36" i="148"/>
  <c r="F36" i="148"/>
  <c r="O35" i="148"/>
  <c r="F35" i="148"/>
  <c r="O34" i="148"/>
  <c r="F34" i="148"/>
  <c r="O33" i="148"/>
  <c r="F33" i="148"/>
  <c r="O32" i="148"/>
  <c r="F32" i="148"/>
  <c r="Y31" i="148"/>
  <c r="O31" i="148"/>
  <c r="F31" i="148"/>
  <c r="Y30" i="148"/>
  <c r="O30" i="148"/>
  <c r="F30" i="148"/>
  <c r="Y29" i="148"/>
  <c r="O29" i="148"/>
  <c r="F29" i="148"/>
  <c r="Y28" i="148"/>
  <c r="O28" i="148"/>
  <c r="F28" i="148"/>
  <c r="Y27" i="148"/>
  <c r="O27" i="148"/>
  <c r="F27" i="148"/>
  <c r="Y26" i="148"/>
  <c r="O26" i="148"/>
  <c r="F26" i="148"/>
  <c r="Y25" i="148"/>
  <c r="O25" i="148"/>
  <c r="F25" i="148"/>
  <c r="Y24" i="148"/>
  <c r="O24" i="148"/>
  <c r="F24" i="148"/>
  <c r="Y23" i="148"/>
  <c r="O23" i="148"/>
  <c r="F23" i="148"/>
  <c r="Y22" i="148"/>
  <c r="O22" i="148"/>
  <c r="F22" i="148"/>
  <c r="Y21" i="148"/>
  <c r="O21" i="148"/>
  <c r="F21" i="148"/>
  <c r="Y20" i="148"/>
  <c r="O20" i="148"/>
  <c r="F20" i="148"/>
  <c r="Y19" i="148"/>
  <c r="O19" i="148"/>
  <c r="F19" i="148"/>
  <c r="O18" i="148"/>
  <c r="F18" i="148"/>
  <c r="Y17" i="148"/>
  <c r="O17" i="148"/>
  <c r="F17" i="148"/>
  <c r="Y16" i="148"/>
  <c r="O16" i="148"/>
  <c r="F16" i="148"/>
  <c r="Y15" i="148"/>
  <c r="O15" i="148"/>
  <c r="F15" i="148"/>
  <c r="Y14" i="148"/>
  <c r="O14" i="148"/>
  <c r="F14" i="148"/>
  <c r="Y13" i="148"/>
  <c r="O13" i="148"/>
  <c r="F13" i="148"/>
  <c r="Y12" i="148"/>
  <c r="O12" i="148"/>
  <c r="F12" i="148"/>
  <c r="Y11" i="148"/>
  <c r="O11" i="148"/>
  <c r="F11" i="148"/>
  <c r="Y10" i="148"/>
  <c r="X10" i="148"/>
  <c r="X11" i="148" s="1"/>
  <c r="O10" i="148"/>
  <c r="G10" i="148"/>
  <c r="F10" i="148"/>
  <c r="E10" i="148"/>
  <c r="E11" i="148" s="1"/>
  <c r="E12" i="148" s="1"/>
  <c r="E13" i="148" s="1"/>
  <c r="E14" i="148" s="1"/>
  <c r="E15" i="148" s="1"/>
  <c r="E16" i="148" s="1"/>
  <c r="E17" i="148" s="1"/>
  <c r="E18" i="148" s="1"/>
  <c r="E19" i="148" s="1"/>
  <c r="E20" i="148" s="1"/>
  <c r="E21" i="148" s="1"/>
  <c r="E22" i="148" s="1"/>
  <c r="E23" i="148" s="1"/>
  <c r="E24" i="148" s="1"/>
  <c r="E25" i="148" s="1"/>
  <c r="E26" i="148" s="1"/>
  <c r="E27" i="148" s="1"/>
  <c r="E28" i="148" s="1"/>
  <c r="E29" i="148" s="1"/>
  <c r="E30" i="148" s="1"/>
  <c r="E31" i="148" s="1"/>
  <c r="E32" i="148" s="1"/>
  <c r="E33" i="148" s="1"/>
  <c r="E34" i="148" s="1"/>
  <c r="E35" i="148" s="1"/>
  <c r="E36" i="148" s="1"/>
  <c r="E37" i="148" s="1"/>
  <c r="E38" i="148" s="1"/>
  <c r="E39" i="148" s="1"/>
  <c r="E40" i="148" s="1"/>
  <c r="E41" i="148" s="1"/>
  <c r="E42" i="148" s="1"/>
  <c r="E43" i="148" s="1"/>
  <c r="E44" i="148" s="1"/>
  <c r="E45" i="148" s="1"/>
  <c r="E46" i="148" s="1"/>
  <c r="E47" i="148" s="1"/>
  <c r="E48" i="148" s="1"/>
  <c r="E49" i="148" s="1"/>
  <c r="E50" i="148" s="1"/>
  <c r="E51" i="148" s="1"/>
  <c r="E52" i="148" s="1"/>
  <c r="E53" i="148" s="1"/>
  <c r="E54" i="148" s="1"/>
  <c r="E55" i="148" s="1"/>
  <c r="E56" i="148" s="1"/>
  <c r="E57" i="148" s="1"/>
  <c r="E58" i="148" s="1"/>
  <c r="D10" i="148"/>
  <c r="D11" i="148" s="1"/>
  <c r="D12" i="148" s="1"/>
  <c r="D13" i="148" s="1"/>
  <c r="D14" i="148" s="1"/>
  <c r="D15" i="148" s="1"/>
  <c r="D16" i="148" s="1"/>
  <c r="D17" i="148" s="1"/>
  <c r="D18" i="148" s="1"/>
  <c r="D19" i="148" s="1"/>
  <c r="D20" i="148" s="1"/>
  <c r="D21" i="148" s="1"/>
  <c r="D22" i="148" s="1"/>
  <c r="D23" i="148" s="1"/>
  <c r="D24" i="148" s="1"/>
  <c r="D25" i="148" s="1"/>
  <c r="D26" i="148" s="1"/>
  <c r="D27" i="148" s="1"/>
  <c r="D28" i="148" s="1"/>
  <c r="D29" i="148" s="1"/>
  <c r="D30" i="148" s="1"/>
  <c r="D31" i="148" s="1"/>
  <c r="D32" i="148" s="1"/>
  <c r="D33" i="148" s="1"/>
  <c r="D34" i="148" s="1"/>
  <c r="D35" i="148" s="1"/>
  <c r="D36" i="148" s="1"/>
  <c r="D37" i="148" s="1"/>
  <c r="D38" i="148" s="1"/>
  <c r="D39" i="148" s="1"/>
  <c r="D40" i="148" s="1"/>
  <c r="D41" i="148" s="1"/>
  <c r="D42" i="148" s="1"/>
  <c r="D43" i="148" s="1"/>
  <c r="D44" i="148" s="1"/>
  <c r="D45" i="148" s="1"/>
  <c r="D46" i="148" s="1"/>
  <c r="D47" i="148" s="1"/>
  <c r="D48" i="148" s="1"/>
  <c r="D49" i="148" s="1"/>
  <c r="D50" i="148" s="1"/>
  <c r="D51" i="148" s="1"/>
  <c r="D52" i="148" s="1"/>
  <c r="D53" i="148" s="1"/>
  <c r="D54" i="148" s="1"/>
  <c r="D55" i="148" s="1"/>
  <c r="D56" i="148" s="1"/>
  <c r="D57" i="148" s="1"/>
  <c r="D58" i="148" s="1"/>
  <c r="C10" i="148"/>
  <c r="C11" i="148" s="1"/>
  <c r="C12" i="148" s="1"/>
  <c r="C13" i="148" s="1"/>
  <c r="C14" i="148" s="1"/>
  <c r="C15" i="148" s="1"/>
  <c r="C16" i="148" s="1"/>
  <c r="C17" i="148" s="1"/>
  <c r="C18" i="148" s="1"/>
  <c r="C19" i="148" s="1"/>
  <c r="C20" i="148" s="1"/>
  <c r="C21" i="148" s="1"/>
  <c r="C22" i="148" s="1"/>
  <c r="C23" i="148" s="1"/>
  <c r="C24" i="148" s="1"/>
  <c r="C25" i="148" s="1"/>
  <c r="C26" i="148" s="1"/>
  <c r="C27" i="148" s="1"/>
  <c r="C28" i="148" s="1"/>
  <c r="C29" i="148" s="1"/>
  <c r="C30" i="148" s="1"/>
  <c r="C31" i="148" s="1"/>
  <c r="C32" i="148" s="1"/>
  <c r="C33" i="148" s="1"/>
  <c r="C34" i="148" s="1"/>
  <c r="C35" i="148" s="1"/>
  <c r="C36" i="148" s="1"/>
  <c r="C37" i="148" s="1"/>
  <c r="C38" i="148" s="1"/>
  <c r="C39" i="148" s="1"/>
  <c r="C40" i="148" s="1"/>
  <c r="C41" i="148" s="1"/>
  <c r="C42" i="148" s="1"/>
  <c r="C43" i="148" s="1"/>
  <c r="C44" i="148" s="1"/>
  <c r="C45" i="148" s="1"/>
  <c r="C46" i="148" s="1"/>
  <c r="C47" i="148" s="1"/>
  <c r="C48" i="148" s="1"/>
  <c r="C49" i="148" s="1"/>
  <c r="C50" i="148" s="1"/>
  <c r="C51" i="148" s="1"/>
  <c r="C52" i="148" s="1"/>
  <c r="C53" i="148" s="1"/>
  <c r="C54" i="148" s="1"/>
  <c r="C55" i="148" s="1"/>
  <c r="C56" i="148" s="1"/>
  <c r="C57" i="148" s="1"/>
  <c r="C58" i="148" s="1"/>
  <c r="D7" i="148"/>
  <c r="Q6" i="148"/>
  <c r="J5" i="148"/>
  <c r="U4" i="148"/>
  <c r="V4" i="148" s="1"/>
  <c r="U3" i="148"/>
  <c r="V3" i="148" s="1"/>
  <c r="M3" i="148"/>
  <c r="AB2" i="148"/>
  <c r="M4" i="148" s="1"/>
  <c r="U2" i="148"/>
  <c r="V2" i="148" s="1"/>
  <c r="W2" i="148" s="1"/>
  <c r="R59" i="147"/>
  <c r="Q59" i="147"/>
  <c r="K59" i="147"/>
  <c r="O2" i="147" s="1"/>
  <c r="H59" i="147"/>
  <c r="J4" i="147" s="1"/>
  <c r="O58" i="147"/>
  <c r="F58" i="147"/>
  <c r="O57" i="147"/>
  <c r="F57" i="147"/>
  <c r="O56" i="147"/>
  <c r="F56" i="147"/>
  <c r="O55" i="147"/>
  <c r="F55" i="147"/>
  <c r="O54" i="147"/>
  <c r="F54" i="147"/>
  <c r="O53" i="147"/>
  <c r="F53" i="147"/>
  <c r="O52" i="147"/>
  <c r="F52" i="147"/>
  <c r="O51" i="147"/>
  <c r="F51" i="147"/>
  <c r="O50" i="147"/>
  <c r="F50" i="147"/>
  <c r="O49" i="147"/>
  <c r="F49" i="147"/>
  <c r="O48" i="147"/>
  <c r="F48" i="147"/>
  <c r="O47" i="147"/>
  <c r="F47" i="147"/>
  <c r="O46" i="147"/>
  <c r="F46" i="147"/>
  <c r="O45" i="147"/>
  <c r="F45" i="147"/>
  <c r="O44" i="147"/>
  <c r="F44" i="147"/>
  <c r="O43" i="147"/>
  <c r="F43" i="147"/>
  <c r="O42" i="147"/>
  <c r="F42" i="147"/>
  <c r="O41" i="147"/>
  <c r="F41" i="147"/>
  <c r="O40" i="147"/>
  <c r="F40" i="147"/>
  <c r="O39" i="147"/>
  <c r="F39" i="147"/>
  <c r="O38" i="147"/>
  <c r="F38" i="147"/>
  <c r="O37" i="147"/>
  <c r="F37" i="147"/>
  <c r="O36" i="147"/>
  <c r="F36" i="147"/>
  <c r="O35" i="147"/>
  <c r="F35" i="147"/>
  <c r="O34" i="147"/>
  <c r="F34" i="147"/>
  <c r="O33" i="147"/>
  <c r="F33" i="147"/>
  <c r="O32" i="147"/>
  <c r="F32" i="147"/>
  <c r="Y31" i="147"/>
  <c r="O31" i="147"/>
  <c r="F31" i="147"/>
  <c r="Y30" i="147"/>
  <c r="O30" i="147"/>
  <c r="F30" i="147"/>
  <c r="Y29" i="147"/>
  <c r="O29" i="147"/>
  <c r="F29" i="147"/>
  <c r="Y28" i="147"/>
  <c r="O28" i="147"/>
  <c r="F28" i="147"/>
  <c r="Y27" i="147"/>
  <c r="O27" i="147"/>
  <c r="F27" i="147"/>
  <c r="Y26" i="147"/>
  <c r="O26" i="147"/>
  <c r="F26" i="147"/>
  <c r="Y25" i="147"/>
  <c r="O25" i="147"/>
  <c r="F25" i="147"/>
  <c r="Y24" i="147"/>
  <c r="O24" i="147"/>
  <c r="F24" i="147"/>
  <c r="Y23" i="147"/>
  <c r="O23" i="147"/>
  <c r="F23" i="147"/>
  <c r="Y22" i="147"/>
  <c r="O22" i="147"/>
  <c r="F22" i="147"/>
  <c r="Y21" i="147"/>
  <c r="O21" i="147"/>
  <c r="F21" i="147"/>
  <c r="Y20" i="147"/>
  <c r="O20" i="147"/>
  <c r="F20" i="147"/>
  <c r="Y19" i="147"/>
  <c r="O19" i="147"/>
  <c r="F19" i="147"/>
  <c r="O18" i="147"/>
  <c r="F18" i="147"/>
  <c r="Y17" i="147"/>
  <c r="O17" i="147"/>
  <c r="F17" i="147"/>
  <c r="Y16" i="147"/>
  <c r="O16" i="147"/>
  <c r="F16" i="147"/>
  <c r="Y15" i="147"/>
  <c r="O15" i="147"/>
  <c r="F15" i="147"/>
  <c r="Y14" i="147"/>
  <c r="O14" i="147"/>
  <c r="F14" i="147"/>
  <c r="Y13" i="147"/>
  <c r="O13" i="147"/>
  <c r="F13" i="147"/>
  <c r="Y12" i="147"/>
  <c r="O12" i="147"/>
  <c r="F12" i="147"/>
  <c r="Y11" i="147"/>
  <c r="O11" i="147"/>
  <c r="F11" i="147"/>
  <c r="Y10" i="147"/>
  <c r="X10" i="147"/>
  <c r="X11" i="147" s="1"/>
  <c r="O10" i="147"/>
  <c r="F10" i="147"/>
  <c r="E10" i="147"/>
  <c r="E11" i="147" s="1"/>
  <c r="E12" i="147" s="1"/>
  <c r="E13" i="147" s="1"/>
  <c r="E14" i="147" s="1"/>
  <c r="E15" i="147" s="1"/>
  <c r="E16" i="147" s="1"/>
  <c r="E17" i="147" s="1"/>
  <c r="E18" i="147" s="1"/>
  <c r="E19" i="147" s="1"/>
  <c r="E20" i="147" s="1"/>
  <c r="E21" i="147" s="1"/>
  <c r="E22" i="147" s="1"/>
  <c r="E23" i="147" s="1"/>
  <c r="E24" i="147" s="1"/>
  <c r="E25" i="147" s="1"/>
  <c r="E26" i="147" s="1"/>
  <c r="E27" i="147" s="1"/>
  <c r="E28" i="147" s="1"/>
  <c r="E29" i="147" s="1"/>
  <c r="E30" i="147" s="1"/>
  <c r="E31" i="147" s="1"/>
  <c r="E32" i="147" s="1"/>
  <c r="E33" i="147" s="1"/>
  <c r="E34" i="147" s="1"/>
  <c r="E35" i="147" s="1"/>
  <c r="E36" i="147" s="1"/>
  <c r="E37" i="147" s="1"/>
  <c r="E38" i="147" s="1"/>
  <c r="E39" i="147" s="1"/>
  <c r="E40" i="147" s="1"/>
  <c r="E41" i="147" s="1"/>
  <c r="E42" i="147" s="1"/>
  <c r="E43" i="147" s="1"/>
  <c r="E44" i="147" s="1"/>
  <c r="E45" i="147" s="1"/>
  <c r="E46" i="147" s="1"/>
  <c r="E47" i="147" s="1"/>
  <c r="E48" i="147" s="1"/>
  <c r="E49" i="147" s="1"/>
  <c r="E50" i="147" s="1"/>
  <c r="E51" i="147" s="1"/>
  <c r="E52" i="147" s="1"/>
  <c r="E53" i="147" s="1"/>
  <c r="E54" i="147" s="1"/>
  <c r="E55" i="147" s="1"/>
  <c r="E56" i="147" s="1"/>
  <c r="E57" i="147" s="1"/>
  <c r="E58" i="147" s="1"/>
  <c r="D10" i="147"/>
  <c r="D11" i="147" s="1"/>
  <c r="D12" i="147" s="1"/>
  <c r="D13" i="147" s="1"/>
  <c r="D14" i="147" s="1"/>
  <c r="D15" i="147" s="1"/>
  <c r="D16" i="147" s="1"/>
  <c r="D17" i="147" s="1"/>
  <c r="D18" i="147" s="1"/>
  <c r="D19" i="147" s="1"/>
  <c r="D20" i="147" s="1"/>
  <c r="D21" i="147" s="1"/>
  <c r="D22" i="147" s="1"/>
  <c r="D23" i="147" s="1"/>
  <c r="D24" i="147" s="1"/>
  <c r="D25" i="147" s="1"/>
  <c r="D26" i="147" s="1"/>
  <c r="D27" i="147" s="1"/>
  <c r="D28" i="147" s="1"/>
  <c r="D29" i="147" s="1"/>
  <c r="D30" i="147" s="1"/>
  <c r="D31" i="147" s="1"/>
  <c r="D32" i="147" s="1"/>
  <c r="D33" i="147" s="1"/>
  <c r="D34" i="147" s="1"/>
  <c r="D35" i="147" s="1"/>
  <c r="D36" i="147" s="1"/>
  <c r="D37" i="147" s="1"/>
  <c r="D38" i="147" s="1"/>
  <c r="D39" i="147" s="1"/>
  <c r="D40" i="147" s="1"/>
  <c r="D41" i="147" s="1"/>
  <c r="D42" i="147" s="1"/>
  <c r="D43" i="147" s="1"/>
  <c r="D44" i="147" s="1"/>
  <c r="D45" i="147" s="1"/>
  <c r="D46" i="147" s="1"/>
  <c r="D47" i="147" s="1"/>
  <c r="D48" i="147" s="1"/>
  <c r="D49" i="147" s="1"/>
  <c r="D50" i="147" s="1"/>
  <c r="D51" i="147" s="1"/>
  <c r="D52" i="147" s="1"/>
  <c r="D53" i="147" s="1"/>
  <c r="D54" i="147" s="1"/>
  <c r="D55" i="147" s="1"/>
  <c r="D56" i="147" s="1"/>
  <c r="D57" i="147" s="1"/>
  <c r="D58" i="147" s="1"/>
  <c r="C10" i="147"/>
  <c r="C11" i="147" s="1"/>
  <c r="C12" i="147" s="1"/>
  <c r="C13" i="147" s="1"/>
  <c r="C14" i="147" s="1"/>
  <c r="C15" i="147" s="1"/>
  <c r="C16" i="147" s="1"/>
  <c r="C17" i="147" s="1"/>
  <c r="C18" i="147" s="1"/>
  <c r="C19" i="147" s="1"/>
  <c r="C20" i="147" s="1"/>
  <c r="C21" i="147" s="1"/>
  <c r="C22" i="147" s="1"/>
  <c r="C23" i="147" s="1"/>
  <c r="C24" i="147" s="1"/>
  <c r="C25" i="147" s="1"/>
  <c r="C26" i="147" s="1"/>
  <c r="C27" i="147" s="1"/>
  <c r="C28" i="147" s="1"/>
  <c r="C29" i="147" s="1"/>
  <c r="C30" i="147" s="1"/>
  <c r="C31" i="147" s="1"/>
  <c r="C32" i="147" s="1"/>
  <c r="C33" i="147" s="1"/>
  <c r="C34" i="147" s="1"/>
  <c r="C35" i="147" s="1"/>
  <c r="C36" i="147" s="1"/>
  <c r="C37" i="147" s="1"/>
  <c r="C38" i="147" s="1"/>
  <c r="C39" i="147" s="1"/>
  <c r="C40" i="147" s="1"/>
  <c r="C41" i="147" s="1"/>
  <c r="C42" i="147" s="1"/>
  <c r="C43" i="147" s="1"/>
  <c r="C44" i="147" s="1"/>
  <c r="C45" i="147" s="1"/>
  <c r="C46" i="147" s="1"/>
  <c r="C47" i="147" s="1"/>
  <c r="C48" i="147" s="1"/>
  <c r="C49" i="147" s="1"/>
  <c r="C50" i="147" s="1"/>
  <c r="C51" i="147" s="1"/>
  <c r="C52" i="147" s="1"/>
  <c r="C53" i="147" s="1"/>
  <c r="C54" i="147" s="1"/>
  <c r="C55" i="147" s="1"/>
  <c r="C56" i="147" s="1"/>
  <c r="C57" i="147" s="1"/>
  <c r="C58" i="147" s="1"/>
  <c r="J7" i="147"/>
  <c r="D7" i="147"/>
  <c r="Q6" i="147"/>
  <c r="U4" i="147"/>
  <c r="V4" i="147" s="1"/>
  <c r="U3" i="147"/>
  <c r="V3" i="147" s="1"/>
  <c r="M3" i="147"/>
  <c r="AB2" i="147"/>
  <c r="U2" i="147"/>
  <c r="V2" i="147" s="1"/>
  <c r="W2" i="147" s="1"/>
  <c r="X36" i="163" l="1"/>
  <c r="G35" i="163"/>
  <c r="X33" i="161"/>
  <c r="G32" i="161"/>
  <c r="X33" i="160"/>
  <c r="G32" i="160"/>
  <c r="G34" i="162"/>
  <c r="X35" i="162"/>
  <c r="X31" i="159"/>
  <c r="G30" i="159"/>
  <c r="X29" i="158"/>
  <c r="G28" i="158"/>
  <c r="X31" i="157"/>
  <c r="G30" i="157"/>
  <c r="X28" i="156"/>
  <c r="G27" i="156"/>
  <c r="X26" i="155"/>
  <c r="G25" i="155"/>
  <c r="G20" i="153"/>
  <c r="X21" i="153"/>
  <c r="X23" i="154"/>
  <c r="G22" i="154"/>
  <c r="J6" i="148"/>
  <c r="X19" i="152"/>
  <c r="G18" i="152"/>
  <c r="Y18" i="152"/>
  <c r="Y59" i="152" s="1"/>
  <c r="S2" i="152" s="1"/>
  <c r="X21" i="151"/>
  <c r="G20" i="151"/>
  <c r="X19" i="150"/>
  <c r="G18" i="150"/>
  <c r="Y18" i="150"/>
  <c r="Y59" i="150" s="1"/>
  <c r="S2" i="150" s="1"/>
  <c r="O3" i="149"/>
  <c r="O59" i="149"/>
  <c r="O4" i="149" s="1"/>
  <c r="O5" i="149" s="1"/>
  <c r="O59" i="148"/>
  <c r="O4" i="148" s="1"/>
  <c r="O5" i="148" s="1"/>
  <c r="O59" i="147"/>
  <c r="O4" i="147" s="1"/>
  <c r="O5" i="147" s="1"/>
  <c r="X12" i="149"/>
  <c r="S10" i="149"/>
  <c r="S11" i="149" s="1"/>
  <c r="G11" i="148"/>
  <c r="X12" i="148"/>
  <c r="O3" i="148"/>
  <c r="S10" i="148"/>
  <c r="S11" i="148" s="1"/>
  <c r="G11" i="147"/>
  <c r="X12" i="147"/>
  <c r="O3" i="147"/>
  <c r="G10" i="147"/>
  <c r="J6" i="147"/>
  <c r="S10" i="147"/>
  <c r="S11" i="147" s="1"/>
  <c r="M7" i="143"/>
  <c r="M6" i="143"/>
  <c r="J5" i="143"/>
  <c r="X37" i="163" l="1"/>
  <c r="G36" i="163"/>
  <c r="X34" i="161"/>
  <c r="G33" i="161"/>
  <c r="X34" i="160"/>
  <c r="G33" i="160"/>
  <c r="X36" i="162"/>
  <c r="G35" i="162"/>
  <c r="X32" i="159"/>
  <c r="G31" i="159"/>
  <c r="G29" i="158"/>
  <c r="X30" i="158"/>
  <c r="X32" i="157"/>
  <c r="G31" i="157"/>
  <c r="X29" i="156"/>
  <c r="G28" i="156"/>
  <c r="X27" i="155"/>
  <c r="G26" i="155"/>
  <c r="X22" i="153"/>
  <c r="G21" i="153"/>
  <c r="G23" i="154"/>
  <c r="X24" i="154"/>
  <c r="X20" i="152"/>
  <c r="G19" i="152"/>
  <c r="X22" i="151"/>
  <c r="G21" i="151"/>
  <c r="X20" i="150"/>
  <c r="G19" i="150"/>
  <c r="X13" i="149"/>
  <c r="G12" i="149"/>
  <c r="S12" i="149"/>
  <c r="T11" i="149"/>
  <c r="S12" i="148"/>
  <c r="S13" i="148" s="1"/>
  <c r="S14" i="148" s="1"/>
  <c r="S15" i="148" s="1"/>
  <c r="S16" i="148" s="1"/>
  <c r="S17" i="148" s="1"/>
  <c r="S18" i="148" s="1"/>
  <c r="S19" i="148" s="1"/>
  <c r="S20" i="148" s="1"/>
  <c r="S21" i="148" s="1"/>
  <c r="S22" i="148" s="1"/>
  <c r="S23" i="148" s="1"/>
  <c r="S24" i="148" s="1"/>
  <c r="S25" i="148" s="1"/>
  <c r="S26" i="148" s="1"/>
  <c r="S27" i="148" s="1"/>
  <c r="S28" i="148" s="1"/>
  <c r="S29" i="148" s="1"/>
  <c r="S30" i="148" s="1"/>
  <c r="S31" i="148" s="1"/>
  <c r="S32" i="148" s="1"/>
  <c r="S33" i="148" s="1"/>
  <c r="S34" i="148" s="1"/>
  <c r="S35" i="148" s="1"/>
  <c r="S36" i="148" s="1"/>
  <c r="S37" i="148" s="1"/>
  <c r="S38" i="148" s="1"/>
  <c r="S39" i="148" s="1"/>
  <c r="S40" i="148" s="1"/>
  <c r="S41" i="148" s="1"/>
  <c r="S42" i="148" s="1"/>
  <c r="S43" i="148" s="1"/>
  <c r="S44" i="148" s="1"/>
  <c r="S45" i="148" s="1"/>
  <c r="S46" i="148" s="1"/>
  <c r="S47" i="148" s="1"/>
  <c r="S48" i="148" s="1"/>
  <c r="S49" i="148" s="1"/>
  <c r="S50" i="148" s="1"/>
  <c r="S51" i="148" s="1"/>
  <c r="S52" i="148" s="1"/>
  <c r="S53" i="148" s="1"/>
  <c r="S54" i="148" s="1"/>
  <c r="S55" i="148" s="1"/>
  <c r="S56" i="148" s="1"/>
  <c r="S57" i="148" s="1"/>
  <c r="S58" i="148" s="1"/>
  <c r="T11" i="148"/>
  <c r="X13" i="148"/>
  <c r="G12" i="148"/>
  <c r="X2" i="148"/>
  <c r="S12" i="147"/>
  <c r="S13" i="147" s="1"/>
  <c r="S14" i="147" s="1"/>
  <c r="S15" i="147" s="1"/>
  <c r="S16" i="147" s="1"/>
  <c r="S17" i="147" s="1"/>
  <c r="S18" i="147" s="1"/>
  <c r="S19" i="147" s="1"/>
  <c r="S20" i="147" s="1"/>
  <c r="S21" i="147" s="1"/>
  <c r="S22" i="147" s="1"/>
  <c r="S23" i="147" s="1"/>
  <c r="S24" i="147" s="1"/>
  <c r="S25" i="147" s="1"/>
  <c r="S26" i="147" s="1"/>
  <c r="S27" i="147" s="1"/>
  <c r="S28" i="147" s="1"/>
  <c r="S29" i="147" s="1"/>
  <c r="S30" i="147" s="1"/>
  <c r="S31" i="147" s="1"/>
  <c r="S32" i="147" s="1"/>
  <c r="S33" i="147" s="1"/>
  <c r="S34" i="147" s="1"/>
  <c r="S35" i="147" s="1"/>
  <c r="S36" i="147" s="1"/>
  <c r="S37" i="147" s="1"/>
  <c r="S38" i="147" s="1"/>
  <c r="S39" i="147" s="1"/>
  <c r="S40" i="147" s="1"/>
  <c r="S41" i="147" s="1"/>
  <c r="S42" i="147" s="1"/>
  <c r="S43" i="147" s="1"/>
  <c r="S44" i="147" s="1"/>
  <c r="S45" i="147" s="1"/>
  <c r="S46" i="147" s="1"/>
  <c r="S47" i="147" s="1"/>
  <c r="S48" i="147" s="1"/>
  <c r="S49" i="147" s="1"/>
  <c r="S50" i="147" s="1"/>
  <c r="S51" i="147" s="1"/>
  <c r="S52" i="147" s="1"/>
  <c r="S53" i="147" s="1"/>
  <c r="S54" i="147" s="1"/>
  <c r="S55" i="147" s="1"/>
  <c r="S56" i="147" s="1"/>
  <c r="S57" i="147" s="1"/>
  <c r="S58" i="147" s="1"/>
  <c r="T11" i="147"/>
  <c r="T12" i="147" s="1"/>
  <c r="T13" i="147" s="1"/>
  <c r="T14" i="147" s="1"/>
  <c r="T15" i="147" s="1"/>
  <c r="X13" i="147"/>
  <c r="G12" i="147"/>
  <c r="M6" i="142"/>
  <c r="X38" i="163" l="1"/>
  <c r="G37" i="163"/>
  <c r="G34" i="161"/>
  <c r="X35" i="161"/>
  <c r="G34" i="160"/>
  <c r="X35" i="160"/>
  <c r="X37" i="162"/>
  <c r="G36" i="162"/>
  <c r="X33" i="159"/>
  <c r="G32" i="159"/>
  <c r="X31" i="158"/>
  <c r="G30" i="158"/>
  <c r="X33" i="157"/>
  <c r="G32" i="157"/>
  <c r="G29" i="156"/>
  <c r="X30" i="156"/>
  <c r="X28" i="155"/>
  <c r="G27" i="155"/>
  <c r="T12" i="149"/>
  <c r="X23" i="153"/>
  <c r="G22" i="153"/>
  <c r="X25" i="154"/>
  <c r="G24" i="154"/>
  <c r="X21" i="152"/>
  <c r="G20" i="152"/>
  <c r="X23" i="151"/>
  <c r="G22" i="151"/>
  <c r="G20" i="150"/>
  <c r="X21" i="150"/>
  <c r="T16" i="147"/>
  <c r="T17" i="147" s="1"/>
  <c r="T18" i="147" s="1"/>
  <c r="T19" i="147" s="1"/>
  <c r="T20" i="147" s="1"/>
  <c r="T21" i="147" s="1"/>
  <c r="T22" i="147" s="1"/>
  <c r="T23" i="147" s="1"/>
  <c r="T24" i="147" s="1"/>
  <c r="T25" i="147" s="1"/>
  <c r="T26" i="147"/>
  <c r="T27" i="147" s="1"/>
  <c r="T28" i="147" s="1"/>
  <c r="T29" i="147" s="1"/>
  <c r="T30" i="147" s="1"/>
  <c r="T31" i="147" s="1"/>
  <c r="T32" i="147" s="1"/>
  <c r="T33" i="147" s="1"/>
  <c r="T34" i="147" s="1"/>
  <c r="T35" i="147" s="1"/>
  <c r="T36" i="147" s="1"/>
  <c r="T37" i="147" s="1"/>
  <c r="T38" i="147" s="1"/>
  <c r="T39" i="147" s="1"/>
  <c r="T40" i="147" s="1"/>
  <c r="T41" i="147" s="1"/>
  <c r="T42" i="147" s="1"/>
  <c r="T43" i="147" s="1"/>
  <c r="T44" i="147" s="1"/>
  <c r="T45" i="147" s="1"/>
  <c r="T46" i="147" s="1"/>
  <c r="T47" i="147" s="1"/>
  <c r="T48" i="147" s="1"/>
  <c r="T49" i="147" s="1"/>
  <c r="T50" i="147" s="1"/>
  <c r="T51" i="147" s="1"/>
  <c r="T52" i="147" s="1"/>
  <c r="T53" i="147" s="1"/>
  <c r="T54" i="147" s="1"/>
  <c r="T55" i="147" s="1"/>
  <c r="T56" i="147" s="1"/>
  <c r="T57" i="147" s="1"/>
  <c r="T58" i="147" s="1"/>
  <c r="T59" i="147" s="1"/>
  <c r="M2" i="147" s="1"/>
  <c r="T12" i="148"/>
  <c r="T13" i="148" s="1"/>
  <c r="T14" i="148" s="1"/>
  <c r="T15" i="148" s="1"/>
  <c r="T16" i="148" s="1"/>
  <c r="T17" i="148" s="1"/>
  <c r="T18" i="148" s="1"/>
  <c r="T19" i="148" s="1"/>
  <c r="T20" i="148" s="1"/>
  <c r="T21" i="148" s="1"/>
  <c r="T22" i="148" s="1"/>
  <c r="T23" i="148" s="1"/>
  <c r="T24" i="148" s="1"/>
  <c r="T25" i="148" s="1"/>
  <c r="T26" i="148" s="1"/>
  <c r="T27" i="148" s="1"/>
  <c r="T28" i="148" s="1"/>
  <c r="T29" i="148" s="1"/>
  <c r="T30" i="148" s="1"/>
  <c r="T31" i="148" s="1"/>
  <c r="T32" i="148" s="1"/>
  <c r="T33" i="148" s="1"/>
  <c r="T34" i="148" s="1"/>
  <c r="T35" i="148" s="1"/>
  <c r="T36" i="148" s="1"/>
  <c r="T37" i="148" s="1"/>
  <c r="T38" i="148" s="1"/>
  <c r="T39" i="148" s="1"/>
  <c r="T40" i="148" s="1"/>
  <c r="T41" i="148" s="1"/>
  <c r="T42" i="148" s="1"/>
  <c r="T43" i="148" s="1"/>
  <c r="T44" i="148" s="1"/>
  <c r="T45" i="148" s="1"/>
  <c r="T46" i="148" s="1"/>
  <c r="T47" i="148" s="1"/>
  <c r="T48" i="148" s="1"/>
  <c r="T49" i="148" s="1"/>
  <c r="T50" i="148" s="1"/>
  <c r="T51" i="148" s="1"/>
  <c r="T52" i="148" s="1"/>
  <c r="T53" i="148" s="1"/>
  <c r="T54" i="148" s="1"/>
  <c r="T55" i="148" s="1"/>
  <c r="T56" i="148" s="1"/>
  <c r="T57" i="148" s="1"/>
  <c r="T58" i="148" s="1"/>
  <c r="T59" i="148" s="1"/>
  <c r="M2" i="148" s="1"/>
  <c r="M5" i="148" s="1"/>
  <c r="X2" i="147"/>
  <c r="X14" i="149"/>
  <c r="G13" i="149"/>
  <c r="S13" i="149"/>
  <c r="S14" i="149" s="1"/>
  <c r="S15" i="149" s="1"/>
  <c r="S16" i="149" s="1"/>
  <c r="S17" i="149" s="1"/>
  <c r="S18" i="149" s="1"/>
  <c r="S19" i="149" s="1"/>
  <c r="S20" i="149" s="1"/>
  <c r="S21" i="149" s="1"/>
  <c r="S22" i="149" s="1"/>
  <c r="S23" i="149" s="1"/>
  <c r="S24" i="149" s="1"/>
  <c r="S25" i="149" s="1"/>
  <c r="S26" i="149" s="1"/>
  <c r="S27" i="149" s="1"/>
  <c r="S28" i="149" s="1"/>
  <c r="S29" i="149" s="1"/>
  <c r="S30" i="149" s="1"/>
  <c r="S31" i="149" s="1"/>
  <c r="S32" i="149" s="1"/>
  <c r="S33" i="149" s="1"/>
  <c r="S34" i="149" s="1"/>
  <c r="S35" i="149" s="1"/>
  <c r="S36" i="149" s="1"/>
  <c r="S37" i="149" s="1"/>
  <c r="S38" i="149" s="1"/>
  <c r="S39" i="149" s="1"/>
  <c r="S40" i="149" s="1"/>
  <c r="S41" i="149" s="1"/>
  <c r="S42" i="149" s="1"/>
  <c r="S43" i="149" s="1"/>
  <c r="S44" i="149" s="1"/>
  <c r="S45" i="149" s="1"/>
  <c r="S46" i="149" s="1"/>
  <c r="S47" i="149" s="1"/>
  <c r="S48" i="149" s="1"/>
  <c r="S49" i="149" s="1"/>
  <c r="S50" i="149" s="1"/>
  <c r="S51" i="149" s="1"/>
  <c r="S52" i="149" s="1"/>
  <c r="S53" i="149" s="1"/>
  <c r="S54" i="149" s="1"/>
  <c r="S55" i="149" s="1"/>
  <c r="S56" i="149" s="1"/>
  <c r="S57" i="149" s="1"/>
  <c r="S58" i="149" s="1"/>
  <c r="X14" i="148"/>
  <c r="G13" i="148"/>
  <c r="X14" i="147"/>
  <c r="G13" i="147"/>
  <c r="J5" i="142"/>
  <c r="M7" i="142"/>
  <c r="G38" i="163" l="1"/>
  <c r="X39" i="163"/>
  <c r="X36" i="161"/>
  <c r="G35" i="161"/>
  <c r="X36" i="160"/>
  <c r="G35" i="160"/>
  <c r="X38" i="162"/>
  <c r="G37" i="162"/>
  <c r="X34" i="159"/>
  <c r="G33" i="159"/>
  <c r="X32" i="158"/>
  <c r="G31" i="158"/>
  <c r="X34" i="157"/>
  <c r="G33" i="157"/>
  <c r="X31" i="156"/>
  <c r="G30" i="156"/>
  <c r="X29" i="155"/>
  <c r="G28" i="155"/>
  <c r="X2" i="149"/>
  <c r="G23" i="153"/>
  <c r="X24" i="153"/>
  <c r="X26" i="154"/>
  <c r="G25" i="154"/>
  <c r="X22" i="152"/>
  <c r="G21" i="152"/>
  <c r="G23" i="151"/>
  <c r="X24" i="151"/>
  <c r="X22" i="150"/>
  <c r="G21" i="150"/>
  <c r="Q7" i="148"/>
  <c r="T13" i="149"/>
  <c r="T14" i="149" s="1"/>
  <c r="T15" i="149" s="1"/>
  <c r="T16" i="149" s="1"/>
  <c r="T17" i="149" s="1"/>
  <c r="T18" i="149" s="1"/>
  <c r="T19" i="149" s="1"/>
  <c r="T20" i="149" s="1"/>
  <c r="T21" i="149" s="1"/>
  <c r="T22" i="149" s="1"/>
  <c r="T23" i="149" s="1"/>
  <c r="T24" i="149" s="1"/>
  <c r="T25" i="149" s="1"/>
  <c r="T26" i="149" s="1"/>
  <c r="T27" i="149" s="1"/>
  <c r="T28" i="149" s="1"/>
  <c r="T29" i="149" s="1"/>
  <c r="T30" i="149" s="1"/>
  <c r="T31" i="149" s="1"/>
  <c r="T32" i="149" s="1"/>
  <c r="T33" i="149" s="1"/>
  <c r="T34" i="149" s="1"/>
  <c r="T35" i="149" s="1"/>
  <c r="T36" i="149" s="1"/>
  <c r="T37" i="149" s="1"/>
  <c r="T38" i="149" s="1"/>
  <c r="T39" i="149" s="1"/>
  <c r="T40" i="149" s="1"/>
  <c r="T41" i="149" s="1"/>
  <c r="T42" i="149" s="1"/>
  <c r="T43" i="149" s="1"/>
  <c r="T44" i="149" s="1"/>
  <c r="T45" i="149" s="1"/>
  <c r="T46" i="149" s="1"/>
  <c r="T47" i="149" s="1"/>
  <c r="T48" i="149" s="1"/>
  <c r="T49" i="149" s="1"/>
  <c r="T50" i="149" s="1"/>
  <c r="T51" i="149" s="1"/>
  <c r="T52" i="149" s="1"/>
  <c r="T53" i="149" s="1"/>
  <c r="T54" i="149" s="1"/>
  <c r="T55" i="149" s="1"/>
  <c r="T56" i="149" s="1"/>
  <c r="T57" i="149" s="1"/>
  <c r="T58" i="149" s="1"/>
  <c r="T59" i="149" s="1"/>
  <c r="Q7" i="149" s="1"/>
  <c r="M5" i="147"/>
  <c r="Y2" i="147"/>
  <c r="Q7" i="147"/>
  <c r="X15" i="149"/>
  <c r="G14" i="149"/>
  <c r="X15" i="148"/>
  <c r="G14" i="148"/>
  <c r="Y2" i="148"/>
  <c r="X15" i="147"/>
  <c r="G14" i="147"/>
  <c r="R59" i="146"/>
  <c r="J7" i="146" s="1"/>
  <c r="Q59" i="146"/>
  <c r="K59" i="146"/>
  <c r="O2" i="146" s="1"/>
  <c r="H59" i="146"/>
  <c r="O58" i="146"/>
  <c r="F58" i="146"/>
  <c r="O57" i="146"/>
  <c r="F57" i="146"/>
  <c r="O56" i="146"/>
  <c r="F56" i="146"/>
  <c r="O55" i="146"/>
  <c r="F55" i="146"/>
  <c r="O54" i="146"/>
  <c r="F54" i="146"/>
  <c r="O53" i="146"/>
  <c r="F53" i="146"/>
  <c r="O52" i="146"/>
  <c r="F52" i="146"/>
  <c r="O51" i="146"/>
  <c r="F51" i="146"/>
  <c r="O50" i="146"/>
  <c r="F50" i="146"/>
  <c r="O49" i="146"/>
  <c r="F49" i="146"/>
  <c r="O48" i="146"/>
  <c r="F48" i="146"/>
  <c r="O47" i="146"/>
  <c r="F47" i="146"/>
  <c r="O46" i="146"/>
  <c r="F46" i="146"/>
  <c r="O45" i="146"/>
  <c r="F45" i="146"/>
  <c r="O44" i="146"/>
  <c r="F44" i="146"/>
  <c r="O43" i="146"/>
  <c r="F43" i="146"/>
  <c r="O42" i="146"/>
  <c r="F42" i="146"/>
  <c r="O41" i="146"/>
  <c r="F41" i="146"/>
  <c r="O40" i="146"/>
  <c r="F40" i="146"/>
  <c r="O39" i="146"/>
  <c r="F39" i="146"/>
  <c r="O38" i="146"/>
  <c r="F38" i="146"/>
  <c r="O37" i="146"/>
  <c r="F37" i="146"/>
  <c r="O36" i="146"/>
  <c r="F36" i="146"/>
  <c r="O35" i="146"/>
  <c r="F35" i="146"/>
  <c r="O34" i="146"/>
  <c r="F34" i="146"/>
  <c r="O33" i="146"/>
  <c r="F33" i="146"/>
  <c r="O32" i="146"/>
  <c r="F32" i="146"/>
  <c r="Y31" i="146"/>
  <c r="O31" i="146"/>
  <c r="F31" i="146"/>
  <c r="Y30" i="146"/>
  <c r="O30" i="146"/>
  <c r="F30" i="146"/>
  <c r="Y29" i="146"/>
  <c r="O29" i="146"/>
  <c r="F29" i="146"/>
  <c r="Y28" i="146"/>
  <c r="O28" i="146"/>
  <c r="F28" i="146"/>
  <c r="Y27" i="146"/>
  <c r="O27" i="146"/>
  <c r="F27" i="146"/>
  <c r="Y26" i="146"/>
  <c r="O26" i="146"/>
  <c r="F26" i="146"/>
  <c r="Y25" i="146"/>
  <c r="O25" i="146"/>
  <c r="F25" i="146"/>
  <c r="Y24" i="146"/>
  <c r="O24" i="146"/>
  <c r="F24" i="146"/>
  <c r="Y23" i="146"/>
  <c r="O23" i="146"/>
  <c r="F23" i="146"/>
  <c r="Y22" i="146"/>
  <c r="O22" i="146"/>
  <c r="F22" i="146"/>
  <c r="Y21" i="146"/>
  <c r="O21" i="146"/>
  <c r="F21" i="146"/>
  <c r="Y20" i="146"/>
  <c r="O20" i="146"/>
  <c r="F20" i="146"/>
  <c r="Y19" i="146"/>
  <c r="O19" i="146"/>
  <c r="F19" i="146"/>
  <c r="O18" i="146"/>
  <c r="F18" i="146"/>
  <c r="Y17" i="146"/>
  <c r="O17" i="146"/>
  <c r="F17" i="146"/>
  <c r="Y16" i="146"/>
  <c r="O16" i="146"/>
  <c r="F16" i="146"/>
  <c r="Y15" i="146"/>
  <c r="O15" i="146"/>
  <c r="F15" i="146"/>
  <c r="Y14" i="146"/>
  <c r="O14" i="146"/>
  <c r="F14" i="146"/>
  <c r="Y13" i="146"/>
  <c r="O13" i="146"/>
  <c r="F13" i="146"/>
  <c r="Y12" i="146"/>
  <c r="O12" i="146"/>
  <c r="F12" i="146"/>
  <c r="Y11" i="146"/>
  <c r="O11" i="146"/>
  <c r="F11" i="146"/>
  <c r="Y10" i="146"/>
  <c r="X10" i="146"/>
  <c r="X11" i="146" s="1"/>
  <c r="O10" i="146"/>
  <c r="G10" i="146"/>
  <c r="F10" i="146"/>
  <c r="E10" i="146"/>
  <c r="S10" i="146" s="1"/>
  <c r="S11" i="146" s="1"/>
  <c r="D10" i="146"/>
  <c r="D11" i="146" s="1"/>
  <c r="D12" i="146" s="1"/>
  <c r="D13" i="146" s="1"/>
  <c r="D14" i="146" s="1"/>
  <c r="D15" i="146" s="1"/>
  <c r="D16" i="146" s="1"/>
  <c r="D17" i="146" s="1"/>
  <c r="D18" i="146" s="1"/>
  <c r="D19" i="146" s="1"/>
  <c r="D20" i="146" s="1"/>
  <c r="D21" i="146" s="1"/>
  <c r="D22" i="146" s="1"/>
  <c r="D23" i="146" s="1"/>
  <c r="D24" i="146" s="1"/>
  <c r="D25" i="146" s="1"/>
  <c r="D26" i="146" s="1"/>
  <c r="D27" i="146" s="1"/>
  <c r="D28" i="146" s="1"/>
  <c r="D29" i="146" s="1"/>
  <c r="D30" i="146" s="1"/>
  <c r="D31" i="146" s="1"/>
  <c r="D32" i="146" s="1"/>
  <c r="D33" i="146" s="1"/>
  <c r="D34" i="146" s="1"/>
  <c r="D35" i="146" s="1"/>
  <c r="D36" i="146" s="1"/>
  <c r="D37" i="146" s="1"/>
  <c r="D38" i="146" s="1"/>
  <c r="D39" i="146" s="1"/>
  <c r="D40" i="146" s="1"/>
  <c r="D41" i="146" s="1"/>
  <c r="D42" i="146" s="1"/>
  <c r="D43" i="146" s="1"/>
  <c r="D44" i="146" s="1"/>
  <c r="D45" i="146" s="1"/>
  <c r="D46" i="146" s="1"/>
  <c r="D47" i="146" s="1"/>
  <c r="D48" i="146" s="1"/>
  <c r="D49" i="146" s="1"/>
  <c r="D50" i="146" s="1"/>
  <c r="D51" i="146" s="1"/>
  <c r="D52" i="146" s="1"/>
  <c r="D53" i="146" s="1"/>
  <c r="D54" i="146" s="1"/>
  <c r="D55" i="146" s="1"/>
  <c r="D56" i="146" s="1"/>
  <c r="D57" i="146" s="1"/>
  <c r="D58" i="146" s="1"/>
  <c r="C10" i="146"/>
  <c r="C11" i="146" s="1"/>
  <c r="C12" i="146" s="1"/>
  <c r="C13" i="146" s="1"/>
  <c r="C14" i="146" s="1"/>
  <c r="C15" i="146" s="1"/>
  <c r="C16" i="146" s="1"/>
  <c r="C17" i="146" s="1"/>
  <c r="C18" i="146" s="1"/>
  <c r="C19" i="146" s="1"/>
  <c r="C20" i="146" s="1"/>
  <c r="C21" i="146" s="1"/>
  <c r="C22" i="146" s="1"/>
  <c r="C23" i="146" s="1"/>
  <c r="C24" i="146" s="1"/>
  <c r="C25" i="146" s="1"/>
  <c r="C26" i="146" s="1"/>
  <c r="C27" i="146" s="1"/>
  <c r="C28" i="146" s="1"/>
  <c r="C29" i="146" s="1"/>
  <c r="C30" i="146" s="1"/>
  <c r="C31" i="146" s="1"/>
  <c r="C32" i="146" s="1"/>
  <c r="C33" i="146" s="1"/>
  <c r="C34" i="146" s="1"/>
  <c r="C35" i="146" s="1"/>
  <c r="C36" i="146" s="1"/>
  <c r="C37" i="146" s="1"/>
  <c r="C38" i="146" s="1"/>
  <c r="C39" i="146" s="1"/>
  <c r="C40" i="146" s="1"/>
  <c r="C41" i="146" s="1"/>
  <c r="C42" i="146" s="1"/>
  <c r="C43" i="146" s="1"/>
  <c r="C44" i="146" s="1"/>
  <c r="C45" i="146" s="1"/>
  <c r="C46" i="146" s="1"/>
  <c r="C47" i="146" s="1"/>
  <c r="C48" i="146" s="1"/>
  <c r="C49" i="146" s="1"/>
  <c r="C50" i="146" s="1"/>
  <c r="C51" i="146" s="1"/>
  <c r="C52" i="146" s="1"/>
  <c r="C53" i="146" s="1"/>
  <c r="C54" i="146" s="1"/>
  <c r="C55" i="146" s="1"/>
  <c r="C56" i="146" s="1"/>
  <c r="C57" i="146" s="1"/>
  <c r="C58" i="146" s="1"/>
  <c r="D7" i="146"/>
  <c r="Q6" i="146"/>
  <c r="J6" i="146"/>
  <c r="J5" i="146"/>
  <c r="U4" i="146"/>
  <c r="V4" i="146" s="1"/>
  <c r="J4" i="146"/>
  <c r="U3" i="146"/>
  <c r="V3" i="146" s="1"/>
  <c r="M3" i="146"/>
  <c r="AB2" i="146"/>
  <c r="M4" i="146" s="1"/>
  <c r="U2" i="146"/>
  <c r="V2" i="146" s="1"/>
  <c r="W2" i="146" s="1"/>
  <c r="R59" i="145"/>
  <c r="J7" i="145" s="1"/>
  <c r="Q59" i="145"/>
  <c r="J6" i="145" s="1"/>
  <c r="K59" i="145"/>
  <c r="O2" i="145" s="1"/>
  <c r="H59" i="145"/>
  <c r="J4" i="145" s="1"/>
  <c r="O58" i="145"/>
  <c r="F58" i="145"/>
  <c r="O57" i="145"/>
  <c r="F57" i="145"/>
  <c r="O56" i="145"/>
  <c r="F56" i="145"/>
  <c r="O55" i="145"/>
  <c r="F55" i="145"/>
  <c r="O54" i="145"/>
  <c r="F54" i="145"/>
  <c r="O53" i="145"/>
  <c r="F53" i="145"/>
  <c r="O52" i="145"/>
  <c r="F52" i="145"/>
  <c r="O51" i="145"/>
  <c r="F51" i="145"/>
  <c r="O50" i="145"/>
  <c r="F50" i="145"/>
  <c r="O49" i="145"/>
  <c r="F49" i="145"/>
  <c r="O48" i="145"/>
  <c r="F48" i="145"/>
  <c r="O47" i="145"/>
  <c r="F47" i="145"/>
  <c r="O46" i="145"/>
  <c r="F46" i="145"/>
  <c r="O45" i="145"/>
  <c r="F45" i="145"/>
  <c r="O44" i="145"/>
  <c r="F44" i="145"/>
  <c r="O43" i="145"/>
  <c r="F43" i="145"/>
  <c r="O42" i="145"/>
  <c r="F42" i="145"/>
  <c r="O41" i="145"/>
  <c r="F41" i="145"/>
  <c r="O40" i="145"/>
  <c r="F40" i="145"/>
  <c r="O39" i="145"/>
  <c r="F39" i="145"/>
  <c r="O38" i="145"/>
  <c r="F38" i="145"/>
  <c r="O37" i="145"/>
  <c r="F37" i="145"/>
  <c r="O36" i="145"/>
  <c r="F36" i="145"/>
  <c r="O35" i="145"/>
  <c r="F35" i="145"/>
  <c r="O34" i="145"/>
  <c r="F34" i="145"/>
  <c r="O33" i="145"/>
  <c r="F33" i="145"/>
  <c r="O32" i="145"/>
  <c r="F32" i="145"/>
  <c r="Y31" i="145"/>
  <c r="O31" i="145"/>
  <c r="F31" i="145"/>
  <c r="Y30" i="145"/>
  <c r="O30" i="145"/>
  <c r="F30" i="145"/>
  <c r="Y29" i="145"/>
  <c r="O29" i="145"/>
  <c r="F29" i="145"/>
  <c r="Y28" i="145"/>
  <c r="O28" i="145"/>
  <c r="F28" i="145"/>
  <c r="Y27" i="145"/>
  <c r="O27" i="145"/>
  <c r="F27" i="145"/>
  <c r="Y26" i="145"/>
  <c r="O26" i="145"/>
  <c r="F26" i="145"/>
  <c r="Y25" i="145"/>
  <c r="O25" i="145"/>
  <c r="F25" i="145"/>
  <c r="Y24" i="145"/>
  <c r="O24" i="145"/>
  <c r="F24" i="145"/>
  <c r="Y23" i="145"/>
  <c r="O23" i="145"/>
  <c r="F23" i="145"/>
  <c r="Y22" i="145"/>
  <c r="O22" i="145"/>
  <c r="F22" i="145"/>
  <c r="Y21" i="145"/>
  <c r="O21" i="145"/>
  <c r="F21" i="145"/>
  <c r="Y20" i="145"/>
  <c r="O20" i="145"/>
  <c r="F20" i="145"/>
  <c r="Y19" i="145"/>
  <c r="O19" i="145"/>
  <c r="F19" i="145"/>
  <c r="O18" i="145"/>
  <c r="F18" i="145"/>
  <c r="Y17" i="145"/>
  <c r="O17" i="145"/>
  <c r="F17" i="145"/>
  <c r="Y16" i="145"/>
  <c r="O16" i="145"/>
  <c r="F16" i="145"/>
  <c r="Y15" i="145"/>
  <c r="O15" i="145"/>
  <c r="F15" i="145"/>
  <c r="Y14" i="145"/>
  <c r="O14" i="145"/>
  <c r="F14" i="145"/>
  <c r="Y13" i="145"/>
  <c r="O13" i="145"/>
  <c r="F13" i="145"/>
  <c r="Y12" i="145"/>
  <c r="O12" i="145"/>
  <c r="F12" i="145"/>
  <c r="Y11" i="145"/>
  <c r="O11" i="145"/>
  <c r="F11" i="145"/>
  <c r="Y10" i="145"/>
  <c r="X10" i="145"/>
  <c r="G10" i="145" s="1"/>
  <c r="O10" i="145"/>
  <c r="F10" i="145"/>
  <c r="E10" i="145"/>
  <c r="E11" i="145" s="1"/>
  <c r="E12" i="145" s="1"/>
  <c r="E13" i="145" s="1"/>
  <c r="E14" i="145" s="1"/>
  <c r="E15" i="145" s="1"/>
  <c r="E16" i="145" s="1"/>
  <c r="E17" i="145" s="1"/>
  <c r="E18" i="145" s="1"/>
  <c r="E19" i="145" s="1"/>
  <c r="E20" i="145" s="1"/>
  <c r="E21" i="145" s="1"/>
  <c r="E22" i="145" s="1"/>
  <c r="E23" i="145" s="1"/>
  <c r="E24" i="145" s="1"/>
  <c r="E25" i="145" s="1"/>
  <c r="E26" i="145" s="1"/>
  <c r="E27" i="145" s="1"/>
  <c r="E28" i="145" s="1"/>
  <c r="E29" i="145" s="1"/>
  <c r="E30" i="145" s="1"/>
  <c r="E31" i="145" s="1"/>
  <c r="E32" i="145" s="1"/>
  <c r="E33" i="145" s="1"/>
  <c r="E34" i="145" s="1"/>
  <c r="E35" i="145" s="1"/>
  <c r="E36" i="145" s="1"/>
  <c r="E37" i="145" s="1"/>
  <c r="E38" i="145" s="1"/>
  <c r="E39" i="145" s="1"/>
  <c r="E40" i="145" s="1"/>
  <c r="E41" i="145" s="1"/>
  <c r="E42" i="145" s="1"/>
  <c r="E43" i="145" s="1"/>
  <c r="E44" i="145" s="1"/>
  <c r="E45" i="145" s="1"/>
  <c r="E46" i="145" s="1"/>
  <c r="E47" i="145" s="1"/>
  <c r="E48" i="145" s="1"/>
  <c r="E49" i="145" s="1"/>
  <c r="E50" i="145" s="1"/>
  <c r="E51" i="145" s="1"/>
  <c r="E52" i="145" s="1"/>
  <c r="E53" i="145" s="1"/>
  <c r="E54" i="145" s="1"/>
  <c r="E55" i="145" s="1"/>
  <c r="E56" i="145" s="1"/>
  <c r="E57" i="145" s="1"/>
  <c r="E58" i="145" s="1"/>
  <c r="D10" i="145"/>
  <c r="D11" i="145" s="1"/>
  <c r="D12" i="145" s="1"/>
  <c r="D13" i="145" s="1"/>
  <c r="D14" i="145" s="1"/>
  <c r="D15" i="145" s="1"/>
  <c r="D16" i="145" s="1"/>
  <c r="D17" i="145" s="1"/>
  <c r="D18" i="145" s="1"/>
  <c r="D19" i="145" s="1"/>
  <c r="D20" i="145" s="1"/>
  <c r="D21" i="145" s="1"/>
  <c r="D22" i="145" s="1"/>
  <c r="D23" i="145" s="1"/>
  <c r="D24" i="145" s="1"/>
  <c r="D25" i="145" s="1"/>
  <c r="D26" i="145" s="1"/>
  <c r="D27" i="145" s="1"/>
  <c r="D28" i="145" s="1"/>
  <c r="D29" i="145" s="1"/>
  <c r="D30" i="145" s="1"/>
  <c r="D31" i="145" s="1"/>
  <c r="D32" i="145" s="1"/>
  <c r="D33" i="145" s="1"/>
  <c r="D34" i="145" s="1"/>
  <c r="D35" i="145" s="1"/>
  <c r="D36" i="145" s="1"/>
  <c r="D37" i="145" s="1"/>
  <c r="D38" i="145" s="1"/>
  <c r="D39" i="145" s="1"/>
  <c r="D40" i="145" s="1"/>
  <c r="D41" i="145" s="1"/>
  <c r="D42" i="145" s="1"/>
  <c r="D43" i="145" s="1"/>
  <c r="D44" i="145" s="1"/>
  <c r="D45" i="145" s="1"/>
  <c r="D46" i="145" s="1"/>
  <c r="D47" i="145" s="1"/>
  <c r="D48" i="145" s="1"/>
  <c r="D49" i="145" s="1"/>
  <c r="D50" i="145" s="1"/>
  <c r="D51" i="145" s="1"/>
  <c r="D52" i="145" s="1"/>
  <c r="D53" i="145" s="1"/>
  <c r="D54" i="145" s="1"/>
  <c r="D55" i="145" s="1"/>
  <c r="D56" i="145" s="1"/>
  <c r="D57" i="145" s="1"/>
  <c r="D58" i="145" s="1"/>
  <c r="C10" i="145"/>
  <c r="C11" i="145" s="1"/>
  <c r="C12" i="145" s="1"/>
  <c r="C13" i="145" s="1"/>
  <c r="C14" i="145" s="1"/>
  <c r="C15" i="145" s="1"/>
  <c r="C16" i="145" s="1"/>
  <c r="C17" i="145" s="1"/>
  <c r="C18" i="145" s="1"/>
  <c r="C19" i="145" s="1"/>
  <c r="C20" i="145" s="1"/>
  <c r="C21" i="145" s="1"/>
  <c r="C22" i="145" s="1"/>
  <c r="C23" i="145" s="1"/>
  <c r="C24" i="145" s="1"/>
  <c r="C25" i="145" s="1"/>
  <c r="C26" i="145" s="1"/>
  <c r="C27" i="145" s="1"/>
  <c r="C28" i="145" s="1"/>
  <c r="C29" i="145" s="1"/>
  <c r="C30" i="145" s="1"/>
  <c r="C31" i="145" s="1"/>
  <c r="C32" i="145" s="1"/>
  <c r="C33" i="145" s="1"/>
  <c r="C34" i="145" s="1"/>
  <c r="C35" i="145" s="1"/>
  <c r="C36" i="145" s="1"/>
  <c r="C37" i="145" s="1"/>
  <c r="C38" i="145" s="1"/>
  <c r="C39" i="145" s="1"/>
  <c r="C40" i="145" s="1"/>
  <c r="C41" i="145" s="1"/>
  <c r="C42" i="145" s="1"/>
  <c r="C43" i="145" s="1"/>
  <c r="C44" i="145" s="1"/>
  <c r="C45" i="145" s="1"/>
  <c r="C46" i="145" s="1"/>
  <c r="C47" i="145" s="1"/>
  <c r="C48" i="145" s="1"/>
  <c r="C49" i="145" s="1"/>
  <c r="C50" i="145" s="1"/>
  <c r="C51" i="145" s="1"/>
  <c r="C52" i="145" s="1"/>
  <c r="C53" i="145" s="1"/>
  <c r="C54" i="145" s="1"/>
  <c r="C55" i="145" s="1"/>
  <c r="C56" i="145" s="1"/>
  <c r="C57" i="145" s="1"/>
  <c r="C58" i="145" s="1"/>
  <c r="D7" i="145"/>
  <c r="Q6" i="145"/>
  <c r="J5" i="145"/>
  <c r="U4" i="145"/>
  <c r="V4" i="145" s="1"/>
  <c r="U3" i="145"/>
  <c r="V3" i="145" s="1"/>
  <c r="M3" i="145"/>
  <c r="AB2" i="145"/>
  <c r="M4" i="145" s="1"/>
  <c r="U2" i="145"/>
  <c r="V2" i="145" s="1"/>
  <c r="W2" i="145" s="1"/>
  <c r="M6" i="141"/>
  <c r="M7" i="141"/>
  <c r="X40" i="163" l="1"/>
  <c r="G39" i="163"/>
  <c r="X37" i="161"/>
  <c r="G36" i="161"/>
  <c r="X37" i="160"/>
  <c r="G36" i="160"/>
  <c r="G38" i="162"/>
  <c r="X39" i="162"/>
  <c r="G34" i="159"/>
  <c r="X35" i="159"/>
  <c r="X33" i="158"/>
  <c r="G32" i="158"/>
  <c r="G34" i="157"/>
  <c r="X35" i="157"/>
  <c r="X32" i="156"/>
  <c r="G31" i="156"/>
  <c r="G29" i="155"/>
  <c r="X30" i="155"/>
  <c r="M2" i="149"/>
  <c r="M5" i="149" s="1"/>
  <c r="X25" i="153"/>
  <c r="G24" i="153"/>
  <c r="X27" i="154"/>
  <c r="G26" i="154"/>
  <c r="X23" i="152"/>
  <c r="G22" i="152"/>
  <c r="X25" i="151"/>
  <c r="G24" i="151"/>
  <c r="X23" i="150"/>
  <c r="G22" i="150"/>
  <c r="G11" i="146"/>
  <c r="X12" i="146"/>
  <c r="X13" i="146" s="1"/>
  <c r="O3" i="145"/>
  <c r="X11" i="145"/>
  <c r="G11" i="145" s="1"/>
  <c r="X16" i="149"/>
  <c r="G15" i="149"/>
  <c r="X16" i="148"/>
  <c r="G15" i="148"/>
  <c r="X16" i="147"/>
  <c r="G15" i="147"/>
  <c r="O59" i="146"/>
  <c r="O4" i="146" s="1"/>
  <c r="O5" i="146" s="1"/>
  <c r="S12" i="146"/>
  <c r="S13" i="146" s="1"/>
  <c r="S14" i="146" s="1"/>
  <c r="S15" i="146" s="1"/>
  <c r="S16" i="146" s="1"/>
  <c r="S17" i="146" s="1"/>
  <c r="S18" i="146" s="1"/>
  <c r="S19" i="146" s="1"/>
  <c r="S20" i="146" s="1"/>
  <c r="S21" i="146" s="1"/>
  <c r="S22" i="146" s="1"/>
  <c r="S23" i="146" s="1"/>
  <c r="S24" i="146" s="1"/>
  <c r="S25" i="146" s="1"/>
  <c r="S26" i="146" s="1"/>
  <c r="S27" i="146" s="1"/>
  <c r="S28" i="146" s="1"/>
  <c r="S29" i="146" s="1"/>
  <c r="S30" i="146" s="1"/>
  <c r="S31" i="146" s="1"/>
  <c r="S32" i="146" s="1"/>
  <c r="S33" i="146" s="1"/>
  <c r="S34" i="146" s="1"/>
  <c r="S35" i="146" s="1"/>
  <c r="S36" i="146" s="1"/>
  <c r="S37" i="146" s="1"/>
  <c r="S38" i="146" s="1"/>
  <c r="S39" i="146" s="1"/>
  <c r="S40" i="146" s="1"/>
  <c r="S41" i="146" s="1"/>
  <c r="S42" i="146" s="1"/>
  <c r="S43" i="146" s="1"/>
  <c r="S44" i="146" s="1"/>
  <c r="S45" i="146" s="1"/>
  <c r="S46" i="146" s="1"/>
  <c r="S47" i="146" s="1"/>
  <c r="S48" i="146" s="1"/>
  <c r="S49" i="146" s="1"/>
  <c r="S50" i="146" s="1"/>
  <c r="S51" i="146" s="1"/>
  <c r="S52" i="146" s="1"/>
  <c r="S53" i="146" s="1"/>
  <c r="S54" i="146" s="1"/>
  <c r="S55" i="146" s="1"/>
  <c r="S56" i="146" s="1"/>
  <c r="S57" i="146" s="1"/>
  <c r="S58" i="146" s="1"/>
  <c r="T11" i="146"/>
  <c r="T12" i="146" s="1"/>
  <c r="T13" i="146" s="1"/>
  <c r="X2" i="146"/>
  <c r="X14" i="146"/>
  <c r="G13" i="146"/>
  <c r="O3" i="146"/>
  <c r="E11" i="146"/>
  <c r="E12" i="146" s="1"/>
  <c r="E13" i="146" s="1"/>
  <c r="E14" i="146" s="1"/>
  <c r="E15" i="146" s="1"/>
  <c r="E16" i="146" s="1"/>
  <c r="E17" i="146" s="1"/>
  <c r="E18" i="146" s="1"/>
  <c r="E19" i="146" s="1"/>
  <c r="E20" i="146" s="1"/>
  <c r="E21" i="146" s="1"/>
  <c r="E22" i="146" s="1"/>
  <c r="E23" i="146" s="1"/>
  <c r="E24" i="146" s="1"/>
  <c r="E25" i="146" s="1"/>
  <c r="E26" i="146" s="1"/>
  <c r="E27" i="146" s="1"/>
  <c r="E28" i="146" s="1"/>
  <c r="E29" i="146" s="1"/>
  <c r="E30" i="146" s="1"/>
  <c r="E31" i="146" s="1"/>
  <c r="E32" i="146" s="1"/>
  <c r="E33" i="146" s="1"/>
  <c r="E34" i="146" s="1"/>
  <c r="E35" i="146" s="1"/>
  <c r="E36" i="146" s="1"/>
  <c r="E37" i="146" s="1"/>
  <c r="E38" i="146" s="1"/>
  <c r="E39" i="146" s="1"/>
  <c r="E40" i="146" s="1"/>
  <c r="E41" i="146" s="1"/>
  <c r="E42" i="146" s="1"/>
  <c r="E43" i="146" s="1"/>
  <c r="E44" i="146" s="1"/>
  <c r="E45" i="146" s="1"/>
  <c r="E46" i="146" s="1"/>
  <c r="E47" i="146" s="1"/>
  <c r="E48" i="146" s="1"/>
  <c r="E49" i="146" s="1"/>
  <c r="E50" i="146" s="1"/>
  <c r="E51" i="146" s="1"/>
  <c r="E52" i="146" s="1"/>
  <c r="E53" i="146" s="1"/>
  <c r="E54" i="146" s="1"/>
  <c r="E55" i="146" s="1"/>
  <c r="E56" i="146" s="1"/>
  <c r="E57" i="146" s="1"/>
  <c r="E58" i="146" s="1"/>
  <c r="G12" i="146"/>
  <c r="O59" i="145"/>
  <c r="O4" i="145" s="1"/>
  <c r="O5" i="145" s="1"/>
  <c r="X12" i="145"/>
  <c r="S10" i="145"/>
  <c r="S11" i="145" s="1"/>
  <c r="X41" i="163" l="1"/>
  <c r="G40" i="163"/>
  <c r="X38" i="161"/>
  <c r="G37" i="161"/>
  <c r="X38" i="160"/>
  <c r="G37" i="160"/>
  <c r="X40" i="162"/>
  <c r="G39" i="162"/>
  <c r="X36" i="159"/>
  <c r="G35" i="159"/>
  <c r="X34" i="158"/>
  <c r="G33" i="158"/>
  <c r="X36" i="157"/>
  <c r="G35" i="157"/>
  <c r="X33" i="156"/>
  <c r="G32" i="156"/>
  <c r="X31" i="155"/>
  <c r="G30" i="155"/>
  <c r="Y2" i="149"/>
  <c r="X26" i="153"/>
  <c r="G25" i="153"/>
  <c r="X28" i="154"/>
  <c r="G27" i="154"/>
  <c r="G23" i="152"/>
  <c r="X24" i="152"/>
  <c r="X26" i="151"/>
  <c r="G25" i="151"/>
  <c r="G23" i="150"/>
  <c r="X24" i="150"/>
  <c r="X17" i="149"/>
  <c r="G16" i="149"/>
  <c r="X17" i="148"/>
  <c r="G16" i="148"/>
  <c r="X17" i="147"/>
  <c r="G16" i="147"/>
  <c r="T14" i="146"/>
  <c r="T15" i="146" s="1"/>
  <c r="T16" i="146"/>
  <c r="T17" i="146" s="1"/>
  <c r="T18" i="146" s="1"/>
  <c r="T19" i="146" s="1"/>
  <c r="T20" i="146" s="1"/>
  <c r="T21" i="146" s="1"/>
  <c r="T22" i="146" s="1"/>
  <c r="T23" i="146" s="1"/>
  <c r="T24" i="146" s="1"/>
  <c r="T25" i="146" s="1"/>
  <c r="T26" i="146" s="1"/>
  <c r="T27" i="146" s="1"/>
  <c r="T28" i="146" s="1"/>
  <c r="T29" i="146" s="1"/>
  <c r="T30" i="146" s="1"/>
  <c r="T31" i="146" s="1"/>
  <c r="T32" i="146" s="1"/>
  <c r="T33" i="146" s="1"/>
  <c r="T34" i="146" s="1"/>
  <c r="T35" i="146" s="1"/>
  <c r="T36" i="146" s="1"/>
  <c r="T37" i="146" s="1"/>
  <c r="T38" i="146" s="1"/>
  <c r="T39" i="146" s="1"/>
  <c r="T40" i="146" s="1"/>
  <c r="T41" i="146" s="1"/>
  <c r="T42" i="146" s="1"/>
  <c r="T43" i="146" s="1"/>
  <c r="T44" i="146" s="1"/>
  <c r="T45" i="146" s="1"/>
  <c r="T46" i="146" s="1"/>
  <c r="T47" i="146" s="1"/>
  <c r="T48" i="146" s="1"/>
  <c r="T49" i="146" s="1"/>
  <c r="T50" i="146" s="1"/>
  <c r="T51" i="146" s="1"/>
  <c r="T52" i="146" s="1"/>
  <c r="T53" i="146" s="1"/>
  <c r="T54" i="146" s="1"/>
  <c r="T55" i="146" s="1"/>
  <c r="T56" i="146" s="1"/>
  <c r="T57" i="146" s="1"/>
  <c r="T58" i="146" s="1"/>
  <c r="T59" i="146" s="1"/>
  <c r="M2" i="146" s="1"/>
  <c r="M5" i="146" s="1"/>
  <c r="X15" i="146"/>
  <c r="G14" i="146"/>
  <c r="X13" i="145"/>
  <c r="G12" i="145"/>
  <c r="S12" i="145"/>
  <c r="S13" i="145" s="1"/>
  <c r="S14" i="145" s="1"/>
  <c r="S15" i="145" s="1"/>
  <c r="S16" i="145" s="1"/>
  <c r="S17" i="145" s="1"/>
  <c r="S18" i="145" s="1"/>
  <c r="S19" i="145" s="1"/>
  <c r="S20" i="145" s="1"/>
  <c r="S21" i="145" s="1"/>
  <c r="S22" i="145" s="1"/>
  <c r="S23" i="145" s="1"/>
  <c r="S24" i="145" s="1"/>
  <c r="S25" i="145" s="1"/>
  <c r="S26" i="145" s="1"/>
  <c r="S27" i="145" s="1"/>
  <c r="S28" i="145" s="1"/>
  <c r="S29" i="145" s="1"/>
  <c r="S30" i="145" s="1"/>
  <c r="S31" i="145" s="1"/>
  <c r="S32" i="145" s="1"/>
  <c r="S33" i="145" s="1"/>
  <c r="S34" i="145" s="1"/>
  <c r="S35" i="145" s="1"/>
  <c r="S36" i="145" s="1"/>
  <c r="S37" i="145" s="1"/>
  <c r="S38" i="145" s="1"/>
  <c r="S39" i="145" s="1"/>
  <c r="S40" i="145" s="1"/>
  <c r="S41" i="145" s="1"/>
  <c r="S42" i="145" s="1"/>
  <c r="S43" i="145" s="1"/>
  <c r="S44" i="145" s="1"/>
  <c r="S45" i="145" s="1"/>
  <c r="S46" i="145" s="1"/>
  <c r="S47" i="145" s="1"/>
  <c r="S48" i="145" s="1"/>
  <c r="S49" i="145" s="1"/>
  <c r="S50" i="145" s="1"/>
  <c r="S51" i="145" s="1"/>
  <c r="S52" i="145" s="1"/>
  <c r="S53" i="145" s="1"/>
  <c r="S54" i="145" s="1"/>
  <c r="S55" i="145" s="1"/>
  <c r="S56" i="145" s="1"/>
  <c r="S57" i="145" s="1"/>
  <c r="S58" i="145" s="1"/>
  <c r="T11" i="145"/>
  <c r="G41" i="163" l="1"/>
  <c r="X42" i="163"/>
  <c r="G38" i="161"/>
  <c r="X39" i="161"/>
  <c r="G38" i="160"/>
  <c r="X39" i="160"/>
  <c r="X41" i="162"/>
  <c r="G40" i="162"/>
  <c r="X37" i="159"/>
  <c r="G36" i="159"/>
  <c r="G34" i="158"/>
  <c r="X35" i="158"/>
  <c r="X37" i="157"/>
  <c r="G36" i="157"/>
  <c r="X34" i="156"/>
  <c r="G33" i="156"/>
  <c r="X32" i="155"/>
  <c r="G31" i="155"/>
  <c r="X27" i="153"/>
  <c r="G26" i="153"/>
  <c r="G28" i="154"/>
  <c r="X29" i="154"/>
  <c r="X25" i="152"/>
  <c r="G24" i="152"/>
  <c r="X27" i="151"/>
  <c r="G26" i="151"/>
  <c r="X25" i="150"/>
  <c r="G24" i="150"/>
  <c r="X2" i="145"/>
  <c r="T12" i="145"/>
  <c r="T13" i="145" s="1"/>
  <c r="T14" i="145" s="1"/>
  <c r="T15" i="145" s="1"/>
  <c r="T16" i="145" s="1"/>
  <c r="T17" i="145" s="1"/>
  <c r="T18" i="145" s="1"/>
  <c r="T19" i="145" s="1"/>
  <c r="T20" i="145" s="1"/>
  <c r="G17" i="149"/>
  <c r="X18" i="149"/>
  <c r="G17" i="148"/>
  <c r="X18" i="148"/>
  <c r="G17" i="147"/>
  <c r="X18" i="147"/>
  <c r="Q7" i="146"/>
  <c r="Y2" i="146"/>
  <c r="X16" i="146"/>
  <c r="G15" i="146"/>
  <c r="T21" i="145"/>
  <c r="T22" i="145" s="1"/>
  <c r="T23" i="145" s="1"/>
  <c r="T24" i="145" s="1"/>
  <c r="T25" i="145" s="1"/>
  <c r="T26" i="145" s="1"/>
  <c r="T27" i="145" s="1"/>
  <c r="T28" i="145" s="1"/>
  <c r="T29" i="145" s="1"/>
  <c r="T30" i="145" s="1"/>
  <c r="T31" i="145" s="1"/>
  <c r="T32" i="145" s="1"/>
  <c r="T33" i="145" s="1"/>
  <c r="T34" i="145" s="1"/>
  <c r="T35" i="145" s="1"/>
  <c r="T36" i="145" s="1"/>
  <c r="T37" i="145" s="1"/>
  <c r="T38" i="145" s="1"/>
  <c r="T39" i="145" s="1"/>
  <c r="T40" i="145" s="1"/>
  <c r="T41" i="145" s="1"/>
  <c r="T42" i="145" s="1"/>
  <c r="T43" i="145" s="1"/>
  <c r="T44" i="145" s="1"/>
  <c r="T45" i="145" s="1"/>
  <c r="T46" i="145" s="1"/>
  <c r="T47" i="145" s="1"/>
  <c r="T48" i="145" s="1"/>
  <c r="T49" i="145" s="1"/>
  <c r="T50" i="145" s="1"/>
  <c r="T51" i="145" s="1"/>
  <c r="T52" i="145" s="1"/>
  <c r="T53" i="145" s="1"/>
  <c r="T54" i="145" s="1"/>
  <c r="T55" i="145" s="1"/>
  <c r="T56" i="145" s="1"/>
  <c r="T57" i="145" s="1"/>
  <c r="T58" i="145" s="1"/>
  <c r="T59" i="145" s="1"/>
  <c r="M2" i="145" s="1"/>
  <c r="M5" i="145" s="1"/>
  <c r="X14" i="145"/>
  <c r="G13" i="145"/>
  <c r="G42" i="163" l="1"/>
  <c r="X43" i="163"/>
  <c r="X40" i="161"/>
  <c r="G39" i="161"/>
  <c r="X40" i="160"/>
  <c r="G39" i="160"/>
  <c r="X42" i="162"/>
  <c r="G41" i="162"/>
  <c r="G37" i="159"/>
  <c r="X38" i="159"/>
  <c r="X36" i="158"/>
  <c r="G35" i="158"/>
  <c r="X38" i="157"/>
  <c r="G37" i="157"/>
  <c r="G34" i="156"/>
  <c r="X35" i="156"/>
  <c r="X33" i="155"/>
  <c r="G32" i="155"/>
  <c r="X28" i="153"/>
  <c r="G27" i="153"/>
  <c r="G29" i="154"/>
  <c r="X30" i="154"/>
  <c r="X26" i="152"/>
  <c r="G25" i="152"/>
  <c r="X28" i="151"/>
  <c r="G27" i="151"/>
  <c r="X26" i="150"/>
  <c r="G25" i="150"/>
  <c r="X19" i="149"/>
  <c r="G18" i="149"/>
  <c r="Y18" i="149"/>
  <c r="Y59" i="149" s="1"/>
  <c r="S2" i="149" s="1"/>
  <c r="X19" i="148"/>
  <c r="G18" i="148"/>
  <c r="Y18" i="148"/>
  <c r="Y59" i="148" s="1"/>
  <c r="S2" i="148" s="1"/>
  <c r="X19" i="147"/>
  <c r="G18" i="147"/>
  <c r="Y18" i="147"/>
  <c r="Y59" i="147" s="1"/>
  <c r="S2" i="147" s="1"/>
  <c r="G16" i="146"/>
  <c r="X17" i="146"/>
  <c r="Q7" i="145"/>
  <c r="G14" i="145"/>
  <c r="X15" i="145"/>
  <c r="Y2" i="145"/>
  <c r="X44" i="163" l="1"/>
  <c r="G43" i="163"/>
  <c r="X41" i="161"/>
  <c r="G40" i="161"/>
  <c r="X41" i="160"/>
  <c r="G40" i="160"/>
  <c r="G42" i="162"/>
  <c r="X43" i="162"/>
  <c r="G38" i="159"/>
  <c r="X39" i="159"/>
  <c r="X37" i="158"/>
  <c r="G36" i="158"/>
  <c r="G38" i="157"/>
  <c r="X39" i="157"/>
  <c r="X36" i="156"/>
  <c r="G35" i="156"/>
  <c r="X34" i="155"/>
  <c r="G33" i="155"/>
  <c r="X29" i="153"/>
  <c r="G28" i="153"/>
  <c r="X31" i="154"/>
  <c r="G30" i="154"/>
  <c r="X27" i="152"/>
  <c r="G26" i="152"/>
  <c r="X29" i="151"/>
  <c r="G28" i="151"/>
  <c r="G26" i="150"/>
  <c r="X27" i="150"/>
  <c r="X20" i="149"/>
  <c r="G19" i="149"/>
  <c r="X20" i="148"/>
  <c r="G19" i="148"/>
  <c r="X20" i="147"/>
  <c r="G19" i="147"/>
  <c r="G17" i="146"/>
  <c r="X18" i="146"/>
  <c r="G15" i="145"/>
  <c r="X16" i="145"/>
  <c r="X45" i="163" l="1"/>
  <c r="G44" i="163"/>
  <c r="X42" i="161"/>
  <c r="G41" i="161"/>
  <c r="X42" i="160"/>
  <c r="G41" i="160"/>
  <c r="X44" i="162"/>
  <c r="G43" i="162"/>
  <c r="X40" i="159"/>
  <c r="G39" i="159"/>
  <c r="X38" i="158"/>
  <c r="G37" i="158"/>
  <c r="X40" i="157"/>
  <c r="G39" i="157"/>
  <c r="X37" i="156"/>
  <c r="G36" i="156"/>
  <c r="G34" i="155"/>
  <c r="X35" i="155"/>
  <c r="G29" i="153"/>
  <c r="X30" i="153"/>
  <c r="X32" i="154"/>
  <c r="G31" i="154"/>
  <c r="X28" i="152"/>
  <c r="G27" i="152"/>
  <c r="G29" i="151"/>
  <c r="X30" i="151"/>
  <c r="X28" i="150"/>
  <c r="G27" i="150"/>
  <c r="X21" i="149"/>
  <c r="G20" i="149"/>
  <c r="X21" i="148"/>
  <c r="G20" i="148"/>
  <c r="G20" i="147"/>
  <c r="X21" i="147"/>
  <c r="X19" i="146"/>
  <c r="G18" i="146"/>
  <c r="Y18" i="146"/>
  <c r="Y59" i="146" s="1"/>
  <c r="S2" i="146" s="1"/>
  <c r="X17" i="145"/>
  <c r="G16" i="145"/>
  <c r="X46" i="163" l="1"/>
  <c r="G45" i="163"/>
  <c r="G42" i="161"/>
  <c r="X43" i="161"/>
  <c r="G42" i="160"/>
  <c r="X43" i="160"/>
  <c r="X45" i="162"/>
  <c r="G44" i="162"/>
  <c r="X41" i="159"/>
  <c r="G40" i="159"/>
  <c r="G38" i="158"/>
  <c r="X39" i="158"/>
  <c r="X41" i="157"/>
  <c r="G40" i="157"/>
  <c r="X38" i="156"/>
  <c r="G37" i="156"/>
  <c r="X36" i="155"/>
  <c r="G35" i="155"/>
  <c r="X31" i="153"/>
  <c r="G30" i="153"/>
  <c r="X33" i="154"/>
  <c r="G32" i="154"/>
  <c r="X29" i="152"/>
  <c r="G28" i="152"/>
  <c r="X31" i="151"/>
  <c r="G30" i="151"/>
  <c r="X29" i="150"/>
  <c r="G28" i="150"/>
  <c r="X22" i="149"/>
  <c r="G21" i="149"/>
  <c r="X22" i="148"/>
  <c r="G21" i="148"/>
  <c r="X22" i="147"/>
  <c r="G21" i="147"/>
  <c r="X20" i="146"/>
  <c r="G19" i="146"/>
  <c r="G17" i="145"/>
  <c r="X18" i="145"/>
  <c r="G46" i="163" l="1"/>
  <c r="X47" i="163"/>
  <c r="X44" i="161"/>
  <c r="G43" i="161"/>
  <c r="X44" i="160"/>
  <c r="G43" i="160"/>
  <c r="X46" i="162"/>
  <c r="G45" i="162"/>
  <c r="G41" i="159"/>
  <c r="X42" i="159"/>
  <c r="X40" i="158"/>
  <c r="G39" i="158"/>
  <c r="X42" i="157"/>
  <c r="G41" i="157"/>
  <c r="G38" i="156"/>
  <c r="X39" i="156"/>
  <c r="X37" i="155"/>
  <c r="G36" i="155"/>
  <c r="X32" i="153"/>
  <c r="G31" i="153"/>
  <c r="X34" i="154"/>
  <c r="G33" i="154"/>
  <c r="G29" i="152"/>
  <c r="X30" i="152"/>
  <c r="X32" i="151"/>
  <c r="G31" i="151"/>
  <c r="G29" i="150"/>
  <c r="X30" i="150"/>
  <c r="X23" i="149"/>
  <c r="G22" i="149"/>
  <c r="X23" i="148"/>
  <c r="G22" i="148"/>
  <c r="X23" i="147"/>
  <c r="G22" i="147"/>
  <c r="X21" i="146"/>
  <c r="G20" i="146"/>
  <c r="X19" i="145"/>
  <c r="G18" i="145"/>
  <c r="Y18" i="145"/>
  <c r="Y59" i="145" s="1"/>
  <c r="S2" i="145" s="1"/>
  <c r="X48" i="163" l="1"/>
  <c r="G47" i="163"/>
  <c r="X45" i="161"/>
  <c r="G44" i="161"/>
  <c r="X45" i="160"/>
  <c r="G44" i="160"/>
  <c r="G46" i="162"/>
  <c r="X47" i="162"/>
  <c r="G42" i="159"/>
  <c r="X43" i="159"/>
  <c r="X41" i="158"/>
  <c r="G40" i="158"/>
  <c r="G42" i="157"/>
  <c r="X43" i="157"/>
  <c r="X40" i="156"/>
  <c r="G39" i="156"/>
  <c r="G37" i="155"/>
  <c r="X38" i="155"/>
  <c r="G32" i="153"/>
  <c r="X33" i="153"/>
  <c r="G34" i="154"/>
  <c r="X35" i="154"/>
  <c r="X31" i="152"/>
  <c r="G30" i="152"/>
  <c r="X33" i="151"/>
  <c r="G32" i="151"/>
  <c r="X31" i="150"/>
  <c r="G30" i="150"/>
  <c r="G23" i="149"/>
  <c r="X24" i="149"/>
  <c r="G23" i="148"/>
  <c r="X24" i="148"/>
  <c r="G23" i="147"/>
  <c r="X24" i="147"/>
  <c r="X22" i="146"/>
  <c r="G21" i="146"/>
  <c r="X20" i="145"/>
  <c r="G19" i="145"/>
  <c r="X49" i="163" l="1"/>
  <c r="G48" i="163"/>
  <c r="X46" i="161"/>
  <c r="G45" i="161"/>
  <c r="X46" i="160"/>
  <c r="G45" i="160"/>
  <c r="X48" i="162"/>
  <c r="G47" i="162"/>
  <c r="X44" i="159"/>
  <c r="G43" i="159"/>
  <c r="X42" i="158"/>
  <c r="G41" i="158"/>
  <c r="X44" i="157"/>
  <c r="G43" i="157"/>
  <c r="X41" i="156"/>
  <c r="G40" i="156"/>
  <c r="G38" i="155"/>
  <c r="X39" i="155"/>
  <c r="X34" i="153"/>
  <c r="G33" i="153"/>
  <c r="X36" i="154"/>
  <c r="G35" i="154"/>
  <c r="X32" i="152"/>
  <c r="G31" i="152"/>
  <c r="X34" i="151"/>
  <c r="G33" i="151"/>
  <c r="X32" i="150"/>
  <c r="G31" i="150"/>
  <c r="X25" i="149"/>
  <c r="G24" i="149"/>
  <c r="X25" i="148"/>
  <c r="G24" i="148"/>
  <c r="X25" i="147"/>
  <c r="G24" i="147"/>
  <c r="X23" i="146"/>
  <c r="G22" i="146"/>
  <c r="X21" i="145"/>
  <c r="G20" i="145"/>
  <c r="G49" i="163" l="1"/>
  <c r="X50" i="163"/>
  <c r="G46" i="161"/>
  <c r="X47" i="161"/>
  <c r="G46" i="160"/>
  <c r="X47" i="160"/>
  <c r="X49" i="162"/>
  <c r="G48" i="162"/>
  <c r="X45" i="159"/>
  <c r="G44" i="159"/>
  <c r="G42" i="158"/>
  <c r="X43" i="158"/>
  <c r="X45" i="157"/>
  <c r="G44" i="157"/>
  <c r="X42" i="156"/>
  <c r="G41" i="156"/>
  <c r="X40" i="155"/>
  <c r="G39" i="155"/>
  <c r="G34" i="153"/>
  <c r="X35" i="153"/>
  <c r="X37" i="154"/>
  <c r="G36" i="154"/>
  <c r="X33" i="152"/>
  <c r="G32" i="152"/>
  <c r="G34" i="151"/>
  <c r="X35" i="151"/>
  <c r="G32" i="150"/>
  <c r="X33" i="150"/>
  <c r="X26" i="149"/>
  <c r="G25" i="149"/>
  <c r="X26" i="148"/>
  <c r="G25" i="148"/>
  <c r="X26" i="147"/>
  <c r="G25" i="147"/>
  <c r="G23" i="146"/>
  <c r="X24" i="146"/>
  <c r="X22" i="145"/>
  <c r="G21" i="145"/>
  <c r="G50" i="163" l="1"/>
  <c r="X51" i="163"/>
  <c r="X48" i="161"/>
  <c r="G47" i="161"/>
  <c r="X48" i="160"/>
  <c r="G47" i="160"/>
  <c r="X50" i="162"/>
  <c r="G49" i="162"/>
  <c r="G45" i="159"/>
  <c r="X46" i="159"/>
  <c r="X44" i="158"/>
  <c r="G43" i="158"/>
  <c r="X46" i="157"/>
  <c r="G45" i="157"/>
  <c r="G42" i="156"/>
  <c r="X43" i="156"/>
  <c r="X41" i="155"/>
  <c r="G40" i="155"/>
  <c r="X36" i="153"/>
  <c r="G35" i="153"/>
  <c r="X38" i="154"/>
  <c r="G37" i="154"/>
  <c r="X34" i="152"/>
  <c r="G33" i="152"/>
  <c r="X36" i="151"/>
  <c r="G35" i="151"/>
  <c r="X34" i="150"/>
  <c r="G33" i="150"/>
  <c r="X27" i="149"/>
  <c r="G26" i="149"/>
  <c r="X27" i="148"/>
  <c r="G26" i="148"/>
  <c r="X27" i="147"/>
  <c r="G26" i="147"/>
  <c r="X25" i="146"/>
  <c r="G24" i="146"/>
  <c r="X23" i="145"/>
  <c r="G22" i="145"/>
  <c r="X52" i="163" l="1"/>
  <c r="G51" i="163"/>
  <c r="X49" i="161"/>
  <c r="G48" i="161"/>
  <c r="X49" i="160"/>
  <c r="G48" i="160"/>
  <c r="G50" i="162"/>
  <c r="X51" i="162"/>
  <c r="G46" i="159"/>
  <c r="X47" i="159"/>
  <c r="X45" i="158"/>
  <c r="G44" i="158"/>
  <c r="G46" i="157"/>
  <c r="X47" i="157"/>
  <c r="X44" i="156"/>
  <c r="G43" i="156"/>
  <c r="X42" i="155"/>
  <c r="G41" i="155"/>
  <c r="G36" i="153"/>
  <c r="X37" i="153"/>
  <c r="G38" i="154"/>
  <c r="X39" i="154"/>
  <c r="G34" i="152"/>
  <c r="X35" i="152"/>
  <c r="X37" i="151"/>
  <c r="G36" i="151"/>
  <c r="G34" i="150"/>
  <c r="X35" i="150"/>
  <c r="X28" i="149"/>
  <c r="G27" i="149"/>
  <c r="X28" i="148"/>
  <c r="G27" i="148"/>
  <c r="X28" i="147"/>
  <c r="G27" i="147"/>
  <c r="X26" i="146"/>
  <c r="G25" i="146"/>
  <c r="G23" i="145"/>
  <c r="X24" i="145"/>
  <c r="X53" i="163" l="1"/>
  <c r="G52" i="163"/>
  <c r="X50" i="161"/>
  <c r="G49" i="161"/>
  <c r="X50" i="160"/>
  <c r="G49" i="160"/>
  <c r="X52" i="162"/>
  <c r="G51" i="162"/>
  <c r="X48" i="159"/>
  <c r="G47" i="159"/>
  <c r="X46" i="158"/>
  <c r="G45" i="158"/>
  <c r="X48" i="157"/>
  <c r="G47" i="157"/>
  <c r="X45" i="156"/>
  <c r="G44" i="156"/>
  <c r="G42" i="155"/>
  <c r="X43" i="155"/>
  <c r="X38" i="153"/>
  <c r="G37" i="153"/>
  <c r="X40" i="154"/>
  <c r="G39" i="154"/>
  <c r="X36" i="152"/>
  <c r="G35" i="152"/>
  <c r="X38" i="151"/>
  <c r="G37" i="151"/>
  <c r="X36" i="150"/>
  <c r="G35" i="150"/>
  <c r="X29" i="149"/>
  <c r="G28" i="149"/>
  <c r="X29" i="148"/>
  <c r="G28" i="148"/>
  <c r="X29" i="147"/>
  <c r="G28" i="147"/>
  <c r="X27" i="146"/>
  <c r="G26" i="146"/>
  <c r="X25" i="145"/>
  <c r="G24" i="145"/>
  <c r="X54" i="163" l="1"/>
  <c r="G53" i="163"/>
  <c r="G50" i="161"/>
  <c r="X51" i="161"/>
  <c r="G50" i="160"/>
  <c r="X51" i="160"/>
  <c r="X53" i="162"/>
  <c r="G52" i="162"/>
  <c r="X49" i="159"/>
  <c r="G48" i="159"/>
  <c r="G46" i="158"/>
  <c r="X47" i="158"/>
  <c r="X49" i="157"/>
  <c r="G48" i="157"/>
  <c r="X46" i="156"/>
  <c r="G45" i="156"/>
  <c r="X44" i="155"/>
  <c r="G43" i="155"/>
  <c r="G38" i="153"/>
  <c r="X39" i="153"/>
  <c r="X41" i="154"/>
  <c r="G40" i="154"/>
  <c r="X37" i="152"/>
  <c r="G36" i="152"/>
  <c r="G38" i="151"/>
  <c r="X39" i="151"/>
  <c r="G36" i="150"/>
  <c r="X37" i="150"/>
  <c r="G29" i="149"/>
  <c r="X30" i="149"/>
  <c r="G29" i="148"/>
  <c r="X30" i="148"/>
  <c r="G29" i="147"/>
  <c r="X30" i="147"/>
  <c r="X28" i="146"/>
  <c r="G27" i="146"/>
  <c r="X26" i="145"/>
  <c r="G25" i="145"/>
  <c r="G54" i="163" l="1"/>
  <c r="X55" i="163"/>
  <c r="X52" i="161"/>
  <c r="G51" i="161"/>
  <c r="X52" i="160"/>
  <c r="G51" i="160"/>
  <c r="X54" i="162"/>
  <c r="G53" i="162"/>
  <c r="G49" i="159"/>
  <c r="X50" i="159"/>
  <c r="X48" i="158"/>
  <c r="G47" i="158"/>
  <c r="X50" i="157"/>
  <c r="G49" i="157"/>
  <c r="G46" i="156"/>
  <c r="X47" i="156"/>
  <c r="X45" i="155"/>
  <c r="G44" i="155"/>
  <c r="X40" i="153"/>
  <c r="G39" i="153"/>
  <c r="X42" i="154"/>
  <c r="G41" i="154"/>
  <c r="X38" i="152"/>
  <c r="G37" i="152"/>
  <c r="X40" i="151"/>
  <c r="G39" i="151"/>
  <c r="X38" i="150"/>
  <c r="G37" i="150"/>
  <c r="X31" i="149"/>
  <c r="G30" i="149"/>
  <c r="X31" i="148"/>
  <c r="G30" i="148"/>
  <c r="X31" i="147"/>
  <c r="G30" i="147"/>
  <c r="X29" i="146"/>
  <c r="G28" i="146"/>
  <c r="X27" i="145"/>
  <c r="G26" i="145"/>
  <c r="X56" i="163" l="1"/>
  <c r="G55" i="163"/>
  <c r="X53" i="161"/>
  <c r="G52" i="161"/>
  <c r="X53" i="160"/>
  <c r="G52" i="160"/>
  <c r="G54" i="162"/>
  <c r="X55" i="162"/>
  <c r="G50" i="159"/>
  <c r="X51" i="159"/>
  <c r="X49" i="158"/>
  <c r="G48" i="158"/>
  <c r="G50" i="157"/>
  <c r="X51" i="157"/>
  <c r="X48" i="156"/>
  <c r="G47" i="156"/>
  <c r="X46" i="155"/>
  <c r="G45" i="155"/>
  <c r="G40" i="153"/>
  <c r="X41" i="153"/>
  <c r="G42" i="154"/>
  <c r="X43" i="154"/>
  <c r="G38" i="152"/>
  <c r="X39" i="152"/>
  <c r="X41" i="151"/>
  <c r="G40" i="151"/>
  <c r="G38" i="150"/>
  <c r="X39" i="150"/>
  <c r="X32" i="149"/>
  <c r="G31" i="149"/>
  <c r="X32" i="148"/>
  <c r="G31" i="148"/>
  <c r="X32" i="147"/>
  <c r="G31" i="147"/>
  <c r="G29" i="146"/>
  <c r="X30" i="146"/>
  <c r="X28" i="145"/>
  <c r="G27" i="145"/>
  <c r="X57" i="163" l="1"/>
  <c r="G56" i="163"/>
  <c r="X54" i="161"/>
  <c r="G53" i="161"/>
  <c r="X54" i="160"/>
  <c r="G53" i="160"/>
  <c r="X56" i="162"/>
  <c r="G55" i="162"/>
  <c r="X52" i="159"/>
  <c r="G51" i="159"/>
  <c r="X50" i="158"/>
  <c r="G49" i="158"/>
  <c r="X52" i="157"/>
  <c r="G51" i="157"/>
  <c r="X49" i="156"/>
  <c r="G48" i="156"/>
  <c r="G46" i="155"/>
  <c r="X47" i="155"/>
  <c r="X42" i="153"/>
  <c r="G41" i="153"/>
  <c r="X44" i="154"/>
  <c r="G43" i="154"/>
  <c r="X40" i="152"/>
  <c r="G39" i="152"/>
  <c r="X42" i="151"/>
  <c r="G41" i="151"/>
  <c r="X40" i="150"/>
  <c r="G39" i="150"/>
  <c r="X33" i="149"/>
  <c r="G32" i="149"/>
  <c r="X33" i="148"/>
  <c r="G32" i="148"/>
  <c r="X33" i="147"/>
  <c r="G32" i="147"/>
  <c r="X31" i="146"/>
  <c r="G30" i="146"/>
  <c r="X29" i="145"/>
  <c r="G28" i="145"/>
  <c r="X58" i="163" l="1"/>
  <c r="G58" i="163" s="1"/>
  <c r="G57" i="163"/>
  <c r="G54" i="161"/>
  <c r="X55" i="161"/>
  <c r="G54" i="160"/>
  <c r="X55" i="160"/>
  <c r="X57" i="162"/>
  <c r="G56" i="162"/>
  <c r="X53" i="159"/>
  <c r="G52" i="159"/>
  <c r="G50" i="158"/>
  <c r="X51" i="158"/>
  <c r="X53" i="157"/>
  <c r="G52" i="157"/>
  <c r="X50" i="156"/>
  <c r="G49" i="156"/>
  <c r="X48" i="155"/>
  <c r="G47" i="155"/>
  <c r="G42" i="153"/>
  <c r="X43" i="153"/>
  <c r="X45" i="154"/>
  <c r="G44" i="154"/>
  <c r="X41" i="152"/>
  <c r="G40" i="152"/>
  <c r="G42" i="151"/>
  <c r="X43" i="151"/>
  <c r="G40" i="150"/>
  <c r="X41" i="150"/>
  <c r="X34" i="149"/>
  <c r="G33" i="149"/>
  <c r="X34" i="148"/>
  <c r="G33" i="148"/>
  <c r="X34" i="147"/>
  <c r="G33" i="147"/>
  <c r="X32" i="146"/>
  <c r="G31" i="146"/>
  <c r="G29" i="145"/>
  <c r="X30" i="145"/>
  <c r="G59" i="163" l="1"/>
  <c r="S3" i="163" s="1"/>
  <c r="S4" i="163" s="1"/>
  <c r="S5" i="163" s="1"/>
  <c r="X56" i="161"/>
  <c r="G55" i="161"/>
  <c r="X56" i="160"/>
  <c r="G55" i="160"/>
  <c r="X58" i="162"/>
  <c r="G58" i="162" s="1"/>
  <c r="G59" i="162" s="1"/>
  <c r="S3" i="162" s="1"/>
  <c r="S4" i="162" s="1"/>
  <c r="S5" i="162" s="1"/>
  <c r="G57" i="162"/>
  <c r="G53" i="159"/>
  <c r="X54" i="159"/>
  <c r="X52" i="158"/>
  <c r="G51" i="158"/>
  <c r="X54" i="157"/>
  <c r="G53" i="157"/>
  <c r="G50" i="156"/>
  <c r="X51" i="156"/>
  <c r="X49" i="155"/>
  <c r="G48" i="155"/>
  <c r="X44" i="153"/>
  <c r="G43" i="153"/>
  <c r="X46" i="154"/>
  <c r="G45" i="154"/>
  <c r="X42" i="152"/>
  <c r="G41" i="152"/>
  <c r="X44" i="151"/>
  <c r="G43" i="151"/>
  <c r="G41" i="150"/>
  <c r="X42" i="150"/>
  <c r="G34" i="149"/>
  <c r="X35" i="149"/>
  <c r="G34" i="148"/>
  <c r="X35" i="148"/>
  <c r="G34" i="147"/>
  <c r="X35" i="147"/>
  <c r="X33" i="146"/>
  <c r="G32" i="146"/>
  <c r="X31" i="145"/>
  <c r="G30" i="145"/>
  <c r="X57" i="161" l="1"/>
  <c r="G56" i="161"/>
  <c r="X57" i="160"/>
  <c r="G56" i="160"/>
  <c r="G54" i="159"/>
  <c r="X55" i="159"/>
  <c r="X53" i="158"/>
  <c r="G52" i="158"/>
  <c r="G54" i="157"/>
  <c r="X55" i="157"/>
  <c r="X52" i="156"/>
  <c r="G51" i="156"/>
  <c r="X50" i="155"/>
  <c r="G49" i="155"/>
  <c r="X45" i="153"/>
  <c r="G44" i="153"/>
  <c r="G46" i="154"/>
  <c r="X47" i="154"/>
  <c r="G42" i="152"/>
  <c r="X43" i="152"/>
  <c r="X45" i="151"/>
  <c r="G44" i="151"/>
  <c r="G42" i="150"/>
  <c r="X43" i="150"/>
  <c r="X36" i="149"/>
  <c r="G35" i="149"/>
  <c r="X36" i="148"/>
  <c r="G35" i="148"/>
  <c r="X36" i="147"/>
  <c r="G35" i="147"/>
  <c r="X34" i="146"/>
  <c r="G33" i="146"/>
  <c r="X32" i="145"/>
  <c r="G31" i="145"/>
  <c r="X58" i="161" l="1"/>
  <c r="G58" i="161" s="1"/>
  <c r="G57" i="161"/>
  <c r="X58" i="160"/>
  <c r="G58" i="160" s="1"/>
  <c r="G59" i="160" s="1"/>
  <c r="S3" i="160" s="1"/>
  <c r="S4" i="160" s="1"/>
  <c r="S5" i="160" s="1"/>
  <c r="G57" i="160"/>
  <c r="X56" i="159"/>
  <c r="G55" i="159"/>
  <c r="X54" i="158"/>
  <c r="G53" i="158"/>
  <c r="X56" i="157"/>
  <c r="G55" i="157"/>
  <c r="X53" i="156"/>
  <c r="G52" i="156"/>
  <c r="G50" i="155"/>
  <c r="X51" i="155"/>
  <c r="X46" i="153"/>
  <c r="G45" i="153"/>
  <c r="X48" i="154"/>
  <c r="G47" i="154"/>
  <c r="X44" i="152"/>
  <c r="G43" i="152"/>
  <c r="X46" i="151"/>
  <c r="G45" i="151"/>
  <c r="X44" i="150"/>
  <c r="G43" i="150"/>
  <c r="X37" i="149"/>
  <c r="G36" i="149"/>
  <c r="X37" i="148"/>
  <c r="G36" i="148"/>
  <c r="X37" i="147"/>
  <c r="G36" i="147"/>
  <c r="G34" i="146"/>
  <c r="X35" i="146"/>
  <c r="G32" i="145"/>
  <c r="X33" i="145"/>
  <c r="G59" i="161" l="1"/>
  <c r="S3" i="161" s="1"/>
  <c r="S4" i="161" s="1"/>
  <c r="S5" i="161" s="1"/>
  <c r="X57" i="159"/>
  <c r="G56" i="159"/>
  <c r="G54" i="158"/>
  <c r="X55" i="158"/>
  <c r="X57" i="157"/>
  <c r="G56" i="157"/>
  <c r="X54" i="156"/>
  <c r="G53" i="156"/>
  <c r="X52" i="155"/>
  <c r="G51" i="155"/>
  <c r="G46" i="153"/>
  <c r="X47" i="153"/>
  <c r="X49" i="154"/>
  <c r="G48" i="154"/>
  <c r="X45" i="152"/>
  <c r="G44" i="152"/>
  <c r="G46" i="151"/>
  <c r="X47" i="151"/>
  <c r="X45" i="150"/>
  <c r="G44" i="150"/>
  <c r="X38" i="149"/>
  <c r="G37" i="149"/>
  <c r="X38" i="148"/>
  <c r="G37" i="148"/>
  <c r="X38" i="147"/>
  <c r="G37" i="147"/>
  <c r="X36" i="146"/>
  <c r="G35" i="146"/>
  <c r="X34" i="145"/>
  <c r="G33" i="145"/>
  <c r="G57" i="159" l="1"/>
  <c r="X58" i="159"/>
  <c r="G58" i="159" s="1"/>
  <c r="G59" i="159" s="1"/>
  <c r="S3" i="159" s="1"/>
  <c r="S4" i="159" s="1"/>
  <c r="S5" i="159" s="1"/>
  <c r="X56" i="158"/>
  <c r="G55" i="158"/>
  <c r="X58" i="157"/>
  <c r="G58" i="157" s="1"/>
  <c r="G59" i="157" s="1"/>
  <c r="S3" i="157" s="1"/>
  <c r="S4" i="157" s="1"/>
  <c r="S5" i="157" s="1"/>
  <c r="G57" i="157"/>
  <c r="G54" i="156"/>
  <c r="X55" i="156"/>
  <c r="X53" i="155"/>
  <c r="G52" i="155"/>
  <c r="X48" i="153"/>
  <c r="G47" i="153"/>
  <c r="X50" i="154"/>
  <c r="G49" i="154"/>
  <c r="X46" i="152"/>
  <c r="G45" i="152"/>
  <c r="X48" i="151"/>
  <c r="G47" i="151"/>
  <c r="X46" i="150"/>
  <c r="G45" i="150"/>
  <c r="G38" i="149"/>
  <c r="X39" i="149"/>
  <c r="G38" i="148"/>
  <c r="X39" i="148"/>
  <c r="G38" i="147"/>
  <c r="X39" i="147"/>
  <c r="X37" i="146"/>
  <c r="G36" i="146"/>
  <c r="G34" i="145"/>
  <c r="X35" i="145"/>
  <c r="X57" i="158" l="1"/>
  <c r="G56" i="158"/>
  <c r="X56" i="156"/>
  <c r="G55" i="156"/>
  <c r="X54" i="155"/>
  <c r="G53" i="155"/>
  <c r="G48" i="153"/>
  <c r="X49" i="153"/>
  <c r="G50" i="154"/>
  <c r="X51" i="154"/>
  <c r="G46" i="152"/>
  <c r="X47" i="152"/>
  <c r="X49" i="151"/>
  <c r="G48" i="151"/>
  <c r="G46" i="150"/>
  <c r="X47" i="150"/>
  <c r="X40" i="149"/>
  <c r="G39" i="149"/>
  <c r="X40" i="148"/>
  <c r="G39" i="148"/>
  <c r="X40" i="147"/>
  <c r="G39" i="147"/>
  <c r="X38" i="146"/>
  <c r="G37" i="146"/>
  <c r="X36" i="145"/>
  <c r="G35" i="145"/>
  <c r="X58" i="158" l="1"/>
  <c r="G58" i="158" s="1"/>
  <c r="G57" i="158"/>
  <c r="X57" i="156"/>
  <c r="G56" i="156"/>
  <c r="G54" i="155"/>
  <c r="X55" i="155"/>
  <c r="X50" i="153"/>
  <c r="G49" i="153"/>
  <c r="X52" i="154"/>
  <c r="G51" i="154"/>
  <c r="X48" i="152"/>
  <c r="G47" i="152"/>
  <c r="X50" i="151"/>
  <c r="G49" i="151"/>
  <c r="X48" i="150"/>
  <c r="G47" i="150"/>
  <c r="X41" i="149"/>
  <c r="G40" i="149"/>
  <c r="X41" i="148"/>
  <c r="G40" i="148"/>
  <c r="X41" i="147"/>
  <c r="G40" i="147"/>
  <c r="G38" i="146"/>
  <c r="X39" i="146"/>
  <c r="X37" i="145"/>
  <c r="G36" i="145"/>
  <c r="G59" i="158" l="1"/>
  <c r="S3" i="158" s="1"/>
  <c r="S4" i="158" s="1"/>
  <c r="S5" i="158" s="1"/>
  <c r="X58" i="156"/>
  <c r="G58" i="156" s="1"/>
  <c r="G57" i="156"/>
  <c r="X56" i="155"/>
  <c r="G55" i="155"/>
  <c r="G50" i="153"/>
  <c r="X51" i="153"/>
  <c r="X53" i="154"/>
  <c r="G52" i="154"/>
  <c r="X49" i="152"/>
  <c r="G48" i="152"/>
  <c r="G50" i="151"/>
  <c r="X51" i="151"/>
  <c r="X49" i="150"/>
  <c r="G48" i="150"/>
  <c r="X42" i="149"/>
  <c r="G41" i="149"/>
  <c r="X42" i="148"/>
  <c r="G41" i="148"/>
  <c r="X42" i="147"/>
  <c r="G41" i="147"/>
  <c r="X40" i="146"/>
  <c r="G39" i="146"/>
  <c r="X38" i="145"/>
  <c r="G37" i="145"/>
  <c r="G59" i="156" l="1"/>
  <c r="S3" i="156" s="1"/>
  <c r="S4" i="156" s="1"/>
  <c r="S5" i="156" s="1"/>
  <c r="X57" i="155"/>
  <c r="G56" i="155"/>
  <c r="X52" i="153"/>
  <c r="G51" i="153"/>
  <c r="X54" i="154"/>
  <c r="G53" i="154"/>
  <c r="X50" i="152"/>
  <c r="G49" i="152"/>
  <c r="X52" i="151"/>
  <c r="G51" i="151"/>
  <c r="X50" i="150"/>
  <c r="G49" i="150"/>
  <c r="G42" i="149"/>
  <c r="X43" i="149"/>
  <c r="G42" i="148"/>
  <c r="X43" i="148"/>
  <c r="G42" i="147"/>
  <c r="X43" i="147"/>
  <c r="X41" i="146"/>
  <c r="G40" i="146"/>
  <c r="G38" i="145"/>
  <c r="X39" i="145"/>
  <c r="X58" i="155" l="1"/>
  <c r="G58" i="155" s="1"/>
  <c r="G57" i="155"/>
  <c r="G52" i="153"/>
  <c r="X53" i="153"/>
  <c r="G54" i="154"/>
  <c r="X55" i="154"/>
  <c r="G50" i="152"/>
  <c r="X51" i="152"/>
  <c r="X53" i="151"/>
  <c r="G52" i="151"/>
  <c r="G50" i="150"/>
  <c r="X51" i="150"/>
  <c r="X44" i="149"/>
  <c r="G43" i="149"/>
  <c r="X44" i="148"/>
  <c r="G43" i="148"/>
  <c r="X44" i="147"/>
  <c r="G43" i="147"/>
  <c r="X42" i="146"/>
  <c r="G41" i="146"/>
  <c r="X40" i="145"/>
  <c r="G39" i="145"/>
  <c r="G59" i="155" l="1"/>
  <c r="S3" i="155" s="1"/>
  <c r="S4" i="155" s="1"/>
  <c r="S5" i="155" s="1"/>
  <c r="X54" i="153"/>
  <c r="G53" i="153"/>
  <c r="X56" i="154"/>
  <c r="G55" i="154"/>
  <c r="X52" i="152"/>
  <c r="G51" i="152"/>
  <c r="X54" i="151"/>
  <c r="G53" i="151"/>
  <c r="X52" i="150"/>
  <c r="G51" i="150"/>
  <c r="X45" i="149"/>
  <c r="G44" i="149"/>
  <c r="X45" i="148"/>
  <c r="G44" i="148"/>
  <c r="X45" i="147"/>
  <c r="G44" i="147"/>
  <c r="G42" i="146"/>
  <c r="X43" i="146"/>
  <c r="X41" i="145"/>
  <c r="G40" i="145"/>
  <c r="G54" i="153" l="1"/>
  <c r="X55" i="153"/>
  <c r="X57" i="154"/>
  <c r="G56" i="154"/>
  <c r="X53" i="152"/>
  <c r="G52" i="152"/>
  <c r="G54" i="151"/>
  <c r="X55" i="151"/>
  <c r="G52" i="150"/>
  <c r="X53" i="150"/>
  <c r="X46" i="149"/>
  <c r="G45" i="149"/>
  <c r="X46" i="148"/>
  <c r="G45" i="148"/>
  <c r="X46" i="147"/>
  <c r="G45" i="147"/>
  <c r="X44" i="146"/>
  <c r="G43" i="146"/>
  <c r="X42" i="145"/>
  <c r="G41" i="145"/>
  <c r="X56" i="153" l="1"/>
  <c r="G55" i="153"/>
  <c r="X58" i="154"/>
  <c r="G58" i="154" s="1"/>
  <c r="G59" i="154" s="1"/>
  <c r="S3" i="154" s="1"/>
  <c r="S4" i="154" s="1"/>
  <c r="S5" i="154" s="1"/>
  <c r="G57" i="154"/>
  <c r="X54" i="152"/>
  <c r="G53" i="152"/>
  <c r="X56" i="151"/>
  <c r="G55" i="151"/>
  <c r="X54" i="150"/>
  <c r="G53" i="150"/>
  <c r="G46" i="149"/>
  <c r="X47" i="149"/>
  <c r="G46" i="148"/>
  <c r="X47" i="148"/>
  <c r="G46" i="147"/>
  <c r="X47" i="147"/>
  <c r="X45" i="146"/>
  <c r="G44" i="146"/>
  <c r="G42" i="145"/>
  <c r="X43" i="145"/>
  <c r="G56" i="153" l="1"/>
  <c r="X57" i="153"/>
  <c r="G54" i="152"/>
  <c r="X55" i="152"/>
  <c r="X57" i="151"/>
  <c r="G56" i="151"/>
  <c r="G54" i="150"/>
  <c r="X55" i="150"/>
  <c r="X48" i="149"/>
  <c r="G47" i="149"/>
  <c r="X48" i="148"/>
  <c r="G47" i="148"/>
  <c r="X48" i="147"/>
  <c r="G47" i="147"/>
  <c r="X46" i="146"/>
  <c r="G45" i="146"/>
  <c r="X44" i="145"/>
  <c r="G43" i="145"/>
  <c r="X58" i="153" l="1"/>
  <c r="G58" i="153" s="1"/>
  <c r="G57" i="153"/>
  <c r="X56" i="152"/>
  <c r="G55" i="152"/>
  <c r="X58" i="151"/>
  <c r="G58" i="151" s="1"/>
  <c r="G59" i="151" s="1"/>
  <c r="S3" i="151" s="1"/>
  <c r="S4" i="151" s="1"/>
  <c r="S5" i="151" s="1"/>
  <c r="G57" i="151"/>
  <c r="X56" i="150"/>
  <c r="G55" i="150"/>
  <c r="X49" i="149"/>
  <c r="G48" i="149"/>
  <c r="X49" i="148"/>
  <c r="G48" i="148"/>
  <c r="X49" i="147"/>
  <c r="G48" i="147"/>
  <c r="G46" i="146"/>
  <c r="X47" i="146"/>
  <c r="X45" i="145"/>
  <c r="G44" i="145"/>
  <c r="G59" i="153" l="1"/>
  <c r="S3" i="153" s="1"/>
  <c r="S4" i="153" s="1"/>
  <c r="S5" i="153" s="1"/>
  <c r="X57" i="152"/>
  <c r="G56" i="152"/>
  <c r="G56" i="150"/>
  <c r="X57" i="150"/>
  <c r="X50" i="149"/>
  <c r="G49" i="149"/>
  <c r="X50" i="148"/>
  <c r="G49" i="148"/>
  <c r="X50" i="147"/>
  <c r="G49" i="147"/>
  <c r="X48" i="146"/>
  <c r="G47" i="146"/>
  <c r="X46" i="145"/>
  <c r="G45" i="145"/>
  <c r="X58" i="152" l="1"/>
  <c r="G58" i="152" s="1"/>
  <c r="G59" i="152" s="1"/>
  <c r="S3" i="152" s="1"/>
  <c r="S4" i="152" s="1"/>
  <c r="S5" i="152" s="1"/>
  <c r="G57" i="152"/>
  <c r="X58" i="150"/>
  <c r="G58" i="150" s="1"/>
  <c r="G59" i="150" s="1"/>
  <c r="S3" i="150" s="1"/>
  <c r="S4" i="150" s="1"/>
  <c r="S5" i="150" s="1"/>
  <c r="G57" i="150"/>
  <c r="G50" i="149"/>
  <c r="X51" i="149"/>
  <c r="G50" i="148"/>
  <c r="X51" i="148"/>
  <c r="G50" i="147"/>
  <c r="X51" i="147"/>
  <c r="X49" i="146"/>
  <c r="G48" i="146"/>
  <c r="G46" i="145"/>
  <c r="X47" i="145"/>
  <c r="X52" i="149" l="1"/>
  <c r="G51" i="149"/>
  <c r="X52" i="148"/>
  <c r="G51" i="148"/>
  <c r="X52" i="147"/>
  <c r="G51" i="147"/>
  <c r="X50" i="146"/>
  <c r="G49" i="146"/>
  <c r="X48" i="145"/>
  <c r="G47" i="145"/>
  <c r="X53" i="149" l="1"/>
  <c r="G52" i="149"/>
  <c r="X53" i="148"/>
  <c r="G52" i="148"/>
  <c r="X53" i="147"/>
  <c r="G52" i="147"/>
  <c r="G50" i="146"/>
  <c r="X51" i="146"/>
  <c r="X49" i="145"/>
  <c r="G48" i="145"/>
  <c r="X54" i="149" l="1"/>
  <c r="G53" i="149"/>
  <c r="X54" i="148"/>
  <c r="G53" i="148"/>
  <c r="X54" i="147"/>
  <c r="G53" i="147"/>
  <c r="X52" i="146"/>
  <c r="G51" i="146"/>
  <c r="X50" i="145"/>
  <c r="G49" i="145"/>
  <c r="G54" i="149" l="1"/>
  <c r="X55" i="149"/>
  <c r="G54" i="148"/>
  <c r="X55" i="148"/>
  <c r="G54" i="147"/>
  <c r="X55" i="147"/>
  <c r="X53" i="146"/>
  <c r="G52" i="146"/>
  <c r="G50" i="145"/>
  <c r="X51" i="145"/>
  <c r="X56" i="149" l="1"/>
  <c r="G55" i="149"/>
  <c r="X56" i="148"/>
  <c r="G55" i="148"/>
  <c r="X56" i="147"/>
  <c r="G55" i="147"/>
  <c r="X54" i="146"/>
  <c r="G53" i="146"/>
  <c r="X52" i="145"/>
  <c r="G51" i="145"/>
  <c r="X57" i="149" l="1"/>
  <c r="G56" i="149"/>
  <c r="X57" i="148"/>
  <c r="G56" i="148"/>
  <c r="X57" i="147"/>
  <c r="G56" i="147"/>
  <c r="G54" i="146"/>
  <c r="X55" i="146"/>
  <c r="X53" i="145"/>
  <c r="G52" i="145"/>
  <c r="X58" i="149" l="1"/>
  <c r="G58" i="149" s="1"/>
  <c r="G57" i="149"/>
  <c r="X58" i="148"/>
  <c r="G58" i="148" s="1"/>
  <c r="G57" i="148"/>
  <c r="X58" i="147"/>
  <c r="G58" i="147" s="1"/>
  <c r="G57" i="147"/>
  <c r="X56" i="146"/>
  <c r="G55" i="146"/>
  <c r="X54" i="145"/>
  <c r="G53" i="145"/>
  <c r="G59" i="148" l="1"/>
  <c r="S3" i="148" s="1"/>
  <c r="S4" i="148" s="1"/>
  <c r="S5" i="148" s="1"/>
  <c r="G59" i="149"/>
  <c r="S3" i="149" s="1"/>
  <c r="S4" i="149" s="1"/>
  <c r="S5" i="149" s="1"/>
  <c r="G59" i="147"/>
  <c r="S3" i="147" s="1"/>
  <c r="S4" i="147" s="1"/>
  <c r="S5" i="147" s="1"/>
  <c r="X57" i="146"/>
  <c r="G56" i="146"/>
  <c r="G54" i="145"/>
  <c r="X55" i="145"/>
  <c r="X58" i="146" l="1"/>
  <c r="G58" i="146" s="1"/>
  <c r="G57" i="146"/>
  <c r="X56" i="145"/>
  <c r="G55" i="145"/>
  <c r="G59" i="146" l="1"/>
  <c r="S3" i="146" s="1"/>
  <c r="S4" i="146" s="1"/>
  <c r="S5" i="146" s="1"/>
  <c r="G56" i="145"/>
  <c r="X57" i="145"/>
  <c r="X58" i="145" l="1"/>
  <c r="G58" i="145" s="1"/>
  <c r="G59" i="145" s="1"/>
  <c r="S3" i="145" s="1"/>
  <c r="S4" i="145" s="1"/>
  <c r="S5" i="145" s="1"/>
  <c r="G57" i="145"/>
  <c r="M6" i="140" l="1"/>
  <c r="M7" i="140"/>
  <c r="J5" i="140"/>
  <c r="M7" i="139" l="1"/>
  <c r="M7" i="138"/>
  <c r="J5" i="139"/>
  <c r="M6" i="139"/>
  <c r="R59" i="144" l="1"/>
  <c r="Q59" i="144"/>
  <c r="K59" i="144"/>
  <c r="O2" i="144" s="1"/>
  <c r="H59" i="144"/>
  <c r="J4" i="144" s="1"/>
  <c r="O58" i="144"/>
  <c r="F58" i="144"/>
  <c r="O57" i="144"/>
  <c r="F57" i="144"/>
  <c r="O56" i="144"/>
  <c r="F56" i="144"/>
  <c r="O55" i="144"/>
  <c r="F55" i="144"/>
  <c r="O54" i="144"/>
  <c r="F54" i="144"/>
  <c r="O53" i="144"/>
  <c r="F53" i="144"/>
  <c r="O52" i="144"/>
  <c r="F52" i="144"/>
  <c r="O51" i="144"/>
  <c r="F51" i="144"/>
  <c r="O50" i="144"/>
  <c r="F50" i="144"/>
  <c r="O49" i="144"/>
  <c r="F49" i="144"/>
  <c r="O48" i="144"/>
  <c r="F48" i="144"/>
  <c r="O47" i="144"/>
  <c r="F47" i="144"/>
  <c r="O46" i="144"/>
  <c r="F46" i="144"/>
  <c r="O45" i="144"/>
  <c r="F45" i="144"/>
  <c r="O44" i="144"/>
  <c r="F44" i="144"/>
  <c r="O43" i="144"/>
  <c r="F43" i="144"/>
  <c r="O42" i="144"/>
  <c r="F42" i="144"/>
  <c r="O41" i="144"/>
  <c r="F41" i="144"/>
  <c r="O40" i="144"/>
  <c r="F40" i="144"/>
  <c r="O39" i="144"/>
  <c r="F39" i="144"/>
  <c r="O38" i="144"/>
  <c r="F38" i="144"/>
  <c r="O37" i="144"/>
  <c r="F37" i="144"/>
  <c r="O36" i="144"/>
  <c r="F36" i="144"/>
  <c r="O35" i="144"/>
  <c r="F35" i="144"/>
  <c r="O34" i="144"/>
  <c r="F34" i="144"/>
  <c r="O33" i="144"/>
  <c r="F33" i="144"/>
  <c r="O32" i="144"/>
  <c r="F32" i="144"/>
  <c r="Y31" i="144"/>
  <c r="O31" i="144"/>
  <c r="F31" i="144"/>
  <c r="Y30" i="144"/>
  <c r="O30" i="144"/>
  <c r="F30" i="144"/>
  <c r="Y29" i="144"/>
  <c r="O29" i="144"/>
  <c r="F29" i="144"/>
  <c r="Y28" i="144"/>
  <c r="O28" i="144"/>
  <c r="F28" i="144"/>
  <c r="Y27" i="144"/>
  <c r="O27" i="144"/>
  <c r="F27" i="144"/>
  <c r="Y26" i="144"/>
  <c r="O26" i="144"/>
  <c r="F26" i="144"/>
  <c r="Y25" i="144"/>
  <c r="O25" i="144"/>
  <c r="F25" i="144"/>
  <c r="Y24" i="144"/>
  <c r="O24" i="144"/>
  <c r="F24" i="144"/>
  <c r="Y23" i="144"/>
  <c r="O23" i="144"/>
  <c r="F23" i="144"/>
  <c r="Y22" i="144"/>
  <c r="O22" i="144"/>
  <c r="F22" i="144"/>
  <c r="Y21" i="144"/>
  <c r="O21" i="144"/>
  <c r="F21" i="144"/>
  <c r="Y20" i="144"/>
  <c r="O20" i="144"/>
  <c r="F20" i="144"/>
  <c r="Y19" i="144"/>
  <c r="O19" i="144"/>
  <c r="F19" i="144"/>
  <c r="O18" i="144"/>
  <c r="F18" i="144"/>
  <c r="Y17" i="144"/>
  <c r="O17" i="144"/>
  <c r="F17" i="144"/>
  <c r="Y16" i="144"/>
  <c r="O16" i="144"/>
  <c r="F16" i="144"/>
  <c r="Y15" i="144"/>
  <c r="O15" i="144"/>
  <c r="F15" i="144"/>
  <c r="Y14" i="144"/>
  <c r="O14" i="144"/>
  <c r="F14" i="144"/>
  <c r="Y13" i="144"/>
  <c r="O13" i="144"/>
  <c r="F13" i="144"/>
  <c r="Y12" i="144"/>
  <c r="O12" i="144"/>
  <c r="F12" i="144"/>
  <c r="Y11" i="144"/>
  <c r="X11" i="144"/>
  <c r="G11" i="144" s="1"/>
  <c r="O11" i="144"/>
  <c r="F11" i="144"/>
  <c r="Y10" i="144"/>
  <c r="X10" i="144"/>
  <c r="O10" i="144"/>
  <c r="G10" i="144"/>
  <c r="F10" i="144"/>
  <c r="E10" i="144"/>
  <c r="E11" i="144" s="1"/>
  <c r="E12" i="144" s="1"/>
  <c r="E13" i="144" s="1"/>
  <c r="E14" i="144" s="1"/>
  <c r="E15" i="144" s="1"/>
  <c r="E16" i="144" s="1"/>
  <c r="E17" i="144" s="1"/>
  <c r="E18" i="144" s="1"/>
  <c r="E19" i="144" s="1"/>
  <c r="E20" i="144" s="1"/>
  <c r="E21" i="144" s="1"/>
  <c r="E22" i="144" s="1"/>
  <c r="E23" i="144" s="1"/>
  <c r="E24" i="144" s="1"/>
  <c r="E25" i="144" s="1"/>
  <c r="E26" i="144" s="1"/>
  <c r="E27" i="144" s="1"/>
  <c r="E28" i="144" s="1"/>
  <c r="E29" i="144" s="1"/>
  <c r="E30" i="144" s="1"/>
  <c r="E31" i="144" s="1"/>
  <c r="E32" i="144" s="1"/>
  <c r="E33" i="144" s="1"/>
  <c r="E34" i="144" s="1"/>
  <c r="E35" i="144" s="1"/>
  <c r="E36" i="144" s="1"/>
  <c r="E37" i="144" s="1"/>
  <c r="E38" i="144" s="1"/>
  <c r="E39" i="144" s="1"/>
  <c r="E40" i="144" s="1"/>
  <c r="E41" i="144" s="1"/>
  <c r="E42" i="144" s="1"/>
  <c r="E43" i="144" s="1"/>
  <c r="E44" i="144" s="1"/>
  <c r="E45" i="144" s="1"/>
  <c r="E46" i="144" s="1"/>
  <c r="E47" i="144" s="1"/>
  <c r="E48" i="144" s="1"/>
  <c r="E49" i="144" s="1"/>
  <c r="E50" i="144" s="1"/>
  <c r="E51" i="144" s="1"/>
  <c r="E52" i="144" s="1"/>
  <c r="E53" i="144" s="1"/>
  <c r="E54" i="144" s="1"/>
  <c r="E55" i="144" s="1"/>
  <c r="E56" i="144" s="1"/>
  <c r="E57" i="144" s="1"/>
  <c r="E58" i="144" s="1"/>
  <c r="D10" i="144"/>
  <c r="D11" i="144" s="1"/>
  <c r="D12" i="144" s="1"/>
  <c r="D13" i="144" s="1"/>
  <c r="D14" i="144" s="1"/>
  <c r="D15" i="144" s="1"/>
  <c r="D16" i="144" s="1"/>
  <c r="D17" i="144" s="1"/>
  <c r="D18" i="144" s="1"/>
  <c r="D19" i="144" s="1"/>
  <c r="D20" i="144" s="1"/>
  <c r="D21" i="144" s="1"/>
  <c r="D22" i="144" s="1"/>
  <c r="D23" i="144" s="1"/>
  <c r="D24" i="144" s="1"/>
  <c r="D25" i="144" s="1"/>
  <c r="D26" i="144" s="1"/>
  <c r="D27" i="144" s="1"/>
  <c r="D28" i="144" s="1"/>
  <c r="D29" i="144" s="1"/>
  <c r="D30" i="144" s="1"/>
  <c r="D31" i="144" s="1"/>
  <c r="D32" i="144" s="1"/>
  <c r="D33" i="144" s="1"/>
  <c r="D34" i="144" s="1"/>
  <c r="D35" i="144" s="1"/>
  <c r="D36" i="144" s="1"/>
  <c r="D37" i="144" s="1"/>
  <c r="D38" i="144" s="1"/>
  <c r="D39" i="144" s="1"/>
  <c r="D40" i="144" s="1"/>
  <c r="D41" i="144" s="1"/>
  <c r="D42" i="144" s="1"/>
  <c r="D43" i="144" s="1"/>
  <c r="D44" i="144" s="1"/>
  <c r="D45" i="144" s="1"/>
  <c r="D46" i="144" s="1"/>
  <c r="D47" i="144" s="1"/>
  <c r="D48" i="144" s="1"/>
  <c r="D49" i="144" s="1"/>
  <c r="D50" i="144" s="1"/>
  <c r="D51" i="144" s="1"/>
  <c r="D52" i="144" s="1"/>
  <c r="D53" i="144" s="1"/>
  <c r="D54" i="144" s="1"/>
  <c r="D55" i="144" s="1"/>
  <c r="D56" i="144" s="1"/>
  <c r="D57" i="144" s="1"/>
  <c r="D58" i="144" s="1"/>
  <c r="C10" i="144"/>
  <c r="C11" i="144" s="1"/>
  <c r="C12" i="144" s="1"/>
  <c r="C13" i="144" s="1"/>
  <c r="C14" i="144" s="1"/>
  <c r="C15" i="144" s="1"/>
  <c r="C16" i="144" s="1"/>
  <c r="C17" i="144" s="1"/>
  <c r="C18" i="144" s="1"/>
  <c r="C19" i="144" s="1"/>
  <c r="C20" i="144" s="1"/>
  <c r="C21" i="144" s="1"/>
  <c r="C22" i="144" s="1"/>
  <c r="C23" i="144" s="1"/>
  <c r="C24" i="144" s="1"/>
  <c r="C25" i="144" s="1"/>
  <c r="C26" i="144" s="1"/>
  <c r="C27" i="144" s="1"/>
  <c r="C28" i="144" s="1"/>
  <c r="C29" i="144" s="1"/>
  <c r="C30" i="144" s="1"/>
  <c r="C31" i="144" s="1"/>
  <c r="C32" i="144" s="1"/>
  <c r="C33" i="144" s="1"/>
  <c r="C34" i="144" s="1"/>
  <c r="C35" i="144" s="1"/>
  <c r="C36" i="144" s="1"/>
  <c r="C37" i="144" s="1"/>
  <c r="C38" i="144" s="1"/>
  <c r="C39" i="144" s="1"/>
  <c r="C40" i="144" s="1"/>
  <c r="C41" i="144" s="1"/>
  <c r="C42" i="144" s="1"/>
  <c r="C43" i="144" s="1"/>
  <c r="C44" i="144" s="1"/>
  <c r="C45" i="144" s="1"/>
  <c r="C46" i="144" s="1"/>
  <c r="C47" i="144" s="1"/>
  <c r="C48" i="144" s="1"/>
  <c r="C49" i="144" s="1"/>
  <c r="C50" i="144" s="1"/>
  <c r="C51" i="144" s="1"/>
  <c r="C52" i="144" s="1"/>
  <c r="C53" i="144" s="1"/>
  <c r="C54" i="144" s="1"/>
  <c r="C55" i="144" s="1"/>
  <c r="C56" i="144" s="1"/>
  <c r="C57" i="144" s="1"/>
  <c r="C58" i="144" s="1"/>
  <c r="J7" i="144"/>
  <c r="D7" i="144"/>
  <c r="Q6" i="144"/>
  <c r="J6" i="144"/>
  <c r="U4" i="144"/>
  <c r="V4" i="144" s="1"/>
  <c r="U3" i="144"/>
  <c r="V3" i="144" s="1"/>
  <c r="M3" i="144"/>
  <c r="AB2" i="144"/>
  <c r="M4" i="144" s="1"/>
  <c r="U2" i="144"/>
  <c r="V2" i="144" s="1"/>
  <c r="W2" i="144" s="1"/>
  <c r="X12" i="144" l="1"/>
  <c r="X13" i="144" s="1"/>
  <c r="O3" i="144"/>
  <c r="O59" i="144"/>
  <c r="O4" i="144" s="1"/>
  <c r="O5" i="144" s="1"/>
  <c r="X14" i="144"/>
  <c r="G13" i="144"/>
  <c r="S10" i="144"/>
  <c r="S11" i="144" s="1"/>
  <c r="G12" i="144"/>
  <c r="R59" i="143"/>
  <c r="J7" i="143" s="1"/>
  <c r="Q59" i="143"/>
  <c r="J6" i="143" s="1"/>
  <c r="K59" i="143"/>
  <c r="O2" i="143" s="1"/>
  <c r="H59" i="143"/>
  <c r="J4" i="143" s="1"/>
  <c r="O58" i="143"/>
  <c r="F58" i="143"/>
  <c r="O57" i="143"/>
  <c r="F57" i="143"/>
  <c r="O56" i="143"/>
  <c r="F56" i="143"/>
  <c r="O55" i="143"/>
  <c r="F55" i="143"/>
  <c r="O54" i="143"/>
  <c r="F54" i="143"/>
  <c r="O53" i="143"/>
  <c r="F53" i="143"/>
  <c r="O52" i="143"/>
  <c r="F52" i="143"/>
  <c r="O51" i="143"/>
  <c r="F51" i="143"/>
  <c r="O50" i="143"/>
  <c r="F50" i="143"/>
  <c r="O49" i="143"/>
  <c r="F49" i="143"/>
  <c r="O48" i="143"/>
  <c r="F48" i="143"/>
  <c r="O47" i="143"/>
  <c r="F47" i="143"/>
  <c r="O46" i="143"/>
  <c r="F46" i="143"/>
  <c r="O45" i="143"/>
  <c r="F45" i="143"/>
  <c r="O44" i="143"/>
  <c r="F44" i="143"/>
  <c r="O43" i="143"/>
  <c r="F43" i="143"/>
  <c r="O42" i="143"/>
  <c r="F42" i="143"/>
  <c r="O41" i="143"/>
  <c r="F41" i="143"/>
  <c r="O40" i="143"/>
  <c r="F40" i="143"/>
  <c r="O39" i="143"/>
  <c r="F39" i="143"/>
  <c r="O38" i="143"/>
  <c r="F38" i="143"/>
  <c r="O37" i="143"/>
  <c r="F37" i="143"/>
  <c r="O36" i="143"/>
  <c r="F36" i="143"/>
  <c r="O35" i="143"/>
  <c r="F35" i="143"/>
  <c r="O34" i="143"/>
  <c r="F34" i="143"/>
  <c r="O33" i="143"/>
  <c r="F33" i="143"/>
  <c r="O32" i="143"/>
  <c r="F32" i="143"/>
  <c r="Y31" i="143"/>
  <c r="O31" i="143"/>
  <c r="F31" i="143"/>
  <c r="Y30" i="143"/>
  <c r="O30" i="143"/>
  <c r="F30" i="143"/>
  <c r="Y29" i="143"/>
  <c r="O29" i="143"/>
  <c r="F29" i="143"/>
  <c r="Y28" i="143"/>
  <c r="O28" i="143"/>
  <c r="F28" i="143"/>
  <c r="Y27" i="143"/>
  <c r="O27" i="143"/>
  <c r="F27" i="143"/>
  <c r="Y26" i="143"/>
  <c r="O26" i="143"/>
  <c r="F26" i="143"/>
  <c r="Y25" i="143"/>
  <c r="O25" i="143"/>
  <c r="F25" i="143"/>
  <c r="Y24" i="143"/>
  <c r="O24" i="143"/>
  <c r="F24" i="143"/>
  <c r="Y23" i="143"/>
  <c r="O23" i="143"/>
  <c r="F23" i="143"/>
  <c r="Y22" i="143"/>
  <c r="O22" i="143"/>
  <c r="F22" i="143"/>
  <c r="Y21" i="143"/>
  <c r="O21" i="143"/>
  <c r="F21" i="143"/>
  <c r="Y20" i="143"/>
  <c r="O20" i="143"/>
  <c r="F20" i="143"/>
  <c r="Y19" i="143"/>
  <c r="O19" i="143"/>
  <c r="F19" i="143"/>
  <c r="O18" i="143"/>
  <c r="F18" i="143"/>
  <c r="Y17" i="143"/>
  <c r="O17" i="143"/>
  <c r="F17" i="143"/>
  <c r="Y16" i="143"/>
  <c r="O16" i="143"/>
  <c r="F16" i="143"/>
  <c r="Y15" i="143"/>
  <c r="O15" i="143"/>
  <c r="F15" i="143"/>
  <c r="Y14" i="143"/>
  <c r="O14" i="143"/>
  <c r="F14" i="143"/>
  <c r="Y13" i="143"/>
  <c r="O13" i="143"/>
  <c r="F13" i="143"/>
  <c r="Y12" i="143"/>
  <c r="O12" i="143"/>
  <c r="F12" i="143"/>
  <c r="Y11" i="143"/>
  <c r="O11" i="143"/>
  <c r="F11" i="143"/>
  <c r="Y10" i="143"/>
  <c r="X10" i="143"/>
  <c r="G10" i="143" s="1"/>
  <c r="O10" i="143"/>
  <c r="F10" i="143"/>
  <c r="E10" i="143"/>
  <c r="E11" i="143" s="1"/>
  <c r="E12" i="143" s="1"/>
  <c r="E13" i="143" s="1"/>
  <c r="E14" i="143" s="1"/>
  <c r="E15" i="143" s="1"/>
  <c r="E16" i="143" s="1"/>
  <c r="E17" i="143" s="1"/>
  <c r="E18" i="143" s="1"/>
  <c r="E19" i="143" s="1"/>
  <c r="E20" i="143" s="1"/>
  <c r="E21" i="143" s="1"/>
  <c r="E22" i="143" s="1"/>
  <c r="E23" i="143" s="1"/>
  <c r="E24" i="143" s="1"/>
  <c r="E25" i="143" s="1"/>
  <c r="E26" i="143" s="1"/>
  <c r="E27" i="143" s="1"/>
  <c r="E28" i="143" s="1"/>
  <c r="E29" i="143" s="1"/>
  <c r="E30" i="143" s="1"/>
  <c r="E31" i="143" s="1"/>
  <c r="E32" i="143" s="1"/>
  <c r="E33" i="143" s="1"/>
  <c r="E34" i="143" s="1"/>
  <c r="E35" i="143" s="1"/>
  <c r="E36" i="143" s="1"/>
  <c r="E37" i="143" s="1"/>
  <c r="E38" i="143" s="1"/>
  <c r="E39" i="143" s="1"/>
  <c r="E40" i="143" s="1"/>
  <c r="E41" i="143" s="1"/>
  <c r="E42" i="143" s="1"/>
  <c r="E43" i="143" s="1"/>
  <c r="E44" i="143" s="1"/>
  <c r="E45" i="143" s="1"/>
  <c r="E46" i="143" s="1"/>
  <c r="E47" i="143" s="1"/>
  <c r="E48" i="143" s="1"/>
  <c r="E49" i="143" s="1"/>
  <c r="E50" i="143" s="1"/>
  <c r="E51" i="143" s="1"/>
  <c r="E52" i="143" s="1"/>
  <c r="E53" i="143" s="1"/>
  <c r="E54" i="143" s="1"/>
  <c r="E55" i="143" s="1"/>
  <c r="E56" i="143" s="1"/>
  <c r="E57" i="143" s="1"/>
  <c r="E58" i="143" s="1"/>
  <c r="D10" i="143"/>
  <c r="D11" i="143" s="1"/>
  <c r="D12" i="143" s="1"/>
  <c r="D13" i="143" s="1"/>
  <c r="D14" i="143" s="1"/>
  <c r="D15" i="143" s="1"/>
  <c r="D16" i="143" s="1"/>
  <c r="D17" i="143" s="1"/>
  <c r="D18" i="143" s="1"/>
  <c r="D19" i="143" s="1"/>
  <c r="D20" i="143" s="1"/>
  <c r="D21" i="143" s="1"/>
  <c r="D22" i="143" s="1"/>
  <c r="D23" i="143" s="1"/>
  <c r="D24" i="143" s="1"/>
  <c r="D25" i="143" s="1"/>
  <c r="D26" i="143" s="1"/>
  <c r="D27" i="143" s="1"/>
  <c r="D28" i="143" s="1"/>
  <c r="D29" i="143" s="1"/>
  <c r="D30" i="143" s="1"/>
  <c r="D31" i="143" s="1"/>
  <c r="D32" i="143" s="1"/>
  <c r="D33" i="143" s="1"/>
  <c r="D34" i="143" s="1"/>
  <c r="D35" i="143" s="1"/>
  <c r="D36" i="143" s="1"/>
  <c r="D37" i="143" s="1"/>
  <c r="D38" i="143" s="1"/>
  <c r="D39" i="143" s="1"/>
  <c r="D40" i="143" s="1"/>
  <c r="D41" i="143" s="1"/>
  <c r="D42" i="143" s="1"/>
  <c r="D43" i="143" s="1"/>
  <c r="D44" i="143" s="1"/>
  <c r="D45" i="143" s="1"/>
  <c r="D46" i="143" s="1"/>
  <c r="D47" i="143" s="1"/>
  <c r="D48" i="143" s="1"/>
  <c r="D49" i="143" s="1"/>
  <c r="D50" i="143" s="1"/>
  <c r="D51" i="143" s="1"/>
  <c r="D52" i="143" s="1"/>
  <c r="D53" i="143" s="1"/>
  <c r="D54" i="143" s="1"/>
  <c r="D55" i="143" s="1"/>
  <c r="D56" i="143" s="1"/>
  <c r="D57" i="143" s="1"/>
  <c r="D58" i="143" s="1"/>
  <c r="C10" i="143"/>
  <c r="C11" i="143" s="1"/>
  <c r="C12" i="143" s="1"/>
  <c r="C13" i="143" s="1"/>
  <c r="C14" i="143" s="1"/>
  <c r="C15" i="143" s="1"/>
  <c r="C16" i="143" s="1"/>
  <c r="C17" i="143" s="1"/>
  <c r="C18" i="143" s="1"/>
  <c r="C19" i="143" s="1"/>
  <c r="C20" i="143" s="1"/>
  <c r="C21" i="143" s="1"/>
  <c r="C22" i="143" s="1"/>
  <c r="C23" i="143" s="1"/>
  <c r="C24" i="143" s="1"/>
  <c r="C25" i="143" s="1"/>
  <c r="C26" i="143" s="1"/>
  <c r="C27" i="143" s="1"/>
  <c r="C28" i="143" s="1"/>
  <c r="C29" i="143" s="1"/>
  <c r="C30" i="143" s="1"/>
  <c r="C31" i="143" s="1"/>
  <c r="C32" i="143" s="1"/>
  <c r="C33" i="143" s="1"/>
  <c r="C34" i="143" s="1"/>
  <c r="C35" i="143" s="1"/>
  <c r="C36" i="143" s="1"/>
  <c r="C37" i="143" s="1"/>
  <c r="C38" i="143" s="1"/>
  <c r="C39" i="143" s="1"/>
  <c r="C40" i="143" s="1"/>
  <c r="C41" i="143" s="1"/>
  <c r="C42" i="143" s="1"/>
  <c r="C43" i="143" s="1"/>
  <c r="C44" i="143" s="1"/>
  <c r="C45" i="143" s="1"/>
  <c r="C46" i="143" s="1"/>
  <c r="C47" i="143" s="1"/>
  <c r="C48" i="143" s="1"/>
  <c r="C49" i="143" s="1"/>
  <c r="C50" i="143" s="1"/>
  <c r="C51" i="143" s="1"/>
  <c r="C52" i="143" s="1"/>
  <c r="C53" i="143" s="1"/>
  <c r="C54" i="143" s="1"/>
  <c r="C55" i="143" s="1"/>
  <c r="C56" i="143" s="1"/>
  <c r="C57" i="143" s="1"/>
  <c r="C58" i="143" s="1"/>
  <c r="D7" i="143"/>
  <c r="Q6" i="143"/>
  <c r="U4" i="143"/>
  <c r="V4" i="143" s="1"/>
  <c r="U3" i="143"/>
  <c r="V3" i="143" s="1"/>
  <c r="M3" i="143"/>
  <c r="AB2" i="143"/>
  <c r="M4" i="143" s="1"/>
  <c r="U2" i="143"/>
  <c r="V2" i="143" s="1"/>
  <c r="W2" i="143" s="1"/>
  <c r="R59" i="142"/>
  <c r="Q59" i="142"/>
  <c r="J6" i="142" s="1"/>
  <c r="K59" i="142"/>
  <c r="O2" i="142" s="1"/>
  <c r="H59" i="142"/>
  <c r="J4" i="142" s="1"/>
  <c r="O58" i="142"/>
  <c r="F58" i="142"/>
  <c r="O57" i="142"/>
  <c r="F57" i="142"/>
  <c r="O56" i="142"/>
  <c r="F56" i="142"/>
  <c r="O55" i="142"/>
  <c r="F55" i="142"/>
  <c r="O54" i="142"/>
  <c r="F54" i="142"/>
  <c r="O53" i="142"/>
  <c r="F53" i="142"/>
  <c r="O52" i="142"/>
  <c r="F52" i="142"/>
  <c r="O51" i="142"/>
  <c r="F51" i="142"/>
  <c r="O50" i="142"/>
  <c r="F50" i="142"/>
  <c r="O49" i="142"/>
  <c r="F49" i="142"/>
  <c r="O48" i="142"/>
  <c r="F48" i="142"/>
  <c r="O47" i="142"/>
  <c r="F47" i="142"/>
  <c r="O46" i="142"/>
  <c r="F46" i="142"/>
  <c r="O45" i="142"/>
  <c r="F45" i="142"/>
  <c r="O44" i="142"/>
  <c r="F44" i="142"/>
  <c r="O43" i="142"/>
  <c r="F43" i="142"/>
  <c r="O42" i="142"/>
  <c r="F42" i="142"/>
  <c r="O41" i="142"/>
  <c r="F41" i="142"/>
  <c r="O40" i="142"/>
  <c r="F40" i="142"/>
  <c r="O39" i="142"/>
  <c r="F39" i="142"/>
  <c r="O38" i="142"/>
  <c r="F38" i="142"/>
  <c r="O37" i="142"/>
  <c r="F37" i="142"/>
  <c r="O36" i="142"/>
  <c r="F36" i="142"/>
  <c r="O35" i="142"/>
  <c r="F35" i="142"/>
  <c r="O34" i="142"/>
  <c r="F34" i="142"/>
  <c r="O33" i="142"/>
  <c r="F33" i="142"/>
  <c r="O32" i="142"/>
  <c r="F32" i="142"/>
  <c r="Y31" i="142"/>
  <c r="O31" i="142"/>
  <c r="F31" i="142"/>
  <c r="Y30" i="142"/>
  <c r="O30" i="142"/>
  <c r="F30" i="142"/>
  <c r="Y29" i="142"/>
  <c r="O29" i="142"/>
  <c r="F29" i="142"/>
  <c r="Y28" i="142"/>
  <c r="O28" i="142"/>
  <c r="F28" i="142"/>
  <c r="Y27" i="142"/>
  <c r="O27" i="142"/>
  <c r="F27" i="142"/>
  <c r="Y26" i="142"/>
  <c r="O26" i="142"/>
  <c r="F26" i="142"/>
  <c r="Y25" i="142"/>
  <c r="O25" i="142"/>
  <c r="F25" i="142"/>
  <c r="Y24" i="142"/>
  <c r="O24" i="142"/>
  <c r="F24" i="142"/>
  <c r="Y23" i="142"/>
  <c r="O23" i="142"/>
  <c r="F23" i="142"/>
  <c r="Y22" i="142"/>
  <c r="O22" i="142"/>
  <c r="F22" i="142"/>
  <c r="Y21" i="142"/>
  <c r="O21" i="142"/>
  <c r="F21" i="142"/>
  <c r="Y20" i="142"/>
  <c r="O20" i="142"/>
  <c r="F20" i="142"/>
  <c r="Y19" i="142"/>
  <c r="O19" i="142"/>
  <c r="F19" i="142"/>
  <c r="O18" i="142"/>
  <c r="F18" i="142"/>
  <c r="Y17" i="142"/>
  <c r="O17" i="142"/>
  <c r="F17" i="142"/>
  <c r="Y16" i="142"/>
  <c r="O16" i="142"/>
  <c r="F16" i="142"/>
  <c r="Y15" i="142"/>
  <c r="O15" i="142"/>
  <c r="F15" i="142"/>
  <c r="Y14" i="142"/>
  <c r="O14" i="142"/>
  <c r="F14" i="142"/>
  <c r="Y13" i="142"/>
  <c r="O13" i="142"/>
  <c r="F13" i="142"/>
  <c r="Y12" i="142"/>
  <c r="O12" i="142"/>
  <c r="F12" i="142"/>
  <c r="Y11" i="142"/>
  <c r="O11" i="142"/>
  <c r="F11" i="142"/>
  <c r="Y10" i="142"/>
  <c r="X10" i="142"/>
  <c r="X11" i="142" s="1"/>
  <c r="O10" i="142"/>
  <c r="G10" i="142"/>
  <c r="F10" i="142"/>
  <c r="E10" i="142"/>
  <c r="E11" i="142" s="1"/>
  <c r="E12" i="142" s="1"/>
  <c r="E13" i="142" s="1"/>
  <c r="E14" i="142" s="1"/>
  <c r="E15" i="142" s="1"/>
  <c r="E16" i="142" s="1"/>
  <c r="E17" i="142" s="1"/>
  <c r="E18" i="142" s="1"/>
  <c r="E19" i="142" s="1"/>
  <c r="E20" i="142" s="1"/>
  <c r="E21" i="142" s="1"/>
  <c r="E22" i="142" s="1"/>
  <c r="E23" i="142" s="1"/>
  <c r="E24" i="142" s="1"/>
  <c r="E25" i="142" s="1"/>
  <c r="E26" i="142" s="1"/>
  <c r="E27" i="142" s="1"/>
  <c r="E28" i="142" s="1"/>
  <c r="E29" i="142" s="1"/>
  <c r="E30" i="142" s="1"/>
  <c r="E31" i="142" s="1"/>
  <c r="E32" i="142" s="1"/>
  <c r="E33" i="142" s="1"/>
  <c r="E34" i="142" s="1"/>
  <c r="E35" i="142" s="1"/>
  <c r="E36" i="142" s="1"/>
  <c r="E37" i="142" s="1"/>
  <c r="E38" i="142" s="1"/>
  <c r="E39" i="142" s="1"/>
  <c r="E40" i="142" s="1"/>
  <c r="E41" i="142" s="1"/>
  <c r="E42" i="142" s="1"/>
  <c r="E43" i="142" s="1"/>
  <c r="E44" i="142" s="1"/>
  <c r="E45" i="142" s="1"/>
  <c r="E46" i="142" s="1"/>
  <c r="E47" i="142" s="1"/>
  <c r="E48" i="142" s="1"/>
  <c r="E49" i="142" s="1"/>
  <c r="E50" i="142" s="1"/>
  <c r="E51" i="142" s="1"/>
  <c r="E52" i="142" s="1"/>
  <c r="E53" i="142" s="1"/>
  <c r="E54" i="142" s="1"/>
  <c r="E55" i="142" s="1"/>
  <c r="E56" i="142" s="1"/>
  <c r="E57" i="142" s="1"/>
  <c r="E58" i="142" s="1"/>
  <c r="D10" i="142"/>
  <c r="D11" i="142" s="1"/>
  <c r="D12" i="142" s="1"/>
  <c r="D13" i="142" s="1"/>
  <c r="D14" i="142" s="1"/>
  <c r="D15" i="142" s="1"/>
  <c r="D16" i="142" s="1"/>
  <c r="D17" i="142" s="1"/>
  <c r="D18" i="142" s="1"/>
  <c r="D19" i="142" s="1"/>
  <c r="D20" i="142" s="1"/>
  <c r="D21" i="142" s="1"/>
  <c r="D22" i="142" s="1"/>
  <c r="D23" i="142" s="1"/>
  <c r="D24" i="142" s="1"/>
  <c r="D25" i="142" s="1"/>
  <c r="D26" i="142" s="1"/>
  <c r="D27" i="142" s="1"/>
  <c r="D28" i="142" s="1"/>
  <c r="D29" i="142" s="1"/>
  <c r="D30" i="142" s="1"/>
  <c r="D31" i="142" s="1"/>
  <c r="D32" i="142" s="1"/>
  <c r="D33" i="142" s="1"/>
  <c r="D34" i="142" s="1"/>
  <c r="D35" i="142" s="1"/>
  <c r="D36" i="142" s="1"/>
  <c r="D37" i="142" s="1"/>
  <c r="D38" i="142" s="1"/>
  <c r="D39" i="142" s="1"/>
  <c r="D40" i="142" s="1"/>
  <c r="D41" i="142" s="1"/>
  <c r="D42" i="142" s="1"/>
  <c r="D43" i="142" s="1"/>
  <c r="D44" i="142" s="1"/>
  <c r="D45" i="142" s="1"/>
  <c r="D46" i="142" s="1"/>
  <c r="D47" i="142" s="1"/>
  <c r="D48" i="142" s="1"/>
  <c r="D49" i="142" s="1"/>
  <c r="D50" i="142" s="1"/>
  <c r="D51" i="142" s="1"/>
  <c r="D52" i="142" s="1"/>
  <c r="D53" i="142" s="1"/>
  <c r="D54" i="142" s="1"/>
  <c r="D55" i="142" s="1"/>
  <c r="D56" i="142" s="1"/>
  <c r="D57" i="142" s="1"/>
  <c r="D58" i="142" s="1"/>
  <c r="C10" i="142"/>
  <c r="C11" i="142" s="1"/>
  <c r="C12" i="142" s="1"/>
  <c r="C13" i="142" s="1"/>
  <c r="C14" i="142" s="1"/>
  <c r="C15" i="142" s="1"/>
  <c r="C16" i="142" s="1"/>
  <c r="C17" i="142" s="1"/>
  <c r="C18" i="142" s="1"/>
  <c r="C19" i="142" s="1"/>
  <c r="C20" i="142" s="1"/>
  <c r="C21" i="142" s="1"/>
  <c r="C22" i="142" s="1"/>
  <c r="C23" i="142" s="1"/>
  <c r="C24" i="142" s="1"/>
  <c r="C25" i="142" s="1"/>
  <c r="C26" i="142" s="1"/>
  <c r="C27" i="142" s="1"/>
  <c r="C28" i="142" s="1"/>
  <c r="C29" i="142" s="1"/>
  <c r="C30" i="142" s="1"/>
  <c r="C31" i="142" s="1"/>
  <c r="C32" i="142" s="1"/>
  <c r="C33" i="142" s="1"/>
  <c r="C34" i="142" s="1"/>
  <c r="C35" i="142" s="1"/>
  <c r="C36" i="142" s="1"/>
  <c r="C37" i="142" s="1"/>
  <c r="C38" i="142" s="1"/>
  <c r="C39" i="142" s="1"/>
  <c r="C40" i="142" s="1"/>
  <c r="C41" i="142" s="1"/>
  <c r="C42" i="142" s="1"/>
  <c r="C43" i="142" s="1"/>
  <c r="C44" i="142" s="1"/>
  <c r="C45" i="142" s="1"/>
  <c r="C46" i="142" s="1"/>
  <c r="C47" i="142" s="1"/>
  <c r="C48" i="142" s="1"/>
  <c r="C49" i="142" s="1"/>
  <c r="C50" i="142" s="1"/>
  <c r="C51" i="142" s="1"/>
  <c r="C52" i="142" s="1"/>
  <c r="C53" i="142" s="1"/>
  <c r="C54" i="142" s="1"/>
  <c r="C55" i="142" s="1"/>
  <c r="C56" i="142" s="1"/>
  <c r="C57" i="142" s="1"/>
  <c r="C58" i="142" s="1"/>
  <c r="J7" i="142"/>
  <c r="D7" i="142"/>
  <c r="Q6" i="142"/>
  <c r="U4" i="142"/>
  <c r="V4" i="142" s="1"/>
  <c r="U3" i="142"/>
  <c r="V3" i="142" s="1"/>
  <c r="M3" i="142"/>
  <c r="AB2" i="142"/>
  <c r="M4" i="142" s="1"/>
  <c r="U2" i="142"/>
  <c r="V2" i="142" s="1"/>
  <c r="W2" i="142" s="1"/>
  <c r="R59" i="141"/>
  <c r="J7" i="141" s="1"/>
  <c r="Q59" i="141"/>
  <c r="K59" i="141"/>
  <c r="O2" i="141" s="1"/>
  <c r="H59" i="141"/>
  <c r="J4" i="141" s="1"/>
  <c r="O58" i="141"/>
  <c r="F58" i="141"/>
  <c r="O57" i="141"/>
  <c r="F57" i="141"/>
  <c r="O56" i="141"/>
  <c r="F56" i="141"/>
  <c r="O55" i="141"/>
  <c r="F55" i="141"/>
  <c r="O54" i="141"/>
  <c r="F54" i="141"/>
  <c r="O53" i="141"/>
  <c r="F53" i="141"/>
  <c r="O52" i="141"/>
  <c r="F52" i="141"/>
  <c r="O51" i="141"/>
  <c r="F51" i="141"/>
  <c r="O50" i="141"/>
  <c r="F50" i="141"/>
  <c r="O49" i="141"/>
  <c r="F49" i="141"/>
  <c r="O48" i="141"/>
  <c r="F48" i="141"/>
  <c r="O47" i="141"/>
  <c r="F47" i="141"/>
  <c r="O46" i="141"/>
  <c r="F46" i="141"/>
  <c r="O45" i="141"/>
  <c r="F45" i="141"/>
  <c r="O44" i="141"/>
  <c r="F44" i="141"/>
  <c r="O43" i="141"/>
  <c r="F43" i="141"/>
  <c r="O42" i="141"/>
  <c r="F42" i="141"/>
  <c r="O41" i="141"/>
  <c r="F41" i="141"/>
  <c r="O40" i="141"/>
  <c r="F40" i="141"/>
  <c r="O39" i="141"/>
  <c r="F39" i="141"/>
  <c r="O38" i="141"/>
  <c r="F38" i="141"/>
  <c r="O37" i="141"/>
  <c r="F37" i="141"/>
  <c r="O36" i="141"/>
  <c r="F36" i="141"/>
  <c r="O35" i="141"/>
  <c r="F35" i="141"/>
  <c r="O34" i="141"/>
  <c r="F34" i="141"/>
  <c r="O33" i="141"/>
  <c r="F33" i="141"/>
  <c r="O32" i="141"/>
  <c r="F32" i="141"/>
  <c r="Y31" i="141"/>
  <c r="O31" i="141"/>
  <c r="F31" i="141"/>
  <c r="Y30" i="141"/>
  <c r="O30" i="141"/>
  <c r="F30" i="141"/>
  <c r="Y29" i="141"/>
  <c r="O29" i="141"/>
  <c r="F29" i="141"/>
  <c r="Y28" i="141"/>
  <c r="O28" i="141"/>
  <c r="F28" i="141"/>
  <c r="Y27" i="141"/>
  <c r="O27" i="141"/>
  <c r="F27" i="141"/>
  <c r="Y26" i="141"/>
  <c r="O26" i="141"/>
  <c r="F26" i="141"/>
  <c r="Y25" i="141"/>
  <c r="O25" i="141"/>
  <c r="F25" i="141"/>
  <c r="Y24" i="141"/>
  <c r="O24" i="141"/>
  <c r="F24" i="141"/>
  <c r="Y23" i="141"/>
  <c r="O23" i="141"/>
  <c r="F23" i="141"/>
  <c r="Y22" i="141"/>
  <c r="O22" i="141"/>
  <c r="F22" i="141"/>
  <c r="Y21" i="141"/>
  <c r="O21" i="141"/>
  <c r="F21" i="141"/>
  <c r="Y20" i="141"/>
  <c r="O20" i="141"/>
  <c r="F20" i="141"/>
  <c r="Y19" i="141"/>
  <c r="O19" i="141"/>
  <c r="F19" i="141"/>
  <c r="O18" i="141"/>
  <c r="F18" i="141"/>
  <c r="Y17" i="141"/>
  <c r="O17" i="141"/>
  <c r="F17" i="141"/>
  <c r="Y16" i="141"/>
  <c r="O16" i="141"/>
  <c r="F16" i="141"/>
  <c r="Y15" i="141"/>
  <c r="O15" i="141"/>
  <c r="F15" i="141"/>
  <c r="Y14" i="141"/>
  <c r="O14" i="141"/>
  <c r="F14" i="141"/>
  <c r="Y13" i="141"/>
  <c r="O13" i="141"/>
  <c r="F13" i="141"/>
  <c r="Y12" i="141"/>
  <c r="O12" i="141"/>
  <c r="F12" i="141"/>
  <c r="Y11" i="141"/>
  <c r="O11" i="141"/>
  <c r="F11" i="141"/>
  <c r="Y10" i="141"/>
  <c r="X10" i="141"/>
  <c r="X11" i="141" s="1"/>
  <c r="O10" i="141"/>
  <c r="G10" i="141"/>
  <c r="F10" i="141"/>
  <c r="E10" i="141"/>
  <c r="S10" i="141" s="1"/>
  <c r="S11" i="141" s="1"/>
  <c r="D10" i="141"/>
  <c r="D11" i="141" s="1"/>
  <c r="D12" i="141" s="1"/>
  <c r="D13" i="141" s="1"/>
  <c r="D14" i="141" s="1"/>
  <c r="D15" i="141" s="1"/>
  <c r="D16" i="141" s="1"/>
  <c r="D17" i="141" s="1"/>
  <c r="D18" i="141" s="1"/>
  <c r="D19" i="141" s="1"/>
  <c r="D20" i="141" s="1"/>
  <c r="D21" i="141" s="1"/>
  <c r="D22" i="141" s="1"/>
  <c r="D23" i="141" s="1"/>
  <c r="D24" i="141" s="1"/>
  <c r="D25" i="141" s="1"/>
  <c r="D26" i="141" s="1"/>
  <c r="D27" i="141" s="1"/>
  <c r="D28" i="141" s="1"/>
  <c r="D29" i="141" s="1"/>
  <c r="D30" i="141" s="1"/>
  <c r="D31" i="141" s="1"/>
  <c r="D32" i="141" s="1"/>
  <c r="D33" i="141" s="1"/>
  <c r="D34" i="141" s="1"/>
  <c r="D35" i="141" s="1"/>
  <c r="D36" i="141" s="1"/>
  <c r="D37" i="141" s="1"/>
  <c r="D38" i="141" s="1"/>
  <c r="D39" i="141" s="1"/>
  <c r="D40" i="141" s="1"/>
  <c r="D41" i="141" s="1"/>
  <c r="D42" i="141" s="1"/>
  <c r="D43" i="141" s="1"/>
  <c r="D44" i="141" s="1"/>
  <c r="D45" i="141" s="1"/>
  <c r="D46" i="141" s="1"/>
  <c r="D47" i="141" s="1"/>
  <c r="D48" i="141" s="1"/>
  <c r="D49" i="141" s="1"/>
  <c r="D50" i="141" s="1"/>
  <c r="D51" i="141" s="1"/>
  <c r="D52" i="141" s="1"/>
  <c r="D53" i="141" s="1"/>
  <c r="D54" i="141" s="1"/>
  <c r="D55" i="141" s="1"/>
  <c r="D56" i="141" s="1"/>
  <c r="D57" i="141" s="1"/>
  <c r="D58" i="141" s="1"/>
  <c r="C10" i="141"/>
  <c r="C11" i="141" s="1"/>
  <c r="C12" i="141" s="1"/>
  <c r="C13" i="141" s="1"/>
  <c r="C14" i="141" s="1"/>
  <c r="C15" i="141" s="1"/>
  <c r="C16" i="141" s="1"/>
  <c r="C17" i="141" s="1"/>
  <c r="C18" i="141" s="1"/>
  <c r="C19" i="141" s="1"/>
  <c r="C20" i="141" s="1"/>
  <c r="C21" i="141" s="1"/>
  <c r="C22" i="141" s="1"/>
  <c r="C23" i="141" s="1"/>
  <c r="C24" i="141" s="1"/>
  <c r="C25" i="141" s="1"/>
  <c r="C26" i="141" s="1"/>
  <c r="C27" i="141" s="1"/>
  <c r="C28" i="141" s="1"/>
  <c r="C29" i="141" s="1"/>
  <c r="C30" i="141" s="1"/>
  <c r="C31" i="141" s="1"/>
  <c r="C32" i="141" s="1"/>
  <c r="C33" i="141" s="1"/>
  <c r="C34" i="141" s="1"/>
  <c r="C35" i="141" s="1"/>
  <c r="C36" i="141" s="1"/>
  <c r="C37" i="141" s="1"/>
  <c r="C38" i="141" s="1"/>
  <c r="C39" i="141" s="1"/>
  <c r="C40" i="141" s="1"/>
  <c r="C41" i="141" s="1"/>
  <c r="C42" i="141" s="1"/>
  <c r="C43" i="141" s="1"/>
  <c r="C44" i="141" s="1"/>
  <c r="C45" i="141" s="1"/>
  <c r="C46" i="141" s="1"/>
  <c r="C47" i="141" s="1"/>
  <c r="C48" i="141" s="1"/>
  <c r="C49" i="141" s="1"/>
  <c r="C50" i="141" s="1"/>
  <c r="C51" i="141" s="1"/>
  <c r="C52" i="141" s="1"/>
  <c r="C53" i="141" s="1"/>
  <c r="C54" i="141" s="1"/>
  <c r="C55" i="141" s="1"/>
  <c r="C56" i="141" s="1"/>
  <c r="C57" i="141" s="1"/>
  <c r="C58" i="141" s="1"/>
  <c r="D7" i="141"/>
  <c r="Q6" i="141"/>
  <c r="J5" i="141"/>
  <c r="U4" i="141"/>
  <c r="V4" i="141" s="1"/>
  <c r="U3" i="141"/>
  <c r="V3" i="141" s="1"/>
  <c r="M3" i="141"/>
  <c r="AB2" i="141"/>
  <c r="U2" i="141"/>
  <c r="V2" i="141" s="1"/>
  <c r="W2" i="141" s="1"/>
  <c r="X12" i="141" l="1"/>
  <c r="X13" i="141" s="1"/>
  <c r="G13" i="141" s="1"/>
  <c r="G11" i="141"/>
  <c r="X11" i="143"/>
  <c r="M4" i="141"/>
  <c r="O3" i="143"/>
  <c r="O3" i="142"/>
  <c r="S12" i="144"/>
  <c r="S13" i="144" s="1"/>
  <c r="S14" i="144" s="1"/>
  <c r="S15" i="144" s="1"/>
  <c r="S16" i="144" s="1"/>
  <c r="S17" i="144" s="1"/>
  <c r="S18" i="144" s="1"/>
  <c r="S19" i="144" s="1"/>
  <c r="S20" i="144" s="1"/>
  <c r="S21" i="144" s="1"/>
  <c r="S22" i="144" s="1"/>
  <c r="S23" i="144" s="1"/>
  <c r="S24" i="144" s="1"/>
  <c r="S25" i="144" s="1"/>
  <c r="S26" i="144" s="1"/>
  <c r="S27" i="144" s="1"/>
  <c r="S28" i="144" s="1"/>
  <c r="S29" i="144" s="1"/>
  <c r="S30" i="144" s="1"/>
  <c r="S31" i="144" s="1"/>
  <c r="S32" i="144" s="1"/>
  <c r="S33" i="144" s="1"/>
  <c r="S34" i="144" s="1"/>
  <c r="S35" i="144" s="1"/>
  <c r="S36" i="144" s="1"/>
  <c r="S37" i="144" s="1"/>
  <c r="S38" i="144" s="1"/>
  <c r="S39" i="144" s="1"/>
  <c r="S40" i="144" s="1"/>
  <c r="S41" i="144" s="1"/>
  <c r="S42" i="144" s="1"/>
  <c r="S43" i="144" s="1"/>
  <c r="S44" i="144" s="1"/>
  <c r="S45" i="144" s="1"/>
  <c r="S46" i="144" s="1"/>
  <c r="S47" i="144" s="1"/>
  <c r="S48" i="144" s="1"/>
  <c r="S49" i="144" s="1"/>
  <c r="S50" i="144" s="1"/>
  <c r="S51" i="144" s="1"/>
  <c r="S52" i="144" s="1"/>
  <c r="S53" i="144" s="1"/>
  <c r="S54" i="144" s="1"/>
  <c r="S55" i="144" s="1"/>
  <c r="S56" i="144" s="1"/>
  <c r="S57" i="144" s="1"/>
  <c r="S58" i="144" s="1"/>
  <c r="T11" i="144"/>
  <c r="T12" i="144" s="1"/>
  <c r="T13" i="144" s="1"/>
  <c r="T14" i="144" s="1"/>
  <c r="T15" i="144" s="1"/>
  <c r="T16" i="144" s="1"/>
  <c r="X15" i="144"/>
  <c r="G14" i="144"/>
  <c r="O59" i="142"/>
  <c r="O4" i="142" s="1"/>
  <c r="O5" i="142" s="1"/>
  <c r="O59" i="143"/>
  <c r="O4" i="143" s="1"/>
  <c r="O5" i="143" s="1"/>
  <c r="E11" i="141"/>
  <c r="E12" i="141" s="1"/>
  <c r="E13" i="141" s="1"/>
  <c r="E14" i="141" s="1"/>
  <c r="E15" i="141" s="1"/>
  <c r="E16" i="141" s="1"/>
  <c r="E17" i="141" s="1"/>
  <c r="E18" i="141" s="1"/>
  <c r="E19" i="141" s="1"/>
  <c r="E20" i="141" s="1"/>
  <c r="E21" i="141" s="1"/>
  <c r="E22" i="141" s="1"/>
  <c r="E23" i="141" s="1"/>
  <c r="E24" i="141" s="1"/>
  <c r="E25" i="141" s="1"/>
  <c r="E26" i="141" s="1"/>
  <c r="E27" i="141" s="1"/>
  <c r="E28" i="141" s="1"/>
  <c r="E29" i="141" s="1"/>
  <c r="E30" i="141" s="1"/>
  <c r="E31" i="141" s="1"/>
  <c r="E32" i="141" s="1"/>
  <c r="E33" i="141" s="1"/>
  <c r="E34" i="141" s="1"/>
  <c r="E35" i="141" s="1"/>
  <c r="E36" i="141" s="1"/>
  <c r="E37" i="141" s="1"/>
  <c r="E38" i="141" s="1"/>
  <c r="E39" i="141" s="1"/>
  <c r="E40" i="141" s="1"/>
  <c r="E41" i="141" s="1"/>
  <c r="E42" i="141" s="1"/>
  <c r="E43" i="141" s="1"/>
  <c r="E44" i="141" s="1"/>
  <c r="E45" i="141" s="1"/>
  <c r="E46" i="141" s="1"/>
  <c r="E47" i="141" s="1"/>
  <c r="E48" i="141" s="1"/>
  <c r="E49" i="141" s="1"/>
  <c r="E50" i="141" s="1"/>
  <c r="E51" i="141" s="1"/>
  <c r="E52" i="141" s="1"/>
  <c r="E53" i="141" s="1"/>
  <c r="E54" i="141" s="1"/>
  <c r="E55" i="141" s="1"/>
  <c r="E56" i="141" s="1"/>
  <c r="E57" i="141" s="1"/>
  <c r="E58" i="141" s="1"/>
  <c r="S10" i="143"/>
  <c r="S11" i="143" s="1"/>
  <c r="G11" i="142"/>
  <c r="X12" i="142"/>
  <c r="S10" i="142"/>
  <c r="S11" i="142" s="1"/>
  <c r="O59" i="141"/>
  <c r="O4" i="141" s="1"/>
  <c r="O5" i="141" s="1"/>
  <c r="G12" i="141"/>
  <c r="X14" i="141"/>
  <c r="S12" i="141"/>
  <c r="T11" i="141"/>
  <c r="T12" i="141" s="1"/>
  <c r="O3" i="141"/>
  <c r="J6" i="141"/>
  <c r="J5" i="138"/>
  <c r="G11" i="143" l="1"/>
  <c r="X12" i="143"/>
  <c r="X2" i="144"/>
  <c r="T17" i="144"/>
  <c r="T18" i="144" s="1"/>
  <c r="T19" i="144" s="1"/>
  <c r="T20" i="144" s="1"/>
  <c r="T21" i="144" s="1"/>
  <c r="T22" i="144" s="1"/>
  <c r="T23" i="144" s="1"/>
  <c r="T24" i="144" s="1"/>
  <c r="T25" i="144" s="1"/>
  <c r="T26" i="144" s="1"/>
  <c r="T27" i="144" s="1"/>
  <c r="T28" i="144" s="1"/>
  <c r="T29" i="144" s="1"/>
  <c r="T30" i="144" s="1"/>
  <c r="T31" i="144" s="1"/>
  <c r="T32" i="144" s="1"/>
  <c r="T33" i="144" s="1"/>
  <c r="T34" i="144" s="1"/>
  <c r="T35" i="144" s="1"/>
  <c r="T36" i="144" s="1"/>
  <c r="T37" i="144" s="1"/>
  <c r="T38" i="144" s="1"/>
  <c r="T39" i="144" s="1"/>
  <c r="T40" i="144" s="1"/>
  <c r="T41" i="144" s="1"/>
  <c r="T42" i="144" s="1"/>
  <c r="T43" i="144" s="1"/>
  <c r="T44" i="144" s="1"/>
  <c r="T45" i="144" s="1"/>
  <c r="T46" i="144" s="1"/>
  <c r="T47" i="144" s="1"/>
  <c r="T48" i="144" s="1"/>
  <c r="T49" i="144" s="1"/>
  <c r="T50" i="144" s="1"/>
  <c r="T51" i="144" s="1"/>
  <c r="T52" i="144" s="1"/>
  <c r="T53" i="144" s="1"/>
  <c r="T54" i="144" s="1"/>
  <c r="T55" i="144" s="1"/>
  <c r="T56" i="144" s="1"/>
  <c r="T57" i="144" s="1"/>
  <c r="T58" i="144" s="1"/>
  <c r="T59" i="144" s="1"/>
  <c r="X16" i="144"/>
  <c r="G15" i="144"/>
  <c r="S12" i="143"/>
  <c r="S13" i="143" s="1"/>
  <c r="S14" i="143" s="1"/>
  <c r="S15" i="143" s="1"/>
  <c r="S16" i="143" s="1"/>
  <c r="S17" i="143" s="1"/>
  <c r="S18" i="143" s="1"/>
  <c r="S19" i="143" s="1"/>
  <c r="S20" i="143" s="1"/>
  <c r="S21" i="143" s="1"/>
  <c r="S22" i="143" s="1"/>
  <c r="S23" i="143" s="1"/>
  <c r="S24" i="143" s="1"/>
  <c r="S25" i="143" s="1"/>
  <c r="S26" i="143" s="1"/>
  <c r="S27" i="143" s="1"/>
  <c r="S28" i="143" s="1"/>
  <c r="S29" i="143" s="1"/>
  <c r="S30" i="143" s="1"/>
  <c r="S31" i="143" s="1"/>
  <c r="S32" i="143" s="1"/>
  <c r="S33" i="143" s="1"/>
  <c r="S34" i="143" s="1"/>
  <c r="S35" i="143" s="1"/>
  <c r="S36" i="143" s="1"/>
  <c r="S37" i="143" s="1"/>
  <c r="S38" i="143" s="1"/>
  <c r="S39" i="143" s="1"/>
  <c r="S40" i="143" s="1"/>
  <c r="S41" i="143" s="1"/>
  <c r="S42" i="143" s="1"/>
  <c r="S43" i="143" s="1"/>
  <c r="S44" i="143" s="1"/>
  <c r="S45" i="143" s="1"/>
  <c r="S46" i="143" s="1"/>
  <c r="S47" i="143" s="1"/>
  <c r="S48" i="143" s="1"/>
  <c r="S49" i="143" s="1"/>
  <c r="S50" i="143" s="1"/>
  <c r="S51" i="143" s="1"/>
  <c r="S52" i="143" s="1"/>
  <c r="S53" i="143" s="1"/>
  <c r="S54" i="143" s="1"/>
  <c r="S55" i="143" s="1"/>
  <c r="S56" i="143" s="1"/>
  <c r="S57" i="143" s="1"/>
  <c r="S58" i="143" s="1"/>
  <c r="T11" i="143"/>
  <c r="X13" i="142"/>
  <c r="G12" i="142"/>
  <c r="S12" i="142"/>
  <c r="S13" i="142" s="1"/>
  <c r="S14" i="142" s="1"/>
  <c r="S15" i="142" s="1"/>
  <c r="S16" i="142" s="1"/>
  <c r="S17" i="142" s="1"/>
  <c r="S18" i="142" s="1"/>
  <c r="S19" i="142" s="1"/>
  <c r="S20" i="142" s="1"/>
  <c r="S21" i="142" s="1"/>
  <c r="S22" i="142" s="1"/>
  <c r="S23" i="142" s="1"/>
  <c r="S24" i="142" s="1"/>
  <c r="S25" i="142" s="1"/>
  <c r="S26" i="142" s="1"/>
  <c r="S27" i="142" s="1"/>
  <c r="S28" i="142" s="1"/>
  <c r="S29" i="142" s="1"/>
  <c r="S30" i="142" s="1"/>
  <c r="S31" i="142" s="1"/>
  <c r="S32" i="142" s="1"/>
  <c r="S33" i="142" s="1"/>
  <c r="S34" i="142" s="1"/>
  <c r="S35" i="142" s="1"/>
  <c r="S36" i="142" s="1"/>
  <c r="S37" i="142" s="1"/>
  <c r="S38" i="142" s="1"/>
  <c r="S39" i="142" s="1"/>
  <c r="S40" i="142" s="1"/>
  <c r="S41" i="142" s="1"/>
  <c r="S42" i="142" s="1"/>
  <c r="S43" i="142" s="1"/>
  <c r="S44" i="142" s="1"/>
  <c r="S45" i="142" s="1"/>
  <c r="S46" i="142" s="1"/>
  <c r="S47" i="142" s="1"/>
  <c r="S48" i="142" s="1"/>
  <c r="S49" i="142" s="1"/>
  <c r="S50" i="142" s="1"/>
  <c r="S51" i="142" s="1"/>
  <c r="S52" i="142" s="1"/>
  <c r="S53" i="142" s="1"/>
  <c r="S54" i="142" s="1"/>
  <c r="S55" i="142" s="1"/>
  <c r="S56" i="142" s="1"/>
  <c r="S57" i="142" s="1"/>
  <c r="S58" i="142" s="1"/>
  <c r="T11" i="142"/>
  <c r="X15" i="141"/>
  <c r="G14" i="141"/>
  <c r="S13" i="141"/>
  <c r="S14" i="141" s="1"/>
  <c r="S15" i="141" s="1"/>
  <c r="S16" i="141" s="1"/>
  <c r="S17" i="141" s="1"/>
  <c r="S18" i="141" s="1"/>
  <c r="S19" i="141" s="1"/>
  <c r="S20" i="141" s="1"/>
  <c r="S21" i="141" s="1"/>
  <c r="S22" i="141" s="1"/>
  <c r="S23" i="141" s="1"/>
  <c r="S24" i="141" s="1"/>
  <c r="S25" i="141" s="1"/>
  <c r="S26" i="141" s="1"/>
  <c r="S27" i="141" s="1"/>
  <c r="S28" i="141" s="1"/>
  <c r="S29" i="141" s="1"/>
  <c r="S30" i="141" s="1"/>
  <c r="S31" i="141" s="1"/>
  <c r="S32" i="141" s="1"/>
  <c r="S33" i="141" s="1"/>
  <c r="S34" i="141" s="1"/>
  <c r="S35" i="141" s="1"/>
  <c r="S36" i="141" s="1"/>
  <c r="S37" i="141" s="1"/>
  <c r="S38" i="141" s="1"/>
  <c r="S39" i="141" s="1"/>
  <c r="S40" i="141" s="1"/>
  <c r="S41" i="141" s="1"/>
  <c r="S42" i="141" s="1"/>
  <c r="S43" i="141" s="1"/>
  <c r="S44" i="141" s="1"/>
  <c r="S45" i="141" s="1"/>
  <c r="S46" i="141" s="1"/>
  <c r="S47" i="141" s="1"/>
  <c r="S48" i="141" s="1"/>
  <c r="S49" i="141" s="1"/>
  <c r="S50" i="141" s="1"/>
  <c r="S51" i="141" s="1"/>
  <c r="S52" i="141" s="1"/>
  <c r="S53" i="141" s="1"/>
  <c r="S54" i="141" s="1"/>
  <c r="S55" i="141" s="1"/>
  <c r="S56" i="141" s="1"/>
  <c r="S57" i="141" s="1"/>
  <c r="S58" i="141" s="1"/>
  <c r="X2" i="141"/>
  <c r="T13" i="141"/>
  <c r="T14" i="141" s="1"/>
  <c r="T15" i="141" s="1"/>
  <c r="T16" i="141" s="1"/>
  <c r="J5" i="137"/>
  <c r="X13" i="143" l="1"/>
  <c r="G12" i="143"/>
  <c r="Q7" i="144"/>
  <c r="M2" i="144"/>
  <c r="G16" i="144"/>
  <c r="X17" i="144"/>
  <c r="T12" i="143"/>
  <c r="T13" i="143" s="1"/>
  <c r="T14" i="143" s="1"/>
  <c r="T15" i="143" s="1"/>
  <c r="T16" i="143" s="1"/>
  <c r="T17" i="143" s="1"/>
  <c r="T18" i="143" s="1"/>
  <c r="T19" i="143" s="1"/>
  <c r="T20" i="143" s="1"/>
  <c r="T21" i="143" s="1"/>
  <c r="T22" i="143" s="1"/>
  <c r="T23" i="143" s="1"/>
  <c r="T24" i="143" s="1"/>
  <c r="T25" i="143" s="1"/>
  <c r="T26" i="143" s="1"/>
  <c r="T27" i="143" s="1"/>
  <c r="T28" i="143" s="1"/>
  <c r="T29" i="143" s="1"/>
  <c r="T30" i="143" s="1"/>
  <c r="T31" i="143" s="1"/>
  <c r="T32" i="143" s="1"/>
  <c r="T33" i="143" s="1"/>
  <c r="T34" i="143" s="1"/>
  <c r="T35" i="143" s="1"/>
  <c r="T36" i="143" s="1"/>
  <c r="T37" i="143" s="1"/>
  <c r="T38" i="143" s="1"/>
  <c r="T39" i="143" s="1"/>
  <c r="T40" i="143" s="1"/>
  <c r="T41" i="143" s="1"/>
  <c r="T42" i="143" s="1"/>
  <c r="T43" i="143" s="1"/>
  <c r="T44" i="143" s="1"/>
  <c r="T45" i="143" s="1"/>
  <c r="T46" i="143" s="1"/>
  <c r="T47" i="143" s="1"/>
  <c r="T48" i="143" s="1"/>
  <c r="T49" i="143" s="1"/>
  <c r="T50" i="143" s="1"/>
  <c r="T51" i="143" s="1"/>
  <c r="T52" i="143" s="1"/>
  <c r="T53" i="143" s="1"/>
  <c r="T54" i="143" s="1"/>
  <c r="T55" i="143" s="1"/>
  <c r="T56" i="143" s="1"/>
  <c r="T57" i="143" s="1"/>
  <c r="T58" i="143" s="1"/>
  <c r="T59" i="143" s="1"/>
  <c r="X2" i="142"/>
  <c r="T12" i="142"/>
  <c r="T13" i="142" s="1"/>
  <c r="T14" i="142" s="1"/>
  <c r="T15" i="142" s="1"/>
  <c r="T16" i="142" s="1"/>
  <c r="T17" i="142" s="1"/>
  <c r="T18" i="142" s="1"/>
  <c r="T19" i="142" s="1"/>
  <c r="T20" i="142" s="1"/>
  <c r="T21" i="142" s="1"/>
  <c r="T22" i="142" s="1"/>
  <c r="T23" i="142" s="1"/>
  <c r="T24" i="142" s="1"/>
  <c r="T25" i="142" s="1"/>
  <c r="T26" i="142" s="1"/>
  <c r="T27" i="142" s="1"/>
  <c r="T28" i="142" s="1"/>
  <c r="T29" i="142" s="1"/>
  <c r="T30" i="142" s="1"/>
  <c r="T31" i="142" s="1"/>
  <c r="T32" i="142" s="1"/>
  <c r="T33" i="142" s="1"/>
  <c r="T34" i="142" s="1"/>
  <c r="T35" i="142" s="1"/>
  <c r="T36" i="142" s="1"/>
  <c r="T37" i="142" s="1"/>
  <c r="T38" i="142" s="1"/>
  <c r="T39" i="142" s="1"/>
  <c r="T40" i="142" s="1"/>
  <c r="T41" i="142" s="1"/>
  <c r="T42" i="142" s="1"/>
  <c r="T43" i="142" s="1"/>
  <c r="T44" i="142" s="1"/>
  <c r="T45" i="142" s="1"/>
  <c r="T46" i="142" s="1"/>
  <c r="T47" i="142" s="1"/>
  <c r="T48" i="142" s="1"/>
  <c r="T49" i="142" s="1"/>
  <c r="T50" i="142" s="1"/>
  <c r="T51" i="142" s="1"/>
  <c r="T52" i="142" s="1"/>
  <c r="T53" i="142" s="1"/>
  <c r="T54" i="142" s="1"/>
  <c r="T55" i="142" s="1"/>
  <c r="T56" i="142" s="1"/>
  <c r="T57" i="142" s="1"/>
  <c r="T58" i="142" s="1"/>
  <c r="T59" i="142" s="1"/>
  <c r="T17" i="141"/>
  <c r="T18" i="141" s="1"/>
  <c r="T19" i="141" s="1"/>
  <c r="T20" i="141" s="1"/>
  <c r="T21" i="141" s="1"/>
  <c r="T22" i="141" s="1"/>
  <c r="T23" i="141" s="1"/>
  <c r="T24" i="141" s="1"/>
  <c r="T25" i="141" s="1"/>
  <c r="T26" i="141" s="1"/>
  <c r="T27" i="141" s="1"/>
  <c r="T28" i="141" s="1"/>
  <c r="T29" i="141" s="1"/>
  <c r="T30" i="141" s="1"/>
  <c r="T31" i="141" s="1"/>
  <c r="T32" i="141" s="1"/>
  <c r="T33" i="141" s="1"/>
  <c r="T34" i="141" s="1"/>
  <c r="T35" i="141" s="1"/>
  <c r="T36" i="141" s="1"/>
  <c r="T37" i="141" s="1"/>
  <c r="T38" i="141" s="1"/>
  <c r="T39" i="141" s="1"/>
  <c r="T40" i="141" s="1"/>
  <c r="T41" i="141" s="1"/>
  <c r="T42" i="141" s="1"/>
  <c r="T43" i="141" s="1"/>
  <c r="T44" i="141" s="1"/>
  <c r="T45" i="141" s="1"/>
  <c r="T46" i="141" s="1"/>
  <c r="T47" i="141" s="1"/>
  <c r="T48" i="141" s="1"/>
  <c r="T49" i="141" s="1"/>
  <c r="T50" i="141" s="1"/>
  <c r="T51" i="141" s="1"/>
  <c r="T52" i="141" s="1"/>
  <c r="T53" i="141" s="1"/>
  <c r="T54" i="141" s="1"/>
  <c r="T55" i="141" s="1"/>
  <c r="T56" i="141" s="1"/>
  <c r="T57" i="141" s="1"/>
  <c r="T58" i="141" s="1"/>
  <c r="T59" i="141" s="1"/>
  <c r="X2" i="143"/>
  <c r="X14" i="142"/>
  <c r="G13" i="142"/>
  <c r="X16" i="141"/>
  <c r="G15" i="141"/>
  <c r="M7" i="137"/>
  <c r="X14" i="143" l="1"/>
  <c r="G13" i="143"/>
  <c r="M5" i="144"/>
  <c r="Y2" i="144"/>
  <c r="G17" i="144"/>
  <c r="X18" i="144"/>
  <c r="M2" i="143"/>
  <c r="M5" i="143" s="1"/>
  <c r="Q7" i="143"/>
  <c r="X15" i="142"/>
  <c r="G14" i="142"/>
  <c r="Q7" i="142"/>
  <c r="M2" i="142"/>
  <c r="M2" i="141"/>
  <c r="Q7" i="141"/>
  <c r="X17" i="141"/>
  <c r="G16" i="141"/>
  <c r="R59" i="140"/>
  <c r="J7" i="140" s="1"/>
  <c r="Q59" i="140"/>
  <c r="J6" i="140" s="1"/>
  <c r="K59" i="140"/>
  <c r="O2" i="140" s="1"/>
  <c r="H59" i="140"/>
  <c r="J4" i="140" s="1"/>
  <c r="O58" i="140"/>
  <c r="F58" i="140"/>
  <c r="O57" i="140"/>
  <c r="F57" i="140"/>
  <c r="O56" i="140"/>
  <c r="F56" i="140"/>
  <c r="O55" i="140"/>
  <c r="F55" i="140"/>
  <c r="O54" i="140"/>
  <c r="F54" i="140"/>
  <c r="O53" i="140"/>
  <c r="F53" i="140"/>
  <c r="O52" i="140"/>
  <c r="F52" i="140"/>
  <c r="O51" i="140"/>
  <c r="F51" i="140"/>
  <c r="O50" i="140"/>
  <c r="F50" i="140"/>
  <c r="O49" i="140"/>
  <c r="F49" i="140"/>
  <c r="O48" i="140"/>
  <c r="F48" i="140"/>
  <c r="O47" i="140"/>
  <c r="F47" i="140"/>
  <c r="O46" i="140"/>
  <c r="F46" i="140"/>
  <c r="O45" i="140"/>
  <c r="F45" i="140"/>
  <c r="O44" i="140"/>
  <c r="F44" i="140"/>
  <c r="O43" i="140"/>
  <c r="F43" i="140"/>
  <c r="O42" i="140"/>
  <c r="F42" i="140"/>
  <c r="O41" i="140"/>
  <c r="F41" i="140"/>
  <c r="O40" i="140"/>
  <c r="F40" i="140"/>
  <c r="O39" i="140"/>
  <c r="F39" i="140"/>
  <c r="O38" i="140"/>
  <c r="F38" i="140"/>
  <c r="O37" i="140"/>
  <c r="F37" i="140"/>
  <c r="O36" i="140"/>
  <c r="F36" i="140"/>
  <c r="O35" i="140"/>
  <c r="F35" i="140"/>
  <c r="O34" i="140"/>
  <c r="F34" i="140"/>
  <c r="O33" i="140"/>
  <c r="F33" i="140"/>
  <c r="O32" i="140"/>
  <c r="F32" i="140"/>
  <c r="Y31" i="140"/>
  <c r="O31" i="140"/>
  <c r="F31" i="140"/>
  <c r="Y30" i="140"/>
  <c r="O30" i="140"/>
  <c r="F30" i="140"/>
  <c r="Y29" i="140"/>
  <c r="O29" i="140"/>
  <c r="F29" i="140"/>
  <c r="Y28" i="140"/>
  <c r="O28" i="140"/>
  <c r="F28" i="140"/>
  <c r="Y27" i="140"/>
  <c r="O27" i="140"/>
  <c r="F27" i="140"/>
  <c r="Y26" i="140"/>
  <c r="O26" i="140"/>
  <c r="F26" i="140"/>
  <c r="Y25" i="140"/>
  <c r="O25" i="140"/>
  <c r="F25" i="140"/>
  <c r="Y24" i="140"/>
  <c r="O24" i="140"/>
  <c r="F24" i="140"/>
  <c r="Y23" i="140"/>
  <c r="O23" i="140"/>
  <c r="F23" i="140"/>
  <c r="Y22" i="140"/>
  <c r="O22" i="140"/>
  <c r="F22" i="140"/>
  <c r="Y21" i="140"/>
  <c r="O21" i="140"/>
  <c r="F21" i="140"/>
  <c r="Y20" i="140"/>
  <c r="O20" i="140"/>
  <c r="F20" i="140"/>
  <c r="Y19" i="140"/>
  <c r="O19" i="140"/>
  <c r="F19" i="140"/>
  <c r="O18" i="140"/>
  <c r="F18" i="140"/>
  <c r="Y17" i="140"/>
  <c r="O17" i="140"/>
  <c r="F17" i="140"/>
  <c r="Y16" i="140"/>
  <c r="O16" i="140"/>
  <c r="F16" i="140"/>
  <c r="Y15" i="140"/>
  <c r="O15" i="140"/>
  <c r="F15" i="140"/>
  <c r="Y14" i="140"/>
  <c r="O14" i="140"/>
  <c r="F14" i="140"/>
  <c r="Y13" i="140"/>
  <c r="O13" i="140"/>
  <c r="F13" i="140"/>
  <c r="Y12" i="140"/>
  <c r="O12" i="140"/>
  <c r="F12" i="140"/>
  <c r="Y11" i="140"/>
  <c r="O11" i="140"/>
  <c r="F11" i="140"/>
  <c r="Y10" i="140"/>
  <c r="X10" i="140"/>
  <c r="X11" i="140" s="1"/>
  <c r="G11" i="140" s="1"/>
  <c r="O10" i="140"/>
  <c r="G10" i="140"/>
  <c r="F10" i="140"/>
  <c r="E10" i="140"/>
  <c r="E11" i="140" s="1"/>
  <c r="E12" i="140" s="1"/>
  <c r="E13" i="140" s="1"/>
  <c r="E14" i="140" s="1"/>
  <c r="E15" i="140" s="1"/>
  <c r="E16" i="140" s="1"/>
  <c r="E17" i="140" s="1"/>
  <c r="E18" i="140" s="1"/>
  <c r="E19" i="140" s="1"/>
  <c r="E20" i="140" s="1"/>
  <c r="E21" i="140" s="1"/>
  <c r="E22" i="140" s="1"/>
  <c r="E23" i="140" s="1"/>
  <c r="E24" i="140" s="1"/>
  <c r="E25" i="140" s="1"/>
  <c r="E26" i="140" s="1"/>
  <c r="E27" i="140" s="1"/>
  <c r="E28" i="140" s="1"/>
  <c r="E29" i="140" s="1"/>
  <c r="E30" i="140" s="1"/>
  <c r="E31" i="140" s="1"/>
  <c r="E32" i="140" s="1"/>
  <c r="E33" i="140" s="1"/>
  <c r="E34" i="140" s="1"/>
  <c r="E35" i="140" s="1"/>
  <c r="E36" i="140" s="1"/>
  <c r="E37" i="140" s="1"/>
  <c r="E38" i="140" s="1"/>
  <c r="E39" i="140" s="1"/>
  <c r="E40" i="140" s="1"/>
  <c r="E41" i="140" s="1"/>
  <c r="E42" i="140" s="1"/>
  <c r="E43" i="140" s="1"/>
  <c r="E44" i="140" s="1"/>
  <c r="E45" i="140" s="1"/>
  <c r="E46" i="140" s="1"/>
  <c r="E47" i="140" s="1"/>
  <c r="E48" i="140" s="1"/>
  <c r="E49" i="140" s="1"/>
  <c r="E50" i="140" s="1"/>
  <c r="E51" i="140" s="1"/>
  <c r="E52" i="140" s="1"/>
  <c r="E53" i="140" s="1"/>
  <c r="E54" i="140" s="1"/>
  <c r="E55" i="140" s="1"/>
  <c r="E56" i="140" s="1"/>
  <c r="E57" i="140" s="1"/>
  <c r="E58" i="140" s="1"/>
  <c r="D10" i="140"/>
  <c r="D11" i="140" s="1"/>
  <c r="D12" i="140" s="1"/>
  <c r="D13" i="140" s="1"/>
  <c r="D14" i="140" s="1"/>
  <c r="D15" i="140" s="1"/>
  <c r="D16" i="140" s="1"/>
  <c r="D17" i="140" s="1"/>
  <c r="D18" i="140" s="1"/>
  <c r="D19" i="140" s="1"/>
  <c r="D20" i="140" s="1"/>
  <c r="D21" i="140" s="1"/>
  <c r="D22" i="140" s="1"/>
  <c r="D23" i="140" s="1"/>
  <c r="D24" i="140" s="1"/>
  <c r="D25" i="140" s="1"/>
  <c r="D26" i="140" s="1"/>
  <c r="D27" i="140" s="1"/>
  <c r="D28" i="140" s="1"/>
  <c r="D29" i="140" s="1"/>
  <c r="D30" i="140" s="1"/>
  <c r="D31" i="140" s="1"/>
  <c r="D32" i="140" s="1"/>
  <c r="D33" i="140" s="1"/>
  <c r="D34" i="140" s="1"/>
  <c r="D35" i="140" s="1"/>
  <c r="D36" i="140" s="1"/>
  <c r="D37" i="140" s="1"/>
  <c r="D38" i="140" s="1"/>
  <c r="D39" i="140" s="1"/>
  <c r="D40" i="140" s="1"/>
  <c r="D41" i="140" s="1"/>
  <c r="D42" i="140" s="1"/>
  <c r="D43" i="140" s="1"/>
  <c r="D44" i="140" s="1"/>
  <c r="D45" i="140" s="1"/>
  <c r="D46" i="140" s="1"/>
  <c r="D47" i="140" s="1"/>
  <c r="D48" i="140" s="1"/>
  <c r="D49" i="140" s="1"/>
  <c r="D50" i="140" s="1"/>
  <c r="D51" i="140" s="1"/>
  <c r="D52" i="140" s="1"/>
  <c r="D53" i="140" s="1"/>
  <c r="D54" i="140" s="1"/>
  <c r="D55" i="140" s="1"/>
  <c r="D56" i="140" s="1"/>
  <c r="D57" i="140" s="1"/>
  <c r="D58" i="140" s="1"/>
  <c r="C10" i="140"/>
  <c r="C11" i="140" s="1"/>
  <c r="C12" i="140" s="1"/>
  <c r="C13" i="140" s="1"/>
  <c r="C14" i="140" s="1"/>
  <c r="C15" i="140" s="1"/>
  <c r="C16" i="140" s="1"/>
  <c r="C17" i="140" s="1"/>
  <c r="C18" i="140" s="1"/>
  <c r="C19" i="140" s="1"/>
  <c r="C20" i="140" s="1"/>
  <c r="C21" i="140" s="1"/>
  <c r="C22" i="140" s="1"/>
  <c r="C23" i="140" s="1"/>
  <c r="C24" i="140" s="1"/>
  <c r="C25" i="140" s="1"/>
  <c r="C26" i="140" s="1"/>
  <c r="C27" i="140" s="1"/>
  <c r="C28" i="140" s="1"/>
  <c r="C29" i="140" s="1"/>
  <c r="C30" i="140" s="1"/>
  <c r="C31" i="140" s="1"/>
  <c r="C32" i="140" s="1"/>
  <c r="C33" i="140" s="1"/>
  <c r="C34" i="140" s="1"/>
  <c r="C35" i="140" s="1"/>
  <c r="C36" i="140" s="1"/>
  <c r="C37" i="140" s="1"/>
  <c r="C38" i="140" s="1"/>
  <c r="C39" i="140" s="1"/>
  <c r="C40" i="140" s="1"/>
  <c r="C41" i="140" s="1"/>
  <c r="C42" i="140" s="1"/>
  <c r="C43" i="140" s="1"/>
  <c r="C44" i="140" s="1"/>
  <c r="C45" i="140" s="1"/>
  <c r="C46" i="140" s="1"/>
  <c r="C47" i="140" s="1"/>
  <c r="C48" i="140" s="1"/>
  <c r="C49" i="140" s="1"/>
  <c r="C50" i="140" s="1"/>
  <c r="C51" i="140" s="1"/>
  <c r="C52" i="140" s="1"/>
  <c r="C53" i="140" s="1"/>
  <c r="C54" i="140" s="1"/>
  <c r="C55" i="140" s="1"/>
  <c r="C56" i="140" s="1"/>
  <c r="C57" i="140" s="1"/>
  <c r="C58" i="140" s="1"/>
  <c r="D7" i="140"/>
  <c r="Q6" i="140"/>
  <c r="U4" i="140"/>
  <c r="V4" i="140" s="1"/>
  <c r="U3" i="140"/>
  <c r="V3" i="140" s="1"/>
  <c r="M3" i="140"/>
  <c r="AB2" i="140"/>
  <c r="M4" i="140" s="1"/>
  <c r="U2" i="140"/>
  <c r="V2" i="140" s="1"/>
  <c r="W2" i="140" s="1"/>
  <c r="R59" i="139"/>
  <c r="J7" i="139" s="1"/>
  <c r="Q59" i="139"/>
  <c r="J6" i="139" s="1"/>
  <c r="K59" i="139"/>
  <c r="O2" i="139" s="1"/>
  <c r="H59" i="139"/>
  <c r="J4" i="139" s="1"/>
  <c r="O58" i="139"/>
  <c r="F58" i="139"/>
  <c r="O57" i="139"/>
  <c r="F57" i="139"/>
  <c r="O56" i="139"/>
  <c r="F56" i="139"/>
  <c r="O55" i="139"/>
  <c r="F55" i="139"/>
  <c r="O54" i="139"/>
  <c r="F54" i="139"/>
  <c r="O53" i="139"/>
  <c r="F53" i="139"/>
  <c r="O52" i="139"/>
  <c r="F52" i="139"/>
  <c r="O51" i="139"/>
  <c r="F51" i="139"/>
  <c r="O50" i="139"/>
  <c r="F50" i="139"/>
  <c r="O49" i="139"/>
  <c r="F49" i="139"/>
  <c r="O48" i="139"/>
  <c r="F48" i="139"/>
  <c r="O47" i="139"/>
  <c r="F47" i="139"/>
  <c r="O46" i="139"/>
  <c r="F46" i="139"/>
  <c r="O45" i="139"/>
  <c r="F45" i="139"/>
  <c r="O44" i="139"/>
  <c r="F44" i="139"/>
  <c r="O43" i="139"/>
  <c r="F43" i="139"/>
  <c r="O42" i="139"/>
  <c r="F42" i="139"/>
  <c r="O41" i="139"/>
  <c r="F41" i="139"/>
  <c r="O40" i="139"/>
  <c r="F40" i="139"/>
  <c r="O39" i="139"/>
  <c r="F39" i="139"/>
  <c r="O38" i="139"/>
  <c r="F38" i="139"/>
  <c r="O37" i="139"/>
  <c r="F37" i="139"/>
  <c r="O36" i="139"/>
  <c r="F36" i="139"/>
  <c r="O35" i="139"/>
  <c r="F35" i="139"/>
  <c r="O34" i="139"/>
  <c r="F34" i="139"/>
  <c r="O33" i="139"/>
  <c r="F33" i="139"/>
  <c r="O32" i="139"/>
  <c r="F32" i="139"/>
  <c r="Y31" i="139"/>
  <c r="O31" i="139"/>
  <c r="F31" i="139"/>
  <c r="Y30" i="139"/>
  <c r="O30" i="139"/>
  <c r="F30" i="139"/>
  <c r="Y29" i="139"/>
  <c r="O29" i="139"/>
  <c r="F29" i="139"/>
  <c r="Y28" i="139"/>
  <c r="O28" i="139"/>
  <c r="F28" i="139"/>
  <c r="Y27" i="139"/>
  <c r="O27" i="139"/>
  <c r="F27" i="139"/>
  <c r="Y26" i="139"/>
  <c r="O26" i="139"/>
  <c r="F26" i="139"/>
  <c r="Y25" i="139"/>
  <c r="O25" i="139"/>
  <c r="F25" i="139"/>
  <c r="Y24" i="139"/>
  <c r="O24" i="139"/>
  <c r="F24" i="139"/>
  <c r="Y23" i="139"/>
  <c r="O23" i="139"/>
  <c r="F23" i="139"/>
  <c r="Y22" i="139"/>
  <c r="O22" i="139"/>
  <c r="F22" i="139"/>
  <c r="Y21" i="139"/>
  <c r="O21" i="139"/>
  <c r="F21" i="139"/>
  <c r="Y20" i="139"/>
  <c r="O20" i="139"/>
  <c r="F20" i="139"/>
  <c r="Y19" i="139"/>
  <c r="O19" i="139"/>
  <c r="F19" i="139"/>
  <c r="O18" i="139"/>
  <c r="F18" i="139"/>
  <c r="Y17" i="139"/>
  <c r="O17" i="139"/>
  <c r="F17" i="139"/>
  <c r="Y16" i="139"/>
  <c r="O16" i="139"/>
  <c r="F16" i="139"/>
  <c r="Y15" i="139"/>
  <c r="O15" i="139"/>
  <c r="F15" i="139"/>
  <c r="Y14" i="139"/>
  <c r="O14" i="139"/>
  <c r="F14" i="139"/>
  <c r="Y13" i="139"/>
  <c r="O13" i="139"/>
  <c r="F13" i="139"/>
  <c r="Y12" i="139"/>
  <c r="O12" i="139"/>
  <c r="F12" i="139"/>
  <c r="Y11" i="139"/>
  <c r="O11" i="139"/>
  <c r="F11" i="139"/>
  <c r="Y10" i="139"/>
  <c r="X10" i="139"/>
  <c r="X11" i="139" s="1"/>
  <c r="O10" i="139"/>
  <c r="F10" i="139"/>
  <c r="E10" i="139"/>
  <c r="E11" i="139" s="1"/>
  <c r="E12" i="139" s="1"/>
  <c r="E13" i="139" s="1"/>
  <c r="E14" i="139" s="1"/>
  <c r="E15" i="139" s="1"/>
  <c r="E16" i="139" s="1"/>
  <c r="E17" i="139" s="1"/>
  <c r="E18" i="139" s="1"/>
  <c r="E19" i="139" s="1"/>
  <c r="E20" i="139" s="1"/>
  <c r="E21" i="139" s="1"/>
  <c r="E22" i="139" s="1"/>
  <c r="E23" i="139" s="1"/>
  <c r="E24" i="139" s="1"/>
  <c r="E25" i="139" s="1"/>
  <c r="E26" i="139" s="1"/>
  <c r="E27" i="139" s="1"/>
  <c r="E28" i="139" s="1"/>
  <c r="E29" i="139" s="1"/>
  <c r="E30" i="139" s="1"/>
  <c r="E31" i="139" s="1"/>
  <c r="E32" i="139" s="1"/>
  <c r="E33" i="139" s="1"/>
  <c r="E34" i="139" s="1"/>
  <c r="E35" i="139" s="1"/>
  <c r="E36" i="139" s="1"/>
  <c r="E37" i="139" s="1"/>
  <c r="E38" i="139" s="1"/>
  <c r="E39" i="139" s="1"/>
  <c r="E40" i="139" s="1"/>
  <c r="E41" i="139" s="1"/>
  <c r="E42" i="139" s="1"/>
  <c r="E43" i="139" s="1"/>
  <c r="E44" i="139" s="1"/>
  <c r="E45" i="139" s="1"/>
  <c r="E46" i="139" s="1"/>
  <c r="E47" i="139" s="1"/>
  <c r="E48" i="139" s="1"/>
  <c r="E49" i="139" s="1"/>
  <c r="E50" i="139" s="1"/>
  <c r="E51" i="139" s="1"/>
  <c r="E52" i="139" s="1"/>
  <c r="E53" i="139" s="1"/>
  <c r="E54" i="139" s="1"/>
  <c r="E55" i="139" s="1"/>
  <c r="E56" i="139" s="1"/>
  <c r="E57" i="139" s="1"/>
  <c r="E58" i="139" s="1"/>
  <c r="D10" i="139"/>
  <c r="D11" i="139" s="1"/>
  <c r="D12" i="139" s="1"/>
  <c r="D13" i="139" s="1"/>
  <c r="D14" i="139" s="1"/>
  <c r="D15" i="139" s="1"/>
  <c r="D16" i="139" s="1"/>
  <c r="D17" i="139" s="1"/>
  <c r="D18" i="139" s="1"/>
  <c r="D19" i="139" s="1"/>
  <c r="D20" i="139" s="1"/>
  <c r="D21" i="139" s="1"/>
  <c r="D22" i="139" s="1"/>
  <c r="D23" i="139" s="1"/>
  <c r="D24" i="139" s="1"/>
  <c r="D25" i="139" s="1"/>
  <c r="D26" i="139" s="1"/>
  <c r="D27" i="139" s="1"/>
  <c r="D28" i="139" s="1"/>
  <c r="D29" i="139" s="1"/>
  <c r="D30" i="139" s="1"/>
  <c r="D31" i="139" s="1"/>
  <c r="D32" i="139" s="1"/>
  <c r="D33" i="139" s="1"/>
  <c r="D34" i="139" s="1"/>
  <c r="D35" i="139" s="1"/>
  <c r="D36" i="139" s="1"/>
  <c r="D37" i="139" s="1"/>
  <c r="D38" i="139" s="1"/>
  <c r="D39" i="139" s="1"/>
  <c r="D40" i="139" s="1"/>
  <c r="D41" i="139" s="1"/>
  <c r="D42" i="139" s="1"/>
  <c r="D43" i="139" s="1"/>
  <c r="D44" i="139" s="1"/>
  <c r="D45" i="139" s="1"/>
  <c r="D46" i="139" s="1"/>
  <c r="D47" i="139" s="1"/>
  <c r="D48" i="139" s="1"/>
  <c r="D49" i="139" s="1"/>
  <c r="D50" i="139" s="1"/>
  <c r="D51" i="139" s="1"/>
  <c r="D52" i="139" s="1"/>
  <c r="D53" i="139" s="1"/>
  <c r="D54" i="139" s="1"/>
  <c r="D55" i="139" s="1"/>
  <c r="D56" i="139" s="1"/>
  <c r="D57" i="139" s="1"/>
  <c r="D58" i="139" s="1"/>
  <c r="C10" i="139"/>
  <c r="C11" i="139" s="1"/>
  <c r="C12" i="139" s="1"/>
  <c r="C13" i="139" s="1"/>
  <c r="C14" i="139" s="1"/>
  <c r="C15" i="139" s="1"/>
  <c r="C16" i="139" s="1"/>
  <c r="C17" i="139" s="1"/>
  <c r="C18" i="139" s="1"/>
  <c r="C19" i="139" s="1"/>
  <c r="C20" i="139" s="1"/>
  <c r="C21" i="139" s="1"/>
  <c r="C22" i="139" s="1"/>
  <c r="C23" i="139" s="1"/>
  <c r="C24" i="139" s="1"/>
  <c r="C25" i="139" s="1"/>
  <c r="C26" i="139" s="1"/>
  <c r="C27" i="139" s="1"/>
  <c r="C28" i="139" s="1"/>
  <c r="C29" i="139" s="1"/>
  <c r="C30" i="139" s="1"/>
  <c r="C31" i="139" s="1"/>
  <c r="C32" i="139" s="1"/>
  <c r="C33" i="139" s="1"/>
  <c r="C34" i="139" s="1"/>
  <c r="C35" i="139" s="1"/>
  <c r="C36" i="139" s="1"/>
  <c r="C37" i="139" s="1"/>
  <c r="C38" i="139" s="1"/>
  <c r="C39" i="139" s="1"/>
  <c r="C40" i="139" s="1"/>
  <c r="C41" i="139" s="1"/>
  <c r="C42" i="139" s="1"/>
  <c r="C43" i="139" s="1"/>
  <c r="C44" i="139" s="1"/>
  <c r="C45" i="139" s="1"/>
  <c r="C46" i="139" s="1"/>
  <c r="C47" i="139" s="1"/>
  <c r="C48" i="139" s="1"/>
  <c r="C49" i="139" s="1"/>
  <c r="C50" i="139" s="1"/>
  <c r="C51" i="139" s="1"/>
  <c r="C52" i="139" s="1"/>
  <c r="C53" i="139" s="1"/>
  <c r="C54" i="139" s="1"/>
  <c r="C55" i="139" s="1"/>
  <c r="C56" i="139" s="1"/>
  <c r="C57" i="139" s="1"/>
  <c r="C58" i="139" s="1"/>
  <c r="D7" i="139"/>
  <c r="Q6" i="139"/>
  <c r="U4" i="139"/>
  <c r="V4" i="139" s="1"/>
  <c r="U3" i="139"/>
  <c r="V3" i="139" s="1"/>
  <c r="M3" i="139"/>
  <c r="AB2" i="139"/>
  <c r="U2" i="139"/>
  <c r="V2" i="139" s="1"/>
  <c r="W2" i="139" s="1"/>
  <c r="R59" i="138"/>
  <c r="J7" i="138" s="1"/>
  <c r="Q59" i="138"/>
  <c r="J6" i="138" s="1"/>
  <c r="K59" i="138"/>
  <c r="O2" i="138" s="1"/>
  <c r="H59" i="138"/>
  <c r="J4" i="138" s="1"/>
  <c r="O58" i="138"/>
  <c r="F58" i="138"/>
  <c r="O57" i="138"/>
  <c r="F57" i="138"/>
  <c r="O56" i="138"/>
  <c r="F56" i="138"/>
  <c r="O55" i="138"/>
  <c r="F55" i="138"/>
  <c r="O54" i="138"/>
  <c r="F54" i="138"/>
  <c r="O53" i="138"/>
  <c r="F53" i="138"/>
  <c r="O52" i="138"/>
  <c r="F52" i="138"/>
  <c r="O51" i="138"/>
  <c r="F51" i="138"/>
  <c r="O50" i="138"/>
  <c r="F50" i="138"/>
  <c r="O49" i="138"/>
  <c r="F49" i="138"/>
  <c r="O48" i="138"/>
  <c r="F48" i="138"/>
  <c r="O47" i="138"/>
  <c r="F47" i="138"/>
  <c r="O46" i="138"/>
  <c r="F46" i="138"/>
  <c r="O45" i="138"/>
  <c r="F45" i="138"/>
  <c r="O44" i="138"/>
  <c r="F44" i="138"/>
  <c r="O43" i="138"/>
  <c r="F43" i="138"/>
  <c r="O42" i="138"/>
  <c r="F42" i="138"/>
  <c r="O41" i="138"/>
  <c r="F41" i="138"/>
  <c r="O40" i="138"/>
  <c r="F40" i="138"/>
  <c r="O39" i="138"/>
  <c r="F39" i="138"/>
  <c r="O38" i="138"/>
  <c r="F38" i="138"/>
  <c r="O37" i="138"/>
  <c r="F37" i="138"/>
  <c r="O36" i="138"/>
  <c r="F36" i="138"/>
  <c r="O35" i="138"/>
  <c r="F35" i="138"/>
  <c r="O34" i="138"/>
  <c r="F34" i="138"/>
  <c r="O33" i="138"/>
  <c r="F33" i="138"/>
  <c r="O32" i="138"/>
  <c r="F32" i="138"/>
  <c r="Y31" i="138"/>
  <c r="O31" i="138"/>
  <c r="F31" i="138"/>
  <c r="Y30" i="138"/>
  <c r="O30" i="138"/>
  <c r="F30" i="138"/>
  <c r="Y29" i="138"/>
  <c r="O29" i="138"/>
  <c r="F29" i="138"/>
  <c r="Y28" i="138"/>
  <c r="O28" i="138"/>
  <c r="F28" i="138"/>
  <c r="Y27" i="138"/>
  <c r="O27" i="138"/>
  <c r="F27" i="138"/>
  <c r="Y26" i="138"/>
  <c r="O26" i="138"/>
  <c r="F26" i="138"/>
  <c r="Y25" i="138"/>
  <c r="O25" i="138"/>
  <c r="F25" i="138"/>
  <c r="Y24" i="138"/>
  <c r="O24" i="138"/>
  <c r="F24" i="138"/>
  <c r="Y23" i="138"/>
  <c r="O23" i="138"/>
  <c r="F23" i="138"/>
  <c r="Y22" i="138"/>
  <c r="O22" i="138"/>
  <c r="F22" i="138"/>
  <c r="Y21" i="138"/>
  <c r="O21" i="138"/>
  <c r="F21" i="138"/>
  <c r="Y20" i="138"/>
  <c r="O20" i="138"/>
  <c r="F20" i="138"/>
  <c r="Y19" i="138"/>
  <c r="O19" i="138"/>
  <c r="F19" i="138"/>
  <c r="O18" i="138"/>
  <c r="F18" i="138"/>
  <c r="Y17" i="138"/>
  <c r="O17" i="138"/>
  <c r="F17" i="138"/>
  <c r="Y16" i="138"/>
  <c r="O16" i="138"/>
  <c r="F16" i="138"/>
  <c r="Y15" i="138"/>
  <c r="O15" i="138"/>
  <c r="F15" i="138"/>
  <c r="Y14" i="138"/>
  <c r="O14" i="138"/>
  <c r="F14" i="138"/>
  <c r="Y13" i="138"/>
  <c r="O13" i="138"/>
  <c r="F13" i="138"/>
  <c r="Y12" i="138"/>
  <c r="O12" i="138"/>
  <c r="F12" i="138"/>
  <c r="Y11" i="138"/>
  <c r="O11" i="138"/>
  <c r="F11" i="138"/>
  <c r="Y10" i="138"/>
  <c r="X10" i="138"/>
  <c r="X11" i="138" s="1"/>
  <c r="O10" i="138"/>
  <c r="F10" i="138"/>
  <c r="E10" i="138"/>
  <c r="E11" i="138" s="1"/>
  <c r="E12" i="138" s="1"/>
  <c r="E13" i="138" s="1"/>
  <c r="E14" i="138" s="1"/>
  <c r="E15" i="138" s="1"/>
  <c r="E16" i="138" s="1"/>
  <c r="E17" i="138" s="1"/>
  <c r="E18" i="138" s="1"/>
  <c r="E19" i="138" s="1"/>
  <c r="E20" i="138" s="1"/>
  <c r="E21" i="138" s="1"/>
  <c r="E22" i="138" s="1"/>
  <c r="E23" i="138" s="1"/>
  <c r="E24" i="138" s="1"/>
  <c r="E25" i="138" s="1"/>
  <c r="E26" i="138" s="1"/>
  <c r="E27" i="138" s="1"/>
  <c r="E28" i="138" s="1"/>
  <c r="E29" i="138" s="1"/>
  <c r="E30" i="138" s="1"/>
  <c r="E31" i="138" s="1"/>
  <c r="E32" i="138" s="1"/>
  <c r="E33" i="138" s="1"/>
  <c r="E34" i="138" s="1"/>
  <c r="E35" i="138" s="1"/>
  <c r="E36" i="138" s="1"/>
  <c r="E37" i="138" s="1"/>
  <c r="E38" i="138" s="1"/>
  <c r="E39" i="138" s="1"/>
  <c r="E40" i="138" s="1"/>
  <c r="E41" i="138" s="1"/>
  <c r="E42" i="138" s="1"/>
  <c r="E43" i="138" s="1"/>
  <c r="E44" i="138" s="1"/>
  <c r="E45" i="138" s="1"/>
  <c r="E46" i="138" s="1"/>
  <c r="E47" i="138" s="1"/>
  <c r="E48" i="138" s="1"/>
  <c r="E49" i="138" s="1"/>
  <c r="E50" i="138" s="1"/>
  <c r="E51" i="138" s="1"/>
  <c r="E52" i="138" s="1"/>
  <c r="E53" i="138" s="1"/>
  <c r="E54" i="138" s="1"/>
  <c r="E55" i="138" s="1"/>
  <c r="E56" i="138" s="1"/>
  <c r="E57" i="138" s="1"/>
  <c r="E58" i="138" s="1"/>
  <c r="D10" i="138"/>
  <c r="D11" i="138" s="1"/>
  <c r="D12" i="138" s="1"/>
  <c r="D13" i="138" s="1"/>
  <c r="D14" i="138" s="1"/>
  <c r="D15" i="138" s="1"/>
  <c r="D16" i="138" s="1"/>
  <c r="D17" i="138" s="1"/>
  <c r="D18" i="138" s="1"/>
  <c r="D19" i="138" s="1"/>
  <c r="D20" i="138" s="1"/>
  <c r="D21" i="138" s="1"/>
  <c r="D22" i="138" s="1"/>
  <c r="D23" i="138" s="1"/>
  <c r="D24" i="138" s="1"/>
  <c r="D25" i="138" s="1"/>
  <c r="D26" i="138" s="1"/>
  <c r="D27" i="138" s="1"/>
  <c r="D28" i="138" s="1"/>
  <c r="D29" i="138" s="1"/>
  <c r="D30" i="138" s="1"/>
  <c r="D31" i="138" s="1"/>
  <c r="D32" i="138" s="1"/>
  <c r="D33" i="138" s="1"/>
  <c r="D34" i="138" s="1"/>
  <c r="D35" i="138" s="1"/>
  <c r="D36" i="138" s="1"/>
  <c r="D37" i="138" s="1"/>
  <c r="D38" i="138" s="1"/>
  <c r="D39" i="138" s="1"/>
  <c r="D40" i="138" s="1"/>
  <c r="D41" i="138" s="1"/>
  <c r="D42" i="138" s="1"/>
  <c r="D43" i="138" s="1"/>
  <c r="D44" i="138" s="1"/>
  <c r="D45" i="138" s="1"/>
  <c r="D46" i="138" s="1"/>
  <c r="D47" i="138" s="1"/>
  <c r="D48" i="138" s="1"/>
  <c r="D49" i="138" s="1"/>
  <c r="D50" i="138" s="1"/>
  <c r="D51" i="138" s="1"/>
  <c r="D52" i="138" s="1"/>
  <c r="D53" i="138" s="1"/>
  <c r="D54" i="138" s="1"/>
  <c r="D55" i="138" s="1"/>
  <c r="D56" i="138" s="1"/>
  <c r="D57" i="138" s="1"/>
  <c r="D58" i="138" s="1"/>
  <c r="C10" i="138"/>
  <c r="C11" i="138" s="1"/>
  <c r="C12" i="138" s="1"/>
  <c r="C13" i="138" s="1"/>
  <c r="C14" i="138" s="1"/>
  <c r="C15" i="138" s="1"/>
  <c r="C16" i="138" s="1"/>
  <c r="C17" i="138" s="1"/>
  <c r="C18" i="138" s="1"/>
  <c r="C19" i="138" s="1"/>
  <c r="C20" i="138" s="1"/>
  <c r="C21" i="138" s="1"/>
  <c r="C22" i="138" s="1"/>
  <c r="C23" i="138" s="1"/>
  <c r="C24" i="138" s="1"/>
  <c r="C25" i="138" s="1"/>
  <c r="C26" i="138" s="1"/>
  <c r="C27" i="138" s="1"/>
  <c r="C28" i="138" s="1"/>
  <c r="C29" i="138" s="1"/>
  <c r="C30" i="138" s="1"/>
  <c r="C31" i="138" s="1"/>
  <c r="C32" i="138" s="1"/>
  <c r="C33" i="138" s="1"/>
  <c r="C34" i="138" s="1"/>
  <c r="C35" i="138" s="1"/>
  <c r="C36" i="138" s="1"/>
  <c r="C37" i="138" s="1"/>
  <c r="C38" i="138" s="1"/>
  <c r="C39" i="138" s="1"/>
  <c r="C40" i="138" s="1"/>
  <c r="C41" i="138" s="1"/>
  <c r="C42" i="138" s="1"/>
  <c r="C43" i="138" s="1"/>
  <c r="C44" i="138" s="1"/>
  <c r="C45" i="138" s="1"/>
  <c r="C46" i="138" s="1"/>
  <c r="C47" i="138" s="1"/>
  <c r="C48" i="138" s="1"/>
  <c r="C49" i="138" s="1"/>
  <c r="C50" i="138" s="1"/>
  <c r="C51" i="138" s="1"/>
  <c r="C52" i="138" s="1"/>
  <c r="C53" i="138" s="1"/>
  <c r="C54" i="138" s="1"/>
  <c r="C55" i="138" s="1"/>
  <c r="C56" i="138" s="1"/>
  <c r="C57" i="138" s="1"/>
  <c r="C58" i="138" s="1"/>
  <c r="D7" i="138"/>
  <c r="Q6" i="138"/>
  <c r="U4" i="138"/>
  <c r="V4" i="138" s="1"/>
  <c r="U3" i="138"/>
  <c r="V3" i="138" s="1"/>
  <c r="M3" i="138"/>
  <c r="AB2" i="138"/>
  <c r="M4" i="138" s="1"/>
  <c r="U2" i="138"/>
  <c r="V2" i="138" s="1"/>
  <c r="W2" i="138" s="1"/>
  <c r="G10" i="138" l="1"/>
  <c r="G10" i="139"/>
  <c r="G14" i="143"/>
  <c r="X15" i="143"/>
  <c r="X19" i="144"/>
  <c r="G18" i="144"/>
  <c r="Y18" i="144"/>
  <c r="Y59" i="144" s="1"/>
  <c r="S2" i="144" s="1"/>
  <c r="Y2" i="143"/>
  <c r="M5" i="142"/>
  <c r="Y2" i="142"/>
  <c r="X16" i="142"/>
  <c r="G15" i="142"/>
  <c r="X18" i="141"/>
  <c r="G17" i="141"/>
  <c r="M5" i="141"/>
  <c r="Y2" i="141"/>
  <c r="M4" i="139"/>
  <c r="O59" i="139"/>
  <c r="O4" i="139" s="1"/>
  <c r="O5" i="139" s="1"/>
  <c r="O3" i="139"/>
  <c r="O3" i="138"/>
  <c r="O59" i="140"/>
  <c r="O4" i="140" s="1"/>
  <c r="O5" i="140" s="1"/>
  <c r="O3" i="140"/>
  <c r="X12" i="140"/>
  <c r="S10" i="140"/>
  <c r="S11" i="140" s="1"/>
  <c r="G11" i="139"/>
  <c r="X12" i="139"/>
  <c r="S10" i="139"/>
  <c r="S11" i="139" s="1"/>
  <c r="O59" i="138"/>
  <c r="O4" i="138" s="1"/>
  <c r="O5" i="138" s="1"/>
  <c r="G11" i="138"/>
  <c r="X12" i="138"/>
  <c r="S10" i="138"/>
  <c r="S11" i="138" s="1"/>
  <c r="R59" i="137"/>
  <c r="J7" i="137" s="1"/>
  <c r="Q59" i="137"/>
  <c r="J6" i="137" s="1"/>
  <c r="K59" i="137"/>
  <c r="O2" i="137" s="1"/>
  <c r="H59" i="137"/>
  <c r="J4" i="137" s="1"/>
  <c r="O58" i="137"/>
  <c r="F58" i="137"/>
  <c r="O57" i="137"/>
  <c r="F57" i="137"/>
  <c r="O56" i="137"/>
  <c r="F56" i="137"/>
  <c r="O55" i="137"/>
  <c r="F55" i="137"/>
  <c r="O54" i="137"/>
  <c r="F54" i="137"/>
  <c r="O53" i="137"/>
  <c r="F53" i="137"/>
  <c r="O52" i="137"/>
  <c r="F52" i="137"/>
  <c r="O51" i="137"/>
  <c r="F51" i="137"/>
  <c r="O50" i="137"/>
  <c r="F50" i="137"/>
  <c r="O49" i="137"/>
  <c r="F49" i="137"/>
  <c r="O48" i="137"/>
  <c r="F48" i="137"/>
  <c r="O47" i="137"/>
  <c r="F47" i="137"/>
  <c r="O46" i="137"/>
  <c r="F46" i="137"/>
  <c r="O45" i="137"/>
  <c r="F45" i="137"/>
  <c r="O44" i="137"/>
  <c r="F44" i="137"/>
  <c r="O43" i="137"/>
  <c r="F43" i="137"/>
  <c r="O42" i="137"/>
  <c r="F42" i="137"/>
  <c r="O41" i="137"/>
  <c r="F41" i="137"/>
  <c r="O40" i="137"/>
  <c r="F40" i="137"/>
  <c r="O39" i="137"/>
  <c r="F39" i="137"/>
  <c r="O38" i="137"/>
  <c r="F38" i="137"/>
  <c r="O37" i="137"/>
  <c r="F37" i="137"/>
  <c r="O36" i="137"/>
  <c r="F36" i="137"/>
  <c r="O35" i="137"/>
  <c r="F35" i="137"/>
  <c r="O34" i="137"/>
  <c r="F34" i="137"/>
  <c r="O33" i="137"/>
  <c r="F33" i="137"/>
  <c r="O32" i="137"/>
  <c r="F32" i="137"/>
  <c r="Y31" i="137"/>
  <c r="O31" i="137"/>
  <c r="F31" i="137"/>
  <c r="Y30" i="137"/>
  <c r="O30" i="137"/>
  <c r="F30" i="137"/>
  <c r="Y29" i="137"/>
  <c r="O29" i="137"/>
  <c r="F29" i="137"/>
  <c r="Y28" i="137"/>
  <c r="O28" i="137"/>
  <c r="F28" i="137"/>
  <c r="Y27" i="137"/>
  <c r="O27" i="137"/>
  <c r="F27" i="137"/>
  <c r="Y26" i="137"/>
  <c r="O26" i="137"/>
  <c r="F26" i="137"/>
  <c r="Y25" i="137"/>
  <c r="O25" i="137"/>
  <c r="F25" i="137"/>
  <c r="Y24" i="137"/>
  <c r="O24" i="137"/>
  <c r="F24" i="137"/>
  <c r="Y23" i="137"/>
  <c r="O23" i="137"/>
  <c r="F23" i="137"/>
  <c r="Y22" i="137"/>
  <c r="O22" i="137"/>
  <c r="F22" i="137"/>
  <c r="Y21" i="137"/>
  <c r="O21" i="137"/>
  <c r="F21" i="137"/>
  <c r="Y20" i="137"/>
  <c r="O20" i="137"/>
  <c r="F20" i="137"/>
  <c r="Y19" i="137"/>
  <c r="O19" i="137"/>
  <c r="F19" i="137"/>
  <c r="O18" i="137"/>
  <c r="F18" i="137"/>
  <c r="Y17" i="137"/>
  <c r="O17" i="137"/>
  <c r="F17" i="137"/>
  <c r="Y16" i="137"/>
  <c r="O16" i="137"/>
  <c r="F16" i="137"/>
  <c r="Y15" i="137"/>
  <c r="O15" i="137"/>
  <c r="F15" i="137"/>
  <c r="Y14" i="137"/>
  <c r="O14" i="137"/>
  <c r="F14" i="137"/>
  <c r="Y13" i="137"/>
  <c r="O13" i="137"/>
  <c r="F13" i="137"/>
  <c r="Y12" i="137"/>
  <c r="O12" i="137"/>
  <c r="F12" i="137"/>
  <c r="Y11" i="137"/>
  <c r="O11" i="137"/>
  <c r="F11" i="137"/>
  <c r="Y10" i="137"/>
  <c r="X10" i="137"/>
  <c r="X11" i="137" s="1"/>
  <c r="O10" i="137"/>
  <c r="F10" i="137"/>
  <c r="E10" i="137"/>
  <c r="E11" i="137" s="1"/>
  <c r="E12" i="137" s="1"/>
  <c r="E13" i="137" s="1"/>
  <c r="E14" i="137" s="1"/>
  <c r="E15" i="137" s="1"/>
  <c r="E16" i="137" s="1"/>
  <c r="E17" i="137" s="1"/>
  <c r="E18" i="137" s="1"/>
  <c r="E19" i="137" s="1"/>
  <c r="E20" i="137" s="1"/>
  <c r="E21" i="137" s="1"/>
  <c r="E22" i="137" s="1"/>
  <c r="E23" i="137" s="1"/>
  <c r="E24" i="137" s="1"/>
  <c r="E25" i="137" s="1"/>
  <c r="E26" i="137" s="1"/>
  <c r="E27" i="137" s="1"/>
  <c r="E28" i="137" s="1"/>
  <c r="E29" i="137" s="1"/>
  <c r="E30" i="137" s="1"/>
  <c r="E31" i="137" s="1"/>
  <c r="E32" i="137" s="1"/>
  <c r="E33" i="137" s="1"/>
  <c r="E34" i="137" s="1"/>
  <c r="E35" i="137" s="1"/>
  <c r="E36" i="137" s="1"/>
  <c r="E37" i="137" s="1"/>
  <c r="E38" i="137" s="1"/>
  <c r="E39" i="137" s="1"/>
  <c r="E40" i="137" s="1"/>
  <c r="E41" i="137" s="1"/>
  <c r="E42" i="137" s="1"/>
  <c r="E43" i="137" s="1"/>
  <c r="E44" i="137" s="1"/>
  <c r="E45" i="137" s="1"/>
  <c r="E46" i="137" s="1"/>
  <c r="E47" i="137" s="1"/>
  <c r="E48" i="137" s="1"/>
  <c r="E49" i="137" s="1"/>
  <c r="E50" i="137" s="1"/>
  <c r="E51" i="137" s="1"/>
  <c r="E52" i="137" s="1"/>
  <c r="E53" i="137" s="1"/>
  <c r="E54" i="137" s="1"/>
  <c r="E55" i="137" s="1"/>
  <c r="E56" i="137" s="1"/>
  <c r="E57" i="137" s="1"/>
  <c r="E58" i="137" s="1"/>
  <c r="D10" i="137"/>
  <c r="D11" i="137" s="1"/>
  <c r="D12" i="137" s="1"/>
  <c r="D13" i="137" s="1"/>
  <c r="D14" i="137" s="1"/>
  <c r="D15" i="137" s="1"/>
  <c r="D16" i="137" s="1"/>
  <c r="D17" i="137" s="1"/>
  <c r="D18" i="137" s="1"/>
  <c r="D19" i="137" s="1"/>
  <c r="D20" i="137" s="1"/>
  <c r="D21" i="137" s="1"/>
  <c r="D22" i="137" s="1"/>
  <c r="D23" i="137" s="1"/>
  <c r="D24" i="137" s="1"/>
  <c r="D25" i="137" s="1"/>
  <c r="D26" i="137" s="1"/>
  <c r="D27" i="137" s="1"/>
  <c r="D28" i="137" s="1"/>
  <c r="D29" i="137" s="1"/>
  <c r="D30" i="137" s="1"/>
  <c r="D31" i="137" s="1"/>
  <c r="D32" i="137" s="1"/>
  <c r="D33" i="137" s="1"/>
  <c r="D34" i="137" s="1"/>
  <c r="D35" i="137" s="1"/>
  <c r="D36" i="137" s="1"/>
  <c r="D37" i="137" s="1"/>
  <c r="D38" i="137" s="1"/>
  <c r="D39" i="137" s="1"/>
  <c r="D40" i="137" s="1"/>
  <c r="D41" i="137" s="1"/>
  <c r="D42" i="137" s="1"/>
  <c r="D43" i="137" s="1"/>
  <c r="D44" i="137" s="1"/>
  <c r="D45" i="137" s="1"/>
  <c r="D46" i="137" s="1"/>
  <c r="D47" i="137" s="1"/>
  <c r="D48" i="137" s="1"/>
  <c r="D49" i="137" s="1"/>
  <c r="D50" i="137" s="1"/>
  <c r="D51" i="137" s="1"/>
  <c r="D52" i="137" s="1"/>
  <c r="D53" i="137" s="1"/>
  <c r="D54" i="137" s="1"/>
  <c r="D55" i="137" s="1"/>
  <c r="D56" i="137" s="1"/>
  <c r="D57" i="137" s="1"/>
  <c r="D58" i="137" s="1"/>
  <c r="C10" i="137"/>
  <c r="C11" i="137" s="1"/>
  <c r="C12" i="137" s="1"/>
  <c r="C13" i="137" s="1"/>
  <c r="C14" i="137" s="1"/>
  <c r="C15" i="137" s="1"/>
  <c r="C16" i="137" s="1"/>
  <c r="C17" i="137" s="1"/>
  <c r="C18" i="137" s="1"/>
  <c r="C19" i="137" s="1"/>
  <c r="C20" i="137" s="1"/>
  <c r="C21" i="137" s="1"/>
  <c r="C22" i="137" s="1"/>
  <c r="C23" i="137" s="1"/>
  <c r="C24" i="137" s="1"/>
  <c r="C25" i="137" s="1"/>
  <c r="C26" i="137" s="1"/>
  <c r="C27" i="137" s="1"/>
  <c r="C28" i="137" s="1"/>
  <c r="C29" i="137" s="1"/>
  <c r="C30" i="137" s="1"/>
  <c r="C31" i="137" s="1"/>
  <c r="C32" i="137" s="1"/>
  <c r="C33" i="137" s="1"/>
  <c r="C34" i="137" s="1"/>
  <c r="C35" i="137" s="1"/>
  <c r="C36" i="137" s="1"/>
  <c r="C37" i="137" s="1"/>
  <c r="C38" i="137" s="1"/>
  <c r="C39" i="137" s="1"/>
  <c r="C40" i="137" s="1"/>
  <c r="C41" i="137" s="1"/>
  <c r="C42" i="137" s="1"/>
  <c r="C43" i="137" s="1"/>
  <c r="C44" i="137" s="1"/>
  <c r="C45" i="137" s="1"/>
  <c r="C46" i="137" s="1"/>
  <c r="C47" i="137" s="1"/>
  <c r="C48" i="137" s="1"/>
  <c r="C49" i="137" s="1"/>
  <c r="C50" i="137" s="1"/>
  <c r="C51" i="137" s="1"/>
  <c r="C52" i="137" s="1"/>
  <c r="C53" i="137" s="1"/>
  <c r="C54" i="137" s="1"/>
  <c r="C55" i="137" s="1"/>
  <c r="C56" i="137" s="1"/>
  <c r="C57" i="137" s="1"/>
  <c r="C58" i="137" s="1"/>
  <c r="D7" i="137"/>
  <c r="Q6" i="137"/>
  <c r="M6" i="137"/>
  <c r="U4" i="137"/>
  <c r="V4" i="137" s="1"/>
  <c r="U3" i="137"/>
  <c r="V3" i="137" s="1"/>
  <c r="M3" i="137"/>
  <c r="AB2" i="137"/>
  <c r="M4" i="137" s="1"/>
  <c r="U2" i="137"/>
  <c r="V2" i="137" s="1"/>
  <c r="W2" i="137" s="1"/>
  <c r="R59" i="136"/>
  <c r="J7" i="136" s="1"/>
  <c r="Q59" i="136"/>
  <c r="K59" i="136"/>
  <c r="O2" i="136" s="1"/>
  <c r="H59" i="136"/>
  <c r="J4" i="136" s="1"/>
  <c r="O58" i="136"/>
  <c r="F58" i="136"/>
  <c r="O57" i="136"/>
  <c r="F57" i="136"/>
  <c r="O56" i="136"/>
  <c r="F56" i="136"/>
  <c r="O55" i="136"/>
  <c r="F55" i="136"/>
  <c r="O54" i="136"/>
  <c r="F54" i="136"/>
  <c r="O53" i="136"/>
  <c r="F53" i="136"/>
  <c r="O52" i="136"/>
  <c r="F52" i="136"/>
  <c r="O51" i="136"/>
  <c r="F51" i="136"/>
  <c r="O50" i="136"/>
  <c r="F50" i="136"/>
  <c r="O49" i="136"/>
  <c r="F49" i="136"/>
  <c r="O48" i="136"/>
  <c r="F48" i="136"/>
  <c r="O47" i="136"/>
  <c r="F47" i="136"/>
  <c r="O46" i="136"/>
  <c r="F46" i="136"/>
  <c r="O45" i="136"/>
  <c r="F45" i="136"/>
  <c r="O44" i="136"/>
  <c r="F44" i="136"/>
  <c r="O43" i="136"/>
  <c r="F43" i="136"/>
  <c r="O42" i="136"/>
  <c r="F42" i="136"/>
  <c r="O41" i="136"/>
  <c r="F41" i="136"/>
  <c r="O40" i="136"/>
  <c r="F40" i="136"/>
  <c r="O39" i="136"/>
  <c r="F39" i="136"/>
  <c r="O38" i="136"/>
  <c r="F38" i="136"/>
  <c r="O37" i="136"/>
  <c r="F37" i="136"/>
  <c r="O36" i="136"/>
  <c r="F36" i="136"/>
  <c r="O35" i="136"/>
  <c r="F35" i="136"/>
  <c r="O34" i="136"/>
  <c r="F34" i="136"/>
  <c r="O33" i="136"/>
  <c r="F33" i="136"/>
  <c r="O32" i="136"/>
  <c r="F32" i="136"/>
  <c r="Y31" i="136"/>
  <c r="O31" i="136"/>
  <c r="F31" i="136"/>
  <c r="Y30" i="136"/>
  <c r="O30" i="136"/>
  <c r="F30" i="136"/>
  <c r="Y29" i="136"/>
  <c r="O29" i="136"/>
  <c r="F29" i="136"/>
  <c r="Y28" i="136"/>
  <c r="O28" i="136"/>
  <c r="F28" i="136"/>
  <c r="Y27" i="136"/>
  <c r="O27" i="136"/>
  <c r="F27" i="136"/>
  <c r="Y26" i="136"/>
  <c r="O26" i="136"/>
  <c r="F26" i="136"/>
  <c r="Y25" i="136"/>
  <c r="O25" i="136"/>
  <c r="F25" i="136"/>
  <c r="Y24" i="136"/>
  <c r="O24" i="136"/>
  <c r="F24" i="136"/>
  <c r="Y23" i="136"/>
  <c r="O23" i="136"/>
  <c r="F23" i="136"/>
  <c r="Y22" i="136"/>
  <c r="O22" i="136"/>
  <c r="F22" i="136"/>
  <c r="Y21" i="136"/>
  <c r="O21" i="136"/>
  <c r="F21" i="136"/>
  <c r="Y20" i="136"/>
  <c r="O20" i="136"/>
  <c r="F20" i="136"/>
  <c r="Y19" i="136"/>
  <c r="O19" i="136"/>
  <c r="F19" i="136"/>
  <c r="O18" i="136"/>
  <c r="F18" i="136"/>
  <c r="Y17" i="136"/>
  <c r="O17" i="136"/>
  <c r="F17" i="136"/>
  <c r="Y16" i="136"/>
  <c r="O16" i="136"/>
  <c r="F16" i="136"/>
  <c r="Y15" i="136"/>
  <c r="O15" i="136"/>
  <c r="F15" i="136"/>
  <c r="Y14" i="136"/>
  <c r="O14" i="136"/>
  <c r="F14" i="136"/>
  <c r="Y13" i="136"/>
  <c r="O13" i="136"/>
  <c r="F13" i="136"/>
  <c r="Y12" i="136"/>
  <c r="O12" i="136"/>
  <c r="F12" i="136"/>
  <c r="Y11" i="136"/>
  <c r="O11" i="136"/>
  <c r="F11" i="136"/>
  <c r="Y10" i="136"/>
  <c r="X10" i="136"/>
  <c r="G10" i="136" s="1"/>
  <c r="O10" i="136"/>
  <c r="F10" i="136"/>
  <c r="E10" i="136"/>
  <c r="E11" i="136" s="1"/>
  <c r="E12" i="136" s="1"/>
  <c r="E13" i="136" s="1"/>
  <c r="E14" i="136" s="1"/>
  <c r="E15" i="136" s="1"/>
  <c r="E16" i="136" s="1"/>
  <c r="E17" i="136" s="1"/>
  <c r="E18" i="136" s="1"/>
  <c r="E19" i="136" s="1"/>
  <c r="E20" i="136" s="1"/>
  <c r="E21" i="136" s="1"/>
  <c r="E22" i="136" s="1"/>
  <c r="E23" i="136" s="1"/>
  <c r="E24" i="136" s="1"/>
  <c r="E25" i="136" s="1"/>
  <c r="E26" i="136" s="1"/>
  <c r="E27" i="136" s="1"/>
  <c r="E28" i="136" s="1"/>
  <c r="E29" i="136" s="1"/>
  <c r="E30" i="136" s="1"/>
  <c r="E31" i="136" s="1"/>
  <c r="E32" i="136" s="1"/>
  <c r="E33" i="136" s="1"/>
  <c r="E34" i="136" s="1"/>
  <c r="E35" i="136" s="1"/>
  <c r="E36" i="136" s="1"/>
  <c r="E37" i="136" s="1"/>
  <c r="E38" i="136" s="1"/>
  <c r="E39" i="136" s="1"/>
  <c r="E40" i="136" s="1"/>
  <c r="E41" i="136" s="1"/>
  <c r="E42" i="136" s="1"/>
  <c r="E43" i="136" s="1"/>
  <c r="E44" i="136" s="1"/>
  <c r="E45" i="136" s="1"/>
  <c r="E46" i="136" s="1"/>
  <c r="E47" i="136" s="1"/>
  <c r="E48" i="136" s="1"/>
  <c r="E49" i="136" s="1"/>
  <c r="E50" i="136" s="1"/>
  <c r="E51" i="136" s="1"/>
  <c r="E52" i="136" s="1"/>
  <c r="E53" i="136" s="1"/>
  <c r="E54" i="136" s="1"/>
  <c r="E55" i="136" s="1"/>
  <c r="E56" i="136" s="1"/>
  <c r="E57" i="136" s="1"/>
  <c r="E58" i="136" s="1"/>
  <c r="D10" i="136"/>
  <c r="D11" i="136" s="1"/>
  <c r="D12" i="136" s="1"/>
  <c r="D13" i="136" s="1"/>
  <c r="D14" i="136" s="1"/>
  <c r="D15" i="136" s="1"/>
  <c r="D16" i="136" s="1"/>
  <c r="D17" i="136" s="1"/>
  <c r="D18" i="136" s="1"/>
  <c r="D19" i="136" s="1"/>
  <c r="D20" i="136" s="1"/>
  <c r="D21" i="136" s="1"/>
  <c r="D22" i="136" s="1"/>
  <c r="D23" i="136" s="1"/>
  <c r="D24" i="136" s="1"/>
  <c r="D25" i="136" s="1"/>
  <c r="D26" i="136" s="1"/>
  <c r="D27" i="136" s="1"/>
  <c r="D28" i="136" s="1"/>
  <c r="D29" i="136" s="1"/>
  <c r="D30" i="136" s="1"/>
  <c r="D31" i="136" s="1"/>
  <c r="D32" i="136" s="1"/>
  <c r="D33" i="136" s="1"/>
  <c r="D34" i="136" s="1"/>
  <c r="D35" i="136" s="1"/>
  <c r="D36" i="136" s="1"/>
  <c r="D37" i="136" s="1"/>
  <c r="D38" i="136" s="1"/>
  <c r="D39" i="136" s="1"/>
  <c r="D40" i="136" s="1"/>
  <c r="D41" i="136" s="1"/>
  <c r="D42" i="136" s="1"/>
  <c r="D43" i="136" s="1"/>
  <c r="D44" i="136" s="1"/>
  <c r="D45" i="136" s="1"/>
  <c r="D46" i="136" s="1"/>
  <c r="D47" i="136" s="1"/>
  <c r="D48" i="136" s="1"/>
  <c r="D49" i="136" s="1"/>
  <c r="D50" i="136" s="1"/>
  <c r="D51" i="136" s="1"/>
  <c r="D52" i="136" s="1"/>
  <c r="D53" i="136" s="1"/>
  <c r="D54" i="136" s="1"/>
  <c r="D55" i="136" s="1"/>
  <c r="D56" i="136" s="1"/>
  <c r="D57" i="136" s="1"/>
  <c r="D58" i="136" s="1"/>
  <c r="C10" i="136"/>
  <c r="C11" i="136" s="1"/>
  <c r="C12" i="136" s="1"/>
  <c r="C13" i="136" s="1"/>
  <c r="C14" i="136" s="1"/>
  <c r="C15" i="136" s="1"/>
  <c r="C16" i="136" s="1"/>
  <c r="C17" i="136" s="1"/>
  <c r="C18" i="136" s="1"/>
  <c r="C19" i="136" s="1"/>
  <c r="C20" i="136" s="1"/>
  <c r="C21" i="136" s="1"/>
  <c r="C22" i="136" s="1"/>
  <c r="C23" i="136" s="1"/>
  <c r="C24" i="136" s="1"/>
  <c r="C25" i="136" s="1"/>
  <c r="C26" i="136" s="1"/>
  <c r="C27" i="136" s="1"/>
  <c r="C28" i="136" s="1"/>
  <c r="C29" i="136" s="1"/>
  <c r="C30" i="136" s="1"/>
  <c r="C31" i="136" s="1"/>
  <c r="C32" i="136" s="1"/>
  <c r="C33" i="136" s="1"/>
  <c r="C34" i="136" s="1"/>
  <c r="C35" i="136" s="1"/>
  <c r="C36" i="136" s="1"/>
  <c r="C37" i="136" s="1"/>
  <c r="C38" i="136" s="1"/>
  <c r="C39" i="136" s="1"/>
  <c r="C40" i="136" s="1"/>
  <c r="C41" i="136" s="1"/>
  <c r="C42" i="136" s="1"/>
  <c r="C43" i="136" s="1"/>
  <c r="C44" i="136" s="1"/>
  <c r="C45" i="136" s="1"/>
  <c r="C46" i="136" s="1"/>
  <c r="C47" i="136" s="1"/>
  <c r="C48" i="136" s="1"/>
  <c r="C49" i="136" s="1"/>
  <c r="C50" i="136" s="1"/>
  <c r="C51" i="136" s="1"/>
  <c r="C52" i="136" s="1"/>
  <c r="C53" i="136" s="1"/>
  <c r="C54" i="136" s="1"/>
  <c r="C55" i="136" s="1"/>
  <c r="C56" i="136" s="1"/>
  <c r="C57" i="136" s="1"/>
  <c r="C58" i="136" s="1"/>
  <c r="M7" i="136"/>
  <c r="D7" i="136"/>
  <c r="Q6" i="136"/>
  <c r="M6" i="136"/>
  <c r="J5" i="136"/>
  <c r="U4" i="136"/>
  <c r="V4" i="136" s="1"/>
  <c r="U3" i="136"/>
  <c r="V3" i="136" s="1"/>
  <c r="M3" i="136"/>
  <c r="AB2" i="136"/>
  <c r="U2" i="136"/>
  <c r="V2" i="136" s="1"/>
  <c r="W2" i="136" s="1"/>
  <c r="R59" i="135"/>
  <c r="J7" i="135" s="1"/>
  <c r="Q59" i="135"/>
  <c r="K59" i="135"/>
  <c r="O2" i="135" s="1"/>
  <c r="H59" i="135"/>
  <c r="J4" i="135" s="1"/>
  <c r="O58" i="135"/>
  <c r="F58" i="135"/>
  <c r="O57" i="135"/>
  <c r="F57" i="135"/>
  <c r="O56" i="135"/>
  <c r="F56" i="135"/>
  <c r="O55" i="135"/>
  <c r="F55" i="135"/>
  <c r="O54" i="135"/>
  <c r="F54" i="135"/>
  <c r="O53" i="135"/>
  <c r="F53" i="135"/>
  <c r="O52" i="135"/>
  <c r="F52" i="135"/>
  <c r="O51" i="135"/>
  <c r="F51" i="135"/>
  <c r="O50" i="135"/>
  <c r="F50" i="135"/>
  <c r="O49" i="135"/>
  <c r="F49" i="135"/>
  <c r="O48" i="135"/>
  <c r="F48" i="135"/>
  <c r="O47" i="135"/>
  <c r="F47" i="135"/>
  <c r="O46" i="135"/>
  <c r="F46" i="135"/>
  <c r="O45" i="135"/>
  <c r="F45" i="135"/>
  <c r="O44" i="135"/>
  <c r="F44" i="135"/>
  <c r="O43" i="135"/>
  <c r="F43" i="135"/>
  <c r="O42" i="135"/>
  <c r="F42" i="135"/>
  <c r="O41" i="135"/>
  <c r="F41" i="135"/>
  <c r="O40" i="135"/>
  <c r="F40" i="135"/>
  <c r="O39" i="135"/>
  <c r="F39" i="135"/>
  <c r="O38" i="135"/>
  <c r="F38" i="135"/>
  <c r="O37" i="135"/>
  <c r="F37" i="135"/>
  <c r="O36" i="135"/>
  <c r="F36" i="135"/>
  <c r="O35" i="135"/>
  <c r="F35" i="135"/>
  <c r="O34" i="135"/>
  <c r="F34" i="135"/>
  <c r="O33" i="135"/>
  <c r="F33" i="135"/>
  <c r="O32" i="135"/>
  <c r="F32" i="135"/>
  <c r="Y31" i="135"/>
  <c r="O31" i="135"/>
  <c r="F31" i="135"/>
  <c r="Y30" i="135"/>
  <c r="O30" i="135"/>
  <c r="F30" i="135"/>
  <c r="Y29" i="135"/>
  <c r="O29" i="135"/>
  <c r="F29" i="135"/>
  <c r="Y28" i="135"/>
  <c r="O28" i="135"/>
  <c r="F28" i="135"/>
  <c r="Y27" i="135"/>
  <c r="O27" i="135"/>
  <c r="F27" i="135"/>
  <c r="Y26" i="135"/>
  <c r="O26" i="135"/>
  <c r="F26" i="135"/>
  <c r="Y25" i="135"/>
  <c r="O25" i="135"/>
  <c r="F25" i="135"/>
  <c r="Y24" i="135"/>
  <c r="O24" i="135"/>
  <c r="F24" i="135"/>
  <c r="Y23" i="135"/>
  <c r="O23" i="135"/>
  <c r="F23" i="135"/>
  <c r="Y22" i="135"/>
  <c r="O22" i="135"/>
  <c r="F22" i="135"/>
  <c r="Y21" i="135"/>
  <c r="O21" i="135"/>
  <c r="F21" i="135"/>
  <c r="Y20" i="135"/>
  <c r="O20" i="135"/>
  <c r="F20" i="135"/>
  <c r="Y19" i="135"/>
  <c r="O19" i="135"/>
  <c r="F19" i="135"/>
  <c r="O18" i="135"/>
  <c r="F18" i="135"/>
  <c r="Y17" i="135"/>
  <c r="O17" i="135"/>
  <c r="F17" i="135"/>
  <c r="Y16" i="135"/>
  <c r="O16" i="135"/>
  <c r="F16" i="135"/>
  <c r="Y15" i="135"/>
  <c r="O15" i="135"/>
  <c r="F15" i="135"/>
  <c r="Y14" i="135"/>
  <c r="O14" i="135"/>
  <c r="F14" i="135"/>
  <c r="Y13" i="135"/>
  <c r="O13" i="135"/>
  <c r="F13" i="135"/>
  <c r="Y12" i="135"/>
  <c r="O12" i="135"/>
  <c r="F12" i="135"/>
  <c r="Y11" i="135"/>
  <c r="O11" i="135"/>
  <c r="F11" i="135"/>
  <c r="Y10" i="135"/>
  <c r="X10" i="135"/>
  <c r="G10" i="135" s="1"/>
  <c r="O10" i="135"/>
  <c r="F10" i="135"/>
  <c r="E10" i="135"/>
  <c r="E11" i="135" s="1"/>
  <c r="E12" i="135" s="1"/>
  <c r="E13" i="135" s="1"/>
  <c r="E14" i="135" s="1"/>
  <c r="E15" i="135" s="1"/>
  <c r="E16" i="135" s="1"/>
  <c r="E17" i="135" s="1"/>
  <c r="E18" i="135" s="1"/>
  <c r="E19" i="135" s="1"/>
  <c r="E20" i="135" s="1"/>
  <c r="E21" i="135" s="1"/>
  <c r="E22" i="135" s="1"/>
  <c r="E23" i="135" s="1"/>
  <c r="E24" i="135" s="1"/>
  <c r="E25" i="135" s="1"/>
  <c r="E26" i="135" s="1"/>
  <c r="E27" i="135" s="1"/>
  <c r="E28" i="135" s="1"/>
  <c r="E29" i="135" s="1"/>
  <c r="E30" i="135" s="1"/>
  <c r="E31" i="135" s="1"/>
  <c r="E32" i="135" s="1"/>
  <c r="E33" i="135" s="1"/>
  <c r="E34" i="135" s="1"/>
  <c r="E35" i="135" s="1"/>
  <c r="E36" i="135" s="1"/>
  <c r="E37" i="135" s="1"/>
  <c r="E38" i="135" s="1"/>
  <c r="E39" i="135" s="1"/>
  <c r="E40" i="135" s="1"/>
  <c r="E41" i="135" s="1"/>
  <c r="E42" i="135" s="1"/>
  <c r="E43" i="135" s="1"/>
  <c r="E44" i="135" s="1"/>
  <c r="E45" i="135" s="1"/>
  <c r="E46" i="135" s="1"/>
  <c r="E47" i="135" s="1"/>
  <c r="E48" i="135" s="1"/>
  <c r="E49" i="135" s="1"/>
  <c r="E50" i="135" s="1"/>
  <c r="E51" i="135" s="1"/>
  <c r="E52" i="135" s="1"/>
  <c r="E53" i="135" s="1"/>
  <c r="E54" i="135" s="1"/>
  <c r="E55" i="135" s="1"/>
  <c r="E56" i="135" s="1"/>
  <c r="E57" i="135" s="1"/>
  <c r="E58" i="135" s="1"/>
  <c r="D10" i="135"/>
  <c r="D11" i="135" s="1"/>
  <c r="D12" i="135" s="1"/>
  <c r="D13" i="135" s="1"/>
  <c r="D14" i="135" s="1"/>
  <c r="D15" i="135" s="1"/>
  <c r="D16" i="135" s="1"/>
  <c r="D17" i="135" s="1"/>
  <c r="D18" i="135" s="1"/>
  <c r="D19" i="135" s="1"/>
  <c r="D20" i="135" s="1"/>
  <c r="D21" i="135" s="1"/>
  <c r="D22" i="135" s="1"/>
  <c r="D23" i="135" s="1"/>
  <c r="D24" i="135" s="1"/>
  <c r="D25" i="135" s="1"/>
  <c r="D26" i="135" s="1"/>
  <c r="D27" i="135" s="1"/>
  <c r="D28" i="135" s="1"/>
  <c r="D29" i="135" s="1"/>
  <c r="D30" i="135" s="1"/>
  <c r="D31" i="135" s="1"/>
  <c r="D32" i="135" s="1"/>
  <c r="D33" i="135" s="1"/>
  <c r="D34" i="135" s="1"/>
  <c r="D35" i="135" s="1"/>
  <c r="D36" i="135" s="1"/>
  <c r="D37" i="135" s="1"/>
  <c r="D38" i="135" s="1"/>
  <c r="D39" i="135" s="1"/>
  <c r="D40" i="135" s="1"/>
  <c r="D41" i="135" s="1"/>
  <c r="D42" i="135" s="1"/>
  <c r="D43" i="135" s="1"/>
  <c r="D44" i="135" s="1"/>
  <c r="D45" i="135" s="1"/>
  <c r="D46" i="135" s="1"/>
  <c r="D47" i="135" s="1"/>
  <c r="D48" i="135" s="1"/>
  <c r="D49" i="135" s="1"/>
  <c r="D50" i="135" s="1"/>
  <c r="D51" i="135" s="1"/>
  <c r="D52" i="135" s="1"/>
  <c r="D53" i="135" s="1"/>
  <c r="D54" i="135" s="1"/>
  <c r="D55" i="135" s="1"/>
  <c r="D56" i="135" s="1"/>
  <c r="D57" i="135" s="1"/>
  <c r="D58" i="135" s="1"/>
  <c r="C10" i="135"/>
  <c r="C11" i="135" s="1"/>
  <c r="C12" i="135" s="1"/>
  <c r="C13" i="135" s="1"/>
  <c r="C14" i="135" s="1"/>
  <c r="C15" i="135" s="1"/>
  <c r="C16" i="135" s="1"/>
  <c r="C17" i="135" s="1"/>
  <c r="C18" i="135" s="1"/>
  <c r="C19" i="135" s="1"/>
  <c r="C20" i="135" s="1"/>
  <c r="C21" i="135" s="1"/>
  <c r="C22" i="135" s="1"/>
  <c r="C23" i="135" s="1"/>
  <c r="C24" i="135" s="1"/>
  <c r="C25" i="135" s="1"/>
  <c r="C26" i="135" s="1"/>
  <c r="C27" i="135" s="1"/>
  <c r="C28" i="135" s="1"/>
  <c r="C29" i="135" s="1"/>
  <c r="C30" i="135" s="1"/>
  <c r="C31" i="135" s="1"/>
  <c r="C32" i="135" s="1"/>
  <c r="C33" i="135" s="1"/>
  <c r="C34" i="135" s="1"/>
  <c r="C35" i="135" s="1"/>
  <c r="C36" i="135" s="1"/>
  <c r="C37" i="135" s="1"/>
  <c r="C38" i="135" s="1"/>
  <c r="C39" i="135" s="1"/>
  <c r="C40" i="135" s="1"/>
  <c r="C41" i="135" s="1"/>
  <c r="C42" i="135" s="1"/>
  <c r="C43" i="135" s="1"/>
  <c r="C44" i="135" s="1"/>
  <c r="C45" i="135" s="1"/>
  <c r="C46" i="135" s="1"/>
  <c r="C47" i="135" s="1"/>
  <c r="C48" i="135" s="1"/>
  <c r="C49" i="135" s="1"/>
  <c r="C50" i="135" s="1"/>
  <c r="C51" i="135" s="1"/>
  <c r="C52" i="135" s="1"/>
  <c r="C53" i="135" s="1"/>
  <c r="C54" i="135" s="1"/>
  <c r="C55" i="135" s="1"/>
  <c r="C56" i="135" s="1"/>
  <c r="C57" i="135" s="1"/>
  <c r="C58" i="135" s="1"/>
  <c r="M7" i="135"/>
  <c r="D7" i="135"/>
  <c r="Q6" i="135"/>
  <c r="M6" i="135"/>
  <c r="J5" i="135"/>
  <c r="U4" i="135"/>
  <c r="V4" i="135" s="1"/>
  <c r="U3" i="135"/>
  <c r="V3" i="135" s="1"/>
  <c r="M3" i="135"/>
  <c r="AB2" i="135"/>
  <c r="U2" i="135"/>
  <c r="V2" i="135" s="1"/>
  <c r="W2" i="135" s="1"/>
  <c r="X16" i="143" l="1"/>
  <c r="G15" i="143"/>
  <c r="X20" i="144"/>
  <c r="G19" i="144"/>
  <c r="X17" i="142"/>
  <c r="G16" i="142"/>
  <c r="Y18" i="141"/>
  <c r="Y59" i="141" s="1"/>
  <c r="S2" i="141" s="1"/>
  <c r="X19" i="141"/>
  <c r="G18" i="141"/>
  <c r="X11" i="136"/>
  <c r="G11" i="136" s="1"/>
  <c r="M4" i="136"/>
  <c r="S12" i="140"/>
  <c r="S13" i="140" s="1"/>
  <c r="S14" i="140" s="1"/>
  <c r="S15" i="140" s="1"/>
  <c r="S16" i="140" s="1"/>
  <c r="S17" i="140" s="1"/>
  <c r="S18" i="140" s="1"/>
  <c r="S19" i="140" s="1"/>
  <c r="S20" i="140" s="1"/>
  <c r="S21" i="140" s="1"/>
  <c r="S22" i="140" s="1"/>
  <c r="S23" i="140" s="1"/>
  <c r="S24" i="140" s="1"/>
  <c r="S25" i="140" s="1"/>
  <c r="S26" i="140" s="1"/>
  <c r="S27" i="140" s="1"/>
  <c r="S28" i="140" s="1"/>
  <c r="S29" i="140" s="1"/>
  <c r="S30" i="140" s="1"/>
  <c r="S31" i="140" s="1"/>
  <c r="S32" i="140" s="1"/>
  <c r="S33" i="140" s="1"/>
  <c r="S34" i="140" s="1"/>
  <c r="S35" i="140" s="1"/>
  <c r="S36" i="140" s="1"/>
  <c r="S37" i="140" s="1"/>
  <c r="S38" i="140" s="1"/>
  <c r="S39" i="140" s="1"/>
  <c r="S40" i="140" s="1"/>
  <c r="S41" i="140" s="1"/>
  <c r="S42" i="140" s="1"/>
  <c r="S43" i="140" s="1"/>
  <c r="S44" i="140" s="1"/>
  <c r="S45" i="140" s="1"/>
  <c r="S46" i="140" s="1"/>
  <c r="S47" i="140" s="1"/>
  <c r="S48" i="140" s="1"/>
  <c r="S49" i="140" s="1"/>
  <c r="S50" i="140" s="1"/>
  <c r="S51" i="140" s="1"/>
  <c r="S52" i="140" s="1"/>
  <c r="S53" i="140" s="1"/>
  <c r="S54" i="140" s="1"/>
  <c r="S55" i="140" s="1"/>
  <c r="S56" i="140" s="1"/>
  <c r="S57" i="140" s="1"/>
  <c r="S58" i="140" s="1"/>
  <c r="T11" i="140"/>
  <c r="X13" i="140"/>
  <c r="G12" i="140"/>
  <c r="S12" i="139"/>
  <c r="T11" i="139"/>
  <c r="X13" i="139"/>
  <c r="G12" i="139"/>
  <c r="S12" i="138"/>
  <c r="S13" i="138" s="1"/>
  <c r="S14" i="138" s="1"/>
  <c r="S15" i="138" s="1"/>
  <c r="S16" i="138" s="1"/>
  <c r="S17" i="138" s="1"/>
  <c r="S18" i="138" s="1"/>
  <c r="S19" i="138" s="1"/>
  <c r="S20" i="138" s="1"/>
  <c r="S21" i="138" s="1"/>
  <c r="S22" i="138" s="1"/>
  <c r="S23" i="138" s="1"/>
  <c r="S24" i="138" s="1"/>
  <c r="S25" i="138" s="1"/>
  <c r="S26" i="138" s="1"/>
  <c r="S27" i="138" s="1"/>
  <c r="S28" i="138" s="1"/>
  <c r="S29" i="138" s="1"/>
  <c r="S30" i="138" s="1"/>
  <c r="S31" i="138" s="1"/>
  <c r="S32" i="138" s="1"/>
  <c r="S33" i="138" s="1"/>
  <c r="S34" i="138" s="1"/>
  <c r="S35" i="138" s="1"/>
  <c r="S36" i="138" s="1"/>
  <c r="S37" i="138" s="1"/>
  <c r="S38" i="138" s="1"/>
  <c r="S39" i="138" s="1"/>
  <c r="S40" i="138" s="1"/>
  <c r="S41" i="138" s="1"/>
  <c r="S42" i="138" s="1"/>
  <c r="S43" i="138" s="1"/>
  <c r="S44" i="138" s="1"/>
  <c r="S45" i="138" s="1"/>
  <c r="S46" i="138" s="1"/>
  <c r="S47" i="138" s="1"/>
  <c r="S48" i="138" s="1"/>
  <c r="S49" i="138" s="1"/>
  <c r="S50" i="138" s="1"/>
  <c r="S51" i="138" s="1"/>
  <c r="S52" i="138" s="1"/>
  <c r="S53" i="138" s="1"/>
  <c r="S54" i="138" s="1"/>
  <c r="S55" i="138" s="1"/>
  <c r="S56" i="138" s="1"/>
  <c r="S57" i="138" s="1"/>
  <c r="S58" i="138" s="1"/>
  <c r="T11" i="138"/>
  <c r="X13" i="138"/>
  <c r="G12" i="138"/>
  <c r="J6" i="135"/>
  <c r="X11" i="135"/>
  <c r="G11" i="135" s="1"/>
  <c r="X12" i="136"/>
  <c r="X13" i="136" s="1"/>
  <c r="X14" i="136" s="1"/>
  <c r="M4" i="135"/>
  <c r="G10" i="137"/>
  <c r="O3" i="136"/>
  <c r="O59" i="137"/>
  <c r="O4" i="137" s="1"/>
  <c r="O5" i="137" s="1"/>
  <c r="O59" i="136"/>
  <c r="O4" i="136" s="1"/>
  <c r="O5" i="136" s="1"/>
  <c r="J6" i="136"/>
  <c r="G11" i="137"/>
  <c r="X12" i="137"/>
  <c r="O3" i="137"/>
  <c r="S10" i="137"/>
  <c r="S11" i="137" s="1"/>
  <c r="G13" i="136"/>
  <c r="S10" i="136"/>
  <c r="S11" i="136" s="1"/>
  <c r="G12" i="136"/>
  <c r="O59" i="135"/>
  <c r="O4" i="135" s="1"/>
  <c r="O5" i="135" s="1"/>
  <c r="O3" i="135"/>
  <c r="X12" i="135"/>
  <c r="S10" i="135"/>
  <c r="S11" i="135" s="1"/>
  <c r="R59" i="134"/>
  <c r="J7" i="134" s="1"/>
  <c r="Q59" i="134"/>
  <c r="K59" i="134"/>
  <c r="O2" i="134" s="1"/>
  <c r="H59" i="134"/>
  <c r="J4" i="134" s="1"/>
  <c r="O58" i="134"/>
  <c r="F58" i="134"/>
  <c r="O57" i="134"/>
  <c r="F57" i="134"/>
  <c r="O56" i="134"/>
  <c r="F56" i="134"/>
  <c r="O55" i="134"/>
  <c r="F55" i="134"/>
  <c r="O54" i="134"/>
  <c r="F54" i="134"/>
  <c r="O53" i="134"/>
  <c r="F53" i="134"/>
  <c r="O52" i="134"/>
  <c r="F52" i="134"/>
  <c r="O51" i="134"/>
  <c r="F51" i="134"/>
  <c r="O50" i="134"/>
  <c r="F50" i="134"/>
  <c r="O49" i="134"/>
  <c r="F49" i="134"/>
  <c r="O48" i="134"/>
  <c r="F48" i="134"/>
  <c r="O47" i="134"/>
  <c r="F47" i="134"/>
  <c r="O46" i="134"/>
  <c r="F46" i="134"/>
  <c r="O45" i="134"/>
  <c r="F45" i="134"/>
  <c r="O44" i="134"/>
  <c r="F44" i="134"/>
  <c r="O43" i="134"/>
  <c r="F43" i="134"/>
  <c r="O42" i="134"/>
  <c r="F42" i="134"/>
  <c r="O41" i="134"/>
  <c r="F41" i="134"/>
  <c r="O40" i="134"/>
  <c r="F40" i="134"/>
  <c r="O39" i="134"/>
  <c r="F39" i="134"/>
  <c r="O38" i="134"/>
  <c r="F38" i="134"/>
  <c r="O37" i="134"/>
  <c r="F37" i="134"/>
  <c r="O36" i="134"/>
  <c r="F36" i="134"/>
  <c r="O35" i="134"/>
  <c r="F35" i="134"/>
  <c r="O34" i="134"/>
  <c r="F34" i="134"/>
  <c r="O33" i="134"/>
  <c r="F33" i="134"/>
  <c r="O32" i="134"/>
  <c r="F32" i="134"/>
  <c r="Y31" i="134"/>
  <c r="O31" i="134"/>
  <c r="F31" i="134"/>
  <c r="Y30" i="134"/>
  <c r="O30" i="134"/>
  <c r="F30" i="134"/>
  <c r="Y29" i="134"/>
  <c r="O29" i="134"/>
  <c r="F29" i="134"/>
  <c r="Y28" i="134"/>
  <c r="O28" i="134"/>
  <c r="F28" i="134"/>
  <c r="Y27" i="134"/>
  <c r="O27" i="134"/>
  <c r="F27" i="134"/>
  <c r="Y26" i="134"/>
  <c r="O26" i="134"/>
  <c r="F26" i="134"/>
  <c r="Y25" i="134"/>
  <c r="O25" i="134"/>
  <c r="F25" i="134"/>
  <c r="Y24" i="134"/>
  <c r="O24" i="134"/>
  <c r="F24" i="134"/>
  <c r="Y23" i="134"/>
  <c r="O23" i="134"/>
  <c r="F23" i="134"/>
  <c r="Y22" i="134"/>
  <c r="O22" i="134"/>
  <c r="F22" i="134"/>
  <c r="Y21" i="134"/>
  <c r="O21" i="134"/>
  <c r="F21" i="134"/>
  <c r="Y20" i="134"/>
  <c r="O20" i="134"/>
  <c r="F20" i="134"/>
  <c r="Y19" i="134"/>
  <c r="O19" i="134"/>
  <c r="F19" i="134"/>
  <c r="O18" i="134"/>
  <c r="F18" i="134"/>
  <c r="Y17" i="134"/>
  <c r="O17" i="134"/>
  <c r="F17" i="134"/>
  <c r="Y16" i="134"/>
  <c r="O16" i="134"/>
  <c r="F16" i="134"/>
  <c r="Y15" i="134"/>
  <c r="O15" i="134"/>
  <c r="F15" i="134"/>
  <c r="Y14" i="134"/>
  <c r="O14" i="134"/>
  <c r="F14" i="134"/>
  <c r="Y13" i="134"/>
  <c r="O13" i="134"/>
  <c r="F13" i="134"/>
  <c r="Y12" i="134"/>
  <c r="O12" i="134"/>
  <c r="F12" i="134"/>
  <c r="Y11" i="134"/>
  <c r="X11" i="134"/>
  <c r="G11" i="134" s="1"/>
  <c r="O11" i="134"/>
  <c r="F11" i="134"/>
  <c r="Y10" i="134"/>
  <c r="X10" i="134"/>
  <c r="G10" i="134" s="1"/>
  <c r="O10" i="134"/>
  <c r="F10" i="134"/>
  <c r="E10" i="134"/>
  <c r="E11" i="134" s="1"/>
  <c r="E12" i="134" s="1"/>
  <c r="E13" i="134" s="1"/>
  <c r="E14" i="134" s="1"/>
  <c r="E15" i="134" s="1"/>
  <c r="E16" i="134" s="1"/>
  <c r="E17" i="134" s="1"/>
  <c r="E18" i="134" s="1"/>
  <c r="E19" i="134" s="1"/>
  <c r="E20" i="134" s="1"/>
  <c r="E21" i="134" s="1"/>
  <c r="E22" i="134" s="1"/>
  <c r="E23" i="134" s="1"/>
  <c r="E24" i="134" s="1"/>
  <c r="E25" i="134" s="1"/>
  <c r="E26" i="134" s="1"/>
  <c r="E27" i="134" s="1"/>
  <c r="E28" i="134" s="1"/>
  <c r="E29" i="134" s="1"/>
  <c r="E30" i="134" s="1"/>
  <c r="E31" i="134" s="1"/>
  <c r="E32" i="134" s="1"/>
  <c r="E33" i="134" s="1"/>
  <c r="E34" i="134" s="1"/>
  <c r="E35" i="134" s="1"/>
  <c r="E36" i="134" s="1"/>
  <c r="E37" i="134" s="1"/>
  <c r="E38" i="134" s="1"/>
  <c r="E39" i="134" s="1"/>
  <c r="E40" i="134" s="1"/>
  <c r="E41" i="134" s="1"/>
  <c r="E42" i="134" s="1"/>
  <c r="E43" i="134" s="1"/>
  <c r="E44" i="134" s="1"/>
  <c r="E45" i="134" s="1"/>
  <c r="E46" i="134" s="1"/>
  <c r="E47" i="134" s="1"/>
  <c r="E48" i="134" s="1"/>
  <c r="E49" i="134" s="1"/>
  <c r="E50" i="134" s="1"/>
  <c r="E51" i="134" s="1"/>
  <c r="E52" i="134" s="1"/>
  <c r="E53" i="134" s="1"/>
  <c r="E54" i="134" s="1"/>
  <c r="E55" i="134" s="1"/>
  <c r="E56" i="134" s="1"/>
  <c r="E57" i="134" s="1"/>
  <c r="E58" i="134" s="1"/>
  <c r="D10" i="134"/>
  <c r="D11" i="134" s="1"/>
  <c r="D12" i="134" s="1"/>
  <c r="D13" i="134" s="1"/>
  <c r="D14" i="134" s="1"/>
  <c r="D15" i="134" s="1"/>
  <c r="D16" i="134" s="1"/>
  <c r="D17" i="134" s="1"/>
  <c r="D18" i="134" s="1"/>
  <c r="D19" i="134" s="1"/>
  <c r="D20" i="134" s="1"/>
  <c r="D21" i="134" s="1"/>
  <c r="D22" i="134" s="1"/>
  <c r="D23" i="134" s="1"/>
  <c r="D24" i="134" s="1"/>
  <c r="D25" i="134" s="1"/>
  <c r="D26" i="134" s="1"/>
  <c r="D27" i="134" s="1"/>
  <c r="D28" i="134" s="1"/>
  <c r="D29" i="134" s="1"/>
  <c r="D30" i="134" s="1"/>
  <c r="D31" i="134" s="1"/>
  <c r="D32" i="134" s="1"/>
  <c r="D33" i="134" s="1"/>
  <c r="D34" i="134" s="1"/>
  <c r="D35" i="134" s="1"/>
  <c r="D36" i="134" s="1"/>
  <c r="D37" i="134" s="1"/>
  <c r="D38" i="134" s="1"/>
  <c r="D39" i="134" s="1"/>
  <c r="D40" i="134" s="1"/>
  <c r="D41" i="134" s="1"/>
  <c r="D42" i="134" s="1"/>
  <c r="D43" i="134" s="1"/>
  <c r="D44" i="134" s="1"/>
  <c r="D45" i="134" s="1"/>
  <c r="D46" i="134" s="1"/>
  <c r="D47" i="134" s="1"/>
  <c r="D48" i="134" s="1"/>
  <c r="D49" i="134" s="1"/>
  <c r="D50" i="134" s="1"/>
  <c r="D51" i="134" s="1"/>
  <c r="D52" i="134" s="1"/>
  <c r="D53" i="134" s="1"/>
  <c r="D54" i="134" s="1"/>
  <c r="D55" i="134" s="1"/>
  <c r="D56" i="134" s="1"/>
  <c r="D57" i="134" s="1"/>
  <c r="D58" i="134" s="1"/>
  <c r="C10" i="134"/>
  <c r="C11" i="134" s="1"/>
  <c r="C12" i="134" s="1"/>
  <c r="C13" i="134" s="1"/>
  <c r="C14" i="134" s="1"/>
  <c r="C15" i="134" s="1"/>
  <c r="C16" i="134" s="1"/>
  <c r="C17" i="134" s="1"/>
  <c r="C18" i="134" s="1"/>
  <c r="C19" i="134" s="1"/>
  <c r="C20" i="134" s="1"/>
  <c r="C21" i="134" s="1"/>
  <c r="C22" i="134" s="1"/>
  <c r="C23" i="134" s="1"/>
  <c r="C24" i="134" s="1"/>
  <c r="C25" i="134" s="1"/>
  <c r="C26" i="134" s="1"/>
  <c r="C27" i="134" s="1"/>
  <c r="C28" i="134" s="1"/>
  <c r="C29" i="134" s="1"/>
  <c r="C30" i="134" s="1"/>
  <c r="C31" i="134" s="1"/>
  <c r="C32" i="134" s="1"/>
  <c r="C33" i="134" s="1"/>
  <c r="C34" i="134" s="1"/>
  <c r="C35" i="134" s="1"/>
  <c r="C36" i="134" s="1"/>
  <c r="C37" i="134" s="1"/>
  <c r="C38" i="134" s="1"/>
  <c r="C39" i="134" s="1"/>
  <c r="C40" i="134" s="1"/>
  <c r="C41" i="134" s="1"/>
  <c r="C42" i="134" s="1"/>
  <c r="C43" i="134" s="1"/>
  <c r="C44" i="134" s="1"/>
  <c r="C45" i="134" s="1"/>
  <c r="C46" i="134" s="1"/>
  <c r="C47" i="134" s="1"/>
  <c r="C48" i="134" s="1"/>
  <c r="C49" i="134" s="1"/>
  <c r="C50" i="134" s="1"/>
  <c r="C51" i="134" s="1"/>
  <c r="C52" i="134" s="1"/>
  <c r="C53" i="134" s="1"/>
  <c r="C54" i="134" s="1"/>
  <c r="C55" i="134" s="1"/>
  <c r="C56" i="134" s="1"/>
  <c r="C57" i="134" s="1"/>
  <c r="C58" i="134" s="1"/>
  <c r="M7" i="134"/>
  <c r="D7" i="134"/>
  <c r="Q6" i="134"/>
  <c r="M6" i="134"/>
  <c r="J5" i="134"/>
  <c r="U4" i="134"/>
  <c r="V4" i="134" s="1"/>
  <c r="U3" i="134"/>
  <c r="V3" i="134" s="1"/>
  <c r="M3" i="134"/>
  <c r="AB2" i="134"/>
  <c r="U2" i="134"/>
  <c r="V2" i="134" s="1"/>
  <c r="W2" i="134" s="1"/>
  <c r="G16" i="143" l="1"/>
  <c r="X17" i="143"/>
  <c r="T12" i="140"/>
  <c r="T13" i="140" s="1"/>
  <c r="T14" i="140"/>
  <c r="T15" i="140" s="1"/>
  <c r="T16" i="140" s="1"/>
  <c r="T17" i="140" s="1"/>
  <c r="T18" i="140" s="1"/>
  <c r="T19" i="140" s="1"/>
  <c r="T20" i="140" s="1"/>
  <c r="T21" i="140" s="1"/>
  <c r="T22" i="140" s="1"/>
  <c r="T23" i="140" s="1"/>
  <c r="T24" i="140" s="1"/>
  <c r="T25" i="140" s="1"/>
  <c r="T26" i="140" s="1"/>
  <c r="T27" i="140" s="1"/>
  <c r="T28" i="140" s="1"/>
  <c r="T29" i="140" s="1"/>
  <c r="T30" i="140" s="1"/>
  <c r="T31" i="140" s="1"/>
  <c r="T32" i="140" s="1"/>
  <c r="T33" i="140" s="1"/>
  <c r="T34" i="140" s="1"/>
  <c r="T35" i="140" s="1"/>
  <c r="T36" i="140" s="1"/>
  <c r="T37" i="140" s="1"/>
  <c r="T38" i="140" s="1"/>
  <c r="T39" i="140" s="1"/>
  <c r="T40" i="140" s="1"/>
  <c r="T41" i="140" s="1"/>
  <c r="T42" i="140" s="1"/>
  <c r="T43" i="140" s="1"/>
  <c r="T44" i="140" s="1"/>
  <c r="T45" i="140" s="1"/>
  <c r="T46" i="140" s="1"/>
  <c r="T47" i="140" s="1"/>
  <c r="T48" i="140" s="1"/>
  <c r="T49" i="140" s="1"/>
  <c r="T50" i="140" s="1"/>
  <c r="T51" i="140" s="1"/>
  <c r="T52" i="140" s="1"/>
  <c r="T53" i="140" s="1"/>
  <c r="T54" i="140" s="1"/>
  <c r="T55" i="140" s="1"/>
  <c r="T56" i="140" s="1"/>
  <c r="T57" i="140" s="1"/>
  <c r="T58" i="140" s="1"/>
  <c r="T59" i="140" s="1"/>
  <c r="Q7" i="140" s="1"/>
  <c r="X2" i="140"/>
  <c r="X21" i="144"/>
  <c r="G20" i="144"/>
  <c r="G17" i="142"/>
  <c r="X18" i="142"/>
  <c r="G19" i="141"/>
  <c r="X20" i="141"/>
  <c r="J6" i="134"/>
  <c r="X14" i="140"/>
  <c r="G13" i="140"/>
  <c r="X14" i="139"/>
  <c r="G13" i="139"/>
  <c r="T12" i="139"/>
  <c r="S13" i="139"/>
  <c r="S14" i="139" s="1"/>
  <c r="S15" i="139" s="1"/>
  <c r="S16" i="139" s="1"/>
  <c r="S17" i="139" s="1"/>
  <c r="S18" i="139" s="1"/>
  <c r="S19" i="139" s="1"/>
  <c r="S20" i="139" s="1"/>
  <c r="S21" i="139" s="1"/>
  <c r="S22" i="139" s="1"/>
  <c r="S23" i="139" s="1"/>
  <c r="S24" i="139" s="1"/>
  <c r="S25" i="139" s="1"/>
  <c r="S26" i="139" s="1"/>
  <c r="S27" i="139" s="1"/>
  <c r="S28" i="139" s="1"/>
  <c r="S29" i="139" s="1"/>
  <c r="S30" i="139" s="1"/>
  <c r="S31" i="139" s="1"/>
  <c r="S32" i="139" s="1"/>
  <c r="S33" i="139" s="1"/>
  <c r="S34" i="139" s="1"/>
  <c r="S35" i="139" s="1"/>
  <c r="S36" i="139" s="1"/>
  <c r="S37" i="139" s="1"/>
  <c r="S38" i="139" s="1"/>
  <c r="S39" i="139" s="1"/>
  <c r="S40" i="139" s="1"/>
  <c r="S41" i="139" s="1"/>
  <c r="S42" i="139" s="1"/>
  <c r="S43" i="139" s="1"/>
  <c r="S44" i="139" s="1"/>
  <c r="S45" i="139" s="1"/>
  <c r="S46" i="139" s="1"/>
  <c r="S47" i="139" s="1"/>
  <c r="S48" i="139" s="1"/>
  <c r="S49" i="139" s="1"/>
  <c r="S50" i="139" s="1"/>
  <c r="S51" i="139" s="1"/>
  <c r="S52" i="139" s="1"/>
  <c r="S53" i="139" s="1"/>
  <c r="S54" i="139" s="1"/>
  <c r="S55" i="139" s="1"/>
  <c r="S56" i="139" s="1"/>
  <c r="S57" i="139" s="1"/>
  <c r="S58" i="139" s="1"/>
  <c r="X14" i="138"/>
  <c r="G13" i="138"/>
  <c r="X2" i="138"/>
  <c r="T12" i="138"/>
  <c r="T13" i="138" s="1"/>
  <c r="T14" i="138" s="1"/>
  <c r="T15" i="138" s="1"/>
  <c r="T16" i="138" s="1"/>
  <c r="T17" i="138" s="1"/>
  <c r="T18" i="138" s="1"/>
  <c r="T19" i="138" s="1"/>
  <c r="T20" i="138" s="1"/>
  <c r="T21" i="138" s="1"/>
  <c r="T22" i="138" s="1"/>
  <c r="T23" i="138" s="1"/>
  <c r="T24" i="138" s="1"/>
  <c r="T25" i="138" s="1"/>
  <c r="T26" i="138" s="1"/>
  <c r="T27" i="138" s="1"/>
  <c r="T28" i="138" s="1"/>
  <c r="T29" i="138" s="1"/>
  <c r="T30" i="138" s="1"/>
  <c r="T31" i="138" s="1"/>
  <c r="T32" i="138" s="1"/>
  <c r="T33" i="138" s="1"/>
  <c r="T34" i="138" s="1"/>
  <c r="T35" i="138" s="1"/>
  <c r="T36" i="138" s="1"/>
  <c r="T37" i="138" s="1"/>
  <c r="T38" i="138" s="1"/>
  <c r="T39" i="138" s="1"/>
  <c r="T40" i="138" s="1"/>
  <c r="T41" i="138" s="1"/>
  <c r="T42" i="138" s="1"/>
  <c r="T43" i="138" s="1"/>
  <c r="T44" i="138" s="1"/>
  <c r="T45" i="138" s="1"/>
  <c r="T46" i="138" s="1"/>
  <c r="T47" i="138" s="1"/>
  <c r="T48" i="138" s="1"/>
  <c r="T49" i="138" s="1"/>
  <c r="T50" i="138" s="1"/>
  <c r="T51" i="138" s="1"/>
  <c r="T52" i="138" s="1"/>
  <c r="T53" i="138" s="1"/>
  <c r="T54" i="138" s="1"/>
  <c r="T55" i="138" s="1"/>
  <c r="T56" i="138" s="1"/>
  <c r="T57" i="138" s="1"/>
  <c r="T58" i="138" s="1"/>
  <c r="T59" i="138" s="1"/>
  <c r="X12" i="134"/>
  <c r="X13" i="134" s="1"/>
  <c r="S12" i="137"/>
  <c r="S13" i="137" s="1"/>
  <c r="S14" i="137" s="1"/>
  <c r="S15" i="137" s="1"/>
  <c r="S16" i="137" s="1"/>
  <c r="S17" i="137" s="1"/>
  <c r="S18" i="137" s="1"/>
  <c r="S19" i="137" s="1"/>
  <c r="S20" i="137" s="1"/>
  <c r="S21" i="137" s="1"/>
  <c r="S22" i="137" s="1"/>
  <c r="S23" i="137" s="1"/>
  <c r="S24" i="137" s="1"/>
  <c r="S25" i="137" s="1"/>
  <c r="S26" i="137" s="1"/>
  <c r="S27" i="137" s="1"/>
  <c r="S28" i="137" s="1"/>
  <c r="S29" i="137" s="1"/>
  <c r="S30" i="137" s="1"/>
  <c r="S31" i="137" s="1"/>
  <c r="S32" i="137" s="1"/>
  <c r="S33" i="137" s="1"/>
  <c r="S34" i="137" s="1"/>
  <c r="S35" i="137" s="1"/>
  <c r="S36" i="137" s="1"/>
  <c r="S37" i="137" s="1"/>
  <c r="S38" i="137" s="1"/>
  <c r="S39" i="137" s="1"/>
  <c r="S40" i="137" s="1"/>
  <c r="S41" i="137" s="1"/>
  <c r="S42" i="137" s="1"/>
  <c r="S43" i="137" s="1"/>
  <c r="S44" i="137" s="1"/>
  <c r="S45" i="137" s="1"/>
  <c r="S46" i="137" s="1"/>
  <c r="S47" i="137" s="1"/>
  <c r="S48" i="137" s="1"/>
  <c r="S49" i="137" s="1"/>
  <c r="S50" i="137" s="1"/>
  <c r="S51" i="137" s="1"/>
  <c r="S52" i="137" s="1"/>
  <c r="S53" i="137" s="1"/>
  <c r="S54" i="137" s="1"/>
  <c r="S55" i="137" s="1"/>
  <c r="S56" i="137" s="1"/>
  <c r="S57" i="137" s="1"/>
  <c r="S58" i="137" s="1"/>
  <c r="T11" i="137"/>
  <c r="X13" i="137"/>
  <c r="G12" i="137"/>
  <c r="S12" i="136"/>
  <c r="S13" i="136" s="1"/>
  <c r="S14" i="136" s="1"/>
  <c r="S15" i="136" s="1"/>
  <c r="S16" i="136" s="1"/>
  <c r="S17" i="136" s="1"/>
  <c r="S18" i="136" s="1"/>
  <c r="S19" i="136" s="1"/>
  <c r="S20" i="136" s="1"/>
  <c r="S21" i="136" s="1"/>
  <c r="S22" i="136" s="1"/>
  <c r="S23" i="136" s="1"/>
  <c r="S24" i="136" s="1"/>
  <c r="S25" i="136" s="1"/>
  <c r="S26" i="136" s="1"/>
  <c r="S27" i="136" s="1"/>
  <c r="S28" i="136" s="1"/>
  <c r="S29" i="136" s="1"/>
  <c r="S30" i="136" s="1"/>
  <c r="S31" i="136" s="1"/>
  <c r="S32" i="136" s="1"/>
  <c r="S33" i="136" s="1"/>
  <c r="S34" i="136" s="1"/>
  <c r="S35" i="136" s="1"/>
  <c r="S36" i="136" s="1"/>
  <c r="S37" i="136" s="1"/>
  <c r="S38" i="136" s="1"/>
  <c r="S39" i="136" s="1"/>
  <c r="S40" i="136" s="1"/>
  <c r="S41" i="136" s="1"/>
  <c r="S42" i="136" s="1"/>
  <c r="S43" i="136" s="1"/>
  <c r="S44" i="136" s="1"/>
  <c r="S45" i="136" s="1"/>
  <c r="S46" i="136" s="1"/>
  <c r="S47" i="136" s="1"/>
  <c r="S48" i="136" s="1"/>
  <c r="S49" i="136" s="1"/>
  <c r="S50" i="136" s="1"/>
  <c r="S51" i="136" s="1"/>
  <c r="S52" i="136" s="1"/>
  <c r="S53" i="136" s="1"/>
  <c r="S54" i="136" s="1"/>
  <c r="S55" i="136" s="1"/>
  <c r="S56" i="136" s="1"/>
  <c r="S57" i="136" s="1"/>
  <c r="S58" i="136" s="1"/>
  <c r="T11" i="136"/>
  <c r="X15" i="136"/>
  <c r="G14" i="136"/>
  <c r="S12" i="135"/>
  <c r="S13" i="135" s="1"/>
  <c r="S14" i="135" s="1"/>
  <c r="S15" i="135" s="1"/>
  <c r="S16" i="135" s="1"/>
  <c r="S17" i="135" s="1"/>
  <c r="S18" i="135" s="1"/>
  <c r="S19" i="135" s="1"/>
  <c r="S20" i="135" s="1"/>
  <c r="S21" i="135" s="1"/>
  <c r="S22" i="135" s="1"/>
  <c r="S23" i="135" s="1"/>
  <c r="S24" i="135" s="1"/>
  <c r="S25" i="135" s="1"/>
  <c r="S26" i="135" s="1"/>
  <c r="S27" i="135" s="1"/>
  <c r="S28" i="135" s="1"/>
  <c r="S29" i="135" s="1"/>
  <c r="S30" i="135" s="1"/>
  <c r="S31" i="135" s="1"/>
  <c r="S32" i="135" s="1"/>
  <c r="S33" i="135" s="1"/>
  <c r="S34" i="135" s="1"/>
  <c r="S35" i="135" s="1"/>
  <c r="S36" i="135" s="1"/>
  <c r="S37" i="135" s="1"/>
  <c r="S38" i="135" s="1"/>
  <c r="S39" i="135" s="1"/>
  <c r="S40" i="135" s="1"/>
  <c r="S41" i="135" s="1"/>
  <c r="S42" i="135" s="1"/>
  <c r="S43" i="135" s="1"/>
  <c r="S44" i="135" s="1"/>
  <c r="S45" i="135" s="1"/>
  <c r="S46" i="135" s="1"/>
  <c r="S47" i="135" s="1"/>
  <c r="S48" i="135" s="1"/>
  <c r="S49" i="135" s="1"/>
  <c r="S50" i="135" s="1"/>
  <c r="S51" i="135" s="1"/>
  <c r="S52" i="135" s="1"/>
  <c r="S53" i="135" s="1"/>
  <c r="S54" i="135" s="1"/>
  <c r="S55" i="135" s="1"/>
  <c r="S56" i="135" s="1"/>
  <c r="S57" i="135" s="1"/>
  <c r="S58" i="135" s="1"/>
  <c r="T11" i="135"/>
  <c r="X13" i="135"/>
  <c r="G12" i="135"/>
  <c r="O59" i="134"/>
  <c r="O4" i="134" s="1"/>
  <c r="O5" i="134" s="1"/>
  <c r="O3" i="134"/>
  <c r="M4" i="134"/>
  <c r="X14" i="134"/>
  <c r="G13" i="134"/>
  <c r="S10" i="134"/>
  <c r="S11" i="134" s="1"/>
  <c r="G12" i="134"/>
  <c r="R59" i="133"/>
  <c r="J7" i="133" s="1"/>
  <c r="Q59" i="133"/>
  <c r="K59" i="133"/>
  <c r="O2" i="133" s="1"/>
  <c r="H59" i="133"/>
  <c r="J4" i="133" s="1"/>
  <c r="O58" i="133"/>
  <c r="F58" i="133"/>
  <c r="O57" i="133"/>
  <c r="F57" i="133"/>
  <c r="O56" i="133"/>
  <c r="F56" i="133"/>
  <c r="O55" i="133"/>
  <c r="F55" i="133"/>
  <c r="O54" i="133"/>
  <c r="F54" i="133"/>
  <c r="O53" i="133"/>
  <c r="F53" i="133"/>
  <c r="O52" i="133"/>
  <c r="F52" i="133"/>
  <c r="O51" i="133"/>
  <c r="F51" i="133"/>
  <c r="O50" i="133"/>
  <c r="F50" i="133"/>
  <c r="O49" i="133"/>
  <c r="F49" i="133"/>
  <c r="O48" i="133"/>
  <c r="F48" i="133"/>
  <c r="O47" i="133"/>
  <c r="F47" i="133"/>
  <c r="O46" i="133"/>
  <c r="F46" i="133"/>
  <c r="O45" i="133"/>
  <c r="F45" i="133"/>
  <c r="O44" i="133"/>
  <c r="F44" i="133"/>
  <c r="O43" i="133"/>
  <c r="F43" i="133"/>
  <c r="O42" i="133"/>
  <c r="F42" i="133"/>
  <c r="O41" i="133"/>
  <c r="F41" i="133"/>
  <c r="O40" i="133"/>
  <c r="F40" i="133"/>
  <c r="O39" i="133"/>
  <c r="F39" i="133"/>
  <c r="O38" i="133"/>
  <c r="F38" i="133"/>
  <c r="O37" i="133"/>
  <c r="F37" i="133"/>
  <c r="O36" i="133"/>
  <c r="F36" i="133"/>
  <c r="O35" i="133"/>
  <c r="F35" i="133"/>
  <c r="O34" i="133"/>
  <c r="F34" i="133"/>
  <c r="O33" i="133"/>
  <c r="F33" i="133"/>
  <c r="O32" i="133"/>
  <c r="F32" i="133"/>
  <c r="Y31" i="133"/>
  <c r="O31" i="133"/>
  <c r="F31" i="133"/>
  <c r="Y30" i="133"/>
  <c r="O30" i="133"/>
  <c r="F30" i="133"/>
  <c r="Y29" i="133"/>
  <c r="O29" i="133"/>
  <c r="F29" i="133"/>
  <c r="Y28" i="133"/>
  <c r="O28" i="133"/>
  <c r="F28" i="133"/>
  <c r="Y27" i="133"/>
  <c r="O27" i="133"/>
  <c r="F27" i="133"/>
  <c r="Y26" i="133"/>
  <c r="O26" i="133"/>
  <c r="F26" i="133"/>
  <c r="Y25" i="133"/>
  <c r="O25" i="133"/>
  <c r="F25" i="133"/>
  <c r="Y24" i="133"/>
  <c r="O24" i="133"/>
  <c r="F24" i="133"/>
  <c r="Y23" i="133"/>
  <c r="O23" i="133"/>
  <c r="F23" i="133"/>
  <c r="Y22" i="133"/>
  <c r="O22" i="133"/>
  <c r="F22" i="133"/>
  <c r="Y21" i="133"/>
  <c r="O21" i="133"/>
  <c r="F21" i="133"/>
  <c r="Y20" i="133"/>
  <c r="O20" i="133"/>
  <c r="F20" i="133"/>
  <c r="Y19" i="133"/>
  <c r="O19" i="133"/>
  <c r="F19" i="133"/>
  <c r="O18" i="133"/>
  <c r="F18" i="133"/>
  <c r="Y17" i="133"/>
  <c r="O17" i="133"/>
  <c r="F17" i="133"/>
  <c r="Y16" i="133"/>
  <c r="O16" i="133"/>
  <c r="F16" i="133"/>
  <c r="Y15" i="133"/>
  <c r="O15" i="133"/>
  <c r="F15" i="133"/>
  <c r="Y14" i="133"/>
  <c r="O14" i="133"/>
  <c r="F14" i="133"/>
  <c r="Y13" i="133"/>
  <c r="O13" i="133"/>
  <c r="F13" i="133"/>
  <c r="Y12" i="133"/>
  <c r="O12" i="133"/>
  <c r="F12" i="133"/>
  <c r="Y11" i="133"/>
  <c r="O11" i="133"/>
  <c r="F11" i="133"/>
  <c r="Y10" i="133"/>
  <c r="X10" i="133"/>
  <c r="X11" i="133" s="1"/>
  <c r="O10" i="133"/>
  <c r="F10" i="133"/>
  <c r="E10" i="133"/>
  <c r="E11" i="133" s="1"/>
  <c r="E12" i="133" s="1"/>
  <c r="E13" i="133" s="1"/>
  <c r="E14" i="133" s="1"/>
  <c r="E15" i="133" s="1"/>
  <c r="E16" i="133" s="1"/>
  <c r="E17" i="133" s="1"/>
  <c r="E18" i="133" s="1"/>
  <c r="E19" i="133" s="1"/>
  <c r="E20" i="133" s="1"/>
  <c r="E21" i="133" s="1"/>
  <c r="E22" i="133" s="1"/>
  <c r="E23" i="133" s="1"/>
  <c r="E24" i="133" s="1"/>
  <c r="E25" i="133" s="1"/>
  <c r="E26" i="133" s="1"/>
  <c r="E27" i="133" s="1"/>
  <c r="E28" i="133" s="1"/>
  <c r="E29" i="133" s="1"/>
  <c r="E30" i="133" s="1"/>
  <c r="E31" i="133" s="1"/>
  <c r="E32" i="133" s="1"/>
  <c r="E33" i="133" s="1"/>
  <c r="E34" i="133" s="1"/>
  <c r="E35" i="133" s="1"/>
  <c r="E36" i="133" s="1"/>
  <c r="E37" i="133" s="1"/>
  <c r="E38" i="133" s="1"/>
  <c r="E39" i="133" s="1"/>
  <c r="E40" i="133" s="1"/>
  <c r="E41" i="133" s="1"/>
  <c r="E42" i="133" s="1"/>
  <c r="E43" i="133" s="1"/>
  <c r="E44" i="133" s="1"/>
  <c r="E45" i="133" s="1"/>
  <c r="E46" i="133" s="1"/>
  <c r="E47" i="133" s="1"/>
  <c r="E48" i="133" s="1"/>
  <c r="E49" i="133" s="1"/>
  <c r="E50" i="133" s="1"/>
  <c r="E51" i="133" s="1"/>
  <c r="E52" i="133" s="1"/>
  <c r="E53" i="133" s="1"/>
  <c r="E54" i="133" s="1"/>
  <c r="E55" i="133" s="1"/>
  <c r="E56" i="133" s="1"/>
  <c r="E57" i="133" s="1"/>
  <c r="E58" i="133" s="1"/>
  <c r="D10" i="133"/>
  <c r="D11" i="133" s="1"/>
  <c r="D12" i="133" s="1"/>
  <c r="D13" i="133" s="1"/>
  <c r="D14" i="133" s="1"/>
  <c r="D15" i="133" s="1"/>
  <c r="D16" i="133" s="1"/>
  <c r="D17" i="133" s="1"/>
  <c r="D18" i="133" s="1"/>
  <c r="D19" i="133" s="1"/>
  <c r="D20" i="133" s="1"/>
  <c r="D21" i="133" s="1"/>
  <c r="D22" i="133" s="1"/>
  <c r="D23" i="133" s="1"/>
  <c r="D24" i="133" s="1"/>
  <c r="D25" i="133" s="1"/>
  <c r="D26" i="133" s="1"/>
  <c r="D27" i="133" s="1"/>
  <c r="D28" i="133" s="1"/>
  <c r="D29" i="133" s="1"/>
  <c r="D30" i="133" s="1"/>
  <c r="D31" i="133" s="1"/>
  <c r="D32" i="133" s="1"/>
  <c r="D33" i="133" s="1"/>
  <c r="D34" i="133" s="1"/>
  <c r="D35" i="133" s="1"/>
  <c r="D36" i="133" s="1"/>
  <c r="D37" i="133" s="1"/>
  <c r="D38" i="133" s="1"/>
  <c r="D39" i="133" s="1"/>
  <c r="D40" i="133" s="1"/>
  <c r="D41" i="133" s="1"/>
  <c r="D42" i="133" s="1"/>
  <c r="D43" i="133" s="1"/>
  <c r="D44" i="133" s="1"/>
  <c r="D45" i="133" s="1"/>
  <c r="D46" i="133" s="1"/>
  <c r="D47" i="133" s="1"/>
  <c r="D48" i="133" s="1"/>
  <c r="D49" i="133" s="1"/>
  <c r="D50" i="133" s="1"/>
  <c r="D51" i="133" s="1"/>
  <c r="D52" i="133" s="1"/>
  <c r="D53" i="133" s="1"/>
  <c r="D54" i="133" s="1"/>
  <c r="D55" i="133" s="1"/>
  <c r="D56" i="133" s="1"/>
  <c r="D57" i="133" s="1"/>
  <c r="D58" i="133" s="1"/>
  <c r="C10" i="133"/>
  <c r="C11" i="133" s="1"/>
  <c r="C12" i="133" s="1"/>
  <c r="C13" i="133" s="1"/>
  <c r="C14" i="133" s="1"/>
  <c r="C15" i="133" s="1"/>
  <c r="C16" i="133" s="1"/>
  <c r="C17" i="133" s="1"/>
  <c r="C18" i="133" s="1"/>
  <c r="C19" i="133" s="1"/>
  <c r="C20" i="133" s="1"/>
  <c r="C21" i="133" s="1"/>
  <c r="C22" i="133" s="1"/>
  <c r="C23" i="133" s="1"/>
  <c r="C24" i="133" s="1"/>
  <c r="C25" i="133" s="1"/>
  <c r="C26" i="133" s="1"/>
  <c r="C27" i="133" s="1"/>
  <c r="C28" i="133" s="1"/>
  <c r="C29" i="133" s="1"/>
  <c r="C30" i="133" s="1"/>
  <c r="C31" i="133" s="1"/>
  <c r="C32" i="133" s="1"/>
  <c r="C33" i="133" s="1"/>
  <c r="C34" i="133" s="1"/>
  <c r="C35" i="133" s="1"/>
  <c r="C36" i="133" s="1"/>
  <c r="C37" i="133" s="1"/>
  <c r="C38" i="133" s="1"/>
  <c r="C39" i="133" s="1"/>
  <c r="C40" i="133" s="1"/>
  <c r="C41" i="133" s="1"/>
  <c r="C42" i="133" s="1"/>
  <c r="C43" i="133" s="1"/>
  <c r="C44" i="133" s="1"/>
  <c r="C45" i="133" s="1"/>
  <c r="C46" i="133" s="1"/>
  <c r="C47" i="133" s="1"/>
  <c r="C48" i="133" s="1"/>
  <c r="C49" i="133" s="1"/>
  <c r="C50" i="133" s="1"/>
  <c r="C51" i="133" s="1"/>
  <c r="C52" i="133" s="1"/>
  <c r="C53" i="133" s="1"/>
  <c r="C54" i="133" s="1"/>
  <c r="C55" i="133" s="1"/>
  <c r="C56" i="133" s="1"/>
  <c r="C57" i="133" s="1"/>
  <c r="C58" i="133" s="1"/>
  <c r="M7" i="133"/>
  <c r="D7" i="133"/>
  <c r="Q6" i="133"/>
  <c r="M6" i="133"/>
  <c r="J5" i="133"/>
  <c r="U4" i="133"/>
  <c r="V4" i="133" s="1"/>
  <c r="U3" i="133"/>
  <c r="V3" i="133" s="1"/>
  <c r="M3" i="133"/>
  <c r="AB2" i="133"/>
  <c r="U2" i="133"/>
  <c r="V2" i="133" s="1"/>
  <c r="W2" i="133" s="1"/>
  <c r="R59" i="132"/>
  <c r="J7" i="132" s="1"/>
  <c r="Q59" i="132"/>
  <c r="K59" i="132"/>
  <c r="O2" i="132" s="1"/>
  <c r="H59" i="132"/>
  <c r="O58" i="132"/>
  <c r="F58" i="132"/>
  <c r="O57" i="132"/>
  <c r="F57" i="132"/>
  <c r="O56" i="132"/>
  <c r="F56" i="132"/>
  <c r="O55" i="132"/>
  <c r="F55" i="132"/>
  <c r="O54" i="132"/>
  <c r="F54" i="132"/>
  <c r="O53" i="132"/>
  <c r="F53" i="132"/>
  <c r="O52" i="132"/>
  <c r="F52" i="132"/>
  <c r="O51" i="132"/>
  <c r="F51" i="132"/>
  <c r="O50" i="132"/>
  <c r="F50" i="132"/>
  <c r="O49" i="132"/>
  <c r="F49" i="132"/>
  <c r="O48" i="132"/>
  <c r="F48" i="132"/>
  <c r="O47" i="132"/>
  <c r="F47" i="132"/>
  <c r="O46" i="132"/>
  <c r="F46" i="132"/>
  <c r="O45" i="132"/>
  <c r="F45" i="132"/>
  <c r="O44" i="132"/>
  <c r="F44" i="132"/>
  <c r="O43" i="132"/>
  <c r="F43" i="132"/>
  <c r="O42" i="132"/>
  <c r="F42" i="132"/>
  <c r="O41" i="132"/>
  <c r="F41" i="132"/>
  <c r="O40" i="132"/>
  <c r="F40" i="132"/>
  <c r="O39" i="132"/>
  <c r="F39" i="132"/>
  <c r="O38" i="132"/>
  <c r="F38" i="132"/>
  <c r="O37" i="132"/>
  <c r="F37" i="132"/>
  <c r="O36" i="132"/>
  <c r="F36" i="132"/>
  <c r="O35" i="132"/>
  <c r="F35" i="132"/>
  <c r="O34" i="132"/>
  <c r="F34" i="132"/>
  <c r="O33" i="132"/>
  <c r="F33" i="132"/>
  <c r="O32" i="132"/>
  <c r="F32" i="132"/>
  <c r="Y31" i="132"/>
  <c r="O31" i="132"/>
  <c r="F31" i="132"/>
  <c r="Y30" i="132"/>
  <c r="O30" i="132"/>
  <c r="F30" i="132"/>
  <c r="Y29" i="132"/>
  <c r="O29" i="132"/>
  <c r="F29" i="132"/>
  <c r="Y28" i="132"/>
  <c r="O28" i="132"/>
  <c r="F28" i="132"/>
  <c r="Y27" i="132"/>
  <c r="O27" i="132"/>
  <c r="F27" i="132"/>
  <c r="Y26" i="132"/>
  <c r="O26" i="132"/>
  <c r="F26" i="132"/>
  <c r="Y25" i="132"/>
  <c r="O25" i="132"/>
  <c r="F25" i="132"/>
  <c r="Y24" i="132"/>
  <c r="O24" i="132"/>
  <c r="F24" i="132"/>
  <c r="Y23" i="132"/>
  <c r="O23" i="132"/>
  <c r="F23" i="132"/>
  <c r="Y22" i="132"/>
  <c r="O22" i="132"/>
  <c r="F22" i="132"/>
  <c r="Y21" i="132"/>
  <c r="O21" i="132"/>
  <c r="F21" i="132"/>
  <c r="Y20" i="132"/>
  <c r="O20" i="132"/>
  <c r="F20" i="132"/>
  <c r="Y19" i="132"/>
  <c r="O19" i="132"/>
  <c r="F19" i="132"/>
  <c r="O18" i="132"/>
  <c r="F18" i="132"/>
  <c r="Y17" i="132"/>
  <c r="O17" i="132"/>
  <c r="F17" i="132"/>
  <c r="Y16" i="132"/>
  <c r="O16" i="132"/>
  <c r="F16" i="132"/>
  <c r="Y15" i="132"/>
  <c r="O15" i="132"/>
  <c r="F15" i="132"/>
  <c r="Y14" i="132"/>
  <c r="O14" i="132"/>
  <c r="F14" i="132"/>
  <c r="Y13" i="132"/>
  <c r="O13" i="132"/>
  <c r="F13" i="132"/>
  <c r="Y12" i="132"/>
  <c r="O12" i="132"/>
  <c r="F12" i="132"/>
  <c r="Y11" i="132"/>
  <c r="O11" i="132"/>
  <c r="F11" i="132"/>
  <c r="Y10" i="132"/>
  <c r="X10" i="132"/>
  <c r="X11" i="132" s="1"/>
  <c r="O10" i="132"/>
  <c r="F10" i="132"/>
  <c r="E10" i="132"/>
  <c r="E11" i="132" s="1"/>
  <c r="E12" i="132" s="1"/>
  <c r="E13" i="132" s="1"/>
  <c r="E14" i="132" s="1"/>
  <c r="E15" i="132" s="1"/>
  <c r="E16" i="132" s="1"/>
  <c r="E17" i="132" s="1"/>
  <c r="E18" i="132" s="1"/>
  <c r="E19" i="132" s="1"/>
  <c r="E20" i="132" s="1"/>
  <c r="E21" i="132" s="1"/>
  <c r="E22" i="132" s="1"/>
  <c r="E23" i="132" s="1"/>
  <c r="E24" i="132" s="1"/>
  <c r="E25" i="132" s="1"/>
  <c r="E26" i="132" s="1"/>
  <c r="E27" i="132" s="1"/>
  <c r="E28" i="132" s="1"/>
  <c r="E29" i="132" s="1"/>
  <c r="E30" i="132" s="1"/>
  <c r="E31" i="132" s="1"/>
  <c r="E32" i="132" s="1"/>
  <c r="E33" i="132" s="1"/>
  <c r="E34" i="132" s="1"/>
  <c r="E35" i="132" s="1"/>
  <c r="E36" i="132" s="1"/>
  <c r="E37" i="132" s="1"/>
  <c r="E38" i="132" s="1"/>
  <c r="E39" i="132" s="1"/>
  <c r="E40" i="132" s="1"/>
  <c r="E41" i="132" s="1"/>
  <c r="E42" i="132" s="1"/>
  <c r="E43" i="132" s="1"/>
  <c r="E44" i="132" s="1"/>
  <c r="E45" i="132" s="1"/>
  <c r="E46" i="132" s="1"/>
  <c r="E47" i="132" s="1"/>
  <c r="E48" i="132" s="1"/>
  <c r="E49" i="132" s="1"/>
  <c r="E50" i="132" s="1"/>
  <c r="E51" i="132" s="1"/>
  <c r="E52" i="132" s="1"/>
  <c r="E53" i="132" s="1"/>
  <c r="E54" i="132" s="1"/>
  <c r="E55" i="132" s="1"/>
  <c r="E56" i="132" s="1"/>
  <c r="E57" i="132" s="1"/>
  <c r="E58" i="132" s="1"/>
  <c r="D10" i="132"/>
  <c r="D11" i="132" s="1"/>
  <c r="D12" i="132" s="1"/>
  <c r="D13" i="132" s="1"/>
  <c r="D14" i="132" s="1"/>
  <c r="D15" i="132" s="1"/>
  <c r="D16" i="132" s="1"/>
  <c r="D17" i="132" s="1"/>
  <c r="D18" i="132" s="1"/>
  <c r="D19" i="132" s="1"/>
  <c r="D20" i="132" s="1"/>
  <c r="D21" i="132" s="1"/>
  <c r="D22" i="132" s="1"/>
  <c r="D23" i="132" s="1"/>
  <c r="D24" i="132" s="1"/>
  <c r="D25" i="132" s="1"/>
  <c r="D26" i="132" s="1"/>
  <c r="D27" i="132" s="1"/>
  <c r="D28" i="132" s="1"/>
  <c r="D29" i="132" s="1"/>
  <c r="D30" i="132" s="1"/>
  <c r="D31" i="132" s="1"/>
  <c r="D32" i="132" s="1"/>
  <c r="D33" i="132" s="1"/>
  <c r="D34" i="132" s="1"/>
  <c r="D35" i="132" s="1"/>
  <c r="D36" i="132" s="1"/>
  <c r="D37" i="132" s="1"/>
  <c r="D38" i="132" s="1"/>
  <c r="D39" i="132" s="1"/>
  <c r="D40" i="132" s="1"/>
  <c r="D41" i="132" s="1"/>
  <c r="D42" i="132" s="1"/>
  <c r="D43" i="132" s="1"/>
  <c r="D44" i="132" s="1"/>
  <c r="D45" i="132" s="1"/>
  <c r="D46" i="132" s="1"/>
  <c r="D47" i="132" s="1"/>
  <c r="D48" i="132" s="1"/>
  <c r="D49" i="132" s="1"/>
  <c r="D50" i="132" s="1"/>
  <c r="D51" i="132" s="1"/>
  <c r="D52" i="132" s="1"/>
  <c r="D53" i="132" s="1"/>
  <c r="D54" i="132" s="1"/>
  <c r="D55" i="132" s="1"/>
  <c r="D56" i="132" s="1"/>
  <c r="D57" i="132" s="1"/>
  <c r="D58" i="132" s="1"/>
  <c r="C10" i="132"/>
  <c r="C11" i="132" s="1"/>
  <c r="C12" i="132" s="1"/>
  <c r="C13" i="132" s="1"/>
  <c r="C14" i="132" s="1"/>
  <c r="C15" i="132" s="1"/>
  <c r="C16" i="132" s="1"/>
  <c r="C17" i="132" s="1"/>
  <c r="C18" i="132" s="1"/>
  <c r="C19" i="132" s="1"/>
  <c r="C20" i="132" s="1"/>
  <c r="C21" i="132" s="1"/>
  <c r="C22" i="132" s="1"/>
  <c r="C23" i="132" s="1"/>
  <c r="C24" i="132" s="1"/>
  <c r="C25" i="132" s="1"/>
  <c r="C26" i="132" s="1"/>
  <c r="C27" i="132" s="1"/>
  <c r="C28" i="132" s="1"/>
  <c r="C29" i="132" s="1"/>
  <c r="C30" i="132" s="1"/>
  <c r="C31" i="132" s="1"/>
  <c r="C32" i="132" s="1"/>
  <c r="C33" i="132" s="1"/>
  <c r="C34" i="132" s="1"/>
  <c r="C35" i="132" s="1"/>
  <c r="C36" i="132" s="1"/>
  <c r="C37" i="132" s="1"/>
  <c r="C38" i="132" s="1"/>
  <c r="C39" i="132" s="1"/>
  <c r="C40" i="132" s="1"/>
  <c r="C41" i="132" s="1"/>
  <c r="C42" i="132" s="1"/>
  <c r="C43" i="132" s="1"/>
  <c r="C44" i="132" s="1"/>
  <c r="C45" i="132" s="1"/>
  <c r="C46" i="132" s="1"/>
  <c r="C47" i="132" s="1"/>
  <c r="C48" i="132" s="1"/>
  <c r="C49" i="132" s="1"/>
  <c r="C50" i="132" s="1"/>
  <c r="C51" i="132" s="1"/>
  <c r="C52" i="132" s="1"/>
  <c r="C53" i="132" s="1"/>
  <c r="C54" i="132" s="1"/>
  <c r="C55" i="132" s="1"/>
  <c r="C56" i="132" s="1"/>
  <c r="C57" i="132" s="1"/>
  <c r="C58" i="132" s="1"/>
  <c r="M7" i="132"/>
  <c r="D7" i="132"/>
  <c r="Q6" i="132"/>
  <c r="M6" i="132"/>
  <c r="J5" i="132"/>
  <c r="U4" i="132"/>
  <c r="V4" i="132" s="1"/>
  <c r="J4" i="132"/>
  <c r="U3" i="132"/>
  <c r="V3" i="132" s="1"/>
  <c r="M3" i="132"/>
  <c r="AB2" i="132"/>
  <c r="M4" i="132" s="1"/>
  <c r="U2" i="132"/>
  <c r="V2" i="132" s="1"/>
  <c r="W2" i="132" s="1"/>
  <c r="R59" i="131"/>
  <c r="J7" i="131" s="1"/>
  <c r="Q59" i="131"/>
  <c r="K59" i="131"/>
  <c r="O2" i="131" s="1"/>
  <c r="H59" i="131"/>
  <c r="J4" i="131" s="1"/>
  <c r="O58" i="131"/>
  <c r="F58" i="131"/>
  <c r="O57" i="131"/>
  <c r="F57" i="131"/>
  <c r="O56" i="131"/>
  <c r="F56" i="131"/>
  <c r="O55" i="131"/>
  <c r="F55" i="131"/>
  <c r="O54" i="131"/>
  <c r="F54" i="131"/>
  <c r="O53" i="131"/>
  <c r="F53" i="131"/>
  <c r="O52" i="131"/>
  <c r="F52" i="131"/>
  <c r="O51" i="131"/>
  <c r="F51" i="131"/>
  <c r="O50" i="131"/>
  <c r="F50" i="131"/>
  <c r="O49" i="131"/>
  <c r="F49" i="131"/>
  <c r="O48" i="131"/>
  <c r="F48" i="131"/>
  <c r="O47" i="131"/>
  <c r="F47" i="131"/>
  <c r="O46" i="131"/>
  <c r="F46" i="131"/>
  <c r="O45" i="131"/>
  <c r="F45" i="131"/>
  <c r="O44" i="131"/>
  <c r="F44" i="131"/>
  <c r="O43" i="131"/>
  <c r="F43" i="131"/>
  <c r="O42" i="131"/>
  <c r="F42" i="131"/>
  <c r="O41" i="131"/>
  <c r="F41" i="131"/>
  <c r="O40" i="131"/>
  <c r="F40" i="131"/>
  <c r="O39" i="131"/>
  <c r="F39" i="131"/>
  <c r="O38" i="131"/>
  <c r="F38" i="131"/>
  <c r="O37" i="131"/>
  <c r="F37" i="131"/>
  <c r="O36" i="131"/>
  <c r="F36" i="131"/>
  <c r="O35" i="131"/>
  <c r="F35" i="131"/>
  <c r="O34" i="131"/>
  <c r="F34" i="131"/>
  <c r="O33" i="131"/>
  <c r="F33" i="131"/>
  <c r="O32" i="131"/>
  <c r="F32" i="131"/>
  <c r="Y31" i="131"/>
  <c r="O31" i="131"/>
  <c r="F31" i="131"/>
  <c r="Y30" i="131"/>
  <c r="O30" i="131"/>
  <c r="F30" i="131"/>
  <c r="Y29" i="131"/>
  <c r="O29" i="131"/>
  <c r="F29" i="131"/>
  <c r="Y28" i="131"/>
  <c r="O28" i="131"/>
  <c r="F28" i="131"/>
  <c r="Y27" i="131"/>
  <c r="O27" i="131"/>
  <c r="F27" i="131"/>
  <c r="Y26" i="131"/>
  <c r="O26" i="131"/>
  <c r="F26" i="131"/>
  <c r="Y25" i="131"/>
  <c r="O25" i="131"/>
  <c r="F25" i="131"/>
  <c r="Y24" i="131"/>
  <c r="O24" i="131"/>
  <c r="F24" i="131"/>
  <c r="Y23" i="131"/>
  <c r="O23" i="131"/>
  <c r="F23" i="131"/>
  <c r="Y22" i="131"/>
  <c r="O22" i="131"/>
  <c r="F22" i="131"/>
  <c r="Y21" i="131"/>
  <c r="O21" i="131"/>
  <c r="F21" i="131"/>
  <c r="Y20" i="131"/>
  <c r="O20" i="131"/>
  <c r="F20" i="131"/>
  <c r="Y19" i="131"/>
  <c r="O19" i="131"/>
  <c r="F19" i="131"/>
  <c r="O18" i="131"/>
  <c r="F18" i="131"/>
  <c r="Y17" i="131"/>
  <c r="O17" i="131"/>
  <c r="F17" i="131"/>
  <c r="Y16" i="131"/>
  <c r="O16" i="131"/>
  <c r="F16" i="131"/>
  <c r="Y15" i="131"/>
  <c r="O15" i="131"/>
  <c r="F15" i="131"/>
  <c r="Y14" i="131"/>
  <c r="O14" i="131"/>
  <c r="F14" i="131"/>
  <c r="Y13" i="131"/>
  <c r="O13" i="131"/>
  <c r="F13" i="131"/>
  <c r="Y12" i="131"/>
  <c r="O12" i="131"/>
  <c r="F12" i="131"/>
  <c r="Y11" i="131"/>
  <c r="O11" i="131"/>
  <c r="F11" i="131"/>
  <c r="Y10" i="131"/>
  <c r="X10" i="131"/>
  <c r="X11" i="131" s="1"/>
  <c r="O10" i="131"/>
  <c r="F10" i="131"/>
  <c r="E10" i="131"/>
  <c r="E11" i="131" s="1"/>
  <c r="E12" i="131" s="1"/>
  <c r="E13" i="131" s="1"/>
  <c r="E14" i="131" s="1"/>
  <c r="E15" i="131" s="1"/>
  <c r="E16" i="131" s="1"/>
  <c r="E17" i="131" s="1"/>
  <c r="E18" i="131" s="1"/>
  <c r="E19" i="131" s="1"/>
  <c r="E20" i="131" s="1"/>
  <c r="E21" i="131" s="1"/>
  <c r="E22" i="131" s="1"/>
  <c r="E23" i="131" s="1"/>
  <c r="E24" i="131" s="1"/>
  <c r="E25" i="131" s="1"/>
  <c r="E26" i="131" s="1"/>
  <c r="E27" i="131" s="1"/>
  <c r="E28" i="131" s="1"/>
  <c r="E29" i="131" s="1"/>
  <c r="E30" i="131" s="1"/>
  <c r="E31" i="131" s="1"/>
  <c r="E32" i="131" s="1"/>
  <c r="E33" i="131" s="1"/>
  <c r="E34" i="131" s="1"/>
  <c r="E35" i="131" s="1"/>
  <c r="E36" i="131" s="1"/>
  <c r="E37" i="131" s="1"/>
  <c r="E38" i="131" s="1"/>
  <c r="E39" i="131" s="1"/>
  <c r="E40" i="131" s="1"/>
  <c r="E41" i="131" s="1"/>
  <c r="E42" i="131" s="1"/>
  <c r="E43" i="131" s="1"/>
  <c r="E44" i="131" s="1"/>
  <c r="E45" i="131" s="1"/>
  <c r="E46" i="131" s="1"/>
  <c r="E47" i="131" s="1"/>
  <c r="E48" i="131" s="1"/>
  <c r="E49" i="131" s="1"/>
  <c r="E50" i="131" s="1"/>
  <c r="E51" i="131" s="1"/>
  <c r="E52" i="131" s="1"/>
  <c r="E53" i="131" s="1"/>
  <c r="E54" i="131" s="1"/>
  <c r="E55" i="131" s="1"/>
  <c r="E56" i="131" s="1"/>
  <c r="E57" i="131" s="1"/>
  <c r="E58" i="131" s="1"/>
  <c r="D10" i="131"/>
  <c r="D11" i="131" s="1"/>
  <c r="D12" i="131" s="1"/>
  <c r="D13" i="131" s="1"/>
  <c r="D14" i="131" s="1"/>
  <c r="D15" i="131" s="1"/>
  <c r="D16" i="131" s="1"/>
  <c r="D17" i="131" s="1"/>
  <c r="D18" i="131" s="1"/>
  <c r="D19" i="131" s="1"/>
  <c r="D20" i="131" s="1"/>
  <c r="D21" i="131" s="1"/>
  <c r="D22" i="131" s="1"/>
  <c r="D23" i="131" s="1"/>
  <c r="D24" i="131" s="1"/>
  <c r="D25" i="131" s="1"/>
  <c r="D26" i="131" s="1"/>
  <c r="D27" i="131" s="1"/>
  <c r="D28" i="131" s="1"/>
  <c r="D29" i="131" s="1"/>
  <c r="D30" i="131" s="1"/>
  <c r="D31" i="131" s="1"/>
  <c r="D32" i="131" s="1"/>
  <c r="D33" i="131" s="1"/>
  <c r="D34" i="131" s="1"/>
  <c r="D35" i="131" s="1"/>
  <c r="D36" i="131" s="1"/>
  <c r="D37" i="131" s="1"/>
  <c r="D38" i="131" s="1"/>
  <c r="D39" i="131" s="1"/>
  <c r="D40" i="131" s="1"/>
  <c r="D41" i="131" s="1"/>
  <c r="D42" i="131" s="1"/>
  <c r="D43" i="131" s="1"/>
  <c r="D44" i="131" s="1"/>
  <c r="D45" i="131" s="1"/>
  <c r="D46" i="131" s="1"/>
  <c r="D47" i="131" s="1"/>
  <c r="D48" i="131" s="1"/>
  <c r="D49" i="131" s="1"/>
  <c r="D50" i="131" s="1"/>
  <c r="D51" i="131" s="1"/>
  <c r="D52" i="131" s="1"/>
  <c r="D53" i="131" s="1"/>
  <c r="D54" i="131" s="1"/>
  <c r="D55" i="131" s="1"/>
  <c r="D56" i="131" s="1"/>
  <c r="D57" i="131" s="1"/>
  <c r="D58" i="131" s="1"/>
  <c r="C10" i="131"/>
  <c r="C11" i="131" s="1"/>
  <c r="C12" i="131" s="1"/>
  <c r="C13" i="131" s="1"/>
  <c r="C14" i="131" s="1"/>
  <c r="C15" i="131" s="1"/>
  <c r="C16" i="131" s="1"/>
  <c r="C17" i="131" s="1"/>
  <c r="C18" i="131" s="1"/>
  <c r="C19" i="131" s="1"/>
  <c r="C20" i="131" s="1"/>
  <c r="C21" i="131" s="1"/>
  <c r="C22" i="131" s="1"/>
  <c r="C23" i="131" s="1"/>
  <c r="C24" i="131" s="1"/>
  <c r="C25" i="131" s="1"/>
  <c r="C26" i="131" s="1"/>
  <c r="C27" i="131" s="1"/>
  <c r="C28" i="131" s="1"/>
  <c r="C29" i="131" s="1"/>
  <c r="C30" i="131" s="1"/>
  <c r="C31" i="131" s="1"/>
  <c r="C32" i="131" s="1"/>
  <c r="C33" i="131" s="1"/>
  <c r="C34" i="131" s="1"/>
  <c r="C35" i="131" s="1"/>
  <c r="C36" i="131" s="1"/>
  <c r="C37" i="131" s="1"/>
  <c r="C38" i="131" s="1"/>
  <c r="C39" i="131" s="1"/>
  <c r="C40" i="131" s="1"/>
  <c r="C41" i="131" s="1"/>
  <c r="C42" i="131" s="1"/>
  <c r="C43" i="131" s="1"/>
  <c r="C44" i="131" s="1"/>
  <c r="C45" i="131" s="1"/>
  <c r="C46" i="131" s="1"/>
  <c r="C47" i="131" s="1"/>
  <c r="C48" i="131" s="1"/>
  <c r="C49" i="131" s="1"/>
  <c r="C50" i="131" s="1"/>
  <c r="C51" i="131" s="1"/>
  <c r="C52" i="131" s="1"/>
  <c r="C53" i="131" s="1"/>
  <c r="C54" i="131" s="1"/>
  <c r="C55" i="131" s="1"/>
  <c r="C56" i="131" s="1"/>
  <c r="C57" i="131" s="1"/>
  <c r="C58" i="131" s="1"/>
  <c r="M7" i="131"/>
  <c r="D7" i="131"/>
  <c r="Q6" i="131"/>
  <c r="M6" i="131"/>
  <c r="J5" i="131"/>
  <c r="U4" i="131"/>
  <c r="V4" i="131" s="1"/>
  <c r="U3" i="131"/>
  <c r="V3" i="131" s="1"/>
  <c r="M3" i="131"/>
  <c r="AB2" i="131"/>
  <c r="U2" i="131"/>
  <c r="V2" i="131" s="1"/>
  <c r="W2" i="131" s="1"/>
  <c r="G17" i="143" l="1"/>
  <c r="X18" i="143"/>
  <c r="X22" i="144"/>
  <c r="G21" i="144"/>
  <c r="X19" i="142"/>
  <c r="G18" i="142"/>
  <c r="Y18" i="142"/>
  <c r="Y59" i="142" s="1"/>
  <c r="S2" i="142" s="1"/>
  <c r="X21" i="141"/>
  <c r="G20" i="141"/>
  <c r="M2" i="140"/>
  <c r="M5" i="140" s="1"/>
  <c r="X15" i="140"/>
  <c r="G14" i="140"/>
  <c r="X2" i="139"/>
  <c r="T13" i="139"/>
  <c r="T14" i="139" s="1"/>
  <c r="T15" i="139" s="1"/>
  <c r="T16" i="139" s="1"/>
  <c r="T17" i="139" s="1"/>
  <c r="T18" i="139" s="1"/>
  <c r="T19" i="139" s="1"/>
  <c r="T20" i="139" s="1"/>
  <c r="T21" i="139" s="1"/>
  <c r="T22" i="139" s="1"/>
  <c r="T23" i="139" s="1"/>
  <c r="T24" i="139" s="1"/>
  <c r="T25" i="139" s="1"/>
  <c r="T26" i="139" s="1"/>
  <c r="T27" i="139" s="1"/>
  <c r="T28" i="139" s="1"/>
  <c r="T29" i="139" s="1"/>
  <c r="T30" i="139" s="1"/>
  <c r="T31" i="139" s="1"/>
  <c r="T32" i="139" s="1"/>
  <c r="T33" i="139" s="1"/>
  <c r="T34" i="139" s="1"/>
  <c r="T35" i="139" s="1"/>
  <c r="T36" i="139" s="1"/>
  <c r="T37" i="139" s="1"/>
  <c r="T38" i="139" s="1"/>
  <c r="T39" i="139" s="1"/>
  <c r="T40" i="139" s="1"/>
  <c r="T41" i="139" s="1"/>
  <c r="T42" i="139" s="1"/>
  <c r="T43" i="139" s="1"/>
  <c r="T44" i="139" s="1"/>
  <c r="T45" i="139" s="1"/>
  <c r="T46" i="139" s="1"/>
  <c r="T47" i="139" s="1"/>
  <c r="T48" i="139" s="1"/>
  <c r="T49" i="139" s="1"/>
  <c r="T50" i="139" s="1"/>
  <c r="T51" i="139" s="1"/>
  <c r="T52" i="139" s="1"/>
  <c r="T53" i="139" s="1"/>
  <c r="T54" i="139" s="1"/>
  <c r="T55" i="139" s="1"/>
  <c r="T56" i="139" s="1"/>
  <c r="T57" i="139" s="1"/>
  <c r="T58" i="139" s="1"/>
  <c r="T59" i="139" s="1"/>
  <c r="X15" i="139"/>
  <c r="G14" i="139"/>
  <c r="M2" i="138"/>
  <c r="M5" i="138" s="1"/>
  <c r="Q7" i="138"/>
  <c r="X15" i="138"/>
  <c r="G14" i="138"/>
  <c r="X2" i="137"/>
  <c r="G10" i="132"/>
  <c r="G10" i="131"/>
  <c r="M4" i="133"/>
  <c r="T12" i="137"/>
  <c r="T13" i="137" s="1"/>
  <c r="T14" i="137" s="1"/>
  <c r="T15" i="137" s="1"/>
  <c r="T16" i="137" s="1"/>
  <c r="T17" i="137" s="1"/>
  <c r="T18" i="137" s="1"/>
  <c r="G10" i="133"/>
  <c r="X14" i="137"/>
  <c r="G13" i="137"/>
  <c r="T19" i="137"/>
  <c r="T20" i="137" s="1"/>
  <c r="T21" i="137" s="1"/>
  <c r="T22" i="137" s="1"/>
  <c r="T23" i="137" s="1"/>
  <c r="T24" i="137" s="1"/>
  <c r="T25" i="137" s="1"/>
  <c r="T26" i="137" s="1"/>
  <c r="T27" i="137" s="1"/>
  <c r="T28" i="137" s="1"/>
  <c r="T29" i="137" s="1"/>
  <c r="T30" i="137" s="1"/>
  <c r="T31" i="137" s="1"/>
  <c r="T32" i="137" s="1"/>
  <c r="T33" i="137" s="1"/>
  <c r="T34" i="137" s="1"/>
  <c r="T35" i="137" s="1"/>
  <c r="T36" i="137" s="1"/>
  <c r="T37" i="137" s="1"/>
  <c r="T38" i="137" s="1"/>
  <c r="T39" i="137" s="1"/>
  <c r="T40" i="137" s="1"/>
  <c r="T41" i="137" s="1"/>
  <c r="T42" i="137" s="1"/>
  <c r="T43" i="137" s="1"/>
  <c r="T44" i="137" s="1"/>
  <c r="T45" i="137" s="1"/>
  <c r="T46" i="137" s="1"/>
  <c r="T47" i="137" s="1"/>
  <c r="T48" i="137" s="1"/>
  <c r="T49" i="137" s="1"/>
  <c r="T50" i="137" s="1"/>
  <c r="T51" i="137" s="1"/>
  <c r="T52" i="137" s="1"/>
  <c r="T53" i="137" s="1"/>
  <c r="T54" i="137" s="1"/>
  <c r="T55" i="137" s="1"/>
  <c r="T56" i="137" s="1"/>
  <c r="T57" i="137" s="1"/>
  <c r="T58" i="137" s="1"/>
  <c r="T59" i="137" s="1"/>
  <c r="X16" i="136"/>
  <c r="G15" i="136"/>
  <c r="X2" i="136"/>
  <c r="T12" i="136"/>
  <c r="T13" i="136" s="1"/>
  <c r="T14" i="136" s="1"/>
  <c r="T15" i="136" s="1"/>
  <c r="T16" i="136" s="1"/>
  <c r="T17" i="136" s="1"/>
  <c r="T18" i="136" s="1"/>
  <c r="T19" i="136" s="1"/>
  <c r="T20" i="136" s="1"/>
  <c r="T21" i="136" s="1"/>
  <c r="T22" i="136" s="1"/>
  <c r="T23" i="136" s="1"/>
  <c r="T24" i="136" s="1"/>
  <c r="T25" i="136" s="1"/>
  <c r="T26" i="136" s="1"/>
  <c r="T27" i="136" s="1"/>
  <c r="T28" i="136" s="1"/>
  <c r="T29" i="136" s="1"/>
  <c r="T30" i="136" s="1"/>
  <c r="T31" i="136" s="1"/>
  <c r="T32" i="136" s="1"/>
  <c r="T33" i="136" s="1"/>
  <c r="T34" i="136" s="1"/>
  <c r="T35" i="136" s="1"/>
  <c r="T36" i="136" s="1"/>
  <c r="T37" i="136" s="1"/>
  <c r="T38" i="136" s="1"/>
  <c r="T39" i="136" s="1"/>
  <c r="T40" i="136" s="1"/>
  <c r="T41" i="136" s="1"/>
  <c r="T42" i="136" s="1"/>
  <c r="T43" i="136" s="1"/>
  <c r="T44" i="136" s="1"/>
  <c r="T45" i="136" s="1"/>
  <c r="T46" i="136" s="1"/>
  <c r="T47" i="136" s="1"/>
  <c r="T48" i="136" s="1"/>
  <c r="T49" i="136" s="1"/>
  <c r="T50" i="136" s="1"/>
  <c r="T51" i="136" s="1"/>
  <c r="T52" i="136" s="1"/>
  <c r="T53" i="136" s="1"/>
  <c r="T54" i="136" s="1"/>
  <c r="T55" i="136" s="1"/>
  <c r="T56" i="136" s="1"/>
  <c r="T57" i="136" s="1"/>
  <c r="T58" i="136" s="1"/>
  <c r="T59" i="136" s="1"/>
  <c r="X2" i="135"/>
  <c r="T12" i="135"/>
  <c r="T13" i="135" s="1"/>
  <c r="T14" i="135" s="1"/>
  <c r="T15" i="135" s="1"/>
  <c r="T16" i="135" s="1"/>
  <c r="T17" i="135" s="1"/>
  <c r="T18" i="135" s="1"/>
  <c r="T19" i="135" s="1"/>
  <c r="T20" i="135" s="1"/>
  <c r="T21" i="135" s="1"/>
  <c r="T22" i="135" s="1"/>
  <c r="T23" i="135" s="1"/>
  <c r="T24" i="135" s="1"/>
  <c r="T25" i="135" s="1"/>
  <c r="T26" i="135" s="1"/>
  <c r="T27" i="135" s="1"/>
  <c r="T28" i="135" s="1"/>
  <c r="T29" i="135" s="1"/>
  <c r="T30" i="135" s="1"/>
  <c r="T31" i="135" s="1"/>
  <c r="T32" i="135" s="1"/>
  <c r="T33" i="135" s="1"/>
  <c r="T34" i="135" s="1"/>
  <c r="T35" i="135" s="1"/>
  <c r="T36" i="135" s="1"/>
  <c r="T37" i="135" s="1"/>
  <c r="T38" i="135" s="1"/>
  <c r="T39" i="135" s="1"/>
  <c r="T40" i="135" s="1"/>
  <c r="T41" i="135" s="1"/>
  <c r="T42" i="135" s="1"/>
  <c r="T43" i="135" s="1"/>
  <c r="T44" i="135" s="1"/>
  <c r="T45" i="135" s="1"/>
  <c r="T46" i="135" s="1"/>
  <c r="T47" i="135" s="1"/>
  <c r="T48" i="135" s="1"/>
  <c r="T49" i="135" s="1"/>
  <c r="T50" i="135" s="1"/>
  <c r="T51" i="135" s="1"/>
  <c r="T52" i="135" s="1"/>
  <c r="T53" i="135" s="1"/>
  <c r="T54" i="135" s="1"/>
  <c r="T55" i="135" s="1"/>
  <c r="T56" i="135" s="1"/>
  <c r="T57" i="135" s="1"/>
  <c r="T58" i="135" s="1"/>
  <c r="T59" i="135" s="1"/>
  <c r="Q7" i="135" s="1"/>
  <c r="X14" i="135"/>
  <c r="G13" i="135"/>
  <c r="O3" i="133"/>
  <c r="S12" i="134"/>
  <c r="S13" i="134" s="1"/>
  <c r="S14" i="134" s="1"/>
  <c r="S15" i="134" s="1"/>
  <c r="S16" i="134" s="1"/>
  <c r="S17" i="134" s="1"/>
  <c r="S18" i="134" s="1"/>
  <c r="S19" i="134" s="1"/>
  <c r="S20" i="134" s="1"/>
  <c r="S21" i="134" s="1"/>
  <c r="S22" i="134" s="1"/>
  <c r="S23" i="134" s="1"/>
  <c r="S24" i="134" s="1"/>
  <c r="S25" i="134" s="1"/>
  <c r="S26" i="134" s="1"/>
  <c r="S27" i="134" s="1"/>
  <c r="S28" i="134" s="1"/>
  <c r="S29" i="134" s="1"/>
  <c r="S30" i="134" s="1"/>
  <c r="S31" i="134" s="1"/>
  <c r="S32" i="134" s="1"/>
  <c r="S33" i="134" s="1"/>
  <c r="S34" i="134" s="1"/>
  <c r="S35" i="134" s="1"/>
  <c r="S36" i="134" s="1"/>
  <c r="S37" i="134" s="1"/>
  <c r="S38" i="134" s="1"/>
  <c r="S39" i="134" s="1"/>
  <c r="S40" i="134" s="1"/>
  <c r="S41" i="134" s="1"/>
  <c r="S42" i="134" s="1"/>
  <c r="S43" i="134" s="1"/>
  <c r="S44" i="134" s="1"/>
  <c r="S45" i="134" s="1"/>
  <c r="S46" i="134" s="1"/>
  <c r="S47" i="134" s="1"/>
  <c r="S48" i="134" s="1"/>
  <c r="S49" i="134" s="1"/>
  <c r="S50" i="134" s="1"/>
  <c r="S51" i="134" s="1"/>
  <c r="S52" i="134" s="1"/>
  <c r="S53" i="134" s="1"/>
  <c r="S54" i="134" s="1"/>
  <c r="S55" i="134" s="1"/>
  <c r="S56" i="134" s="1"/>
  <c r="S57" i="134" s="1"/>
  <c r="S58" i="134" s="1"/>
  <c r="T11" i="134"/>
  <c r="X15" i="134"/>
  <c r="G14" i="134"/>
  <c r="G11" i="131"/>
  <c r="X12" i="131"/>
  <c r="G11" i="132"/>
  <c r="X12" i="132"/>
  <c r="X13" i="132" s="1"/>
  <c r="G13" i="132" s="1"/>
  <c r="O59" i="133"/>
  <c r="O4" i="133" s="1"/>
  <c r="O5" i="133" s="1"/>
  <c r="O59" i="132"/>
  <c r="O4" i="132" s="1"/>
  <c r="O5" i="132" s="1"/>
  <c r="M4" i="131"/>
  <c r="J6" i="132"/>
  <c r="J6" i="133"/>
  <c r="O59" i="131"/>
  <c r="O4" i="131" s="1"/>
  <c r="O5" i="131" s="1"/>
  <c r="G11" i="133"/>
  <c r="X12" i="133"/>
  <c r="S10" i="133"/>
  <c r="S11" i="133" s="1"/>
  <c r="O3" i="132"/>
  <c r="S10" i="132"/>
  <c r="S11" i="132" s="1"/>
  <c r="O3" i="131"/>
  <c r="J6" i="131"/>
  <c r="S10" i="131"/>
  <c r="S11" i="131" s="1"/>
  <c r="R59" i="130"/>
  <c r="J7" i="130" s="1"/>
  <c r="Q59" i="130"/>
  <c r="K59" i="130"/>
  <c r="O2" i="130" s="1"/>
  <c r="H59" i="130"/>
  <c r="J4" i="130" s="1"/>
  <c r="O58" i="130"/>
  <c r="F58" i="130"/>
  <c r="O57" i="130"/>
  <c r="F57" i="130"/>
  <c r="O56" i="130"/>
  <c r="F56" i="130"/>
  <c r="O55" i="130"/>
  <c r="F55" i="130"/>
  <c r="O54" i="130"/>
  <c r="F54" i="130"/>
  <c r="O53" i="130"/>
  <c r="F53" i="130"/>
  <c r="O52" i="130"/>
  <c r="F52" i="130"/>
  <c r="O51" i="130"/>
  <c r="F51" i="130"/>
  <c r="O50" i="130"/>
  <c r="F50" i="130"/>
  <c r="O49" i="130"/>
  <c r="F49" i="130"/>
  <c r="O48" i="130"/>
  <c r="F48" i="130"/>
  <c r="O47" i="130"/>
  <c r="F47" i="130"/>
  <c r="O46" i="130"/>
  <c r="F46" i="130"/>
  <c r="O45" i="130"/>
  <c r="F45" i="130"/>
  <c r="O44" i="130"/>
  <c r="F44" i="130"/>
  <c r="O43" i="130"/>
  <c r="F43" i="130"/>
  <c r="O42" i="130"/>
  <c r="F42" i="130"/>
  <c r="O41" i="130"/>
  <c r="F41" i="130"/>
  <c r="O40" i="130"/>
  <c r="F40" i="130"/>
  <c r="O39" i="130"/>
  <c r="F39" i="130"/>
  <c r="O38" i="130"/>
  <c r="F38" i="130"/>
  <c r="O37" i="130"/>
  <c r="F37" i="130"/>
  <c r="O36" i="130"/>
  <c r="F36" i="130"/>
  <c r="O35" i="130"/>
  <c r="F35" i="130"/>
  <c r="O34" i="130"/>
  <c r="F34" i="130"/>
  <c r="O33" i="130"/>
  <c r="F33" i="130"/>
  <c r="O32" i="130"/>
  <c r="F32" i="130"/>
  <c r="Y31" i="130"/>
  <c r="O31" i="130"/>
  <c r="F31" i="130"/>
  <c r="Y30" i="130"/>
  <c r="O30" i="130"/>
  <c r="F30" i="130"/>
  <c r="Y29" i="130"/>
  <c r="O29" i="130"/>
  <c r="F29" i="130"/>
  <c r="Y28" i="130"/>
  <c r="O28" i="130"/>
  <c r="F28" i="130"/>
  <c r="Y27" i="130"/>
  <c r="O27" i="130"/>
  <c r="F27" i="130"/>
  <c r="Y26" i="130"/>
  <c r="O26" i="130"/>
  <c r="F26" i="130"/>
  <c r="Y25" i="130"/>
  <c r="O25" i="130"/>
  <c r="F25" i="130"/>
  <c r="Y24" i="130"/>
  <c r="O24" i="130"/>
  <c r="F24" i="130"/>
  <c r="Y23" i="130"/>
  <c r="O23" i="130"/>
  <c r="F23" i="130"/>
  <c r="Y22" i="130"/>
  <c r="O22" i="130"/>
  <c r="F22" i="130"/>
  <c r="Y21" i="130"/>
  <c r="O21" i="130"/>
  <c r="F21" i="130"/>
  <c r="Y20" i="130"/>
  <c r="O20" i="130"/>
  <c r="F20" i="130"/>
  <c r="Y19" i="130"/>
  <c r="O19" i="130"/>
  <c r="F19" i="130"/>
  <c r="O18" i="130"/>
  <c r="F18" i="130"/>
  <c r="Y17" i="130"/>
  <c r="O17" i="130"/>
  <c r="F17" i="130"/>
  <c r="Y16" i="130"/>
  <c r="O16" i="130"/>
  <c r="F16" i="130"/>
  <c r="Y15" i="130"/>
  <c r="O15" i="130"/>
  <c r="F15" i="130"/>
  <c r="Y14" i="130"/>
  <c r="O14" i="130"/>
  <c r="F14" i="130"/>
  <c r="Y13" i="130"/>
  <c r="O13" i="130"/>
  <c r="F13" i="130"/>
  <c r="Y12" i="130"/>
  <c r="O12" i="130"/>
  <c r="F12" i="130"/>
  <c r="Y11" i="130"/>
  <c r="O11" i="130"/>
  <c r="F11" i="130"/>
  <c r="Y10" i="130"/>
  <c r="X10" i="130"/>
  <c r="X11" i="130" s="1"/>
  <c r="O10" i="130"/>
  <c r="F10" i="130"/>
  <c r="E10" i="130"/>
  <c r="E11" i="130" s="1"/>
  <c r="E12" i="130" s="1"/>
  <c r="E13" i="130" s="1"/>
  <c r="E14" i="130" s="1"/>
  <c r="E15" i="130" s="1"/>
  <c r="E16" i="130" s="1"/>
  <c r="E17" i="130" s="1"/>
  <c r="E18" i="130" s="1"/>
  <c r="E19" i="130" s="1"/>
  <c r="E20" i="130" s="1"/>
  <c r="E21" i="130" s="1"/>
  <c r="E22" i="130" s="1"/>
  <c r="E23" i="130" s="1"/>
  <c r="E24" i="130" s="1"/>
  <c r="E25" i="130" s="1"/>
  <c r="E26" i="130" s="1"/>
  <c r="E27" i="130" s="1"/>
  <c r="E28" i="130" s="1"/>
  <c r="E29" i="130" s="1"/>
  <c r="E30" i="130" s="1"/>
  <c r="E31" i="130" s="1"/>
  <c r="E32" i="130" s="1"/>
  <c r="E33" i="130" s="1"/>
  <c r="E34" i="130" s="1"/>
  <c r="E35" i="130" s="1"/>
  <c r="E36" i="130" s="1"/>
  <c r="E37" i="130" s="1"/>
  <c r="E38" i="130" s="1"/>
  <c r="E39" i="130" s="1"/>
  <c r="E40" i="130" s="1"/>
  <c r="E41" i="130" s="1"/>
  <c r="E42" i="130" s="1"/>
  <c r="E43" i="130" s="1"/>
  <c r="E44" i="130" s="1"/>
  <c r="E45" i="130" s="1"/>
  <c r="E46" i="130" s="1"/>
  <c r="E47" i="130" s="1"/>
  <c r="E48" i="130" s="1"/>
  <c r="E49" i="130" s="1"/>
  <c r="E50" i="130" s="1"/>
  <c r="E51" i="130" s="1"/>
  <c r="E52" i="130" s="1"/>
  <c r="E53" i="130" s="1"/>
  <c r="E54" i="130" s="1"/>
  <c r="E55" i="130" s="1"/>
  <c r="E56" i="130" s="1"/>
  <c r="E57" i="130" s="1"/>
  <c r="E58" i="130" s="1"/>
  <c r="D10" i="130"/>
  <c r="D11" i="130" s="1"/>
  <c r="D12" i="130" s="1"/>
  <c r="D13" i="130" s="1"/>
  <c r="D14" i="130" s="1"/>
  <c r="D15" i="130" s="1"/>
  <c r="D16" i="130" s="1"/>
  <c r="D17" i="130" s="1"/>
  <c r="D18" i="130" s="1"/>
  <c r="D19" i="130" s="1"/>
  <c r="D20" i="130" s="1"/>
  <c r="D21" i="130" s="1"/>
  <c r="D22" i="130" s="1"/>
  <c r="D23" i="130" s="1"/>
  <c r="D24" i="130" s="1"/>
  <c r="D25" i="130" s="1"/>
  <c r="D26" i="130" s="1"/>
  <c r="D27" i="130" s="1"/>
  <c r="D28" i="130" s="1"/>
  <c r="D29" i="130" s="1"/>
  <c r="D30" i="130" s="1"/>
  <c r="D31" i="130" s="1"/>
  <c r="D32" i="130" s="1"/>
  <c r="D33" i="130" s="1"/>
  <c r="D34" i="130" s="1"/>
  <c r="D35" i="130" s="1"/>
  <c r="D36" i="130" s="1"/>
  <c r="D37" i="130" s="1"/>
  <c r="D38" i="130" s="1"/>
  <c r="D39" i="130" s="1"/>
  <c r="D40" i="130" s="1"/>
  <c r="D41" i="130" s="1"/>
  <c r="D42" i="130" s="1"/>
  <c r="D43" i="130" s="1"/>
  <c r="D44" i="130" s="1"/>
  <c r="D45" i="130" s="1"/>
  <c r="D46" i="130" s="1"/>
  <c r="D47" i="130" s="1"/>
  <c r="D48" i="130" s="1"/>
  <c r="D49" i="130" s="1"/>
  <c r="D50" i="130" s="1"/>
  <c r="D51" i="130" s="1"/>
  <c r="D52" i="130" s="1"/>
  <c r="D53" i="130" s="1"/>
  <c r="D54" i="130" s="1"/>
  <c r="D55" i="130" s="1"/>
  <c r="D56" i="130" s="1"/>
  <c r="D57" i="130" s="1"/>
  <c r="D58" i="130" s="1"/>
  <c r="C10" i="130"/>
  <c r="C11" i="130" s="1"/>
  <c r="C12" i="130" s="1"/>
  <c r="C13" i="130" s="1"/>
  <c r="C14" i="130" s="1"/>
  <c r="C15" i="130" s="1"/>
  <c r="C16" i="130" s="1"/>
  <c r="C17" i="130" s="1"/>
  <c r="C18" i="130" s="1"/>
  <c r="C19" i="130" s="1"/>
  <c r="C20" i="130" s="1"/>
  <c r="C21" i="130" s="1"/>
  <c r="C22" i="130" s="1"/>
  <c r="C23" i="130" s="1"/>
  <c r="C24" i="130" s="1"/>
  <c r="C25" i="130" s="1"/>
  <c r="C26" i="130" s="1"/>
  <c r="C27" i="130" s="1"/>
  <c r="C28" i="130" s="1"/>
  <c r="C29" i="130" s="1"/>
  <c r="C30" i="130" s="1"/>
  <c r="C31" i="130" s="1"/>
  <c r="C32" i="130" s="1"/>
  <c r="C33" i="130" s="1"/>
  <c r="C34" i="130" s="1"/>
  <c r="C35" i="130" s="1"/>
  <c r="C36" i="130" s="1"/>
  <c r="C37" i="130" s="1"/>
  <c r="C38" i="130" s="1"/>
  <c r="C39" i="130" s="1"/>
  <c r="C40" i="130" s="1"/>
  <c r="C41" i="130" s="1"/>
  <c r="C42" i="130" s="1"/>
  <c r="C43" i="130" s="1"/>
  <c r="C44" i="130" s="1"/>
  <c r="C45" i="130" s="1"/>
  <c r="C46" i="130" s="1"/>
  <c r="C47" i="130" s="1"/>
  <c r="C48" i="130" s="1"/>
  <c r="C49" i="130" s="1"/>
  <c r="C50" i="130" s="1"/>
  <c r="C51" i="130" s="1"/>
  <c r="C52" i="130" s="1"/>
  <c r="C53" i="130" s="1"/>
  <c r="C54" i="130" s="1"/>
  <c r="C55" i="130" s="1"/>
  <c r="C56" i="130" s="1"/>
  <c r="C57" i="130" s="1"/>
  <c r="C58" i="130" s="1"/>
  <c r="M7" i="130"/>
  <c r="D7" i="130"/>
  <c r="Q6" i="130"/>
  <c r="M6" i="130"/>
  <c r="J5" i="130"/>
  <c r="U4" i="130"/>
  <c r="V4" i="130" s="1"/>
  <c r="U3" i="130"/>
  <c r="V3" i="130" s="1"/>
  <c r="M3" i="130"/>
  <c r="AB2" i="130"/>
  <c r="M4" i="130" s="1"/>
  <c r="U2" i="130"/>
  <c r="V2" i="130" s="1"/>
  <c r="W2" i="130" s="1"/>
  <c r="R59" i="129"/>
  <c r="J7" i="129" s="1"/>
  <c r="Q59" i="129"/>
  <c r="K59" i="129"/>
  <c r="O2" i="129" s="1"/>
  <c r="H59" i="129"/>
  <c r="J4" i="129" s="1"/>
  <c r="O58" i="129"/>
  <c r="F58" i="129"/>
  <c r="O57" i="129"/>
  <c r="F57" i="129"/>
  <c r="O56" i="129"/>
  <c r="F56" i="129"/>
  <c r="O55" i="129"/>
  <c r="F55" i="129"/>
  <c r="O54" i="129"/>
  <c r="F54" i="129"/>
  <c r="O53" i="129"/>
  <c r="F53" i="129"/>
  <c r="O52" i="129"/>
  <c r="F52" i="129"/>
  <c r="O51" i="129"/>
  <c r="F51" i="129"/>
  <c r="O50" i="129"/>
  <c r="F50" i="129"/>
  <c r="O49" i="129"/>
  <c r="F49" i="129"/>
  <c r="O48" i="129"/>
  <c r="F48" i="129"/>
  <c r="O47" i="129"/>
  <c r="F47" i="129"/>
  <c r="O46" i="129"/>
  <c r="F46" i="129"/>
  <c r="O45" i="129"/>
  <c r="F45" i="129"/>
  <c r="O44" i="129"/>
  <c r="F44" i="129"/>
  <c r="O43" i="129"/>
  <c r="F43" i="129"/>
  <c r="O42" i="129"/>
  <c r="F42" i="129"/>
  <c r="O41" i="129"/>
  <c r="F41" i="129"/>
  <c r="O40" i="129"/>
  <c r="F40" i="129"/>
  <c r="O39" i="129"/>
  <c r="F39" i="129"/>
  <c r="O38" i="129"/>
  <c r="F38" i="129"/>
  <c r="O37" i="129"/>
  <c r="F37" i="129"/>
  <c r="O36" i="129"/>
  <c r="F36" i="129"/>
  <c r="O35" i="129"/>
  <c r="F35" i="129"/>
  <c r="O34" i="129"/>
  <c r="F34" i="129"/>
  <c r="O33" i="129"/>
  <c r="F33" i="129"/>
  <c r="O32" i="129"/>
  <c r="F32" i="129"/>
  <c r="Y31" i="129"/>
  <c r="O31" i="129"/>
  <c r="F31" i="129"/>
  <c r="Y30" i="129"/>
  <c r="O30" i="129"/>
  <c r="F30" i="129"/>
  <c r="Y29" i="129"/>
  <c r="O29" i="129"/>
  <c r="F29" i="129"/>
  <c r="Y28" i="129"/>
  <c r="O28" i="129"/>
  <c r="F28" i="129"/>
  <c r="Y27" i="129"/>
  <c r="O27" i="129"/>
  <c r="F27" i="129"/>
  <c r="Y26" i="129"/>
  <c r="O26" i="129"/>
  <c r="F26" i="129"/>
  <c r="Y25" i="129"/>
  <c r="O25" i="129"/>
  <c r="F25" i="129"/>
  <c r="Y24" i="129"/>
  <c r="O24" i="129"/>
  <c r="F24" i="129"/>
  <c r="Y23" i="129"/>
  <c r="O23" i="129"/>
  <c r="F23" i="129"/>
  <c r="Y22" i="129"/>
  <c r="O22" i="129"/>
  <c r="F22" i="129"/>
  <c r="Y21" i="129"/>
  <c r="O21" i="129"/>
  <c r="F21" i="129"/>
  <c r="Y20" i="129"/>
  <c r="O20" i="129"/>
  <c r="F20" i="129"/>
  <c r="Y19" i="129"/>
  <c r="O19" i="129"/>
  <c r="F19" i="129"/>
  <c r="O18" i="129"/>
  <c r="F18" i="129"/>
  <c r="Y17" i="129"/>
  <c r="O17" i="129"/>
  <c r="F17" i="129"/>
  <c r="Y16" i="129"/>
  <c r="O16" i="129"/>
  <c r="F16" i="129"/>
  <c r="Y15" i="129"/>
  <c r="O15" i="129"/>
  <c r="F15" i="129"/>
  <c r="Y14" i="129"/>
  <c r="O14" i="129"/>
  <c r="F14" i="129"/>
  <c r="Y13" i="129"/>
  <c r="O13" i="129"/>
  <c r="F13" i="129"/>
  <c r="Y12" i="129"/>
  <c r="O12" i="129"/>
  <c r="F12" i="129"/>
  <c r="Y11" i="129"/>
  <c r="O11" i="129"/>
  <c r="F11" i="129"/>
  <c r="Y10" i="129"/>
  <c r="X10" i="129"/>
  <c r="X11" i="129" s="1"/>
  <c r="O10" i="129"/>
  <c r="F10" i="129"/>
  <c r="E10" i="129"/>
  <c r="E11" i="129" s="1"/>
  <c r="E12" i="129" s="1"/>
  <c r="E13" i="129" s="1"/>
  <c r="E14" i="129" s="1"/>
  <c r="E15" i="129" s="1"/>
  <c r="E16" i="129" s="1"/>
  <c r="E17" i="129" s="1"/>
  <c r="E18" i="129" s="1"/>
  <c r="E19" i="129" s="1"/>
  <c r="E20" i="129" s="1"/>
  <c r="E21" i="129" s="1"/>
  <c r="E22" i="129" s="1"/>
  <c r="E23" i="129" s="1"/>
  <c r="E24" i="129" s="1"/>
  <c r="E25" i="129" s="1"/>
  <c r="E26" i="129" s="1"/>
  <c r="E27" i="129" s="1"/>
  <c r="E28" i="129" s="1"/>
  <c r="E29" i="129" s="1"/>
  <c r="E30" i="129" s="1"/>
  <c r="E31" i="129" s="1"/>
  <c r="E32" i="129" s="1"/>
  <c r="E33" i="129" s="1"/>
  <c r="E34" i="129" s="1"/>
  <c r="E35" i="129" s="1"/>
  <c r="E36" i="129" s="1"/>
  <c r="E37" i="129" s="1"/>
  <c r="E38" i="129" s="1"/>
  <c r="E39" i="129" s="1"/>
  <c r="E40" i="129" s="1"/>
  <c r="E41" i="129" s="1"/>
  <c r="E42" i="129" s="1"/>
  <c r="E43" i="129" s="1"/>
  <c r="E44" i="129" s="1"/>
  <c r="E45" i="129" s="1"/>
  <c r="E46" i="129" s="1"/>
  <c r="E47" i="129" s="1"/>
  <c r="E48" i="129" s="1"/>
  <c r="E49" i="129" s="1"/>
  <c r="E50" i="129" s="1"/>
  <c r="E51" i="129" s="1"/>
  <c r="E52" i="129" s="1"/>
  <c r="E53" i="129" s="1"/>
  <c r="E54" i="129" s="1"/>
  <c r="E55" i="129" s="1"/>
  <c r="E56" i="129" s="1"/>
  <c r="E57" i="129" s="1"/>
  <c r="E58" i="129" s="1"/>
  <c r="D10" i="129"/>
  <c r="D11" i="129" s="1"/>
  <c r="D12" i="129" s="1"/>
  <c r="D13" i="129" s="1"/>
  <c r="D14" i="129" s="1"/>
  <c r="D15" i="129" s="1"/>
  <c r="D16" i="129" s="1"/>
  <c r="D17" i="129" s="1"/>
  <c r="D18" i="129" s="1"/>
  <c r="D19" i="129" s="1"/>
  <c r="D20" i="129" s="1"/>
  <c r="D21" i="129" s="1"/>
  <c r="D22" i="129" s="1"/>
  <c r="D23" i="129" s="1"/>
  <c r="D24" i="129" s="1"/>
  <c r="D25" i="129" s="1"/>
  <c r="D26" i="129" s="1"/>
  <c r="D27" i="129" s="1"/>
  <c r="D28" i="129" s="1"/>
  <c r="D29" i="129" s="1"/>
  <c r="D30" i="129" s="1"/>
  <c r="D31" i="129" s="1"/>
  <c r="D32" i="129" s="1"/>
  <c r="D33" i="129" s="1"/>
  <c r="D34" i="129" s="1"/>
  <c r="D35" i="129" s="1"/>
  <c r="D36" i="129" s="1"/>
  <c r="D37" i="129" s="1"/>
  <c r="D38" i="129" s="1"/>
  <c r="D39" i="129" s="1"/>
  <c r="D40" i="129" s="1"/>
  <c r="D41" i="129" s="1"/>
  <c r="D42" i="129" s="1"/>
  <c r="D43" i="129" s="1"/>
  <c r="D44" i="129" s="1"/>
  <c r="D45" i="129" s="1"/>
  <c r="D46" i="129" s="1"/>
  <c r="D47" i="129" s="1"/>
  <c r="D48" i="129" s="1"/>
  <c r="D49" i="129" s="1"/>
  <c r="D50" i="129" s="1"/>
  <c r="D51" i="129" s="1"/>
  <c r="D52" i="129" s="1"/>
  <c r="D53" i="129" s="1"/>
  <c r="D54" i="129" s="1"/>
  <c r="D55" i="129" s="1"/>
  <c r="D56" i="129" s="1"/>
  <c r="D57" i="129" s="1"/>
  <c r="D58" i="129" s="1"/>
  <c r="C10" i="129"/>
  <c r="C11" i="129" s="1"/>
  <c r="C12" i="129" s="1"/>
  <c r="C13" i="129" s="1"/>
  <c r="C14" i="129" s="1"/>
  <c r="C15" i="129" s="1"/>
  <c r="C16" i="129" s="1"/>
  <c r="C17" i="129" s="1"/>
  <c r="C18" i="129" s="1"/>
  <c r="C19" i="129" s="1"/>
  <c r="C20" i="129" s="1"/>
  <c r="C21" i="129" s="1"/>
  <c r="C22" i="129" s="1"/>
  <c r="C23" i="129" s="1"/>
  <c r="C24" i="129" s="1"/>
  <c r="C25" i="129" s="1"/>
  <c r="C26" i="129" s="1"/>
  <c r="C27" i="129" s="1"/>
  <c r="C28" i="129" s="1"/>
  <c r="C29" i="129" s="1"/>
  <c r="C30" i="129" s="1"/>
  <c r="C31" i="129" s="1"/>
  <c r="C32" i="129" s="1"/>
  <c r="C33" i="129" s="1"/>
  <c r="C34" i="129" s="1"/>
  <c r="C35" i="129" s="1"/>
  <c r="C36" i="129" s="1"/>
  <c r="C37" i="129" s="1"/>
  <c r="C38" i="129" s="1"/>
  <c r="C39" i="129" s="1"/>
  <c r="C40" i="129" s="1"/>
  <c r="C41" i="129" s="1"/>
  <c r="C42" i="129" s="1"/>
  <c r="C43" i="129" s="1"/>
  <c r="C44" i="129" s="1"/>
  <c r="C45" i="129" s="1"/>
  <c r="C46" i="129" s="1"/>
  <c r="C47" i="129" s="1"/>
  <c r="C48" i="129" s="1"/>
  <c r="C49" i="129" s="1"/>
  <c r="C50" i="129" s="1"/>
  <c r="C51" i="129" s="1"/>
  <c r="C52" i="129" s="1"/>
  <c r="C53" i="129" s="1"/>
  <c r="C54" i="129" s="1"/>
  <c r="C55" i="129" s="1"/>
  <c r="C56" i="129" s="1"/>
  <c r="C57" i="129" s="1"/>
  <c r="C58" i="129" s="1"/>
  <c r="M7" i="129"/>
  <c r="D7" i="129"/>
  <c r="Q6" i="129"/>
  <c r="M6" i="129"/>
  <c r="J5" i="129"/>
  <c r="U4" i="129"/>
  <c r="V4" i="129" s="1"/>
  <c r="U3" i="129"/>
  <c r="V3" i="129" s="1"/>
  <c r="M3" i="129"/>
  <c r="AB2" i="129"/>
  <c r="U2" i="129"/>
  <c r="V2" i="129" s="1"/>
  <c r="W2" i="129" s="1"/>
  <c r="X14" i="132" l="1"/>
  <c r="G12" i="132"/>
  <c r="X19" i="143"/>
  <c r="G18" i="143"/>
  <c r="Y18" i="143"/>
  <c r="Y59" i="143" s="1"/>
  <c r="S2" i="143" s="1"/>
  <c r="Y2" i="140"/>
  <c r="X23" i="144"/>
  <c r="G22" i="144"/>
  <c r="X20" i="142"/>
  <c r="G19" i="142"/>
  <c r="X22" i="141"/>
  <c r="G21" i="141"/>
  <c r="X16" i="140"/>
  <c r="G15" i="140"/>
  <c r="X16" i="139"/>
  <c r="G15" i="139"/>
  <c r="M2" i="139"/>
  <c r="M5" i="139" s="1"/>
  <c r="Q7" i="139"/>
  <c r="X16" i="138"/>
  <c r="G15" i="138"/>
  <c r="Y2" i="138"/>
  <c r="Q7" i="137"/>
  <c r="M2" i="137"/>
  <c r="X15" i="137"/>
  <c r="G14" i="137"/>
  <c r="Q7" i="136"/>
  <c r="M2" i="136"/>
  <c r="M5" i="136" s="1"/>
  <c r="G16" i="136"/>
  <c r="X17" i="136"/>
  <c r="M2" i="135"/>
  <c r="M5" i="135" s="1"/>
  <c r="X15" i="135"/>
  <c r="G14" i="135"/>
  <c r="G15" i="134"/>
  <c r="X16" i="134"/>
  <c r="X2" i="134"/>
  <c r="T12" i="134"/>
  <c r="T13" i="134" s="1"/>
  <c r="T14" i="134" s="1"/>
  <c r="T15" i="134" s="1"/>
  <c r="T16" i="134" s="1"/>
  <c r="T17" i="134" s="1"/>
  <c r="T18" i="134" s="1"/>
  <c r="T19" i="134" s="1"/>
  <c r="T20" i="134" s="1"/>
  <c r="T21" i="134" s="1"/>
  <c r="T22" i="134" s="1"/>
  <c r="T23" i="134" s="1"/>
  <c r="T24" i="134" s="1"/>
  <c r="T25" i="134" s="1"/>
  <c r="T26" i="134" s="1"/>
  <c r="T27" i="134" s="1"/>
  <c r="T28" i="134" s="1"/>
  <c r="T29" i="134" s="1"/>
  <c r="T30" i="134" s="1"/>
  <c r="T31" i="134" s="1"/>
  <c r="T32" i="134" s="1"/>
  <c r="T33" i="134" s="1"/>
  <c r="T34" i="134" s="1"/>
  <c r="T35" i="134" s="1"/>
  <c r="T36" i="134" s="1"/>
  <c r="T37" i="134" s="1"/>
  <c r="T38" i="134" s="1"/>
  <c r="T39" i="134" s="1"/>
  <c r="T40" i="134" s="1"/>
  <c r="T41" i="134" s="1"/>
  <c r="T42" i="134" s="1"/>
  <c r="T43" i="134" s="1"/>
  <c r="T44" i="134" s="1"/>
  <c r="T45" i="134" s="1"/>
  <c r="T46" i="134" s="1"/>
  <c r="T47" i="134" s="1"/>
  <c r="T48" i="134" s="1"/>
  <c r="T49" i="134" s="1"/>
  <c r="T50" i="134" s="1"/>
  <c r="T51" i="134" s="1"/>
  <c r="T52" i="134" s="1"/>
  <c r="T53" i="134" s="1"/>
  <c r="T54" i="134" s="1"/>
  <c r="T55" i="134" s="1"/>
  <c r="T56" i="134" s="1"/>
  <c r="T57" i="134" s="1"/>
  <c r="T58" i="134" s="1"/>
  <c r="T59" i="134" s="1"/>
  <c r="J6" i="130"/>
  <c r="G10" i="130"/>
  <c r="O59" i="130"/>
  <c r="O4" i="130" s="1"/>
  <c r="O5" i="130" s="1"/>
  <c r="J6" i="129"/>
  <c r="G10" i="129"/>
  <c r="X13" i="131"/>
  <c r="G12" i="131"/>
  <c r="S12" i="133"/>
  <c r="S13" i="133" s="1"/>
  <c r="S14" i="133" s="1"/>
  <c r="S15" i="133" s="1"/>
  <c r="S16" i="133" s="1"/>
  <c r="S17" i="133" s="1"/>
  <c r="S18" i="133" s="1"/>
  <c r="S19" i="133" s="1"/>
  <c r="S20" i="133" s="1"/>
  <c r="S21" i="133" s="1"/>
  <c r="S22" i="133" s="1"/>
  <c r="S23" i="133" s="1"/>
  <c r="S24" i="133" s="1"/>
  <c r="S25" i="133" s="1"/>
  <c r="S26" i="133" s="1"/>
  <c r="S27" i="133" s="1"/>
  <c r="S28" i="133" s="1"/>
  <c r="S29" i="133" s="1"/>
  <c r="S30" i="133" s="1"/>
  <c r="S31" i="133" s="1"/>
  <c r="S32" i="133" s="1"/>
  <c r="S33" i="133" s="1"/>
  <c r="S34" i="133" s="1"/>
  <c r="S35" i="133" s="1"/>
  <c r="S36" i="133" s="1"/>
  <c r="S37" i="133" s="1"/>
  <c r="S38" i="133" s="1"/>
  <c r="S39" i="133" s="1"/>
  <c r="S40" i="133" s="1"/>
  <c r="S41" i="133" s="1"/>
  <c r="S42" i="133" s="1"/>
  <c r="S43" i="133" s="1"/>
  <c r="S44" i="133" s="1"/>
  <c r="S45" i="133" s="1"/>
  <c r="S46" i="133" s="1"/>
  <c r="S47" i="133" s="1"/>
  <c r="S48" i="133" s="1"/>
  <c r="S49" i="133" s="1"/>
  <c r="S50" i="133" s="1"/>
  <c r="S51" i="133" s="1"/>
  <c r="S52" i="133" s="1"/>
  <c r="S53" i="133" s="1"/>
  <c r="S54" i="133" s="1"/>
  <c r="S55" i="133" s="1"/>
  <c r="S56" i="133" s="1"/>
  <c r="S57" i="133" s="1"/>
  <c r="S58" i="133" s="1"/>
  <c r="T11" i="133"/>
  <c r="X13" i="133"/>
  <c r="G12" i="133"/>
  <c r="S12" i="132"/>
  <c r="S13" i="132" s="1"/>
  <c r="S14" i="132" s="1"/>
  <c r="S15" i="132" s="1"/>
  <c r="S16" i="132" s="1"/>
  <c r="S17" i="132" s="1"/>
  <c r="S18" i="132" s="1"/>
  <c r="S19" i="132" s="1"/>
  <c r="S20" i="132" s="1"/>
  <c r="S21" i="132" s="1"/>
  <c r="S22" i="132" s="1"/>
  <c r="S23" i="132" s="1"/>
  <c r="S24" i="132" s="1"/>
  <c r="S25" i="132" s="1"/>
  <c r="S26" i="132" s="1"/>
  <c r="S27" i="132" s="1"/>
  <c r="S28" i="132" s="1"/>
  <c r="S29" i="132" s="1"/>
  <c r="S30" i="132" s="1"/>
  <c r="S31" i="132" s="1"/>
  <c r="S32" i="132" s="1"/>
  <c r="S33" i="132" s="1"/>
  <c r="S34" i="132" s="1"/>
  <c r="S35" i="132" s="1"/>
  <c r="S36" i="132" s="1"/>
  <c r="S37" i="132" s="1"/>
  <c r="S38" i="132" s="1"/>
  <c r="S39" i="132" s="1"/>
  <c r="S40" i="132" s="1"/>
  <c r="S41" i="132" s="1"/>
  <c r="S42" i="132" s="1"/>
  <c r="S43" i="132" s="1"/>
  <c r="S44" i="132" s="1"/>
  <c r="S45" i="132" s="1"/>
  <c r="S46" i="132" s="1"/>
  <c r="S47" i="132" s="1"/>
  <c r="S48" i="132" s="1"/>
  <c r="S49" i="132" s="1"/>
  <c r="S50" i="132" s="1"/>
  <c r="S51" i="132" s="1"/>
  <c r="S52" i="132" s="1"/>
  <c r="S53" i="132" s="1"/>
  <c r="S54" i="132" s="1"/>
  <c r="S55" i="132" s="1"/>
  <c r="S56" i="132" s="1"/>
  <c r="S57" i="132" s="1"/>
  <c r="S58" i="132" s="1"/>
  <c r="T11" i="132"/>
  <c r="X15" i="132"/>
  <c r="G14" i="132"/>
  <c r="S12" i="131"/>
  <c r="S13" i="131" s="1"/>
  <c r="S14" i="131" s="1"/>
  <c r="S15" i="131" s="1"/>
  <c r="S16" i="131" s="1"/>
  <c r="S17" i="131" s="1"/>
  <c r="S18" i="131" s="1"/>
  <c r="S19" i="131" s="1"/>
  <c r="S20" i="131" s="1"/>
  <c r="S21" i="131" s="1"/>
  <c r="S22" i="131" s="1"/>
  <c r="S23" i="131" s="1"/>
  <c r="S24" i="131" s="1"/>
  <c r="S25" i="131" s="1"/>
  <c r="S26" i="131" s="1"/>
  <c r="S27" i="131" s="1"/>
  <c r="S28" i="131" s="1"/>
  <c r="S29" i="131" s="1"/>
  <c r="S30" i="131" s="1"/>
  <c r="S31" i="131" s="1"/>
  <c r="S32" i="131" s="1"/>
  <c r="S33" i="131" s="1"/>
  <c r="S34" i="131" s="1"/>
  <c r="S35" i="131" s="1"/>
  <c r="S36" i="131" s="1"/>
  <c r="S37" i="131" s="1"/>
  <c r="S38" i="131" s="1"/>
  <c r="S39" i="131" s="1"/>
  <c r="S40" i="131" s="1"/>
  <c r="S41" i="131" s="1"/>
  <c r="S42" i="131" s="1"/>
  <c r="S43" i="131" s="1"/>
  <c r="S44" i="131" s="1"/>
  <c r="S45" i="131" s="1"/>
  <c r="S46" i="131" s="1"/>
  <c r="S47" i="131" s="1"/>
  <c r="S48" i="131" s="1"/>
  <c r="S49" i="131" s="1"/>
  <c r="S50" i="131" s="1"/>
  <c r="S51" i="131" s="1"/>
  <c r="S52" i="131" s="1"/>
  <c r="S53" i="131" s="1"/>
  <c r="S54" i="131" s="1"/>
  <c r="S55" i="131" s="1"/>
  <c r="S56" i="131" s="1"/>
  <c r="S57" i="131" s="1"/>
  <c r="S58" i="131" s="1"/>
  <c r="T11" i="131"/>
  <c r="O59" i="129"/>
  <c r="O4" i="129" s="1"/>
  <c r="O5" i="129" s="1"/>
  <c r="G11" i="130"/>
  <c r="X12" i="130"/>
  <c r="O3" i="130"/>
  <c r="S10" i="130"/>
  <c r="S11" i="130" s="1"/>
  <c r="O3" i="129"/>
  <c r="M4" i="129"/>
  <c r="G11" i="129"/>
  <c r="X12" i="129"/>
  <c r="S10" i="129"/>
  <c r="S11" i="129" s="1"/>
  <c r="R59" i="127"/>
  <c r="Q59" i="127"/>
  <c r="K59" i="127"/>
  <c r="O2" i="127" s="1"/>
  <c r="H59" i="127"/>
  <c r="J4" i="127" s="1"/>
  <c r="O58" i="127"/>
  <c r="F58" i="127"/>
  <c r="O57" i="127"/>
  <c r="F57" i="127"/>
  <c r="O56" i="127"/>
  <c r="F56" i="127"/>
  <c r="O55" i="127"/>
  <c r="F55" i="127"/>
  <c r="O54" i="127"/>
  <c r="F54" i="127"/>
  <c r="O53" i="127"/>
  <c r="F53" i="127"/>
  <c r="O52" i="127"/>
  <c r="F52" i="127"/>
  <c r="O51" i="127"/>
  <c r="F51" i="127"/>
  <c r="O50" i="127"/>
  <c r="F50" i="127"/>
  <c r="O49" i="127"/>
  <c r="F49" i="127"/>
  <c r="O48" i="127"/>
  <c r="F48" i="127"/>
  <c r="O47" i="127"/>
  <c r="F47" i="127"/>
  <c r="O46" i="127"/>
  <c r="F46" i="127"/>
  <c r="O45" i="127"/>
  <c r="F45" i="127"/>
  <c r="O44" i="127"/>
  <c r="F44" i="127"/>
  <c r="O43" i="127"/>
  <c r="F43" i="127"/>
  <c r="O42" i="127"/>
  <c r="F42" i="127"/>
  <c r="O41" i="127"/>
  <c r="F41" i="127"/>
  <c r="O40" i="127"/>
  <c r="F40" i="127"/>
  <c r="O39" i="127"/>
  <c r="F39" i="127"/>
  <c r="O38" i="127"/>
  <c r="F38" i="127"/>
  <c r="O37" i="127"/>
  <c r="F37" i="127"/>
  <c r="O36" i="127"/>
  <c r="F36" i="127"/>
  <c r="O35" i="127"/>
  <c r="F35" i="127"/>
  <c r="O34" i="127"/>
  <c r="F34" i="127"/>
  <c r="O33" i="127"/>
  <c r="F33" i="127"/>
  <c r="O32" i="127"/>
  <c r="F32" i="127"/>
  <c r="Y31" i="127"/>
  <c r="O31" i="127"/>
  <c r="F31" i="127"/>
  <c r="Y30" i="127"/>
  <c r="O30" i="127"/>
  <c r="F30" i="127"/>
  <c r="Y29" i="127"/>
  <c r="O29" i="127"/>
  <c r="F29" i="127"/>
  <c r="Y28" i="127"/>
  <c r="O28" i="127"/>
  <c r="F28" i="127"/>
  <c r="Y27" i="127"/>
  <c r="O27" i="127"/>
  <c r="F27" i="127"/>
  <c r="Y26" i="127"/>
  <c r="O26" i="127"/>
  <c r="F26" i="127"/>
  <c r="Y25" i="127"/>
  <c r="O25" i="127"/>
  <c r="F25" i="127"/>
  <c r="Y24" i="127"/>
  <c r="O24" i="127"/>
  <c r="F24" i="127"/>
  <c r="Y23" i="127"/>
  <c r="O23" i="127"/>
  <c r="F23" i="127"/>
  <c r="Y22" i="127"/>
  <c r="O22" i="127"/>
  <c r="F22" i="127"/>
  <c r="Y21" i="127"/>
  <c r="O21" i="127"/>
  <c r="F21" i="127"/>
  <c r="Y20" i="127"/>
  <c r="O20" i="127"/>
  <c r="F20" i="127"/>
  <c r="Y19" i="127"/>
  <c r="O19" i="127"/>
  <c r="F19" i="127"/>
  <c r="O18" i="127"/>
  <c r="F18" i="127"/>
  <c r="Y17" i="127"/>
  <c r="O17" i="127"/>
  <c r="F17" i="127"/>
  <c r="Y16" i="127"/>
  <c r="O16" i="127"/>
  <c r="F16" i="127"/>
  <c r="Y15" i="127"/>
  <c r="O15" i="127"/>
  <c r="F15" i="127"/>
  <c r="Y14" i="127"/>
  <c r="O14" i="127"/>
  <c r="F14" i="127"/>
  <c r="Y13" i="127"/>
  <c r="O13" i="127"/>
  <c r="F13" i="127"/>
  <c r="Y12" i="127"/>
  <c r="O12" i="127"/>
  <c r="F12" i="127"/>
  <c r="Y11" i="127"/>
  <c r="O11" i="127"/>
  <c r="F11" i="127"/>
  <c r="Y10" i="127"/>
  <c r="X10" i="127"/>
  <c r="G10" i="127" s="1"/>
  <c r="O10" i="127"/>
  <c r="F10" i="127"/>
  <c r="E10" i="127"/>
  <c r="E11" i="127" s="1"/>
  <c r="E12" i="127" s="1"/>
  <c r="E13" i="127" s="1"/>
  <c r="E14" i="127" s="1"/>
  <c r="E15" i="127" s="1"/>
  <c r="E16" i="127" s="1"/>
  <c r="E17" i="127" s="1"/>
  <c r="E18" i="127" s="1"/>
  <c r="E19" i="127" s="1"/>
  <c r="E20" i="127" s="1"/>
  <c r="E21" i="127" s="1"/>
  <c r="E22" i="127" s="1"/>
  <c r="E23" i="127" s="1"/>
  <c r="E24" i="127" s="1"/>
  <c r="E25" i="127" s="1"/>
  <c r="E26" i="127" s="1"/>
  <c r="E27" i="127" s="1"/>
  <c r="E28" i="127" s="1"/>
  <c r="E29" i="127" s="1"/>
  <c r="E30" i="127" s="1"/>
  <c r="E31" i="127" s="1"/>
  <c r="E32" i="127" s="1"/>
  <c r="E33" i="127" s="1"/>
  <c r="E34" i="127" s="1"/>
  <c r="E35" i="127" s="1"/>
  <c r="E36" i="127" s="1"/>
  <c r="E37" i="127" s="1"/>
  <c r="E38" i="127" s="1"/>
  <c r="E39" i="127" s="1"/>
  <c r="E40" i="127" s="1"/>
  <c r="E41" i="127" s="1"/>
  <c r="E42" i="127" s="1"/>
  <c r="E43" i="127" s="1"/>
  <c r="E44" i="127" s="1"/>
  <c r="E45" i="127" s="1"/>
  <c r="E46" i="127" s="1"/>
  <c r="E47" i="127" s="1"/>
  <c r="E48" i="127" s="1"/>
  <c r="E49" i="127" s="1"/>
  <c r="E50" i="127" s="1"/>
  <c r="E51" i="127" s="1"/>
  <c r="E52" i="127" s="1"/>
  <c r="E53" i="127" s="1"/>
  <c r="E54" i="127" s="1"/>
  <c r="E55" i="127" s="1"/>
  <c r="E56" i="127" s="1"/>
  <c r="E57" i="127" s="1"/>
  <c r="E58" i="127" s="1"/>
  <c r="D10" i="127"/>
  <c r="D11" i="127" s="1"/>
  <c r="D12" i="127" s="1"/>
  <c r="D13" i="127" s="1"/>
  <c r="D14" i="127" s="1"/>
  <c r="D15" i="127" s="1"/>
  <c r="D16" i="127" s="1"/>
  <c r="D17" i="127" s="1"/>
  <c r="D18" i="127" s="1"/>
  <c r="D19" i="127" s="1"/>
  <c r="D20" i="127" s="1"/>
  <c r="D21" i="127" s="1"/>
  <c r="D22" i="127" s="1"/>
  <c r="D23" i="127" s="1"/>
  <c r="D24" i="127" s="1"/>
  <c r="D25" i="127" s="1"/>
  <c r="D26" i="127" s="1"/>
  <c r="D27" i="127" s="1"/>
  <c r="D28" i="127" s="1"/>
  <c r="D29" i="127" s="1"/>
  <c r="D30" i="127" s="1"/>
  <c r="D31" i="127" s="1"/>
  <c r="D32" i="127" s="1"/>
  <c r="D33" i="127" s="1"/>
  <c r="D34" i="127" s="1"/>
  <c r="D35" i="127" s="1"/>
  <c r="D36" i="127" s="1"/>
  <c r="D37" i="127" s="1"/>
  <c r="D38" i="127" s="1"/>
  <c r="D39" i="127" s="1"/>
  <c r="D40" i="127" s="1"/>
  <c r="D41" i="127" s="1"/>
  <c r="D42" i="127" s="1"/>
  <c r="D43" i="127" s="1"/>
  <c r="D44" i="127" s="1"/>
  <c r="D45" i="127" s="1"/>
  <c r="D46" i="127" s="1"/>
  <c r="D47" i="127" s="1"/>
  <c r="D48" i="127" s="1"/>
  <c r="D49" i="127" s="1"/>
  <c r="D50" i="127" s="1"/>
  <c r="D51" i="127" s="1"/>
  <c r="D52" i="127" s="1"/>
  <c r="D53" i="127" s="1"/>
  <c r="D54" i="127" s="1"/>
  <c r="D55" i="127" s="1"/>
  <c r="D56" i="127" s="1"/>
  <c r="D57" i="127" s="1"/>
  <c r="D58" i="127" s="1"/>
  <c r="C10" i="127"/>
  <c r="C11" i="127" s="1"/>
  <c r="C12" i="127" s="1"/>
  <c r="C13" i="127" s="1"/>
  <c r="C14" i="127" s="1"/>
  <c r="C15" i="127" s="1"/>
  <c r="C16" i="127" s="1"/>
  <c r="C17" i="127" s="1"/>
  <c r="C18" i="127" s="1"/>
  <c r="C19" i="127" s="1"/>
  <c r="C20" i="127" s="1"/>
  <c r="C21" i="127" s="1"/>
  <c r="C22" i="127" s="1"/>
  <c r="C23" i="127" s="1"/>
  <c r="C24" i="127" s="1"/>
  <c r="C25" i="127" s="1"/>
  <c r="C26" i="127" s="1"/>
  <c r="C27" i="127" s="1"/>
  <c r="C28" i="127" s="1"/>
  <c r="C29" i="127" s="1"/>
  <c r="C30" i="127" s="1"/>
  <c r="C31" i="127" s="1"/>
  <c r="C32" i="127" s="1"/>
  <c r="C33" i="127" s="1"/>
  <c r="C34" i="127" s="1"/>
  <c r="C35" i="127" s="1"/>
  <c r="C36" i="127" s="1"/>
  <c r="C37" i="127" s="1"/>
  <c r="C38" i="127" s="1"/>
  <c r="C39" i="127" s="1"/>
  <c r="C40" i="127" s="1"/>
  <c r="C41" i="127" s="1"/>
  <c r="C42" i="127" s="1"/>
  <c r="C43" i="127" s="1"/>
  <c r="C44" i="127" s="1"/>
  <c r="C45" i="127" s="1"/>
  <c r="C46" i="127" s="1"/>
  <c r="C47" i="127" s="1"/>
  <c r="C48" i="127" s="1"/>
  <c r="C49" i="127" s="1"/>
  <c r="C50" i="127" s="1"/>
  <c r="C51" i="127" s="1"/>
  <c r="C52" i="127" s="1"/>
  <c r="C53" i="127" s="1"/>
  <c r="C54" i="127" s="1"/>
  <c r="C55" i="127" s="1"/>
  <c r="C56" i="127" s="1"/>
  <c r="C57" i="127" s="1"/>
  <c r="C58" i="127" s="1"/>
  <c r="M7" i="127"/>
  <c r="J7" i="127"/>
  <c r="D7" i="127"/>
  <c r="Q6" i="127"/>
  <c r="M6" i="127"/>
  <c r="J5" i="127"/>
  <c r="U4" i="127"/>
  <c r="V4" i="127" s="1"/>
  <c r="U3" i="127"/>
  <c r="V3" i="127" s="1"/>
  <c r="M3" i="127"/>
  <c r="AB2" i="127"/>
  <c r="U2" i="127"/>
  <c r="V2" i="127" s="1"/>
  <c r="W2" i="127" s="1"/>
  <c r="X20" i="143" l="1"/>
  <c r="G19" i="143"/>
  <c r="G23" i="144"/>
  <c r="X24" i="144"/>
  <c r="X21" i="142"/>
  <c r="G20" i="142"/>
  <c r="X23" i="141"/>
  <c r="G22" i="141"/>
  <c r="X2" i="131"/>
  <c r="T12" i="131"/>
  <c r="T13" i="131" s="1"/>
  <c r="T14" i="131" s="1"/>
  <c r="T15" i="131" s="1"/>
  <c r="T16" i="131" s="1"/>
  <c r="T17" i="131" s="1"/>
  <c r="T18" i="131" s="1"/>
  <c r="T19" i="131" s="1"/>
  <c r="T20" i="131" s="1"/>
  <c r="T21" i="131" s="1"/>
  <c r="T22" i="131" s="1"/>
  <c r="T23" i="131" s="1"/>
  <c r="T24" i="131" s="1"/>
  <c r="T25" i="131" s="1"/>
  <c r="T26" i="131" s="1"/>
  <c r="T27" i="131" s="1"/>
  <c r="T28" i="131" s="1"/>
  <c r="T29" i="131" s="1"/>
  <c r="T30" i="131" s="1"/>
  <c r="T31" i="131" s="1"/>
  <c r="T32" i="131" s="1"/>
  <c r="T33" i="131" s="1"/>
  <c r="T34" i="131" s="1"/>
  <c r="T35" i="131" s="1"/>
  <c r="T36" i="131" s="1"/>
  <c r="T37" i="131" s="1"/>
  <c r="T38" i="131" s="1"/>
  <c r="T39" i="131" s="1"/>
  <c r="T40" i="131" s="1"/>
  <c r="T41" i="131" s="1"/>
  <c r="T42" i="131" s="1"/>
  <c r="T43" i="131" s="1"/>
  <c r="T44" i="131" s="1"/>
  <c r="T45" i="131" s="1"/>
  <c r="T46" i="131" s="1"/>
  <c r="T47" i="131" s="1"/>
  <c r="T48" i="131" s="1"/>
  <c r="T49" i="131" s="1"/>
  <c r="T50" i="131" s="1"/>
  <c r="T51" i="131" s="1"/>
  <c r="T52" i="131" s="1"/>
  <c r="T53" i="131" s="1"/>
  <c r="T54" i="131" s="1"/>
  <c r="T55" i="131" s="1"/>
  <c r="T56" i="131" s="1"/>
  <c r="T57" i="131" s="1"/>
  <c r="T58" i="131" s="1"/>
  <c r="T59" i="131" s="1"/>
  <c r="Q7" i="131" s="1"/>
  <c r="X17" i="140"/>
  <c r="G16" i="140"/>
  <c r="Y2" i="139"/>
  <c r="G16" i="139"/>
  <c r="X17" i="139"/>
  <c r="G16" i="138"/>
  <c r="X17" i="138"/>
  <c r="M4" i="127"/>
  <c r="Y2" i="136"/>
  <c r="T12" i="132"/>
  <c r="T13" i="132" s="1"/>
  <c r="T14" i="132" s="1"/>
  <c r="T15" i="132" s="1"/>
  <c r="T16" i="132" s="1"/>
  <c r="T17" i="132" s="1"/>
  <c r="T18" i="132" s="1"/>
  <c r="T19" i="132" s="1"/>
  <c r="T20" i="132" s="1"/>
  <c r="T21" i="132" s="1"/>
  <c r="T22" i="132" s="1"/>
  <c r="T23" i="132" s="1"/>
  <c r="T24" i="132" s="1"/>
  <c r="T25" i="132" s="1"/>
  <c r="T26" i="132" s="1"/>
  <c r="T27" i="132" s="1"/>
  <c r="T28" i="132" s="1"/>
  <c r="T29" i="132" s="1"/>
  <c r="T30" i="132" s="1"/>
  <c r="T31" i="132" s="1"/>
  <c r="T32" i="132" s="1"/>
  <c r="T33" i="132" s="1"/>
  <c r="T34" i="132" s="1"/>
  <c r="T35" i="132" s="1"/>
  <c r="T36" i="132" s="1"/>
  <c r="T37" i="132" s="1"/>
  <c r="T38" i="132" s="1"/>
  <c r="T39" i="132" s="1"/>
  <c r="T40" i="132" s="1"/>
  <c r="T41" i="132" s="1"/>
  <c r="T42" i="132" s="1"/>
  <c r="T43" i="132" s="1"/>
  <c r="T44" i="132" s="1"/>
  <c r="T45" i="132" s="1"/>
  <c r="T46" i="132" s="1"/>
  <c r="T47" i="132" s="1"/>
  <c r="T48" i="132" s="1"/>
  <c r="T49" i="132" s="1"/>
  <c r="T50" i="132" s="1"/>
  <c r="T51" i="132" s="1"/>
  <c r="T52" i="132" s="1"/>
  <c r="T53" i="132" s="1"/>
  <c r="T54" i="132" s="1"/>
  <c r="T55" i="132" s="1"/>
  <c r="T56" i="132" s="1"/>
  <c r="T57" i="132" s="1"/>
  <c r="T58" i="132" s="1"/>
  <c r="T59" i="132" s="1"/>
  <c r="X16" i="137"/>
  <c r="G15" i="137"/>
  <c r="M5" i="137"/>
  <c r="Y2" i="137"/>
  <c r="G17" i="136"/>
  <c r="X18" i="136"/>
  <c r="Y2" i="135"/>
  <c r="G15" i="135"/>
  <c r="X16" i="135"/>
  <c r="Q7" i="134"/>
  <c r="M2" i="134"/>
  <c r="M5" i="134" s="1"/>
  <c r="Y2" i="134"/>
  <c r="X17" i="134"/>
  <c r="G16" i="134"/>
  <c r="J6" i="127"/>
  <c r="T12" i="133"/>
  <c r="T13" i="133" s="1"/>
  <c r="T14" i="133" s="1"/>
  <c r="T15" i="133" s="1"/>
  <c r="T16" i="133" s="1"/>
  <c r="T17" i="133" s="1"/>
  <c r="T18" i="133" s="1"/>
  <c r="T19" i="133" s="1"/>
  <c r="T20" i="133" s="1"/>
  <c r="T21" i="133" s="1"/>
  <c r="T22" i="133" s="1"/>
  <c r="T23" i="133" s="1"/>
  <c r="T24" i="133" s="1"/>
  <c r="T25" i="133" s="1"/>
  <c r="T26" i="133" s="1"/>
  <c r="T27" i="133" s="1"/>
  <c r="T28" i="133" s="1"/>
  <c r="T29" i="133" s="1"/>
  <c r="T30" i="133" s="1"/>
  <c r="T31" i="133" s="1"/>
  <c r="T32" i="133" s="1"/>
  <c r="T33" i="133" s="1"/>
  <c r="T34" i="133" s="1"/>
  <c r="T35" i="133" s="1"/>
  <c r="T36" i="133" s="1"/>
  <c r="T37" i="133" s="1"/>
  <c r="T38" i="133" s="1"/>
  <c r="T39" i="133" s="1"/>
  <c r="T40" i="133" s="1"/>
  <c r="T41" i="133" s="1"/>
  <c r="T42" i="133" s="1"/>
  <c r="T43" i="133" s="1"/>
  <c r="T44" i="133" s="1"/>
  <c r="T45" i="133" s="1"/>
  <c r="T46" i="133" s="1"/>
  <c r="T47" i="133" s="1"/>
  <c r="T48" i="133" s="1"/>
  <c r="T49" i="133" s="1"/>
  <c r="T50" i="133" s="1"/>
  <c r="T51" i="133" s="1"/>
  <c r="T52" i="133" s="1"/>
  <c r="T53" i="133" s="1"/>
  <c r="T54" i="133" s="1"/>
  <c r="T55" i="133" s="1"/>
  <c r="T56" i="133" s="1"/>
  <c r="T57" i="133" s="1"/>
  <c r="T58" i="133" s="1"/>
  <c r="T59" i="133" s="1"/>
  <c r="X11" i="127"/>
  <c r="G13" i="131"/>
  <c r="X14" i="131"/>
  <c r="X2" i="132"/>
  <c r="O3" i="127"/>
  <c r="X14" i="133"/>
  <c r="G13" i="133"/>
  <c r="X2" i="133"/>
  <c r="X16" i="132"/>
  <c r="G15" i="132"/>
  <c r="S12" i="130"/>
  <c r="T11" i="130"/>
  <c r="T12" i="130" s="1"/>
  <c r="X13" i="130"/>
  <c r="G12" i="130"/>
  <c r="X13" i="129"/>
  <c r="G12" i="129"/>
  <c r="S12" i="129"/>
  <c r="S13" i="129" s="1"/>
  <c r="S14" i="129" s="1"/>
  <c r="S15" i="129" s="1"/>
  <c r="S16" i="129" s="1"/>
  <c r="S17" i="129" s="1"/>
  <c r="S18" i="129" s="1"/>
  <c r="S19" i="129" s="1"/>
  <c r="S20" i="129" s="1"/>
  <c r="S21" i="129" s="1"/>
  <c r="S22" i="129" s="1"/>
  <c r="S23" i="129" s="1"/>
  <c r="S24" i="129" s="1"/>
  <c r="S25" i="129" s="1"/>
  <c r="S26" i="129" s="1"/>
  <c r="S27" i="129" s="1"/>
  <c r="S28" i="129" s="1"/>
  <c r="S29" i="129" s="1"/>
  <c r="S30" i="129" s="1"/>
  <c r="S31" i="129" s="1"/>
  <c r="S32" i="129" s="1"/>
  <c r="S33" i="129" s="1"/>
  <c r="S34" i="129" s="1"/>
  <c r="S35" i="129" s="1"/>
  <c r="S36" i="129" s="1"/>
  <c r="S37" i="129" s="1"/>
  <c r="S38" i="129" s="1"/>
  <c r="S39" i="129" s="1"/>
  <c r="S40" i="129" s="1"/>
  <c r="S41" i="129" s="1"/>
  <c r="S42" i="129" s="1"/>
  <c r="S43" i="129" s="1"/>
  <c r="S44" i="129" s="1"/>
  <c r="S45" i="129" s="1"/>
  <c r="S46" i="129" s="1"/>
  <c r="S47" i="129" s="1"/>
  <c r="S48" i="129" s="1"/>
  <c r="S49" i="129" s="1"/>
  <c r="S50" i="129" s="1"/>
  <c r="S51" i="129" s="1"/>
  <c r="S52" i="129" s="1"/>
  <c r="S53" i="129" s="1"/>
  <c r="S54" i="129" s="1"/>
  <c r="S55" i="129" s="1"/>
  <c r="S56" i="129" s="1"/>
  <c r="S57" i="129" s="1"/>
  <c r="S58" i="129" s="1"/>
  <c r="T11" i="129"/>
  <c r="O59" i="127"/>
  <c r="O5" i="127" s="1"/>
  <c r="S10" i="127"/>
  <c r="S11" i="127" s="1"/>
  <c r="D7" i="1"/>
  <c r="X21" i="143" l="1"/>
  <c r="G20" i="143"/>
  <c r="X25" i="144"/>
  <c r="G24" i="144"/>
  <c r="X22" i="142"/>
  <c r="G21" i="142"/>
  <c r="X24" i="141"/>
  <c r="G23" i="141"/>
  <c r="G17" i="140"/>
  <c r="X18" i="140"/>
  <c r="G17" i="139"/>
  <c r="X18" i="139"/>
  <c r="G17" i="138"/>
  <c r="X18" i="138"/>
  <c r="X17" i="137"/>
  <c r="G16" i="137"/>
  <c r="X19" i="136"/>
  <c r="G18" i="136"/>
  <c r="Y18" i="136"/>
  <c r="Y59" i="136" s="1"/>
  <c r="X17" i="135"/>
  <c r="G16" i="135"/>
  <c r="G17" i="134"/>
  <c r="X18" i="134"/>
  <c r="X15" i="131"/>
  <c r="G14" i="131"/>
  <c r="M2" i="131"/>
  <c r="M5" i="131" s="1"/>
  <c r="G11" i="127"/>
  <c r="X12" i="127"/>
  <c r="Q7" i="133"/>
  <c r="M2" i="133"/>
  <c r="M5" i="133" s="1"/>
  <c r="X15" i="133"/>
  <c r="G14" i="133"/>
  <c r="Q7" i="132"/>
  <c r="M2" i="132"/>
  <c r="X17" i="132"/>
  <c r="G16" i="132"/>
  <c r="S13" i="130"/>
  <c r="S14" i="130" s="1"/>
  <c r="S15" i="130" s="1"/>
  <c r="S16" i="130" s="1"/>
  <c r="S17" i="130" s="1"/>
  <c r="S18" i="130" s="1"/>
  <c r="S19" i="130" s="1"/>
  <c r="S20" i="130" s="1"/>
  <c r="S21" i="130" s="1"/>
  <c r="S22" i="130" s="1"/>
  <c r="S23" i="130" s="1"/>
  <c r="S24" i="130" s="1"/>
  <c r="S25" i="130" s="1"/>
  <c r="S26" i="130" s="1"/>
  <c r="S27" i="130" s="1"/>
  <c r="S28" i="130" s="1"/>
  <c r="S29" i="130" s="1"/>
  <c r="S30" i="130" s="1"/>
  <c r="S31" i="130" s="1"/>
  <c r="S32" i="130" s="1"/>
  <c r="S33" i="130" s="1"/>
  <c r="S34" i="130" s="1"/>
  <c r="S35" i="130" s="1"/>
  <c r="S36" i="130" s="1"/>
  <c r="S37" i="130" s="1"/>
  <c r="S38" i="130" s="1"/>
  <c r="S39" i="130" s="1"/>
  <c r="S40" i="130" s="1"/>
  <c r="S41" i="130" s="1"/>
  <c r="S42" i="130" s="1"/>
  <c r="S43" i="130" s="1"/>
  <c r="S44" i="130" s="1"/>
  <c r="S45" i="130" s="1"/>
  <c r="S46" i="130" s="1"/>
  <c r="S47" i="130" s="1"/>
  <c r="S48" i="130" s="1"/>
  <c r="S49" i="130" s="1"/>
  <c r="S50" i="130" s="1"/>
  <c r="S51" i="130" s="1"/>
  <c r="S52" i="130" s="1"/>
  <c r="S53" i="130" s="1"/>
  <c r="S54" i="130" s="1"/>
  <c r="S55" i="130" s="1"/>
  <c r="S56" i="130" s="1"/>
  <c r="S57" i="130" s="1"/>
  <c r="S58" i="130" s="1"/>
  <c r="X2" i="130"/>
  <c r="X14" i="130"/>
  <c r="G13" i="130"/>
  <c r="T12" i="129"/>
  <c r="T13" i="129" s="1"/>
  <c r="T14" i="129" s="1"/>
  <c r="T15" i="129" s="1"/>
  <c r="T16" i="129" s="1"/>
  <c r="T17" i="129" s="1"/>
  <c r="T18" i="129" s="1"/>
  <c r="T19" i="129" s="1"/>
  <c r="T20" i="129" s="1"/>
  <c r="T21" i="129" s="1"/>
  <c r="T22" i="129" s="1"/>
  <c r="T23" i="129" s="1"/>
  <c r="T24" i="129" s="1"/>
  <c r="T25" i="129" s="1"/>
  <c r="T26" i="129" s="1"/>
  <c r="T27" i="129" s="1"/>
  <c r="T28" i="129" s="1"/>
  <c r="T29" i="129" s="1"/>
  <c r="T30" i="129" s="1"/>
  <c r="T31" i="129" s="1"/>
  <c r="T32" i="129" s="1"/>
  <c r="T33" i="129" s="1"/>
  <c r="T34" i="129" s="1"/>
  <c r="T35" i="129" s="1"/>
  <c r="T36" i="129" s="1"/>
  <c r="T37" i="129" s="1"/>
  <c r="T38" i="129" s="1"/>
  <c r="T39" i="129" s="1"/>
  <c r="T40" i="129" s="1"/>
  <c r="T41" i="129" s="1"/>
  <c r="T42" i="129" s="1"/>
  <c r="T43" i="129" s="1"/>
  <c r="T44" i="129" s="1"/>
  <c r="T45" i="129" s="1"/>
  <c r="T46" i="129" s="1"/>
  <c r="T47" i="129" s="1"/>
  <c r="T48" i="129" s="1"/>
  <c r="T49" i="129" s="1"/>
  <c r="T50" i="129" s="1"/>
  <c r="T51" i="129" s="1"/>
  <c r="T52" i="129" s="1"/>
  <c r="T53" i="129" s="1"/>
  <c r="T54" i="129" s="1"/>
  <c r="T55" i="129" s="1"/>
  <c r="T56" i="129" s="1"/>
  <c r="T57" i="129" s="1"/>
  <c r="T58" i="129" s="1"/>
  <c r="T59" i="129" s="1"/>
  <c r="X14" i="129"/>
  <c r="G13" i="129"/>
  <c r="X2" i="129"/>
  <c r="S12" i="127"/>
  <c r="S13" i="127" s="1"/>
  <c r="S14" i="127" s="1"/>
  <c r="S15" i="127" s="1"/>
  <c r="S16" i="127" s="1"/>
  <c r="S17" i="127" s="1"/>
  <c r="S18" i="127" s="1"/>
  <c r="S19" i="127" s="1"/>
  <c r="S20" i="127" s="1"/>
  <c r="S21" i="127" s="1"/>
  <c r="S22" i="127" s="1"/>
  <c r="S23" i="127" s="1"/>
  <c r="S24" i="127" s="1"/>
  <c r="S25" i="127" s="1"/>
  <c r="S26" i="127" s="1"/>
  <c r="S27" i="127" s="1"/>
  <c r="S28" i="127" s="1"/>
  <c r="S29" i="127" s="1"/>
  <c r="S30" i="127" s="1"/>
  <c r="S31" i="127" s="1"/>
  <c r="S32" i="127" s="1"/>
  <c r="S33" i="127" s="1"/>
  <c r="S34" i="127" s="1"/>
  <c r="S35" i="127" s="1"/>
  <c r="S36" i="127" s="1"/>
  <c r="S37" i="127" s="1"/>
  <c r="S38" i="127" s="1"/>
  <c r="S39" i="127" s="1"/>
  <c r="S40" i="127" s="1"/>
  <c r="S41" i="127" s="1"/>
  <c r="S42" i="127" s="1"/>
  <c r="S43" i="127" s="1"/>
  <c r="S44" i="127" s="1"/>
  <c r="S45" i="127" s="1"/>
  <c r="S46" i="127" s="1"/>
  <c r="S47" i="127" s="1"/>
  <c r="S48" i="127" s="1"/>
  <c r="S49" i="127" s="1"/>
  <c r="S50" i="127" s="1"/>
  <c r="S51" i="127" s="1"/>
  <c r="S52" i="127" s="1"/>
  <c r="S53" i="127" s="1"/>
  <c r="S54" i="127" s="1"/>
  <c r="S55" i="127" s="1"/>
  <c r="S56" i="127" s="1"/>
  <c r="S57" i="127" s="1"/>
  <c r="S58" i="127" s="1"/>
  <c r="T11" i="127"/>
  <c r="R59" i="126"/>
  <c r="J7" i="126" s="1"/>
  <c r="Q59" i="126"/>
  <c r="K59" i="126"/>
  <c r="O2" i="126" s="1"/>
  <c r="H59" i="126"/>
  <c r="J4" i="126" s="1"/>
  <c r="O58" i="126"/>
  <c r="F58" i="126"/>
  <c r="O57" i="126"/>
  <c r="F57" i="126"/>
  <c r="O56" i="126"/>
  <c r="F56" i="126"/>
  <c r="O55" i="126"/>
  <c r="F55" i="126"/>
  <c r="O54" i="126"/>
  <c r="F54" i="126"/>
  <c r="O53" i="126"/>
  <c r="F53" i="126"/>
  <c r="O52" i="126"/>
  <c r="F52" i="126"/>
  <c r="O51" i="126"/>
  <c r="F51" i="126"/>
  <c r="O50" i="126"/>
  <c r="F50" i="126"/>
  <c r="O49" i="126"/>
  <c r="F49" i="126"/>
  <c r="O48" i="126"/>
  <c r="F48" i="126"/>
  <c r="O47" i="126"/>
  <c r="F47" i="126"/>
  <c r="O46" i="126"/>
  <c r="F46" i="126"/>
  <c r="O45" i="126"/>
  <c r="F45" i="126"/>
  <c r="O44" i="126"/>
  <c r="F44" i="126"/>
  <c r="O43" i="126"/>
  <c r="F43" i="126"/>
  <c r="O42" i="126"/>
  <c r="F42" i="126"/>
  <c r="O41" i="126"/>
  <c r="F41" i="126"/>
  <c r="O40" i="126"/>
  <c r="F40" i="126"/>
  <c r="O39" i="126"/>
  <c r="F39" i="126"/>
  <c r="O38" i="126"/>
  <c r="F38" i="126"/>
  <c r="O37" i="126"/>
  <c r="F37" i="126"/>
  <c r="O36" i="126"/>
  <c r="F36" i="126"/>
  <c r="O35" i="126"/>
  <c r="F35" i="126"/>
  <c r="O34" i="126"/>
  <c r="F34" i="126"/>
  <c r="O33" i="126"/>
  <c r="F33" i="126"/>
  <c r="O32" i="126"/>
  <c r="F32" i="126"/>
  <c r="Y31" i="126"/>
  <c r="O31" i="126"/>
  <c r="F31" i="126"/>
  <c r="Y30" i="126"/>
  <c r="O30" i="126"/>
  <c r="F30" i="126"/>
  <c r="Y29" i="126"/>
  <c r="O29" i="126"/>
  <c r="F29" i="126"/>
  <c r="Y28" i="126"/>
  <c r="O28" i="126"/>
  <c r="F28" i="126"/>
  <c r="Y27" i="126"/>
  <c r="O27" i="126"/>
  <c r="F27" i="126"/>
  <c r="Y26" i="126"/>
  <c r="O26" i="126"/>
  <c r="F26" i="126"/>
  <c r="Y25" i="126"/>
  <c r="O25" i="126"/>
  <c r="F25" i="126"/>
  <c r="Y24" i="126"/>
  <c r="O24" i="126"/>
  <c r="F24" i="126"/>
  <c r="Y23" i="126"/>
  <c r="O23" i="126"/>
  <c r="F23" i="126"/>
  <c r="Y22" i="126"/>
  <c r="O22" i="126"/>
  <c r="F22" i="126"/>
  <c r="Y21" i="126"/>
  <c r="O21" i="126"/>
  <c r="F21" i="126"/>
  <c r="Y20" i="126"/>
  <c r="O20" i="126"/>
  <c r="F20" i="126"/>
  <c r="Y19" i="126"/>
  <c r="O19" i="126"/>
  <c r="F19" i="126"/>
  <c r="O18" i="126"/>
  <c r="F18" i="126"/>
  <c r="Y17" i="126"/>
  <c r="O17" i="126"/>
  <c r="F17" i="126"/>
  <c r="Y16" i="126"/>
  <c r="O16" i="126"/>
  <c r="F16" i="126"/>
  <c r="Y15" i="126"/>
  <c r="O15" i="126"/>
  <c r="F15" i="126"/>
  <c r="Y14" i="126"/>
  <c r="O14" i="126"/>
  <c r="F14" i="126"/>
  <c r="Y13" i="126"/>
  <c r="O13" i="126"/>
  <c r="F13" i="126"/>
  <c r="Y12" i="126"/>
  <c r="O12" i="126"/>
  <c r="F12" i="126"/>
  <c r="Y11" i="126"/>
  <c r="O11" i="126"/>
  <c r="F11" i="126"/>
  <c r="Y10" i="126"/>
  <c r="X10" i="126"/>
  <c r="X11" i="126" s="1"/>
  <c r="O10" i="126"/>
  <c r="F10" i="126"/>
  <c r="E10" i="126"/>
  <c r="S10" i="126" s="1"/>
  <c r="S11" i="126" s="1"/>
  <c r="D10" i="126"/>
  <c r="D11" i="126" s="1"/>
  <c r="D12" i="126" s="1"/>
  <c r="D13" i="126" s="1"/>
  <c r="D14" i="126" s="1"/>
  <c r="D15" i="126" s="1"/>
  <c r="D16" i="126" s="1"/>
  <c r="D17" i="126" s="1"/>
  <c r="D18" i="126" s="1"/>
  <c r="D19" i="126" s="1"/>
  <c r="D20" i="126" s="1"/>
  <c r="D21" i="126" s="1"/>
  <c r="D22" i="126" s="1"/>
  <c r="D23" i="126" s="1"/>
  <c r="D24" i="126" s="1"/>
  <c r="D25" i="126" s="1"/>
  <c r="D26" i="126" s="1"/>
  <c r="D27" i="126" s="1"/>
  <c r="D28" i="126" s="1"/>
  <c r="D29" i="126" s="1"/>
  <c r="D30" i="126" s="1"/>
  <c r="D31" i="126" s="1"/>
  <c r="D32" i="126" s="1"/>
  <c r="D33" i="126" s="1"/>
  <c r="D34" i="126" s="1"/>
  <c r="D35" i="126" s="1"/>
  <c r="D36" i="126" s="1"/>
  <c r="D37" i="126" s="1"/>
  <c r="D38" i="126" s="1"/>
  <c r="D39" i="126" s="1"/>
  <c r="D40" i="126" s="1"/>
  <c r="D41" i="126" s="1"/>
  <c r="D42" i="126" s="1"/>
  <c r="D43" i="126" s="1"/>
  <c r="D44" i="126" s="1"/>
  <c r="D45" i="126" s="1"/>
  <c r="D46" i="126" s="1"/>
  <c r="D47" i="126" s="1"/>
  <c r="D48" i="126" s="1"/>
  <c r="D49" i="126" s="1"/>
  <c r="D50" i="126" s="1"/>
  <c r="D51" i="126" s="1"/>
  <c r="D52" i="126" s="1"/>
  <c r="D53" i="126" s="1"/>
  <c r="D54" i="126" s="1"/>
  <c r="D55" i="126" s="1"/>
  <c r="D56" i="126" s="1"/>
  <c r="D57" i="126" s="1"/>
  <c r="D58" i="126" s="1"/>
  <c r="C10" i="126"/>
  <c r="C11" i="126" s="1"/>
  <c r="C12" i="126" s="1"/>
  <c r="C13" i="126" s="1"/>
  <c r="C14" i="126" s="1"/>
  <c r="C15" i="126" s="1"/>
  <c r="C16" i="126" s="1"/>
  <c r="C17" i="126" s="1"/>
  <c r="C18" i="126" s="1"/>
  <c r="C19" i="126" s="1"/>
  <c r="C20" i="126" s="1"/>
  <c r="C21" i="126" s="1"/>
  <c r="C22" i="126" s="1"/>
  <c r="C23" i="126" s="1"/>
  <c r="C24" i="126" s="1"/>
  <c r="C25" i="126" s="1"/>
  <c r="C26" i="126" s="1"/>
  <c r="C27" i="126" s="1"/>
  <c r="C28" i="126" s="1"/>
  <c r="C29" i="126" s="1"/>
  <c r="C30" i="126" s="1"/>
  <c r="C31" i="126" s="1"/>
  <c r="C32" i="126" s="1"/>
  <c r="C33" i="126" s="1"/>
  <c r="C34" i="126" s="1"/>
  <c r="C35" i="126" s="1"/>
  <c r="C36" i="126" s="1"/>
  <c r="C37" i="126" s="1"/>
  <c r="C38" i="126" s="1"/>
  <c r="C39" i="126" s="1"/>
  <c r="C40" i="126" s="1"/>
  <c r="C41" i="126" s="1"/>
  <c r="C42" i="126" s="1"/>
  <c r="C43" i="126" s="1"/>
  <c r="C44" i="126" s="1"/>
  <c r="C45" i="126" s="1"/>
  <c r="C46" i="126" s="1"/>
  <c r="C47" i="126" s="1"/>
  <c r="C48" i="126" s="1"/>
  <c r="C49" i="126" s="1"/>
  <c r="C50" i="126" s="1"/>
  <c r="C51" i="126" s="1"/>
  <c r="C52" i="126" s="1"/>
  <c r="C53" i="126" s="1"/>
  <c r="C54" i="126" s="1"/>
  <c r="C55" i="126" s="1"/>
  <c r="C56" i="126" s="1"/>
  <c r="C57" i="126" s="1"/>
  <c r="C58" i="126" s="1"/>
  <c r="M7" i="126"/>
  <c r="D7" i="126"/>
  <c r="Q6" i="126"/>
  <c r="M6" i="126"/>
  <c r="J5" i="126"/>
  <c r="U4" i="126"/>
  <c r="V4" i="126" s="1"/>
  <c r="U3" i="126"/>
  <c r="V3" i="126" s="1"/>
  <c r="M3" i="126"/>
  <c r="AB2" i="126"/>
  <c r="U2" i="126"/>
  <c r="V2" i="126" s="1"/>
  <c r="W2" i="126" s="1"/>
  <c r="R59" i="125"/>
  <c r="J7" i="125" s="1"/>
  <c r="Q59" i="125"/>
  <c r="K59" i="125"/>
  <c r="O2" i="125" s="1"/>
  <c r="H59" i="125"/>
  <c r="J4" i="125" s="1"/>
  <c r="O58" i="125"/>
  <c r="F58" i="125"/>
  <c r="O57" i="125"/>
  <c r="F57" i="125"/>
  <c r="O56" i="125"/>
  <c r="F56" i="125"/>
  <c r="O55" i="125"/>
  <c r="F55" i="125"/>
  <c r="O54" i="125"/>
  <c r="F54" i="125"/>
  <c r="O53" i="125"/>
  <c r="F53" i="125"/>
  <c r="O52" i="125"/>
  <c r="F52" i="125"/>
  <c r="O51" i="125"/>
  <c r="F51" i="125"/>
  <c r="O50" i="125"/>
  <c r="F50" i="125"/>
  <c r="O49" i="125"/>
  <c r="F49" i="125"/>
  <c r="O48" i="125"/>
  <c r="F48" i="125"/>
  <c r="O47" i="125"/>
  <c r="F47" i="125"/>
  <c r="O46" i="125"/>
  <c r="F46" i="125"/>
  <c r="O45" i="125"/>
  <c r="F45" i="125"/>
  <c r="O44" i="125"/>
  <c r="F44" i="125"/>
  <c r="O43" i="125"/>
  <c r="F43" i="125"/>
  <c r="O42" i="125"/>
  <c r="F42" i="125"/>
  <c r="O41" i="125"/>
  <c r="F41" i="125"/>
  <c r="O40" i="125"/>
  <c r="F40" i="125"/>
  <c r="O39" i="125"/>
  <c r="F39" i="125"/>
  <c r="O38" i="125"/>
  <c r="F38" i="125"/>
  <c r="O37" i="125"/>
  <c r="F37" i="125"/>
  <c r="O36" i="125"/>
  <c r="F36" i="125"/>
  <c r="O35" i="125"/>
  <c r="F35" i="125"/>
  <c r="O34" i="125"/>
  <c r="F34" i="125"/>
  <c r="O33" i="125"/>
  <c r="F33" i="125"/>
  <c r="O32" i="125"/>
  <c r="F32" i="125"/>
  <c r="Y31" i="125"/>
  <c r="O31" i="125"/>
  <c r="F31" i="125"/>
  <c r="Y30" i="125"/>
  <c r="O30" i="125"/>
  <c r="F30" i="125"/>
  <c r="Y29" i="125"/>
  <c r="O29" i="125"/>
  <c r="F29" i="125"/>
  <c r="Y28" i="125"/>
  <c r="O28" i="125"/>
  <c r="F28" i="125"/>
  <c r="Y27" i="125"/>
  <c r="O27" i="125"/>
  <c r="F27" i="125"/>
  <c r="Y26" i="125"/>
  <c r="O26" i="125"/>
  <c r="F26" i="125"/>
  <c r="Y25" i="125"/>
  <c r="O25" i="125"/>
  <c r="F25" i="125"/>
  <c r="Y24" i="125"/>
  <c r="O24" i="125"/>
  <c r="F24" i="125"/>
  <c r="Y23" i="125"/>
  <c r="O23" i="125"/>
  <c r="F23" i="125"/>
  <c r="Y22" i="125"/>
  <c r="O22" i="125"/>
  <c r="F22" i="125"/>
  <c r="Y21" i="125"/>
  <c r="O21" i="125"/>
  <c r="F21" i="125"/>
  <c r="Y20" i="125"/>
  <c r="O20" i="125"/>
  <c r="F20" i="125"/>
  <c r="Y19" i="125"/>
  <c r="O19" i="125"/>
  <c r="F19" i="125"/>
  <c r="O18" i="125"/>
  <c r="F18" i="125"/>
  <c r="Y17" i="125"/>
  <c r="O17" i="125"/>
  <c r="F17" i="125"/>
  <c r="Y16" i="125"/>
  <c r="O16" i="125"/>
  <c r="F16" i="125"/>
  <c r="Y15" i="125"/>
  <c r="O15" i="125"/>
  <c r="F15" i="125"/>
  <c r="Y14" i="125"/>
  <c r="O14" i="125"/>
  <c r="F14" i="125"/>
  <c r="Y13" i="125"/>
  <c r="O13" i="125"/>
  <c r="F13" i="125"/>
  <c r="Y12" i="125"/>
  <c r="O12" i="125"/>
  <c r="F12" i="125"/>
  <c r="Y11" i="125"/>
  <c r="O11" i="125"/>
  <c r="F11" i="125"/>
  <c r="Y10" i="125"/>
  <c r="X10" i="125"/>
  <c r="G10" i="125" s="1"/>
  <c r="O10" i="125"/>
  <c r="F10" i="125"/>
  <c r="E10" i="125"/>
  <c r="E11" i="125" s="1"/>
  <c r="E12" i="125" s="1"/>
  <c r="E13" i="125" s="1"/>
  <c r="E14" i="125" s="1"/>
  <c r="E15" i="125" s="1"/>
  <c r="E16" i="125" s="1"/>
  <c r="E17" i="125" s="1"/>
  <c r="E18" i="125" s="1"/>
  <c r="E19" i="125" s="1"/>
  <c r="E20" i="125" s="1"/>
  <c r="E21" i="125" s="1"/>
  <c r="E22" i="125" s="1"/>
  <c r="E23" i="125" s="1"/>
  <c r="E24" i="125" s="1"/>
  <c r="E25" i="125" s="1"/>
  <c r="E26" i="125" s="1"/>
  <c r="E27" i="125" s="1"/>
  <c r="E28" i="125" s="1"/>
  <c r="E29" i="125" s="1"/>
  <c r="E30" i="125" s="1"/>
  <c r="E31" i="125" s="1"/>
  <c r="E32" i="125" s="1"/>
  <c r="E33" i="125" s="1"/>
  <c r="E34" i="125" s="1"/>
  <c r="E35" i="125" s="1"/>
  <c r="E36" i="125" s="1"/>
  <c r="E37" i="125" s="1"/>
  <c r="E38" i="125" s="1"/>
  <c r="E39" i="125" s="1"/>
  <c r="E40" i="125" s="1"/>
  <c r="E41" i="125" s="1"/>
  <c r="E42" i="125" s="1"/>
  <c r="E43" i="125" s="1"/>
  <c r="E44" i="125" s="1"/>
  <c r="E45" i="125" s="1"/>
  <c r="E46" i="125" s="1"/>
  <c r="E47" i="125" s="1"/>
  <c r="E48" i="125" s="1"/>
  <c r="E49" i="125" s="1"/>
  <c r="E50" i="125" s="1"/>
  <c r="E51" i="125" s="1"/>
  <c r="E52" i="125" s="1"/>
  <c r="E53" i="125" s="1"/>
  <c r="E54" i="125" s="1"/>
  <c r="E55" i="125" s="1"/>
  <c r="E56" i="125" s="1"/>
  <c r="E57" i="125" s="1"/>
  <c r="E58" i="125" s="1"/>
  <c r="D10" i="125"/>
  <c r="D11" i="125" s="1"/>
  <c r="D12" i="125" s="1"/>
  <c r="D13" i="125" s="1"/>
  <c r="D14" i="125" s="1"/>
  <c r="D15" i="125" s="1"/>
  <c r="D16" i="125" s="1"/>
  <c r="D17" i="125" s="1"/>
  <c r="D18" i="125" s="1"/>
  <c r="D19" i="125" s="1"/>
  <c r="D20" i="125" s="1"/>
  <c r="D21" i="125" s="1"/>
  <c r="D22" i="125" s="1"/>
  <c r="D23" i="125" s="1"/>
  <c r="D24" i="125" s="1"/>
  <c r="D25" i="125" s="1"/>
  <c r="D26" i="125" s="1"/>
  <c r="D27" i="125" s="1"/>
  <c r="D28" i="125" s="1"/>
  <c r="D29" i="125" s="1"/>
  <c r="D30" i="125" s="1"/>
  <c r="D31" i="125" s="1"/>
  <c r="D32" i="125" s="1"/>
  <c r="D33" i="125" s="1"/>
  <c r="D34" i="125" s="1"/>
  <c r="D35" i="125" s="1"/>
  <c r="D36" i="125" s="1"/>
  <c r="D37" i="125" s="1"/>
  <c r="D38" i="125" s="1"/>
  <c r="D39" i="125" s="1"/>
  <c r="D40" i="125" s="1"/>
  <c r="D41" i="125" s="1"/>
  <c r="D42" i="125" s="1"/>
  <c r="D43" i="125" s="1"/>
  <c r="D44" i="125" s="1"/>
  <c r="D45" i="125" s="1"/>
  <c r="D46" i="125" s="1"/>
  <c r="D47" i="125" s="1"/>
  <c r="D48" i="125" s="1"/>
  <c r="D49" i="125" s="1"/>
  <c r="D50" i="125" s="1"/>
  <c r="D51" i="125" s="1"/>
  <c r="D52" i="125" s="1"/>
  <c r="D53" i="125" s="1"/>
  <c r="D54" i="125" s="1"/>
  <c r="D55" i="125" s="1"/>
  <c r="D56" i="125" s="1"/>
  <c r="D57" i="125" s="1"/>
  <c r="D58" i="125" s="1"/>
  <c r="C10" i="125"/>
  <c r="C11" i="125" s="1"/>
  <c r="C12" i="125" s="1"/>
  <c r="C13" i="125" s="1"/>
  <c r="C14" i="125" s="1"/>
  <c r="C15" i="125" s="1"/>
  <c r="C16" i="125" s="1"/>
  <c r="C17" i="125" s="1"/>
  <c r="C18" i="125" s="1"/>
  <c r="C19" i="125" s="1"/>
  <c r="C20" i="125" s="1"/>
  <c r="C21" i="125" s="1"/>
  <c r="C22" i="125" s="1"/>
  <c r="C23" i="125" s="1"/>
  <c r="C24" i="125" s="1"/>
  <c r="C25" i="125" s="1"/>
  <c r="C26" i="125" s="1"/>
  <c r="C27" i="125" s="1"/>
  <c r="C28" i="125" s="1"/>
  <c r="C29" i="125" s="1"/>
  <c r="C30" i="125" s="1"/>
  <c r="C31" i="125" s="1"/>
  <c r="C32" i="125" s="1"/>
  <c r="C33" i="125" s="1"/>
  <c r="C34" i="125" s="1"/>
  <c r="C35" i="125" s="1"/>
  <c r="C36" i="125" s="1"/>
  <c r="C37" i="125" s="1"/>
  <c r="C38" i="125" s="1"/>
  <c r="C39" i="125" s="1"/>
  <c r="C40" i="125" s="1"/>
  <c r="C41" i="125" s="1"/>
  <c r="C42" i="125" s="1"/>
  <c r="C43" i="125" s="1"/>
  <c r="C44" i="125" s="1"/>
  <c r="C45" i="125" s="1"/>
  <c r="C46" i="125" s="1"/>
  <c r="C47" i="125" s="1"/>
  <c r="C48" i="125" s="1"/>
  <c r="C49" i="125" s="1"/>
  <c r="C50" i="125" s="1"/>
  <c r="C51" i="125" s="1"/>
  <c r="C52" i="125" s="1"/>
  <c r="C53" i="125" s="1"/>
  <c r="C54" i="125" s="1"/>
  <c r="C55" i="125" s="1"/>
  <c r="C56" i="125" s="1"/>
  <c r="C57" i="125" s="1"/>
  <c r="C58" i="125" s="1"/>
  <c r="M7" i="125"/>
  <c r="D7" i="125"/>
  <c r="Q6" i="125"/>
  <c r="M6" i="125"/>
  <c r="J5" i="125"/>
  <c r="U4" i="125"/>
  <c r="V4" i="125" s="1"/>
  <c r="U3" i="125"/>
  <c r="V3" i="125" s="1"/>
  <c r="M3" i="125"/>
  <c r="AB2" i="125"/>
  <c r="U2" i="125"/>
  <c r="V2" i="125" s="1"/>
  <c r="W2" i="125" s="1"/>
  <c r="R59" i="124"/>
  <c r="J7" i="124" s="1"/>
  <c r="Q59" i="124"/>
  <c r="K59" i="124"/>
  <c r="O2" i="124" s="1"/>
  <c r="H59" i="124"/>
  <c r="J4" i="124" s="1"/>
  <c r="O58" i="124"/>
  <c r="F58" i="124"/>
  <c r="O57" i="124"/>
  <c r="F57" i="124"/>
  <c r="O56" i="124"/>
  <c r="F56" i="124"/>
  <c r="O55" i="124"/>
  <c r="F55" i="124"/>
  <c r="O54" i="124"/>
  <c r="F54" i="124"/>
  <c r="O53" i="124"/>
  <c r="F53" i="124"/>
  <c r="O52" i="124"/>
  <c r="F52" i="124"/>
  <c r="O51" i="124"/>
  <c r="F51" i="124"/>
  <c r="O50" i="124"/>
  <c r="F50" i="124"/>
  <c r="O49" i="124"/>
  <c r="F49" i="124"/>
  <c r="O48" i="124"/>
  <c r="F48" i="124"/>
  <c r="O47" i="124"/>
  <c r="F47" i="124"/>
  <c r="O46" i="124"/>
  <c r="F46" i="124"/>
  <c r="O45" i="124"/>
  <c r="F45" i="124"/>
  <c r="O44" i="124"/>
  <c r="F44" i="124"/>
  <c r="O43" i="124"/>
  <c r="F43" i="124"/>
  <c r="O42" i="124"/>
  <c r="F42" i="124"/>
  <c r="O41" i="124"/>
  <c r="F41" i="124"/>
  <c r="O40" i="124"/>
  <c r="F40" i="124"/>
  <c r="O39" i="124"/>
  <c r="F39" i="124"/>
  <c r="O38" i="124"/>
  <c r="F38" i="124"/>
  <c r="O37" i="124"/>
  <c r="F37" i="124"/>
  <c r="O36" i="124"/>
  <c r="F36" i="124"/>
  <c r="O35" i="124"/>
  <c r="F35" i="124"/>
  <c r="O34" i="124"/>
  <c r="F34" i="124"/>
  <c r="O33" i="124"/>
  <c r="F33" i="124"/>
  <c r="O32" i="124"/>
  <c r="F32" i="124"/>
  <c r="Y31" i="124"/>
  <c r="O31" i="124"/>
  <c r="F31" i="124"/>
  <c r="Y30" i="124"/>
  <c r="O30" i="124"/>
  <c r="F30" i="124"/>
  <c r="Y29" i="124"/>
  <c r="O29" i="124"/>
  <c r="F29" i="124"/>
  <c r="Y28" i="124"/>
  <c r="O28" i="124"/>
  <c r="F28" i="124"/>
  <c r="Y27" i="124"/>
  <c r="O27" i="124"/>
  <c r="F27" i="124"/>
  <c r="Y26" i="124"/>
  <c r="O26" i="124"/>
  <c r="F26" i="124"/>
  <c r="Y25" i="124"/>
  <c r="O25" i="124"/>
  <c r="F25" i="124"/>
  <c r="Y24" i="124"/>
  <c r="O24" i="124"/>
  <c r="F24" i="124"/>
  <c r="Y23" i="124"/>
  <c r="O23" i="124"/>
  <c r="F23" i="124"/>
  <c r="Y22" i="124"/>
  <c r="O22" i="124"/>
  <c r="F22" i="124"/>
  <c r="Y21" i="124"/>
  <c r="O21" i="124"/>
  <c r="F21" i="124"/>
  <c r="Y20" i="124"/>
  <c r="O20" i="124"/>
  <c r="F20" i="124"/>
  <c r="Y19" i="124"/>
  <c r="O19" i="124"/>
  <c r="F19" i="124"/>
  <c r="O18" i="124"/>
  <c r="F18" i="124"/>
  <c r="Y17" i="124"/>
  <c r="O17" i="124"/>
  <c r="F17" i="124"/>
  <c r="Y16" i="124"/>
  <c r="O16" i="124"/>
  <c r="F16" i="124"/>
  <c r="Y15" i="124"/>
  <c r="O15" i="124"/>
  <c r="F15" i="124"/>
  <c r="Y14" i="124"/>
  <c r="O14" i="124"/>
  <c r="F14" i="124"/>
  <c r="Y13" i="124"/>
  <c r="O13" i="124"/>
  <c r="F13" i="124"/>
  <c r="Y12" i="124"/>
  <c r="O12" i="124"/>
  <c r="F12" i="124"/>
  <c r="Y11" i="124"/>
  <c r="O11" i="124"/>
  <c r="F11" i="124"/>
  <c r="Y10" i="124"/>
  <c r="X10" i="124"/>
  <c r="X11" i="124" s="1"/>
  <c r="O10" i="124"/>
  <c r="F10" i="124"/>
  <c r="E10" i="124"/>
  <c r="S10" i="124" s="1"/>
  <c r="S11" i="124" s="1"/>
  <c r="D10" i="124"/>
  <c r="D11" i="124" s="1"/>
  <c r="D12" i="124" s="1"/>
  <c r="D13" i="124" s="1"/>
  <c r="D14" i="124" s="1"/>
  <c r="D15" i="124" s="1"/>
  <c r="D16" i="124" s="1"/>
  <c r="D17" i="124" s="1"/>
  <c r="D18" i="124" s="1"/>
  <c r="D19" i="124" s="1"/>
  <c r="D20" i="124" s="1"/>
  <c r="D21" i="124" s="1"/>
  <c r="D22" i="124" s="1"/>
  <c r="D23" i="124" s="1"/>
  <c r="D24" i="124" s="1"/>
  <c r="D25" i="124" s="1"/>
  <c r="D26" i="124" s="1"/>
  <c r="D27" i="124" s="1"/>
  <c r="D28" i="124" s="1"/>
  <c r="D29" i="124" s="1"/>
  <c r="D30" i="124" s="1"/>
  <c r="D31" i="124" s="1"/>
  <c r="D32" i="124" s="1"/>
  <c r="D33" i="124" s="1"/>
  <c r="D34" i="124" s="1"/>
  <c r="D35" i="124" s="1"/>
  <c r="D36" i="124" s="1"/>
  <c r="D37" i="124" s="1"/>
  <c r="D38" i="124" s="1"/>
  <c r="D39" i="124" s="1"/>
  <c r="D40" i="124" s="1"/>
  <c r="D41" i="124" s="1"/>
  <c r="D42" i="124" s="1"/>
  <c r="D43" i="124" s="1"/>
  <c r="D44" i="124" s="1"/>
  <c r="D45" i="124" s="1"/>
  <c r="D46" i="124" s="1"/>
  <c r="D47" i="124" s="1"/>
  <c r="D48" i="124" s="1"/>
  <c r="D49" i="124" s="1"/>
  <c r="D50" i="124" s="1"/>
  <c r="D51" i="124" s="1"/>
  <c r="D52" i="124" s="1"/>
  <c r="D53" i="124" s="1"/>
  <c r="D54" i="124" s="1"/>
  <c r="D55" i="124" s="1"/>
  <c r="D56" i="124" s="1"/>
  <c r="D57" i="124" s="1"/>
  <c r="D58" i="124" s="1"/>
  <c r="C10" i="124"/>
  <c r="C11" i="124" s="1"/>
  <c r="C12" i="124" s="1"/>
  <c r="C13" i="124" s="1"/>
  <c r="C14" i="124" s="1"/>
  <c r="C15" i="124" s="1"/>
  <c r="C16" i="124" s="1"/>
  <c r="C17" i="124" s="1"/>
  <c r="C18" i="124" s="1"/>
  <c r="C19" i="124" s="1"/>
  <c r="C20" i="124" s="1"/>
  <c r="C21" i="124" s="1"/>
  <c r="C22" i="124" s="1"/>
  <c r="C23" i="124" s="1"/>
  <c r="C24" i="124" s="1"/>
  <c r="C25" i="124" s="1"/>
  <c r="C26" i="124" s="1"/>
  <c r="C27" i="124" s="1"/>
  <c r="C28" i="124" s="1"/>
  <c r="C29" i="124" s="1"/>
  <c r="C30" i="124" s="1"/>
  <c r="C31" i="124" s="1"/>
  <c r="C32" i="124" s="1"/>
  <c r="C33" i="124" s="1"/>
  <c r="C34" i="124" s="1"/>
  <c r="C35" i="124" s="1"/>
  <c r="C36" i="124" s="1"/>
  <c r="C37" i="124" s="1"/>
  <c r="C38" i="124" s="1"/>
  <c r="C39" i="124" s="1"/>
  <c r="C40" i="124" s="1"/>
  <c r="C41" i="124" s="1"/>
  <c r="C42" i="124" s="1"/>
  <c r="C43" i="124" s="1"/>
  <c r="C44" i="124" s="1"/>
  <c r="C45" i="124" s="1"/>
  <c r="C46" i="124" s="1"/>
  <c r="C47" i="124" s="1"/>
  <c r="C48" i="124" s="1"/>
  <c r="C49" i="124" s="1"/>
  <c r="C50" i="124" s="1"/>
  <c r="C51" i="124" s="1"/>
  <c r="C52" i="124" s="1"/>
  <c r="C53" i="124" s="1"/>
  <c r="C54" i="124" s="1"/>
  <c r="C55" i="124" s="1"/>
  <c r="C56" i="124" s="1"/>
  <c r="C57" i="124" s="1"/>
  <c r="C58" i="124" s="1"/>
  <c r="M7" i="124"/>
  <c r="D7" i="124"/>
  <c r="Q6" i="124"/>
  <c r="M6" i="124"/>
  <c r="J5" i="124"/>
  <c r="U4" i="124"/>
  <c r="V4" i="124" s="1"/>
  <c r="U3" i="124"/>
  <c r="V3" i="124" s="1"/>
  <c r="M3" i="124"/>
  <c r="AB2" i="124"/>
  <c r="U2" i="124"/>
  <c r="V2" i="124" s="1"/>
  <c r="W2" i="124" s="1"/>
  <c r="X22" i="143" l="1"/>
  <c r="G21" i="143"/>
  <c r="X26" i="144"/>
  <c r="G25" i="144"/>
  <c r="X23" i="142"/>
  <c r="G22" i="142"/>
  <c r="X25" i="141"/>
  <c r="G24" i="141"/>
  <c r="X11" i="125"/>
  <c r="G11" i="125" s="1"/>
  <c r="X19" i="140"/>
  <c r="G18" i="140"/>
  <c r="Y18" i="140"/>
  <c r="Y59" i="140" s="1"/>
  <c r="S2" i="140" s="1"/>
  <c r="X19" i="139"/>
  <c r="G18" i="139"/>
  <c r="Y18" i="139"/>
  <c r="Y59" i="139" s="1"/>
  <c r="S2" i="139" s="1"/>
  <c r="X19" i="138"/>
  <c r="G18" i="138"/>
  <c r="Y18" i="138"/>
  <c r="Y59" i="138" s="1"/>
  <c r="S2" i="138" s="1"/>
  <c r="M4" i="126"/>
  <c r="G17" i="137"/>
  <c r="X18" i="137"/>
  <c r="X20" i="136"/>
  <c r="G19" i="136"/>
  <c r="G17" i="135"/>
  <c r="X18" i="135"/>
  <c r="X19" i="134"/>
  <c r="G18" i="134"/>
  <c r="Y18" i="134"/>
  <c r="Y59" i="134" s="1"/>
  <c r="S2" i="134" s="1"/>
  <c r="J6" i="126"/>
  <c r="X13" i="127"/>
  <c r="G12" i="127"/>
  <c r="Y2" i="131"/>
  <c r="X16" i="131"/>
  <c r="G15" i="131"/>
  <c r="X16" i="133"/>
  <c r="G15" i="133"/>
  <c r="Y2" i="133"/>
  <c r="G17" i="132"/>
  <c r="X18" i="132"/>
  <c r="M5" i="132"/>
  <c r="Y2" i="132"/>
  <c r="X15" i="130"/>
  <c r="G14" i="130"/>
  <c r="T13" i="130"/>
  <c r="T14" i="130" s="1"/>
  <c r="T15" i="130" s="1"/>
  <c r="T16" i="130" s="1"/>
  <c r="T17" i="130" s="1"/>
  <c r="T18" i="130" s="1"/>
  <c r="T19" i="130" s="1"/>
  <c r="T20" i="130" s="1"/>
  <c r="T21" i="130" s="1"/>
  <c r="T22" i="130" s="1"/>
  <c r="T23" i="130" s="1"/>
  <c r="T24" i="130" s="1"/>
  <c r="T25" i="130" s="1"/>
  <c r="T26" i="130" s="1"/>
  <c r="T27" i="130" s="1"/>
  <c r="T28" i="130" s="1"/>
  <c r="T29" i="130" s="1"/>
  <c r="T30" i="130" s="1"/>
  <c r="T31" i="130" s="1"/>
  <c r="T32" i="130" s="1"/>
  <c r="T33" i="130" s="1"/>
  <c r="T34" i="130" s="1"/>
  <c r="T35" i="130" s="1"/>
  <c r="T36" i="130" s="1"/>
  <c r="T37" i="130" s="1"/>
  <c r="T38" i="130" s="1"/>
  <c r="T39" i="130" s="1"/>
  <c r="T40" i="130" s="1"/>
  <c r="T41" i="130" s="1"/>
  <c r="T42" i="130" s="1"/>
  <c r="T43" i="130" s="1"/>
  <c r="T44" i="130" s="1"/>
  <c r="T45" i="130" s="1"/>
  <c r="T46" i="130" s="1"/>
  <c r="T47" i="130" s="1"/>
  <c r="T48" i="130" s="1"/>
  <c r="T49" i="130" s="1"/>
  <c r="T50" i="130" s="1"/>
  <c r="T51" i="130" s="1"/>
  <c r="T52" i="130" s="1"/>
  <c r="T53" i="130" s="1"/>
  <c r="T54" i="130" s="1"/>
  <c r="T55" i="130" s="1"/>
  <c r="T56" i="130" s="1"/>
  <c r="T57" i="130" s="1"/>
  <c r="T58" i="130" s="1"/>
  <c r="T59" i="130" s="1"/>
  <c r="X15" i="129"/>
  <c r="G14" i="129"/>
  <c r="M2" i="129"/>
  <c r="M5" i="129" s="1"/>
  <c r="Q7" i="129"/>
  <c r="O59" i="126"/>
  <c r="O4" i="126" s="1"/>
  <c r="O5" i="126" s="1"/>
  <c r="M4" i="125"/>
  <c r="O59" i="125"/>
  <c r="O4" i="125" s="1"/>
  <c r="O5" i="125" s="1"/>
  <c r="T12" i="127"/>
  <c r="T13" i="127" s="1"/>
  <c r="T14" i="127" s="1"/>
  <c r="T15" i="127" s="1"/>
  <c r="T16" i="127" s="1"/>
  <c r="T17" i="127" s="1"/>
  <c r="T18" i="127" s="1"/>
  <c r="T19" i="127" s="1"/>
  <c r="T20" i="127" s="1"/>
  <c r="T21" i="127" s="1"/>
  <c r="T22" i="127" s="1"/>
  <c r="T23" i="127" s="1"/>
  <c r="T24" i="127" s="1"/>
  <c r="T25" i="127" s="1"/>
  <c r="T26" i="127" s="1"/>
  <c r="T27" i="127" s="1"/>
  <c r="T28" i="127" s="1"/>
  <c r="T29" i="127" s="1"/>
  <c r="T30" i="127" s="1"/>
  <c r="T31" i="127" s="1"/>
  <c r="T32" i="127" s="1"/>
  <c r="T33" i="127" s="1"/>
  <c r="T34" i="127" s="1"/>
  <c r="T35" i="127" s="1"/>
  <c r="T36" i="127" s="1"/>
  <c r="T37" i="127" s="1"/>
  <c r="T38" i="127" s="1"/>
  <c r="T39" i="127" s="1"/>
  <c r="T40" i="127" s="1"/>
  <c r="T41" i="127" s="1"/>
  <c r="T42" i="127" s="1"/>
  <c r="T43" i="127" s="1"/>
  <c r="T44" i="127" s="1"/>
  <c r="T45" i="127" s="1"/>
  <c r="T46" i="127" s="1"/>
  <c r="T47" i="127" s="1"/>
  <c r="T48" i="127" s="1"/>
  <c r="T49" i="127" s="1"/>
  <c r="T50" i="127" s="1"/>
  <c r="T51" i="127" s="1"/>
  <c r="T52" i="127" s="1"/>
  <c r="T53" i="127" s="1"/>
  <c r="T54" i="127" s="1"/>
  <c r="T55" i="127" s="1"/>
  <c r="T56" i="127" s="1"/>
  <c r="T57" i="127" s="1"/>
  <c r="T58" i="127" s="1"/>
  <c r="T59" i="127" s="1"/>
  <c r="Q7" i="127" s="1"/>
  <c r="X2" i="127"/>
  <c r="O3" i="126"/>
  <c r="E11" i="126"/>
  <c r="E12" i="126" s="1"/>
  <c r="E13" i="126" s="1"/>
  <c r="E14" i="126" s="1"/>
  <c r="E15" i="126" s="1"/>
  <c r="E16" i="126" s="1"/>
  <c r="E17" i="126" s="1"/>
  <c r="E18" i="126" s="1"/>
  <c r="E19" i="126" s="1"/>
  <c r="E20" i="126" s="1"/>
  <c r="E21" i="126" s="1"/>
  <c r="E22" i="126" s="1"/>
  <c r="E23" i="126" s="1"/>
  <c r="E24" i="126" s="1"/>
  <c r="E25" i="126" s="1"/>
  <c r="E26" i="126" s="1"/>
  <c r="E27" i="126" s="1"/>
  <c r="E28" i="126" s="1"/>
  <c r="E29" i="126" s="1"/>
  <c r="E30" i="126" s="1"/>
  <c r="E31" i="126" s="1"/>
  <c r="E32" i="126" s="1"/>
  <c r="E33" i="126" s="1"/>
  <c r="E34" i="126" s="1"/>
  <c r="E35" i="126" s="1"/>
  <c r="E36" i="126" s="1"/>
  <c r="E37" i="126" s="1"/>
  <c r="E38" i="126" s="1"/>
  <c r="E39" i="126" s="1"/>
  <c r="E40" i="126" s="1"/>
  <c r="E41" i="126" s="1"/>
  <c r="E42" i="126" s="1"/>
  <c r="E43" i="126" s="1"/>
  <c r="E44" i="126" s="1"/>
  <c r="E45" i="126" s="1"/>
  <c r="E46" i="126" s="1"/>
  <c r="E47" i="126" s="1"/>
  <c r="E48" i="126" s="1"/>
  <c r="E49" i="126" s="1"/>
  <c r="E50" i="126" s="1"/>
  <c r="E51" i="126" s="1"/>
  <c r="E52" i="126" s="1"/>
  <c r="E53" i="126" s="1"/>
  <c r="E54" i="126" s="1"/>
  <c r="E55" i="126" s="1"/>
  <c r="E56" i="126" s="1"/>
  <c r="E57" i="126" s="1"/>
  <c r="E58" i="126" s="1"/>
  <c r="G11" i="126"/>
  <c r="X12" i="126"/>
  <c r="S12" i="126"/>
  <c r="S13" i="126" s="1"/>
  <c r="S14" i="126" s="1"/>
  <c r="S15" i="126" s="1"/>
  <c r="S16" i="126" s="1"/>
  <c r="S17" i="126" s="1"/>
  <c r="S18" i="126" s="1"/>
  <c r="S19" i="126" s="1"/>
  <c r="S20" i="126" s="1"/>
  <c r="S21" i="126" s="1"/>
  <c r="S22" i="126" s="1"/>
  <c r="S23" i="126" s="1"/>
  <c r="S24" i="126" s="1"/>
  <c r="S25" i="126" s="1"/>
  <c r="S26" i="126" s="1"/>
  <c r="S27" i="126" s="1"/>
  <c r="S28" i="126" s="1"/>
  <c r="S29" i="126" s="1"/>
  <c r="S30" i="126" s="1"/>
  <c r="S31" i="126" s="1"/>
  <c r="S32" i="126" s="1"/>
  <c r="S33" i="126" s="1"/>
  <c r="S34" i="126" s="1"/>
  <c r="S35" i="126" s="1"/>
  <c r="S36" i="126" s="1"/>
  <c r="S37" i="126" s="1"/>
  <c r="S38" i="126" s="1"/>
  <c r="S39" i="126" s="1"/>
  <c r="S40" i="126" s="1"/>
  <c r="S41" i="126" s="1"/>
  <c r="S42" i="126" s="1"/>
  <c r="S43" i="126" s="1"/>
  <c r="S44" i="126" s="1"/>
  <c r="S45" i="126" s="1"/>
  <c r="S46" i="126" s="1"/>
  <c r="S47" i="126" s="1"/>
  <c r="S48" i="126" s="1"/>
  <c r="S49" i="126" s="1"/>
  <c r="S50" i="126" s="1"/>
  <c r="S51" i="126" s="1"/>
  <c r="S52" i="126" s="1"/>
  <c r="S53" i="126" s="1"/>
  <c r="S54" i="126" s="1"/>
  <c r="S55" i="126" s="1"/>
  <c r="S56" i="126" s="1"/>
  <c r="S57" i="126" s="1"/>
  <c r="S58" i="126" s="1"/>
  <c r="T11" i="126"/>
  <c r="G10" i="126"/>
  <c r="O3" i="125"/>
  <c r="M4" i="124"/>
  <c r="O59" i="124"/>
  <c r="O4" i="124" s="1"/>
  <c r="O5" i="124" s="1"/>
  <c r="E11" i="124"/>
  <c r="E12" i="124" s="1"/>
  <c r="E13" i="124" s="1"/>
  <c r="E14" i="124" s="1"/>
  <c r="E15" i="124" s="1"/>
  <c r="E16" i="124" s="1"/>
  <c r="E17" i="124" s="1"/>
  <c r="E18" i="124" s="1"/>
  <c r="E19" i="124" s="1"/>
  <c r="E20" i="124" s="1"/>
  <c r="E21" i="124" s="1"/>
  <c r="E22" i="124" s="1"/>
  <c r="E23" i="124" s="1"/>
  <c r="E24" i="124" s="1"/>
  <c r="E25" i="124" s="1"/>
  <c r="E26" i="124" s="1"/>
  <c r="E27" i="124" s="1"/>
  <c r="E28" i="124" s="1"/>
  <c r="E29" i="124" s="1"/>
  <c r="E30" i="124" s="1"/>
  <c r="E31" i="124" s="1"/>
  <c r="E32" i="124" s="1"/>
  <c r="E33" i="124" s="1"/>
  <c r="E34" i="124" s="1"/>
  <c r="E35" i="124" s="1"/>
  <c r="E36" i="124" s="1"/>
  <c r="E37" i="124" s="1"/>
  <c r="E38" i="124" s="1"/>
  <c r="E39" i="124" s="1"/>
  <c r="E40" i="124" s="1"/>
  <c r="E41" i="124" s="1"/>
  <c r="E42" i="124" s="1"/>
  <c r="E43" i="124" s="1"/>
  <c r="E44" i="124" s="1"/>
  <c r="E45" i="124" s="1"/>
  <c r="E46" i="124" s="1"/>
  <c r="E47" i="124" s="1"/>
  <c r="E48" i="124" s="1"/>
  <c r="E49" i="124" s="1"/>
  <c r="E50" i="124" s="1"/>
  <c r="E51" i="124" s="1"/>
  <c r="E52" i="124" s="1"/>
  <c r="E53" i="124" s="1"/>
  <c r="E54" i="124" s="1"/>
  <c r="E55" i="124" s="1"/>
  <c r="E56" i="124" s="1"/>
  <c r="E57" i="124" s="1"/>
  <c r="E58" i="124" s="1"/>
  <c r="J6" i="125"/>
  <c r="S10" i="125"/>
  <c r="S11" i="125" s="1"/>
  <c r="S12" i="124"/>
  <c r="S13" i="124" s="1"/>
  <c r="S14" i="124" s="1"/>
  <c r="S15" i="124" s="1"/>
  <c r="S16" i="124" s="1"/>
  <c r="S17" i="124" s="1"/>
  <c r="S18" i="124" s="1"/>
  <c r="S19" i="124" s="1"/>
  <c r="S20" i="124" s="1"/>
  <c r="S21" i="124" s="1"/>
  <c r="S22" i="124" s="1"/>
  <c r="S23" i="124" s="1"/>
  <c r="S24" i="124" s="1"/>
  <c r="S25" i="124" s="1"/>
  <c r="S26" i="124" s="1"/>
  <c r="S27" i="124" s="1"/>
  <c r="S28" i="124" s="1"/>
  <c r="S29" i="124" s="1"/>
  <c r="S30" i="124" s="1"/>
  <c r="S31" i="124" s="1"/>
  <c r="S32" i="124" s="1"/>
  <c r="S33" i="124" s="1"/>
  <c r="S34" i="124" s="1"/>
  <c r="S35" i="124" s="1"/>
  <c r="S36" i="124" s="1"/>
  <c r="S37" i="124" s="1"/>
  <c r="S38" i="124" s="1"/>
  <c r="S39" i="124" s="1"/>
  <c r="S40" i="124" s="1"/>
  <c r="S41" i="124" s="1"/>
  <c r="S42" i="124" s="1"/>
  <c r="S43" i="124" s="1"/>
  <c r="S44" i="124" s="1"/>
  <c r="S45" i="124" s="1"/>
  <c r="S46" i="124" s="1"/>
  <c r="S47" i="124" s="1"/>
  <c r="S48" i="124" s="1"/>
  <c r="S49" i="124" s="1"/>
  <c r="S50" i="124" s="1"/>
  <c r="S51" i="124" s="1"/>
  <c r="S52" i="124" s="1"/>
  <c r="S53" i="124" s="1"/>
  <c r="S54" i="124" s="1"/>
  <c r="S55" i="124" s="1"/>
  <c r="S56" i="124" s="1"/>
  <c r="S57" i="124" s="1"/>
  <c r="S58" i="124" s="1"/>
  <c r="T11" i="124"/>
  <c r="G11" i="124"/>
  <c r="X12" i="124"/>
  <c r="O3" i="124"/>
  <c r="G10" i="124"/>
  <c r="J6" i="124"/>
  <c r="R59" i="123"/>
  <c r="J7" i="123" s="1"/>
  <c r="Q59" i="123"/>
  <c r="K59" i="123"/>
  <c r="O2" i="123" s="1"/>
  <c r="H59" i="123"/>
  <c r="J4" i="123" s="1"/>
  <c r="O58" i="123"/>
  <c r="F58" i="123"/>
  <c r="O57" i="123"/>
  <c r="F57" i="123"/>
  <c r="O56" i="123"/>
  <c r="F56" i="123"/>
  <c r="O55" i="123"/>
  <c r="F55" i="123"/>
  <c r="O54" i="123"/>
  <c r="F54" i="123"/>
  <c r="O53" i="123"/>
  <c r="F53" i="123"/>
  <c r="O52" i="123"/>
  <c r="F52" i="123"/>
  <c r="O51" i="123"/>
  <c r="F51" i="123"/>
  <c r="O50" i="123"/>
  <c r="F50" i="123"/>
  <c r="O49" i="123"/>
  <c r="F49" i="123"/>
  <c r="O48" i="123"/>
  <c r="F48" i="123"/>
  <c r="O47" i="123"/>
  <c r="F47" i="123"/>
  <c r="O46" i="123"/>
  <c r="F46" i="123"/>
  <c r="O45" i="123"/>
  <c r="F45" i="123"/>
  <c r="O44" i="123"/>
  <c r="F44" i="123"/>
  <c r="O43" i="123"/>
  <c r="F43" i="123"/>
  <c r="O42" i="123"/>
  <c r="F42" i="123"/>
  <c r="O41" i="123"/>
  <c r="F41" i="123"/>
  <c r="O40" i="123"/>
  <c r="F40" i="123"/>
  <c r="O39" i="123"/>
  <c r="F39" i="123"/>
  <c r="O38" i="123"/>
  <c r="F38" i="123"/>
  <c r="O37" i="123"/>
  <c r="F37" i="123"/>
  <c r="O36" i="123"/>
  <c r="F36" i="123"/>
  <c r="O35" i="123"/>
  <c r="F35" i="123"/>
  <c r="O34" i="123"/>
  <c r="F34" i="123"/>
  <c r="O33" i="123"/>
  <c r="F33" i="123"/>
  <c r="O32" i="123"/>
  <c r="F32" i="123"/>
  <c r="Y31" i="123"/>
  <c r="O31" i="123"/>
  <c r="F31" i="123"/>
  <c r="Y30" i="123"/>
  <c r="O30" i="123"/>
  <c r="F30" i="123"/>
  <c r="Y29" i="123"/>
  <c r="O29" i="123"/>
  <c r="F29" i="123"/>
  <c r="Y28" i="123"/>
  <c r="O28" i="123"/>
  <c r="F28" i="123"/>
  <c r="Y27" i="123"/>
  <c r="O27" i="123"/>
  <c r="F27" i="123"/>
  <c r="Y26" i="123"/>
  <c r="O26" i="123"/>
  <c r="F26" i="123"/>
  <c r="Y25" i="123"/>
  <c r="O25" i="123"/>
  <c r="F25" i="123"/>
  <c r="Y24" i="123"/>
  <c r="O24" i="123"/>
  <c r="F24" i="123"/>
  <c r="Y23" i="123"/>
  <c r="O23" i="123"/>
  <c r="F23" i="123"/>
  <c r="Y22" i="123"/>
  <c r="O22" i="123"/>
  <c r="F22" i="123"/>
  <c r="Y21" i="123"/>
  <c r="O21" i="123"/>
  <c r="F21" i="123"/>
  <c r="Y20" i="123"/>
  <c r="O20" i="123"/>
  <c r="F20" i="123"/>
  <c r="Y19" i="123"/>
  <c r="O19" i="123"/>
  <c r="F19" i="123"/>
  <c r="O18" i="123"/>
  <c r="F18" i="123"/>
  <c r="Y17" i="123"/>
  <c r="O17" i="123"/>
  <c r="F17" i="123"/>
  <c r="Y16" i="123"/>
  <c r="O16" i="123"/>
  <c r="F16" i="123"/>
  <c r="Y15" i="123"/>
  <c r="O15" i="123"/>
  <c r="F15" i="123"/>
  <c r="Y14" i="123"/>
  <c r="O14" i="123"/>
  <c r="F14" i="123"/>
  <c r="Y13" i="123"/>
  <c r="O13" i="123"/>
  <c r="F13" i="123"/>
  <c r="Y12" i="123"/>
  <c r="O12" i="123"/>
  <c r="F12" i="123"/>
  <c r="Y11" i="123"/>
  <c r="O11" i="123"/>
  <c r="F11" i="123"/>
  <c r="Y10" i="123"/>
  <c r="X10" i="123"/>
  <c r="X11" i="123" s="1"/>
  <c r="O10" i="123"/>
  <c r="F10" i="123"/>
  <c r="E10" i="123"/>
  <c r="S10" i="123" s="1"/>
  <c r="S11" i="123" s="1"/>
  <c r="D10" i="123"/>
  <c r="D11" i="123" s="1"/>
  <c r="D12" i="123" s="1"/>
  <c r="D13" i="123" s="1"/>
  <c r="D14" i="123" s="1"/>
  <c r="D15" i="123" s="1"/>
  <c r="D16" i="123" s="1"/>
  <c r="D17" i="123" s="1"/>
  <c r="D18" i="123" s="1"/>
  <c r="D19" i="123" s="1"/>
  <c r="D20" i="123" s="1"/>
  <c r="D21" i="123" s="1"/>
  <c r="D22" i="123" s="1"/>
  <c r="D23" i="123" s="1"/>
  <c r="D24" i="123" s="1"/>
  <c r="D25" i="123" s="1"/>
  <c r="D26" i="123" s="1"/>
  <c r="D27" i="123" s="1"/>
  <c r="D28" i="123" s="1"/>
  <c r="D29" i="123" s="1"/>
  <c r="D30" i="123" s="1"/>
  <c r="D31" i="123" s="1"/>
  <c r="D32" i="123" s="1"/>
  <c r="D33" i="123" s="1"/>
  <c r="D34" i="123" s="1"/>
  <c r="D35" i="123" s="1"/>
  <c r="D36" i="123" s="1"/>
  <c r="D37" i="123" s="1"/>
  <c r="D38" i="123" s="1"/>
  <c r="D39" i="123" s="1"/>
  <c r="D40" i="123" s="1"/>
  <c r="D41" i="123" s="1"/>
  <c r="D42" i="123" s="1"/>
  <c r="D43" i="123" s="1"/>
  <c r="D44" i="123" s="1"/>
  <c r="D45" i="123" s="1"/>
  <c r="D46" i="123" s="1"/>
  <c r="D47" i="123" s="1"/>
  <c r="D48" i="123" s="1"/>
  <c r="D49" i="123" s="1"/>
  <c r="D50" i="123" s="1"/>
  <c r="D51" i="123" s="1"/>
  <c r="D52" i="123" s="1"/>
  <c r="D53" i="123" s="1"/>
  <c r="D54" i="123" s="1"/>
  <c r="D55" i="123" s="1"/>
  <c r="D56" i="123" s="1"/>
  <c r="D57" i="123" s="1"/>
  <c r="D58" i="123" s="1"/>
  <c r="C10" i="123"/>
  <c r="C11" i="123" s="1"/>
  <c r="C12" i="123" s="1"/>
  <c r="C13" i="123" s="1"/>
  <c r="C14" i="123" s="1"/>
  <c r="C15" i="123" s="1"/>
  <c r="C16" i="123" s="1"/>
  <c r="C17" i="123" s="1"/>
  <c r="C18" i="123" s="1"/>
  <c r="C19" i="123" s="1"/>
  <c r="C20" i="123" s="1"/>
  <c r="C21" i="123" s="1"/>
  <c r="C22" i="123" s="1"/>
  <c r="C23" i="123" s="1"/>
  <c r="C24" i="123" s="1"/>
  <c r="C25" i="123" s="1"/>
  <c r="C26" i="123" s="1"/>
  <c r="C27" i="123" s="1"/>
  <c r="C28" i="123" s="1"/>
  <c r="C29" i="123" s="1"/>
  <c r="C30" i="123" s="1"/>
  <c r="C31" i="123" s="1"/>
  <c r="C32" i="123" s="1"/>
  <c r="C33" i="123" s="1"/>
  <c r="C34" i="123" s="1"/>
  <c r="C35" i="123" s="1"/>
  <c r="C36" i="123" s="1"/>
  <c r="C37" i="123" s="1"/>
  <c r="C38" i="123" s="1"/>
  <c r="C39" i="123" s="1"/>
  <c r="C40" i="123" s="1"/>
  <c r="C41" i="123" s="1"/>
  <c r="C42" i="123" s="1"/>
  <c r="C43" i="123" s="1"/>
  <c r="C44" i="123" s="1"/>
  <c r="C45" i="123" s="1"/>
  <c r="C46" i="123" s="1"/>
  <c r="C47" i="123" s="1"/>
  <c r="C48" i="123" s="1"/>
  <c r="C49" i="123" s="1"/>
  <c r="C50" i="123" s="1"/>
  <c r="C51" i="123" s="1"/>
  <c r="C52" i="123" s="1"/>
  <c r="C53" i="123" s="1"/>
  <c r="C54" i="123" s="1"/>
  <c r="C55" i="123" s="1"/>
  <c r="C56" i="123" s="1"/>
  <c r="C57" i="123" s="1"/>
  <c r="C58" i="123" s="1"/>
  <c r="M7" i="123"/>
  <c r="D7" i="123"/>
  <c r="Q6" i="123"/>
  <c r="M6" i="123"/>
  <c r="J5" i="123"/>
  <c r="U4" i="123"/>
  <c r="V4" i="123" s="1"/>
  <c r="U3" i="123"/>
  <c r="V3" i="123" s="1"/>
  <c r="M3" i="123"/>
  <c r="AB2" i="123"/>
  <c r="U2" i="123"/>
  <c r="V2" i="123" s="1"/>
  <c r="W2" i="123" s="1"/>
  <c r="X12" i="125" l="1"/>
  <c r="X13" i="125" s="1"/>
  <c r="G22" i="143"/>
  <c r="X23" i="143"/>
  <c r="X27" i="144"/>
  <c r="G26" i="144"/>
  <c r="G23" i="142"/>
  <c r="X24" i="142"/>
  <c r="G25" i="141"/>
  <c r="X26" i="141"/>
  <c r="X20" i="140"/>
  <c r="G19" i="140"/>
  <c r="X20" i="139"/>
  <c r="G19" i="139"/>
  <c r="X20" i="138"/>
  <c r="G19" i="138"/>
  <c r="G10" i="123"/>
  <c r="G12" i="125"/>
  <c r="M4" i="123"/>
  <c r="X19" i="137"/>
  <c r="G18" i="137"/>
  <c r="Y18" i="137"/>
  <c r="Y59" i="137" s="1"/>
  <c r="X21" i="136"/>
  <c r="G20" i="136"/>
  <c r="X19" i="135"/>
  <c r="G18" i="135"/>
  <c r="Y18" i="135"/>
  <c r="Y59" i="135" s="1"/>
  <c r="S2" i="135" s="1"/>
  <c r="X20" i="134"/>
  <c r="G19" i="134"/>
  <c r="X17" i="131"/>
  <c r="G16" i="131"/>
  <c r="X14" i="127"/>
  <c r="G13" i="127"/>
  <c r="X17" i="133"/>
  <c r="G16" i="133"/>
  <c r="X19" i="132"/>
  <c r="G18" i="132"/>
  <c r="Y18" i="132"/>
  <c r="Y59" i="132" s="1"/>
  <c r="S2" i="132" s="1"/>
  <c r="M2" i="130"/>
  <c r="Q7" i="130"/>
  <c r="X16" i="130"/>
  <c r="G15" i="130"/>
  <c r="X16" i="129"/>
  <c r="G15" i="129"/>
  <c r="Y2" i="129"/>
  <c r="J6" i="123"/>
  <c r="M2" i="127"/>
  <c r="M5" i="127" s="1"/>
  <c r="O59" i="123"/>
  <c r="O4" i="123" s="1"/>
  <c r="O5" i="123" s="1"/>
  <c r="X2" i="126"/>
  <c r="T12" i="126"/>
  <c r="T13" i="126" s="1"/>
  <c r="T14" i="126" s="1"/>
  <c r="T15" i="126" s="1"/>
  <c r="T16" i="126" s="1"/>
  <c r="T17" i="126" s="1"/>
  <c r="T18" i="126" s="1"/>
  <c r="T19" i="126" s="1"/>
  <c r="T20" i="126" s="1"/>
  <c r="T21" i="126" s="1"/>
  <c r="T22" i="126" s="1"/>
  <c r="T23" i="126" s="1"/>
  <c r="T24" i="126" s="1"/>
  <c r="T25" i="126" s="1"/>
  <c r="T26" i="126" s="1"/>
  <c r="T27" i="126" s="1"/>
  <c r="T28" i="126" s="1"/>
  <c r="T29" i="126" s="1"/>
  <c r="T30" i="126" s="1"/>
  <c r="T31" i="126" s="1"/>
  <c r="T32" i="126" s="1"/>
  <c r="T33" i="126" s="1"/>
  <c r="T34" i="126" s="1"/>
  <c r="T35" i="126" s="1"/>
  <c r="T36" i="126" s="1"/>
  <c r="T37" i="126" s="1"/>
  <c r="T38" i="126" s="1"/>
  <c r="T39" i="126" s="1"/>
  <c r="T40" i="126" s="1"/>
  <c r="T41" i="126" s="1"/>
  <c r="T42" i="126" s="1"/>
  <c r="T43" i="126" s="1"/>
  <c r="T44" i="126" s="1"/>
  <c r="T45" i="126" s="1"/>
  <c r="T46" i="126" s="1"/>
  <c r="T47" i="126" s="1"/>
  <c r="T48" i="126" s="1"/>
  <c r="T49" i="126" s="1"/>
  <c r="T50" i="126" s="1"/>
  <c r="T51" i="126" s="1"/>
  <c r="T52" i="126" s="1"/>
  <c r="T53" i="126" s="1"/>
  <c r="T54" i="126" s="1"/>
  <c r="T55" i="126" s="1"/>
  <c r="T56" i="126" s="1"/>
  <c r="T57" i="126" s="1"/>
  <c r="T58" i="126" s="1"/>
  <c r="T59" i="126" s="1"/>
  <c r="X13" i="126"/>
  <c r="G12" i="126"/>
  <c r="S12" i="125"/>
  <c r="S13" i="125" s="1"/>
  <c r="S14" i="125" s="1"/>
  <c r="S15" i="125" s="1"/>
  <c r="S16" i="125" s="1"/>
  <c r="S17" i="125" s="1"/>
  <c r="S18" i="125" s="1"/>
  <c r="S19" i="125" s="1"/>
  <c r="S20" i="125" s="1"/>
  <c r="S21" i="125" s="1"/>
  <c r="S22" i="125" s="1"/>
  <c r="S23" i="125" s="1"/>
  <c r="S24" i="125" s="1"/>
  <c r="S25" i="125" s="1"/>
  <c r="S26" i="125" s="1"/>
  <c r="S27" i="125" s="1"/>
  <c r="S28" i="125" s="1"/>
  <c r="S29" i="125" s="1"/>
  <c r="S30" i="125" s="1"/>
  <c r="S31" i="125" s="1"/>
  <c r="S32" i="125" s="1"/>
  <c r="S33" i="125" s="1"/>
  <c r="S34" i="125" s="1"/>
  <c r="S35" i="125" s="1"/>
  <c r="S36" i="125" s="1"/>
  <c r="S37" i="125" s="1"/>
  <c r="S38" i="125" s="1"/>
  <c r="S39" i="125" s="1"/>
  <c r="S40" i="125" s="1"/>
  <c r="S41" i="125" s="1"/>
  <c r="S42" i="125" s="1"/>
  <c r="S43" i="125" s="1"/>
  <c r="S44" i="125" s="1"/>
  <c r="S45" i="125" s="1"/>
  <c r="S46" i="125" s="1"/>
  <c r="S47" i="125" s="1"/>
  <c r="S48" i="125" s="1"/>
  <c r="S49" i="125" s="1"/>
  <c r="S50" i="125" s="1"/>
  <c r="S51" i="125" s="1"/>
  <c r="S52" i="125" s="1"/>
  <c r="S53" i="125" s="1"/>
  <c r="S54" i="125" s="1"/>
  <c r="S55" i="125" s="1"/>
  <c r="S56" i="125" s="1"/>
  <c r="S57" i="125" s="1"/>
  <c r="S58" i="125" s="1"/>
  <c r="T11" i="125"/>
  <c r="T12" i="125" s="1"/>
  <c r="T13" i="125" s="1"/>
  <c r="X2" i="125"/>
  <c r="X13" i="124"/>
  <c r="G12" i="124"/>
  <c r="T12" i="124"/>
  <c r="T13" i="124" s="1"/>
  <c r="T14" i="124" s="1"/>
  <c r="T15" i="124" s="1"/>
  <c r="T16" i="124" s="1"/>
  <c r="T17" i="124" s="1"/>
  <c r="T18" i="124" s="1"/>
  <c r="T19" i="124" s="1"/>
  <c r="T20" i="124" s="1"/>
  <c r="T21" i="124" s="1"/>
  <c r="T22" i="124" s="1"/>
  <c r="T23" i="124" s="1"/>
  <c r="T24" i="124" s="1"/>
  <c r="T25" i="124" s="1"/>
  <c r="T26" i="124" s="1"/>
  <c r="T27" i="124" s="1"/>
  <c r="T28" i="124" s="1"/>
  <c r="T29" i="124" s="1"/>
  <c r="T30" i="124" s="1"/>
  <c r="T31" i="124" s="1"/>
  <c r="T32" i="124" s="1"/>
  <c r="T33" i="124" s="1"/>
  <c r="T34" i="124" s="1"/>
  <c r="T35" i="124" s="1"/>
  <c r="T36" i="124" s="1"/>
  <c r="T37" i="124" s="1"/>
  <c r="T38" i="124" s="1"/>
  <c r="T39" i="124" s="1"/>
  <c r="T40" i="124" s="1"/>
  <c r="T41" i="124" s="1"/>
  <c r="T42" i="124" s="1"/>
  <c r="T43" i="124" s="1"/>
  <c r="T44" i="124" s="1"/>
  <c r="T45" i="124" s="1"/>
  <c r="T46" i="124" s="1"/>
  <c r="T47" i="124" s="1"/>
  <c r="T48" i="124" s="1"/>
  <c r="T49" i="124" s="1"/>
  <c r="T50" i="124" s="1"/>
  <c r="T51" i="124" s="1"/>
  <c r="T52" i="124" s="1"/>
  <c r="T53" i="124" s="1"/>
  <c r="T54" i="124" s="1"/>
  <c r="T55" i="124" s="1"/>
  <c r="T56" i="124" s="1"/>
  <c r="T57" i="124" s="1"/>
  <c r="T58" i="124" s="1"/>
  <c r="T59" i="124" s="1"/>
  <c r="X2" i="124"/>
  <c r="E11" i="123"/>
  <c r="E12" i="123" s="1"/>
  <c r="E13" i="123" s="1"/>
  <c r="E14" i="123" s="1"/>
  <c r="E15" i="123" s="1"/>
  <c r="E16" i="123" s="1"/>
  <c r="E17" i="123" s="1"/>
  <c r="E18" i="123" s="1"/>
  <c r="E19" i="123" s="1"/>
  <c r="E20" i="123" s="1"/>
  <c r="E21" i="123" s="1"/>
  <c r="E22" i="123" s="1"/>
  <c r="E23" i="123" s="1"/>
  <c r="E24" i="123" s="1"/>
  <c r="E25" i="123" s="1"/>
  <c r="E26" i="123" s="1"/>
  <c r="E27" i="123" s="1"/>
  <c r="E28" i="123" s="1"/>
  <c r="E29" i="123" s="1"/>
  <c r="E30" i="123" s="1"/>
  <c r="E31" i="123" s="1"/>
  <c r="E32" i="123" s="1"/>
  <c r="E33" i="123" s="1"/>
  <c r="E34" i="123" s="1"/>
  <c r="E35" i="123" s="1"/>
  <c r="E36" i="123" s="1"/>
  <c r="E37" i="123" s="1"/>
  <c r="E38" i="123" s="1"/>
  <c r="E39" i="123" s="1"/>
  <c r="E40" i="123" s="1"/>
  <c r="E41" i="123" s="1"/>
  <c r="E42" i="123" s="1"/>
  <c r="E43" i="123" s="1"/>
  <c r="E44" i="123" s="1"/>
  <c r="E45" i="123" s="1"/>
  <c r="E46" i="123" s="1"/>
  <c r="E47" i="123" s="1"/>
  <c r="E48" i="123" s="1"/>
  <c r="E49" i="123" s="1"/>
  <c r="E50" i="123" s="1"/>
  <c r="E51" i="123" s="1"/>
  <c r="E52" i="123" s="1"/>
  <c r="E53" i="123" s="1"/>
  <c r="E54" i="123" s="1"/>
  <c r="E55" i="123" s="1"/>
  <c r="E56" i="123" s="1"/>
  <c r="E57" i="123" s="1"/>
  <c r="E58" i="123" s="1"/>
  <c r="T11" i="123"/>
  <c r="S12" i="123"/>
  <c r="S13" i="123" s="1"/>
  <c r="S14" i="123" s="1"/>
  <c r="S15" i="123" s="1"/>
  <c r="S16" i="123" s="1"/>
  <c r="S17" i="123" s="1"/>
  <c r="S18" i="123" s="1"/>
  <c r="S19" i="123" s="1"/>
  <c r="S20" i="123" s="1"/>
  <c r="S21" i="123" s="1"/>
  <c r="S22" i="123" s="1"/>
  <c r="S23" i="123" s="1"/>
  <c r="S24" i="123" s="1"/>
  <c r="S25" i="123" s="1"/>
  <c r="S26" i="123" s="1"/>
  <c r="S27" i="123" s="1"/>
  <c r="S28" i="123" s="1"/>
  <c r="S29" i="123" s="1"/>
  <c r="S30" i="123" s="1"/>
  <c r="S31" i="123" s="1"/>
  <c r="S32" i="123" s="1"/>
  <c r="S33" i="123" s="1"/>
  <c r="S34" i="123" s="1"/>
  <c r="S35" i="123" s="1"/>
  <c r="S36" i="123" s="1"/>
  <c r="S37" i="123" s="1"/>
  <c r="S38" i="123" s="1"/>
  <c r="S39" i="123" s="1"/>
  <c r="S40" i="123" s="1"/>
  <c r="S41" i="123" s="1"/>
  <c r="S42" i="123" s="1"/>
  <c r="S43" i="123" s="1"/>
  <c r="S44" i="123" s="1"/>
  <c r="S45" i="123" s="1"/>
  <c r="S46" i="123" s="1"/>
  <c r="S47" i="123" s="1"/>
  <c r="S48" i="123" s="1"/>
  <c r="S49" i="123" s="1"/>
  <c r="S50" i="123" s="1"/>
  <c r="S51" i="123" s="1"/>
  <c r="S52" i="123" s="1"/>
  <c r="S53" i="123" s="1"/>
  <c r="S54" i="123" s="1"/>
  <c r="S55" i="123" s="1"/>
  <c r="S56" i="123" s="1"/>
  <c r="S57" i="123" s="1"/>
  <c r="S58" i="123" s="1"/>
  <c r="X12" i="123"/>
  <c r="G11" i="123"/>
  <c r="O3" i="123"/>
  <c r="R59" i="122"/>
  <c r="J7" i="122" s="1"/>
  <c r="Q59" i="122"/>
  <c r="K59" i="122"/>
  <c r="O2" i="122" s="1"/>
  <c r="H59" i="122"/>
  <c r="J4" i="122" s="1"/>
  <c r="O58" i="122"/>
  <c r="F58" i="122"/>
  <c r="O57" i="122"/>
  <c r="F57" i="122"/>
  <c r="O56" i="122"/>
  <c r="F56" i="122"/>
  <c r="O55" i="122"/>
  <c r="F55" i="122"/>
  <c r="O54" i="122"/>
  <c r="F54" i="122"/>
  <c r="O53" i="122"/>
  <c r="F53" i="122"/>
  <c r="O52" i="122"/>
  <c r="F52" i="122"/>
  <c r="O51" i="122"/>
  <c r="F51" i="122"/>
  <c r="O50" i="122"/>
  <c r="F50" i="122"/>
  <c r="O49" i="122"/>
  <c r="F49" i="122"/>
  <c r="O48" i="122"/>
  <c r="F48" i="122"/>
  <c r="O47" i="122"/>
  <c r="F47" i="122"/>
  <c r="O46" i="122"/>
  <c r="F46" i="122"/>
  <c r="O45" i="122"/>
  <c r="F45" i="122"/>
  <c r="O44" i="122"/>
  <c r="F44" i="122"/>
  <c r="O43" i="122"/>
  <c r="F43" i="122"/>
  <c r="O42" i="122"/>
  <c r="F42" i="122"/>
  <c r="O41" i="122"/>
  <c r="F41" i="122"/>
  <c r="O40" i="122"/>
  <c r="F40" i="122"/>
  <c r="O39" i="122"/>
  <c r="F39" i="122"/>
  <c r="O38" i="122"/>
  <c r="F38" i="122"/>
  <c r="O37" i="122"/>
  <c r="F37" i="122"/>
  <c r="O36" i="122"/>
  <c r="F36" i="122"/>
  <c r="O35" i="122"/>
  <c r="F35" i="122"/>
  <c r="O34" i="122"/>
  <c r="F34" i="122"/>
  <c r="O33" i="122"/>
  <c r="F33" i="122"/>
  <c r="O32" i="122"/>
  <c r="F32" i="122"/>
  <c r="Y31" i="122"/>
  <c r="O31" i="122"/>
  <c r="F31" i="122"/>
  <c r="Y30" i="122"/>
  <c r="O30" i="122"/>
  <c r="F30" i="122"/>
  <c r="Y29" i="122"/>
  <c r="O29" i="122"/>
  <c r="F29" i="122"/>
  <c r="Y28" i="122"/>
  <c r="O28" i="122"/>
  <c r="F28" i="122"/>
  <c r="Y27" i="122"/>
  <c r="O27" i="122"/>
  <c r="F27" i="122"/>
  <c r="Y26" i="122"/>
  <c r="O26" i="122"/>
  <c r="F26" i="122"/>
  <c r="Y25" i="122"/>
  <c r="O25" i="122"/>
  <c r="F25" i="122"/>
  <c r="Y24" i="122"/>
  <c r="O24" i="122"/>
  <c r="F24" i="122"/>
  <c r="Y23" i="122"/>
  <c r="O23" i="122"/>
  <c r="F23" i="122"/>
  <c r="Y22" i="122"/>
  <c r="O22" i="122"/>
  <c r="F22" i="122"/>
  <c r="Y21" i="122"/>
  <c r="O21" i="122"/>
  <c r="F21" i="122"/>
  <c r="Y20" i="122"/>
  <c r="O20" i="122"/>
  <c r="F20" i="122"/>
  <c r="Y19" i="122"/>
  <c r="O19" i="122"/>
  <c r="F19" i="122"/>
  <c r="O18" i="122"/>
  <c r="F18" i="122"/>
  <c r="Y17" i="122"/>
  <c r="O17" i="122"/>
  <c r="F17" i="122"/>
  <c r="Y16" i="122"/>
  <c r="O16" i="122"/>
  <c r="F16" i="122"/>
  <c r="Y15" i="122"/>
  <c r="O15" i="122"/>
  <c r="F15" i="122"/>
  <c r="Y14" i="122"/>
  <c r="O14" i="122"/>
  <c r="F14" i="122"/>
  <c r="Y13" i="122"/>
  <c r="O13" i="122"/>
  <c r="F13" i="122"/>
  <c r="Y12" i="122"/>
  <c r="O12" i="122"/>
  <c r="F12" i="122"/>
  <c r="Y11" i="122"/>
  <c r="O11" i="122"/>
  <c r="F11" i="122"/>
  <c r="Y10" i="122"/>
  <c r="X10" i="122"/>
  <c r="X11" i="122" s="1"/>
  <c r="O10" i="122"/>
  <c r="F10" i="122"/>
  <c r="E10" i="122"/>
  <c r="E11" i="122" s="1"/>
  <c r="E12" i="122" s="1"/>
  <c r="E13" i="122" s="1"/>
  <c r="E14" i="122" s="1"/>
  <c r="E15" i="122" s="1"/>
  <c r="E16" i="122" s="1"/>
  <c r="E17" i="122" s="1"/>
  <c r="E18" i="122" s="1"/>
  <c r="E19" i="122" s="1"/>
  <c r="E20" i="122" s="1"/>
  <c r="E21" i="122" s="1"/>
  <c r="E22" i="122" s="1"/>
  <c r="E23" i="122" s="1"/>
  <c r="E24" i="122" s="1"/>
  <c r="E25" i="122" s="1"/>
  <c r="E26" i="122" s="1"/>
  <c r="E27" i="122" s="1"/>
  <c r="E28" i="122" s="1"/>
  <c r="E29" i="122" s="1"/>
  <c r="E30" i="122" s="1"/>
  <c r="E31" i="122" s="1"/>
  <c r="E32" i="122" s="1"/>
  <c r="E33" i="122" s="1"/>
  <c r="E34" i="122" s="1"/>
  <c r="E35" i="122" s="1"/>
  <c r="E36" i="122" s="1"/>
  <c r="E37" i="122" s="1"/>
  <c r="E38" i="122" s="1"/>
  <c r="E39" i="122" s="1"/>
  <c r="E40" i="122" s="1"/>
  <c r="E41" i="122" s="1"/>
  <c r="E42" i="122" s="1"/>
  <c r="E43" i="122" s="1"/>
  <c r="E44" i="122" s="1"/>
  <c r="E45" i="122" s="1"/>
  <c r="E46" i="122" s="1"/>
  <c r="E47" i="122" s="1"/>
  <c r="E48" i="122" s="1"/>
  <c r="E49" i="122" s="1"/>
  <c r="E50" i="122" s="1"/>
  <c r="E51" i="122" s="1"/>
  <c r="E52" i="122" s="1"/>
  <c r="E53" i="122" s="1"/>
  <c r="E54" i="122" s="1"/>
  <c r="E55" i="122" s="1"/>
  <c r="E56" i="122" s="1"/>
  <c r="E57" i="122" s="1"/>
  <c r="E58" i="122" s="1"/>
  <c r="D10" i="122"/>
  <c r="D11" i="122" s="1"/>
  <c r="D12" i="122" s="1"/>
  <c r="D13" i="122" s="1"/>
  <c r="D14" i="122" s="1"/>
  <c r="D15" i="122" s="1"/>
  <c r="D16" i="122" s="1"/>
  <c r="D17" i="122" s="1"/>
  <c r="D18" i="122" s="1"/>
  <c r="D19" i="122" s="1"/>
  <c r="D20" i="122" s="1"/>
  <c r="D21" i="122" s="1"/>
  <c r="D22" i="122" s="1"/>
  <c r="D23" i="122" s="1"/>
  <c r="D24" i="122" s="1"/>
  <c r="D25" i="122" s="1"/>
  <c r="D26" i="122" s="1"/>
  <c r="D27" i="122" s="1"/>
  <c r="D28" i="122" s="1"/>
  <c r="D29" i="122" s="1"/>
  <c r="D30" i="122" s="1"/>
  <c r="D31" i="122" s="1"/>
  <c r="D32" i="122" s="1"/>
  <c r="D33" i="122" s="1"/>
  <c r="D34" i="122" s="1"/>
  <c r="D35" i="122" s="1"/>
  <c r="D36" i="122" s="1"/>
  <c r="D37" i="122" s="1"/>
  <c r="D38" i="122" s="1"/>
  <c r="D39" i="122" s="1"/>
  <c r="D40" i="122" s="1"/>
  <c r="D41" i="122" s="1"/>
  <c r="D42" i="122" s="1"/>
  <c r="D43" i="122" s="1"/>
  <c r="D44" i="122" s="1"/>
  <c r="D45" i="122" s="1"/>
  <c r="D46" i="122" s="1"/>
  <c r="D47" i="122" s="1"/>
  <c r="D48" i="122" s="1"/>
  <c r="D49" i="122" s="1"/>
  <c r="D50" i="122" s="1"/>
  <c r="D51" i="122" s="1"/>
  <c r="D52" i="122" s="1"/>
  <c r="D53" i="122" s="1"/>
  <c r="D54" i="122" s="1"/>
  <c r="D55" i="122" s="1"/>
  <c r="D56" i="122" s="1"/>
  <c r="D57" i="122" s="1"/>
  <c r="D58" i="122" s="1"/>
  <c r="C10" i="122"/>
  <c r="C11" i="122" s="1"/>
  <c r="C12" i="122" s="1"/>
  <c r="C13" i="122" s="1"/>
  <c r="C14" i="122" s="1"/>
  <c r="C15" i="122" s="1"/>
  <c r="C16" i="122" s="1"/>
  <c r="C17" i="122" s="1"/>
  <c r="C18" i="122" s="1"/>
  <c r="C19" i="122" s="1"/>
  <c r="C20" i="122" s="1"/>
  <c r="C21" i="122" s="1"/>
  <c r="C22" i="122" s="1"/>
  <c r="C23" i="122" s="1"/>
  <c r="C24" i="122" s="1"/>
  <c r="C25" i="122" s="1"/>
  <c r="C26" i="122" s="1"/>
  <c r="C27" i="122" s="1"/>
  <c r="C28" i="122" s="1"/>
  <c r="C29" i="122" s="1"/>
  <c r="C30" i="122" s="1"/>
  <c r="C31" i="122" s="1"/>
  <c r="C32" i="122" s="1"/>
  <c r="C33" i="122" s="1"/>
  <c r="C34" i="122" s="1"/>
  <c r="C35" i="122" s="1"/>
  <c r="C36" i="122" s="1"/>
  <c r="C37" i="122" s="1"/>
  <c r="C38" i="122" s="1"/>
  <c r="C39" i="122" s="1"/>
  <c r="C40" i="122" s="1"/>
  <c r="C41" i="122" s="1"/>
  <c r="C42" i="122" s="1"/>
  <c r="C43" i="122" s="1"/>
  <c r="C44" i="122" s="1"/>
  <c r="C45" i="122" s="1"/>
  <c r="C46" i="122" s="1"/>
  <c r="C47" i="122" s="1"/>
  <c r="C48" i="122" s="1"/>
  <c r="C49" i="122" s="1"/>
  <c r="C50" i="122" s="1"/>
  <c r="C51" i="122" s="1"/>
  <c r="C52" i="122" s="1"/>
  <c r="C53" i="122" s="1"/>
  <c r="C54" i="122" s="1"/>
  <c r="C55" i="122" s="1"/>
  <c r="C56" i="122" s="1"/>
  <c r="C57" i="122" s="1"/>
  <c r="C58" i="122" s="1"/>
  <c r="M7" i="122"/>
  <c r="D7" i="122"/>
  <c r="Q6" i="122"/>
  <c r="M6" i="122"/>
  <c r="J5" i="122"/>
  <c r="U4" i="122"/>
  <c r="V4" i="122" s="1"/>
  <c r="U3" i="122"/>
  <c r="V3" i="122" s="1"/>
  <c r="M3" i="122"/>
  <c r="AB2" i="122"/>
  <c r="U2" i="122"/>
  <c r="V2" i="122" s="1"/>
  <c r="W2" i="122" s="1"/>
  <c r="R59" i="121"/>
  <c r="J7" i="121" s="1"/>
  <c r="Q59" i="121"/>
  <c r="K59" i="121"/>
  <c r="O2" i="121" s="1"/>
  <c r="H59" i="121"/>
  <c r="O58" i="121"/>
  <c r="F58" i="121"/>
  <c r="O57" i="121"/>
  <c r="F57" i="121"/>
  <c r="O56" i="121"/>
  <c r="F56" i="121"/>
  <c r="O55" i="121"/>
  <c r="F55" i="121"/>
  <c r="O54" i="121"/>
  <c r="F54" i="121"/>
  <c r="O53" i="121"/>
  <c r="F53" i="121"/>
  <c r="O52" i="121"/>
  <c r="F52" i="121"/>
  <c r="O51" i="121"/>
  <c r="F51" i="121"/>
  <c r="O50" i="121"/>
  <c r="F50" i="121"/>
  <c r="O49" i="121"/>
  <c r="F49" i="121"/>
  <c r="O48" i="121"/>
  <c r="F48" i="121"/>
  <c r="O47" i="121"/>
  <c r="F47" i="121"/>
  <c r="O46" i="121"/>
  <c r="F46" i="121"/>
  <c r="O45" i="121"/>
  <c r="F45" i="121"/>
  <c r="O44" i="121"/>
  <c r="F44" i="121"/>
  <c r="O43" i="121"/>
  <c r="F43" i="121"/>
  <c r="O42" i="121"/>
  <c r="F42" i="121"/>
  <c r="O41" i="121"/>
  <c r="F41" i="121"/>
  <c r="O40" i="121"/>
  <c r="F40" i="121"/>
  <c r="O39" i="121"/>
  <c r="F39" i="121"/>
  <c r="O38" i="121"/>
  <c r="F38" i="121"/>
  <c r="O37" i="121"/>
  <c r="F37" i="121"/>
  <c r="O36" i="121"/>
  <c r="F36" i="121"/>
  <c r="O35" i="121"/>
  <c r="F35" i="121"/>
  <c r="O34" i="121"/>
  <c r="F34" i="121"/>
  <c r="O33" i="121"/>
  <c r="F33" i="121"/>
  <c r="O32" i="121"/>
  <c r="F32" i="121"/>
  <c r="Y31" i="121"/>
  <c r="O31" i="121"/>
  <c r="F31" i="121"/>
  <c r="Y30" i="121"/>
  <c r="O30" i="121"/>
  <c r="F30" i="121"/>
  <c r="Y29" i="121"/>
  <c r="O29" i="121"/>
  <c r="F29" i="121"/>
  <c r="Y28" i="121"/>
  <c r="O28" i="121"/>
  <c r="F28" i="121"/>
  <c r="Y27" i="121"/>
  <c r="O27" i="121"/>
  <c r="F27" i="121"/>
  <c r="Y26" i="121"/>
  <c r="O26" i="121"/>
  <c r="F26" i="121"/>
  <c r="Y25" i="121"/>
  <c r="O25" i="121"/>
  <c r="F25" i="121"/>
  <c r="Y24" i="121"/>
  <c r="O24" i="121"/>
  <c r="F24" i="121"/>
  <c r="Y23" i="121"/>
  <c r="O23" i="121"/>
  <c r="F23" i="121"/>
  <c r="Y22" i="121"/>
  <c r="O22" i="121"/>
  <c r="F22" i="121"/>
  <c r="Y21" i="121"/>
  <c r="O21" i="121"/>
  <c r="F21" i="121"/>
  <c r="Y20" i="121"/>
  <c r="O20" i="121"/>
  <c r="F20" i="121"/>
  <c r="Y19" i="121"/>
  <c r="O19" i="121"/>
  <c r="F19" i="121"/>
  <c r="O18" i="121"/>
  <c r="F18" i="121"/>
  <c r="Y17" i="121"/>
  <c r="O17" i="121"/>
  <c r="F17" i="121"/>
  <c r="Y16" i="121"/>
  <c r="O16" i="121"/>
  <c r="F16" i="121"/>
  <c r="Y15" i="121"/>
  <c r="O15" i="121"/>
  <c r="F15" i="121"/>
  <c r="Y14" i="121"/>
  <c r="O14" i="121"/>
  <c r="F14" i="121"/>
  <c r="Y13" i="121"/>
  <c r="O13" i="121"/>
  <c r="F13" i="121"/>
  <c r="Y12" i="121"/>
  <c r="O12" i="121"/>
  <c r="F12" i="121"/>
  <c r="Y11" i="121"/>
  <c r="O11" i="121"/>
  <c r="F11" i="121"/>
  <c r="Y10" i="121"/>
  <c r="X10" i="121"/>
  <c r="X11" i="121" s="1"/>
  <c r="O10" i="121"/>
  <c r="F10" i="121"/>
  <c r="E10" i="121"/>
  <c r="E11" i="121" s="1"/>
  <c r="E12" i="121" s="1"/>
  <c r="E13" i="121" s="1"/>
  <c r="E14" i="121" s="1"/>
  <c r="E15" i="121" s="1"/>
  <c r="E16" i="121" s="1"/>
  <c r="E17" i="121" s="1"/>
  <c r="E18" i="121" s="1"/>
  <c r="E19" i="121" s="1"/>
  <c r="E20" i="121" s="1"/>
  <c r="E21" i="121" s="1"/>
  <c r="E22" i="121" s="1"/>
  <c r="E23" i="121" s="1"/>
  <c r="E24" i="121" s="1"/>
  <c r="E25" i="121" s="1"/>
  <c r="E26" i="121" s="1"/>
  <c r="E27" i="121" s="1"/>
  <c r="E28" i="121" s="1"/>
  <c r="E29" i="121" s="1"/>
  <c r="E30" i="121" s="1"/>
  <c r="E31" i="121" s="1"/>
  <c r="E32" i="121" s="1"/>
  <c r="E33" i="121" s="1"/>
  <c r="E34" i="121" s="1"/>
  <c r="E35" i="121" s="1"/>
  <c r="E36" i="121" s="1"/>
  <c r="E37" i="121" s="1"/>
  <c r="E38" i="121" s="1"/>
  <c r="E39" i="121" s="1"/>
  <c r="E40" i="121" s="1"/>
  <c r="E41" i="121" s="1"/>
  <c r="E42" i="121" s="1"/>
  <c r="E43" i="121" s="1"/>
  <c r="E44" i="121" s="1"/>
  <c r="E45" i="121" s="1"/>
  <c r="E46" i="121" s="1"/>
  <c r="E47" i="121" s="1"/>
  <c r="E48" i="121" s="1"/>
  <c r="E49" i="121" s="1"/>
  <c r="E50" i="121" s="1"/>
  <c r="E51" i="121" s="1"/>
  <c r="E52" i="121" s="1"/>
  <c r="E53" i="121" s="1"/>
  <c r="E54" i="121" s="1"/>
  <c r="E55" i="121" s="1"/>
  <c r="E56" i="121" s="1"/>
  <c r="E57" i="121" s="1"/>
  <c r="E58" i="121" s="1"/>
  <c r="D10" i="121"/>
  <c r="D11" i="121" s="1"/>
  <c r="D12" i="121" s="1"/>
  <c r="D13" i="121" s="1"/>
  <c r="D14" i="121" s="1"/>
  <c r="D15" i="121" s="1"/>
  <c r="D16" i="121" s="1"/>
  <c r="D17" i="121" s="1"/>
  <c r="D18" i="121" s="1"/>
  <c r="D19" i="121" s="1"/>
  <c r="D20" i="121" s="1"/>
  <c r="D21" i="121" s="1"/>
  <c r="D22" i="121" s="1"/>
  <c r="D23" i="121" s="1"/>
  <c r="D24" i="121" s="1"/>
  <c r="D25" i="121" s="1"/>
  <c r="D26" i="121" s="1"/>
  <c r="D27" i="121" s="1"/>
  <c r="D28" i="121" s="1"/>
  <c r="D29" i="121" s="1"/>
  <c r="D30" i="121" s="1"/>
  <c r="D31" i="121" s="1"/>
  <c r="D32" i="121" s="1"/>
  <c r="D33" i="121" s="1"/>
  <c r="D34" i="121" s="1"/>
  <c r="D35" i="121" s="1"/>
  <c r="D36" i="121" s="1"/>
  <c r="D37" i="121" s="1"/>
  <c r="D38" i="121" s="1"/>
  <c r="D39" i="121" s="1"/>
  <c r="D40" i="121" s="1"/>
  <c r="D41" i="121" s="1"/>
  <c r="D42" i="121" s="1"/>
  <c r="D43" i="121" s="1"/>
  <c r="D44" i="121" s="1"/>
  <c r="D45" i="121" s="1"/>
  <c r="D46" i="121" s="1"/>
  <c r="D47" i="121" s="1"/>
  <c r="D48" i="121" s="1"/>
  <c r="D49" i="121" s="1"/>
  <c r="D50" i="121" s="1"/>
  <c r="D51" i="121" s="1"/>
  <c r="D52" i="121" s="1"/>
  <c r="D53" i="121" s="1"/>
  <c r="D54" i="121" s="1"/>
  <c r="D55" i="121" s="1"/>
  <c r="D56" i="121" s="1"/>
  <c r="D57" i="121" s="1"/>
  <c r="D58" i="121" s="1"/>
  <c r="C10" i="121"/>
  <c r="C11" i="121" s="1"/>
  <c r="C12" i="121" s="1"/>
  <c r="C13" i="121" s="1"/>
  <c r="C14" i="121" s="1"/>
  <c r="C15" i="121" s="1"/>
  <c r="C16" i="121" s="1"/>
  <c r="C17" i="121" s="1"/>
  <c r="C18" i="121" s="1"/>
  <c r="C19" i="121" s="1"/>
  <c r="C20" i="121" s="1"/>
  <c r="C21" i="121" s="1"/>
  <c r="C22" i="121" s="1"/>
  <c r="C23" i="121" s="1"/>
  <c r="C24" i="121" s="1"/>
  <c r="C25" i="121" s="1"/>
  <c r="C26" i="121" s="1"/>
  <c r="C27" i="121" s="1"/>
  <c r="C28" i="121" s="1"/>
  <c r="C29" i="121" s="1"/>
  <c r="C30" i="121" s="1"/>
  <c r="C31" i="121" s="1"/>
  <c r="C32" i="121" s="1"/>
  <c r="C33" i="121" s="1"/>
  <c r="C34" i="121" s="1"/>
  <c r="C35" i="121" s="1"/>
  <c r="C36" i="121" s="1"/>
  <c r="C37" i="121" s="1"/>
  <c r="C38" i="121" s="1"/>
  <c r="C39" i="121" s="1"/>
  <c r="C40" i="121" s="1"/>
  <c r="C41" i="121" s="1"/>
  <c r="C42" i="121" s="1"/>
  <c r="C43" i="121" s="1"/>
  <c r="C44" i="121" s="1"/>
  <c r="C45" i="121" s="1"/>
  <c r="C46" i="121" s="1"/>
  <c r="C47" i="121" s="1"/>
  <c r="C48" i="121" s="1"/>
  <c r="C49" i="121" s="1"/>
  <c r="C50" i="121" s="1"/>
  <c r="C51" i="121" s="1"/>
  <c r="C52" i="121" s="1"/>
  <c r="C53" i="121" s="1"/>
  <c r="C54" i="121" s="1"/>
  <c r="C55" i="121" s="1"/>
  <c r="C56" i="121" s="1"/>
  <c r="C57" i="121" s="1"/>
  <c r="C58" i="121" s="1"/>
  <c r="M7" i="121"/>
  <c r="D7" i="121"/>
  <c r="Q6" i="121"/>
  <c r="M6" i="121"/>
  <c r="J5" i="121"/>
  <c r="U4" i="121"/>
  <c r="V4" i="121" s="1"/>
  <c r="J4" i="121"/>
  <c r="U3" i="121"/>
  <c r="V3" i="121" s="1"/>
  <c r="M3" i="121"/>
  <c r="AB2" i="121"/>
  <c r="U2" i="121"/>
  <c r="V2" i="121" s="1"/>
  <c r="W2" i="121" s="1"/>
  <c r="M4" i="122" l="1"/>
  <c r="G23" i="143"/>
  <c r="X24" i="143"/>
  <c r="G13" i="125"/>
  <c r="X14" i="125"/>
  <c r="X28" i="144"/>
  <c r="G27" i="144"/>
  <c r="X25" i="142"/>
  <c r="G24" i="142"/>
  <c r="X27" i="141"/>
  <c r="G26" i="141"/>
  <c r="J6" i="121"/>
  <c r="M4" i="121"/>
  <c r="G10" i="122"/>
  <c r="X21" i="140"/>
  <c r="G20" i="140"/>
  <c r="X21" i="139"/>
  <c r="G20" i="139"/>
  <c r="X21" i="138"/>
  <c r="G20" i="138"/>
  <c r="X2" i="123"/>
  <c r="X20" i="137"/>
  <c r="G19" i="137"/>
  <c r="X22" i="136"/>
  <c r="G21" i="136"/>
  <c r="X20" i="135"/>
  <c r="G19" i="135"/>
  <c r="X21" i="134"/>
  <c r="G20" i="134"/>
  <c r="G10" i="121"/>
  <c r="X15" i="127"/>
  <c r="G14" i="127"/>
  <c r="G17" i="131"/>
  <c r="X18" i="131"/>
  <c r="G17" i="133"/>
  <c r="X18" i="133"/>
  <c r="X20" i="132"/>
  <c r="G19" i="132"/>
  <c r="X17" i="130"/>
  <c r="G16" i="130"/>
  <c r="M5" i="130"/>
  <c r="Y2" i="130"/>
  <c r="G16" i="129"/>
  <c r="X17" i="129"/>
  <c r="Y2" i="127"/>
  <c r="O3" i="122"/>
  <c r="T14" i="125"/>
  <c r="T15" i="125" s="1"/>
  <c r="T16" i="125" s="1"/>
  <c r="T17" i="125" s="1"/>
  <c r="T18" i="125" s="1"/>
  <c r="T19" i="125" s="1"/>
  <c r="T20" i="125" s="1"/>
  <c r="T21" i="125" s="1"/>
  <c r="T22" i="125" s="1"/>
  <c r="T23" i="125" s="1"/>
  <c r="T24" i="125" s="1"/>
  <c r="T25" i="125" s="1"/>
  <c r="T26" i="125" s="1"/>
  <c r="T27" i="125" s="1"/>
  <c r="T28" i="125" s="1"/>
  <c r="T29" i="125" s="1"/>
  <c r="T30" i="125" s="1"/>
  <c r="T31" i="125" s="1"/>
  <c r="T32" i="125" s="1"/>
  <c r="T33" i="125" s="1"/>
  <c r="T34" i="125" s="1"/>
  <c r="T35" i="125" s="1"/>
  <c r="T36" i="125" s="1"/>
  <c r="T37" i="125" s="1"/>
  <c r="T38" i="125" s="1"/>
  <c r="T39" i="125" s="1"/>
  <c r="T40" i="125" s="1"/>
  <c r="T41" i="125" s="1"/>
  <c r="T42" i="125" s="1"/>
  <c r="T43" i="125" s="1"/>
  <c r="T44" i="125" s="1"/>
  <c r="T45" i="125" s="1"/>
  <c r="T46" i="125" s="1"/>
  <c r="T47" i="125" s="1"/>
  <c r="T48" i="125" s="1"/>
  <c r="T49" i="125" s="1"/>
  <c r="T50" i="125" s="1"/>
  <c r="T51" i="125" s="1"/>
  <c r="T52" i="125" s="1"/>
  <c r="T53" i="125" s="1"/>
  <c r="T54" i="125" s="1"/>
  <c r="T55" i="125" s="1"/>
  <c r="T56" i="125" s="1"/>
  <c r="T57" i="125" s="1"/>
  <c r="T58" i="125" s="1"/>
  <c r="T59" i="125" s="1"/>
  <c r="M2" i="125" s="1"/>
  <c r="M5" i="125" s="1"/>
  <c r="O59" i="122"/>
  <c r="O4" i="122" s="1"/>
  <c r="O5" i="122" s="1"/>
  <c r="X14" i="126"/>
  <c r="G13" i="126"/>
  <c r="M2" i="126"/>
  <c r="M5" i="126" s="1"/>
  <c r="Q7" i="126"/>
  <c r="Q7" i="124"/>
  <c r="M2" i="124"/>
  <c r="M5" i="124" s="1"/>
  <c r="G13" i="124"/>
  <c r="X14" i="124"/>
  <c r="X13" i="123"/>
  <c r="G12" i="123"/>
  <c r="T12" i="123"/>
  <c r="T13" i="123" s="1"/>
  <c r="T14" i="123" s="1"/>
  <c r="T15" i="123" s="1"/>
  <c r="T16" i="123" s="1"/>
  <c r="T17" i="123" s="1"/>
  <c r="T18" i="123" s="1"/>
  <c r="T19" i="123" s="1"/>
  <c r="T20" i="123" s="1"/>
  <c r="T21" i="123" s="1"/>
  <c r="T22" i="123" s="1"/>
  <c r="T23" i="123" s="1"/>
  <c r="T24" i="123" s="1"/>
  <c r="T25" i="123" s="1"/>
  <c r="T26" i="123" s="1"/>
  <c r="T27" i="123" s="1"/>
  <c r="T28" i="123" s="1"/>
  <c r="T29" i="123" s="1"/>
  <c r="T30" i="123" s="1"/>
  <c r="T31" i="123" s="1"/>
  <c r="T32" i="123" s="1"/>
  <c r="T33" i="123" s="1"/>
  <c r="T34" i="123" s="1"/>
  <c r="T35" i="123" s="1"/>
  <c r="T36" i="123" s="1"/>
  <c r="T37" i="123" s="1"/>
  <c r="T38" i="123" s="1"/>
  <c r="T39" i="123" s="1"/>
  <c r="T40" i="123" s="1"/>
  <c r="T41" i="123" s="1"/>
  <c r="T42" i="123" s="1"/>
  <c r="T43" i="123" s="1"/>
  <c r="T44" i="123" s="1"/>
  <c r="T45" i="123" s="1"/>
  <c r="T46" i="123" s="1"/>
  <c r="T47" i="123" s="1"/>
  <c r="T48" i="123" s="1"/>
  <c r="T49" i="123" s="1"/>
  <c r="T50" i="123" s="1"/>
  <c r="T51" i="123" s="1"/>
  <c r="T52" i="123" s="1"/>
  <c r="T53" i="123" s="1"/>
  <c r="T54" i="123" s="1"/>
  <c r="T55" i="123" s="1"/>
  <c r="T56" i="123" s="1"/>
  <c r="T57" i="123" s="1"/>
  <c r="T58" i="123" s="1"/>
  <c r="T59" i="123" s="1"/>
  <c r="J6" i="122"/>
  <c r="O59" i="121"/>
  <c r="O4" i="121" s="1"/>
  <c r="O5" i="121" s="1"/>
  <c r="G11" i="122"/>
  <c r="X12" i="122"/>
  <c r="S10" i="122"/>
  <c r="S11" i="122" s="1"/>
  <c r="O3" i="121"/>
  <c r="G11" i="121"/>
  <c r="X12" i="121"/>
  <c r="S10" i="121"/>
  <c r="S11" i="121" s="1"/>
  <c r="X15" i="125" l="1"/>
  <c r="G14" i="125"/>
  <c r="X25" i="143"/>
  <c r="G24" i="143"/>
  <c r="G28" i="144"/>
  <c r="X29" i="144"/>
  <c r="X26" i="142"/>
  <c r="G25" i="142"/>
  <c r="G27" i="141"/>
  <c r="X28" i="141"/>
  <c r="X22" i="140"/>
  <c r="G21" i="140"/>
  <c r="X22" i="139"/>
  <c r="G21" i="139"/>
  <c r="X22" i="138"/>
  <c r="G21" i="138"/>
  <c r="X21" i="137"/>
  <c r="G20" i="137"/>
  <c r="G22" i="136"/>
  <c r="X23" i="136"/>
  <c r="X21" i="135"/>
  <c r="G20" i="135"/>
  <c r="X22" i="134"/>
  <c r="G21" i="134"/>
  <c r="G18" i="131"/>
  <c r="X19" i="131"/>
  <c r="Y18" i="131"/>
  <c r="Y59" i="131" s="1"/>
  <c r="S2" i="131" s="1"/>
  <c r="X16" i="127"/>
  <c r="G15" i="127"/>
  <c r="X19" i="133"/>
  <c r="G18" i="133"/>
  <c r="Y18" i="133"/>
  <c r="Y59" i="133" s="1"/>
  <c r="S2" i="133" s="1"/>
  <c r="X21" i="132"/>
  <c r="G20" i="132"/>
  <c r="G17" i="130"/>
  <c r="X18" i="130"/>
  <c r="G17" i="129"/>
  <c r="X18" i="129"/>
  <c r="Q7" i="125"/>
  <c r="Y2" i="126"/>
  <c r="X15" i="126"/>
  <c r="G14" i="126"/>
  <c r="Y2" i="124"/>
  <c r="Y2" i="125"/>
  <c r="X15" i="124"/>
  <c r="G14" i="124"/>
  <c r="Q7" i="123"/>
  <c r="M2" i="123"/>
  <c r="G13" i="123"/>
  <c r="X14" i="123"/>
  <c r="S12" i="122"/>
  <c r="S13" i="122" s="1"/>
  <c r="S14" i="122" s="1"/>
  <c r="S15" i="122" s="1"/>
  <c r="S16" i="122" s="1"/>
  <c r="S17" i="122" s="1"/>
  <c r="S18" i="122" s="1"/>
  <c r="S19" i="122" s="1"/>
  <c r="S20" i="122" s="1"/>
  <c r="S21" i="122" s="1"/>
  <c r="S22" i="122" s="1"/>
  <c r="S23" i="122" s="1"/>
  <c r="S24" i="122" s="1"/>
  <c r="S25" i="122" s="1"/>
  <c r="S26" i="122" s="1"/>
  <c r="S27" i="122" s="1"/>
  <c r="S28" i="122" s="1"/>
  <c r="S29" i="122" s="1"/>
  <c r="S30" i="122" s="1"/>
  <c r="S31" i="122" s="1"/>
  <c r="S32" i="122" s="1"/>
  <c r="S33" i="122" s="1"/>
  <c r="S34" i="122" s="1"/>
  <c r="S35" i="122" s="1"/>
  <c r="S36" i="122" s="1"/>
  <c r="S37" i="122" s="1"/>
  <c r="S38" i="122" s="1"/>
  <c r="S39" i="122" s="1"/>
  <c r="S40" i="122" s="1"/>
  <c r="S41" i="122" s="1"/>
  <c r="S42" i="122" s="1"/>
  <c r="S43" i="122" s="1"/>
  <c r="S44" i="122" s="1"/>
  <c r="S45" i="122" s="1"/>
  <c r="S46" i="122" s="1"/>
  <c r="S47" i="122" s="1"/>
  <c r="S48" i="122" s="1"/>
  <c r="S49" i="122" s="1"/>
  <c r="S50" i="122" s="1"/>
  <c r="S51" i="122" s="1"/>
  <c r="S52" i="122" s="1"/>
  <c r="S53" i="122" s="1"/>
  <c r="S54" i="122" s="1"/>
  <c r="S55" i="122" s="1"/>
  <c r="S56" i="122" s="1"/>
  <c r="S57" i="122" s="1"/>
  <c r="S58" i="122" s="1"/>
  <c r="T11" i="122"/>
  <c r="X13" i="122"/>
  <c r="G12" i="122"/>
  <c r="S12" i="121"/>
  <c r="S13" i="121" s="1"/>
  <c r="S14" i="121" s="1"/>
  <c r="S15" i="121" s="1"/>
  <c r="S16" i="121" s="1"/>
  <c r="S17" i="121" s="1"/>
  <c r="S18" i="121" s="1"/>
  <c r="S19" i="121" s="1"/>
  <c r="S20" i="121" s="1"/>
  <c r="S21" i="121" s="1"/>
  <c r="S22" i="121" s="1"/>
  <c r="S23" i="121" s="1"/>
  <c r="S24" i="121" s="1"/>
  <c r="S25" i="121" s="1"/>
  <c r="S26" i="121" s="1"/>
  <c r="S27" i="121" s="1"/>
  <c r="S28" i="121" s="1"/>
  <c r="S29" i="121" s="1"/>
  <c r="S30" i="121" s="1"/>
  <c r="S31" i="121" s="1"/>
  <c r="S32" i="121" s="1"/>
  <c r="S33" i="121" s="1"/>
  <c r="S34" i="121" s="1"/>
  <c r="S35" i="121" s="1"/>
  <c r="S36" i="121" s="1"/>
  <c r="S37" i="121" s="1"/>
  <c r="S38" i="121" s="1"/>
  <c r="S39" i="121" s="1"/>
  <c r="S40" i="121" s="1"/>
  <c r="S41" i="121" s="1"/>
  <c r="S42" i="121" s="1"/>
  <c r="S43" i="121" s="1"/>
  <c r="S44" i="121" s="1"/>
  <c r="S45" i="121" s="1"/>
  <c r="S46" i="121" s="1"/>
  <c r="S47" i="121" s="1"/>
  <c r="S48" i="121" s="1"/>
  <c r="S49" i="121" s="1"/>
  <c r="S50" i="121" s="1"/>
  <c r="S51" i="121" s="1"/>
  <c r="S52" i="121" s="1"/>
  <c r="S53" i="121" s="1"/>
  <c r="S54" i="121" s="1"/>
  <c r="S55" i="121" s="1"/>
  <c r="S56" i="121" s="1"/>
  <c r="S57" i="121" s="1"/>
  <c r="S58" i="121" s="1"/>
  <c r="T11" i="121"/>
  <c r="T12" i="121" s="1"/>
  <c r="X13" i="121"/>
  <c r="G12" i="121"/>
  <c r="T13" i="121" l="1"/>
  <c r="T14" i="121" s="1"/>
  <c r="T15" i="121" s="1"/>
  <c r="T16" i="121" s="1"/>
  <c r="X26" i="143"/>
  <c r="G25" i="143"/>
  <c r="G15" i="125"/>
  <c r="X16" i="125"/>
  <c r="G29" i="144"/>
  <c r="X30" i="144"/>
  <c r="X27" i="142"/>
  <c r="G26" i="142"/>
  <c r="X29" i="141"/>
  <c r="G28" i="141"/>
  <c r="T17" i="121"/>
  <c r="T18" i="121" s="1"/>
  <c r="T19" i="121" s="1"/>
  <c r="X23" i="140"/>
  <c r="G22" i="140"/>
  <c r="X23" i="139"/>
  <c r="G22" i="139"/>
  <c r="G22" i="138"/>
  <c r="X23" i="138"/>
  <c r="X22" i="137"/>
  <c r="G21" i="137"/>
  <c r="G23" i="136"/>
  <c r="X24" i="136"/>
  <c r="X22" i="135"/>
  <c r="G21" i="135"/>
  <c r="X23" i="134"/>
  <c r="G22" i="134"/>
  <c r="G16" i="127"/>
  <c r="X17" i="127"/>
  <c r="G19" i="131"/>
  <c r="X20" i="131"/>
  <c r="X20" i="133"/>
  <c r="G19" i="133"/>
  <c r="X22" i="132"/>
  <c r="G21" i="132"/>
  <c r="X19" i="130"/>
  <c r="G18" i="130"/>
  <c r="Y18" i="130"/>
  <c r="Y59" i="130" s="1"/>
  <c r="S2" i="130" s="1"/>
  <c r="X19" i="129"/>
  <c r="G18" i="129"/>
  <c r="Y18" i="129"/>
  <c r="Y59" i="129" s="1"/>
  <c r="S2" i="129" s="1"/>
  <c r="X16" i="126"/>
  <c r="G15" i="126"/>
  <c r="X16" i="124"/>
  <c r="G15" i="124"/>
  <c r="X15" i="123"/>
  <c r="G14" i="123"/>
  <c r="M5" i="123"/>
  <c r="Y2" i="123"/>
  <c r="X2" i="122"/>
  <c r="X14" i="122"/>
  <c r="G13" i="122"/>
  <c r="T12" i="122"/>
  <c r="T13" i="122" s="1"/>
  <c r="T14" i="122" s="1"/>
  <c r="T15" i="122" s="1"/>
  <c r="T16" i="122" s="1"/>
  <c r="T17" i="122" s="1"/>
  <c r="T18" i="122" s="1"/>
  <c r="T19" i="122" s="1"/>
  <c r="T20" i="122" s="1"/>
  <c r="T21" i="122" s="1"/>
  <c r="T22" i="122" s="1"/>
  <c r="T23" i="122" s="1"/>
  <c r="T24" i="122" s="1"/>
  <c r="T25" i="122" s="1"/>
  <c r="T26" i="122" s="1"/>
  <c r="T27" i="122" s="1"/>
  <c r="T28" i="122" s="1"/>
  <c r="T29" i="122" s="1"/>
  <c r="T30" i="122" s="1"/>
  <c r="T31" i="122" s="1"/>
  <c r="T32" i="122" s="1"/>
  <c r="T33" i="122" s="1"/>
  <c r="T34" i="122" s="1"/>
  <c r="T35" i="122" s="1"/>
  <c r="T36" i="122" s="1"/>
  <c r="T37" i="122" s="1"/>
  <c r="T38" i="122" s="1"/>
  <c r="T39" i="122" s="1"/>
  <c r="T40" i="122" s="1"/>
  <c r="T41" i="122" s="1"/>
  <c r="T42" i="122" s="1"/>
  <c r="T43" i="122" s="1"/>
  <c r="T44" i="122" s="1"/>
  <c r="T45" i="122" s="1"/>
  <c r="T46" i="122" s="1"/>
  <c r="T47" i="122" s="1"/>
  <c r="T48" i="122" s="1"/>
  <c r="T49" i="122" s="1"/>
  <c r="T50" i="122" s="1"/>
  <c r="T51" i="122" s="1"/>
  <c r="T52" i="122" s="1"/>
  <c r="T53" i="122" s="1"/>
  <c r="T54" i="122" s="1"/>
  <c r="T55" i="122" s="1"/>
  <c r="T56" i="122" s="1"/>
  <c r="T57" i="122" s="1"/>
  <c r="T58" i="122" s="1"/>
  <c r="T59" i="122" s="1"/>
  <c r="X2" i="121"/>
  <c r="T20" i="121"/>
  <c r="T21" i="121" s="1"/>
  <c r="T22" i="121" s="1"/>
  <c r="T23" i="121" s="1"/>
  <c r="T24" i="121" s="1"/>
  <c r="T25" i="121" s="1"/>
  <c r="T26" i="121" s="1"/>
  <c r="T27" i="121" s="1"/>
  <c r="T28" i="121" s="1"/>
  <c r="T29" i="121" s="1"/>
  <c r="T30" i="121" s="1"/>
  <c r="T31" i="121" s="1"/>
  <c r="T32" i="121" s="1"/>
  <c r="T33" i="121" s="1"/>
  <c r="T34" i="121" s="1"/>
  <c r="T35" i="121" s="1"/>
  <c r="T36" i="121" s="1"/>
  <c r="T37" i="121" s="1"/>
  <c r="T38" i="121" s="1"/>
  <c r="T39" i="121" s="1"/>
  <c r="T40" i="121" s="1"/>
  <c r="T41" i="121" s="1"/>
  <c r="T42" i="121" s="1"/>
  <c r="T43" i="121" s="1"/>
  <c r="T44" i="121" s="1"/>
  <c r="T45" i="121" s="1"/>
  <c r="T46" i="121" s="1"/>
  <c r="T47" i="121" s="1"/>
  <c r="T48" i="121" s="1"/>
  <c r="T49" i="121" s="1"/>
  <c r="T50" i="121" s="1"/>
  <c r="T51" i="121" s="1"/>
  <c r="T52" i="121" s="1"/>
  <c r="T53" i="121" s="1"/>
  <c r="T54" i="121" s="1"/>
  <c r="T55" i="121" s="1"/>
  <c r="T56" i="121" s="1"/>
  <c r="T57" i="121" s="1"/>
  <c r="T58" i="121" s="1"/>
  <c r="T59" i="121" s="1"/>
  <c r="X14" i="121"/>
  <c r="G13" i="121"/>
  <c r="G16" i="125" l="1"/>
  <c r="X17" i="125"/>
  <c r="X27" i="143"/>
  <c r="G26" i="143"/>
  <c r="X31" i="144"/>
  <c r="G30" i="144"/>
  <c r="X28" i="142"/>
  <c r="G27" i="142"/>
  <c r="X30" i="141"/>
  <c r="G29" i="141"/>
  <c r="G23" i="140"/>
  <c r="X24" i="140"/>
  <c r="G23" i="139"/>
  <c r="X24" i="139"/>
  <c r="G23" i="138"/>
  <c r="X24" i="138"/>
  <c r="X23" i="137"/>
  <c r="G22" i="137"/>
  <c r="X25" i="136"/>
  <c r="G24" i="136"/>
  <c r="X23" i="135"/>
  <c r="G22" i="135"/>
  <c r="G23" i="134"/>
  <c r="X24" i="134"/>
  <c r="X21" i="131"/>
  <c r="G20" i="131"/>
  <c r="G17" i="127"/>
  <c r="X18" i="127"/>
  <c r="X21" i="133"/>
  <c r="G20" i="133"/>
  <c r="X23" i="132"/>
  <c r="G22" i="132"/>
  <c r="X20" i="130"/>
  <c r="G19" i="130"/>
  <c r="X20" i="129"/>
  <c r="G19" i="129"/>
  <c r="X17" i="126"/>
  <c r="G16" i="126"/>
  <c r="X17" i="124"/>
  <c r="G16" i="124"/>
  <c r="X16" i="123"/>
  <c r="G15" i="123"/>
  <c r="M2" i="122"/>
  <c r="M5" i="122" s="1"/>
  <c r="Q7" i="122"/>
  <c r="X15" i="122"/>
  <c r="G14" i="122"/>
  <c r="M2" i="121"/>
  <c r="M5" i="121" s="1"/>
  <c r="Q7" i="121"/>
  <c r="X15" i="121"/>
  <c r="G14" i="121"/>
  <c r="X28" i="143" l="1"/>
  <c r="G27" i="143"/>
  <c r="X18" i="125"/>
  <c r="G17" i="125"/>
  <c r="X32" i="144"/>
  <c r="G31" i="144"/>
  <c r="X29" i="142"/>
  <c r="G28" i="142"/>
  <c r="X31" i="141"/>
  <c r="G30" i="141"/>
  <c r="X25" i="140"/>
  <c r="G24" i="140"/>
  <c r="X25" i="139"/>
  <c r="G24" i="139"/>
  <c r="X25" i="138"/>
  <c r="G24" i="138"/>
  <c r="G23" i="137"/>
  <c r="X24" i="137"/>
  <c r="X26" i="136"/>
  <c r="G25" i="136"/>
  <c r="G23" i="135"/>
  <c r="X24" i="135"/>
  <c r="X25" i="134"/>
  <c r="G24" i="134"/>
  <c r="Y18" i="127"/>
  <c r="Y59" i="127" s="1"/>
  <c r="S2" i="127" s="1"/>
  <c r="X19" i="127"/>
  <c r="G18" i="127"/>
  <c r="X22" i="131"/>
  <c r="G21" i="131"/>
  <c r="X22" i="133"/>
  <c r="G21" i="133"/>
  <c r="G23" i="132"/>
  <c r="X24" i="132"/>
  <c r="X21" i="130"/>
  <c r="G20" i="130"/>
  <c r="X21" i="129"/>
  <c r="G20" i="129"/>
  <c r="G17" i="126"/>
  <c r="X18" i="126"/>
  <c r="G17" i="124"/>
  <c r="X18" i="124"/>
  <c r="X17" i="123"/>
  <c r="G16" i="123"/>
  <c r="Y2" i="122"/>
  <c r="X16" i="122"/>
  <c r="G15" i="122"/>
  <c r="Y2" i="121"/>
  <c r="X16" i="121"/>
  <c r="G15" i="121"/>
  <c r="X19" i="125" l="1"/>
  <c r="Y18" i="125"/>
  <c r="Y59" i="125" s="1"/>
  <c r="S2" i="125" s="1"/>
  <c r="G18" i="125"/>
  <c r="G28" i="143"/>
  <c r="X29" i="143"/>
  <c r="X33" i="144"/>
  <c r="G32" i="144"/>
  <c r="G29" i="142"/>
  <c r="X30" i="142"/>
  <c r="G31" i="141"/>
  <c r="X32" i="141"/>
  <c r="X26" i="140"/>
  <c r="G25" i="140"/>
  <c r="X26" i="139"/>
  <c r="G25" i="139"/>
  <c r="X26" i="138"/>
  <c r="G25" i="138"/>
  <c r="X25" i="137"/>
  <c r="G24" i="137"/>
  <c r="X27" i="136"/>
  <c r="G26" i="136"/>
  <c r="X25" i="135"/>
  <c r="G24" i="135"/>
  <c r="X26" i="134"/>
  <c r="G25" i="134"/>
  <c r="G22" i="131"/>
  <c r="X23" i="131"/>
  <c r="X20" i="127"/>
  <c r="G19" i="127"/>
  <c r="X23" i="133"/>
  <c r="G22" i="133"/>
  <c r="X25" i="132"/>
  <c r="G24" i="132"/>
  <c r="X22" i="130"/>
  <c r="G21" i="130"/>
  <c r="X22" i="129"/>
  <c r="G21" i="129"/>
  <c r="X19" i="126"/>
  <c r="G18" i="126"/>
  <c r="Y18" i="126"/>
  <c r="Y59" i="126" s="1"/>
  <c r="S2" i="126" s="1"/>
  <c r="X19" i="124"/>
  <c r="Y18" i="124"/>
  <c r="Y59" i="124" s="1"/>
  <c r="S2" i="124" s="1"/>
  <c r="G18" i="124"/>
  <c r="X18" i="123"/>
  <c r="G17" i="123"/>
  <c r="X17" i="122"/>
  <c r="G16" i="122"/>
  <c r="G16" i="121"/>
  <c r="X17" i="121"/>
  <c r="X30" i="143" l="1"/>
  <c r="G29" i="143"/>
  <c r="X20" i="125"/>
  <c r="G19" i="125"/>
  <c r="X34" i="144"/>
  <c r="G33" i="144"/>
  <c r="X31" i="142"/>
  <c r="G30" i="142"/>
  <c r="X33" i="141"/>
  <c r="G32" i="141"/>
  <c r="X27" i="140"/>
  <c r="G26" i="140"/>
  <c r="X27" i="139"/>
  <c r="G26" i="139"/>
  <c r="X27" i="138"/>
  <c r="G26" i="138"/>
  <c r="X26" i="137"/>
  <c r="G25" i="137"/>
  <c r="X28" i="136"/>
  <c r="G27" i="136"/>
  <c r="X26" i="135"/>
  <c r="G25" i="135"/>
  <c r="X27" i="134"/>
  <c r="G26" i="134"/>
  <c r="X21" i="127"/>
  <c r="G20" i="127"/>
  <c r="G23" i="131"/>
  <c r="X24" i="131"/>
  <c r="G23" i="133"/>
  <c r="X24" i="133"/>
  <c r="X26" i="132"/>
  <c r="G25" i="132"/>
  <c r="X23" i="130"/>
  <c r="G22" i="130"/>
  <c r="G22" i="129"/>
  <c r="X23" i="129"/>
  <c r="G19" i="126"/>
  <c r="X20" i="126"/>
  <c r="G19" i="124"/>
  <c r="X20" i="124"/>
  <c r="G18" i="123"/>
  <c r="Y18" i="123"/>
  <c r="Y59" i="123" s="1"/>
  <c r="S2" i="123" s="1"/>
  <c r="X19" i="123"/>
  <c r="G17" i="122"/>
  <c r="X18" i="122"/>
  <c r="G17" i="121"/>
  <c r="X18" i="121"/>
  <c r="G20" i="125" l="1"/>
  <c r="X21" i="125"/>
  <c r="X31" i="143"/>
  <c r="G30" i="143"/>
  <c r="G34" i="144"/>
  <c r="X35" i="144"/>
  <c r="X32" i="142"/>
  <c r="G31" i="142"/>
  <c r="G33" i="141"/>
  <c r="X34" i="141"/>
  <c r="X28" i="140"/>
  <c r="G27" i="140"/>
  <c r="X28" i="139"/>
  <c r="G27" i="139"/>
  <c r="X28" i="138"/>
  <c r="G27" i="138"/>
  <c r="X27" i="137"/>
  <c r="G26" i="137"/>
  <c r="X29" i="136"/>
  <c r="G28" i="136"/>
  <c r="X27" i="135"/>
  <c r="G26" i="135"/>
  <c r="X28" i="134"/>
  <c r="G27" i="134"/>
  <c r="X25" i="131"/>
  <c r="G24" i="131"/>
  <c r="X22" i="127"/>
  <c r="G21" i="127"/>
  <c r="X25" i="133"/>
  <c r="G24" i="133"/>
  <c r="X27" i="132"/>
  <c r="G26" i="132"/>
  <c r="G23" i="130"/>
  <c r="X24" i="130"/>
  <c r="G23" i="129"/>
  <c r="X24" i="129"/>
  <c r="G20" i="126"/>
  <c r="X21" i="126"/>
  <c r="X21" i="124"/>
  <c r="G20" i="124"/>
  <c r="G19" i="123"/>
  <c r="X20" i="123"/>
  <c r="X19" i="122"/>
  <c r="G18" i="122"/>
  <c r="Y18" i="122"/>
  <c r="Y59" i="122" s="1"/>
  <c r="S2" i="122" s="1"/>
  <c r="X19" i="121"/>
  <c r="G18" i="121"/>
  <c r="Y18" i="121"/>
  <c r="Y59" i="121" s="1"/>
  <c r="S2" i="121" s="1"/>
  <c r="G31" i="143" l="1"/>
  <c r="X32" i="143"/>
  <c r="X22" i="125"/>
  <c r="G21" i="125"/>
  <c r="X36" i="144"/>
  <c r="G35" i="144"/>
  <c r="X33" i="142"/>
  <c r="G32" i="142"/>
  <c r="X35" i="141"/>
  <c r="G34" i="141"/>
  <c r="X29" i="140"/>
  <c r="G28" i="140"/>
  <c r="G28" i="139"/>
  <c r="X29" i="139"/>
  <c r="G28" i="138"/>
  <c r="X29" i="138"/>
  <c r="X28" i="137"/>
  <c r="G27" i="137"/>
  <c r="G29" i="136"/>
  <c r="X30" i="136"/>
  <c r="G27" i="135"/>
  <c r="X28" i="135"/>
  <c r="X29" i="134"/>
  <c r="G28" i="134"/>
  <c r="X23" i="127"/>
  <c r="G22" i="127"/>
  <c r="G25" i="131"/>
  <c r="X26" i="131"/>
  <c r="X26" i="133"/>
  <c r="G25" i="133"/>
  <c r="X28" i="132"/>
  <c r="G27" i="132"/>
  <c r="X25" i="130"/>
  <c r="G24" i="130"/>
  <c r="X25" i="129"/>
  <c r="G24" i="129"/>
  <c r="X22" i="126"/>
  <c r="G21" i="126"/>
  <c r="X22" i="124"/>
  <c r="G21" i="124"/>
  <c r="X21" i="123"/>
  <c r="G20" i="123"/>
  <c r="X20" i="122"/>
  <c r="G19" i="122"/>
  <c r="X20" i="121"/>
  <c r="G19" i="121"/>
  <c r="X23" i="125" l="1"/>
  <c r="G22" i="125"/>
  <c r="X33" i="143"/>
  <c r="G32" i="143"/>
  <c r="X37" i="144"/>
  <c r="G36" i="144"/>
  <c r="X34" i="142"/>
  <c r="G33" i="142"/>
  <c r="G35" i="141"/>
  <c r="X36" i="141"/>
  <c r="G29" i="140"/>
  <c r="X30" i="140"/>
  <c r="G29" i="139"/>
  <c r="X30" i="139"/>
  <c r="G29" i="138"/>
  <c r="X30" i="138"/>
  <c r="X29" i="137"/>
  <c r="G28" i="137"/>
  <c r="X31" i="136"/>
  <c r="G30" i="136"/>
  <c r="X29" i="135"/>
  <c r="G28" i="135"/>
  <c r="G29" i="134"/>
  <c r="X30" i="134"/>
  <c r="G26" i="131"/>
  <c r="X27" i="131"/>
  <c r="G23" i="127"/>
  <c r="X24" i="127"/>
  <c r="X27" i="133"/>
  <c r="G26" i="133"/>
  <c r="X29" i="132"/>
  <c r="G28" i="132"/>
  <c r="X26" i="130"/>
  <c r="G25" i="130"/>
  <c r="X26" i="129"/>
  <c r="G25" i="129"/>
  <c r="X23" i="126"/>
  <c r="G22" i="126"/>
  <c r="X23" i="124"/>
  <c r="G22" i="124"/>
  <c r="X22" i="123"/>
  <c r="G21" i="123"/>
  <c r="X21" i="122"/>
  <c r="G20" i="122"/>
  <c r="X21" i="121"/>
  <c r="G20" i="121"/>
  <c r="X34" i="143" l="1"/>
  <c r="G33" i="143"/>
  <c r="G23" i="125"/>
  <c r="X24" i="125"/>
  <c r="X38" i="144"/>
  <c r="G37" i="144"/>
  <c r="G34" i="142"/>
  <c r="X35" i="142"/>
  <c r="X37" i="141"/>
  <c r="G36" i="141"/>
  <c r="X31" i="140"/>
  <c r="G30" i="140"/>
  <c r="X31" i="139"/>
  <c r="G30" i="139"/>
  <c r="X31" i="138"/>
  <c r="G30" i="138"/>
  <c r="G29" i="137"/>
  <c r="X30" i="137"/>
  <c r="X32" i="136"/>
  <c r="G31" i="136"/>
  <c r="G29" i="135"/>
  <c r="X30" i="135"/>
  <c r="X31" i="134"/>
  <c r="G30" i="134"/>
  <c r="G27" i="131"/>
  <c r="X28" i="131"/>
  <c r="G24" i="127"/>
  <c r="X25" i="127"/>
  <c r="X28" i="133"/>
  <c r="G27" i="133"/>
  <c r="G29" i="132"/>
  <c r="X30" i="132"/>
  <c r="X27" i="130"/>
  <c r="G26" i="130"/>
  <c r="X27" i="129"/>
  <c r="G26" i="129"/>
  <c r="G23" i="126"/>
  <c r="X24" i="126"/>
  <c r="G23" i="124"/>
  <c r="X24" i="124"/>
  <c r="X23" i="123"/>
  <c r="G22" i="123"/>
  <c r="X22" i="122"/>
  <c r="G21" i="122"/>
  <c r="X22" i="121"/>
  <c r="G21" i="121"/>
  <c r="X25" i="125" l="1"/>
  <c r="G24" i="125"/>
  <c r="G34" i="143"/>
  <c r="X35" i="143"/>
  <c r="G38" i="144"/>
  <c r="X39" i="144"/>
  <c r="X36" i="142"/>
  <c r="G35" i="142"/>
  <c r="G37" i="141"/>
  <c r="X38" i="141"/>
  <c r="X32" i="140"/>
  <c r="G31" i="140"/>
  <c r="X32" i="139"/>
  <c r="G31" i="139"/>
  <c r="X32" i="138"/>
  <c r="G31" i="138"/>
  <c r="X31" i="137"/>
  <c r="G30" i="137"/>
  <c r="X33" i="136"/>
  <c r="G32" i="136"/>
  <c r="X31" i="135"/>
  <c r="G30" i="135"/>
  <c r="X32" i="134"/>
  <c r="G31" i="134"/>
  <c r="G28" i="131"/>
  <c r="X29" i="131"/>
  <c r="X26" i="127"/>
  <c r="G25" i="127"/>
  <c r="X29" i="133"/>
  <c r="G28" i="133"/>
  <c r="X31" i="132"/>
  <c r="G30" i="132"/>
  <c r="X28" i="130"/>
  <c r="G27" i="130"/>
  <c r="X28" i="129"/>
  <c r="G27" i="129"/>
  <c r="X25" i="126"/>
  <c r="G24" i="126"/>
  <c r="X25" i="124"/>
  <c r="G24" i="124"/>
  <c r="X24" i="123"/>
  <c r="G23" i="123"/>
  <c r="X23" i="122"/>
  <c r="G22" i="122"/>
  <c r="G22" i="121"/>
  <c r="X23" i="121"/>
  <c r="X36" i="143" l="1"/>
  <c r="G35" i="143"/>
  <c r="X26" i="125"/>
  <c r="G25" i="125"/>
  <c r="X40" i="144"/>
  <c r="G39" i="144"/>
  <c r="X37" i="142"/>
  <c r="G36" i="142"/>
  <c r="X39" i="141"/>
  <c r="G38" i="141"/>
  <c r="X33" i="140"/>
  <c r="G32" i="140"/>
  <c r="X33" i="139"/>
  <c r="G32" i="139"/>
  <c r="X33" i="138"/>
  <c r="G32" i="138"/>
  <c r="X32" i="137"/>
  <c r="G31" i="137"/>
  <c r="X34" i="136"/>
  <c r="G33" i="136"/>
  <c r="X32" i="135"/>
  <c r="G31" i="135"/>
  <c r="X33" i="134"/>
  <c r="G32" i="134"/>
  <c r="G26" i="127"/>
  <c r="X27" i="127"/>
  <c r="X30" i="131"/>
  <c r="G29" i="131"/>
  <c r="G29" i="133"/>
  <c r="X30" i="133"/>
  <c r="X32" i="132"/>
  <c r="G31" i="132"/>
  <c r="X29" i="130"/>
  <c r="G28" i="130"/>
  <c r="G28" i="129"/>
  <c r="X29" i="129"/>
  <c r="G25" i="126"/>
  <c r="X26" i="126"/>
  <c r="X26" i="124"/>
  <c r="G25" i="124"/>
  <c r="G24" i="123"/>
  <c r="X25" i="123"/>
  <c r="G23" i="122"/>
  <c r="X24" i="122"/>
  <c r="G23" i="121"/>
  <c r="X24" i="121"/>
  <c r="G26" i="125" l="1"/>
  <c r="X27" i="125"/>
  <c r="X37" i="143"/>
  <c r="G36" i="143"/>
  <c r="X41" i="144"/>
  <c r="G40" i="144"/>
  <c r="G37" i="142"/>
  <c r="X38" i="142"/>
  <c r="G39" i="141"/>
  <c r="X40" i="141"/>
  <c r="X34" i="140"/>
  <c r="G33" i="140"/>
  <c r="X34" i="139"/>
  <c r="G33" i="139"/>
  <c r="X34" i="138"/>
  <c r="G33" i="138"/>
  <c r="X33" i="137"/>
  <c r="G32" i="137"/>
  <c r="G34" i="136"/>
  <c r="X35" i="136"/>
  <c r="X33" i="135"/>
  <c r="G32" i="135"/>
  <c r="X34" i="134"/>
  <c r="G33" i="134"/>
  <c r="X31" i="131"/>
  <c r="G30" i="131"/>
  <c r="X28" i="127"/>
  <c r="G27" i="127"/>
  <c r="X31" i="133"/>
  <c r="G30" i="133"/>
  <c r="X33" i="132"/>
  <c r="G32" i="132"/>
  <c r="G29" i="130"/>
  <c r="X30" i="130"/>
  <c r="G29" i="129"/>
  <c r="X30" i="129"/>
  <c r="X27" i="126"/>
  <c r="G26" i="126"/>
  <c r="X27" i="124"/>
  <c r="G26" i="124"/>
  <c r="G25" i="123"/>
  <c r="X26" i="123"/>
  <c r="X25" i="122"/>
  <c r="G24" i="122"/>
  <c r="X25" i="121"/>
  <c r="G24" i="121"/>
  <c r="X38" i="143" l="1"/>
  <c r="G37" i="143"/>
  <c r="X28" i="125"/>
  <c r="G27" i="125"/>
  <c r="X42" i="144"/>
  <c r="G41" i="144"/>
  <c r="G38" i="142"/>
  <c r="X39" i="142"/>
  <c r="X41" i="141"/>
  <c r="G40" i="141"/>
  <c r="G34" i="140"/>
  <c r="X35" i="140"/>
  <c r="G34" i="139"/>
  <c r="X35" i="139"/>
  <c r="G34" i="138"/>
  <c r="X35" i="138"/>
  <c r="X34" i="137"/>
  <c r="G33" i="137"/>
  <c r="X36" i="136"/>
  <c r="G35" i="136"/>
  <c r="X34" i="135"/>
  <c r="G33" i="135"/>
  <c r="G34" i="134"/>
  <c r="X35" i="134"/>
  <c r="X29" i="127"/>
  <c r="G28" i="127"/>
  <c r="X32" i="131"/>
  <c r="G31" i="131"/>
  <c r="X32" i="133"/>
  <c r="G31" i="133"/>
  <c r="X34" i="132"/>
  <c r="G33" i="132"/>
  <c r="X31" i="130"/>
  <c r="G30" i="130"/>
  <c r="X31" i="129"/>
  <c r="G30" i="129"/>
  <c r="X28" i="126"/>
  <c r="G27" i="126"/>
  <c r="X28" i="124"/>
  <c r="G27" i="124"/>
  <c r="X27" i="123"/>
  <c r="G26" i="123"/>
  <c r="X26" i="122"/>
  <c r="G25" i="122"/>
  <c r="X26" i="121"/>
  <c r="G25" i="121"/>
  <c r="G28" i="125" l="1"/>
  <c r="X29" i="125"/>
  <c r="X39" i="143"/>
  <c r="G38" i="143"/>
  <c r="G42" i="144"/>
  <c r="X43" i="144"/>
  <c r="X40" i="142"/>
  <c r="G39" i="142"/>
  <c r="X42" i="141"/>
  <c r="G41" i="141"/>
  <c r="X36" i="140"/>
  <c r="G35" i="140"/>
  <c r="X36" i="139"/>
  <c r="G35" i="139"/>
  <c r="X36" i="138"/>
  <c r="G35" i="138"/>
  <c r="G34" i="137"/>
  <c r="X35" i="137"/>
  <c r="X37" i="136"/>
  <c r="G36" i="136"/>
  <c r="G34" i="135"/>
  <c r="X35" i="135"/>
  <c r="X36" i="134"/>
  <c r="G35" i="134"/>
  <c r="G32" i="131"/>
  <c r="X33" i="131"/>
  <c r="G29" i="127"/>
  <c r="X30" i="127"/>
  <c r="X33" i="133"/>
  <c r="G32" i="133"/>
  <c r="G34" i="132"/>
  <c r="X35" i="132"/>
  <c r="X32" i="130"/>
  <c r="G31" i="130"/>
  <c r="X32" i="129"/>
  <c r="G31" i="129"/>
  <c r="X29" i="126"/>
  <c r="G28" i="126"/>
  <c r="X29" i="124"/>
  <c r="G28" i="124"/>
  <c r="X28" i="123"/>
  <c r="G27" i="123"/>
  <c r="X27" i="122"/>
  <c r="G26" i="122"/>
  <c r="X27" i="121"/>
  <c r="G26" i="121"/>
  <c r="G39" i="143" l="1"/>
  <c r="X40" i="143"/>
  <c r="G29" i="125"/>
  <c r="X30" i="125"/>
  <c r="X44" i="144"/>
  <c r="G43" i="144"/>
  <c r="X41" i="142"/>
  <c r="G40" i="142"/>
  <c r="X43" i="141"/>
  <c r="G42" i="141"/>
  <c r="X37" i="140"/>
  <c r="G36" i="140"/>
  <c r="X37" i="139"/>
  <c r="G36" i="139"/>
  <c r="X37" i="138"/>
  <c r="G36" i="138"/>
  <c r="X36" i="137"/>
  <c r="G35" i="137"/>
  <c r="X38" i="136"/>
  <c r="G37" i="136"/>
  <c r="X36" i="135"/>
  <c r="G35" i="135"/>
  <c r="X37" i="134"/>
  <c r="G36" i="134"/>
  <c r="G33" i="131"/>
  <c r="X34" i="131"/>
  <c r="G30" i="127"/>
  <c r="X31" i="127"/>
  <c r="X34" i="133"/>
  <c r="G33" i="133"/>
  <c r="X36" i="132"/>
  <c r="G35" i="132"/>
  <c r="X33" i="130"/>
  <c r="G32" i="130"/>
  <c r="X33" i="129"/>
  <c r="G32" i="129"/>
  <c r="G29" i="126"/>
  <c r="X30" i="126"/>
  <c r="G29" i="124"/>
  <c r="X30" i="124"/>
  <c r="X29" i="123"/>
  <c r="G28" i="123"/>
  <c r="X28" i="122"/>
  <c r="G27" i="122"/>
  <c r="X28" i="121"/>
  <c r="G27" i="121"/>
  <c r="X31" i="125" l="1"/>
  <c r="G30" i="125"/>
  <c r="G40" i="143"/>
  <c r="X41" i="143"/>
  <c r="X45" i="144"/>
  <c r="G44" i="144"/>
  <c r="X42" i="142"/>
  <c r="G41" i="142"/>
  <c r="G43" i="141"/>
  <c r="X44" i="141"/>
  <c r="X38" i="140"/>
  <c r="G37" i="140"/>
  <c r="X38" i="139"/>
  <c r="G37" i="139"/>
  <c r="X38" i="138"/>
  <c r="G37" i="138"/>
  <c r="X37" i="137"/>
  <c r="G36" i="137"/>
  <c r="G38" i="136"/>
  <c r="X39" i="136"/>
  <c r="X37" i="135"/>
  <c r="G36" i="135"/>
  <c r="X38" i="134"/>
  <c r="G37" i="134"/>
  <c r="G34" i="131"/>
  <c r="X35" i="131"/>
  <c r="G31" i="127"/>
  <c r="X32" i="127"/>
  <c r="G34" i="133"/>
  <c r="X35" i="133"/>
  <c r="X37" i="132"/>
  <c r="G36" i="132"/>
  <c r="X34" i="130"/>
  <c r="G33" i="130"/>
  <c r="G33" i="129"/>
  <c r="X34" i="129"/>
  <c r="X31" i="126"/>
  <c r="G30" i="126"/>
  <c r="X31" i="124"/>
  <c r="G30" i="124"/>
  <c r="X30" i="123"/>
  <c r="G29" i="123"/>
  <c r="X29" i="122"/>
  <c r="G28" i="122"/>
  <c r="G28" i="121"/>
  <c r="X29" i="121"/>
  <c r="X42" i="143" l="1"/>
  <c r="G41" i="143"/>
  <c r="X32" i="125"/>
  <c r="G31" i="125"/>
  <c r="X46" i="144"/>
  <c r="G45" i="144"/>
  <c r="G42" i="142"/>
  <c r="X43" i="142"/>
  <c r="X45" i="141"/>
  <c r="G44" i="141"/>
  <c r="G38" i="140"/>
  <c r="X39" i="140"/>
  <c r="G38" i="139"/>
  <c r="X39" i="139"/>
  <c r="G38" i="138"/>
  <c r="X39" i="138"/>
  <c r="X38" i="137"/>
  <c r="G37" i="137"/>
  <c r="X40" i="136"/>
  <c r="G39" i="136"/>
  <c r="X38" i="135"/>
  <c r="G37" i="135"/>
  <c r="G38" i="134"/>
  <c r="X39" i="134"/>
  <c r="G32" i="127"/>
  <c r="X33" i="127"/>
  <c r="X36" i="131"/>
  <c r="G35" i="131"/>
  <c r="X36" i="133"/>
  <c r="G35" i="133"/>
  <c r="X38" i="132"/>
  <c r="G37" i="132"/>
  <c r="G34" i="130"/>
  <c r="X35" i="130"/>
  <c r="G34" i="129"/>
  <c r="X35" i="129"/>
  <c r="X32" i="126"/>
  <c r="G31" i="126"/>
  <c r="G31" i="124"/>
  <c r="X32" i="124"/>
  <c r="X31" i="123"/>
  <c r="G30" i="123"/>
  <c r="G29" i="122"/>
  <c r="X30" i="122"/>
  <c r="G29" i="121"/>
  <c r="X30" i="121"/>
  <c r="X33" i="125" l="1"/>
  <c r="G32" i="125"/>
  <c r="G42" i="143"/>
  <c r="X43" i="143"/>
  <c r="G46" i="144"/>
  <c r="X47" i="144"/>
  <c r="X44" i="142"/>
  <c r="G43" i="142"/>
  <c r="X46" i="141"/>
  <c r="G45" i="141"/>
  <c r="X40" i="140"/>
  <c r="G39" i="140"/>
  <c r="X40" i="139"/>
  <c r="G39" i="139"/>
  <c r="X40" i="138"/>
  <c r="G39" i="138"/>
  <c r="G38" i="137"/>
  <c r="X39" i="137"/>
  <c r="X41" i="136"/>
  <c r="G40" i="136"/>
  <c r="G38" i="135"/>
  <c r="X39" i="135"/>
  <c r="X40" i="134"/>
  <c r="G39" i="134"/>
  <c r="G33" i="127"/>
  <c r="X34" i="127"/>
  <c r="X37" i="131"/>
  <c r="G36" i="131"/>
  <c r="X37" i="133"/>
  <c r="G36" i="133"/>
  <c r="G38" i="132"/>
  <c r="X39" i="132"/>
  <c r="X36" i="130"/>
  <c r="G35" i="130"/>
  <c r="X36" i="129"/>
  <c r="G35" i="129"/>
  <c r="X33" i="126"/>
  <c r="G32" i="126"/>
  <c r="X33" i="124"/>
  <c r="G32" i="124"/>
  <c r="X32" i="123"/>
  <c r="G31" i="123"/>
  <c r="X31" i="122"/>
  <c r="G30" i="122"/>
  <c r="X31" i="121"/>
  <c r="G30" i="121"/>
  <c r="G43" i="143" l="1"/>
  <c r="X44" i="143"/>
  <c r="X34" i="125"/>
  <c r="G33" i="125"/>
  <c r="X48" i="144"/>
  <c r="G47" i="144"/>
  <c r="X45" i="142"/>
  <c r="G44" i="142"/>
  <c r="X47" i="141"/>
  <c r="G46" i="141"/>
  <c r="X41" i="140"/>
  <c r="G40" i="140"/>
  <c r="X41" i="139"/>
  <c r="G40" i="139"/>
  <c r="X41" i="138"/>
  <c r="G40" i="138"/>
  <c r="X40" i="137"/>
  <c r="G39" i="137"/>
  <c r="X42" i="136"/>
  <c r="G41" i="136"/>
  <c r="X40" i="135"/>
  <c r="G39" i="135"/>
  <c r="X41" i="134"/>
  <c r="G40" i="134"/>
  <c r="G34" i="127"/>
  <c r="X35" i="127"/>
  <c r="X38" i="131"/>
  <c r="G37" i="131"/>
  <c r="X38" i="133"/>
  <c r="G37" i="133"/>
  <c r="X40" i="132"/>
  <c r="G39" i="132"/>
  <c r="X37" i="130"/>
  <c r="G36" i="130"/>
  <c r="X37" i="129"/>
  <c r="G36" i="129"/>
  <c r="X34" i="126"/>
  <c r="G33" i="126"/>
  <c r="G33" i="124"/>
  <c r="X34" i="124"/>
  <c r="X33" i="123"/>
  <c r="G32" i="123"/>
  <c r="X32" i="122"/>
  <c r="G31" i="122"/>
  <c r="X32" i="121"/>
  <c r="G31" i="121"/>
  <c r="G34" i="125" l="1"/>
  <c r="X35" i="125"/>
  <c r="X45" i="143"/>
  <c r="G44" i="143"/>
  <c r="X49" i="144"/>
  <c r="G48" i="144"/>
  <c r="X46" i="142"/>
  <c r="G45" i="142"/>
  <c r="X48" i="141"/>
  <c r="G47" i="141"/>
  <c r="X42" i="140"/>
  <c r="G41" i="140"/>
  <c r="X42" i="139"/>
  <c r="G41" i="139"/>
  <c r="X42" i="138"/>
  <c r="G41" i="138"/>
  <c r="X41" i="137"/>
  <c r="G40" i="137"/>
  <c r="G42" i="136"/>
  <c r="X43" i="136"/>
  <c r="X41" i="135"/>
  <c r="G40" i="135"/>
  <c r="X42" i="134"/>
  <c r="G41" i="134"/>
  <c r="X39" i="131"/>
  <c r="G38" i="131"/>
  <c r="G35" i="127"/>
  <c r="X36" i="127"/>
  <c r="G38" i="133"/>
  <c r="X39" i="133"/>
  <c r="X41" i="132"/>
  <c r="G40" i="132"/>
  <c r="X38" i="130"/>
  <c r="G37" i="130"/>
  <c r="G37" i="129"/>
  <c r="X38" i="129"/>
  <c r="G34" i="126"/>
  <c r="X35" i="126"/>
  <c r="G34" i="124"/>
  <c r="X35" i="124"/>
  <c r="X34" i="123"/>
  <c r="G33" i="123"/>
  <c r="X33" i="122"/>
  <c r="G32" i="122"/>
  <c r="X33" i="121"/>
  <c r="G32" i="121"/>
  <c r="R59" i="120"/>
  <c r="J7" i="120" s="1"/>
  <c r="Q59" i="120"/>
  <c r="K59" i="120"/>
  <c r="O2" i="120" s="1"/>
  <c r="H59" i="120"/>
  <c r="O58" i="120"/>
  <c r="F58" i="120"/>
  <c r="O57" i="120"/>
  <c r="F57" i="120"/>
  <c r="O56" i="120"/>
  <c r="F56" i="120"/>
  <c r="O55" i="120"/>
  <c r="F55" i="120"/>
  <c r="O54" i="120"/>
  <c r="F54" i="120"/>
  <c r="O53" i="120"/>
  <c r="F53" i="120"/>
  <c r="O52" i="120"/>
  <c r="F52" i="120"/>
  <c r="O51" i="120"/>
  <c r="F51" i="120"/>
  <c r="O50" i="120"/>
  <c r="F50" i="120"/>
  <c r="O49" i="120"/>
  <c r="F49" i="120"/>
  <c r="O48" i="120"/>
  <c r="F48" i="120"/>
  <c r="O47" i="120"/>
  <c r="F47" i="120"/>
  <c r="O46" i="120"/>
  <c r="F46" i="120"/>
  <c r="O45" i="120"/>
  <c r="F45" i="120"/>
  <c r="O44" i="120"/>
  <c r="F44" i="120"/>
  <c r="O43" i="120"/>
  <c r="F43" i="120"/>
  <c r="O42" i="120"/>
  <c r="F42" i="120"/>
  <c r="O41" i="120"/>
  <c r="F41" i="120"/>
  <c r="O40" i="120"/>
  <c r="F40" i="120"/>
  <c r="O39" i="120"/>
  <c r="F39" i="120"/>
  <c r="O38" i="120"/>
  <c r="F38" i="120"/>
  <c r="O37" i="120"/>
  <c r="F37" i="120"/>
  <c r="O36" i="120"/>
  <c r="F36" i="120"/>
  <c r="O35" i="120"/>
  <c r="F35" i="120"/>
  <c r="O34" i="120"/>
  <c r="F34" i="120"/>
  <c r="O33" i="120"/>
  <c r="F33" i="120"/>
  <c r="O32" i="120"/>
  <c r="F32" i="120"/>
  <c r="Y31" i="120"/>
  <c r="O31" i="120"/>
  <c r="F31" i="120"/>
  <c r="Y30" i="120"/>
  <c r="O30" i="120"/>
  <c r="F30" i="120"/>
  <c r="Y29" i="120"/>
  <c r="O29" i="120"/>
  <c r="F29" i="120"/>
  <c r="Y28" i="120"/>
  <c r="O28" i="120"/>
  <c r="F28" i="120"/>
  <c r="Y27" i="120"/>
  <c r="O27" i="120"/>
  <c r="F27" i="120"/>
  <c r="Y26" i="120"/>
  <c r="O26" i="120"/>
  <c r="F26" i="120"/>
  <c r="Y25" i="120"/>
  <c r="O25" i="120"/>
  <c r="F25" i="120"/>
  <c r="Y24" i="120"/>
  <c r="O24" i="120"/>
  <c r="F24" i="120"/>
  <c r="Y23" i="120"/>
  <c r="O23" i="120"/>
  <c r="F23" i="120"/>
  <c r="Y22" i="120"/>
  <c r="O22" i="120"/>
  <c r="F22" i="120"/>
  <c r="Y21" i="120"/>
  <c r="O21" i="120"/>
  <c r="F21" i="120"/>
  <c r="Y20" i="120"/>
  <c r="O20" i="120"/>
  <c r="F20" i="120"/>
  <c r="Y19" i="120"/>
  <c r="O19" i="120"/>
  <c r="F19" i="120"/>
  <c r="O18" i="120"/>
  <c r="F18" i="120"/>
  <c r="Y17" i="120"/>
  <c r="O17" i="120"/>
  <c r="F17" i="120"/>
  <c r="Y16" i="120"/>
  <c r="O16" i="120"/>
  <c r="F16" i="120"/>
  <c r="Y15" i="120"/>
  <c r="O15" i="120"/>
  <c r="F15" i="120"/>
  <c r="Y14" i="120"/>
  <c r="O14" i="120"/>
  <c r="F14" i="120"/>
  <c r="Y13" i="120"/>
  <c r="O13" i="120"/>
  <c r="F13" i="120"/>
  <c r="Y12" i="120"/>
  <c r="O12" i="120"/>
  <c r="F12" i="120"/>
  <c r="Y11" i="120"/>
  <c r="O11" i="120"/>
  <c r="F11" i="120"/>
  <c r="Y10" i="120"/>
  <c r="X10" i="120"/>
  <c r="X11" i="120" s="1"/>
  <c r="O10" i="120"/>
  <c r="G10" i="120"/>
  <c r="F10" i="120"/>
  <c r="E10" i="120"/>
  <c r="E11" i="120" s="1"/>
  <c r="E12" i="120" s="1"/>
  <c r="E13" i="120" s="1"/>
  <c r="E14" i="120" s="1"/>
  <c r="E15" i="120" s="1"/>
  <c r="E16" i="120" s="1"/>
  <c r="E17" i="120" s="1"/>
  <c r="E18" i="120" s="1"/>
  <c r="E19" i="120" s="1"/>
  <c r="E20" i="120" s="1"/>
  <c r="E21" i="120" s="1"/>
  <c r="E22" i="120" s="1"/>
  <c r="E23" i="120" s="1"/>
  <c r="E24" i="120" s="1"/>
  <c r="E25" i="120" s="1"/>
  <c r="E26" i="120" s="1"/>
  <c r="E27" i="120" s="1"/>
  <c r="E28" i="120" s="1"/>
  <c r="E29" i="120" s="1"/>
  <c r="E30" i="120" s="1"/>
  <c r="E31" i="120" s="1"/>
  <c r="E32" i="120" s="1"/>
  <c r="E33" i="120" s="1"/>
  <c r="E34" i="120" s="1"/>
  <c r="E35" i="120" s="1"/>
  <c r="E36" i="120" s="1"/>
  <c r="E37" i="120" s="1"/>
  <c r="E38" i="120" s="1"/>
  <c r="E39" i="120" s="1"/>
  <c r="E40" i="120" s="1"/>
  <c r="E41" i="120" s="1"/>
  <c r="E42" i="120" s="1"/>
  <c r="E43" i="120" s="1"/>
  <c r="E44" i="120" s="1"/>
  <c r="E45" i="120" s="1"/>
  <c r="E46" i="120" s="1"/>
  <c r="E47" i="120" s="1"/>
  <c r="E48" i="120" s="1"/>
  <c r="E49" i="120" s="1"/>
  <c r="E50" i="120" s="1"/>
  <c r="E51" i="120" s="1"/>
  <c r="E52" i="120" s="1"/>
  <c r="E53" i="120" s="1"/>
  <c r="E54" i="120" s="1"/>
  <c r="E55" i="120" s="1"/>
  <c r="E56" i="120" s="1"/>
  <c r="E57" i="120" s="1"/>
  <c r="E58" i="120" s="1"/>
  <c r="D10" i="120"/>
  <c r="D11" i="120" s="1"/>
  <c r="D12" i="120" s="1"/>
  <c r="D13" i="120" s="1"/>
  <c r="D14" i="120" s="1"/>
  <c r="D15" i="120" s="1"/>
  <c r="D16" i="120" s="1"/>
  <c r="D17" i="120" s="1"/>
  <c r="D18" i="120" s="1"/>
  <c r="D19" i="120" s="1"/>
  <c r="D20" i="120" s="1"/>
  <c r="D21" i="120" s="1"/>
  <c r="D22" i="120" s="1"/>
  <c r="D23" i="120" s="1"/>
  <c r="D24" i="120" s="1"/>
  <c r="D25" i="120" s="1"/>
  <c r="D26" i="120" s="1"/>
  <c r="D27" i="120" s="1"/>
  <c r="D28" i="120" s="1"/>
  <c r="D29" i="120" s="1"/>
  <c r="D30" i="120" s="1"/>
  <c r="D31" i="120" s="1"/>
  <c r="D32" i="120" s="1"/>
  <c r="D33" i="120" s="1"/>
  <c r="D34" i="120" s="1"/>
  <c r="D35" i="120" s="1"/>
  <c r="D36" i="120" s="1"/>
  <c r="D37" i="120" s="1"/>
  <c r="D38" i="120" s="1"/>
  <c r="D39" i="120" s="1"/>
  <c r="D40" i="120" s="1"/>
  <c r="D41" i="120" s="1"/>
  <c r="D42" i="120" s="1"/>
  <c r="D43" i="120" s="1"/>
  <c r="D44" i="120" s="1"/>
  <c r="D45" i="120" s="1"/>
  <c r="D46" i="120" s="1"/>
  <c r="D47" i="120" s="1"/>
  <c r="D48" i="120" s="1"/>
  <c r="D49" i="120" s="1"/>
  <c r="D50" i="120" s="1"/>
  <c r="D51" i="120" s="1"/>
  <c r="D52" i="120" s="1"/>
  <c r="D53" i="120" s="1"/>
  <c r="D54" i="120" s="1"/>
  <c r="D55" i="120" s="1"/>
  <c r="D56" i="120" s="1"/>
  <c r="D57" i="120" s="1"/>
  <c r="D58" i="120" s="1"/>
  <c r="C10" i="120"/>
  <c r="C11" i="120" s="1"/>
  <c r="C12" i="120" s="1"/>
  <c r="C13" i="120" s="1"/>
  <c r="C14" i="120" s="1"/>
  <c r="C15" i="120" s="1"/>
  <c r="C16" i="120" s="1"/>
  <c r="C17" i="120" s="1"/>
  <c r="C18" i="120" s="1"/>
  <c r="C19" i="120" s="1"/>
  <c r="C20" i="120" s="1"/>
  <c r="C21" i="120" s="1"/>
  <c r="C22" i="120" s="1"/>
  <c r="C23" i="120" s="1"/>
  <c r="C24" i="120" s="1"/>
  <c r="C25" i="120" s="1"/>
  <c r="C26" i="120" s="1"/>
  <c r="C27" i="120" s="1"/>
  <c r="C28" i="120" s="1"/>
  <c r="C29" i="120" s="1"/>
  <c r="C30" i="120" s="1"/>
  <c r="C31" i="120" s="1"/>
  <c r="C32" i="120" s="1"/>
  <c r="C33" i="120" s="1"/>
  <c r="C34" i="120" s="1"/>
  <c r="C35" i="120" s="1"/>
  <c r="C36" i="120" s="1"/>
  <c r="C37" i="120" s="1"/>
  <c r="C38" i="120" s="1"/>
  <c r="C39" i="120" s="1"/>
  <c r="C40" i="120" s="1"/>
  <c r="C41" i="120" s="1"/>
  <c r="C42" i="120" s="1"/>
  <c r="C43" i="120" s="1"/>
  <c r="C44" i="120" s="1"/>
  <c r="C45" i="120" s="1"/>
  <c r="C46" i="120" s="1"/>
  <c r="C47" i="120" s="1"/>
  <c r="C48" i="120" s="1"/>
  <c r="C49" i="120" s="1"/>
  <c r="C50" i="120" s="1"/>
  <c r="C51" i="120" s="1"/>
  <c r="C52" i="120" s="1"/>
  <c r="C53" i="120" s="1"/>
  <c r="C54" i="120" s="1"/>
  <c r="C55" i="120" s="1"/>
  <c r="C56" i="120" s="1"/>
  <c r="C57" i="120" s="1"/>
  <c r="C58" i="120" s="1"/>
  <c r="M7" i="120"/>
  <c r="D7" i="120"/>
  <c r="Q6" i="120"/>
  <c r="M6" i="120"/>
  <c r="J5" i="120"/>
  <c r="U4" i="120"/>
  <c r="V4" i="120" s="1"/>
  <c r="J4" i="120"/>
  <c r="U3" i="120"/>
  <c r="V3" i="120" s="1"/>
  <c r="M3" i="120"/>
  <c r="AB2" i="120"/>
  <c r="U2" i="120"/>
  <c r="V2" i="120" s="1"/>
  <c r="W2" i="120" s="1"/>
  <c r="R59" i="119"/>
  <c r="J7" i="119" s="1"/>
  <c r="Q59" i="119"/>
  <c r="K59" i="119"/>
  <c r="O2" i="119" s="1"/>
  <c r="H59" i="119"/>
  <c r="J4" i="119" s="1"/>
  <c r="O58" i="119"/>
  <c r="F58" i="119"/>
  <c r="O57" i="119"/>
  <c r="F57" i="119"/>
  <c r="O56" i="119"/>
  <c r="F56" i="119"/>
  <c r="O55" i="119"/>
  <c r="F55" i="119"/>
  <c r="O54" i="119"/>
  <c r="F54" i="119"/>
  <c r="O53" i="119"/>
  <c r="F53" i="119"/>
  <c r="O52" i="119"/>
  <c r="F52" i="119"/>
  <c r="O51" i="119"/>
  <c r="F51" i="119"/>
  <c r="O50" i="119"/>
  <c r="F50" i="119"/>
  <c r="O49" i="119"/>
  <c r="F49" i="119"/>
  <c r="O48" i="119"/>
  <c r="F48" i="119"/>
  <c r="O47" i="119"/>
  <c r="F47" i="119"/>
  <c r="O46" i="119"/>
  <c r="F46" i="119"/>
  <c r="O45" i="119"/>
  <c r="F45" i="119"/>
  <c r="O44" i="119"/>
  <c r="F44" i="119"/>
  <c r="O43" i="119"/>
  <c r="F43" i="119"/>
  <c r="O42" i="119"/>
  <c r="F42" i="119"/>
  <c r="O41" i="119"/>
  <c r="F41" i="119"/>
  <c r="O40" i="119"/>
  <c r="F40" i="119"/>
  <c r="O39" i="119"/>
  <c r="F39" i="119"/>
  <c r="O38" i="119"/>
  <c r="F38" i="119"/>
  <c r="O37" i="119"/>
  <c r="F37" i="119"/>
  <c r="O36" i="119"/>
  <c r="F36" i="119"/>
  <c r="O35" i="119"/>
  <c r="F35" i="119"/>
  <c r="O34" i="119"/>
  <c r="F34" i="119"/>
  <c r="O33" i="119"/>
  <c r="F33" i="119"/>
  <c r="O32" i="119"/>
  <c r="F32" i="119"/>
  <c r="Y31" i="119"/>
  <c r="O31" i="119"/>
  <c r="F31" i="119"/>
  <c r="Y30" i="119"/>
  <c r="O30" i="119"/>
  <c r="F30" i="119"/>
  <c r="Y29" i="119"/>
  <c r="O29" i="119"/>
  <c r="F29" i="119"/>
  <c r="Y28" i="119"/>
  <c r="O28" i="119"/>
  <c r="F28" i="119"/>
  <c r="Y27" i="119"/>
  <c r="O27" i="119"/>
  <c r="F27" i="119"/>
  <c r="Y26" i="119"/>
  <c r="O26" i="119"/>
  <c r="F26" i="119"/>
  <c r="Y25" i="119"/>
  <c r="O25" i="119"/>
  <c r="F25" i="119"/>
  <c r="Y24" i="119"/>
  <c r="O24" i="119"/>
  <c r="F24" i="119"/>
  <c r="Y23" i="119"/>
  <c r="O23" i="119"/>
  <c r="F23" i="119"/>
  <c r="Y22" i="119"/>
  <c r="O22" i="119"/>
  <c r="F22" i="119"/>
  <c r="Y21" i="119"/>
  <c r="O21" i="119"/>
  <c r="F21" i="119"/>
  <c r="Y20" i="119"/>
  <c r="O20" i="119"/>
  <c r="F20" i="119"/>
  <c r="Y19" i="119"/>
  <c r="O19" i="119"/>
  <c r="F19" i="119"/>
  <c r="O18" i="119"/>
  <c r="F18" i="119"/>
  <c r="Y17" i="119"/>
  <c r="O17" i="119"/>
  <c r="F17" i="119"/>
  <c r="Y16" i="119"/>
  <c r="O16" i="119"/>
  <c r="F16" i="119"/>
  <c r="Y15" i="119"/>
  <c r="O15" i="119"/>
  <c r="F15" i="119"/>
  <c r="Y14" i="119"/>
  <c r="O14" i="119"/>
  <c r="F14" i="119"/>
  <c r="Y13" i="119"/>
  <c r="O13" i="119"/>
  <c r="F13" i="119"/>
  <c r="Y12" i="119"/>
  <c r="O12" i="119"/>
  <c r="F12" i="119"/>
  <c r="Y11" i="119"/>
  <c r="O11" i="119"/>
  <c r="F11" i="119"/>
  <c r="Y10" i="119"/>
  <c r="X10" i="119"/>
  <c r="X11" i="119" s="1"/>
  <c r="O10" i="119"/>
  <c r="F10" i="119"/>
  <c r="E10" i="119"/>
  <c r="E11" i="119" s="1"/>
  <c r="E12" i="119" s="1"/>
  <c r="E13" i="119" s="1"/>
  <c r="E14" i="119" s="1"/>
  <c r="E15" i="119" s="1"/>
  <c r="E16" i="119" s="1"/>
  <c r="E17" i="119" s="1"/>
  <c r="E18" i="119" s="1"/>
  <c r="E19" i="119" s="1"/>
  <c r="E20" i="119" s="1"/>
  <c r="E21" i="119" s="1"/>
  <c r="E22" i="119" s="1"/>
  <c r="E23" i="119" s="1"/>
  <c r="E24" i="119" s="1"/>
  <c r="E25" i="119" s="1"/>
  <c r="E26" i="119" s="1"/>
  <c r="E27" i="119" s="1"/>
  <c r="E28" i="119" s="1"/>
  <c r="E29" i="119" s="1"/>
  <c r="E30" i="119" s="1"/>
  <c r="E31" i="119" s="1"/>
  <c r="E32" i="119" s="1"/>
  <c r="E33" i="119" s="1"/>
  <c r="E34" i="119" s="1"/>
  <c r="E35" i="119" s="1"/>
  <c r="E36" i="119" s="1"/>
  <c r="E37" i="119" s="1"/>
  <c r="E38" i="119" s="1"/>
  <c r="E39" i="119" s="1"/>
  <c r="E40" i="119" s="1"/>
  <c r="E41" i="119" s="1"/>
  <c r="E42" i="119" s="1"/>
  <c r="E43" i="119" s="1"/>
  <c r="E44" i="119" s="1"/>
  <c r="E45" i="119" s="1"/>
  <c r="E46" i="119" s="1"/>
  <c r="E47" i="119" s="1"/>
  <c r="E48" i="119" s="1"/>
  <c r="E49" i="119" s="1"/>
  <c r="E50" i="119" s="1"/>
  <c r="E51" i="119" s="1"/>
  <c r="E52" i="119" s="1"/>
  <c r="E53" i="119" s="1"/>
  <c r="E54" i="119" s="1"/>
  <c r="E55" i="119" s="1"/>
  <c r="E56" i="119" s="1"/>
  <c r="E57" i="119" s="1"/>
  <c r="E58" i="119" s="1"/>
  <c r="D10" i="119"/>
  <c r="D11" i="119" s="1"/>
  <c r="D12" i="119" s="1"/>
  <c r="D13" i="119" s="1"/>
  <c r="D14" i="119" s="1"/>
  <c r="D15" i="119" s="1"/>
  <c r="D16" i="119" s="1"/>
  <c r="D17" i="119" s="1"/>
  <c r="D18" i="119" s="1"/>
  <c r="D19" i="119" s="1"/>
  <c r="D20" i="119" s="1"/>
  <c r="D21" i="119" s="1"/>
  <c r="D22" i="119" s="1"/>
  <c r="D23" i="119" s="1"/>
  <c r="D24" i="119" s="1"/>
  <c r="D25" i="119" s="1"/>
  <c r="D26" i="119" s="1"/>
  <c r="D27" i="119" s="1"/>
  <c r="D28" i="119" s="1"/>
  <c r="D29" i="119" s="1"/>
  <c r="D30" i="119" s="1"/>
  <c r="D31" i="119" s="1"/>
  <c r="D32" i="119" s="1"/>
  <c r="D33" i="119" s="1"/>
  <c r="D34" i="119" s="1"/>
  <c r="D35" i="119" s="1"/>
  <c r="D36" i="119" s="1"/>
  <c r="D37" i="119" s="1"/>
  <c r="D38" i="119" s="1"/>
  <c r="D39" i="119" s="1"/>
  <c r="D40" i="119" s="1"/>
  <c r="D41" i="119" s="1"/>
  <c r="D42" i="119" s="1"/>
  <c r="D43" i="119" s="1"/>
  <c r="D44" i="119" s="1"/>
  <c r="D45" i="119" s="1"/>
  <c r="D46" i="119" s="1"/>
  <c r="D47" i="119" s="1"/>
  <c r="D48" i="119" s="1"/>
  <c r="D49" i="119" s="1"/>
  <c r="D50" i="119" s="1"/>
  <c r="D51" i="119" s="1"/>
  <c r="D52" i="119" s="1"/>
  <c r="D53" i="119" s="1"/>
  <c r="D54" i="119" s="1"/>
  <c r="D55" i="119" s="1"/>
  <c r="D56" i="119" s="1"/>
  <c r="D57" i="119" s="1"/>
  <c r="D58" i="119" s="1"/>
  <c r="C10" i="119"/>
  <c r="C11" i="119" s="1"/>
  <c r="C12" i="119" s="1"/>
  <c r="C13" i="119" s="1"/>
  <c r="C14" i="119" s="1"/>
  <c r="C15" i="119" s="1"/>
  <c r="C16" i="119" s="1"/>
  <c r="C17" i="119" s="1"/>
  <c r="C18" i="119" s="1"/>
  <c r="C19" i="119" s="1"/>
  <c r="C20" i="119" s="1"/>
  <c r="C21" i="119" s="1"/>
  <c r="C22" i="119" s="1"/>
  <c r="C23" i="119" s="1"/>
  <c r="C24" i="119" s="1"/>
  <c r="C25" i="119" s="1"/>
  <c r="C26" i="119" s="1"/>
  <c r="C27" i="119" s="1"/>
  <c r="C28" i="119" s="1"/>
  <c r="C29" i="119" s="1"/>
  <c r="C30" i="119" s="1"/>
  <c r="C31" i="119" s="1"/>
  <c r="C32" i="119" s="1"/>
  <c r="C33" i="119" s="1"/>
  <c r="C34" i="119" s="1"/>
  <c r="C35" i="119" s="1"/>
  <c r="C36" i="119" s="1"/>
  <c r="C37" i="119" s="1"/>
  <c r="C38" i="119" s="1"/>
  <c r="C39" i="119" s="1"/>
  <c r="C40" i="119" s="1"/>
  <c r="C41" i="119" s="1"/>
  <c r="C42" i="119" s="1"/>
  <c r="C43" i="119" s="1"/>
  <c r="C44" i="119" s="1"/>
  <c r="C45" i="119" s="1"/>
  <c r="C46" i="119" s="1"/>
  <c r="C47" i="119" s="1"/>
  <c r="C48" i="119" s="1"/>
  <c r="C49" i="119" s="1"/>
  <c r="C50" i="119" s="1"/>
  <c r="C51" i="119" s="1"/>
  <c r="C52" i="119" s="1"/>
  <c r="C53" i="119" s="1"/>
  <c r="C54" i="119" s="1"/>
  <c r="C55" i="119" s="1"/>
  <c r="C56" i="119" s="1"/>
  <c r="C57" i="119" s="1"/>
  <c r="C58" i="119" s="1"/>
  <c r="M7" i="119"/>
  <c r="D7" i="119"/>
  <c r="Q6" i="119"/>
  <c r="M6" i="119"/>
  <c r="J5" i="119"/>
  <c r="U4" i="119"/>
  <c r="V4" i="119" s="1"/>
  <c r="U3" i="119"/>
  <c r="V3" i="119" s="1"/>
  <c r="M3" i="119"/>
  <c r="AB2" i="119"/>
  <c r="U2" i="119"/>
  <c r="V2" i="119" s="1"/>
  <c r="W2" i="119" s="1"/>
  <c r="R59" i="118"/>
  <c r="J7" i="118" s="1"/>
  <c r="Q59" i="118"/>
  <c r="K59" i="118"/>
  <c r="O2" i="118" s="1"/>
  <c r="H59" i="118"/>
  <c r="O58" i="118"/>
  <c r="F58" i="118"/>
  <c r="O57" i="118"/>
  <c r="F57" i="118"/>
  <c r="O56" i="118"/>
  <c r="F56" i="118"/>
  <c r="O55" i="118"/>
  <c r="F55" i="118"/>
  <c r="O54" i="118"/>
  <c r="F54" i="118"/>
  <c r="O53" i="118"/>
  <c r="F53" i="118"/>
  <c r="O52" i="118"/>
  <c r="F52" i="118"/>
  <c r="O51" i="118"/>
  <c r="F51" i="118"/>
  <c r="O50" i="118"/>
  <c r="F50" i="118"/>
  <c r="O49" i="118"/>
  <c r="F49" i="118"/>
  <c r="O48" i="118"/>
  <c r="F48" i="118"/>
  <c r="O47" i="118"/>
  <c r="F47" i="118"/>
  <c r="O46" i="118"/>
  <c r="F46" i="118"/>
  <c r="O45" i="118"/>
  <c r="F45" i="118"/>
  <c r="O44" i="118"/>
  <c r="F44" i="118"/>
  <c r="O43" i="118"/>
  <c r="F43" i="118"/>
  <c r="O42" i="118"/>
  <c r="F42" i="118"/>
  <c r="O41" i="118"/>
  <c r="F41" i="118"/>
  <c r="O40" i="118"/>
  <c r="F40" i="118"/>
  <c r="O39" i="118"/>
  <c r="F39" i="118"/>
  <c r="O38" i="118"/>
  <c r="F38" i="118"/>
  <c r="O37" i="118"/>
  <c r="F37" i="118"/>
  <c r="O36" i="118"/>
  <c r="F36" i="118"/>
  <c r="O35" i="118"/>
  <c r="F35" i="118"/>
  <c r="O34" i="118"/>
  <c r="F34" i="118"/>
  <c r="O33" i="118"/>
  <c r="F33" i="118"/>
  <c r="O32" i="118"/>
  <c r="F32" i="118"/>
  <c r="Y31" i="118"/>
  <c r="O31" i="118"/>
  <c r="F31" i="118"/>
  <c r="Y30" i="118"/>
  <c r="O30" i="118"/>
  <c r="F30" i="118"/>
  <c r="Y29" i="118"/>
  <c r="O29" i="118"/>
  <c r="F29" i="118"/>
  <c r="Y28" i="118"/>
  <c r="O28" i="118"/>
  <c r="F28" i="118"/>
  <c r="Y27" i="118"/>
  <c r="O27" i="118"/>
  <c r="F27" i="118"/>
  <c r="Y26" i="118"/>
  <c r="O26" i="118"/>
  <c r="F26" i="118"/>
  <c r="Y25" i="118"/>
  <c r="O25" i="118"/>
  <c r="F25" i="118"/>
  <c r="Y24" i="118"/>
  <c r="O24" i="118"/>
  <c r="F24" i="118"/>
  <c r="Y23" i="118"/>
  <c r="O23" i="118"/>
  <c r="F23" i="118"/>
  <c r="Y22" i="118"/>
  <c r="O22" i="118"/>
  <c r="F22" i="118"/>
  <c r="Y21" i="118"/>
  <c r="O21" i="118"/>
  <c r="F21" i="118"/>
  <c r="Y20" i="118"/>
  <c r="O20" i="118"/>
  <c r="F20" i="118"/>
  <c r="Y19" i="118"/>
  <c r="O19" i="118"/>
  <c r="F19" i="118"/>
  <c r="O18" i="118"/>
  <c r="F18" i="118"/>
  <c r="Y17" i="118"/>
  <c r="O17" i="118"/>
  <c r="F17" i="118"/>
  <c r="Y16" i="118"/>
  <c r="O16" i="118"/>
  <c r="F16" i="118"/>
  <c r="Y15" i="118"/>
  <c r="O15" i="118"/>
  <c r="F15" i="118"/>
  <c r="Y14" i="118"/>
  <c r="O14" i="118"/>
  <c r="F14" i="118"/>
  <c r="Y13" i="118"/>
  <c r="O13" i="118"/>
  <c r="F13" i="118"/>
  <c r="Y12" i="118"/>
  <c r="O12" i="118"/>
  <c r="F12" i="118"/>
  <c r="Y11" i="118"/>
  <c r="O11" i="118"/>
  <c r="F11" i="118"/>
  <c r="Y10" i="118"/>
  <c r="X10" i="118"/>
  <c r="G10" i="118" s="1"/>
  <c r="O10" i="118"/>
  <c r="F10" i="118"/>
  <c r="E10" i="118"/>
  <c r="S10" i="118" s="1"/>
  <c r="S11" i="118" s="1"/>
  <c r="D10" i="118"/>
  <c r="D11" i="118" s="1"/>
  <c r="D12" i="118" s="1"/>
  <c r="D13" i="118" s="1"/>
  <c r="D14" i="118" s="1"/>
  <c r="D15" i="118" s="1"/>
  <c r="D16" i="118" s="1"/>
  <c r="D17" i="118" s="1"/>
  <c r="D18" i="118" s="1"/>
  <c r="D19" i="118" s="1"/>
  <c r="D20" i="118" s="1"/>
  <c r="D21" i="118" s="1"/>
  <c r="D22" i="118" s="1"/>
  <c r="D23" i="118" s="1"/>
  <c r="D24" i="118" s="1"/>
  <c r="D25" i="118" s="1"/>
  <c r="D26" i="118" s="1"/>
  <c r="D27" i="118" s="1"/>
  <c r="D28" i="118" s="1"/>
  <c r="D29" i="118" s="1"/>
  <c r="D30" i="118" s="1"/>
  <c r="D31" i="118" s="1"/>
  <c r="D32" i="118" s="1"/>
  <c r="D33" i="118" s="1"/>
  <c r="D34" i="118" s="1"/>
  <c r="D35" i="118" s="1"/>
  <c r="D36" i="118" s="1"/>
  <c r="D37" i="118" s="1"/>
  <c r="D38" i="118" s="1"/>
  <c r="D39" i="118" s="1"/>
  <c r="D40" i="118" s="1"/>
  <c r="D41" i="118" s="1"/>
  <c r="D42" i="118" s="1"/>
  <c r="D43" i="118" s="1"/>
  <c r="D44" i="118" s="1"/>
  <c r="D45" i="118" s="1"/>
  <c r="D46" i="118" s="1"/>
  <c r="D47" i="118" s="1"/>
  <c r="D48" i="118" s="1"/>
  <c r="D49" i="118" s="1"/>
  <c r="D50" i="118" s="1"/>
  <c r="D51" i="118" s="1"/>
  <c r="D52" i="118" s="1"/>
  <c r="D53" i="118" s="1"/>
  <c r="D54" i="118" s="1"/>
  <c r="D55" i="118" s="1"/>
  <c r="D56" i="118" s="1"/>
  <c r="D57" i="118" s="1"/>
  <c r="D58" i="118" s="1"/>
  <c r="C10" i="118"/>
  <c r="C11" i="118" s="1"/>
  <c r="C12" i="118" s="1"/>
  <c r="C13" i="118" s="1"/>
  <c r="C14" i="118" s="1"/>
  <c r="C15" i="118" s="1"/>
  <c r="C16" i="118" s="1"/>
  <c r="C17" i="118" s="1"/>
  <c r="C18" i="118" s="1"/>
  <c r="C19" i="118" s="1"/>
  <c r="C20" i="118" s="1"/>
  <c r="C21" i="118" s="1"/>
  <c r="C22" i="118" s="1"/>
  <c r="C23" i="118" s="1"/>
  <c r="C24" i="118" s="1"/>
  <c r="C25" i="118" s="1"/>
  <c r="C26" i="118" s="1"/>
  <c r="C27" i="118" s="1"/>
  <c r="C28" i="118" s="1"/>
  <c r="C29" i="118" s="1"/>
  <c r="C30" i="118" s="1"/>
  <c r="C31" i="118" s="1"/>
  <c r="C32" i="118" s="1"/>
  <c r="C33" i="118" s="1"/>
  <c r="C34" i="118" s="1"/>
  <c r="C35" i="118" s="1"/>
  <c r="C36" i="118" s="1"/>
  <c r="C37" i="118" s="1"/>
  <c r="C38" i="118" s="1"/>
  <c r="C39" i="118" s="1"/>
  <c r="C40" i="118" s="1"/>
  <c r="C41" i="118" s="1"/>
  <c r="C42" i="118" s="1"/>
  <c r="C43" i="118" s="1"/>
  <c r="C44" i="118" s="1"/>
  <c r="C45" i="118" s="1"/>
  <c r="C46" i="118" s="1"/>
  <c r="C47" i="118" s="1"/>
  <c r="C48" i="118" s="1"/>
  <c r="C49" i="118" s="1"/>
  <c r="C50" i="118" s="1"/>
  <c r="C51" i="118" s="1"/>
  <c r="C52" i="118" s="1"/>
  <c r="C53" i="118" s="1"/>
  <c r="C54" i="118" s="1"/>
  <c r="C55" i="118" s="1"/>
  <c r="C56" i="118" s="1"/>
  <c r="C57" i="118" s="1"/>
  <c r="C58" i="118" s="1"/>
  <c r="M7" i="118"/>
  <c r="D7" i="118"/>
  <c r="Q6" i="118"/>
  <c r="M6" i="118"/>
  <c r="J5" i="118"/>
  <c r="U4" i="118"/>
  <c r="V4" i="118" s="1"/>
  <c r="J4" i="118"/>
  <c r="U3" i="118"/>
  <c r="V3" i="118" s="1"/>
  <c r="M3" i="118"/>
  <c r="AB2" i="118"/>
  <c r="U2" i="118"/>
  <c r="V2" i="118" s="1"/>
  <c r="W2" i="118" s="1"/>
  <c r="M4" i="118" l="1"/>
  <c r="X46" i="143"/>
  <c r="G45" i="143"/>
  <c r="G35" i="125"/>
  <c r="X36" i="125"/>
  <c r="X50" i="144"/>
  <c r="G49" i="144"/>
  <c r="G46" i="142"/>
  <c r="X47" i="142"/>
  <c r="X49" i="141"/>
  <c r="G48" i="141"/>
  <c r="J6" i="118"/>
  <c r="G42" i="140"/>
  <c r="X43" i="140"/>
  <c r="G42" i="139"/>
  <c r="X43" i="139"/>
  <c r="G42" i="138"/>
  <c r="X43" i="138"/>
  <c r="M4" i="120"/>
  <c r="X42" i="137"/>
  <c r="G41" i="137"/>
  <c r="X44" i="136"/>
  <c r="G43" i="136"/>
  <c r="X42" i="135"/>
  <c r="G41" i="135"/>
  <c r="G42" i="134"/>
  <c r="X43" i="134"/>
  <c r="G11" i="120"/>
  <c r="X12" i="120"/>
  <c r="X11" i="118"/>
  <c r="G11" i="118" s="1"/>
  <c r="J6" i="119"/>
  <c r="X37" i="127"/>
  <c r="G36" i="127"/>
  <c r="X40" i="131"/>
  <c r="G39" i="131"/>
  <c r="X40" i="133"/>
  <c r="G39" i="133"/>
  <c r="X42" i="132"/>
  <c r="G41" i="132"/>
  <c r="G38" i="130"/>
  <c r="X39" i="130"/>
  <c r="G38" i="129"/>
  <c r="X39" i="129"/>
  <c r="G35" i="126"/>
  <c r="X36" i="126"/>
  <c r="X36" i="124"/>
  <c r="G35" i="124"/>
  <c r="M4" i="119"/>
  <c r="X35" i="123"/>
  <c r="G34" i="123"/>
  <c r="O59" i="120"/>
  <c r="O4" i="120" s="1"/>
  <c r="O5" i="120" s="1"/>
  <c r="X34" i="122"/>
  <c r="G33" i="122"/>
  <c r="X34" i="121"/>
  <c r="G33" i="121"/>
  <c r="O3" i="120"/>
  <c r="J6" i="120"/>
  <c r="O59" i="119"/>
  <c r="O4" i="119" s="1"/>
  <c r="O5" i="119" s="1"/>
  <c r="S10" i="120"/>
  <c r="S11" i="120" s="1"/>
  <c r="O59" i="118"/>
  <c r="O4" i="118" s="1"/>
  <c r="O5" i="118" s="1"/>
  <c r="E11" i="118"/>
  <c r="E12" i="118" s="1"/>
  <c r="E13" i="118" s="1"/>
  <c r="E14" i="118" s="1"/>
  <c r="E15" i="118" s="1"/>
  <c r="E16" i="118" s="1"/>
  <c r="E17" i="118" s="1"/>
  <c r="E18" i="118" s="1"/>
  <c r="E19" i="118" s="1"/>
  <c r="E20" i="118" s="1"/>
  <c r="E21" i="118" s="1"/>
  <c r="E22" i="118" s="1"/>
  <c r="E23" i="118" s="1"/>
  <c r="E24" i="118" s="1"/>
  <c r="E25" i="118" s="1"/>
  <c r="E26" i="118" s="1"/>
  <c r="E27" i="118" s="1"/>
  <c r="E28" i="118" s="1"/>
  <c r="E29" i="118" s="1"/>
  <c r="E30" i="118" s="1"/>
  <c r="E31" i="118" s="1"/>
  <c r="E32" i="118" s="1"/>
  <c r="E33" i="118" s="1"/>
  <c r="E34" i="118" s="1"/>
  <c r="E35" i="118" s="1"/>
  <c r="E36" i="118" s="1"/>
  <c r="E37" i="118" s="1"/>
  <c r="E38" i="118" s="1"/>
  <c r="E39" i="118" s="1"/>
  <c r="E40" i="118" s="1"/>
  <c r="E41" i="118" s="1"/>
  <c r="E42" i="118" s="1"/>
  <c r="E43" i="118" s="1"/>
  <c r="E44" i="118" s="1"/>
  <c r="E45" i="118" s="1"/>
  <c r="E46" i="118" s="1"/>
  <c r="E47" i="118" s="1"/>
  <c r="E48" i="118" s="1"/>
  <c r="E49" i="118" s="1"/>
  <c r="E50" i="118" s="1"/>
  <c r="E51" i="118" s="1"/>
  <c r="E52" i="118" s="1"/>
  <c r="E53" i="118" s="1"/>
  <c r="E54" i="118" s="1"/>
  <c r="E55" i="118" s="1"/>
  <c r="E56" i="118" s="1"/>
  <c r="E57" i="118" s="1"/>
  <c r="E58" i="118" s="1"/>
  <c r="G11" i="119"/>
  <c r="X12" i="119"/>
  <c r="O3" i="119"/>
  <c r="G10" i="119"/>
  <c r="S10" i="119"/>
  <c r="S11" i="119" s="1"/>
  <c r="S12" i="118"/>
  <c r="S13" i="118" s="1"/>
  <c r="S14" i="118" s="1"/>
  <c r="S15" i="118" s="1"/>
  <c r="S16" i="118" s="1"/>
  <c r="S17" i="118" s="1"/>
  <c r="S18" i="118" s="1"/>
  <c r="S19" i="118" s="1"/>
  <c r="S20" i="118" s="1"/>
  <c r="S21" i="118" s="1"/>
  <c r="S22" i="118" s="1"/>
  <c r="S23" i="118" s="1"/>
  <c r="S24" i="118" s="1"/>
  <c r="S25" i="118" s="1"/>
  <c r="S26" i="118" s="1"/>
  <c r="S27" i="118" s="1"/>
  <c r="S28" i="118" s="1"/>
  <c r="S29" i="118" s="1"/>
  <c r="S30" i="118" s="1"/>
  <c r="S31" i="118" s="1"/>
  <c r="S32" i="118" s="1"/>
  <c r="S33" i="118" s="1"/>
  <c r="S34" i="118" s="1"/>
  <c r="S35" i="118" s="1"/>
  <c r="S36" i="118" s="1"/>
  <c r="S37" i="118" s="1"/>
  <c r="S38" i="118" s="1"/>
  <c r="S39" i="118" s="1"/>
  <c r="S40" i="118" s="1"/>
  <c r="S41" i="118" s="1"/>
  <c r="S42" i="118" s="1"/>
  <c r="S43" i="118" s="1"/>
  <c r="S44" i="118" s="1"/>
  <c r="S45" i="118" s="1"/>
  <c r="S46" i="118" s="1"/>
  <c r="S47" i="118" s="1"/>
  <c r="S48" i="118" s="1"/>
  <c r="S49" i="118" s="1"/>
  <c r="S50" i="118" s="1"/>
  <c r="S51" i="118" s="1"/>
  <c r="S52" i="118" s="1"/>
  <c r="S53" i="118" s="1"/>
  <c r="S54" i="118" s="1"/>
  <c r="S55" i="118" s="1"/>
  <c r="S56" i="118" s="1"/>
  <c r="S57" i="118" s="1"/>
  <c r="S58" i="118" s="1"/>
  <c r="T11" i="118"/>
  <c r="O3" i="118"/>
  <c r="X37" i="125" l="1"/>
  <c r="G36" i="125"/>
  <c r="X47" i="143"/>
  <c r="G46" i="143"/>
  <c r="G50" i="144"/>
  <c r="X51" i="144"/>
  <c r="X48" i="142"/>
  <c r="G47" i="142"/>
  <c r="X50" i="141"/>
  <c r="G49" i="141"/>
  <c r="X44" i="140"/>
  <c r="G43" i="140"/>
  <c r="X44" i="139"/>
  <c r="G43" i="139"/>
  <c r="X44" i="138"/>
  <c r="G43" i="138"/>
  <c r="X12" i="118"/>
  <c r="X13" i="118" s="1"/>
  <c r="G42" i="137"/>
  <c r="X43" i="137"/>
  <c r="X45" i="136"/>
  <c r="G44" i="136"/>
  <c r="G42" i="135"/>
  <c r="X43" i="135"/>
  <c r="X44" i="134"/>
  <c r="G43" i="134"/>
  <c r="X38" i="127"/>
  <c r="G37" i="127"/>
  <c r="X41" i="131"/>
  <c r="G40" i="131"/>
  <c r="X13" i="120"/>
  <c r="G12" i="120"/>
  <c r="X41" i="133"/>
  <c r="G40" i="133"/>
  <c r="G42" i="132"/>
  <c r="X43" i="132"/>
  <c r="X40" i="130"/>
  <c r="G39" i="130"/>
  <c r="X40" i="129"/>
  <c r="G39" i="129"/>
  <c r="X37" i="126"/>
  <c r="G36" i="126"/>
  <c r="G36" i="124"/>
  <c r="X37" i="124"/>
  <c r="X36" i="123"/>
  <c r="G35" i="123"/>
  <c r="G34" i="122"/>
  <c r="X35" i="122"/>
  <c r="G34" i="121"/>
  <c r="X35" i="121"/>
  <c r="S12" i="120"/>
  <c r="S13" i="120" s="1"/>
  <c r="S14" i="120" s="1"/>
  <c r="S15" i="120" s="1"/>
  <c r="S16" i="120" s="1"/>
  <c r="S17" i="120" s="1"/>
  <c r="S18" i="120" s="1"/>
  <c r="S19" i="120" s="1"/>
  <c r="S20" i="120" s="1"/>
  <c r="S21" i="120" s="1"/>
  <c r="S22" i="120" s="1"/>
  <c r="S23" i="120" s="1"/>
  <c r="S24" i="120" s="1"/>
  <c r="S25" i="120" s="1"/>
  <c r="S26" i="120" s="1"/>
  <c r="S27" i="120" s="1"/>
  <c r="S28" i="120" s="1"/>
  <c r="S29" i="120" s="1"/>
  <c r="S30" i="120" s="1"/>
  <c r="S31" i="120" s="1"/>
  <c r="S32" i="120" s="1"/>
  <c r="S33" i="120" s="1"/>
  <c r="S34" i="120" s="1"/>
  <c r="S35" i="120" s="1"/>
  <c r="S36" i="120" s="1"/>
  <c r="S37" i="120" s="1"/>
  <c r="S38" i="120" s="1"/>
  <c r="S39" i="120" s="1"/>
  <c r="S40" i="120" s="1"/>
  <c r="S41" i="120" s="1"/>
  <c r="S42" i="120" s="1"/>
  <c r="S43" i="120" s="1"/>
  <c r="S44" i="120" s="1"/>
  <c r="S45" i="120" s="1"/>
  <c r="S46" i="120" s="1"/>
  <c r="S47" i="120" s="1"/>
  <c r="S48" i="120" s="1"/>
  <c r="S49" i="120" s="1"/>
  <c r="S50" i="120" s="1"/>
  <c r="S51" i="120" s="1"/>
  <c r="S52" i="120" s="1"/>
  <c r="S53" i="120" s="1"/>
  <c r="S54" i="120" s="1"/>
  <c r="S55" i="120" s="1"/>
  <c r="S56" i="120" s="1"/>
  <c r="S57" i="120" s="1"/>
  <c r="S58" i="120" s="1"/>
  <c r="T11" i="120"/>
  <c r="S12" i="119"/>
  <c r="S13" i="119" s="1"/>
  <c r="S14" i="119" s="1"/>
  <c r="S15" i="119" s="1"/>
  <c r="S16" i="119" s="1"/>
  <c r="S17" i="119" s="1"/>
  <c r="S18" i="119" s="1"/>
  <c r="S19" i="119" s="1"/>
  <c r="S20" i="119" s="1"/>
  <c r="S21" i="119" s="1"/>
  <c r="S22" i="119" s="1"/>
  <c r="S23" i="119" s="1"/>
  <c r="S24" i="119" s="1"/>
  <c r="S25" i="119" s="1"/>
  <c r="S26" i="119" s="1"/>
  <c r="S27" i="119" s="1"/>
  <c r="S28" i="119" s="1"/>
  <c r="S29" i="119" s="1"/>
  <c r="S30" i="119" s="1"/>
  <c r="S31" i="119" s="1"/>
  <c r="S32" i="119" s="1"/>
  <c r="S33" i="119" s="1"/>
  <c r="S34" i="119" s="1"/>
  <c r="S35" i="119" s="1"/>
  <c r="S36" i="119" s="1"/>
  <c r="S37" i="119" s="1"/>
  <c r="S38" i="119" s="1"/>
  <c r="S39" i="119" s="1"/>
  <c r="S40" i="119" s="1"/>
  <c r="S41" i="119" s="1"/>
  <c r="S42" i="119" s="1"/>
  <c r="S43" i="119" s="1"/>
  <c r="S44" i="119" s="1"/>
  <c r="S45" i="119" s="1"/>
  <c r="S46" i="119" s="1"/>
  <c r="S47" i="119" s="1"/>
  <c r="S48" i="119" s="1"/>
  <c r="S49" i="119" s="1"/>
  <c r="S50" i="119" s="1"/>
  <c r="S51" i="119" s="1"/>
  <c r="S52" i="119" s="1"/>
  <c r="S53" i="119" s="1"/>
  <c r="S54" i="119" s="1"/>
  <c r="S55" i="119" s="1"/>
  <c r="S56" i="119" s="1"/>
  <c r="S57" i="119" s="1"/>
  <c r="S58" i="119" s="1"/>
  <c r="T11" i="119"/>
  <c r="T12" i="119" s="1"/>
  <c r="X13" i="119"/>
  <c r="G12" i="119"/>
  <c r="X2" i="118"/>
  <c r="T12" i="118"/>
  <c r="T13" i="118" s="1"/>
  <c r="T14" i="118" s="1"/>
  <c r="T15" i="118" s="1"/>
  <c r="T16" i="118" s="1"/>
  <c r="T17" i="118" s="1"/>
  <c r="T18" i="118" s="1"/>
  <c r="T19" i="118" s="1"/>
  <c r="T20" i="118" s="1"/>
  <c r="T21" i="118" s="1"/>
  <c r="T22" i="118" s="1"/>
  <c r="T23" i="118" s="1"/>
  <c r="T24" i="118" s="1"/>
  <c r="T25" i="118" s="1"/>
  <c r="T26" i="118" s="1"/>
  <c r="T27" i="118" s="1"/>
  <c r="T28" i="118" s="1"/>
  <c r="T29" i="118" s="1"/>
  <c r="T30" i="118" s="1"/>
  <c r="T31" i="118" s="1"/>
  <c r="T32" i="118" s="1"/>
  <c r="T33" i="118" s="1"/>
  <c r="T34" i="118" s="1"/>
  <c r="T35" i="118" s="1"/>
  <c r="T36" i="118" s="1"/>
  <c r="T37" i="118" s="1"/>
  <c r="T38" i="118" s="1"/>
  <c r="T39" i="118" s="1"/>
  <c r="T40" i="118" s="1"/>
  <c r="T41" i="118" s="1"/>
  <c r="T42" i="118" s="1"/>
  <c r="T43" i="118" s="1"/>
  <c r="T44" i="118" s="1"/>
  <c r="T45" i="118" s="1"/>
  <c r="T46" i="118" s="1"/>
  <c r="T47" i="118" s="1"/>
  <c r="T48" i="118" s="1"/>
  <c r="T49" i="118" s="1"/>
  <c r="T50" i="118" s="1"/>
  <c r="T51" i="118" s="1"/>
  <c r="T52" i="118" s="1"/>
  <c r="T53" i="118" s="1"/>
  <c r="T54" i="118" s="1"/>
  <c r="T55" i="118" s="1"/>
  <c r="T56" i="118" s="1"/>
  <c r="T57" i="118" s="1"/>
  <c r="T58" i="118" s="1"/>
  <c r="T59" i="118" s="1"/>
  <c r="R59" i="116"/>
  <c r="J7" i="116" s="1"/>
  <c r="Q59" i="116"/>
  <c r="K59" i="116"/>
  <c r="O2" i="116" s="1"/>
  <c r="H59" i="116"/>
  <c r="J4" i="116" s="1"/>
  <c r="O58" i="116"/>
  <c r="F58" i="116"/>
  <c r="O57" i="116"/>
  <c r="F57" i="116"/>
  <c r="O56" i="116"/>
  <c r="F56" i="116"/>
  <c r="O55" i="116"/>
  <c r="F55" i="116"/>
  <c r="O54" i="116"/>
  <c r="F54" i="116"/>
  <c r="O53" i="116"/>
  <c r="F53" i="116"/>
  <c r="O52" i="116"/>
  <c r="F52" i="116"/>
  <c r="O51" i="116"/>
  <c r="F51" i="116"/>
  <c r="O50" i="116"/>
  <c r="F50" i="116"/>
  <c r="O49" i="116"/>
  <c r="F49" i="116"/>
  <c r="O48" i="116"/>
  <c r="F48" i="116"/>
  <c r="O47" i="116"/>
  <c r="F47" i="116"/>
  <c r="O46" i="116"/>
  <c r="F46" i="116"/>
  <c r="O45" i="116"/>
  <c r="F45" i="116"/>
  <c r="O44" i="116"/>
  <c r="F44" i="116"/>
  <c r="O43" i="116"/>
  <c r="F43" i="116"/>
  <c r="O42" i="116"/>
  <c r="F42" i="116"/>
  <c r="O41" i="116"/>
  <c r="F41" i="116"/>
  <c r="O40" i="116"/>
  <c r="F40" i="116"/>
  <c r="O39" i="116"/>
  <c r="F39" i="116"/>
  <c r="O38" i="116"/>
  <c r="F38" i="116"/>
  <c r="O37" i="116"/>
  <c r="F37" i="116"/>
  <c r="O36" i="116"/>
  <c r="F36" i="116"/>
  <c r="O35" i="116"/>
  <c r="F35" i="116"/>
  <c r="O34" i="116"/>
  <c r="F34" i="116"/>
  <c r="O33" i="116"/>
  <c r="F33" i="116"/>
  <c r="O32" i="116"/>
  <c r="F32" i="116"/>
  <c r="Y31" i="116"/>
  <c r="O31" i="116"/>
  <c r="F31" i="116"/>
  <c r="Y30" i="116"/>
  <c r="O30" i="116"/>
  <c r="F30" i="116"/>
  <c r="Y29" i="116"/>
  <c r="O29" i="116"/>
  <c r="F29" i="116"/>
  <c r="Y28" i="116"/>
  <c r="O28" i="116"/>
  <c r="F28" i="116"/>
  <c r="Y27" i="116"/>
  <c r="O27" i="116"/>
  <c r="F27" i="116"/>
  <c r="Y26" i="116"/>
  <c r="O26" i="116"/>
  <c r="F26" i="116"/>
  <c r="Y25" i="116"/>
  <c r="O25" i="116"/>
  <c r="F25" i="116"/>
  <c r="Y24" i="116"/>
  <c r="O24" i="116"/>
  <c r="F24" i="116"/>
  <c r="Y23" i="116"/>
  <c r="O23" i="116"/>
  <c r="F23" i="116"/>
  <c r="Y22" i="116"/>
  <c r="O22" i="116"/>
  <c r="F22" i="116"/>
  <c r="Y21" i="116"/>
  <c r="O21" i="116"/>
  <c r="F21" i="116"/>
  <c r="Y20" i="116"/>
  <c r="O20" i="116"/>
  <c r="F20" i="116"/>
  <c r="Y19" i="116"/>
  <c r="O19" i="116"/>
  <c r="F19" i="116"/>
  <c r="O18" i="116"/>
  <c r="F18" i="116"/>
  <c r="Y17" i="116"/>
  <c r="O17" i="116"/>
  <c r="F17" i="116"/>
  <c r="Y16" i="116"/>
  <c r="O16" i="116"/>
  <c r="F16" i="116"/>
  <c r="Y15" i="116"/>
  <c r="O15" i="116"/>
  <c r="F15" i="116"/>
  <c r="Y14" i="116"/>
  <c r="O14" i="116"/>
  <c r="F14" i="116"/>
  <c r="Y13" i="116"/>
  <c r="O13" i="116"/>
  <c r="F13" i="116"/>
  <c r="Y12" i="116"/>
  <c r="O12" i="116"/>
  <c r="F12" i="116"/>
  <c r="Y11" i="116"/>
  <c r="O11" i="116"/>
  <c r="F11" i="116"/>
  <c r="Y10" i="116"/>
  <c r="X10" i="116"/>
  <c r="X11" i="116" s="1"/>
  <c r="O10" i="116"/>
  <c r="F10" i="116"/>
  <c r="E10" i="116"/>
  <c r="E11" i="116" s="1"/>
  <c r="E12" i="116" s="1"/>
  <c r="E13" i="116" s="1"/>
  <c r="E14" i="116" s="1"/>
  <c r="E15" i="116" s="1"/>
  <c r="E16" i="116" s="1"/>
  <c r="E17" i="116" s="1"/>
  <c r="E18" i="116" s="1"/>
  <c r="E19" i="116" s="1"/>
  <c r="E20" i="116" s="1"/>
  <c r="E21" i="116" s="1"/>
  <c r="E22" i="116" s="1"/>
  <c r="E23" i="116" s="1"/>
  <c r="E24" i="116" s="1"/>
  <c r="E25" i="116" s="1"/>
  <c r="E26" i="116" s="1"/>
  <c r="E27" i="116" s="1"/>
  <c r="E28" i="116" s="1"/>
  <c r="E29" i="116" s="1"/>
  <c r="E30" i="116" s="1"/>
  <c r="E31" i="116" s="1"/>
  <c r="E32" i="116" s="1"/>
  <c r="E33" i="116" s="1"/>
  <c r="E34" i="116" s="1"/>
  <c r="E35" i="116" s="1"/>
  <c r="E36" i="116" s="1"/>
  <c r="E37" i="116" s="1"/>
  <c r="E38" i="116" s="1"/>
  <c r="E39" i="116" s="1"/>
  <c r="E40" i="116" s="1"/>
  <c r="E41" i="116" s="1"/>
  <c r="E42" i="116" s="1"/>
  <c r="E43" i="116" s="1"/>
  <c r="E44" i="116" s="1"/>
  <c r="E45" i="116" s="1"/>
  <c r="E46" i="116" s="1"/>
  <c r="E47" i="116" s="1"/>
  <c r="E48" i="116" s="1"/>
  <c r="E49" i="116" s="1"/>
  <c r="E50" i="116" s="1"/>
  <c r="E51" i="116" s="1"/>
  <c r="E52" i="116" s="1"/>
  <c r="E53" i="116" s="1"/>
  <c r="E54" i="116" s="1"/>
  <c r="E55" i="116" s="1"/>
  <c r="E56" i="116" s="1"/>
  <c r="E57" i="116" s="1"/>
  <c r="E58" i="116" s="1"/>
  <c r="D10" i="116"/>
  <c r="D11" i="116" s="1"/>
  <c r="D12" i="116" s="1"/>
  <c r="D13" i="116" s="1"/>
  <c r="D14" i="116" s="1"/>
  <c r="D15" i="116" s="1"/>
  <c r="D16" i="116" s="1"/>
  <c r="D17" i="116" s="1"/>
  <c r="D18" i="116" s="1"/>
  <c r="D19" i="116" s="1"/>
  <c r="D20" i="116" s="1"/>
  <c r="D21" i="116" s="1"/>
  <c r="D22" i="116" s="1"/>
  <c r="D23" i="116" s="1"/>
  <c r="D24" i="116" s="1"/>
  <c r="D25" i="116" s="1"/>
  <c r="D26" i="116" s="1"/>
  <c r="D27" i="116" s="1"/>
  <c r="D28" i="116" s="1"/>
  <c r="D29" i="116" s="1"/>
  <c r="D30" i="116" s="1"/>
  <c r="D31" i="116" s="1"/>
  <c r="D32" i="116" s="1"/>
  <c r="D33" i="116" s="1"/>
  <c r="D34" i="116" s="1"/>
  <c r="D35" i="116" s="1"/>
  <c r="D36" i="116" s="1"/>
  <c r="D37" i="116" s="1"/>
  <c r="D38" i="116" s="1"/>
  <c r="D39" i="116" s="1"/>
  <c r="D40" i="116" s="1"/>
  <c r="D41" i="116" s="1"/>
  <c r="D42" i="116" s="1"/>
  <c r="D43" i="116" s="1"/>
  <c r="D44" i="116" s="1"/>
  <c r="D45" i="116" s="1"/>
  <c r="D46" i="116" s="1"/>
  <c r="D47" i="116" s="1"/>
  <c r="D48" i="116" s="1"/>
  <c r="D49" i="116" s="1"/>
  <c r="D50" i="116" s="1"/>
  <c r="D51" i="116" s="1"/>
  <c r="D52" i="116" s="1"/>
  <c r="D53" i="116" s="1"/>
  <c r="D54" i="116" s="1"/>
  <c r="D55" i="116" s="1"/>
  <c r="D56" i="116" s="1"/>
  <c r="D57" i="116" s="1"/>
  <c r="D58" i="116" s="1"/>
  <c r="C10" i="116"/>
  <c r="C11" i="116" s="1"/>
  <c r="C12" i="116" s="1"/>
  <c r="C13" i="116" s="1"/>
  <c r="C14" i="116" s="1"/>
  <c r="C15" i="116" s="1"/>
  <c r="C16" i="116" s="1"/>
  <c r="C17" i="116" s="1"/>
  <c r="C18" i="116" s="1"/>
  <c r="C19" i="116" s="1"/>
  <c r="C20" i="116" s="1"/>
  <c r="C21" i="116" s="1"/>
  <c r="C22" i="116" s="1"/>
  <c r="C23" i="116" s="1"/>
  <c r="C24" i="116" s="1"/>
  <c r="C25" i="116" s="1"/>
  <c r="C26" i="116" s="1"/>
  <c r="C27" i="116" s="1"/>
  <c r="C28" i="116" s="1"/>
  <c r="C29" i="116" s="1"/>
  <c r="C30" i="116" s="1"/>
  <c r="C31" i="116" s="1"/>
  <c r="C32" i="116" s="1"/>
  <c r="C33" i="116" s="1"/>
  <c r="C34" i="116" s="1"/>
  <c r="C35" i="116" s="1"/>
  <c r="C36" i="116" s="1"/>
  <c r="C37" i="116" s="1"/>
  <c r="C38" i="116" s="1"/>
  <c r="C39" i="116" s="1"/>
  <c r="C40" i="116" s="1"/>
  <c r="C41" i="116" s="1"/>
  <c r="C42" i="116" s="1"/>
  <c r="C43" i="116" s="1"/>
  <c r="C44" i="116" s="1"/>
  <c r="C45" i="116" s="1"/>
  <c r="C46" i="116" s="1"/>
  <c r="C47" i="116" s="1"/>
  <c r="C48" i="116" s="1"/>
  <c r="C49" i="116" s="1"/>
  <c r="C50" i="116" s="1"/>
  <c r="C51" i="116" s="1"/>
  <c r="C52" i="116" s="1"/>
  <c r="C53" i="116" s="1"/>
  <c r="C54" i="116" s="1"/>
  <c r="C55" i="116" s="1"/>
  <c r="C56" i="116" s="1"/>
  <c r="C57" i="116" s="1"/>
  <c r="C58" i="116" s="1"/>
  <c r="M7" i="116"/>
  <c r="D7" i="116"/>
  <c r="Q6" i="116"/>
  <c r="M6" i="116"/>
  <c r="J5" i="116"/>
  <c r="U4" i="116"/>
  <c r="V4" i="116" s="1"/>
  <c r="U3" i="116"/>
  <c r="V3" i="116" s="1"/>
  <c r="M3" i="116"/>
  <c r="AB2" i="116"/>
  <c r="U2" i="116"/>
  <c r="V2" i="116" s="1"/>
  <c r="W2" i="116" s="1"/>
  <c r="R59" i="117"/>
  <c r="J7" i="117" s="1"/>
  <c r="Q59" i="117"/>
  <c r="K59" i="117"/>
  <c r="O2" i="117" s="1"/>
  <c r="H59" i="117"/>
  <c r="J4" i="117" s="1"/>
  <c r="O58" i="117"/>
  <c r="F58" i="117"/>
  <c r="O57" i="117"/>
  <c r="F57" i="117"/>
  <c r="O56" i="117"/>
  <c r="F56" i="117"/>
  <c r="O55" i="117"/>
  <c r="F55" i="117"/>
  <c r="O54" i="117"/>
  <c r="F54" i="117"/>
  <c r="O53" i="117"/>
  <c r="F53" i="117"/>
  <c r="O52" i="117"/>
  <c r="F52" i="117"/>
  <c r="O51" i="117"/>
  <c r="F51" i="117"/>
  <c r="O50" i="117"/>
  <c r="F50" i="117"/>
  <c r="O49" i="117"/>
  <c r="F49" i="117"/>
  <c r="O48" i="117"/>
  <c r="F48" i="117"/>
  <c r="O47" i="117"/>
  <c r="F47" i="117"/>
  <c r="O46" i="117"/>
  <c r="F46" i="117"/>
  <c r="O45" i="117"/>
  <c r="F45" i="117"/>
  <c r="O44" i="117"/>
  <c r="F44" i="117"/>
  <c r="O43" i="117"/>
  <c r="F43" i="117"/>
  <c r="O42" i="117"/>
  <c r="F42" i="117"/>
  <c r="O41" i="117"/>
  <c r="F41" i="117"/>
  <c r="O40" i="117"/>
  <c r="F40" i="117"/>
  <c r="O39" i="117"/>
  <c r="F39" i="117"/>
  <c r="O38" i="117"/>
  <c r="F38" i="117"/>
  <c r="O37" i="117"/>
  <c r="F37" i="117"/>
  <c r="O36" i="117"/>
  <c r="F36" i="117"/>
  <c r="O35" i="117"/>
  <c r="F35" i="117"/>
  <c r="O34" i="117"/>
  <c r="F34" i="117"/>
  <c r="O33" i="117"/>
  <c r="F33" i="117"/>
  <c r="O32" i="117"/>
  <c r="F32" i="117"/>
  <c r="Y31" i="117"/>
  <c r="O31" i="117"/>
  <c r="F31" i="117"/>
  <c r="Y30" i="117"/>
  <c r="O30" i="117"/>
  <c r="F30" i="117"/>
  <c r="Y29" i="117"/>
  <c r="O29" i="117"/>
  <c r="F29" i="117"/>
  <c r="Y28" i="117"/>
  <c r="O28" i="117"/>
  <c r="F28" i="117"/>
  <c r="Y27" i="117"/>
  <c r="O27" i="117"/>
  <c r="F27" i="117"/>
  <c r="Y26" i="117"/>
  <c r="O26" i="117"/>
  <c r="F26" i="117"/>
  <c r="Y25" i="117"/>
  <c r="O25" i="117"/>
  <c r="F25" i="117"/>
  <c r="Y24" i="117"/>
  <c r="O24" i="117"/>
  <c r="F24" i="117"/>
  <c r="Y23" i="117"/>
  <c r="O23" i="117"/>
  <c r="F23" i="117"/>
  <c r="Y22" i="117"/>
  <c r="O22" i="117"/>
  <c r="F22" i="117"/>
  <c r="Y21" i="117"/>
  <c r="O21" i="117"/>
  <c r="F21" i="117"/>
  <c r="Y20" i="117"/>
  <c r="O20" i="117"/>
  <c r="F20" i="117"/>
  <c r="Y19" i="117"/>
  <c r="O19" i="117"/>
  <c r="F19" i="117"/>
  <c r="O18" i="117"/>
  <c r="F18" i="117"/>
  <c r="Y17" i="117"/>
  <c r="O17" i="117"/>
  <c r="F17" i="117"/>
  <c r="Y16" i="117"/>
  <c r="O16" i="117"/>
  <c r="F16" i="117"/>
  <c r="Y15" i="117"/>
  <c r="O15" i="117"/>
  <c r="F15" i="117"/>
  <c r="Y14" i="117"/>
  <c r="O14" i="117"/>
  <c r="F14" i="117"/>
  <c r="Y13" i="117"/>
  <c r="O13" i="117"/>
  <c r="F13" i="117"/>
  <c r="Y12" i="117"/>
  <c r="O12" i="117"/>
  <c r="F12" i="117"/>
  <c r="Y11" i="117"/>
  <c r="O11" i="117"/>
  <c r="F11" i="117"/>
  <c r="Y10" i="117"/>
  <c r="X10" i="117"/>
  <c r="X11" i="117" s="1"/>
  <c r="G11" i="117" s="1"/>
  <c r="O10" i="117"/>
  <c r="F10" i="117"/>
  <c r="E10" i="117"/>
  <c r="E11" i="117" s="1"/>
  <c r="E12" i="117" s="1"/>
  <c r="E13" i="117" s="1"/>
  <c r="E14" i="117" s="1"/>
  <c r="E15" i="117" s="1"/>
  <c r="E16" i="117" s="1"/>
  <c r="E17" i="117" s="1"/>
  <c r="E18" i="117" s="1"/>
  <c r="E19" i="117" s="1"/>
  <c r="E20" i="117" s="1"/>
  <c r="E21" i="117" s="1"/>
  <c r="E22" i="117" s="1"/>
  <c r="E23" i="117" s="1"/>
  <c r="E24" i="117" s="1"/>
  <c r="E25" i="117" s="1"/>
  <c r="E26" i="117" s="1"/>
  <c r="E27" i="117" s="1"/>
  <c r="E28" i="117" s="1"/>
  <c r="E29" i="117" s="1"/>
  <c r="E30" i="117" s="1"/>
  <c r="E31" i="117" s="1"/>
  <c r="E32" i="117" s="1"/>
  <c r="E33" i="117" s="1"/>
  <c r="E34" i="117" s="1"/>
  <c r="E35" i="117" s="1"/>
  <c r="E36" i="117" s="1"/>
  <c r="E37" i="117" s="1"/>
  <c r="E38" i="117" s="1"/>
  <c r="E39" i="117" s="1"/>
  <c r="E40" i="117" s="1"/>
  <c r="E41" i="117" s="1"/>
  <c r="E42" i="117" s="1"/>
  <c r="E43" i="117" s="1"/>
  <c r="E44" i="117" s="1"/>
  <c r="E45" i="117" s="1"/>
  <c r="E46" i="117" s="1"/>
  <c r="E47" i="117" s="1"/>
  <c r="E48" i="117" s="1"/>
  <c r="E49" i="117" s="1"/>
  <c r="E50" i="117" s="1"/>
  <c r="E51" i="117" s="1"/>
  <c r="E52" i="117" s="1"/>
  <c r="E53" i="117" s="1"/>
  <c r="E54" i="117" s="1"/>
  <c r="E55" i="117" s="1"/>
  <c r="E56" i="117" s="1"/>
  <c r="E57" i="117" s="1"/>
  <c r="E58" i="117" s="1"/>
  <c r="D10" i="117"/>
  <c r="D11" i="117" s="1"/>
  <c r="D12" i="117" s="1"/>
  <c r="D13" i="117" s="1"/>
  <c r="D14" i="117" s="1"/>
  <c r="D15" i="117" s="1"/>
  <c r="D16" i="117" s="1"/>
  <c r="D17" i="117" s="1"/>
  <c r="D18" i="117" s="1"/>
  <c r="D19" i="117" s="1"/>
  <c r="D20" i="117" s="1"/>
  <c r="D21" i="117" s="1"/>
  <c r="D22" i="117" s="1"/>
  <c r="D23" i="117" s="1"/>
  <c r="D24" i="117" s="1"/>
  <c r="D25" i="117" s="1"/>
  <c r="D26" i="117" s="1"/>
  <c r="D27" i="117" s="1"/>
  <c r="D28" i="117" s="1"/>
  <c r="D29" i="117" s="1"/>
  <c r="D30" i="117" s="1"/>
  <c r="D31" i="117" s="1"/>
  <c r="D32" i="117" s="1"/>
  <c r="D33" i="117" s="1"/>
  <c r="D34" i="117" s="1"/>
  <c r="D35" i="117" s="1"/>
  <c r="D36" i="117" s="1"/>
  <c r="D37" i="117" s="1"/>
  <c r="D38" i="117" s="1"/>
  <c r="D39" i="117" s="1"/>
  <c r="D40" i="117" s="1"/>
  <c r="D41" i="117" s="1"/>
  <c r="D42" i="117" s="1"/>
  <c r="D43" i="117" s="1"/>
  <c r="D44" i="117" s="1"/>
  <c r="D45" i="117" s="1"/>
  <c r="D46" i="117" s="1"/>
  <c r="D47" i="117" s="1"/>
  <c r="D48" i="117" s="1"/>
  <c r="D49" i="117" s="1"/>
  <c r="D50" i="117" s="1"/>
  <c r="D51" i="117" s="1"/>
  <c r="D52" i="117" s="1"/>
  <c r="D53" i="117" s="1"/>
  <c r="D54" i="117" s="1"/>
  <c r="D55" i="117" s="1"/>
  <c r="D56" i="117" s="1"/>
  <c r="D57" i="117" s="1"/>
  <c r="D58" i="117" s="1"/>
  <c r="C10" i="117"/>
  <c r="C11" i="117" s="1"/>
  <c r="C12" i="117" s="1"/>
  <c r="C13" i="117" s="1"/>
  <c r="C14" i="117" s="1"/>
  <c r="C15" i="117" s="1"/>
  <c r="C16" i="117" s="1"/>
  <c r="C17" i="117" s="1"/>
  <c r="C18" i="117" s="1"/>
  <c r="C19" i="117" s="1"/>
  <c r="C20" i="117" s="1"/>
  <c r="C21" i="117" s="1"/>
  <c r="C22" i="117" s="1"/>
  <c r="C23" i="117" s="1"/>
  <c r="C24" i="117" s="1"/>
  <c r="C25" i="117" s="1"/>
  <c r="C26" i="117" s="1"/>
  <c r="C27" i="117" s="1"/>
  <c r="C28" i="117" s="1"/>
  <c r="C29" i="117" s="1"/>
  <c r="C30" i="117" s="1"/>
  <c r="C31" i="117" s="1"/>
  <c r="C32" i="117" s="1"/>
  <c r="C33" i="117" s="1"/>
  <c r="C34" i="117" s="1"/>
  <c r="C35" i="117" s="1"/>
  <c r="C36" i="117" s="1"/>
  <c r="C37" i="117" s="1"/>
  <c r="C38" i="117" s="1"/>
  <c r="C39" i="117" s="1"/>
  <c r="C40" i="117" s="1"/>
  <c r="C41" i="117" s="1"/>
  <c r="C42" i="117" s="1"/>
  <c r="C43" i="117" s="1"/>
  <c r="C44" i="117" s="1"/>
  <c r="C45" i="117" s="1"/>
  <c r="C46" i="117" s="1"/>
  <c r="C47" i="117" s="1"/>
  <c r="C48" i="117" s="1"/>
  <c r="C49" i="117" s="1"/>
  <c r="C50" i="117" s="1"/>
  <c r="C51" i="117" s="1"/>
  <c r="C52" i="117" s="1"/>
  <c r="C53" i="117" s="1"/>
  <c r="C54" i="117" s="1"/>
  <c r="C55" i="117" s="1"/>
  <c r="C56" i="117" s="1"/>
  <c r="C57" i="117" s="1"/>
  <c r="C58" i="117" s="1"/>
  <c r="M7" i="117"/>
  <c r="D7" i="117"/>
  <c r="Q6" i="117"/>
  <c r="M6" i="117"/>
  <c r="J5" i="117"/>
  <c r="J6" i="117" s="1"/>
  <c r="U4" i="117"/>
  <c r="V4" i="117" s="1"/>
  <c r="U3" i="117"/>
  <c r="V3" i="117" s="1"/>
  <c r="M3" i="117"/>
  <c r="AB2" i="117"/>
  <c r="U2" i="117"/>
  <c r="V2" i="117" s="1"/>
  <c r="W2" i="117" s="1"/>
  <c r="G10" i="117" l="1"/>
  <c r="X48" i="143"/>
  <c r="G47" i="143"/>
  <c r="G37" i="125"/>
  <c r="X38" i="125"/>
  <c r="X52" i="144"/>
  <c r="G51" i="144"/>
  <c r="X49" i="142"/>
  <c r="G48" i="142"/>
  <c r="X51" i="141"/>
  <c r="G50" i="141"/>
  <c r="G12" i="118"/>
  <c r="M4" i="117"/>
  <c r="X45" i="140"/>
  <c r="G44" i="140"/>
  <c r="X45" i="139"/>
  <c r="G44" i="139"/>
  <c r="X45" i="138"/>
  <c r="G44" i="138"/>
  <c r="J6" i="116"/>
  <c r="G10" i="116"/>
  <c r="X44" i="137"/>
  <c r="G43" i="137"/>
  <c r="X46" i="136"/>
  <c r="G45" i="136"/>
  <c r="X44" i="135"/>
  <c r="G43" i="135"/>
  <c r="X45" i="134"/>
  <c r="G44" i="134"/>
  <c r="M4" i="116"/>
  <c r="X12" i="117"/>
  <c r="X13" i="117" s="1"/>
  <c r="X14" i="117" s="1"/>
  <c r="X14" i="120"/>
  <c r="G13" i="120"/>
  <c r="X42" i="131"/>
  <c r="G41" i="131"/>
  <c r="G38" i="127"/>
  <c r="X39" i="127"/>
  <c r="X42" i="133"/>
  <c r="G41" i="133"/>
  <c r="X44" i="132"/>
  <c r="G43" i="132"/>
  <c r="X41" i="130"/>
  <c r="G40" i="130"/>
  <c r="X41" i="129"/>
  <c r="G40" i="129"/>
  <c r="X38" i="126"/>
  <c r="G37" i="126"/>
  <c r="X38" i="124"/>
  <c r="G37" i="124"/>
  <c r="X2" i="119"/>
  <c r="X37" i="123"/>
  <c r="G36" i="123"/>
  <c r="X36" i="122"/>
  <c r="G35" i="122"/>
  <c r="X36" i="121"/>
  <c r="G35" i="121"/>
  <c r="X2" i="120"/>
  <c r="T12" i="120"/>
  <c r="T13" i="120" s="1"/>
  <c r="T14" i="120" s="1"/>
  <c r="T15" i="120" s="1"/>
  <c r="T16" i="120" s="1"/>
  <c r="T17" i="120" s="1"/>
  <c r="T18" i="120" s="1"/>
  <c r="T19" i="120" s="1"/>
  <c r="T20" i="120" s="1"/>
  <c r="T21" i="120" s="1"/>
  <c r="T22" i="120" s="1"/>
  <c r="T23" i="120" s="1"/>
  <c r="T24" i="120" s="1"/>
  <c r="T25" i="120" s="1"/>
  <c r="T26" i="120" s="1"/>
  <c r="T27" i="120" s="1"/>
  <c r="T28" i="120" s="1"/>
  <c r="T29" i="120" s="1"/>
  <c r="T30" i="120" s="1"/>
  <c r="T31" i="120" s="1"/>
  <c r="T32" i="120" s="1"/>
  <c r="T33" i="120" s="1"/>
  <c r="T34" i="120" s="1"/>
  <c r="T35" i="120" s="1"/>
  <c r="T36" i="120" s="1"/>
  <c r="T37" i="120" s="1"/>
  <c r="T38" i="120" s="1"/>
  <c r="T39" i="120" s="1"/>
  <c r="T40" i="120" s="1"/>
  <c r="T41" i="120" s="1"/>
  <c r="T42" i="120" s="1"/>
  <c r="T43" i="120" s="1"/>
  <c r="T44" i="120" s="1"/>
  <c r="T45" i="120" s="1"/>
  <c r="T46" i="120" s="1"/>
  <c r="T47" i="120" s="1"/>
  <c r="T48" i="120" s="1"/>
  <c r="T49" i="120" s="1"/>
  <c r="T50" i="120" s="1"/>
  <c r="T51" i="120" s="1"/>
  <c r="T52" i="120" s="1"/>
  <c r="T53" i="120" s="1"/>
  <c r="T54" i="120" s="1"/>
  <c r="T55" i="120" s="1"/>
  <c r="T56" i="120" s="1"/>
  <c r="T57" i="120" s="1"/>
  <c r="T58" i="120" s="1"/>
  <c r="T59" i="120" s="1"/>
  <c r="T13" i="119"/>
  <c r="T14" i="119" s="1"/>
  <c r="T15" i="119" s="1"/>
  <c r="T16" i="119" s="1"/>
  <c r="T17" i="119" s="1"/>
  <c r="T18" i="119" s="1"/>
  <c r="T19" i="119" s="1"/>
  <c r="T20" i="119" s="1"/>
  <c r="T21" i="119" s="1"/>
  <c r="T22" i="119" s="1"/>
  <c r="T23" i="119" s="1"/>
  <c r="T24" i="119" s="1"/>
  <c r="T25" i="119" s="1"/>
  <c r="T26" i="119" s="1"/>
  <c r="T27" i="119" s="1"/>
  <c r="T28" i="119" s="1"/>
  <c r="T29" i="119" s="1"/>
  <c r="T30" i="119" s="1"/>
  <c r="T31" i="119" s="1"/>
  <c r="T32" i="119" s="1"/>
  <c r="T33" i="119" s="1"/>
  <c r="T34" i="119" s="1"/>
  <c r="T35" i="119" s="1"/>
  <c r="T36" i="119" s="1"/>
  <c r="T37" i="119" s="1"/>
  <c r="T38" i="119" s="1"/>
  <c r="T39" i="119" s="1"/>
  <c r="T40" i="119" s="1"/>
  <c r="T41" i="119" s="1"/>
  <c r="T42" i="119" s="1"/>
  <c r="T43" i="119" s="1"/>
  <c r="T44" i="119" s="1"/>
  <c r="T45" i="119" s="1"/>
  <c r="T46" i="119" s="1"/>
  <c r="T47" i="119" s="1"/>
  <c r="T48" i="119" s="1"/>
  <c r="T49" i="119" s="1"/>
  <c r="T50" i="119" s="1"/>
  <c r="T51" i="119" s="1"/>
  <c r="T52" i="119" s="1"/>
  <c r="T53" i="119" s="1"/>
  <c r="T54" i="119" s="1"/>
  <c r="T55" i="119" s="1"/>
  <c r="T56" i="119" s="1"/>
  <c r="T57" i="119" s="1"/>
  <c r="T58" i="119" s="1"/>
  <c r="T59" i="119" s="1"/>
  <c r="X14" i="119"/>
  <c r="G13" i="119"/>
  <c r="Q7" i="118"/>
  <c r="M2" i="118"/>
  <c r="M5" i="118" s="1"/>
  <c r="X14" i="118"/>
  <c r="G13" i="118"/>
  <c r="O59" i="116"/>
  <c r="O4" i="116" s="1"/>
  <c r="O5" i="116" s="1"/>
  <c r="O59" i="117"/>
  <c r="O4" i="117" s="1"/>
  <c r="O5" i="117" s="1"/>
  <c r="O3" i="116"/>
  <c r="O3" i="117"/>
  <c r="G11" i="116"/>
  <c r="X12" i="116"/>
  <c r="S10" i="116"/>
  <c r="S11" i="116" s="1"/>
  <c r="S10" i="117"/>
  <c r="S11" i="117" s="1"/>
  <c r="R59" i="115"/>
  <c r="J7" i="115" s="1"/>
  <c r="Q59" i="115"/>
  <c r="K59" i="115"/>
  <c r="O2" i="115" s="1"/>
  <c r="H59" i="115"/>
  <c r="J4" i="115" s="1"/>
  <c r="O58" i="115"/>
  <c r="F58" i="115"/>
  <c r="O57" i="115"/>
  <c r="F57" i="115"/>
  <c r="O56" i="115"/>
  <c r="F56" i="115"/>
  <c r="O55" i="115"/>
  <c r="F55" i="115"/>
  <c r="O54" i="115"/>
  <c r="F54" i="115"/>
  <c r="O53" i="115"/>
  <c r="F53" i="115"/>
  <c r="O52" i="115"/>
  <c r="F52" i="115"/>
  <c r="O51" i="115"/>
  <c r="F51" i="115"/>
  <c r="O50" i="115"/>
  <c r="F50" i="115"/>
  <c r="O49" i="115"/>
  <c r="F49" i="115"/>
  <c r="O48" i="115"/>
  <c r="F48" i="115"/>
  <c r="O47" i="115"/>
  <c r="F47" i="115"/>
  <c r="O46" i="115"/>
  <c r="F46" i="115"/>
  <c r="O45" i="115"/>
  <c r="F45" i="115"/>
  <c r="O44" i="115"/>
  <c r="F44" i="115"/>
  <c r="O43" i="115"/>
  <c r="F43" i="115"/>
  <c r="O42" i="115"/>
  <c r="F42" i="115"/>
  <c r="O41" i="115"/>
  <c r="F41" i="115"/>
  <c r="O40" i="115"/>
  <c r="F40" i="115"/>
  <c r="O39" i="115"/>
  <c r="F39" i="115"/>
  <c r="O38" i="115"/>
  <c r="F38" i="115"/>
  <c r="O37" i="115"/>
  <c r="F37" i="115"/>
  <c r="O36" i="115"/>
  <c r="F36" i="115"/>
  <c r="O35" i="115"/>
  <c r="F35" i="115"/>
  <c r="O34" i="115"/>
  <c r="F34" i="115"/>
  <c r="O33" i="115"/>
  <c r="F33" i="115"/>
  <c r="O32" i="115"/>
  <c r="F32" i="115"/>
  <c r="Y31" i="115"/>
  <c r="O31" i="115"/>
  <c r="F31" i="115"/>
  <c r="Y30" i="115"/>
  <c r="O30" i="115"/>
  <c r="F30" i="115"/>
  <c r="Y29" i="115"/>
  <c r="O29" i="115"/>
  <c r="F29" i="115"/>
  <c r="Y28" i="115"/>
  <c r="O28" i="115"/>
  <c r="F28" i="115"/>
  <c r="Y27" i="115"/>
  <c r="O27" i="115"/>
  <c r="F27" i="115"/>
  <c r="Y26" i="115"/>
  <c r="O26" i="115"/>
  <c r="F26" i="115"/>
  <c r="Y25" i="115"/>
  <c r="O25" i="115"/>
  <c r="F25" i="115"/>
  <c r="Y24" i="115"/>
  <c r="O24" i="115"/>
  <c r="F24" i="115"/>
  <c r="Y23" i="115"/>
  <c r="O23" i="115"/>
  <c r="F23" i="115"/>
  <c r="Y22" i="115"/>
  <c r="O22" i="115"/>
  <c r="F22" i="115"/>
  <c r="Y21" i="115"/>
  <c r="O21" i="115"/>
  <c r="F21" i="115"/>
  <c r="Y20" i="115"/>
  <c r="O20" i="115"/>
  <c r="F20" i="115"/>
  <c r="Y19" i="115"/>
  <c r="O19" i="115"/>
  <c r="F19" i="115"/>
  <c r="O18" i="115"/>
  <c r="F18" i="115"/>
  <c r="Y17" i="115"/>
  <c r="O17" i="115"/>
  <c r="F17" i="115"/>
  <c r="Y16" i="115"/>
  <c r="O16" i="115"/>
  <c r="F16" i="115"/>
  <c r="Y15" i="115"/>
  <c r="O15" i="115"/>
  <c r="F15" i="115"/>
  <c r="Y14" i="115"/>
  <c r="O14" i="115"/>
  <c r="F14" i="115"/>
  <c r="Y13" i="115"/>
  <c r="O13" i="115"/>
  <c r="F13" i="115"/>
  <c r="Y12" i="115"/>
  <c r="O12" i="115"/>
  <c r="F12" i="115"/>
  <c r="Y11" i="115"/>
  <c r="O11" i="115"/>
  <c r="F11" i="115"/>
  <c r="Y10" i="115"/>
  <c r="X10" i="115"/>
  <c r="X11" i="115" s="1"/>
  <c r="O10" i="115"/>
  <c r="F10" i="115"/>
  <c r="E10" i="115"/>
  <c r="E11" i="115" s="1"/>
  <c r="E12" i="115" s="1"/>
  <c r="E13" i="115" s="1"/>
  <c r="E14" i="115" s="1"/>
  <c r="E15" i="115" s="1"/>
  <c r="E16" i="115" s="1"/>
  <c r="E17" i="115" s="1"/>
  <c r="E18" i="115" s="1"/>
  <c r="E19" i="115" s="1"/>
  <c r="E20" i="115" s="1"/>
  <c r="E21" i="115" s="1"/>
  <c r="E22" i="115" s="1"/>
  <c r="E23" i="115" s="1"/>
  <c r="E24" i="115" s="1"/>
  <c r="E25" i="115" s="1"/>
  <c r="E26" i="115" s="1"/>
  <c r="E27" i="115" s="1"/>
  <c r="E28" i="115" s="1"/>
  <c r="E29" i="115" s="1"/>
  <c r="E30" i="115" s="1"/>
  <c r="E31" i="115" s="1"/>
  <c r="E32" i="115" s="1"/>
  <c r="E33" i="115" s="1"/>
  <c r="E34" i="115" s="1"/>
  <c r="E35" i="115" s="1"/>
  <c r="E36" i="115" s="1"/>
  <c r="E37" i="115" s="1"/>
  <c r="E38" i="115" s="1"/>
  <c r="E39" i="115" s="1"/>
  <c r="E40" i="115" s="1"/>
  <c r="E41" i="115" s="1"/>
  <c r="E42" i="115" s="1"/>
  <c r="E43" i="115" s="1"/>
  <c r="E44" i="115" s="1"/>
  <c r="E45" i="115" s="1"/>
  <c r="E46" i="115" s="1"/>
  <c r="E47" i="115" s="1"/>
  <c r="E48" i="115" s="1"/>
  <c r="E49" i="115" s="1"/>
  <c r="E50" i="115" s="1"/>
  <c r="E51" i="115" s="1"/>
  <c r="E52" i="115" s="1"/>
  <c r="E53" i="115" s="1"/>
  <c r="E54" i="115" s="1"/>
  <c r="E55" i="115" s="1"/>
  <c r="E56" i="115" s="1"/>
  <c r="E57" i="115" s="1"/>
  <c r="E58" i="115" s="1"/>
  <c r="D10" i="115"/>
  <c r="D11" i="115" s="1"/>
  <c r="D12" i="115" s="1"/>
  <c r="D13" i="115" s="1"/>
  <c r="D14" i="115" s="1"/>
  <c r="D15" i="115" s="1"/>
  <c r="D16" i="115" s="1"/>
  <c r="D17" i="115" s="1"/>
  <c r="D18" i="115" s="1"/>
  <c r="D19" i="115" s="1"/>
  <c r="D20" i="115" s="1"/>
  <c r="D21" i="115" s="1"/>
  <c r="D22" i="115" s="1"/>
  <c r="D23" i="115" s="1"/>
  <c r="D24" i="115" s="1"/>
  <c r="D25" i="115" s="1"/>
  <c r="D26" i="115" s="1"/>
  <c r="D27" i="115" s="1"/>
  <c r="D28" i="115" s="1"/>
  <c r="D29" i="115" s="1"/>
  <c r="D30" i="115" s="1"/>
  <c r="D31" i="115" s="1"/>
  <c r="D32" i="115" s="1"/>
  <c r="D33" i="115" s="1"/>
  <c r="D34" i="115" s="1"/>
  <c r="D35" i="115" s="1"/>
  <c r="D36" i="115" s="1"/>
  <c r="D37" i="115" s="1"/>
  <c r="D38" i="115" s="1"/>
  <c r="D39" i="115" s="1"/>
  <c r="D40" i="115" s="1"/>
  <c r="D41" i="115" s="1"/>
  <c r="D42" i="115" s="1"/>
  <c r="D43" i="115" s="1"/>
  <c r="D44" i="115" s="1"/>
  <c r="D45" i="115" s="1"/>
  <c r="D46" i="115" s="1"/>
  <c r="D47" i="115" s="1"/>
  <c r="D48" i="115" s="1"/>
  <c r="D49" i="115" s="1"/>
  <c r="D50" i="115" s="1"/>
  <c r="D51" i="115" s="1"/>
  <c r="D52" i="115" s="1"/>
  <c r="D53" i="115" s="1"/>
  <c r="D54" i="115" s="1"/>
  <c r="D55" i="115" s="1"/>
  <c r="D56" i="115" s="1"/>
  <c r="D57" i="115" s="1"/>
  <c r="D58" i="115" s="1"/>
  <c r="C10" i="115"/>
  <c r="C11" i="115" s="1"/>
  <c r="C12" i="115" s="1"/>
  <c r="C13" i="115" s="1"/>
  <c r="C14" i="115" s="1"/>
  <c r="C15" i="115" s="1"/>
  <c r="C16" i="115" s="1"/>
  <c r="C17" i="115" s="1"/>
  <c r="C18" i="115" s="1"/>
  <c r="C19" i="115" s="1"/>
  <c r="C20" i="115" s="1"/>
  <c r="C21" i="115" s="1"/>
  <c r="C22" i="115" s="1"/>
  <c r="C23" i="115" s="1"/>
  <c r="C24" i="115" s="1"/>
  <c r="C25" i="115" s="1"/>
  <c r="C26" i="115" s="1"/>
  <c r="C27" i="115" s="1"/>
  <c r="C28" i="115" s="1"/>
  <c r="C29" i="115" s="1"/>
  <c r="C30" i="115" s="1"/>
  <c r="C31" i="115" s="1"/>
  <c r="C32" i="115" s="1"/>
  <c r="C33" i="115" s="1"/>
  <c r="C34" i="115" s="1"/>
  <c r="C35" i="115" s="1"/>
  <c r="C36" i="115" s="1"/>
  <c r="C37" i="115" s="1"/>
  <c r="C38" i="115" s="1"/>
  <c r="C39" i="115" s="1"/>
  <c r="C40" i="115" s="1"/>
  <c r="C41" i="115" s="1"/>
  <c r="C42" i="115" s="1"/>
  <c r="C43" i="115" s="1"/>
  <c r="C44" i="115" s="1"/>
  <c r="C45" i="115" s="1"/>
  <c r="C46" i="115" s="1"/>
  <c r="C47" i="115" s="1"/>
  <c r="C48" i="115" s="1"/>
  <c r="C49" i="115" s="1"/>
  <c r="C50" i="115" s="1"/>
  <c r="C51" i="115" s="1"/>
  <c r="C52" i="115" s="1"/>
  <c r="C53" i="115" s="1"/>
  <c r="C54" i="115" s="1"/>
  <c r="C55" i="115" s="1"/>
  <c r="C56" i="115" s="1"/>
  <c r="C57" i="115" s="1"/>
  <c r="C58" i="115" s="1"/>
  <c r="M7" i="115"/>
  <c r="D7" i="115"/>
  <c r="Q6" i="115"/>
  <c r="M6" i="115"/>
  <c r="J5" i="115"/>
  <c r="J6" i="115" s="1"/>
  <c r="U4" i="115"/>
  <c r="V4" i="115" s="1"/>
  <c r="U3" i="115"/>
  <c r="V3" i="115" s="1"/>
  <c r="M3" i="115"/>
  <c r="AB2" i="115"/>
  <c r="U2" i="115"/>
  <c r="V2" i="115" s="1"/>
  <c r="W2" i="115" s="1"/>
  <c r="R59" i="114"/>
  <c r="J7" i="114" s="1"/>
  <c r="Q59" i="114"/>
  <c r="K59" i="114"/>
  <c r="O2" i="114" s="1"/>
  <c r="H59" i="114"/>
  <c r="O58" i="114"/>
  <c r="F58" i="114"/>
  <c r="O57" i="114"/>
  <c r="F57" i="114"/>
  <c r="O56" i="114"/>
  <c r="F56" i="114"/>
  <c r="O55" i="114"/>
  <c r="F55" i="114"/>
  <c r="O54" i="114"/>
  <c r="F54" i="114"/>
  <c r="O53" i="114"/>
  <c r="F53" i="114"/>
  <c r="O52" i="114"/>
  <c r="F52" i="114"/>
  <c r="O51" i="114"/>
  <c r="F51" i="114"/>
  <c r="O50" i="114"/>
  <c r="F50" i="114"/>
  <c r="O49" i="114"/>
  <c r="F49" i="114"/>
  <c r="O48" i="114"/>
  <c r="F48" i="114"/>
  <c r="O47" i="114"/>
  <c r="F47" i="114"/>
  <c r="O46" i="114"/>
  <c r="F46" i="114"/>
  <c r="O45" i="114"/>
  <c r="F45" i="114"/>
  <c r="O44" i="114"/>
  <c r="F44" i="114"/>
  <c r="O43" i="114"/>
  <c r="F43" i="114"/>
  <c r="O42" i="114"/>
  <c r="F42" i="114"/>
  <c r="O41" i="114"/>
  <c r="F41" i="114"/>
  <c r="O40" i="114"/>
  <c r="F40" i="114"/>
  <c r="O39" i="114"/>
  <c r="F39" i="114"/>
  <c r="O38" i="114"/>
  <c r="F38" i="114"/>
  <c r="O37" i="114"/>
  <c r="F37" i="114"/>
  <c r="O36" i="114"/>
  <c r="F36" i="114"/>
  <c r="O35" i="114"/>
  <c r="F35" i="114"/>
  <c r="O34" i="114"/>
  <c r="F34" i="114"/>
  <c r="O33" i="114"/>
  <c r="F33" i="114"/>
  <c r="O32" i="114"/>
  <c r="F32" i="114"/>
  <c r="Y31" i="114"/>
  <c r="O31" i="114"/>
  <c r="F31" i="114"/>
  <c r="Y30" i="114"/>
  <c r="O30" i="114"/>
  <c r="F30" i="114"/>
  <c r="Y29" i="114"/>
  <c r="O29" i="114"/>
  <c r="F29" i="114"/>
  <c r="Y28" i="114"/>
  <c r="O28" i="114"/>
  <c r="F28" i="114"/>
  <c r="Y27" i="114"/>
  <c r="O27" i="114"/>
  <c r="F27" i="114"/>
  <c r="Y26" i="114"/>
  <c r="O26" i="114"/>
  <c r="F26" i="114"/>
  <c r="Y25" i="114"/>
  <c r="O25" i="114"/>
  <c r="F25" i="114"/>
  <c r="Y24" i="114"/>
  <c r="O24" i="114"/>
  <c r="F24" i="114"/>
  <c r="Y23" i="114"/>
  <c r="O23" i="114"/>
  <c r="F23" i="114"/>
  <c r="Y22" i="114"/>
  <c r="O22" i="114"/>
  <c r="F22" i="114"/>
  <c r="Y21" i="114"/>
  <c r="O21" i="114"/>
  <c r="F21" i="114"/>
  <c r="Y20" i="114"/>
  <c r="O20" i="114"/>
  <c r="F20" i="114"/>
  <c r="Y19" i="114"/>
  <c r="O19" i="114"/>
  <c r="F19" i="114"/>
  <c r="O18" i="114"/>
  <c r="F18" i="114"/>
  <c r="Y17" i="114"/>
  <c r="O17" i="114"/>
  <c r="F17" i="114"/>
  <c r="Y16" i="114"/>
  <c r="O16" i="114"/>
  <c r="F16" i="114"/>
  <c r="Y15" i="114"/>
  <c r="O15" i="114"/>
  <c r="F15" i="114"/>
  <c r="Y14" i="114"/>
  <c r="O14" i="114"/>
  <c r="F14" i="114"/>
  <c r="Y13" i="114"/>
  <c r="O13" i="114"/>
  <c r="F13" i="114"/>
  <c r="Y12" i="114"/>
  <c r="O12" i="114"/>
  <c r="F12" i="114"/>
  <c r="Y11" i="114"/>
  <c r="O11" i="114"/>
  <c r="F11" i="114"/>
  <c r="Y10" i="114"/>
  <c r="X10" i="114"/>
  <c r="X11" i="114" s="1"/>
  <c r="O10" i="114"/>
  <c r="F10" i="114"/>
  <c r="E10" i="114"/>
  <c r="E11" i="114" s="1"/>
  <c r="E12" i="114" s="1"/>
  <c r="E13" i="114" s="1"/>
  <c r="E14" i="114" s="1"/>
  <c r="E15" i="114" s="1"/>
  <c r="E16" i="114" s="1"/>
  <c r="E17" i="114" s="1"/>
  <c r="E18" i="114" s="1"/>
  <c r="E19" i="114" s="1"/>
  <c r="E20" i="114" s="1"/>
  <c r="E21" i="114" s="1"/>
  <c r="E22" i="114" s="1"/>
  <c r="E23" i="114" s="1"/>
  <c r="E24" i="114" s="1"/>
  <c r="E25" i="114" s="1"/>
  <c r="E26" i="114" s="1"/>
  <c r="E27" i="114" s="1"/>
  <c r="E28" i="114" s="1"/>
  <c r="E29" i="114" s="1"/>
  <c r="E30" i="114" s="1"/>
  <c r="E31" i="114" s="1"/>
  <c r="E32" i="114" s="1"/>
  <c r="E33" i="114" s="1"/>
  <c r="E34" i="114" s="1"/>
  <c r="E35" i="114" s="1"/>
  <c r="E36" i="114" s="1"/>
  <c r="E37" i="114" s="1"/>
  <c r="E38" i="114" s="1"/>
  <c r="E39" i="114" s="1"/>
  <c r="E40" i="114" s="1"/>
  <c r="E41" i="114" s="1"/>
  <c r="E42" i="114" s="1"/>
  <c r="E43" i="114" s="1"/>
  <c r="E44" i="114" s="1"/>
  <c r="E45" i="114" s="1"/>
  <c r="E46" i="114" s="1"/>
  <c r="E47" i="114" s="1"/>
  <c r="E48" i="114" s="1"/>
  <c r="E49" i="114" s="1"/>
  <c r="E50" i="114" s="1"/>
  <c r="E51" i="114" s="1"/>
  <c r="E52" i="114" s="1"/>
  <c r="E53" i="114" s="1"/>
  <c r="E54" i="114" s="1"/>
  <c r="E55" i="114" s="1"/>
  <c r="E56" i="114" s="1"/>
  <c r="E57" i="114" s="1"/>
  <c r="E58" i="114" s="1"/>
  <c r="D10" i="114"/>
  <c r="D11" i="114" s="1"/>
  <c r="D12" i="114" s="1"/>
  <c r="D13" i="114" s="1"/>
  <c r="D14" i="114" s="1"/>
  <c r="D15" i="114" s="1"/>
  <c r="D16" i="114" s="1"/>
  <c r="D17" i="114" s="1"/>
  <c r="D18" i="114" s="1"/>
  <c r="D19" i="114" s="1"/>
  <c r="D20" i="114" s="1"/>
  <c r="D21" i="114" s="1"/>
  <c r="D22" i="114" s="1"/>
  <c r="D23" i="114" s="1"/>
  <c r="D24" i="114" s="1"/>
  <c r="D25" i="114" s="1"/>
  <c r="D26" i="114" s="1"/>
  <c r="D27" i="114" s="1"/>
  <c r="D28" i="114" s="1"/>
  <c r="D29" i="114" s="1"/>
  <c r="D30" i="114" s="1"/>
  <c r="D31" i="114" s="1"/>
  <c r="D32" i="114" s="1"/>
  <c r="D33" i="114" s="1"/>
  <c r="D34" i="114" s="1"/>
  <c r="D35" i="114" s="1"/>
  <c r="D36" i="114" s="1"/>
  <c r="D37" i="114" s="1"/>
  <c r="D38" i="114" s="1"/>
  <c r="D39" i="114" s="1"/>
  <c r="D40" i="114" s="1"/>
  <c r="D41" i="114" s="1"/>
  <c r="D42" i="114" s="1"/>
  <c r="D43" i="114" s="1"/>
  <c r="D44" i="114" s="1"/>
  <c r="D45" i="114" s="1"/>
  <c r="D46" i="114" s="1"/>
  <c r="D47" i="114" s="1"/>
  <c r="D48" i="114" s="1"/>
  <c r="D49" i="114" s="1"/>
  <c r="D50" i="114" s="1"/>
  <c r="D51" i="114" s="1"/>
  <c r="D52" i="114" s="1"/>
  <c r="D53" i="114" s="1"/>
  <c r="D54" i="114" s="1"/>
  <c r="D55" i="114" s="1"/>
  <c r="D56" i="114" s="1"/>
  <c r="D57" i="114" s="1"/>
  <c r="D58" i="114" s="1"/>
  <c r="C10" i="114"/>
  <c r="C11" i="114" s="1"/>
  <c r="C12" i="114" s="1"/>
  <c r="C13" i="114" s="1"/>
  <c r="C14" i="114" s="1"/>
  <c r="C15" i="114" s="1"/>
  <c r="C16" i="114" s="1"/>
  <c r="C17" i="114" s="1"/>
  <c r="C18" i="114" s="1"/>
  <c r="C19" i="114" s="1"/>
  <c r="C20" i="114" s="1"/>
  <c r="C21" i="114" s="1"/>
  <c r="C22" i="114" s="1"/>
  <c r="C23" i="114" s="1"/>
  <c r="C24" i="114" s="1"/>
  <c r="C25" i="114" s="1"/>
  <c r="C26" i="114" s="1"/>
  <c r="C27" i="114" s="1"/>
  <c r="C28" i="114" s="1"/>
  <c r="C29" i="114" s="1"/>
  <c r="C30" i="114" s="1"/>
  <c r="C31" i="114" s="1"/>
  <c r="C32" i="114" s="1"/>
  <c r="C33" i="114" s="1"/>
  <c r="C34" i="114" s="1"/>
  <c r="C35" i="114" s="1"/>
  <c r="C36" i="114" s="1"/>
  <c r="C37" i="114" s="1"/>
  <c r="C38" i="114" s="1"/>
  <c r="C39" i="114" s="1"/>
  <c r="C40" i="114" s="1"/>
  <c r="C41" i="114" s="1"/>
  <c r="C42" i="114" s="1"/>
  <c r="C43" i="114" s="1"/>
  <c r="C44" i="114" s="1"/>
  <c r="C45" i="114" s="1"/>
  <c r="C46" i="114" s="1"/>
  <c r="C47" i="114" s="1"/>
  <c r="C48" i="114" s="1"/>
  <c r="C49" i="114" s="1"/>
  <c r="C50" i="114" s="1"/>
  <c r="C51" i="114" s="1"/>
  <c r="C52" i="114" s="1"/>
  <c r="C53" i="114" s="1"/>
  <c r="C54" i="114" s="1"/>
  <c r="C55" i="114" s="1"/>
  <c r="C56" i="114" s="1"/>
  <c r="C57" i="114" s="1"/>
  <c r="C58" i="114" s="1"/>
  <c r="M7" i="114"/>
  <c r="D7" i="114"/>
  <c r="Q6" i="114"/>
  <c r="M6" i="114"/>
  <c r="J5" i="114"/>
  <c r="U4" i="114"/>
  <c r="V4" i="114" s="1"/>
  <c r="J4" i="114"/>
  <c r="U3" i="114"/>
  <c r="V3" i="114" s="1"/>
  <c r="M3" i="114"/>
  <c r="AB2" i="114"/>
  <c r="U2" i="114"/>
  <c r="V2" i="114" s="1"/>
  <c r="W2" i="114" s="1"/>
  <c r="G38" i="125" l="1"/>
  <c r="X39" i="125"/>
  <c r="G48" i="143"/>
  <c r="X49" i="143"/>
  <c r="X53" i="144"/>
  <c r="G52" i="144"/>
  <c r="G49" i="142"/>
  <c r="X50" i="142"/>
  <c r="X52" i="141"/>
  <c r="G51" i="141"/>
  <c r="G10" i="115"/>
  <c r="X46" i="140"/>
  <c r="G45" i="140"/>
  <c r="X46" i="139"/>
  <c r="G45" i="139"/>
  <c r="X46" i="138"/>
  <c r="G45" i="138"/>
  <c r="G13" i="117"/>
  <c r="M4" i="115"/>
  <c r="G12" i="117"/>
  <c r="X45" i="137"/>
  <c r="G44" i="137"/>
  <c r="G46" i="136"/>
  <c r="X47" i="136"/>
  <c r="X45" i="135"/>
  <c r="G44" i="135"/>
  <c r="X46" i="134"/>
  <c r="G45" i="134"/>
  <c r="G39" i="127"/>
  <c r="X40" i="127"/>
  <c r="G10" i="114"/>
  <c r="O59" i="114"/>
  <c r="O4" i="114" s="1"/>
  <c r="O5" i="114" s="1"/>
  <c r="G42" i="131"/>
  <c r="X43" i="131"/>
  <c r="X15" i="120"/>
  <c r="G14" i="120"/>
  <c r="G42" i="133"/>
  <c r="X43" i="133"/>
  <c r="X45" i="132"/>
  <c r="G44" i="132"/>
  <c r="X42" i="130"/>
  <c r="G41" i="130"/>
  <c r="X42" i="129"/>
  <c r="G41" i="129"/>
  <c r="G38" i="126"/>
  <c r="X39" i="126"/>
  <c r="G38" i="124"/>
  <c r="X39" i="124"/>
  <c r="X38" i="123"/>
  <c r="G37" i="123"/>
  <c r="X37" i="122"/>
  <c r="G36" i="122"/>
  <c r="X37" i="121"/>
  <c r="G36" i="121"/>
  <c r="J6" i="114"/>
  <c r="Q7" i="120"/>
  <c r="M2" i="120"/>
  <c r="M5" i="120" s="1"/>
  <c r="Y2" i="118"/>
  <c r="G14" i="119"/>
  <c r="X15" i="119"/>
  <c r="M2" i="119"/>
  <c r="Q7" i="119"/>
  <c r="X15" i="118"/>
  <c r="G14" i="118"/>
  <c r="S12" i="116"/>
  <c r="T11" i="116"/>
  <c r="T12" i="116" s="1"/>
  <c r="X13" i="116"/>
  <c r="G12" i="116"/>
  <c r="X15" i="117"/>
  <c r="G14" i="117"/>
  <c r="S12" i="117"/>
  <c r="T11" i="117"/>
  <c r="O59" i="115"/>
  <c r="O4" i="115" s="1"/>
  <c r="O5" i="115" s="1"/>
  <c r="O3" i="115"/>
  <c r="M4" i="114"/>
  <c r="O3" i="114"/>
  <c r="G11" i="115"/>
  <c r="X12" i="115"/>
  <c r="S10" i="115"/>
  <c r="S11" i="115" s="1"/>
  <c r="G11" i="114"/>
  <c r="X12" i="114"/>
  <c r="S10" i="114"/>
  <c r="S11" i="114" s="1"/>
  <c r="R59" i="113"/>
  <c r="J7" i="113" s="1"/>
  <c r="Q59" i="113"/>
  <c r="K59" i="113"/>
  <c r="O2" i="113" s="1"/>
  <c r="H59" i="113"/>
  <c r="J4" i="113" s="1"/>
  <c r="O58" i="113"/>
  <c r="F58" i="113"/>
  <c r="O57" i="113"/>
  <c r="F57" i="113"/>
  <c r="O56" i="113"/>
  <c r="F56" i="113"/>
  <c r="O55" i="113"/>
  <c r="F55" i="113"/>
  <c r="O54" i="113"/>
  <c r="F54" i="113"/>
  <c r="O53" i="113"/>
  <c r="F53" i="113"/>
  <c r="O52" i="113"/>
  <c r="F52" i="113"/>
  <c r="O51" i="113"/>
  <c r="F51" i="113"/>
  <c r="O50" i="113"/>
  <c r="F50" i="113"/>
  <c r="O49" i="113"/>
  <c r="F49" i="113"/>
  <c r="O48" i="113"/>
  <c r="F48" i="113"/>
  <c r="O47" i="113"/>
  <c r="F47" i="113"/>
  <c r="O46" i="113"/>
  <c r="F46" i="113"/>
  <c r="O45" i="113"/>
  <c r="F45" i="113"/>
  <c r="O44" i="113"/>
  <c r="F44" i="113"/>
  <c r="O43" i="113"/>
  <c r="F43" i="113"/>
  <c r="O42" i="113"/>
  <c r="F42" i="113"/>
  <c r="O41" i="113"/>
  <c r="F41" i="113"/>
  <c r="O40" i="113"/>
  <c r="F40" i="113"/>
  <c r="O39" i="113"/>
  <c r="F39" i="113"/>
  <c r="O38" i="113"/>
  <c r="F38" i="113"/>
  <c r="O37" i="113"/>
  <c r="F37" i="113"/>
  <c r="O36" i="113"/>
  <c r="F36" i="113"/>
  <c r="O35" i="113"/>
  <c r="F35" i="113"/>
  <c r="O34" i="113"/>
  <c r="F34" i="113"/>
  <c r="O33" i="113"/>
  <c r="F33" i="113"/>
  <c r="O32" i="113"/>
  <c r="F32" i="113"/>
  <c r="Y31" i="113"/>
  <c r="O31" i="113"/>
  <c r="F31" i="113"/>
  <c r="Y30" i="113"/>
  <c r="O30" i="113"/>
  <c r="F30" i="113"/>
  <c r="Y29" i="113"/>
  <c r="O29" i="113"/>
  <c r="F29" i="113"/>
  <c r="Y28" i="113"/>
  <c r="O28" i="113"/>
  <c r="F28" i="113"/>
  <c r="Y27" i="113"/>
  <c r="O27" i="113"/>
  <c r="F27" i="113"/>
  <c r="Y26" i="113"/>
  <c r="O26" i="113"/>
  <c r="F26" i="113"/>
  <c r="Y25" i="113"/>
  <c r="O25" i="113"/>
  <c r="F25" i="113"/>
  <c r="Y24" i="113"/>
  <c r="O24" i="113"/>
  <c r="F24" i="113"/>
  <c r="Y23" i="113"/>
  <c r="O23" i="113"/>
  <c r="F23" i="113"/>
  <c r="Y22" i="113"/>
  <c r="O22" i="113"/>
  <c r="F22" i="113"/>
  <c r="Y21" i="113"/>
  <c r="O21" i="113"/>
  <c r="F21" i="113"/>
  <c r="Y20" i="113"/>
  <c r="O20" i="113"/>
  <c r="F20" i="113"/>
  <c r="Y19" i="113"/>
  <c r="O19" i="113"/>
  <c r="F19" i="113"/>
  <c r="O18" i="113"/>
  <c r="F18" i="113"/>
  <c r="Y17" i="113"/>
  <c r="O17" i="113"/>
  <c r="F17" i="113"/>
  <c r="Y16" i="113"/>
  <c r="O16" i="113"/>
  <c r="F16" i="113"/>
  <c r="Y15" i="113"/>
  <c r="O15" i="113"/>
  <c r="F15" i="113"/>
  <c r="Y14" i="113"/>
  <c r="O14" i="113"/>
  <c r="F14" i="113"/>
  <c r="Y13" i="113"/>
  <c r="O13" i="113"/>
  <c r="F13" i="113"/>
  <c r="Y12" i="113"/>
  <c r="O12" i="113"/>
  <c r="F12" i="113"/>
  <c r="Y11" i="113"/>
  <c r="O11" i="113"/>
  <c r="F11" i="113"/>
  <c r="Y10" i="113"/>
  <c r="X10" i="113"/>
  <c r="X11" i="113" s="1"/>
  <c r="G11" i="113" s="1"/>
  <c r="O10" i="113"/>
  <c r="G10" i="113"/>
  <c r="F10" i="113"/>
  <c r="E10" i="113"/>
  <c r="S10" i="113" s="1"/>
  <c r="S11" i="113" s="1"/>
  <c r="D10" i="113"/>
  <c r="D11" i="113" s="1"/>
  <c r="D12" i="113" s="1"/>
  <c r="D13" i="113" s="1"/>
  <c r="D14" i="113" s="1"/>
  <c r="D15" i="113" s="1"/>
  <c r="D16" i="113" s="1"/>
  <c r="D17" i="113" s="1"/>
  <c r="D18" i="113" s="1"/>
  <c r="D19" i="113" s="1"/>
  <c r="D20" i="113" s="1"/>
  <c r="D21" i="113" s="1"/>
  <c r="D22" i="113" s="1"/>
  <c r="D23" i="113" s="1"/>
  <c r="D24" i="113" s="1"/>
  <c r="D25" i="113" s="1"/>
  <c r="D26" i="113" s="1"/>
  <c r="D27" i="113" s="1"/>
  <c r="D28" i="113" s="1"/>
  <c r="D29" i="113" s="1"/>
  <c r="D30" i="113" s="1"/>
  <c r="D31" i="113" s="1"/>
  <c r="D32" i="113" s="1"/>
  <c r="D33" i="113" s="1"/>
  <c r="D34" i="113" s="1"/>
  <c r="D35" i="113" s="1"/>
  <c r="D36" i="113" s="1"/>
  <c r="D37" i="113" s="1"/>
  <c r="D38" i="113" s="1"/>
  <c r="D39" i="113" s="1"/>
  <c r="D40" i="113" s="1"/>
  <c r="D41" i="113" s="1"/>
  <c r="D42" i="113" s="1"/>
  <c r="D43" i="113" s="1"/>
  <c r="D44" i="113" s="1"/>
  <c r="D45" i="113" s="1"/>
  <c r="D46" i="113" s="1"/>
  <c r="D47" i="113" s="1"/>
  <c r="D48" i="113" s="1"/>
  <c r="D49" i="113" s="1"/>
  <c r="D50" i="113" s="1"/>
  <c r="D51" i="113" s="1"/>
  <c r="D52" i="113" s="1"/>
  <c r="D53" i="113" s="1"/>
  <c r="D54" i="113" s="1"/>
  <c r="D55" i="113" s="1"/>
  <c r="D56" i="113" s="1"/>
  <c r="D57" i="113" s="1"/>
  <c r="D58" i="113" s="1"/>
  <c r="C10" i="113"/>
  <c r="C11" i="113" s="1"/>
  <c r="C12" i="113" s="1"/>
  <c r="C13" i="113" s="1"/>
  <c r="C14" i="113" s="1"/>
  <c r="C15" i="113" s="1"/>
  <c r="C16" i="113" s="1"/>
  <c r="C17" i="113" s="1"/>
  <c r="C18" i="113" s="1"/>
  <c r="C19" i="113" s="1"/>
  <c r="C20" i="113" s="1"/>
  <c r="C21" i="113" s="1"/>
  <c r="C22" i="113" s="1"/>
  <c r="C23" i="113" s="1"/>
  <c r="C24" i="113" s="1"/>
  <c r="C25" i="113" s="1"/>
  <c r="C26" i="113" s="1"/>
  <c r="C27" i="113" s="1"/>
  <c r="C28" i="113" s="1"/>
  <c r="C29" i="113" s="1"/>
  <c r="C30" i="113" s="1"/>
  <c r="C31" i="113" s="1"/>
  <c r="C32" i="113" s="1"/>
  <c r="C33" i="113" s="1"/>
  <c r="C34" i="113" s="1"/>
  <c r="C35" i="113" s="1"/>
  <c r="C36" i="113" s="1"/>
  <c r="C37" i="113" s="1"/>
  <c r="C38" i="113" s="1"/>
  <c r="C39" i="113" s="1"/>
  <c r="C40" i="113" s="1"/>
  <c r="C41" i="113" s="1"/>
  <c r="C42" i="113" s="1"/>
  <c r="C43" i="113" s="1"/>
  <c r="C44" i="113" s="1"/>
  <c r="C45" i="113" s="1"/>
  <c r="C46" i="113" s="1"/>
  <c r="C47" i="113" s="1"/>
  <c r="C48" i="113" s="1"/>
  <c r="C49" i="113" s="1"/>
  <c r="C50" i="113" s="1"/>
  <c r="C51" i="113" s="1"/>
  <c r="C52" i="113" s="1"/>
  <c r="C53" i="113" s="1"/>
  <c r="C54" i="113" s="1"/>
  <c r="C55" i="113" s="1"/>
  <c r="C56" i="113" s="1"/>
  <c r="C57" i="113" s="1"/>
  <c r="C58" i="113" s="1"/>
  <c r="M7" i="113"/>
  <c r="D7" i="113"/>
  <c r="Q6" i="113"/>
  <c r="M6" i="113"/>
  <c r="J5" i="113"/>
  <c r="U4" i="113"/>
  <c r="V4" i="113" s="1"/>
  <c r="U3" i="113"/>
  <c r="V3" i="113" s="1"/>
  <c r="M3" i="113"/>
  <c r="AB2" i="113"/>
  <c r="U2" i="113"/>
  <c r="V2" i="113" s="1"/>
  <c r="W2" i="113" s="1"/>
  <c r="R59" i="111"/>
  <c r="J7" i="111" s="1"/>
  <c r="Q59" i="111"/>
  <c r="K59" i="111"/>
  <c r="O2" i="111" s="1"/>
  <c r="H59" i="111"/>
  <c r="J4" i="111" s="1"/>
  <c r="O58" i="111"/>
  <c r="F58" i="111"/>
  <c r="O57" i="111"/>
  <c r="F57" i="111"/>
  <c r="O56" i="111"/>
  <c r="F56" i="111"/>
  <c r="O55" i="111"/>
  <c r="F55" i="111"/>
  <c r="O54" i="111"/>
  <c r="F54" i="111"/>
  <c r="O53" i="111"/>
  <c r="F53" i="111"/>
  <c r="O52" i="111"/>
  <c r="F52" i="111"/>
  <c r="O51" i="111"/>
  <c r="F51" i="111"/>
  <c r="O50" i="111"/>
  <c r="F50" i="111"/>
  <c r="O49" i="111"/>
  <c r="F49" i="111"/>
  <c r="O48" i="111"/>
  <c r="F48" i="111"/>
  <c r="O47" i="111"/>
  <c r="F47" i="111"/>
  <c r="O46" i="111"/>
  <c r="F46" i="111"/>
  <c r="O45" i="111"/>
  <c r="F45" i="111"/>
  <c r="O44" i="111"/>
  <c r="F44" i="111"/>
  <c r="O43" i="111"/>
  <c r="F43" i="111"/>
  <c r="O42" i="111"/>
  <c r="F42" i="111"/>
  <c r="O41" i="111"/>
  <c r="F41" i="111"/>
  <c r="O40" i="111"/>
  <c r="F40" i="111"/>
  <c r="O39" i="111"/>
  <c r="F39" i="111"/>
  <c r="O38" i="111"/>
  <c r="F38" i="111"/>
  <c r="O37" i="111"/>
  <c r="F37" i="111"/>
  <c r="O36" i="111"/>
  <c r="F36" i="111"/>
  <c r="O35" i="111"/>
  <c r="F35" i="111"/>
  <c r="O34" i="111"/>
  <c r="F34" i="111"/>
  <c r="O33" i="111"/>
  <c r="F33" i="111"/>
  <c r="O32" i="111"/>
  <c r="F32" i="111"/>
  <c r="Y31" i="111"/>
  <c r="O31" i="111"/>
  <c r="F31" i="111"/>
  <c r="Y30" i="111"/>
  <c r="O30" i="111"/>
  <c r="F30" i="111"/>
  <c r="Y29" i="111"/>
  <c r="O29" i="111"/>
  <c r="F29" i="111"/>
  <c r="Y28" i="111"/>
  <c r="O28" i="111"/>
  <c r="F28" i="111"/>
  <c r="Y27" i="111"/>
  <c r="O27" i="111"/>
  <c r="F27" i="111"/>
  <c r="Y26" i="111"/>
  <c r="O26" i="111"/>
  <c r="F26" i="111"/>
  <c r="Y25" i="111"/>
  <c r="O25" i="111"/>
  <c r="F25" i="111"/>
  <c r="Y24" i="111"/>
  <c r="O24" i="111"/>
  <c r="F24" i="111"/>
  <c r="Y23" i="111"/>
  <c r="O23" i="111"/>
  <c r="F23" i="111"/>
  <c r="Y22" i="111"/>
  <c r="O22" i="111"/>
  <c r="F22" i="111"/>
  <c r="Y21" i="111"/>
  <c r="O21" i="111"/>
  <c r="F21" i="111"/>
  <c r="Y20" i="111"/>
  <c r="O20" i="111"/>
  <c r="F20" i="111"/>
  <c r="Y19" i="111"/>
  <c r="O19" i="111"/>
  <c r="F19" i="111"/>
  <c r="O18" i="111"/>
  <c r="F18" i="111"/>
  <c r="Y17" i="111"/>
  <c r="O17" i="111"/>
  <c r="F17" i="111"/>
  <c r="Y16" i="111"/>
  <c r="O16" i="111"/>
  <c r="F16" i="111"/>
  <c r="Y15" i="111"/>
  <c r="O15" i="111"/>
  <c r="F15" i="111"/>
  <c r="Y14" i="111"/>
  <c r="O14" i="111"/>
  <c r="F14" i="111"/>
  <c r="Y13" i="111"/>
  <c r="O13" i="111"/>
  <c r="F13" i="111"/>
  <c r="Y12" i="111"/>
  <c r="O12" i="111"/>
  <c r="F12" i="111"/>
  <c r="Y11" i="111"/>
  <c r="O11" i="111"/>
  <c r="F11" i="111"/>
  <c r="Y10" i="111"/>
  <c r="X10" i="111"/>
  <c r="X11" i="111" s="1"/>
  <c r="O10" i="111"/>
  <c r="F10" i="111"/>
  <c r="E10" i="111"/>
  <c r="E11" i="111" s="1"/>
  <c r="E12" i="111" s="1"/>
  <c r="E13" i="111" s="1"/>
  <c r="E14" i="111" s="1"/>
  <c r="E15" i="111" s="1"/>
  <c r="E16" i="111" s="1"/>
  <c r="E17" i="111" s="1"/>
  <c r="E18" i="111" s="1"/>
  <c r="E19" i="111" s="1"/>
  <c r="E20" i="111" s="1"/>
  <c r="E21" i="111" s="1"/>
  <c r="E22" i="111" s="1"/>
  <c r="E23" i="111" s="1"/>
  <c r="E24" i="111" s="1"/>
  <c r="E25" i="111" s="1"/>
  <c r="E26" i="111" s="1"/>
  <c r="E27" i="111" s="1"/>
  <c r="E28" i="111" s="1"/>
  <c r="E29" i="111" s="1"/>
  <c r="E30" i="111" s="1"/>
  <c r="E31" i="111" s="1"/>
  <c r="E32" i="111" s="1"/>
  <c r="E33" i="111" s="1"/>
  <c r="E34" i="111" s="1"/>
  <c r="E35" i="111" s="1"/>
  <c r="E36" i="111" s="1"/>
  <c r="E37" i="111" s="1"/>
  <c r="E38" i="111" s="1"/>
  <c r="E39" i="111" s="1"/>
  <c r="E40" i="111" s="1"/>
  <c r="E41" i="111" s="1"/>
  <c r="E42" i="111" s="1"/>
  <c r="E43" i="111" s="1"/>
  <c r="E44" i="111" s="1"/>
  <c r="E45" i="111" s="1"/>
  <c r="E46" i="111" s="1"/>
  <c r="E47" i="111" s="1"/>
  <c r="E48" i="111" s="1"/>
  <c r="E49" i="111" s="1"/>
  <c r="E50" i="111" s="1"/>
  <c r="E51" i="111" s="1"/>
  <c r="E52" i="111" s="1"/>
  <c r="E53" i="111" s="1"/>
  <c r="E54" i="111" s="1"/>
  <c r="E55" i="111" s="1"/>
  <c r="E56" i="111" s="1"/>
  <c r="E57" i="111" s="1"/>
  <c r="E58" i="111" s="1"/>
  <c r="D10" i="111"/>
  <c r="D11" i="111" s="1"/>
  <c r="D12" i="111" s="1"/>
  <c r="D13" i="111" s="1"/>
  <c r="D14" i="111" s="1"/>
  <c r="D15" i="111" s="1"/>
  <c r="D16" i="111" s="1"/>
  <c r="D17" i="111" s="1"/>
  <c r="D18" i="111" s="1"/>
  <c r="D19" i="111" s="1"/>
  <c r="D20" i="111" s="1"/>
  <c r="D21" i="111" s="1"/>
  <c r="D22" i="111" s="1"/>
  <c r="D23" i="111" s="1"/>
  <c r="D24" i="111" s="1"/>
  <c r="D25" i="111" s="1"/>
  <c r="D26" i="111" s="1"/>
  <c r="D27" i="111" s="1"/>
  <c r="D28" i="111" s="1"/>
  <c r="D29" i="111" s="1"/>
  <c r="D30" i="111" s="1"/>
  <c r="D31" i="111" s="1"/>
  <c r="D32" i="111" s="1"/>
  <c r="D33" i="111" s="1"/>
  <c r="D34" i="111" s="1"/>
  <c r="D35" i="111" s="1"/>
  <c r="D36" i="111" s="1"/>
  <c r="D37" i="111" s="1"/>
  <c r="D38" i="111" s="1"/>
  <c r="D39" i="111" s="1"/>
  <c r="D40" i="111" s="1"/>
  <c r="D41" i="111" s="1"/>
  <c r="D42" i="111" s="1"/>
  <c r="D43" i="111" s="1"/>
  <c r="D44" i="111" s="1"/>
  <c r="D45" i="111" s="1"/>
  <c r="D46" i="111" s="1"/>
  <c r="D47" i="111" s="1"/>
  <c r="D48" i="111" s="1"/>
  <c r="D49" i="111" s="1"/>
  <c r="D50" i="111" s="1"/>
  <c r="D51" i="111" s="1"/>
  <c r="D52" i="111" s="1"/>
  <c r="D53" i="111" s="1"/>
  <c r="D54" i="111" s="1"/>
  <c r="D55" i="111" s="1"/>
  <c r="D56" i="111" s="1"/>
  <c r="D57" i="111" s="1"/>
  <c r="D58" i="111" s="1"/>
  <c r="C10" i="111"/>
  <c r="C11" i="111" s="1"/>
  <c r="C12" i="111" s="1"/>
  <c r="C13" i="111" s="1"/>
  <c r="C14" i="111" s="1"/>
  <c r="C15" i="111" s="1"/>
  <c r="C16" i="111" s="1"/>
  <c r="C17" i="111" s="1"/>
  <c r="C18" i="111" s="1"/>
  <c r="C19" i="111" s="1"/>
  <c r="C20" i="111" s="1"/>
  <c r="C21" i="111" s="1"/>
  <c r="C22" i="111" s="1"/>
  <c r="C23" i="111" s="1"/>
  <c r="C24" i="111" s="1"/>
  <c r="C25" i="111" s="1"/>
  <c r="C26" i="111" s="1"/>
  <c r="C27" i="111" s="1"/>
  <c r="C28" i="111" s="1"/>
  <c r="C29" i="111" s="1"/>
  <c r="C30" i="111" s="1"/>
  <c r="C31" i="111" s="1"/>
  <c r="C32" i="111" s="1"/>
  <c r="C33" i="111" s="1"/>
  <c r="C34" i="111" s="1"/>
  <c r="C35" i="111" s="1"/>
  <c r="C36" i="111" s="1"/>
  <c r="C37" i="111" s="1"/>
  <c r="C38" i="111" s="1"/>
  <c r="C39" i="111" s="1"/>
  <c r="C40" i="111" s="1"/>
  <c r="C41" i="111" s="1"/>
  <c r="C42" i="111" s="1"/>
  <c r="C43" i="111" s="1"/>
  <c r="C44" i="111" s="1"/>
  <c r="C45" i="111" s="1"/>
  <c r="C46" i="111" s="1"/>
  <c r="C47" i="111" s="1"/>
  <c r="C48" i="111" s="1"/>
  <c r="C49" i="111" s="1"/>
  <c r="C50" i="111" s="1"/>
  <c r="C51" i="111" s="1"/>
  <c r="C52" i="111" s="1"/>
  <c r="C53" i="111" s="1"/>
  <c r="C54" i="111" s="1"/>
  <c r="C55" i="111" s="1"/>
  <c r="C56" i="111" s="1"/>
  <c r="C57" i="111" s="1"/>
  <c r="C58" i="111" s="1"/>
  <c r="M7" i="111"/>
  <c r="D7" i="111"/>
  <c r="Q6" i="111"/>
  <c r="M6" i="111"/>
  <c r="J5" i="111"/>
  <c r="U4" i="111"/>
  <c r="V4" i="111" s="1"/>
  <c r="U3" i="111"/>
  <c r="V3" i="111" s="1"/>
  <c r="M3" i="111"/>
  <c r="AB2" i="111"/>
  <c r="U2" i="111"/>
  <c r="V2" i="111" s="1"/>
  <c r="W2" i="111" s="1"/>
  <c r="M4" i="111" l="1"/>
  <c r="X50" i="143"/>
  <c r="G49" i="143"/>
  <c r="X40" i="125"/>
  <c r="G39" i="125"/>
  <c r="X54" i="144"/>
  <c r="G53" i="144"/>
  <c r="G50" i="142"/>
  <c r="X51" i="142"/>
  <c r="X53" i="141"/>
  <c r="G52" i="141"/>
  <c r="G10" i="111"/>
  <c r="G46" i="140"/>
  <c r="X47" i="140"/>
  <c r="G46" i="139"/>
  <c r="X47" i="139"/>
  <c r="G46" i="138"/>
  <c r="X47" i="138"/>
  <c r="M4" i="113"/>
  <c r="X46" i="137"/>
  <c r="G45" i="137"/>
  <c r="X48" i="136"/>
  <c r="G47" i="136"/>
  <c r="X46" i="135"/>
  <c r="G45" i="135"/>
  <c r="G46" i="134"/>
  <c r="X47" i="134"/>
  <c r="G15" i="120"/>
  <c r="X16" i="120"/>
  <c r="X44" i="131"/>
  <c r="G43" i="131"/>
  <c r="Y2" i="120"/>
  <c r="X41" i="127"/>
  <c r="G40" i="127"/>
  <c r="X44" i="133"/>
  <c r="G43" i="133"/>
  <c r="X46" i="132"/>
  <c r="G45" i="132"/>
  <c r="G42" i="130"/>
  <c r="X43" i="130"/>
  <c r="G42" i="129"/>
  <c r="X43" i="129"/>
  <c r="X40" i="126"/>
  <c r="G39" i="126"/>
  <c r="X40" i="124"/>
  <c r="G39" i="124"/>
  <c r="X39" i="123"/>
  <c r="G38" i="123"/>
  <c r="X38" i="122"/>
  <c r="G37" i="122"/>
  <c r="X38" i="121"/>
  <c r="G37" i="121"/>
  <c r="M5" i="119"/>
  <c r="Y2" i="119"/>
  <c r="X16" i="119"/>
  <c r="G15" i="119"/>
  <c r="G15" i="118"/>
  <c r="X16" i="118"/>
  <c r="T12" i="117"/>
  <c r="X14" i="116"/>
  <c r="G13" i="116"/>
  <c r="S13" i="116"/>
  <c r="S14" i="116" s="1"/>
  <c r="S15" i="116" s="1"/>
  <c r="S16" i="116" s="1"/>
  <c r="S17" i="116" s="1"/>
  <c r="S18" i="116" s="1"/>
  <c r="S19" i="116" s="1"/>
  <c r="S20" i="116" s="1"/>
  <c r="S21" i="116" s="1"/>
  <c r="S22" i="116" s="1"/>
  <c r="S23" i="116" s="1"/>
  <c r="S24" i="116" s="1"/>
  <c r="S25" i="116" s="1"/>
  <c r="S26" i="116" s="1"/>
  <c r="S27" i="116" s="1"/>
  <c r="S28" i="116" s="1"/>
  <c r="S29" i="116" s="1"/>
  <c r="S30" i="116" s="1"/>
  <c r="S31" i="116" s="1"/>
  <c r="S32" i="116" s="1"/>
  <c r="S33" i="116" s="1"/>
  <c r="S34" i="116" s="1"/>
  <c r="S35" i="116" s="1"/>
  <c r="S36" i="116" s="1"/>
  <c r="S37" i="116" s="1"/>
  <c r="S38" i="116" s="1"/>
  <c r="S39" i="116" s="1"/>
  <c r="S40" i="116" s="1"/>
  <c r="S41" i="116" s="1"/>
  <c r="S42" i="116" s="1"/>
  <c r="S43" i="116" s="1"/>
  <c r="S44" i="116" s="1"/>
  <c r="S45" i="116" s="1"/>
  <c r="S46" i="116" s="1"/>
  <c r="S47" i="116" s="1"/>
  <c r="S48" i="116" s="1"/>
  <c r="S49" i="116" s="1"/>
  <c r="S50" i="116" s="1"/>
  <c r="S51" i="116" s="1"/>
  <c r="S52" i="116" s="1"/>
  <c r="S53" i="116" s="1"/>
  <c r="S54" i="116" s="1"/>
  <c r="S55" i="116" s="1"/>
  <c r="S56" i="116" s="1"/>
  <c r="S57" i="116" s="1"/>
  <c r="S58" i="116" s="1"/>
  <c r="X16" i="117"/>
  <c r="G15" i="117"/>
  <c r="S13" i="117"/>
  <c r="S14" i="117" s="1"/>
  <c r="S15" i="117" s="1"/>
  <c r="S16" i="117" s="1"/>
  <c r="S17" i="117" s="1"/>
  <c r="S18" i="117" s="1"/>
  <c r="S19" i="117" s="1"/>
  <c r="S20" i="117" s="1"/>
  <c r="S21" i="117" s="1"/>
  <c r="S22" i="117" s="1"/>
  <c r="S23" i="117" s="1"/>
  <c r="S24" i="117" s="1"/>
  <c r="S25" i="117" s="1"/>
  <c r="S26" i="117" s="1"/>
  <c r="S27" i="117" s="1"/>
  <c r="S28" i="117" s="1"/>
  <c r="S29" i="117" s="1"/>
  <c r="S30" i="117" s="1"/>
  <c r="S31" i="117" s="1"/>
  <c r="S32" i="117" s="1"/>
  <c r="S33" i="117" s="1"/>
  <c r="S34" i="117" s="1"/>
  <c r="S35" i="117" s="1"/>
  <c r="S36" i="117" s="1"/>
  <c r="S37" i="117" s="1"/>
  <c r="S38" i="117" s="1"/>
  <c r="S39" i="117" s="1"/>
  <c r="S40" i="117" s="1"/>
  <c r="S41" i="117" s="1"/>
  <c r="S42" i="117" s="1"/>
  <c r="S43" i="117" s="1"/>
  <c r="S44" i="117" s="1"/>
  <c r="S45" i="117" s="1"/>
  <c r="S46" i="117" s="1"/>
  <c r="S47" i="117" s="1"/>
  <c r="S48" i="117" s="1"/>
  <c r="S49" i="117" s="1"/>
  <c r="S50" i="117" s="1"/>
  <c r="S51" i="117" s="1"/>
  <c r="S52" i="117" s="1"/>
  <c r="S53" i="117" s="1"/>
  <c r="S54" i="117" s="1"/>
  <c r="S55" i="117" s="1"/>
  <c r="S56" i="117" s="1"/>
  <c r="S57" i="117" s="1"/>
  <c r="S58" i="117" s="1"/>
  <c r="O59" i="113"/>
  <c r="O4" i="113" s="1"/>
  <c r="O5" i="113" s="1"/>
  <c r="O59" i="111"/>
  <c r="S12" i="115"/>
  <c r="S13" i="115" s="1"/>
  <c r="S14" i="115" s="1"/>
  <c r="S15" i="115" s="1"/>
  <c r="S16" i="115" s="1"/>
  <c r="S17" i="115" s="1"/>
  <c r="S18" i="115" s="1"/>
  <c r="S19" i="115" s="1"/>
  <c r="S20" i="115" s="1"/>
  <c r="S21" i="115" s="1"/>
  <c r="S22" i="115" s="1"/>
  <c r="S23" i="115" s="1"/>
  <c r="S24" i="115" s="1"/>
  <c r="S25" i="115" s="1"/>
  <c r="S26" i="115" s="1"/>
  <c r="S27" i="115" s="1"/>
  <c r="S28" i="115" s="1"/>
  <c r="S29" i="115" s="1"/>
  <c r="S30" i="115" s="1"/>
  <c r="S31" i="115" s="1"/>
  <c r="S32" i="115" s="1"/>
  <c r="S33" i="115" s="1"/>
  <c r="S34" i="115" s="1"/>
  <c r="S35" i="115" s="1"/>
  <c r="S36" i="115" s="1"/>
  <c r="S37" i="115" s="1"/>
  <c r="S38" i="115" s="1"/>
  <c r="S39" i="115" s="1"/>
  <c r="S40" i="115" s="1"/>
  <c r="S41" i="115" s="1"/>
  <c r="S42" i="115" s="1"/>
  <c r="S43" i="115" s="1"/>
  <c r="S44" i="115" s="1"/>
  <c r="S45" i="115" s="1"/>
  <c r="S46" i="115" s="1"/>
  <c r="S47" i="115" s="1"/>
  <c r="S48" i="115" s="1"/>
  <c r="S49" i="115" s="1"/>
  <c r="S50" i="115" s="1"/>
  <c r="S51" i="115" s="1"/>
  <c r="S52" i="115" s="1"/>
  <c r="S53" i="115" s="1"/>
  <c r="S54" i="115" s="1"/>
  <c r="S55" i="115" s="1"/>
  <c r="S56" i="115" s="1"/>
  <c r="S57" i="115" s="1"/>
  <c r="S58" i="115" s="1"/>
  <c r="T11" i="115"/>
  <c r="X13" i="115"/>
  <c r="G12" i="115"/>
  <c r="S12" i="114"/>
  <c r="T11" i="114"/>
  <c r="X13" i="114"/>
  <c r="G12" i="114"/>
  <c r="J6" i="113"/>
  <c r="E11" i="113"/>
  <c r="E12" i="113" s="1"/>
  <c r="E13" i="113" s="1"/>
  <c r="E14" i="113" s="1"/>
  <c r="E15" i="113" s="1"/>
  <c r="E16" i="113" s="1"/>
  <c r="E17" i="113" s="1"/>
  <c r="E18" i="113" s="1"/>
  <c r="E19" i="113" s="1"/>
  <c r="E20" i="113" s="1"/>
  <c r="E21" i="113" s="1"/>
  <c r="E22" i="113" s="1"/>
  <c r="E23" i="113" s="1"/>
  <c r="E24" i="113" s="1"/>
  <c r="E25" i="113" s="1"/>
  <c r="E26" i="113" s="1"/>
  <c r="E27" i="113" s="1"/>
  <c r="E28" i="113" s="1"/>
  <c r="E29" i="113" s="1"/>
  <c r="E30" i="113" s="1"/>
  <c r="E31" i="113" s="1"/>
  <c r="E32" i="113" s="1"/>
  <c r="E33" i="113" s="1"/>
  <c r="E34" i="113" s="1"/>
  <c r="E35" i="113" s="1"/>
  <c r="E36" i="113" s="1"/>
  <c r="E37" i="113" s="1"/>
  <c r="E38" i="113" s="1"/>
  <c r="E39" i="113" s="1"/>
  <c r="E40" i="113" s="1"/>
  <c r="E41" i="113" s="1"/>
  <c r="E42" i="113" s="1"/>
  <c r="E43" i="113" s="1"/>
  <c r="E44" i="113" s="1"/>
  <c r="E45" i="113" s="1"/>
  <c r="E46" i="113" s="1"/>
  <c r="E47" i="113" s="1"/>
  <c r="E48" i="113" s="1"/>
  <c r="E49" i="113" s="1"/>
  <c r="E50" i="113" s="1"/>
  <c r="E51" i="113" s="1"/>
  <c r="E52" i="113" s="1"/>
  <c r="E53" i="113" s="1"/>
  <c r="E54" i="113" s="1"/>
  <c r="E55" i="113" s="1"/>
  <c r="E56" i="113" s="1"/>
  <c r="E57" i="113" s="1"/>
  <c r="E58" i="113" s="1"/>
  <c r="S12" i="113"/>
  <c r="S13" i="113" s="1"/>
  <c r="S14" i="113" s="1"/>
  <c r="S15" i="113" s="1"/>
  <c r="S16" i="113" s="1"/>
  <c r="S17" i="113" s="1"/>
  <c r="S18" i="113" s="1"/>
  <c r="S19" i="113" s="1"/>
  <c r="S20" i="113" s="1"/>
  <c r="S21" i="113" s="1"/>
  <c r="S22" i="113" s="1"/>
  <c r="S23" i="113" s="1"/>
  <c r="S24" i="113" s="1"/>
  <c r="S25" i="113" s="1"/>
  <c r="S26" i="113" s="1"/>
  <c r="S27" i="113" s="1"/>
  <c r="S28" i="113" s="1"/>
  <c r="S29" i="113" s="1"/>
  <c r="S30" i="113" s="1"/>
  <c r="S31" i="113" s="1"/>
  <c r="S32" i="113" s="1"/>
  <c r="S33" i="113" s="1"/>
  <c r="S34" i="113" s="1"/>
  <c r="S35" i="113" s="1"/>
  <c r="S36" i="113" s="1"/>
  <c r="S37" i="113" s="1"/>
  <c r="S38" i="113" s="1"/>
  <c r="S39" i="113" s="1"/>
  <c r="S40" i="113" s="1"/>
  <c r="S41" i="113" s="1"/>
  <c r="S42" i="113" s="1"/>
  <c r="S43" i="113" s="1"/>
  <c r="S44" i="113" s="1"/>
  <c r="S45" i="113" s="1"/>
  <c r="S46" i="113" s="1"/>
  <c r="S47" i="113" s="1"/>
  <c r="S48" i="113" s="1"/>
  <c r="S49" i="113" s="1"/>
  <c r="S50" i="113" s="1"/>
  <c r="S51" i="113" s="1"/>
  <c r="S52" i="113" s="1"/>
  <c r="S53" i="113" s="1"/>
  <c r="S54" i="113" s="1"/>
  <c r="S55" i="113" s="1"/>
  <c r="S56" i="113" s="1"/>
  <c r="S57" i="113" s="1"/>
  <c r="S58" i="113" s="1"/>
  <c r="T11" i="113"/>
  <c r="O3" i="113"/>
  <c r="X12" i="113"/>
  <c r="O3" i="111"/>
  <c r="J6" i="111"/>
  <c r="G11" i="111"/>
  <c r="X12" i="111"/>
  <c r="S10" i="111"/>
  <c r="S11" i="111" s="1"/>
  <c r="R59" i="110"/>
  <c r="J7" i="110" s="1"/>
  <c r="Q59" i="110"/>
  <c r="K59" i="110"/>
  <c r="O2" i="110" s="1"/>
  <c r="H59" i="110"/>
  <c r="J4" i="110" s="1"/>
  <c r="O58" i="110"/>
  <c r="F58" i="110"/>
  <c r="O57" i="110"/>
  <c r="F57" i="110"/>
  <c r="O56" i="110"/>
  <c r="F56" i="110"/>
  <c r="O55" i="110"/>
  <c r="F55" i="110"/>
  <c r="O54" i="110"/>
  <c r="F54" i="110"/>
  <c r="O53" i="110"/>
  <c r="F53" i="110"/>
  <c r="O52" i="110"/>
  <c r="F52" i="110"/>
  <c r="O51" i="110"/>
  <c r="F51" i="110"/>
  <c r="O50" i="110"/>
  <c r="F50" i="110"/>
  <c r="O49" i="110"/>
  <c r="F49" i="110"/>
  <c r="O48" i="110"/>
  <c r="F48" i="110"/>
  <c r="O47" i="110"/>
  <c r="F47" i="110"/>
  <c r="O46" i="110"/>
  <c r="F46" i="110"/>
  <c r="O45" i="110"/>
  <c r="F45" i="110"/>
  <c r="O44" i="110"/>
  <c r="F44" i="110"/>
  <c r="O43" i="110"/>
  <c r="F43" i="110"/>
  <c r="O42" i="110"/>
  <c r="F42" i="110"/>
  <c r="O41" i="110"/>
  <c r="F41" i="110"/>
  <c r="O40" i="110"/>
  <c r="F40" i="110"/>
  <c r="O39" i="110"/>
  <c r="F39" i="110"/>
  <c r="O38" i="110"/>
  <c r="F38" i="110"/>
  <c r="O37" i="110"/>
  <c r="F37" i="110"/>
  <c r="O36" i="110"/>
  <c r="F36" i="110"/>
  <c r="O35" i="110"/>
  <c r="F35" i="110"/>
  <c r="O34" i="110"/>
  <c r="F34" i="110"/>
  <c r="O33" i="110"/>
  <c r="F33" i="110"/>
  <c r="O32" i="110"/>
  <c r="F32" i="110"/>
  <c r="Y31" i="110"/>
  <c r="O31" i="110"/>
  <c r="F31" i="110"/>
  <c r="Y30" i="110"/>
  <c r="O30" i="110"/>
  <c r="F30" i="110"/>
  <c r="Y29" i="110"/>
  <c r="O29" i="110"/>
  <c r="F29" i="110"/>
  <c r="Y28" i="110"/>
  <c r="O28" i="110"/>
  <c r="F28" i="110"/>
  <c r="Y27" i="110"/>
  <c r="O27" i="110"/>
  <c r="F27" i="110"/>
  <c r="Y26" i="110"/>
  <c r="O26" i="110"/>
  <c r="F26" i="110"/>
  <c r="Y25" i="110"/>
  <c r="O25" i="110"/>
  <c r="F25" i="110"/>
  <c r="Y24" i="110"/>
  <c r="O24" i="110"/>
  <c r="F24" i="110"/>
  <c r="Y23" i="110"/>
  <c r="O23" i="110"/>
  <c r="F23" i="110"/>
  <c r="Y22" i="110"/>
  <c r="O22" i="110"/>
  <c r="F22" i="110"/>
  <c r="Y21" i="110"/>
  <c r="O21" i="110"/>
  <c r="F21" i="110"/>
  <c r="Y20" i="110"/>
  <c r="O20" i="110"/>
  <c r="F20" i="110"/>
  <c r="Y19" i="110"/>
  <c r="O19" i="110"/>
  <c r="F19" i="110"/>
  <c r="O18" i="110"/>
  <c r="F18" i="110"/>
  <c r="Y17" i="110"/>
  <c r="O17" i="110"/>
  <c r="F17" i="110"/>
  <c r="Y16" i="110"/>
  <c r="O16" i="110"/>
  <c r="F16" i="110"/>
  <c r="Y15" i="110"/>
  <c r="O15" i="110"/>
  <c r="F15" i="110"/>
  <c r="Y14" i="110"/>
  <c r="O14" i="110"/>
  <c r="F14" i="110"/>
  <c r="Y13" i="110"/>
  <c r="O13" i="110"/>
  <c r="F13" i="110"/>
  <c r="Y12" i="110"/>
  <c r="O12" i="110"/>
  <c r="F12" i="110"/>
  <c r="Y11" i="110"/>
  <c r="O11" i="110"/>
  <c r="F11" i="110"/>
  <c r="Y10" i="110"/>
  <c r="X10" i="110"/>
  <c r="X11" i="110" s="1"/>
  <c r="O10" i="110"/>
  <c r="F10" i="110"/>
  <c r="E10" i="110"/>
  <c r="E11" i="110" s="1"/>
  <c r="E12" i="110" s="1"/>
  <c r="E13" i="110" s="1"/>
  <c r="E14" i="110" s="1"/>
  <c r="E15" i="110" s="1"/>
  <c r="E16" i="110" s="1"/>
  <c r="E17" i="110" s="1"/>
  <c r="E18" i="110" s="1"/>
  <c r="E19" i="110" s="1"/>
  <c r="E20" i="110" s="1"/>
  <c r="E21" i="110" s="1"/>
  <c r="E22" i="110" s="1"/>
  <c r="E23" i="110" s="1"/>
  <c r="E24" i="110" s="1"/>
  <c r="E25" i="110" s="1"/>
  <c r="E26" i="110" s="1"/>
  <c r="E27" i="110" s="1"/>
  <c r="E28" i="110" s="1"/>
  <c r="E29" i="110" s="1"/>
  <c r="E30" i="110" s="1"/>
  <c r="E31" i="110" s="1"/>
  <c r="E32" i="110" s="1"/>
  <c r="E33" i="110" s="1"/>
  <c r="E34" i="110" s="1"/>
  <c r="E35" i="110" s="1"/>
  <c r="E36" i="110" s="1"/>
  <c r="E37" i="110" s="1"/>
  <c r="E38" i="110" s="1"/>
  <c r="E39" i="110" s="1"/>
  <c r="E40" i="110" s="1"/>
  <c r="E41" i="110" s="1"/>
  <c r="E42" i="110" s="1"/>
  <c r="E43" i="110" s="1"/>
  <c r="E44" i="110" s="1"/>
  <c r="E45" i="110" s="1"/>
  <c r="E46" i="110" s="1"/>
  <c r="E47" i="110" s="1"/>
  <c r="E48" i="110" s="1"/>
  <c r="E49" i="110" s="1"/>
  <c r="E50" i="110" s="1"/>
  <c r="E51" i="110" s="1"/>
  <c r="E52" i="110" s="1"/>
  <c r="E53" i="110" s="1"/>
  <c r="E54" i="110" s="1"/>
  <c r="E55" i="110" s="1"/>
  <c r="E56" i="110" s="1"/>
  <c r="E57" i="110" s="1"/>
  <c r="E58" i="110" s="1"/>
  <c r="D10" i="110"/>
  <c r="D11" i="110" s="1"/>
  <c r="D12" i="110" s="1"/>
  <c r="D13" i="110" s="1"/>
  <c r="D14" i="110" s="1"/>
  <c r="D15" i="110" s="1"/>
  <c r="D16" i="110" s="1"/>
  <c r="D17" i="110" s="1"/>
  <c r="D18" i="110" s="1"/>
  <c r="D19" i="110" s="1"/>
  <c r="D20" i="110" s="1"/>
  <c r="D21" i="110" s="1"/>
  <c r="D22" i="110" s="1"/>
  <c r="D23" i="110" s="1"/>
  <c r="D24" i="110" s="1"/>
  <c r="D25" i="110" s="1"/>
  <c r="D26" i="110" s="1"/>
  <c r="D27" i="110" s="1"/>
  <c r="D28" i="110" s="1"/>
  <c r="D29" i="110" s="1"/>
  <c r="D30" i="110" s="1"/>
  <c r="D31" i="110" s="1"/>
  <c r="D32" i="110" s="1"/>
  <c r="D33" i="110" s="1"/>
  <c r="D34" i="110" s="1"/>
  <c r="D35" i="110" s="1"/>
  <c r="D36" i="110" s="1"/>
  <c r="D37" i="110" s="1"/>
  <c r="D38" i="110" s="1"/>
  <c r="D39" i="110" s="1"/>
  <c r="D40" i="110" s="1"/>
  <c r="D41" i="110" s="1"/>
  <c r="D42" i="110" s="1"/>
  <c r="D43" i="110" s="1"/>
  <c r="D44" i="110" s="1"/>
  <c r="D45" i="110" s="1"/>
  <c r="D46" i="110" s="1"/>
  <c r="D47" i="110" s="1"/>
  <c r="D48" i="110" s="1"/>
  <c r="D49" i="110" s="1"/>
  <c r="D50" i="110" s="1"/>
  <c r="D51" i="110" s="1"/>
  <c r="D52" i="110" s="1"/>
  <c r="D53" i="110" s="1"/>
  <c r="D54" i="110" s="1"/>
  <c r="D55" i="110" s="1"/>
  <c r="D56" i="110" s="1"/>
  <c r="D57" i="110" s="1"/>
  <c r="D58" i="110" s="1"/>
  <c r="C10" i="110"/>
  <c r="C11" i="110" s="1"/>
  <c r="C12" i="110" s="1"/>
  <c r="C13" i="110" s="1"/>
  <c r="C14" i="110" s="1"/>
  <c r="C15" i="110" s="1"/>
  <c r="C16" i="110" s="1"/>
  <c r="C17" i="110" s="1"/>
  <c r="C18" i="110" s="1"/>
  <c r="C19" i="110" s="1"/>
  <c r="C20" i="110" s="1"/>
  <c r="C21" i="110" s="1"/>
  <c r="C22" i="110" s="1"/>
  <c r="C23" i="110" s="1"/>
  <c r="C24" i="110" s="1"/>
  <c r="C25" i="110" s="1"/>
  <c r="C26" i="110" s="1"/>
  <c r="C27" i="110" s="1"/>
  <c r="C28" i="110" s="1"/>
  <c r="C29" i="110" s="1"/>
  <c r="C30" i="110" s="1"/>
  <c r="C31" i="110" s="1"/>
  <c r="C32" i="110" s="1"/>
  <c r="C33" i="110" s="1"/>
  <c r="C34" i="110" s="1"/>
  <c r="C35" i="110" s="1"/>
  <c r="C36" i="110" s="1"/>
  <c r="C37" i="110" s="1"/>
  <c r="C38" i="110" s="1"/>
  <c r="C39" i="110" s="1"/>
  <c r="C40" i="110" s="1"/>
  <c r="C41" i="110" s="1"/>
  <c r="C42" i="110" s="1"/>
  <c r="C43" i="110" s="1"/>
  <c r="C44" i="110" s="1"/>
  <c r="C45" i="110" s="1"/>
  <c r="C46" i="110" s="1"/>
  <c r="C47" i="110" s="1"/>
  <c r="C48" i="110" s="1"/>
  <c r="C49" i="110" s="1"/>
  <c r="C50" i="110" s="1"/>
  <c r="C51" i="110" s="1"/>
  <c r="C52" i="110" s="1"/>
  <c r="C53" i="110" s="1"/>
  <c r="C54" i="110" s="1"/>
  <c r="C55" i="110" s="1"/>
  <c r="C56" i="110" s="1"/>
  <c r="C57" i="110" s="1"/>
  <c r="C58" i="110" s="1"/>
  <c r="M7" i="110"/>
  <c r="D7" i="110"/>
  <c r="Q6" i="110"/>
  <c r="M6" i="110"/>
  <c r="J5" i="110"/>
  <c r="U4" i="110"/>
  <c r="V4" i="110" s="1"/>
  <c r="U3" i="110"/>
  <c r="V3" i="110" s="1"/>
  <c r="M3" i="110"/>
  <c r="AB2" i="110"/>
  <c r="U2" i="110"/>
  <c r="V2" i="110" s="1"/>
  <c r="W2" i="110" s="1"/>
  <c r="X41" i="125" l="1"/>
  <c r="G40" i="125"/>
  <c r="G50" i="143"/>
  <c r="X51" i="143"/>
  <c r="G54" i="144"/>
  <c r="X55" i="144"/>
  <c r="X52" i="142"/>
  <c r="G51" i="142"/>
  <c r="G53" i="141"/>
  <c r="X54" i="141"/>
  <c r="X48" i="140"/>
  <c r="G47" i="140"/>
  <c r="X48" i="139"/>
  <c r="G47" i="139"/>
  <c r="X48" i="138"/>
  <c r="G47" i="138"/>
  <c r="G10" i="110"/>
  <c r="G46" i="137"/>
  <c r="X47" i="137"/>
  <c r="X49" i="136"/>
  <c r="G48" i="136"/>
  <c r="G46" i="135"/>
  <c r="X47" i="135"/>
  <c r="X48" i="134"/>
  <c r="G47" i="134"/>
  <c r="X42" i="127"/>
  <c r="G41" i="127"/>
  <c r="X45" i="131"/>
  <c r="G44" i="131"/>
  <c r="G16" i="120"/>
  <c r="X17" i="120"/>
  <c r="O4" i="111"/>
  <c r="O5" i="111" s="1"/>
  <c r="X45" i="133"/>
  <c r="G44" i="133"/>
  <c r="G46" i="132"/>
  <c r="X47" i="132"/>
  <c r="X44" i="130"/>
  <c r="G43" i="130"/>
  <c r="X44" i="129"/>
  <c r="G43" i="129"/>
  <c r="X41" i="126"/>
  <c r="G40" i="126"/>
  <c r="X41" i="124"/>
  <c r="G40" i="124"/>
  <c r="G39" i="123"/>
  <c r="X40" i="123"/>
  <c r="G38" i="122"/>
  <c r="X39" i="122"/>
  <c r="G38" i="121"/>
  <c r="X39" i="121"/>
  <c r="X17" i="119"/>
  <c r="G16" i="119"/>
  <c r="X17" i="118"/>
  <c r="G16" i="118"/>
  <c r="X2" i="117"/>
  <c r="X15" i="116"/>
  <c r="G14" i="116"/>
  <c r="X2" i="116"/>
  <c r="T13" i="116"/>
  <c r="T14" i="116" s="1"/>
  <c r="T15" i="116" s="1"/>
  <c r="T16" i="116" s="1"/>
  <c r="T17" i="116" s="1"/>
  <c r="T18" i="116" s="1"/>
  <c r="T19" i="116" s="1"/>
  <c r="T20" i="116" s="1"/>
  <c r="T21" i="116" s="1"/>
  <c r="T22" i="116" s="1"/>
  <c r="T23" i="116" s="1"/>
  <c r="T24" i="116" s="1"/>
  <c r="T25" i="116" s="1"/>
  <c r="T26" i="116" s="1"/>
  <c r="T27" i="116" s="1"/>
  <c r="T28" i="116" s="1"/>
  <c r="T29" i="116" s="1"/>
  <c r="T30" i="116" s="1"/>
  <c r="T31" i="116" s="1"/>
  <c r="T32" i="116" s="1"/>
  <c r="T33" i="116" s="1"/>
  <c r="T34" i="116" s="1"/>
  <c r="T35" i="116" s="1"/>
  <c r="T36" i="116" s="1"/>
  <c r="T37" i="116" s="1"/>
  <c r="T38" i="116" s="1"/>
  <c r="T39" i="116" s="1"/>
  <c r="T40" i="116" s="1"/>
  <c r="T41" i="116" s="1"/>
  <c r="T42" i="116" s="1"/>
  <c r="T43" i="116" s="1"/>
  <c r="T44" i="116" s="1"/>
  <c r="T45" i="116" s="1"/>
  <c r="T46" i="116" s="1"/>
  <c r="T47" i="116" s="1"/>
  <c r="T48" i="116" s="1"/>
  <c r="T49" i="116" s="1"/>
  <c r="T50" i="116" s="1"/>
  <c r="T51" i="116" s="1"/>
  <c r="T52" i="116" s="1"/>
  <c r="T53" i="116" s="1"/>
  <c r="T54" i="116" s="1"/>
  <c r="T55" i="116" s="1"/>
  <c r="T56" i="116" s="1"/>
  <c r="T57" i="116" s="1"/>
  <c r="T58" i="116" s="1"/>
  <c r="T59" i="116" s="1"/>
  <c r="T13" i="117"/>
  <c r="T14" i="117" s="1"/>
  <c r="T15" i="117" s="1"/>
  <c r="T16" i="117" s="1"/>
  <c r="T17" i="117" s="1"/>
  <c r="T18" i="117" s="1"/>
  <c r="T19" i="117" s="1"/>
  <c r="T20" i="117" s="1"/>
  <c r="T21" i="117" s="1"/>
  <c r="T22" i="117" s="1"/>
  <c r="T23" i="117" s="1"/>
  <c r="T24" i="117" s="1"/>
  <c r="T25" i="117" s="1"/>
  <c r="T26" i="117" s="1"/>
  <c r="T27" i="117" s="1"/>
  <c r="T28" i="117" s="1"/>
  <c r="T29" i="117" s="1"/>
  <c r="T30" i="117" s="1"/>
  <c r="T31" i="117" s="1"/>
  <c r="T32" i="117" s="1"/>
  <c r="T33" i="117" s="1"/>
  <c r="T34" i="117" s="1"/>
  <c r="T35" i="117" s="1"/>
  <c r="T36" i="117" s="1"/>
  <c r="T37" i="117" s="1"/>
  <c r="T38" i="117" s="1"/>
  <c r="T39" i="117" s="1"/>
  <c r="T40" i="117" s="1"/>
  <c r="T41" i="117" s="1"/>
  <c r="T42" i="117" s="1"/>
  <c r="T43" i="117" s="1"/>
  <c r="T44" i="117" s="1"/>
  <c r="T45" i="117" s="1"/>
  <c r="T46" i="117" s="1"/>
  <c r="T47" i="117" s="1"/>
  <c r="T48" i="117" s="1"/>
  <c r="T49" i="117" s="1"/>
  <c r="T50" i="117" s="1"/>
  <c r="T51" i="117" s="1"/>
  <c r="T52" i="117" s="1"/>
  <c r="T53" i="117" s="1"/>
  <c r="T54" i="117" s="1"/>
  <c r="T55" i="117" s="1"/>
  <c r="T56" i="117" s="1"/>
  <c r="T57" i="117" s="1"/>
  <c r="T58" i="117" s="1"/>
  <c r="T59" i="117" s="1"/>
  <c r="G16" i="117"/>
  <c r="X17" i="117"/>
  <c r="X2" i="115"/>
  <c r="T12" i="114"/>
  <c r="X14" i="115"/>
  <c r="G13" i="115"/>
  <c r="T12" i="115"/>
  <c r="T13" i="115" s="1"/>
  <c r="T14" i="115" s="1"/>
  <c r="T15" i="115" s="1"/>
  <c r="T16" i="115" s="1"/>
  <c r="T17" i="115" s="1"/>
  <c r="T18" i="115" s="1"/>
  <c r="T19" i="115" s="1"/>
  <c r="T20" i="115" s="1"/>
  <c r="T21" i="115" s="1"/>
  <c r="T22" i="115" s="1"/>
  <c r="T23" i="115" s="1"/>
  <c r="T24" i="115" s="1"/>
  <c r="T25" i="115" s="1"/>
  <c r="T26" i="115" s="1"/>
  <c r="T27" i="115" s="1"/>
  <c r="T28" i="115" s="1"/>
  <c r="T29" i="115" s="1"/>
  <c r="T30" i="115" s="1"/>
  <c r="T31" i="115" s="1"/>
  <c r="T32" i="115" s="1"/>
  <c r="T33" i="115" s="1"/>
  <c r="T34" i="115" s="1"/>
  <c r="T35" i="115" s="1"/>
  <c r="T36" i="115" s="1"/>
  <c r="T37" i="115" s="1"/>
  <c r="T38" i="115" s="1"/>
  <c r="T39" i="115" s="1"/>
  <c r="T40" i="115" s="1"/>
  <c r="T41" i="115" s="1"/>
  <c r="T42" i="115" s="1"/>
  <c r="T43" i="115" s="1"/>
  <c r="T44" i="115" s="1"/>
  <c r="T45" i="115" s="1"/>
  <c r="T46" i="115" s="1"/>
  <c r="T47" i="115" s="1"/>
  <c r="T48" i="115" s="1"/>
  <c r="T49" i="115" s="1"/>
  <c r="T50" i="115" s="1"/>
  <c r="T51" i="115" s="1"/>
  <c r="T52" i="115" s="1"/>
  <c r="T53" i="115" s="1"/>
  <c r="T54" i="115" s="1"/>
  <c r="T55" i="115" s="1"/>
  <c r="T56" i="115" s="1"/>
  <c r="T57" i="115" s="1"/>
  <c r="T58" i="115" s="1"/>
  <c r="T59" i="115" s="1"/>
  <c r="S13" i="114"/>
  <c r="S14" i="114" s="1"/>
  <c r="S15" i="114" s="1"/>
  <c r="S16" i="114" s="1"/>
  <c r="S17" i="114" s="1"/>
  <c r="S18" i="114" s="1"/>
  <c r="S19" i="114" s="1"/>
  <c r="S20" i="114" s="1"/>
  <c r="S21" i="114" s="1"/>
  <c r="S22" i="114" s="1"/>
  <c r="S23" i="114" s="1"/>
  <c r="S24" i="114" s="1"/>
  <c r="S25" i="114" s="1"/>
  <c r="S26" i="114" s="1"/>
  <c r="S27" i="114" s="1"/>
  <c r="S28" i="114" s="1"/>
  <c r="S29" i="114" s="1"/>
  <c r="S30" i="114" s="1"/>
  <c r="S31" i="114" s="1"/>
  <c r="S32" i="114" s="1"/>
  <c r="S33" i="114" s="1"/>
  <c r="S34" i="114" s="1"/>
  <c r="S35" i="114" s="1"/>
  <c r="S36" i="114" s="1"/>
  <c r="S37" i="114" s="1"/>
  <c r="S38" i="114" s="1"/>
  <c r="S39" i="114" s="1"/>
  <c r="S40" i="114" s="1"/>
  <c r="S41" i="114" s="1"/>
  <c r="S42" i="114" s="1"/>
  <c r="S43" i="114" s="1"/>
  <c r="S44" i="114" s="1"/>
  <c r="S45" i="114" s="1"/>
  <c r="S46" i="114" s="1"/>
  <c r="S47" i="114" s="1"/>
  <c r="S48" i="114" s="1"/>
  <c r="S49" i="114" s="1"/>
  <c r="S50" i="114" s="1"/>
  <c r="S51" i="114" s="1"/>
  <c r="S52" i="114" s="1"/>
  <c r="S53" i="114" s="1"/>
  <c r="S54" i="114" s="1"/>
  <c r="S55" i="114" s="1"/>
  <c r="S56" i="114" s="1"/>
  <c r="S57" i="114" s="1"/>
  <c r="S58" i="114" s="1"/>
  <c r="X14" i="114"/>
  <c r="G13" i="114"/>
  <c r="X13" i="113"/>
  <c r="G12" i="113"/>
  <c r="X2" i="113"/>
  <c r="T12" i="113"/>
  <c r="T13" i="113" s="1"/>
  <c r="T14" i="113" s="1"/>
  <c r="T15" i="113" s="1"/>
  <c r="T16" i="113" s="1"/>
  <c r="T17" i="113" s="1"/>
  <c r="T18" i="113" s="1"/>
  <c r="T19" i="113" s="1"/>
  <c r="T20" i="113" s="1"/>
  <c r="T21" i="113" s="1"/>
  <c r="T22" i="113" s="1"/>
  <c r="T23" i="113" s="1"/>
  <c r="T24" i="113" s="1"/>
  <c r="T25" i="113" s="1"/>
  <c r="T26" i="113" s="1"/>
  <c r="T27" i="113" s="1"/>
  <c r="T28" i="113" s="1"/>
  <c r="T29" i="113" s="1"/>
  <c r="T30" i="113" s="1"/>
  <c r="T31" i="113" s="1"/>
  <c r="T32" i="113" s="1"/>
  <c r="T33" i="113" s="1"/>
  <c r="T34" i="113" s="1"/>
  <c r="T35" i="113" s="1"/>
  <c r="T36" i="113" s="1"/>
  <c r="T37" i="113" s="1"/>
  <c r="T38" i="113" s="1"/>
  <c r="T39" i="113" s="1"/>
  <c r="T40" i="113" s="1"/>
  <c r="T41" i="113" s="1"/>
  <c r="T42" i="113" s="1"/>
  <c r="T43" i="113" s="1"/>
  <c r="T44" i="113" s="1"/>
  <c r="T45" i="113" s="1"/>
  <c r="T46" i="113" s="1"/>
  <c r="T47" i="113" s="1"/>
  <c r="T48" i="113" s="1"/>
  <c r="T49" i="113" s="1"/>
  <c r="T50" i="113" s="1"/>
  <c r="T51" i="113" s="1"/>
  <c r="T52" i="113" s="1"/>
  <c r="T53" i="113" s="1"/>
  <c r="T54" i="113" s="1"/>
  <c r="T55" i="113" s="1"/>
  <c r="T56" i="113" s="1"/>
  <c r="T57" i="113" s="1"/>
  <c r="T58" i="113" s="1"/>
  <c r="T59" i="113" s="1"/>
  <c r="S12" i="111"/>
  <c r="T11" i="111"/>
  <c r="X13" i="111"/>
  <c r="G12" i="111"/>
  <c r="O59" i="110"/>
  <c r="J6" i="110"/>
  <c r="M4" i="110"/>
  <c r="G11" i="110"/>
  <c r="X12" i="110"/>
  <c r="O3" i="110"/>
  <c r="S10" i="110"/>
  <c r="S11" i="110" s="1"/>
  <c r="R59" i="109"/>
  <c r="J7" i="109" s="1"/>
  <c r="Q59" i="109"/>
  <c r="K59" i="109"/>
  <c r="O2" i="109" s="1"/>
  <c r="H59" i="109"/>
  <c r="J4" i="109" s="1"/>
  <c r="O58" i="109"/>
  <c r="F58" i="109"/>
  <c r="O57" i="109"/>
  <c r="F57" i="109"/>
  <c r="O56" i="109"/>
  <c r="F56" i="109"/>
  <c r="O55" i="109"/>
  <c r="F55" i="109"/>
  <c r="O54" i="109"/>
  <c r="F54" i="109"/>
  <c r="O53" i="109"/>
  <c r="F53" i="109"/>
  <c r="O52" i="109"/>
  <c r="F52" i="109"/>
  <c r="O51" i="109"/>
  <c r="F51" i="109"/>
  <c r="O50" i="109"/>
  <c r="F50" i="109"/>
  <c r="O49" i="109"/>
  <c r="F49" i="109"/>
  <c r="O48" i="109"/>
  <c r="F48" i="109"/>
  <c r="O47" i="109"/>
  <c r="F47" i="109"/>
  <c r="O46" i="109"/>
  <c r="F46" i="109"/>
  <c r="O45" i="109"/>
  <c r="F45" i="109"/>
  <c r="O44" i="109"/>
  <c r="F44" i="109"/>
  <c r="O43" i="109"/>
  <c r="F43" i="109"/>
  <c r="O42" i="109"/>
  <c r="F42" i="109"/>
  <c r="O41" i="109"/>
  <c r="F41" i="109"/>
  <c r="O40" i="109"/>
  <c r="F40" i="109"/>
  <c r="O39" i="109"/>
  <c r="F39" i="109"/>
  <c r="O38" i="109"/>
  <c r="F38" i="109"/>
  <c r="O37" i="109"/>
  <c r="F37" i="109"/>
  <c r="O36" i="109"/>
  <c r="F36" i="109"/>
  <c r="O35" i="109"/>
  <c r="F35" i="109"/>
  <c r="O34" i="109"/>
  <c r="F34" i="109"/>
  <c r="O33" i="109"/>
  <c r="F33" i="109"/>
  <c r="O32" i="109"/>
  <c r="F32" i="109"/>
  <c r="Y31" i="109"/>
  <c r="O31" i="109"/>
  <c r="F31" i="109"/>
  <c r="Y30" i="109"/>
  <c r="O30" i="109"/>
  <c r="F30" i="109"/>
  <c r="Y29" i="109"/>
  <c r="O29" i="109"/>
  <c r="F29" i="109"/>
  <c r="Y28" i="109"/>
  <c r="O28" i="109"/>
  <c r="F28" i="109"/>
  <c r="Y27" i="109"/>
  <c r="O27" i="109"/>
  <c r="F27" i="109"/>
  <c r="Y26" i="109"/>
  <c r="O26" i="109"/>
  <c r="F26" i="109"/>
  <c r="Y25" i="109"/>
  <c r="O25" i="109"/>
  <c r="F25" i="109"/>
  <c r="Y24" i="109"/>
  <c r="O24" i="109"/>
  <c r="F24" i="109"/>
  <c r="Y23" i="109"/>
  <c r="O23" i="109"/>
  <c r="F23" i="109"/>
  <c r="Y22" i="109"/>
  <c r="O22" i="109"/>
  <c r="F22" i="109"/>
  <c r="Y21" i="109"/>
  <c r="O21" i="109"/>
  <c r="F21" i="109"/>
  <c r="Y20" i="109"/>
  <c r="O20" i="109"/>
  <c r="F20" i="109"/>
  <c r="Y19" i="109"/>
  <c r="O19" i="109"/>
  <c r="F19" i="109"/>
  <c r="O18" i="109"/>
  <c r="F18" i="109"/>
  <c r="Y17" i="109"/>
  <c r="O17" i="109"/>
  <c r="F17" i="109"/>
  <c r="Y16" i="109"/>
  <c r="O16" i="109"/>
  <c r="F16" i="109"/>
  <c r="Y15" i="109"/>
  <c r="O15" i="109"/>
  <c r="F15" i="109"/>
  <c r="Y14" i="109"/>
  <c r="O14" i="109"/>
  <c r="F14" i="109"/>
  <c r="Y13" i="109"/>
  <c r="O13" i="109"/>
  <c r="F13" i="109"/>
  <c r="Y12" i="109"/>
  <c r="O12" i="109"/>
  <c r="F12" i="109"/>
  <c r="Y11" i="109"/>
  <c r="O11" i="109"/>
  <c r="F11" i="109"/>
  <c r="Y10" i="109"/>
  <c r="X10" i="109"/>
  <c r="X11" i="109" s="1"/>
  <c r="O10" i="109"/>
  <c r="F10" i="109"/>
  <c r="E10" i="109"/>
  <c r="E11" i="109" s="1"/>
  <c r="E12" i="109" s="1"/>
  <c r="E13" i="109" s="1"/>
  <c r="E14" i="109" s="1"/>
  <c r="E15" i="109" s="1"/>
  <c r="E16" i="109" s="1"/>
  <c r="E17" i="109" s="1"/>
  <c r="E18" i="109" s="1"/>
  <c r="E19" i="109" s="1"/>
  <c r="E20" i="109" s="1"/>
  <c r="E21" i="109" s="1"/>
  <c r="E22" i="109" s="1"/>
  <c r="E23" i="109" s="1"/>
  <c r="E24" i="109" s="1"/>
  <c r="E25" i="109" s="1"/>
  <c r="E26" i="109" s="1"/>
  <c r="E27" i="109" s="1"/>
  <c r="E28" i="109" s="1"/>
  <c r="E29" i="109" s="1"/>
  <c r="E30" i="109" s="1"/>
  <c r="E31" i="109" s="1"/>
  <c r="E32" i="109" s="1"/>
  <c r="E33" i="109" s="1"/>
  <c r="E34" i="109" s="1"/>
  <c r="E35" i="109" s="1"/>
  <c r="E36" i="109" s="1"/>
  <c r="E37" i="109" s="1"/>
  <c r="E38" i="109" s="1"/>
  <c r="E39" i="109" s="1"/>
  <c r="E40" i="109" s="1"/>
  <c r="E41" i="109" s="1"/>
  <c r="E42" i="109" s="1"/>
  <c r="E43" i="109" s="1"/>
  <c r="E44" i="109" s="1"/>
  <c r="E45" i="109" s="1"/>
  <c r="E46" i="109" s="1"/>
  <c r="E47" i="109" s="1"/>
  <c r="E48" i="109" s="1"/>
  <c r="E49" i="109" s="1"/>
  <c r="E50" i="109" s="1"/>
  <c r="E51" i="109" s="1"/>
  <c r="E52" i="109" s="1"/>
  <c r="E53" i="109" s="1"/>
  <c r="E54" i="109" s="1"/>
  <c r="E55" i="109" s="1"/>
  <c r="E56" i="109" s="1"/>
  <c r="E57" i="109" s="1"/>
  <c r="E58" i="109" s="1"/>
  <c r="D10" i="109"/>
  <c r="D11" i="109" s="1"/>
  <c r="D12" i="109" s="1"/>
  <c r="D13" i="109" s="1"/>
  <c r="D14" i="109" s="1"/>
  <c r="D15" i="109" s="1"/>
  <c r="D16" i="109" s="1"/>
  <c r="D17" i="109" s="1"/>
  <c r="D18" i="109" s="1"/>
  <c r="D19" i="109" s="1"/>
  <c r="D20" i="109" s="1"/>
  <c r="D21" i="109" s="1"/>
  <c r="D22" i="109" s="1"/>
  <c r="D23" i="109" s="1"/>
  <c r="D24" i="109" s="1"/>
  <c r="D25" i="109" s="1"/>
  <c r="D26" i="109" s="1"/>
  <c r="D27" i="109" s="1"/>
  <c r="D28" i="109" s="1"/>
  <c r="D29" i="109" s="1"/>
  <c r="D30" i="109" s="1"/>
  <c r="D31" i="109" s="1"/>
  <c r="D32" i="109" s="1"/>
  <c r="D33" i="109" s="1"/>
  <c r="D34" i="109" s="1"/>
  <c r="D35" i="109" s="1"/>
  <c r="D36" i="109" s="1"/>
  <c r="D37" i="109" s="1"/>
  <c r="D38" i="109" s="1"/>
  <c r="D39" i="109" s="1"/>
  <c r="D40" i="109" s="1"/>
  <c r="D41" i="109" s="1"/>
  <c r="D42" i="109" s="1"/>
  <c r="D43" i="109" s="1"/>
  <c r="D44" i="109" s="1"/>
  <c r="D45" i="109" s="1"/>
  <c r="D46" i="109" s="1"/>
  <c r="D47" i="109" s="1"/>
  <c r="D48" i="109" s="1"/>
  <c r="D49" i="109" s="1"/>
  <c r="D50" i="109" s="1"/>
  <c r="D51" i="109" s="1"/>
  <c r="D52" i="109" s="1"/>
  <c r="D53" i="109" s="1"/>
  <c r="D54" i="109" s="1"/>
  <c r="D55" i="109" s="1"/>
  <c r="D56" i="109" s="1"/>
  <c r="D57" i="109" s="1"/>
  <c r="D58" i="109" s="1"/>
  <c r="C10" i="109"/>
  <c r="C11" i="109" s="1"/>
  <c r="C12" i="109" s="1"/>
  <c r="C13" i="109" s="1"/>
  <c r="C14" i="109" s="1"/>
  <c r="C15" i="109" s="1"/>
  <c r="C16" i="109" s="1"/>
  <c r="C17" i="109" s="1"/>
  <c r="C18" i="109" s="1"/>
  <c r="C19" i="109" s="1"/>
  <c r="C20" i="109" s="1"/>
  <c r="C21" i="109" s="1"/>
  <c r="C22" i="109" s="1"/>
  <c r="C23" i="109" s="1"/>
  <c r="C24" i="109" s="1"/>
  <c r="C25" i="109" s="1"/>
  <c r="C26" i="109" s="1"/>
  <c r="C27" i="109" s="1"/>
  <c r="C28" i="109" s="1"/>
  <c r="C29" i="109" s="1"/>
  <c r="C30" i="109" s="1"/>
  <c r="C31" i="109" s="1"/>
  <c r="C32" i="109" s="1"/>
  <c r="C33" i="109" s="1"/>
  <c r="C34" i="109" s="1"/>
  <c r="C35" i="109" s="1"/>
  <c r="C36" i="109" s="1"/>
  <c r="C37" i="109" s="1"/>
  <c r="C38" i="109" s="1"/>
  <c r="C39" i="109" s="1"/>
  <c r="C40" i="109" s="1"/>
  <c r="C41" i="109" s="1"/>
  <c r="C42" i="109" s="1"/>
  <c r="C43" i="109" s="1"/>
  <c r="C44" i="109" s="1"/>
  <c r="C45" i="109" s="1"/>
  <c r="C46" i="109" s="1"/>
  <c r="C47" i="109" s="1"/>
  <c r="C48" i="109" s="1"/>
  <c r="C49" i="109" s="1"/>
  <c r="C50" i="109" s="1"/>
  <c r="C51" i="109" s="1"/>
  <c r="C52" i="109" s="1"/>
  <c r="C53" i="109" s="1"/>
  <c r="C54" i="109" s="1"/>
  <c r="C55" i="109" s="1"/>
  <c r="C56" i="109" s="1"/>
  <c r="C57" i="109" s="1"/>
  <c r="C58" i="109" s="1"/>
  <c r="M7" i="109"/>
  <c r="D7" i="109"/>
  <c r="Q6" i="109"/>
  <c r="M6" i="109"/>
  <c r="J5" i="109"/>
  <c r="J6" i="109" s="1"/>
  <c r="U4" i="109"/>
  <c r="V4" i="109" s="1"/>
  <c r="U3" i="109"/>
  <c r="V3" i="109" s="1"/>
  <c r="M3" i="109"/>
  <c r="AB2" i="109"/>
  <c r="U2" i="109"/>
  <c r="V2" i="109" s="1"/>
  <c r="W2" i="109" s="1"/>
  <c r="X52" i="143" l="1"/>
  <c r="G51" i="143"/>
  <c r="X42" i="125"/>
  <c r="G41" i="125"/>
  <c r="X56" i="144"/>
  <c r="G55" i="144"/>
  <c r="X53" i="142"/>
  <c r="G52" i="142"/>
  <c r="X55" i="141"/>
  <c r="G54" i="141"/>
  <c r="G10" i="109"/>
  <c r="X49" i="140"/>
  <c r="G48" i="140"/>
  <c r="X49" i="139"/>
  <c r="G48" i="139"/>
  <c r="X49" i="138"/>
  <c r="G48" i="138"/>
  <c r="X48" i="137"/>
  <c r="G47" i="137"/>
  <c r="X50" i="136"/>
  <c r="G49" i="136"/>
  <c r="G47" i="135"/>
  <c r="X48" i="135"/>
  <c r="X49" i="134"/>
  <c r="G48" i="134"/>
  <c r="G17" i="120"/>
  <c r="X18" i="120"/>
  <c r="M4" i="109"/>
  <c r="O4" i="110"/>
  <c r="O5" i="110" s="1"/>
  <c r="X46" i="131"/>
  <c r="G45" i="131"/>
  <c r="T12" i="111"/>
  <c r="G42" i="127"/>
  <c r="X43" i="127"/>
  <c r="X46" i="133"/>
  <c r="G45" i="133"/>
  <c r="X48" i="132"/>
  <c r="G47" i="132"/>
  <c r="X45" i="130"/>
  <c r="G44" i="130"/>
  <c r="X45" i="129"/>
  <c r="G44" i="129"/>
  <c r="X42" i="126"/>
  <c r="G41" i="126"/>
  <c r="X42" i="124"/>
  <c r="G41" i="124"/>
  <c r="X41" i="123"/>
  <c r="G40" i="123"/>
  <c r="X40" i="122"/>
  <c r="G39" i="122"/>
  <c r="X40" i="121"/>
  <c r="G39" i="121"/>
  <c r="G17" i="119"/>
  <c r="X18" i="119"/>
  <c r="G17" i="118"/>
  <c r="X18" i="118"/>
  <c r="M2" i="116"/>
  <c r="M5" i="116" s="1"/>
  <c r="Q7" i="116"/>
  <c r="X16" i="116"/>
  <c r="G15" i="116"/>
  <c r="G17" i="117"/>
  <c r="X18" i="117"/>
  <c r="M2" i="117"/>
  <c r="Q7" i="117"/>
  <c r="M2" i="115"/>
  <c r="Q7" i="115"/>
  <c r="X15" i="115"/>
  <c r="G14" i="115"/>
  <c r="X2" i="114"/>
  <c r="X15" i="114"/>
  <c r="G14" i="114"/>
  <c r="T13" i="114"/>
  <c r="T14" i="114" s="1"/>
  <c r="T15" i="114" s="1"/>
  <c r="T16" i="114" s="1"/>
  <c r="T17" i="114" s="1"/>
  <c r="T18" i="114" s="1"/>
  <c r="T19" i="114" s="1"/>
  <c r="T20" i="114" s="1"/>
  <c r="T21" i="114" s="1"/>
  <c r="T22" i="114" s="1"/>
  <c r="T23" i="114" s="1"/>
  <c r="T24" i="114" s="1"/>
  <c r="T25" i="114" s="1"/>
  <c r="T26" i="114" s="1"/>
  <c r="T27" i="114" s="1"/>
  <c r="T28" i="114" s="1"/>
  <c r="T29" i="114" s="1"/>
  <c r="T30" i="114" s="1"/>
  <c r="T31" i="114" s="1"/>
  <c r="T32" i="114" s="1"/>
  <c r="T33" i="114" s="1"/>
  <c r="T34" i="114" s="1"/>
  <c r="T35" i="114" s="1"/>
  <c r="T36" i="114" s="1"/>
  <c r="T37" i="114" s="1"/>
  <c r="T38" i="114" s="1"/>
  <c r="T39" i="114" s="1"/>
  <c r="T40" i="114" s="1"/>
  <c r="T41" i="114" s="1"/>
  <c r="T42" i="114" s="1"/>
  <c r="T43" i="114" s="1"/>
  <c r="T44" i="114" s="1"/>
  <c r="T45" i="114" s="1"/>
  <c r="T46" i="114" s="1"/>
  <c r="T47" i="114" s="1"/>
  <c r="T48" i="114" s="1"/>
  <c r="T49" i="114" s="1"/>
  <c r="T50" i="114" s="1"/>
  <c r="T51" i="114" s="1"/>
  <c r="T52" i="114" s="1"/>
  <c r="T53" i="114" s="1"/>
  <c r="T54" i="114" s="1"/>
  <c r="T55" i="114" s="1"/>
  <c r="T56" i="114" s="1"/>
  <c r="T57" i="114" s="1"/>
  <c r="T58" i="114" s="1"/>
  <c r="T59" i="114" s="1"/>
  <c r="Q7" i="113"/>
  <c r="M2" i="113"/>
  <c r="M5" i="113" s="1"/>
  <c r="G13" i="113"/>
  <c r="X14" i="113"/>
  <c r="X14" i="111"/>
  <c r="G13" i="111"/>
  <c r="S13" i="111"/>
  <c r="S14" i="111" s="1"/>
  <c r="S15" i="111" s="1"/>
  <c r="S16" i="111" s="1"/>
  <c r="S17" i="111" s="1"/>
  <c r="S18" i="111" s="1"/>
  <c r="S19" i="111" s="1"/>
  <c r="S20" i="111" s="1"/>
  <c r="S21" i="111" s="1"/>
  <c r="S22" i="111" s="1"/>
  <c r="S23" i="111" s="1"/>
  <c r="S24" i="111" s="1"/>
  <c r="S25" i="111" s="1"/>
  <c r="S26" i="111" s="1"/>
  <c r="S27" i="111" s="1"/>
  <c r="S28" i="111" s="1"/>
  <c r="S29" i="111" s="1"/>
  <c r="S30" i="111" s="1"/>
  <c r="S31" i="111" s="1"/>
  <c r="S32" i="111" s="1"/>
  <c r="S33" i="111" s="1"/>
  <c r="S34" i="111" s="1"/>
  <c r="S35" i="111" s="1"/>
  <c r="S36" i="111" s="1"/>
  <c r="S37" i="111" s="1"/>
  <c r="S38" i="111" s="1"/>
  <c r="S39" i="111" s="1"/>
  <c r="S40" i="111" s="1"/>
  <c r="S41" i="111" s="1"/>
  <c r="S42" i="111" s="1"/>
  <c r="S43" i="111" s="1"/>
  <c r="S44" i="111" s="1"/>
  <c r="S45" i="111" s="1"/>
  <c r="S46" i="111" s="1"/>
  <c r="S47" i="111" s="1"/>
  <c r="S48" i="111" s="1"/>
  <c r="S49" i="111" s="1"/>
  <c r="S50" i="111" s="1"/>
  <c r="S51" i="111" s="1"/>
  <c r="S52" i="111" s="1"/>
  <c r="S53" i="111" s="1"/>
  <c r="S54" i="111" s="1"/>
  <c r="S55" i="111" s="1"/>
  <c r="S56" i="111" s="1"/>
  <c r="S57" i="111" s="1"/>
  <c r="S58" i="111" s="1"/>
  <c r="O59" i="109"/>
  <c r="O4" i="109" s="1"/>
  <c r="O5" i="109" s="1"/>
  <c r="S12" i="110"/>
  <c r="S13" i="110" s="1"/>
  <c r="S14" i="110" s="1"/>
  <c r="S15" i="110" s="1"/>
  <c r="S16" i="110" s="1"/>
  <c r="S17" i="110" s="1"/>
  <c r="S18" i="110" s="1"/>
  <c r="S19" i="110" s="1"/>
  <c r="S20" i="110" s="1"/>
  <c r="S21" i="110" s="1"/>
  <c r="S22" i="110" s="1"/>
  <c r="S23" i="110" s="1"/>
  <c r="S24" i="110" s="1"/>
  <c r="S25" i="110" s="1"/>
  <c r="S26" i="110" s="1"/>
  <c r="S27" i="110" s="1"/>
  <c r="S28" i="110" s="1"/>
  <c r="S29" i="110" s="1"/>
  <c r="S30" i="110" s="1"/>
  <c r="S31" i="110" s="1"/>
  <c r="S32" i="110" s="1"/>
  <c r="S33" i="110" s="1"/>
  <c r="S34" i="110" s="1"/>
  <c r="S35" i="110" s="1"/>
  <c r="S36" i="110" s="1"/>
  <c r="S37" i="110" s="1"/>
  <c r="S38" i="110" s="1"/>
  <c r="S39" i="110" s="1"/>
  <c r="S40" i="110" s="1"/>
  <c r="S41" i="110" s="1"/>
  <c r="S42" i="110" s="1"/>
  <c r="S43" i="110" s="1"/>
  <c r="S44" i="110" s="1"/>
  <c r="S45" i="110" s="1"/>
  <c r="S46" i="110" s="1"/>
  <c r="S47" i="110" s="1"/>
  <c r="S48" i="110" s="1"/>
  <c r="S49" i="110" s="1"/>
  <c r="S50" i="110" s="1"/>
  <c r="S51" i="110" s="1"/>
  <c r="S52" i="110" s="1"/>
  <c r="S53" i="110" s="1"/>
  <c r="S54" i="110" s="1"/>
  <c r="S55" i="110" s="1"/>
  <c r="S56" i="110" s="1"/>
  <c r="S57" i="110" s="1"/>
  <c r="S58" i="110" s="1"/>
  <c r="T11" i="110"/>
  <c r="X13" i="110"/>
  <c r="G12" i="110"/>
  <c r="O3" i="109"/>
  <c r="G11" i="109"/>
  <c r="X12" i="109"/>
  <c r="S10" i="109"/>
  <c r="S11" i="109" s="1"/>
  <c r="R59" i="108"/>
  <c r="J7" i="108" s="1"/>
  <c r="Q59" i="108"/>
  <c r="K59" i="108"/>
  <c r="O2" i="108" s="1"/>
  <c r="H59" i="108"/>
  <c r="J4" i="108" s="1"/>
  <c r="O58" i="108"/>
  <c r="F58" i="108"/>
  <c r="O57" i="108"/>
  <c r="F57" i="108"/>
  <c r="O56" i="108"/>
  <c r="F56" i="108"/>
  <c r="O55" i="108"/>
  <c r="F55" i="108"/>
  <c r="O54" i="108"/>
  <c r="F54" i="108"/>
  <c r="O53" i="108"/>
  <c r="F53" i="108"/>
  <c r="O52" i="108"/>
  <c r="F52" i="108"/>
  <c r="O51" i="108"/>
  <c r="F51" i="108"/>
  <c r="O50" i="108"/>
  <c r="F50" i="108"/>
  <c r="O49" i="108"/>
  <c r="F49" i="108"/>
  <c r="O48" i="108"/>
  <c r="F48" i="108"/>
  <c r="O47" i="108"/>
  <c r="F47" i="108"/>
  <c r="O46" i="108"/>
  <c r="F46" i="108"/>
  <c r="O45" i="108"/>
  <c r="F45" i="108"/>
  <c r="O44" i="108"/>
  <c r="F44" i="108"/>
  <c r="O43" i="108"/>
  <c r="F43" i="108"/>
  <c r="O42" i="108"/>
  <c r="F42" i="108"/>
  <c r="O41" i="108"/>
  <c r="F41" i="108"/>
  <c r="O40" i="108"/>
  <c r="F40" i="108"/>
  <c r="O39" i="108"/>
  <c r="F39" i="108"/>
  <c r="O38" i="108"/>
  <c r="F38" i="108"/>
  <c r="O37" i="108"/>
  <c r="F37" i="108"/>
  <c r="O36" i="108"/>
  <c r="F36" i="108"/>
  <c r="O35" i="108"/>
  <c r="F35" i="108"/>
  <c r="O34" i="108"/>
  <c r="F34" i="108"/>
  <c r="O33" i="108"/>
  <c r="F33" i="108"/>
  <c r="O32" i="108"/>
  <c r="F32" i="108"/>
  <c r="Y31" i="108"/>
  <c r="O31" i="108"/>
  <c r="F31" i="108"/>
  <c r="Y30" i="108"/>
  <c r="O30" i="108"/>
  <c r="F30" i="108"/>
  <c r="Y29" i="108"/>
  <c r="O29" i="108"/>
  <c r="F29" i="108"/>
  <c r="Y28" i="108"/>
  <c r="O28" i="108"/>
  <c r="F28" i="108"/>
  <c r="Y27" i="108"/>
  <c r="O27" i="108"/>
  <c r="F27" i="108"/>
  <c r="Y26" i="108"/>
  <c r="O26" i="108"/>
  <c r="F26" i="108"/>
  <c r="Y25" i="108"/>
  <c r="O25" i="108"/>
  <c r="F25" i="108"/>
  <c r="Y24" i="108"/>
  <c r="O24" i="108"/>
  <c r="F24" i="108"/>
  <c r="Y23" i="108"/>
  <c r="O23" i="108"/>
  <c r="F23" i="108"/>
  <c r="Y22" i="108"/>
  <c r="O22" i="108"/>
  <c r="F22" i="108"/>
  <c r="Y21" i="108"/>
  <c r="O21" i="108"/>
  <c r="F21" i="108"/>
  <c r="Y20" i="108"/>
  <c r="O20" i="108"/>
  <c r="F20" i="108"/>
  <c r="Y19" i="108"/>
  <c r="O19" i="108"/>
  <c r="F19" i="108"/>
  <c r="O18" i="108"/>
  <c r="F18" i="108"/>
  <c r="Y17" i="108"/>
  <c r="O17" i="108"/>
  <c r="F17" i="108"/>
  <c r="Y16" i="108"/>
  <c r="O16" i="108"/>
  <c r="F16" i="108"/>
  <c r="Y15" i="108"/>
  <c r="O15" i="108"/>
  <c r="F15" i="108"/>
  <c r="Y14" i="108"/>
  <c r="O14" i="108"/>
  <c r="F14" i="108"/>
  <c r="Y13" i="108"/>
  <c r="O13" i="108"/>
  <c r="F13" i="108"/>
  <c r="Y12" i="108"/>
  <c r="O12" i="108"/>
  <c r="F12" i="108"/>
  <c r="Y11" i="108"/>
  <c r="O11" i="108"/>
  <c r="F11" i="108"/>
  <c r="Y10" i="108"/>
  <c r="X10" i="108"/>
  <c r="X11" i="108" s="1"/>
  <c r="O10" i="108"/>
  <c r="F10" i="108"/>
  <c r="E10" i="108"/>
  <c r="E11" i="108" s="1"/>
  <c r="E12" i="108" s="1"/>
  <c r="E13" i="108" s="1"/>
  <c r="E14" i="108" s="1"/>
  <c r="E15" i="108" s="1"/>
  <c r="E16" i="108" s="1"/>
  <c r="E17" i="108" s="1"/>
  <c r="E18" i="108" s="1"/>
  <c r="E19" i="108" s="1"/>
  <c r="E20" i="108" s="1"/>
  <c r="E21" i="108" s="1"/>
  <c r="E22" i="108" s="1"/>
  <c r="E23" i="108" s="1"/>
  <c r="E24" i="108" s="1"/>
  <c r="E25" i="108" s="1"/>
  <c r="E26" i="108" s="1"/>
  <c r="E27" i="108" s="1"/>
  <c r="E28" i="108" s="1"/>
  <c r="E29" i="108" s="1"/>
  <c r="E30" i="108" s="1"/>
  <c r="E31" i="108" s="1"/>
  <c r="E32" i="108" s="1"/>
  <c r="E33" i="108" s="1"/>
  <c r="E34" i="108" s="1"/>
  <c r="E35" i="108" s="1"/>
  <c r="E36" i="108" s="1"/>
  <c r="E37" i="108" s="1"/>
  <c r="E38" i="108" s="1"/>
  <c r="E39" i="108" s="1"/>
  <c r="E40" i="108" s="1"/>
  <c r="E41" i="108" s="1"/>
  <c r="E42" i="108" s="1"/>
  <c r="E43" i="108" s="1"/>
  <c r="E44" i="108" s="1"/>
  <c r="E45" i="108" s="1"/>
  <c r="E46" i="108" s="1"/>
  <c r="E47" i="108" s="1"/>
  <c r="E48" i="108" s="1"/>
  <c r="E49" i="108" s="1"/>
  <c r="E50" i="108" s="1"/>
  <c r="E51" i="108" s="1"/>
  <c r="E52" i="108" s="1"/>
  <c r="E53" i="108" s="1"/>
  <c r="E54" i="108" s="1"/>
  <c r="E55" i="108" s="1"/>
  <c r="E56" i="108" s="1"/>
  <c r="E57" i="108" s="1"/>
  <c r="E58" i="108" s="1"/>
  <c r="D10" i="108"/>
  <c r="D11" i="108" s="1"/>
  <c r="D12" i="108" s="1"/>
  <c r="D13" i="108" s="1"/>
  <c r="D14" i="108" s="1"/>
  <c r="D15" i="108" s="1"/>
  <c r="D16" i="108" s="1"/>
  <c r="D17" i="108" s="1"/>
  <c r="D18" i="108" s="1"/>
  <c r="D19" i="108" s="1"/>
  <c r="D20" i="108" s="1"/>
  <c r="D21" i="108" s="1"/>
  <c r="D22" i="108" s="1"/>
  <c r="D23" i="108" s="1"/>
  <c r="D24" i="108" s="1"/>
  <c r="D25" i="108" s="1"/>
  <c r="D26" i="108" s="1"/>
  <c r="D27" i="108" s="1"/>
  <c r="D28" i="108" s="1"/>
  <c r="D29" i="108" s="1"/>
  <c r="D30" i="108" s="1"/>
  <c r="D31" i="108" s="1"/>
  <c r="D32" i="108" s="1"/>
  <c r="D33" i="108" s="1"/>
  <c r="D34" i="108" s="1"/>
  <c r="D35" i="108" s="1"/>
  <c r="D36" i="108" s="1"/>
  <c r="D37" i="108" s="1"/>
  <c r="D38" i="108" s="1"/>
  <c r="D39" i="108" s="1"/>
  <c r="D40" i="108" s="1"/>
  <c r="D41" i="108" s="1"/>
  <c r="D42" i="108" s="1"/>
  <c r="D43" i="108" s="1"/>
  <c r="D44" i="108" s="1"/>
  <c r="D45" i="108" s="1"/>
  <c r="D46" i="108" s="1"/>
  <c r="D47" i="108" s="1"/>
  <c r="D48" i="108" s="1"/>
  <c r="D49" i="108" s="1"/>
  <c r="D50" i="108" s="1"/>
  <c r="D51" i="108" s="1"/>
  <c r="D52" i="108" s="1"/>
  <c r="D53" i="108" s="1"/>
  <c r="D54" i="108" s="1"/>
  <c r="D55" i="108" s="1"/>
  <c r="D56" i="108" s="1"/>
  <c r="D57" i="108" s="1"/>
  <c r="D58" i="108" s="1"/>
  <c r="C10" i="108"/>
  <c r="C11" i="108" s="1"/>
  <c r="C12" i="108" s="1"/>
  <c r="C13" i="108" s="1"/>
  <c r="C14" i="108" s="1"/>
  <c r="C15" i="108" s="1"/>
  <c r="C16" i="108" s="1"/>
  <c r="C17" i="108" s="1"/>
  <c r="C18" i="108" s="1"/>
  <c r="C19" i="108" s="1"/>
  <c r="C20" i="108" s="1"/>
  <c r="C21" i="108" s="1"/>
  <c r="C22" i="108" s="1"/>
  <c r="C23" i="108" s="1"/>
  <c r="C24" i="108" s="1"/>
  <c r="C25" i="108" s="1"/>
  <c r="C26" i="108" s="1"/>
  <c r="C27" i="108" s="1"/>
  <c r="C28" i="108" s="1"/>
  <c r="C29" i="108" s="1"/>
  <c r="C30" i="108" s="1"/>
  <c r="C31" i="108" s="1"/>
  <c r="C32" i="108" s="1"/>
  <c r="C33" i="108" s="1"/>
  <c r="C34" i="108" s="1"/>
  <c r="C35" i="108" s="1"/>
  <c r="C36" i="108" s="1"/>
  <c r="C37" i="108" s="1"/>
  <c r="C38" i="108" s="1"/>
  <c r="C39" i="108" s="1"/>
  <c r="C40" i="108" s="1"/>
  <c r="C41" i="108" s="1"/>
  <c r="C42" i="108" s="1"/>
  <c r="C43" i="108" s="1"/>
  <c r="C44" i="108" s="1"/>
  <c r="C45" i="108" s="1"/>
  <c r="C46" i="108" s="1"/>
  <c r="C47" i="108" s="1"/>
  <c r="C48" i="108" s="1"/>
  <c r="C49" i="108" s="1"/>
  <c r="C50" i="108" s="1"/>
  <c r="C51" i="108" s="1"/>
  <c r="C52" i="108" s="1"/>
  <c r="C53" i="108" s="1"/>
  <c r="C54" i="108" s="1"/>
  <c r="C55" i="108" s="1"/>
  <c r="C56" i="108" s="1"/>
  <c r="C57" i="108" s="1"/>
  <c r="C58" i="108" s="1"/>
  <c r="M7" i="108"/>
  <c r="D7" i="108"/>
  <c r="Q6" i="108"/>
  <c r="M6" i="108"/>
  <c r="J5" i="108"/>
  <c r="U4" i="108"/>
  <c r="V4" i="108" s="1"/>
  <c r="U3" i="108"/>
  <c r="V3" i="108" s="1"/>
  <c r="M3" i="108"/>
  <c r="AB2" i="108"/>
  <c r="U2" i="108"/>
  <c r="V2" i="108" s="1"/>
  <c r="W2" i="108" s="1"/>
  <c r="R59" i="107"/>
  <c r="J7" i="107" s="1"/>
  <c r="Q59" i="107"/>
  <c r="K59" i="107"/>
  <c r="O2" i="107" s="1"/>
  <c r="H59" i="107"/>
  <c r="J4" i="107" s="1"/>
  <c r="O58" i="107"/>
  <c r="F58" i="107"/>
  <c r="O57" i="107"/>
  <c r="F57" i="107"/>
  <c r="O56" i="107"/>
  <c r="F56" i="107"/>
  <c r="O55" i="107"/>
  <c r="F55" i="107"/>
  <c r="O54" i="107"/>
  <c r="F54" i="107"/>
  <c r="O53" i="107"/>
  <c r="F53" i="107"/>
  <c r="O52" i="107"/>
  <c r="F52" i="107"/>
  <c r="O51" i="107"/>
  <c r="F51" i="107"/>
  <c r="O50" i="107"/>
  <c r="F50" i="107"/>
  <c r="O49" i="107"/>
  <c r="F49" i="107"/>
  <c r="O48" i="107"/>
  <c r="F48" i="107"/>
  <c r="O47" i="107"/>
  <c r="F47" i="107"/>
  <c r="O46" i="107"/>
  <c r="F46" i="107"/>
  <c r="O45" i="107"/>
  <c r="F45" i="107"/>
  <c r="O44" i="107"/>
  <c r="F44" i="107"/>
  <c r="O43" i="107"/>
  <c r="F43" i="107"/>
  <c r="O42" i="107"/>
  <c r="F42" i="107"/>
  <c r="O41" i="107"/>
  <c r="F41" i="107"/>
  <c r="O40" i="107"/>
  <c r="F40" i="107"/>
  <c r="O39" i="107"/>
  <c r="F39" i="107"/>
  <c r="O38" i="107"/>
  <c r="F38" i="107"/>
  <c r="O37" i="107"/>
  <c r="F37" i="107"/>
  <c r="O36" i="107"/>
  <c r="F36" i="107"/>
  <c r="O35" i="107"/>
  <c r="F35" i="107"/>
  <c r="O34" i="107"/>
  <c r="F34" i="107"/>
  <c r="O33" i="107"/>
  <c r="F33" i="107"/>
  <c r="O32" i="107"/>
  <c r="F32" i="107"/>
  <c r="Y31" i="107"/>
  <c r="O31" i="107"/>
  <c r="F31" i="107"/>
  <c r="Y30" i="107"/>
  <c r="O30" i="107"/>
  <c r="F30" i="107"/>
  <c r="Y29" i="107"/>
  <c r="O29" i="107"/>
  <c r="F29" i="107"/>
  <c r="Y28" i="107"/>
  <c r="O28" i="107"/>
  <c r="F28" i="107"/>
  <c r="Y27" i="107"/>
  <c r="O27" i="107"/>
  <c r="F27" i="107"/>
  <c r="Y26" i="107"/>
  <c r="O26" i="107"/>
  <c r="F26" i="107"/>
  <c r="Y25" i="107"/>
  <c r="O25" i="107"/>
  <c r="F25" i="107"/>
  <c r="Y24" i="107"/>
  <c r="O24" i="107"/>
  <c r="F24" i="107"/>
  <c r="Y23" i="107"/>
  <c r="O23" i="107"/>
  <c r="F23" i="107"/>
  <c r="Y22" i="107"/>
  <c r="O22" i="107"/>
  <c r="F22" i="107"/>
  <c r="Y21" i="107"/>
  <c r="O21" i="107"/>
  <c r="F21" i="107"/>
  <c r="Y20" i="107"/>
  <c r="O20" i="107"/>
  <c r="F20" i="107"/>
  <c r="Y19" i="107"/>
  <c r="O19" i="107"/>
  <c r="F19" i="107"/>
  <c r="O18" i="107"/>
  <c r="F18" i="107"/>
  <c r="Y17" i="107"/>
  <c r="O17" i="107"/>
  <c r="F17" i="107"/>
  <c r="Y16" i="107"/>
  <c r="O16" i="107"/>
  <c r="F16" i="107"/>
  <c r="Y15" i="107"/>
  <c r="O15" i="107"/>
  <c r="F15" i="107"/>
  <c r="Y14" i="107"/>
  <c r="O14" i="107"/>
  <c r="F14" i="107"/>
  <c r="Y13" i="107"/>
  <c r="O13" i="107"/>
  <c r="F13" i="107"/>
  <c r="Y12" i="107"/>
  <c r="O12" i="107"/>
  <c r="F12" i="107"/>
  <c r="Y11" i="107"/>
  <c r="O11" i="107"/>
  <c r="F11" i="107"/>
  <c r="Y10" i="107"/>
  <c r="X10" i="107"/>
  <c r="X11" i="107" s="1"/>
  <c r="O10" i="107"/>
  <c r="F10" i="107"/>
  <c r="E10" i="107"/>
  <c r="E11" i="107" s="1"/>
  <c r="E12" i="107" s="1"/>
  <c r="E13" i="107" s="1"/>
  <c r="E14" i="107" s="1"/>
  <c r="E15" i="107" s="1"/>
  <c r="E16" i="107" s="1"/>
  <c r="E17" i="107" s="1"/>
  <c r="E18" i="107" s="1"/>
  <c r="E19" i="107" s="1"/>
  <c r="E20" i="107" s="1"/>
  <c r="E21" i="107" s="1"/>
  <c r="E22" i="107" s="1"/>
  <c r="E23" i="107" s="1"/>
  <c r="E24" i="107" s="1"/>
  <c r="E25" i="107" s="1"/>
  <c r="E26" i="107" s="1"/>
  <c r="E27" i="107" s="1"/>
  <c r="E28" i="107" s="1"/>
  <c r="E29" i="107" s="1"/>
  <c r="E30" i="107" s="1"/>
  <c r="E31" i="107" s="1"/>
  <c r="E32" i="107" s="1"/>
  <c r="E33" i="107" s="1"/>
  <c r="E34" i="107" s="1"/>
  <c r="E35" i="107" s="1"/>
  <c r="E36" i="107" s="1"/>
  <c r="E37" i="107" s="1"/>
  <c r="E38" i="107" s="1"/>
  <c r="E39" i="107" s="1"/>
  <c r="E40" i="107" s="1"/>
  <c r="E41" i="107" s="1"/>
  <c r="E42" i="107" s="1"/>
  <c r="E43" i="107" s="1"/>
  <c r="E44" i="107" s="1"/>
  <c r="E45" i="107" s="1"/>
  <c r="E46" i="107" s="1"/>
  <c r="E47" i="107" s="1"/>
  <c r="E48" i="107" s="1"/>
  <c r="E49" i="107" s="1"/>
  <c r="E50" i="107" s="1"/>
  <c r="E51" i="107" s="1"/>
  <c r="E52" i="107" s="1"/>
  <c r="E53" i="107" s="1"/>
  <c r="E54" i="107" s="1"/>
  <c r="E55" i="107" s="1"/>
  <c r="E56" i="107" s="1"/>
  <c r="E57" i="107" s="1"/>
  <c r="E58" i="107" s="1"/>
  <c r="D10" i="107"/>
  <c r="D11" i="107" s="1"/>
  <c r="D12" i="107" s="1"/>
  <c r="D13" i="107" s="1"/>
  <c r="D14" i="107" s="1"/>
  <c r="D15" i="107" s="1"/>
  <c r="D16" i="107" s="1"/>
  <c r="D17" i="107" s="1"/>
  <c r="D18" i="107" s="1"/>
  <c r="D19" i="107" s="1"/>
  <c r="D20" i="107" s="1"/>
  <c r="D21" i="107" s="1"/>
  <c r="D22" i="107" s="1"/>
  <c r="D23" i="107" s="1"/>
  <c r="D24" i="107" s="1"/>
  <c r="D25" i="107" s="1"/>
  <c r="D26" i="107" s="1"/>
  <c r="D27" i="107" s="1"/>
  <c r="D28" i="107" s="1"/>
  <c r="D29" i="107" s="1"/>
  <c r="D30" i="107" s="1"/>
  <c r="D31" i="107" s="1"/>
  <c r="D32" i="107" s="1"/>
  <c r="D33" i="107" s="1"/>
  <c r="D34" i="107" s="1"/>
  <c r="D35" i="107" s="1"/>
  <c r="D36" i="107" s="1"/>
  <c r="D37" i="107" s="1"/>
  <c r="D38" i="107" s="1"/>
  <c r="D39" i="107" s="1"/>
  <c r="D40" i="107" s="1"/>
  <c r="D41" i="107" s="1"/>
  <c r="D42" i="107" s="1"/>
  <c r="D43" i="107" s="1"/>
  <c r="D44" i="107" s="1"/>
  <c r="D45" i="107" s="1"/>
  <c r="D46" i="107" s="1"/>
  <c r="D47" i="107" s="1"/>
  <c r="D48" i="107" s="1"/>
  <c r="D49" i="107" s="1"/>
  <c r="D50" i="107" s="1"/>
  <c r="D51" i="107" s="1"/>
  <c r="D52" i="107" s="1"/>
  <c r="D53" i="107" s="1"/>
  <c r="D54" i="107" s="1"/>
  <c r="D55" i="107" s="1"/>
  <c r="D56" i="107" s="1"/>
  <c r="D57" i="107" s="1"/>
  <c r="D58" i="107" s="1"/>
  <c r="C10" i="107"/>
  <c r="C11" i="107" s="1"/>
  <c r="C12" i="107" s="1"/>
  <c r="C13" i="107" s="1"/>
  <c r="C14" i="107" s="1"/>
  <c r="C15" i="107" s="1"/>
  <c r="C16" i="107" s="1"/>
  <c r="C17" i="107" s="1"/>
  <c r="C18" i="107" s="1"/>
  <c r="C19" i="107" s="1"/>
  <c r="C20" i="107" s="1"/>
  <c r="C21" i="107" s="1"/>
  <c r="C22" i="107" s="1"/>
  <c r="C23" i="107" s="1"/>
  <c r="C24" i="107" s="1"/>
  <c r="C25" i="107" s="1"/>
  <c r="C26" i="107" s="1"/>
  <c r="C27" i="107" s="1"/>
  <c r="C28" i="107" s="1"/>
  <c r="C29" i="107" s="1"/>
  <c r="C30" i="107" s="1"/>
  <c r="C31" i="107" s="1"/>
  <c r="C32" i="107" s="1"/>
  <c r="C33" i="107" s="1"/>
  <c r="C34" i="107" s="1"/>
  <c r="C35" i="107" s="1"/>
  <c r="C36" i="107" s="1"/>
  <c r="C37" i="107" s="1"/>
  <c r="C38" i="107" s="1"/>
  <c r="C39" i="107" s="1"/>
  <c r="C40" i="107" s="1"/>
  <c r="C41" i="107" s="1"/>
  <c r="C42" i="107" s="1"/>
  <c r="C43" i="107" s="1"/>
  <c r="C44" i="107" s="1"/>
  <c r="C45" i="107" s="1"/>
  <c r="C46" i="107" s="1"/>
  <c r="C47" i="107" s="1"/>
  <c r="C48" i="107" s="1"/>
  <c r="C49" i="107" s="1"/>
  <c r="C50" i="107" s="1"/>
  <c r="C51" i="107" s="1"/>
  <c r="C52" i="107" s="1"/>
  <c r="C53" i="107" s="1"/>
  <c r="C54" i="107" s="1"/>
  <c r="C55" i="107" s="1"/>
  <c r="C56" i="107" s="1"/>
  <c r="C57" i="107" s="1"/>
  <c r="C58" i="107" s="1"/>
  <c r="M7" i="107"/>
  <c r="D7" i="107"/>
  <c r="Q6" i="107"/>
  <c r="M6" i="107"/>
  <c r="J5" i="107"/>
  <c r="U4" i="107"/>
  <c r="V4" i="107" s="1"/>
  <c r="U3" i="107"/>
  <c r="V3" i="107" s="1"/>
  <c r="M3" i="107"/>
  <c r="AB2" i="107"/>
  <c r="U2" i="107"/>
  <c r="V2" i="107" s="1"/>
  <c r="W2" i="107" s="1"/>
  <c r="G42" i="125" l="1"/>
  <c r="X43" i="125"/>
  <c r="X53" i="143"/>
  <c r="G52" i="143"/>
  <c r="X57" i="144"/>
  <c r="G56" i="144"/>
  <c r="G53" i="142"/>
  <c r="X54" i="142"/>
  <c r="X56" i="141"/>
  <c r="G55" i="141"/>
  <c r="M4" i="108"/>
  <c r="X50" i="140"/>
  <c r="G49" i="140"/>
  <c r="X50" i="139"/>
  <c r="G49" i="139"/>
  <c r="X50" i="138"/>
  <c r="G49" i="138"/>
  <c r="X49" i="137"/>
  <c r="G48" i="137"/>
  <c r="G50" i="136"/>
  <c r="X51" i="136"/>
  <c r="X49" i="135"/>
  <c r="G48" i="135"/>
  <c r="X50" i="134"/>
  <c r="G49" i="134"/>
  <c r="X44" i="127"/>
  <c r="G43" i="127"/>
  <c r="G46" i="131"/>
  <c r="X47" i="131"/>
  <c r="G10" i="108"/>
  <c r="Y18" i="120"/>
  <c r="Y59" i="120" s="1"/>
  <c r="S2" i="120" s="1"/>
  <c r="X19" i="120"/>
  <c r="G18" i="120"/>
  <c r="G46" i="133"/>
  <c r="X47" i="133"/>
  <c r="X49" i="132"/>
  <c r="G48" i="132"/>
  <c r="X46" i="130"/>
  <c r="G45" i="130"/>
  <c r="G45" i="129"/>
  <c r="X46" i="129"/>
  <c r="G42" i="126"/>
  <c r="X43" i="126"/>
  <c r="G42" i="124"/>
  <c r="X43" i="124"/>
  <c r="X42" i="123"/>
  <c r="G41" i="123"/>
  <c r="X41" i="122"/>
  <c r="G40" i="122"/>
  <c r="X41" i="121"/>
  <c r="G40" i="121"/>
  <c r="X19" i="119"/>
  <c r="G18" i="119"/>
  <c r="Y18" i="119"/>
  <c r="Y59" i="119" s="1"/>
  <c r="S2" i="119" s="1"/>
  <c r="X19" i="118"/>
  <c r="G18" i="118"/>
  <c r="Y18" i="118"/>
  <c r="Y59" i="118" s="1"/>
  <c r="S2" i="118" s="1"/>
  <c r="Y2" i="116"/>
  <c r="G16" i="116"/>
  <c r="X17" i="116"/>
  <c r="M5" i="117"/>
  <c r="Y2" i="117"/>
  <c r="X19" i="117"/>
  <c r="G18" i="117"/>
  <c r="Y18" i="117"/>
  <c r="Y59" i="117" s="1"/>
  <c r="S2" i="117" s="1"/>
  <c r="Y2" i="113"/>
  <c r="X16" i="115"/>
  <c r="G15" i="115"/>
  <c r="M5" i="115"/>
  <c r="Y2" i="115"/>
  <c r="Q7" i="114"/>
  <c r="M2" i="114"/>
  <c r="M5" i="114" s="1"/>
  <c r="X16" i="114"/>
  <c r="G15" i="114"/>
  <c r="M4" i="107"/>
  <c r="X15" i="113"/>
  <c r="G14" i="113"/>
  <c r="X2" i="111"/>
  <c r="T13" i="111"/>
  <c r="T14" i="111" s="1"/>
  <c r="T15" i="111" s="1"/>
  <c r="T16" i="111" s="1"/>
  <c r="T17" i="111" s="1"/>
  <c r="T18" i="111" s="1"/>
  <c r="T19" i="111" s="1"/>
  <c r="T20" i="111" s="1"/>
  <c r="T21" i="111" s="1"/>
  <c r="T22" i="111" s="1"/>
  <c r="T23" i="111" s="1"/>
  <c r="T24" i="111" s="1"/>
  <c r="T25" i="111" s="1"/>
  <c r="T26" i="111" s="1"/>
  <c r="T27" i="111" s="1"/>
  <c r="T28" i="111" s="1"/>
  <c r="T29" i="111" s="1"/>
  <c r="T30" i="111" s="1"/>
  <c r="T31" i="111" s="1"/>
  <c r="T32" i="111" s="1"/>
  <c r="T33" i="111" s="1"/>
  <c r="T34" i="111" s="1"/>
  <c r="T35" i="111" s="1"/>
  <c r="T36" i="111" s="1"/>
  <c r="T37" i="111" s="1"/>
  <c r="T38" i="111" s="1"/>
  <c r="T39" i="111" s="1"/>
  <c r="T40" i="111" s="1"/>
  <c r="T41" i="111" s="1"/>
  <c r="T42" i="111" s="1"/>
  <c r="T43" i="111" s="1"/>
  <c r="T44" i="111" s="1"/>
  <c r="T45" i="111" s="1"/>
  <c r="T46" i="111" s="1"/>
  <c r="T47" i="111" s="1"/>
  <c r="T48" i="111" s="1"/>
  <c r="T49" i="111" s="1"/>
  <c r="T50" i="111" s="1"/>
  <c r="T51" i="111" s="1"/>
  <c r="T52" i="111" s="1"/>
  <c r="T53" i="111" s="1"/>
  <c r="T54" i="111" s="1"/>
  <c r="T55" i="111" s="1"/>
  <c r="T56" i="111" s="1"/>
  <c r="T57" i="111" s="1"/>
  <c r="T58" i="111" s="1"/>
  <c r="T59" i="111" s="1"/>
  <c r="M2" i="111" s="1"/>
  <c r="G14" i="111"/>
  <c r="X15" i="111"/>
  <c r="T12" i="110"/>
  <c r="T13" i="110" s="1"/>
  <c r="T14" i="110" s="1"/>
  <c r="T15" i="110" s="1"/>
  <c r="T16" i="110" s="1"/>
  <c r="T17" i="110" s="1"/>
  <c r="T18" i="110" s="1"/>
  <c r="T19" i="110" s="1"/>
  <c r="T20" i="110" s="1"/>
  <c r="T21" i="110" s="1"/>
  <c r="T22" i="110" s="1"/>
  <c r="T23" i="110" s="1"/>
  <c r="T24" i="110" s="1"/>
  <c r="T25" i="110" s="1"/>
  <c r="T26" i="110" s="1"/>
  <c r="T27" i="110" s="1"/>
  <c r="T28" i="110" s="1"/>
  <c r="T29" i="110" s="1"/>
  <c r="T30" i="110" s="1"/>
  <c r="T31" i="110" s="1"/>
  <c r="T32" i="110" s="1"/>
  <c r="T33" i="110" s="1"/>
  <c r="T34" i="110" s="1"/>
  <c r="T35" i="110" s="1"/>
  <c r="T36" i="110" s="1"/>
  <c r="T37" i="110" s="1"/>
  <c r="T38" i="110" s="1"/>
  <c r="T39" i="110" s="1"/>
  <c r="T40" i="110" s="1"/>
  <c r="T41" i="110" s="1"/>
  <c r="T42" i="110" s="1"/>
  <c r="T43" i="110" s="1"/>
  <c r="T44" i="110" s="1"/>
  <c r="T45" i="110" s="1"/>
  <c r="T46" i="110" s="1"/>
  <c r="T47" i="110" s="1"/>
  <c r="T48" i="110" s="1"/>
  <c r="T49" i="110" s="1"/>
  <c r="T50" i="110" s="1"/>
  <c r="T51" i="110" s="1"/>
  <c r="T52" i="110" s="1"/>
  <c r="T53" i="110" s="1"/>
  <c r="T54" i="110" s="1"/>
  <c r="T55" i="110" s="1"/>
  <c r="T56" i="110" s="1"/>
  <c r="T57" i="110" s="1"/>
  <c r="T58" i="110" s="1"/>
  <c r="T59" i="110" s="1"/>
  <c r="X2" i="110"/>
  <c r="X14" i="110"/>
  <c r="G13" i="110"/>
  <c r="S12" i="109"/>
  <c r="S13" i="109" s="1"/>
  <c r="S14" i="109" s="1"/>
  <c r="S15" i="109" s="1"/>
  <c r="S16" i="109" s="1"/>
  <c r="S17" i="109" s="1"/>
  <c r="S18" i="109" s="1"/>
  <c r="S19" i="109" s="1"/>
  <c r="S20" i="109" s="1"/>
  <c r="S21" i="109" s="1"/>
  <c r="S22" i="109" s="1"/>
  <c r="S23" i="109" s="1"/>
  <c r="S24" i="109" s="1"/>
  <c r="S25" i="109" s="1"/>
  <c r="S26" i="109" s="1"/>
  <c r="S27" i="109" s="1"/>
  <c r="S28" i="109" s="1"/>
  <c r="S29" i="109" s="1"/>
  <c r="S30" i="109" s="1"/>
  <c r="S31" i="109" s="1"/>
  <c r="S32" i="109" s="1"/>
  <c r="S33" i="109" s="1"/>
  <c r="S34" i="109" s="1"/>
  <c r="S35" i="109" s="1"/>
  <c r="S36" i="109" s="1"/>
  <c r="S37" i="109" s="1"/>
  <c r="S38" i="109" s="1"/>
  <c r="S39" i="109" s="1"/>
  <c r="S40" i="109" s="1"/>
  <c r="S41" i="109" s="1"/>
  <c r="S42" i="109" s="1"/>
  <c r="S43" i="109" s="1"/>
  <c r="S44" i="109" s="1"/>
  <c r="S45" i="109" s="1"/>
  <c r="S46" i="109" s="1"/>
  <c r="S47" i="109" s="1"/>
  <c r="S48" i="109" s="1"/>
  <c r="S49" i="109" s="1"/>
  <c r="S50" i="109" s="1"/>
  <c r="S51" i="109" s="1"/>
  <c r="S52" i="109" s="1"/>
  <c r="S53" i="109" s="1"/>
  <c r="S54" i="109" s="1"/>
  <c r="S55" i="109" s="1"/>
  <c r="S56" i="109" s="1"/>
  <c r="S57" i="109" s="1"/>
  <c r="S58" i="109" s="1"/>
  <c r="T11" i="109"/>
  <c r="T12" i="109" s="1"/>
  <c r="T13" i="109" s="1"/>
  <c r="X13" i="109"/>
  <c r="G12" i="109"/>
  <c r="O59" i="107"/>
  <c r="O4" i="107" s="1"/>
  <c r="O5" i="107" s="1"/>
  <c r="J6" i="107"/>
  <c r="G10" i="107"/>
  <c r="O59" i="108"/>
  <c r="G11" i="108"/>
  <c r="X12" i="108"/>
  <c r="O3" i="108"/>
  <c r="J6" i="108"/>
  <c r="S10" i="108"/>
  <c r="S11" i="108" s="1"/>
  <c r="O3" i="107"/>
  <c r="G11" i="107"/>
  <c r="X12" i="107"/>
  <c r="S10" i="107"/>
  <c r="S11" i="107" s="1"/>
  <c r="U2" i="89"/>
  <c r="V2" i="89" s="1"/>
  <c r="W2" i="89" s="1"/>
  <c r="U4" i="106"/>
  <c r="V4" i="106" s="1"/>
  <c r="U4" i="105"/>
  <c r="V4" i="105" s="1"/>
  <c r="U4" i="103"/>
  <c r="V4" i="103" s="1"/>
  <c r="U4" i="102"/>
  <c r="V4" i="102" s="1"/>
  <c r="U4" i="100"/>
  <c r="V4" i="100" s="1"/>
  <c r="U4" i="101"/>
  <c r="V4" i="101" s="1"/>
  <c r="U4" i="99"/>
  <c r="V4" i="99" s="1"/>
  <c r="U4" i="98"/>
  <c r="V4" i="98" s="1"/>
  <c r="U4" i="97"/>
  <c r="V4" i="97" s="1"/>
  <c r="U4" i="96"/>
  <c r="V4" i="96" s="1"/>
  <c r="U4" i="95"/>
  <c r="V4" i="95" s="1"/>
  <c r="U4" i="94"/>
  <c r="V4" i="94" s="1"/>
  <c r="U4" i="93"/>
  <c r="V4" i="93" s="1"/>
  <c r="U4" i="92"/>
  <c r="V4" i="92" s="1"/>
  <c r="U4" i="91"/>
  <c r="V4" i="91" s="1"/>
  <c r="U4" i="90"/>
  <c r="V4" i="90" s="1"/>
  <c r="U4" i="89"/>
  <c r="V4" i="89" s="1"/>
  <c r="U4" i="1"/>
  <c r="V4" i="1" s="1"/>
  <c r="U3" i="106"/>
  <c r="V3" i="106" s="1"/>
  <c r="U3" i="105"/>
  <c r="V3" i="105" s="1"/>
  <c r="U3" i="103"/>
  <c r="V3" i="103" s="1"/>
  <c r="U3" i="102"/>
  <c r="V3" i="102" s="1"/>
  <c r="U3" i="100"/>
  <c r="V3" i="100" s="1"/>
  <c r="U3" i="101"/>
  <c r="V3" i="101" s="1"/>
  <c r="U3" i="99"/>
  <c r="V3" i="99" s="1"/>
  <c r="U3" i="98"/>
  <c r="V3" i="98" s="1"/>
  <c r="U3" i="97"/>
  <c r="V3" i="97" s="1"/>
  <c r="U3" i="96"/>
  <c r="V3" i="96" s="1"/>
  <c r="U3" i="95"/>
  <c r="V3" i="95" s="1"/>
  <c r="U3" i="94"/>
  <c r="V3" i="94" s="1"/>
  <c r="U3" i="93"/>
  <c r="V3" i="93" s="1"/>
  <c r="U3" i="92"/>
  <c r="V3" i="92" s="1"/>
  <c r="U3" i="91"/>
  <c r="V3" i="91" s="1"/>
  <c r="U3" i="90"/>
  <c r="V3" i="90" s="1"/>
  <c r="U3" i="89"/>
  <c r="V3" i="89" s="1"/>
  <c r="U3" i="1"/>
  <c r="V3" i="1" s="1"/>
  <c r="U2" i="106"/>
  <c r="V2" i="106" s="1"/>
  <c r="W2" i="106" s="1"/>
  <c r="U2" i="105"/>
  <c r="V2" i="105" s="1"/>
  <c r="W2" i="105" s="1"/>
  <c r="U2" i="103"/>
  <c r="V2" i="103" s="1"/>
  <c r="W2" i="103" s="1"/>
  <c r="U2" i="102"/>
  <c r="V2" i="102" s="1"/>
  <c r="W2" i="102" s="1"/>
  <c r="U2" i="100"/>
  <c r="V2" i="100" s="1"/>
  <c r="W2" i="100" s="1"/>
  <c r="U2" i="101"/>
  <c r="V2" i="101" s="1"/>
  <c r="W2" i="101" s="1"/>
  <c r="U2" i="99"/>
  <c r="V2" i="99" s="1"/>
  <c r="W2" i="99" s="1"/>
  <c r="U2" i="98"/>
  <c r="V2" i="98" s="1"/>
  <c r="W2" i="98" s="1"/>
  <c r="U2" i="97"/>
  <c r="V2" i="97" s="1"/>
  <c r="W2" i="97" s="1"/>
  <c r="U2" i="96"/>
  <c r="V2" i="96" s="1"/>
  <c r="W2" i="96" s="1"/>
  <c r="U2" i="95"/>
  <c r="V2" i="95" s="1"/>
  <c r="W2" i="95" s="1"/>
  <c r="U2" i="94"/>
  <c r="V2" i="94" s="1"/>
  <c r="W2" i="94" s="1"/>
  <c r="U2" i="93"/>
  <c r="V2" i="93" s="1"/>
  <c r="W2" i="93" s="1"/>
  <c r="U2" i="92"/>
  <c r="V2" i="92" s="1"/>
  <c r="W2" i="92" s="1"/>
  <c r="U2" i="91"/>
  <c r="V2" i="91" s="1"/>
  <c r="W2" i="91" s="1"/>
  <c r="U2" i="90"/>
  <c r="V2" i="90" s="1"/>
  <c r="W2" i="90" s="1"/>
  <c r="U2" i="1"/>
  <c r="V2" i="1" s="1"/>
  <c r="W2" i="1" s="1"/>
  <c r="M7" i="99"/>
  <c r="R59" i="99"/>
  <c r="X54" i="143" l="1"/>
  <c r="G53" i="143"/>
  <c r="X44" i="125"/>
  <c r="G43" i="125"/>
  <c r="X58" i="144"/>
  <c r="G58" i="144" s="1"/>
  <c r="G57" i="144"/>
  <c r="G54" i="142"/>
  <c r="X55" i="142"/>
  <c r="X57" i="141"/>
  <c r="G56" i="141"/>
  <c r="G50" i="140"/>
  <c r="X51" i="140"/>
  <c r="G50" i="139"/>
  <c r="X51" i="139"/>
  <c r="G50" i="138"/>
  <c r="X51" i="138"/>
  <c r="X50" i="137"/>
  <c r="G49" i="137"/>
  <c r="X52" i="136"/>
  <c r="G51" i="136"/>
  <c r="X50" i="135"/>
  <c r="G49" i="135"/>
  <c r="G50" i="134"/>
  <c r="X51" i="134"/>
  <c r="X20" i="120"/>
  <c r="G19" i="120"/>
  <c r="O4" i="108"/>
  <c r="O5" i="108" s="1"/>
  <c r="X48" i="131"/>
  <c r="G47" i="131"/>
  <c r="X45" i="127"/>
  <c r="G44" i="127"/>
  <c r="X48" i="133"/>
  <c r="G47" i="133"/>
  <c r="X50" i="132"/>
  <c r="G49" i="132"/>
  <c r="G46" i="130"/>
  <c r="X47" i="130"/>
  <c r="G46" i="129"/>
  <c r="X47" i="129"/>
  <c r="G43" i="126"/>
  <c r="X44" i="126"/>
  <c r="G43" i="124"/>
  <c r="X44" i="124"/>
  <c r="X43" i="123"/>
  <c r="G42" i="123"/>
  <c r="X42" i="122"/>
  <c r="G41" i="122"/>
  <c r="X42" i="121"/>
  <c r="G41" i="121"/>
  <c r="X20" i="119"/>
  <c r="G19" i="119"/>
  <c r="X20" i="118"/>
  <c r="G19" i="118"/>
  <c r="G17" i="116"/>
  <c r="X18" i="116"/>
  <c r="X20" i="117"/>
  <c r="G19" i="117"/>
  <c r="G16" i="115"/>
  <c r="X17" i="115"/>
  <c r="Y2" i="114"/>
  <c r="X17" i="114"/>
  <c r="G16" i="114"/>
  <c r="X16" i="113"/>
  <c r="G15" i="113"/>
  <c r="Q7" i="111"/>
  <c r="M5" i="111"/>
  <c r="Y2" i="111"/>
  <c r="X16" i="111"/>
  <c r="G15" i="111"/>
  <c r="Q7" i="110"/>
  <c r="M2" i="110"/>
  <c r="M5" i="110" s="1"/>
  <c r="X15" i="110"/>
  <c r="G14" i="110"/>
  <c r="X2" i="109"/>
  <c r="X14" i="109"/>
  <c r="G13" i="109"/>
  <c r="T14" i="109"/>
  <c r="T15" i="109" s="1"/>
  <c r="T16" i="109" s="1"/>
  <c r="T17" i="109" s="1"/>
  <c r="T18" i="109" s="1"/>
  <c r="T19" i="109" s="1"/>
  <c r="T20" i="109" s="1"/>
  <c r="T21" i="109" s="1"/>
  <c r="T22" i="109" s="1"/>
  <c r="T23" i="109" s="1"/>
  <c r="T24" i="109" s="1"/>
  <c r="T25" i="109" s="1"/>
  <c r="T26" i="109" s="1"/>
  <c r="T27" i="109" s="1"/>
  <c r="T28" i="109" s="1"/>
  <c r="T29" i="109" s="1"/>
  <c r="T30" i="109" s="1"/>
  <c r="T31" i="109" s="1"/>
  <c r="T32" i="109" s="1"/>
  <c r="T33" i="109" s="1"/>
  <c r="T34" i="109" s="1"/>
  <c r="T35" i="109" s="1"/>
  <c r="T36" i="109" s="1"/>
  <c r="T37" i="109" s="1"/>
  <c r="T38" i="109" s="1"/>
  <c r="T39" i="109" s="1"/>
  <c r="T40" i="109" s="1"/>
  <c r="T41" i="109" s="1"/>
  <c r="T42" i="109" s="1"/>
  <c r="T43" i="109" s="1"/>
  <c r="T44" i="109" s="1"/>
  <c r="T45" i="109" s="1"/>
  <c r="T46" i="109" s="1"/>
  <c r="T47" i="109" s="1"/>
  <c r="T48" i="109" s="1"/>
  <c r="T49" i="109" s="1"/>
  <c r="T50" i="109" s="1"/>
  <c r="T51" i="109" s="1"/>
  <c r="T52" i="109" s="1"/>
  <c r="T53" i="109" s="1"/>
  <c r="T54" i="109" s="1"/>
  <c r="T55" i="109" s="1"/>
  <c r="T56" i="109" s="1"/>
  <c r="T57" i="109" s="1"/>
  <c r="T58" i="109" s="1"/>
  <c r="T59" i="109" s="1"/>
  <c r="S12" i="108"/>
  <c r="T11" i="108"/>
  <c r="X13" i="108"/>
  <c r="G12" i="108"/>
  <c r="S12" i="107"/>
  <c r="T11" i="107"/>
  <c r="X13" i="107"/>
  <c r="G12" i="107"/>
  <c r="R59" i="106"/>
  <c r="J7" i="106" s="1"/>
  <c r="Q59" i="106"/>
  <c r="K59" i="106"/>
  <c r="O2" i="106" s="1"/>
  <c r="H59" i="106"/>
  <c r="J4" i="106" s="1"/>
  <c r="O58" i="106"/>
  <c r="F58" i="106"/>
  <c r="O57" i="106"/>
  <c r="F57" i="106"/>
  <c r="O56" i="106"/>
  <c r="F56" i="106"/>
  <c r="O55" i="106"/>
  <c r="F55" i="106"/>
  <c r="O54" i="106"/>
  <c r="F54" i="106"/>
  <c r="O53" i="106"/>
  <c r="F53" i="106"/>
  <c r="O52" i="106"/>
  <c r="F52" i="106"/>
  <c r="O51" i="106"/>
  <c r="F51" i="106"/>
  <c r="O50" i="106"/>
  <c r="F50" i="106"/>
  <c r="O49" i="106"/>
  <c r="F49" i="106"/>
  <c r="O48" i="106"/>
  <c r="F48" i="106"/>
  <c r="O47" i="106"/>
  <c r="F47" i="106"/>
  <c r="O46" i="106"/>
  <c r="F46" i="106"/>
  <c r="O45" i="106"/>
  <c r="F45" i="106"/>
  <c r="O44" i="106"/>
  <c r="F44" i="106"/>
  <c r="O43" i="106"/>
  <c r="F43" i="106"/>
  <c r="O42" i="106"/>
  <c r="F42" i="106"/>
  <c r="O41" i="106"/>
  <c r="F41" i="106"/>
  <c r="O40" i="106"/>
  <c r="F40" i="106"/>
  <c r="O39" i="106"/>
  <c r="F39" i="106"/>
  <c r="O38" i="106"/>
  <c r="F38" i="106"/>
  <c r="O37" i="106"/>
  <c r="F37" i="106"/>
  <c r="O36" i="106"/>
  <c r="F36" i="106"/>
  <c r="O35" i="106"/>
  <c r="F35" i="106"/>
  <c r="O34" i="106"/>
  <c r="F34" i="106"/>
  <c r="O33" i="106"/>
  <c r="F33" i="106"/>
  <c r="O32" i="106"/>
  <c r="F32" i="106"/>
  <c r="Y31" i="106"/>
  <c r="O31" i="106"/>
  <c r="F31" i="106"/>
  <c r="Y30" i="106"/>
  <c r="O30" i="106"/>
  <c r="F30" i="106"/>
  <c r="Y29" i="106"/>
  <c r="O29" i="106"/>
  <c r="F29" i="106"/>
  <c r="Y28" i="106"/>
  <c r="O28" i="106"/>
  <c r="F28" i="106"/>
  <c r="Y27" i="106"/>
  <c r="O27" i="106"/>
  <c r="F27" i="106"/>
  <c r="Y26" i="106"/>
  <c r="O26" i="106"/>
  <c r="F26" i="106"/>
  <c r="Y25" i="106"/>
  <c r="O25" i="106"/>
  <c r="F25" i="106"/>
  <c r="Y24" i="106"/>
  <c r="O24" i="106"/>
  <c r="F24" i="106"/>
  <c r="Y23" i="106"/>
  <c r="O23" i="106"/>
  <c r="F23" i="106"/>
  <c r="Y22" i="106"/>
  <c r="O22" i="106"/>
  <c r="F22" i="106"/>
  <c r="Y21" i="106"/>
  <c r="O21" i="106"/>
  <c r="F21" i="106"/>
  <c r="Y20" i="106"/>
  <c r="O20" i="106"/>
  <c r="F20" i="106"/>
  <c r="Y19" i="106"/>
  <c r="O19" i="106"/>
  <c r="F19" i="106"/>
  <c r="O18" i="106"/>
  <c r="F18" i="106"/>
  <c r="Y17" i="106"/>
  <c r="O17" i="106"/>
  <c r="F17" i="106"/>
  <c r="Y16" i="106"/>
  <c r="O16" i="106"/>
  <c r="F16" i="106"/>
  <c r="Y15" i="106"/>
  <c r="O15" i="106"/>
  <c r="F15" i="106"/>
  <c r="Y14" i="106"/>
  <c r="O14" i="106"/>
  <c r="F14" i="106"/>
  <c r="Y13" i="106"/>
  <c r="O13" i="106"/>
  <c r="F13" i="106"/>
  <c r="Y12" i="106"/>
  <c r="O12" i="106"/>
  <c r="F12" i="106"/>
  <c r="Y11" i="106"/>
  <c r="O11" i="106"/>
  <c r="F11" i="106"/>
  <c r="Y10" i="106"/>
  <c r="X10" i="106"/>
  <c r="G10" i="106" s="1"/>
  <c r="O10" i="106"/>
  <c r="F10" i="106"/>
  <c r="E10" i="106"/>
  <c r="E11" i="106" s="1"/>
  <c r="E12" i="106" s="1"/>
  <c r="E13" i="106" s="1"/>
  <c r="E14" i="106" s="1"/>
  <c r="E15" i="106" s="1"/>
  <c r="E16" i="106" s="1"/>
  <c r="E17" i="106" s="1"/>
  <c r="E18" i="106" s="1"/>
  <c r="E19" i="106" s="1"/>
  <c r="E20" i="106" s="1"/>
  <c r="E21" i="106" s="1"/>
  <c r="E22" i="106" s="1"/>
  <c r="E23" i="106" s="1"/>
  <c r="E24" i="106" s="1"/>
  <c r="E25" i="106" s="1"/>
  <c r="E26" i="106" s="1"/>
  <c r="E27" i="106" s="1"/>
  <c r="E28" i="106" s="1"/>
  <c r="E29" i="106" s="1"/>
  <c r="E30" i="106" s="1"/>
  <c r="E31" i="106" s="1"/>
  <c r="E32" i="106" s="1"/>
  <c r="E33" i="106" s="1"/>
  <c r="E34" i="106" s="1"/>
  <c r="E35" i="106" s="1"/>
  <c r="E36" i="106" s="1"/>
  <c r="E37" i="106" s="1"/>
  <c r="E38" i="106" s="1"/>
  <c r="E39" i="106" s="1"/>
  <c r="E40" i="106" s="1"/>
  <c r="E41" i="106" s="1"/>
  <c r="E42" i="106" s="1"/>
  <c r="E43" i="106" s="1"/>
  <c r="E44" i="106" s="1"/>
  <c r="E45" i="106" s="1"/>
  <c r="E46" i="106" s="1"/>
  <c r="E47" i="106" s="1"/>
  <c r="E48" i="106" s="1"/>
  <c r="E49" i="106" s="1"/>
  <c r="E50" i="106" s="1"/>
  <c r="E51" i="106" s="1"/>
  <c r="E52" i="106" s="1"/>
  <c r="E53" i="106" s="1"/>
  <c r="E54" i="106" s="1"/>
  <c r="E55" i="106" s="1"/>
  <c r="E56" i="106" s="1"/>
  <c r="E57" i="106" s="1"/>
  <c r="E58" i="106" s="1"/>
  <c r="D10" i="106"/>
  <c r="D11" i="106" s="1"/>
  <c r="D12" i="106" s="1"/>
  <c r="D13" i="106" s="1"/>
  <c r="D14" i="106" s="1"/>
  <c r="D15" i="106" s="1"/>
  <c r="D16" i="106" s="1"/>
  <c r="D17" i="106" s="1"/>
  <c r="D18" i="106" s="1"/>
  <c r="D19" i="106" s="1"/>
  <c r="D20" i="106" s="1"/>
  <c r="D21" i="106" s="1"/>
  <c r="D22" i="106" s="1"/>
  <c r="D23" i="106" s="1"/>
  <c r="D24" i="106" s="1"/>
  <c r="D25" i="106" s="1"/>
  <c r="D26" i="106" s="1"/>
  <c r="D27" i="106" s="1"/>
  <c r="D28" i="106" s="1"/>
  <c r="D29" i="106" s="1"/>
  <c r="D30" i="106" s="1"/>
  <c r="D31" i="106" s="1"/>
  <c r="D32" i="106" s="1"/>
  <c r="D33" i="106" s="1"/>
  <c r="D34" i="106" s="1"/>
  <c r="D35" i="106" s="1"/>
  <c r="D36" i="106" s="1"/>
  <c r="D37" i="106" s="1"/>
  <c r="D38" i="106" s="1"/>
  <c r="D39" i="106" s="1"/>
  <c r="D40" i="106" s="1"/>
  <c r="D41" i="106" s="1"/>
  <c r="D42" i="106" s="1"/>
  <c r="D43" i="106" s="1"/>
  <c r="D44" i="106" s="1"/>
  <c r="D45" i="106" s="1"/>
  <c r="D46" i="106" s="1"/>
  <c r="D47" i="106" s="1"/>
  <c r="D48" i="106" s="1"/>
  <c r="D49" i="106" s="1"/>
  <c r="D50" i="106" s="1"/>
  <c r="D51" i="106" s="1"/>
  <c r="D52" i="106" s="1"/>
  <c r="D53" i="106" s="1"/>
  <c r="D54" i="106" s="1"/>
  <c r="D55" i="106" s="1"/>
  <c r="D56" i="106" s="1"/>
  <c r="D57" i="106" s="1"/>
  <c r="D58" i="106" s="1"/>
  <c r="C10" i="106"/>
  <c r="C11" i="106" s="1"/>
  <c r="C12" i="106" s="1"/>
  <c r="C13" i="106" s="1"/>
  <c r="C14" i="106" s="1"/>
  <c r="C15" i="106" s="1"/>
  <c r="C16" i="106" s="1"/>
  <c r="C17" i="106" s="1"/>
  <c r="C18" i="106" s="1"/>
  <c r="C19" i="106" s="1"/>
  <c r="C20" i="106" s="1"/>
  <c r="C21" i="106" s="1"/>
  <c r="C22" i="106" s="1"/>
  <c r="C23" i="106" s="1"/>
  <c r="C24" i="106" s="1"/>
  <c r="C25" i="106" s="1"/>
  <c r="C26" i="106" s="1"/>
  <c r="C27" i="106" s="1"/>
  <c r="C28" i="106" s="1"/>
  <c r="C29" i="106" s="1"/>
  <c r="C30" i="106" s="1"/>
  <c r="C31" i="106" s="1"/>
  <c r="C32" i="106" s="1"/>
  <c r="C33" i="106" s="1"/>
  <c r="C34" i="106" s="1"/>
  <c r="C35" i="106" s="1"/>
  <c r="C36" i="106" s="1"/>
  <c r="C37" i="106" s="1"/>
  <c r="C38" i="106" s="1"/>
  <c r="C39" i="106" s="1"/>
  <c r="C40" i="106" s="1"/>
  <c r="C41" i="106" s="1"/>
  <c r="C42" i="106" s="1"/>
  <c r="C43" i="106" s="1"/>
  <c r="C44" i="106" s="1"/>
  <c r="C45" i="106" s="1"/>
  <c r="C46" i="106" s="1"/>
  <c r="C47" i="106" s="1"/>
  <c r="C48" i="106" s="1"/>
  <c r="C49" i="106" s="1"/>
  <c r="C50" i="106" s="1"/>
  <c r="C51" i="106" s="1"/>
  <c r="C52" i="106" s="1"/>
  <c r="C53" i="106" s="1"/>
  <c r="C54" i="106" s="1"/>
  <c r="C55" i="106" s="1"/>
  <c r="C56" i="106" s="1"/>
  <c r="C57" i="106" s="1"/>
  <c r="C58" i="106" s="1"/>
  <c r="M7" i="106"/>
  <c r="D7" i="106"/>
  <c r="Q6" i="106"/>
  <c r="M6" i="106"/>
  <c r="J5" i="106"/>
  <c r="M3" i="106"/>
  <c r="AB2" i="106"/>
  <c r="M4" i="106" s="1"/>
  <c r="R59" i="105"/>
  <c r="J7" i="105" s="1"/>
  <c r="Q59" i="105"/>
  <c r="K59" i="105"/>
  <c r="O2" i="105" s="1"/>
  <c r="H59" i="105"/>
  <c r="J4" i="105" s="1"/>
  <c r="O58" i="105"/>
  <c r="F58" i="105"/>
  <c r="O57" i="105"/>
  <c r="F57" i="105"/>
  <c r="O56" i="105"/>
  <c r="F56" i="105"/>
  <c r="O55" i="105"/>
  <c r="F55" i="105"/>
  <c r="O54" i="105"/>
  <c r="F54" i="105"/>
  <c r="O53" i="105"/>
  <c r="F53" i="105"/>
  <c r="O52" i="105"/>
  <c r="F52" i="105"/>
  <c r="O51" i="105"/>
  <c r="F51" i="105"/>
  <c r="O50" i="105"/>
  <c r="F50" i="105"/>
  <c r="O49" i="105"/>
  <c r="F49" i="105"/>
  <c r="O48" i="105"/>
  <c r="F48" i="105"/>
  <c r="O47" i="105"/>
  <c r="F47" i="105"/>
  <c r="O46" i="105"/>
  <c r="F46" i="105"/>
  <c r="O45" i="105"/>
  <c r="F45" i="105"/>
  <c r="O44" i="105"/>
  <c r="F44" i="105"/>
  <c r="O43" i="105"/>
  <c r="F43" i="105"/>
  <c r="O42" i="105"/>
  <c r="F42" i="105"/>
  <c r="O41" i="105"/>
  <c r="F41" i="105"/>
  <c r="O40" i="105"/>
  <c r="F40" i="105"/>
  <c r="O39" i="105"/>
  <c r="F39" i="105"/>
  <c r="O38" i="105"/>
  <c r="F38" i="105"/>
  <c r="O37" i="105"/>
  <c r="F37" i="105"/>
  <c r="O36" i="105"/>
  <c r="F36" i="105"/>
  <c r="O35" i="105"/>
  <c r="F35" i="105"/>
  <c r="O34" i="105"/>
  <c r="F34" i="105"/>
  <c r="O33" i="105"/>
  <c r="F33" i="105"/>
  <c r="O32" i="105"/>
  <c r="F32" i="105"/>
  <c r="Y31" i="105"/>
  <c r="O31" i="105"/>
  <c r="F31" i="105"/>
  <c r="Y30" i="105"/>
  <c r="O30" i="105"/>
  <c r="F30" i="105"/>
  <c r="Y29" i="105"/>
  <c r="O29" i="105"/>
  <c r="F29" i="105"/>
  <c r="Y28" i="105"/>
  <c r="O28" i="105"/>
  <c r="F28" i="105"/>
  <c r="Y27" i="105"/>
  <c r="O27" i="105"/>
  <c r="F27" i="105"/>
  <c r="Y26" i="105"/>
  <c r="O26" i="105"/>
  <c r="F26" i="105"/>
  <c r="Y25" i="105"/>
  <c r="O25" i="105"/>
  <c r="F25" i="105"/>
  <c r="Y24" i="105"/>
  <c r="O24" i="105"/>
  <c r="F24" i="105"/>
  <c r="Y23" i="105"/>
  <c r="O23" i="105"/>
  <c r="F23" i="105"/>
  <c r="Y22" i="105"/>
  <c r="O22" i="105"/>
  <c r="F22" i="105"/>
  <c r="Y21" i="105"/>
  <c r="O21" i="105"/>
  <c r="F21" i="105"/>
  <c r="Y20" i="105"/>
  <c r="O20" i="105"/>
  <c r="F20" i="105"/>
  <c r="Y19" i="105"/>
  <c r="O19" i="105"/>
  <c r="F19" i="105"/>
  <c r="O18" i="105"/>
  <c r="F18" i="105"/>
  <c r="Y17" i="105"/>
  <c r="O17" i="105"/>
  <c r="F17" i="105"/>
  <c r="Y16" i="105"/>
  <c r="O16" i="105"/>
  <c r="F16" i="105"/>
  <c r="Y15" i="105"/>
  <c r="O15" i="105"/>
  <c r="F15" i="105"/>
  <c r="Y14" i="105"/>
  <c r="O14" i="105"/>
  <c r="F14" i="105"/>
  <c r="Y13" i="105"/>
  <c r="O13" i="105"/>
  <c r="F13" i="105"/>
  <c r="Y12" i="105"/>
  <c r="O12" i="105"/>
  <c r="F12" i="105"/>
  <c r="Y11" i="105"/>
  <c r="O11" i="105"/>
  <c r="F11" i="105"/>
  <c r="Y10" i="105"/>
  <c r="X10" i="105"/>
  <c r="O10" i="105"/>
  <c r="F10" i="105"/>
  <c r="E10" i="105"/>
  <c r="S10" i="105" s="1"/>
  <c r="S11" i="105" s="1"/>
  <c r="D10" i="105"/>
  <c r="D11" i="105" s="1"/>
  <c r="D12" i="105" s="1"/>
  <c r="D13" i="105" s="1"/>
  <c r="D14" i="105" s="1"/>
  <c r="D15" i="105" s="1"/>
  <c r="D16" i="105" s="1"/>
  <c r="D17" i="105" s="1"/>
  <c r="D18" i="105" s="1"/>
  <c r="D19" i="105" s="1"/>
  <c r="D20" i="105" s="1"/>
  <c r="D21" i="105" s="1"/>
  <c r="D22" i="105" s="1"/>
  <c r="D23" i="105" s="1"/>
  <c r="D24" i="105" s="1"/>
  <c r="D25" i="105" s="1"/>
  <c r="D26" i="105" s="1"/>
  <c r="D27" i="105" s="1"/>
  <c r="D28" i="105" s="1"/>
  <c r="D29" i="105" s="1"/>
  <c r="D30" i="105" s="1"/>
  <c r="D31" i="105" s="1"/>
  <c r="D32" i="105" s="1"/>
  <c r="D33" i="105" s="1"/>
  <c r="D34" i="105" s="1"/>
  <c r="D35" i="105" s="1"/>
  <c r="D36" i="105" s="1"/>
  <c r="D37" i="105" s="1"/>
  <c r="D38" i="105" s="1"/>
  <c r="D39" i="105" s="1"/>
  <c r="D40" i="105" s="1"/>
  <c r="D41" i="105" s="1"/>
  <c r="D42" i="105" s="1"/>
  <c r="D43" i="105" s="1"/>
  <c r="D44" i="105" s="1"/>
  <c r="D45" i="105" s="1"/>
  <c r="D46" i="105" s="1"/>
  <c r="D47" i="105" s="1"/>
  <c r="D48" i="105" s="1"/>
  <c r="D49" i="105" s="1"/>
  <c r="D50" i="105" s="1"/>
  <c r="D51" i="105" s="1"/>
  <c r="D52" i="105" s="1"/>
  <c r="D53" i="105" s="1"/>
  <c r="D54" i="105" s="1"/>
  <c r="D55" i="105" s="1"/>
  <c r="D56" i="105" s="1"/>
  <c r="D57" i="105" s="1"/>
  <c r="D58" i="105" s="1"/>
  <c r="C10" i="105"/>
  <c r="C11" i="105" s="1"/>
  <c r="C12" i="105" s="1"/>
  <c r="C13" i="105" s="1"/>
  <c r="C14" i="105" s="1"/>
  <c r="C15" i="105" s="1"/>
  <c r="C16" i="105" s="1"/>
  <c r="C17" i="105" s="1"/>
  <c r="C18" i="105" s="1"/>
  <c r="C19" i="105" s="1"/>
  <c r="C20" i="105" s="1"/>
  <c r="C21" i="105" s="1"/>
  <c r="C22" i="105" s="1"/>
  <c r="C23" i="105" s="1"/>
  <c r="C24" i="105" s="1"/>
  <c r="C25" i="105" s="1"/>
  <c r="C26" i="105" s="1"/>
  <c r="C27" i="105" s="1"/>
  <c r="C28" i="105" s="1"/>
  <c r="C29" i="105" s="1"/>
  <c r="C30" i="105" s="1"/>
  <c r="C31" i="105" s="1"/>
  <c r="C32" i="105" s="1"/>
  <c r="C33" i="105" s="1"/>
  <c r="C34" i="105" s="1"/>
  <c r="C35" i="105" s="1"/>
  <c r="C36" i="105" s="1"/>
  <c r="C37" i="105" s="1"/>
  <c r="C38" i="105" s="1"/>
  <c r="C39" i="105" s="1"/>
  <c r="C40" i="105" s="1"/>
  <c r="C41" i="105" s="1"/>
  <c r="C42" i="105" s="1"/>
  <c r="C43" i="105" s="1"/>
  <c r="C44" i="105" s="1"/>
  <c r="C45" i="105" s="1"/>
  <c r="C46" i="105" s="1"/>
  <c r="C47" i="105" s="1"/>
  <c r="C48" i="105" s="1"/>
  <c r="C49" i="105" s="1"/>
  <c r="C50" i="105" s="1"/>
  <c r="C51" i="105" s="1"/>
  <c r="C52" i="105" s="1"/>
  <c r="C53" i="105" s="1"/>
  <c r="C54" i="105" s="1"/>
  <c r="C55" i="105" s="1"/>
  <c r="C56" i="105" s="1"/>
  <c r="C57" i="105" s="1"/>
  <c r="C58" i="105" s="1"/>
  <c r="M7" i="105"/>
  <c r="D7" i="105"/>
  <c r="Q6" i="105"/>
  <c r="M6" i="105"/>
  <c r="J5" i="105"/>
  <c r="M3" i="105"/>
  <c r="AB2" i="105"/>
  <c r="X45" i="125" l="1"/>
  <c r="G44" i="125"/>
  <c r="G54" i="143"/>
  <c r="X55" i="143"/>
  <c r="G59" i="144"/>
  <c r="S3" i="144" s="1"/>
  <c r="S4" i="144" s="1"/>
  <c r="S5" i="144" s="1"/>
  <c r="X56" i="142"/>
  <c r="G55" i="142"/>
  <c r="G57" i="141"/>
  <c r="X58" i="141"/>
  <c r="G58" i="141" s="1"/>
  <c r="X11" i="106"/>
  <c r="G11" i="106" s="1"/>
  <c r="X52" i="140"/>
  <c r="G51" i="140"/>
  <c r="X52" i="139"/>
  <c r="G51" i="139"/>
  <c r="X52" i="138"/>
  <c r="G51" i="138"/>
  <c r="G50" i="137"/>
  <c r="X51" i="137"/>
  <c r="X53" i="136"/>
  <c r="G52" i="136"/>
  <c r="G50" i="135"/>
  <c r="X51" i="135"/>
  <c r="X52" i="134"/>
  <c r="G51" i="134"/>
  <c r="X46" i="127"/>
  <c r="G45" i="127"/>
  <c r="X49" i="131"/>
  <c r="G48" i="131"/>
  <c r="X21" i="120"/>
  <c r="G20" i="120"/>
  <c r="X49" i="133"/>
  <c r="G48" i="133"/>
  <c r="G50" i="132"/>
  <c r="X51" i="132"/>
  <c r="X48" i="130"/>
  <c r="G47" i="130"/>
  <c r="X48" i="129"/>
  <c r="G47" i="129"/>
  <c r="X45" i="126"/>
  <c r="G44" i="126"/>
  <c r="G44" i="124"/>
  <c r="X45" i="124"/>
  <c r="X44" i="123"/>
  <c r="G43" i="123"/>
  <c r="G42" i="122"/>
  <c r="X43" i="122"/>
  <c r="G42" i="121"/>
  <c r="X43" i="121"/>
  <c r="G20" i="119"/>
  <c r="X21" i="119"/>
  <c r="X21" i="118"/>
  <c r="G20" i="118"/>
  <c r="X19" i="116"/>
  <c r="G18" i="116"/>
  <c r="Y18" i="116"/>
  <c r="Y59" i="116" s="1"/>
  <c r="S2" i="116" s="1"/>
  <c r="X21" i="117"/>
  <c r="G20" i="117"/>
  <c r="G17" i="115"/>
  <c r="X18" i="115"/>
  <c r="G17" i="114"/>
  <c r="X18" i="114"/>
  <c r="X17" i="113"/>
  <c r="G16" i="113"/>
  <c r="X17" i="111"/>
  <c r="G16" i="111"/>
  <c r="Y2" i="110"/>
  <c r="X16" i="110"/>
  <c r="G15" i="110"/>
  <c r="M2" i="109"/>
  <c r="Q7" i="109"/>
  <c r="X15" i="109"/>
  <c r="G14" i="109"/>
  <c r="T12" i="107"/>
  <c r="X14" i="108"/>
  <c r="G13" i="108"/>
  <c r="T12" i="108"/>
  <c r="S13" i="108"/>
  <c r="S14" i="108" s="1"/>
  <c r="S15" i="108" s="1"/>
  <c r="S16" i="108" s="1"/>
  <c r="S17" i="108" s="1"/>
  <c r="S18" i="108" s="1"/>
  <c r="S19" i="108" s="1"/>
  <c r="S20" i="108" s="1"/>
  <c r="S21" i="108" s="1"/>
  <c r="S22" i="108" s="1"/>
  <c r="S23" i="108" s="1"/>
  <c r="S24" i="108" s="1"/>
  <c r="S25" i="108" s="1"/>
  <c r="S26" i="108" s="1"/>
  <c r="S27" i="108" s="1"/>
  <c r="S28" i="108" s="1"/>
  <c r="S29" i="108" s="1"/>
  <c r="S30" i="108" s="1"/>
  <c r="S31" i="108" s="1"/>
  <c r="S32" i="108" s="1"/>
  <c r="S33" i="108" s="1"/>
  <c r="S34" i="108" s="1"/>
  <c r="S35" i="108" s="1"/>
  <c r="S36" i="108" s="1"/>
  <c r="S37" i="108" s="1"/>
  <c r="S38" i="108" s="1"/>
  <c r="S39" i="108" s="1"/>
  <c r="S40" i="108" s="1"/>
  <c r="S41" i="108" s="1"/>
  <c r="S42" i="108" s="1"/>
  <c r="S43" i="108" s="1"/>
  <c r="S44" i="108" s="1"/>
  <c r="S45" i="108" s="1"/>
  <c r="S46" i="108" s="1"/>
  <c r="S47" i="108" s="1"/>
  <c r="S48" i="108" s="1"/>
  <c r="S49" i="108" s="1"/>
  <c r="S50" i="108" s="1"/>
  <c r="S51" i="108" s="1"/>
  <c r="S52" i="108" s="1"/>
  <c r="S53" i="108" s="1"/>
  <c r="S54" i="108" s="1"/>
  <c r="S55" i="108" s="1"/>
  <c r="S56" i="108" s="1"/>
  <c r="S57" i="108" s="1"/>
  <c r="S58" i="108" s="1"/>
  <c r="X14" i="107"/>
  <c r="G13" i="107"/>
  <c r="S13" i="107"/>
  <c r="S14" i="107" s="1"/>
  <c r="S15" i="107" s="1"/>
  <c r="S16" i="107" s="1"/>
  <c r="S17" i="107" s="1"/>
  <c r="S18" i="107" s="1"/>
  <c r="S19" i="107" s="1"/>
  <c r="S20" i="107" s="1"/>
  <c r="S21" i="107" s="1"/>
  <c r="S22" i="107" s="1"/>
  <c r="S23" i="107" s="1"/>
  <c r="S24" i="107" s="1"/>
  <c r="S25" i="107" s="1"/>
  <c r="S26" i="107" s="1"/>
  <c r="S27" i="107" s="1"/>
  <c r="S28" i="107" s="1"/>
  <c r="S29" i="107" s="1"/>
  <c r="S30" i="107" s="1"/>
  <c r="S31" i="107" s="1"/>
  <c r="S32" i="107" s="1"/>
  <c r="S33" i="107" s="1"/>
  <c r="S34" i="107" s="1"/>
  <c r="S35" i="107" s="1"/>
  <c r="S36" i="107" s="1"/>
  <c r="S37" i="107" s="1"/>
  <c r="S38" i="107" s="1"/>
  <c r="S39" i="107" s="1"/>
  <c r="S40" i="107" s="1"/>
  <c r="S41" i="107" s="1"/>
  <c r="S42" i="107" s="1"/>
  <c r="S43" i="107" s="1"/>
  <c r="S44" i="107" s="1"/>
  <c r="S45" i="107" s="1"/>
  <c r="S46" i="107" s="1"/>
  <c r="S47" i="107" s="1"/>
  <c r="S48" i="107" s="1"/>
  <c r="S49" i="107" s="1"/>
  <c r="S50" i="107" s="1"/>
  <c r="S51" i="107" s="1"/>
  <c r="S52" i="107" s="1"/>
  <c r="S53" i="107" s="1"/>
  <c r="S54" i="107" s="1"/>
  <c r="S55" i="107" s="1"/>
  <c r="S56" i="107" s="1"/>
  <c r="S57" i="107" s="1"/>
  <c r="S58" i="107" s="1"/>
  <c r="M4" i="105"/>
  <c r="O59" i="106"/>
  <c r="O4" i="106" s="1"/>
  <c r="O5" i="106" s="1"/>
  <c r="J6" i="106"/>
  <c r="O59" i="105"/>
  <c r="O4" i="105" s="1"/>
  <c r="O5" i="105" s="1"/>
  <c r="O3" i="105"/>
  <c r="O3" i="106"/>
  <c r="S10" i="106"/>
  <c r="E11" i="105"/>
  <c r="E12" i="105" s="1"/>
  <c r="E13" i="105" s="1"/>
  <c r="E14" i="105" s="1"/>
  <c r="E15" i="105" s="1"/>
  <c r="E16" i="105" s="1"/>
  <c r="E17" i="105" s="1"/>
  <c r="E18" i="105" s="1"/>
  <c r="E19" i="105" s="1"/>
  <c r="E20" i="105" s="1"/>
  <c r="E21" i="105" s="1"/>
  <c r="E22" i="105" s="1"/>
  <c r="E23" i="105" s="1"/>
  <c r="E24" i="105" s="1"/>
  <c r="E25" i="105" s="1"/>
  <c r="E26" i="105" s="1"/>
  <c r="E27" i="105" s="1"/>
  <c r="E28" i="105" s="1"/>
  <c r="E29" i="105" s="1"/>
  <c r="E30" i="105" s="1"/>
  <c r="E31" i="105" s="1"/>
  <c r="E32" i="105" s="1"/>
  <c r="E33" i="105" s="1"/>
  <c r="E34" i="105" s="1"/>
  <c r="E35" i="105" s="1"/>
  <c r="E36" i="105" s="1"/>
  <c r="E37" i="105" s="1"/>
  <c r="E38" i="105" s="1"/>
  <c r="E39" i="105" s="1"/>
  <c r="E40" i="105" s="1"/>
  <c r="E41" i="105" s="1"/>
  <c r="E42" i="105" s="1"/>
  <c r="E43" i="105" s="1"/>
  <c r="E44" i="105" s="1"/>
  <c r="E45" i="105" s="1"/>
  <c r="E46" i="105" s="1"/>
  <c r="E47" i="105" s="1"/>
  <c r="E48" i="105" s="1"/>
  <c r="E49" i="105" s="1"/>
  <c r="E50" i="105" s="1"/>
  <c r="E51" i="105" s="1"/>
  <c r="E52" i="105" s="1"/>
  <c r="E53" i="105" s="1"/>
  <c r="E54" i="105" s="1"/>
  <c r="E55" i="105" s="1"/>
  <c r="E56" i="105" s="1"/>
  <c r="E57" i="105" s="1"/>
  <c r="E58" i="105" s="1"/>
  <c r="S12" i="105"/>
  <c r="S13" i="105" s="1"/>
  <c r="S14" i="105" s="1"/>
  <c r="S15" i="105" s="1"/>
  <c r="S16" i="105" s="1"/>
  <c r="S17" i="105" s="1"/>
  <c r="S18" i="105" s="1"/>
  <c r="S19" i="105" s="1"/>
  <c r="S20" i="105" s="1"/>
  <c r="S21" i="105" s="1"/>
  <c r="S22" i="105" s="1"/>
  <c r="S23" i="105" s="1"/>
  <c r="S24" i="105" s="1"/>
  <c r="S25" i="105" s="1"/>
  <c r="S26" i="105" s="1"/>
  <c r="S27" i="105" s="1"/>
  <c r="S28" i="105" s="1"/>
  <c r="S29" i="105" s="1"/>
  <c r="S30" i="105" s="1"/>
  <c r="S31" i="105" s="1"/>
  <c r="S32" i="105" s="1"/>
  <c r="S33" i="105" s="1"/>
  <c r="S34" i="105" s="1"/>
  <c r="S35" i="105" s="1"/>
  <c r="S36" i="105" s="1"/>
  <c r="S37" i="105" s="1"/>
  <c r="S38" i="105" s="1"/>
  <c r="S39" i="105" s="1"/>
  <c r="S40" i="105" s="1"/>
  <c r="S41" i="105" s="1"/>
  <c r="S42" i="105" s="1"/>
  <c r="S43" i="105" s="1"/>
  <c r="S44" i="105" s="1"/>
  <c r="S45" i="105" s="1"/>
  <c r="S46" i="105" s="1"/>
  <c r="S47" i="105" s="1"/>
  <c r="S48" i="105" s="1"/>
  <c r="S49" i="105" s="1"/>
  <c r="S50" i="105" s="1"/>
  <c r="S51" i="105" s="1"/>
  <c r="S52" i="105" s="1"/>
  <c r="S53" i="105" s="1"/>
  <c r="S54" i="105" s="1"/>
  <c r="S55" i="105" s="1"/>
  <c r="S56" i="105" s="1"/>
  <c r="S57" i="105" s="1"/>
  <c r="S58" i="105" s="1"/>
  <c r="T11" i="105"/>
  <c r="X11" i="105"/>
  <c r="G10" i="105"/>
  <c r="J6" i="105"/>
  <c r="O10" i="97"/>
  <c r="X56" i="143" l="1"/>
  <c r="G55" i="143"/>
  <c r="X12" i="106"/>
  <c r="X46" i="125"/>
  <c r="G45" i="125"/>
  <c r="X57" i="142"/>
  <c r="G56" i="142"/>
  <c r="G59" i="141"/>
  <c r="S3" i="141" s="1"/>
  <c r="S4" i="141" s="1"/>
  <c r="S5" i="141" s="1"/>
  <c r="X53" i="140"/>
  <c r="G52" i="140"/>
  <c r="X53" i="139"/>
  <c r="G52" i="139"/>
  <c r="X53" i="138"/>
  <c r="G52" i="138"/>
  <c r="X52" i="137"/>
  <c r="G51" i="137"/>
  <c r="X54" i="136"/>
  <c r="G53" i="136"/>
  <c r="X52" i="135"/>
  <c r="G51" i="135"/>
  <c r="X53" i="134"/>
  <c r="G52" i="134"/>
  <c r="X22" i="120"/>
  <c r="G21" i="120"/>
  <c r="X50" i="131"/>
  <c r="G49" i="131"/>
  <c r="G46" i="127"/>
  <c r="X47" i="127"/>
  <c r="X50" i="133"/>
  <c r="G49" i="133"/>
  <c r="X52" i="132"/>
  <c r="G51" i="132"/>
  <c r="X49" i="130"/>
  <c r="G48" i="130"/>
  <c r="X49" i="129"/>
  <c r="G48" i="129"/>
  <c r="X46" i="126"/>
  <c r="G45" i="126"/>
  <c r="X46" i="124"/>
  <c r="G45" i="124"/>
  <c r="X45" i="123"/>
  <c r="G44" i="123"/>
  <c r="X44" i="122"/>
  <c r="G43" i="122"/>
  <c r="X44" i="121"/>
  <c r="G43" i="121"/>
  <c r="X22" i="119"/>
  <c r="G21" i="119"/>
  <c r="X22" i="118"/>
  <c r="G21" i="118"/>
  <c r="X20" i="116"/>
  <c r="G19" i="116"/>
  <c r="X22" i="117"/>
  <c r="G21" i="117"/>
  <c r="X19" i="115"/>
  <c r="G18" i="115"/>
  <c r="Y18" i="115"/>
  <c r="Y59" i="115" s="1"/>
  <c r="S2" i="115" s="1"/>
  <c r="X19" i="114"/>
  <c r="G18" i="114"/>
  <c r="Y18" i="114"/>
  <c r="Y59" i="114" s="1"/>
  <c r="S2" i="114" s="1"/>
  <c r="G17" i="113"/>
  <c r="X18" i="113"/>
  <c r="G17" i="111"/>
  <c r="X18" i="111"/>
  <c r="X17" i="110"/>
  <c r="G16" i="110"/>
  <c r="X16" i="109"/>
  <c r="G15" i="109"/>
  <c r="M5" i="109"/>
  <c r="Y2" i="109"/>
  <c r="S11" i="106"/>
  <c r="S12" i="106" s="1"/>
  <c r="S13" i="106" s="1"/>
  <c r="S14" i="106" s="1"/>
  <c r="S15" i="106" s="1"/>
  <c r="S16" i="106" s="1"/>
  <c r="S17" i="106" s="1"/>
  <c r="S18" i="106" s="1"/>
  <c r="S19" i="106" s="1"/>
  <c r="S20" i="106" s="1"/>
  <c r="S21" i="106" s="1"/>
  <c r="S22" i="106" s="1"/>
  <c r="S23" i="106" s="1"/>
  <c r="S24" i="106" s="1"/>
  <c r="S25" i="106" s="1"/>
  <c r="S26" i="106" s="1"/>
  <c r="S27" i="106" s="1"/>
  <c r="S28" i="106" s="1"/>
  <c r="S29" i="106" s="1"/>
  <c r="S30" i="106" s="1"/>
  <c r="S31" i="106" s="1"/>
  <c r="S32" i="106" s="1"/>
  <c r="S33" i="106" s="1"/>
  <c r="S34" i="106" s="1"/>
  <c r="S35" i="106" s="1"/>
  <c r="S36" i="106" s="1"/>
  <c r="S37" i="106" s="1"/>
  <c r="S38" i="106" s="1"/>
  <c r="S39" i="106" s="1"/>
  <c r="S40" i="106" s="1"/>
  <c r="S41" i="106" s="1"/>
  <c r="S42" i="106" s="1"/>
  <c r="S43" i="106" s="1"/>
  <c r="S44" i="106" s="1"/>
  <c r="S45" i="106" s="1"/>
  <c r="S46" i="106" s="1"/>
  <c r="S47" i="106" s="1"/>
  <c r="S48" i="106" s="1"/>
  <c r="S49" i="106" s="1"/>
  <c r="S50" i="106" s="1"/>
  <c r="S51" i="106" s="1"/>
  <c r="S52" i="106" s="1"/>
  <c r="S53" i="106" s="1"/>
  <c r="S54" i="106" s="1"/>
  <c r="S55" i="106" s="1"/>
  <c r="S56" i="106" s="1"/>
  <c r="S57" i="106" s="1"/>
  <c r="S58" i="106" s="1"/>
  <c r="X2" i="105"/>
  <c r="X2" i="108"/>
  <c r="X15" i="108"/>
  <c r="G14" i="108"/>
  <c r="T13" i="108"/>
  <c r="T14" i="108" s="1"/>
  <c r="T15" i="108" s="1"/>
  <c r="T16" i="108" s="1"/>
  <c r="T17" i="108" s="1"/>
  <c r="T18" i="108" s="1"/>
  <c r="T19" i="108" s="1"/>
  <c r="T20" i="108" s="1"/>
  <c r="T21" i="108" s="1"/>
  <c r="T22" i="108" s="1"/>
  <c r="T23" i="108" s="1"/>
  <c r="T24" i="108" s="1"/>
  <c r="T25" i="108" s="1"/>
  <c r="T26" i="108" s="1"/>
  <c r="T27" i="108" s="1"/>
  <c r="T28" i="108" s="1"/>
  <c r="T29" i="108" s="1"/>
  <c r="T30" i="108" s="1"/>
  <c r="T31" i="108" s="1"/>
  <c r="T32" i="108" s="1"/>
  <c r="T33" i="108" s="1"/>
  <c r="T34" i="108" s="1"/>
  <c r="T35" i="108" s="1"/>
  <c r="T36" i="108" s="1"/>
  <c r="T37" i="108" s="1"/>
  <c r="T38" i="108" s="1"/>
  <c r="T39" i="108" s="1"/>
  <c r="T40" i="108" s="1"/>
  <c r="T41" i="108" s="1"/>
  <c r="T42" i="108" s="1"/>
  <c r="T43" i="108" s="1"/>
  <c r="T44" i="108" s="1"/>
  <c r="T45" i="108" s="1"/>
  <c r="T46" i="108" s="1"/>
  <c r="T47" i="108" s="1"/>
  <c r="T48" i="108" s="1"/>
  <c r="T49" i="108" s="1"/>
  <c r="T50" i="108" s="1"/>
  <c r="T51" i="108" s="1"/>
  <c r="T52" i="108" s="1"/>
  <c r="T53" i="108" s="1"/>
  <c r="T54" i="108" s="1"/>
  <c r="T55" i="108" s="1"/>
  <c r="T56" i="108" s="1"/>
  <c r="T57" i="108" s="1"/>
  <c r="T58" i="108" s="1"/>
  <c r="T59" i="108" s="1"/>
  <c r="X2" i="107"/>
  <c r="T13" i="107"/>
  <c r="T14" i="107" s="1"/>
  <c r="T15" i="107" s="1"/>
  <c r="T16" i="107" s="1"/>
  <c r="T17" i="107" s="1"/>
  <c r="T18" i="107" s="1"/>
  <c r="T19" i="107" s="1"/>
  <c r="T20" i="107" s="1"/>
  <c r="T21" i="107" s="1"/>
  <c r="T22" i="107" s="1"/>
  <c r="T23" i="107" s="1"/>
  <c r="T24" i="107" s="1"/>
  <c r="T25" i="107" s="1"/>
  <c r="T26" i="107" s="1"/>
  <c r="T27" i="107" s="1"/>
  <c r="T28" i="107" s="1"/>
  <c r="T29" i="107" s="1"/>
  <c r="T30" i="107" s="1"/>
  <c r="T31" i="107" s="1"/>
  <c r="T32" i="107" s="1"/>
  <c r="T33" i="107" s="1"/>
  <c r="T34" i="107" s="1"/>
  <c r="T35" i="107" s="1"/>
  <c r="T36" i="107" s="1"/>
  <c r="T37" i="107" s="1"/>
  <c r="T38" i="107" s="1"/>
  <c r="T39" i="107" s="1"/>
  <c r="T40" i="107" s="1"/>
  <c r="T41" i="107" s="1"/>
  <c r="T42" i="107" s="1"/>
  <c r="T43" i="107" s="1"/>
  <c r="T44" i="107" s="1"/>
  <c r="T45" i="107" s="1"/>
  <c r="T46" i="107" s="1"/>
  <c r="T47" i="107" s="1"/>
  <c r="T48" i="107" s="1"/>
  <c r="T49" i="107" s="1"/>
  <c r="T50" i="107" s="1"/>
  <c r="T51" i="107" s="1"/>
  <c r="T52" i="107" s="1"/>
  <c r="T53" i="107" s="1"/>
  <c r="T54" i="107" s="1"/>
  <c r="T55" i="107" s="1"/>
  <c r="T56" i="107" s="1"/>
  <c r="T57" i="107" s="1"/>
  <c r="T58" i="107" s="1"/>
  <c r="T59" i="107" s="1"/>
  <c r="X15" i="107"/>
  <c r="G14" i="107"/>
  <c r="X13" i="106"/>
  <c r="G12" i="106"/>
  <c r="G11" i="105"/>
  <c r="X12" i="105"/>
  <c r="T12" i="105"/>
  <c r="T13" i="105" s="1"/>
  <c r="T14" i="105" s="1"/>
  <c r="T15" i="105" s="1"/>
  <c r="T16" i="105" s="1"/>
  <c r="T17" i="105" s="1"/>
  <c r="T18" i="105" s="1"/>
  <c r="T19" i="105" s="1"/>
  <c r="T20" i="105" s="1"/>
  <c r="T21" i="105" s="1"/>
  <c r="T22" i="105" s="1"/>
  <c r="T23" i="105" s="1"/>
  <c r="T24" i="105" s="1"/>
  <c r="T25" i="105" s="1"/>
  <c r="T26" i="105" s="1"/>
  <c r="T27" i="105" s="1"/>
  <c r="T28" i="105" s="1"/>
  <c r="T29" i="105" s="1"/>
  <c r="T30" i="105" s="1"/>
  <c r="T31" i="105" s="1"/>
  <c r="T32" i="105" s="1"/>
  <c r="T33" i="105" s="1"/>
  <c r="T34" i="105" s="1"/>
  <c r="T35" i="105" s="1"/>
  <c r="T36" i="105" s="1"/>
  <c r="T37" i="105" s="1"/>
  <c r="T38" i="105" s="1"/>
  <c r="T39" i="105" s="1"/>
  <c r="T40" i="105" s="1"/>
  <c r="T41" i="105" s="1"/>
  <c r="T42" i="105" s="1"/>
  <c r="T43" i="105" s="1"/>
  <c r="T44" i="105" s="1"/>
  <c r="T45" i="105" s="1"/>
  <c r="T46" i="105" s="1"/>
  <c r="T47" i="105" s="1"/>
  <c r="T48" i="105" s="1"/>
  <c r="T49" i="105" s="1"/>
  <c r="T50" i="105" s="1"/>
  <c r="T51" i="105" s="1"/>
  <c r="T52" i="105" s="1"/>
  <c r="T53" i="105" s="1"/>
  <c r="T54" i="105" s="1"/>
  <c r="T55" i="105" s="1"/>
  <c r="T56" i="105" s="1"/>
  <c r="T57" i="105" s="1"/>
  <c r="T58" i="105" s="1"/>
  <c r="T59" i="105" s="1"/>
  <c r="R59" i="98"/>
  <c r="J7" i="98" s="1"/>
  <c r="G46" i="125" l="1"/>
  <c r="X47" i="125"/>
  <c r="X57" i="143"/>
  <c r="G56" i="143"/>
  <c r="X58" i="142"/>
  <c r="G58" i="142" s="1"/>
  <c r="G57" i="142"/>
  <c r="X54" i="140"/>
  <c r="G53" i="140"/>
  <c r="X54" i="139"/>
  <c r="G53" i="139"/>
  <c r="X54" i="138"/>
  <c r="G53" i="138"/>
  <c r="X53" i="137"/>
  <c r="G52" i="137"/>
  <c r="G54" i="136"/>
  <c r="X55" i="136"/>
  <c r="X53" i="135"/>
  <c r="G52" i="135"/>
  <c r="X54" i="134"/>
  <c r="G53" i="134"/>
  <c r="X48" i="127"/>
  <c r="G47" i="127"/>
  <c r="G50" i="131"/>
  <c r="X51" i="131"/>
  <c r="G22" i="120"/>
  <c r="X23" i="120"/>
  <c r="G50" i="133"/>
  <c r="X51" i="133"/>
  <c r="X53" i="132"/>
  <c r="G52" i="132"/>
  <c r="X50" i="130"/>
  <c r="G49" i="130"/>
  <c r="G49" i="129"/>
  <c r="X50" i="129"/>
  <c r="G46" i="126"/>
  <c r="X47" i="126"/>
  <c r="G46" i="124"/>
  <c r="X47" i="124"/>
  <c r="X46" i="123"/>
  <c r="G45" i="123"/>
  <c r="X45" i="122"/>
  <c r="G44" i="122"/>
  <c r="X45" i="121"/>
  <c r="G44" i="121"/>
  <c r="X23" i="119"/>
  <c r="G22" i="119"/>
  <c r="X23" i="118"/>
  <c r="G22" i="118"/>
  <c r="X21" i="116"/>
  <c r="G20" i="116"/>
  <c r="X23" i="117"/>
  <c r="G22" i="117"/>
  <c r="X20" i="115"/>
  <c r="G19" i="115"/>
  <c r="X20" i="114"/>
  <c r="G19" i="114"/>
  <c r="X19" i="113"/>
  <c r="G18" i="113"/>
  <c r="Y18" i="113"/>
  <c r="Y59" i="113" s="1"/>
  <c r="S2" i="113" s="1"/>
  <c r="X19" i="111"/>
  <c r="G18" i="111"/>
  <c r="Y18" i="111"/>
  <c r="Y59" i="111" s="1"/>
  <c r="S2" i="111" s="1"/>
  <c r="T11" i="106"/>
  <c r="T12" i="106" s="1"/>
  <c r="T13" i="106" s="1"/>
  <c r="T14" i="106" s="1"/>
  <c r="T15" i="106" s="1"/>
  <c r="T16" i="106" s="1"/>
  <c r="T17" i="106" s="1"/>
  <c r="T18" i="106" s="1"/>
  <c r="T19" i="106" s="1"/>
  <c r="T20" i="106" s="1"/>
  <c r="T21" i="106" s="1"/>
  <c r="T22" i="106" s="1"/>
  <c r="T23" i="106" s="1"/>
  <c r="T24" i="106" s="1"/>
  <c r="T25" i="106" s="1"/>
  <c r="T26" i="106" s="1"/>
  <c r="T27" i="106" s="1"/>
  <c r="T28" i="106" s="1"/>
  <c r="T29" i="106" s="1"/>
  <c r="T30" i="106" s="1"/>
  <c r="T31" i="106" s="1"/>
  <c r="T32" i="106" s="1"/>
  <c r="T33" i="106" s="1"/>
  <c r="T34" i="106" s="1"/>
  <c r="T35" i="106" s="1"/>
  <c r="T36" i="106" s="1"/>
  <c r="T37" i="106" s="1"/>
  <c r="T38" i="106" s="1"/>
  <c r="T39" i="106" s="1"/>
  <c r="T40" i="106" s="1"/>
  <c r="T41" i="106" s="1"/>
  <c r="T42" i="106" s="1"/>
  <c r="T43" i="106" s="1"/>
  <c r="T44" i="106" s="1"/>
  <c r="T45" i="106" s="1"/>
  <c r="T46" i="106" s="1"/>
  <c r="T47" i="106" s="1"/>
  <c r="T48" i="106" s="1"/>
  <c r="T49" i="106" s="1"/>
  <c r="T50" i="106" s="1"/>
  <c r="T51" i="106" s="1"/>
  <c r="T52" i="106" s="1"/>
  <c r="T53" i="106" s="1"/>
  <c r="T54" i="106" s="1"/>
  <c r="T55" i="106" s="1"/>
  <c r="T56" i="106" s="1"/>
  <c r="T57" i="106" s="1"/>
  <c r="T58" i="106" s="1"/>
  <c r="T59" i="106" s="1"/>
  <c r="Q7" i="106" s="1"/>
  <c r="G17" i="110"/>
  <c r="X18" i="110"/>
  <c r="G16" i="109"/>
  <c r="X17" i="109"/>
  <c r="X2" i="106"/>
  <c r="Q7" i="108"/>
  <c r="M2" i="108"/>
  <c r="X16" i="108"/>
  <c r="G15" i="108"/>
  <c r="Q7" i="107"/>
  <c r="M2" i="107"/>
  <c r="X16" i="107"/>
  <c r="G15" i="107"/>
  <c r="X14" i="106"/>
  <c r="G13" i="106"/>
  <c r="X13" i="105"/>
  <c r="G12" i="105"/>
  <c r="M2" i="105"/>
  <c r="Q7" i="105"/>
  <c r="R59" i="103"/>
  <c r="J7" i="103" s="1"/>
  <c r="Q59" i="103"/>
  <c r="K59" i="103"/>
  <c r="O2" i="103" s="1"/>
  <c r="H59" i="103"/>
  <c r="J4" i="103" s="1"/>
  <c r="O58" i="103"/>
  <c r="F58" i="103"/>
  <c r="O57" i="103"/>
  <c r="F57" i="103"/>
  <c r="O56" i="103"/>
  <c r="F56" i="103"/>
  <c r="O55" i="103"/>
  <c r="F55" i="103"/>
  <c r="O54" i="103"/>
  <c r="F54" i="103"/>
  <c r="O53" i="103"/>
  <c r="F53" i="103"/>
  <c r="O52" i="103"/>
  <c r="F52" i="103"/>
  <c r="O51" i="103"/>
  <c r="F51" i="103"/>
  <c r="O50" i="103"/>
  <c r="F50" i="103"/>
  <c r="O49" i="103"/>
  <c r="F49" i="103"/>
  <c r="O48" i="103"/>
  <c r="F48" i="103"/>
  <c r="O47" i="103"/>
  <c r="F47" i="103"/>
  <c r="O46" i="103"/>
  <c r="F46" i="103"/>
  <c r="O45" i="103"/>
  <c r="F45" i="103"/>
  <c r="O44" i="103"/>
  <c r="F44" i="103"/>
  <c r="O43" i="103"/>
  <c r="F43" i="103"/>
  <c r="O42" i="103"/>
  <c r="F42" i="103"/>
  <c r="O41" i="103"/>
  <c r="F41" i="103"/>
  <c r="O40" i="103"/>
  <c r="F40" i="103"/>
  <c r="O39" i="103"/>
  <c r="F39" i="103"/>
  <c r="O38" i="103"/>
  <c r="F38" i="103"/>
  <c r="O37" i="103"/>
  <c r="F37" i="103"/>
  <c r="O36" i="103"/>
  <c r="F36" i="103"/>
  <c r="O35" i="103"/>
  <c r="F35" i="103"/>
  <c r="O34" i="103"/>
  <c r="F34" i="103"/>
  <c r="O33" i="103"/>
  <c r="F33" i="103"/>
  <c r="O32" i="103"/>
  <c r="F32" i="103"/>
  <c r="Y31" i="103"/>
  <c r="O31" i="103"/>
  <c r="F31" i="103"/>
  <c r="Y30" i="103"/>
  <c r="O30" i="103"/>
  <c r="F30" i="103"/>
  <c r="Y29" i="103"/>
  <c r="O29" i="103"/>
  <c r="F29" i="103"/>
  <c r="Y28" i="103"/>
  <c r="O28" i="103"/>
  <c r="F28" i="103"/>
  <c r="Y27" i="103"/>
  <c r="O27" i="103"/>
  <c r="F27" i="103"/>
  <c r="Y26" i="103"/>
  <c r="O26" i="103"/>
  <c r="F26" i="103"/>
  <c r="Y25" i="103"/>
  <c r="O25" i="103"/>
  <c r="F25" i="103"/>
  <c r="Y24" i="103"/>
  <c r="O24" i="103"/>
  <c r="F24" i="103"/>
  <c r="Y23" i="103"/>
  <c r="O23" i="103"/>
  <c r="F23" i="103"/>
  <c r="Y22" i="103"/>
  <c r="O22" i="103"/>
  <c r="F22" i="103"/>
  <c r="Y21" i="103"/>
  <c r="O21" i="103"/>
  <c r="F21" i="103"/>
  <c r="Y20" i="103"/>
  <c r="O20" i="103"/>
  <c r="F20" i="103"/>
  <c r="Y19" i="103"/>
  <c r="O19" i="103"/>
  <c r="F19" i="103"/>
  <c r="O18" i="103"/>
  <c r="F18" i="103"/>
  <c r="Y17" i="103"/>
  <c r="O17" i="103"/>
  <c r="F17" i="103"/>
  <c r="Y16" i="103"/>
  <c r="O16" i="103"/>
  <c r="F16" i="103"/>
  <c r="Y15" i="103"/>
  <c r="O15" i="103"/>
  <c r="F15" i="103"/>
  <c r="Y14" i="103"/>
  <c r="O14" i="103"/>
  <c r="F14" i="103"/>
  <c r="Y13" i="103"/>
  <c r="O13" i="103"/>
  <c r="F13" i="103"/>
  <c r="Y12" i="103"/>
  <c r="O12" i="103"/>
  <c r="F12" i="103"/>
  <c r="Y11" i="103"/>
  <c r="O11" i="103"/>
  <c r="F11" i="103"/>
  <c r="Y10" i="103"/>
  <c r="X10" i="103"/>
  <c r="G10" i="103" s="1"/>
  <c r="O10" i="103"/>
  <c r="F10" i="103"/>
  <c r="E10" i="103"/>
  <c r="E11" i="103" s="1"/>
  <c r="E12" i="103" s="1"/>
  <c r="E13" i="103" s="1"/>
  <c r="E14" i="103" s="1"/>
  <c r="E15" i="103" s="1"/>
  <c r="E16" i="103" s="1"/>
  <c r="E17" i="103" s="1"/>
  <c r="E18" i="103" s="1"/>
  <c r="E19" i="103" s="1"/>
  <c r="E20" i="103" s="1"/>
  <c r="E21" i="103" s="1"/>
  <c r="E22" i="103" s="1"/>
  <c r="E23" i="103" s="1"/>
  <c r="E24" i="103" s="1"/>
  <c r="E25" i="103" s="1"/>
  <c r="E26" i="103" s="1"/>
  <c r="E27" i="103" s="1"/>
  <c r="E28" i="103" s="1"/>
  <c r="E29" i="103" s="1"/>
  <c r="E30" i="103" s="1"/>
  <c r="E31" i="103" s="1"/>
  <c r="E32" i="103" s="1"/>
  <c r="E33" i="103" s="1"/>
  <c r="E34" i="103" s="1"/>
  <c r="E35" i="103" s="1"/>
  <c r="E36" i="103" s="1"/>
  <c r="E37" i="103" s="1"/>
  <c r="E38" i="103" s="1"/>
  <c r="E39" i="103" s="1"/>
  <c r="E40" i="103" s="1"/>
  <c r="E41" i="103" s="1"/>
  <c r="E42" i="103" s="1"/>
  <c r="E43" i="103" s="1"/>
  <c r="E44" i="103" s="1"/>
  <c r="E45" i="103" s="1"/>
  <c r="E46" i="103" s="1"/>
  <c r="E47" i="103" s="1"/>
  <c r="E48" i="103" s="1"/>
  <c r="E49" i="103" s="1"/>
  <c r="E50" i="103" s="1"/>
  <c r="E51" i="103" s="1"/>
  <c r="E52" i="103" s="1"/>
  <c r="E53" i="103" s="1"/>
  <c r="E54" i="103" s="1"/>
  <c r="E55" i="103" s="1"/>
  <c r="E56" i="103" s="1"/>
  <c r="E57" i="103" s="1"/>
  <c r="E58" i="103" s="1"/>
  <c r="D10" i="103"/>
  <c r="D11" i="103" s="1"/>
  <c r="D12" i="103" s="1"/>
  <c r="D13" i="103" s="1"/>
  <c r="D14" i="103" s="1"/>
  <c r="D15" i="103" s="1"/>
  <c r="D16" i="103" s="1"/>
  <c r="D17" i="103" s="1"/>
  <c r="D18" i="103" s="1"/>
  <c r="D19" i="103" s="1"/>
  <c r="D20" i="103" s="1"/>
  <c r="D21" i="103" s="1"/>
  <c r="D22" i="103" s="1"/>
  <c r="D23" i="103" s="1"/>
  <c r="D24" i="103" s="1"/>
  <c r="D25" i="103" s="1"/>
  <c r="D26" i="103" s="1"/>
  <c r="D27" i="103" s="1"/>
  <c r="D28" i="103" s="1"/>
  <c r="D29" i="103" s="1"/>
  <c r="D30" i="103" s="1"/>
  <c r="D31" i="103" s="1"/>
  <c r="D32" i="103" s="1"/>
  <c r="D33" i="103" s="1"/>
  <c r="D34" i="103" s="1"/>
  <c r="D35" i="103" s="1"/>
  <c r="D36" i="103" s="1"/>
  <c r="D37" i="103" s="1"/>
  <c r="D38" i="103" s="1"/>
  <c r="D39" i="103" s="1"/>
  <c r="D40" i="103" s="1"/>
  <c r="D41" i="103" s="1"/>
  <c r="D42" i="103" s="1"/>
  <c r="D43" i="103" s="1"/>
  <c r="D44" i="103" s="1"/>
  <c r="D45" i="103" s="1"/>
  <c r="D46" i="103" s="1"/>
  <c r="D47" i="103" s="1"/>
  <c r="D48" i="103" s="1"/>
  <c r="D49" i="103" s="1"/>
  <c r="D50" i="103" s="1"/>
  <c r="D51" i="103" s="1"/>
  <c r="D52" i="103" s="1"/>
  <c r="D53" i="103" s="1"/>
  <c r="D54" i="103" s="1"/>
  <c r="D55" i="103" s="1"/>
  <c r="D56" i="103" s="1"/>
  <c r="D57" i="103" s="1"/>
  <c r="D58" i="103" s="1"/>
  <c r="C10" i="103"/>
  <c r="C11" i="103" s="1"/>
  <c r="C12" i="103" s="1"/>
  <c r="C13" i="103" s="1"/>
  <c r="C14" i="103" s="1"/>
  <c r="C15" i="103" s="1"/>
  <c r="C16" i="103" s="1"/>
  <c r="C17" i="103" s="1"/>
  <c r="C18" i="103" s="1"/>
  <c r="C19" i="103" s="1"/>
  <c r="C20" i="103" s="1"/>
  <c r="C21" i="103" s="1"/>
  <c r="C22" i="103" s="1"/>
  <c r="C23" i="103" s="1"/>
  <c r="C24" i="103" s="1"/>
  <c r="C25" i="103" s="1"/>
  <c r="C26" i="103" s="1"/>
  <c r="C27" i="103" s="1"/>
  <c r="C28" i="103" s="1"/>
  <c r="C29" i="103" s="1"/>
  <c r="C30" i="103" s="1"/>
  <c r="C31" i="103" s="1"/>
  <c r="C32" i="103" s="1"/>
  <c r="C33" i="103" s="1"/>
  <c r="C34" i="103" s="1"/>
  <c r="C35" i="103" s="1"/>
  <c r="C36" i="103" s="1"/>
  <c r="C37" i="103" s="1"/>
  <c r="C38" i="103" s="1"/>
  <c r="C39" i="103" s="1"/>
  <c r="C40" i="103" s="1"/>
  <c r="C41" i="103" s="1"/>
  <c r="C42" i="103" s="1"/>
  <c r="C43" i="103" s="1"/>
  <c r="C44" i="103" s="1"/>
  <c r="C45" i="103" s="1"/>
  <c r="C46" i="103" s="1"/>
  <c r="C47" i="103" s="1"/>
  <c r="C48" i="103" s="1"/>
  <c r="C49" i="103" s="1"/>
  <c r="C50" i="103" s="1"/>
  <c r="C51" i="103" s="1"/>
  <c r="C52" i="103" s="1"/>
  <c r="C53" i="103" s="1"/>
  <c r="C54" i="103" s="1"/>
  <c r="C55" i="103" s="1"/>
  <c r="C56" i="103" s="1"/>
  <c r="C57" i="103" s="1"/>
  <c r="C58" i="103" s="1"/>
  <c r="M7" i="103"/>
  <c r="D7" i="103"/>
  <c r="Q6" i="103"/>
  <c r="M6" i="103"/>
  <c r="J5" i="103"/>
  <c r="M3" i="103"/>
  <c r="AB2" i="103"/>
  <c r="G59" i="142" l="1"/>
  <c r="S3" i="142" s="1"/>
  <c r="S4" i="142" s="1"/>
  <c r="S5" i="142" s="1"/>
  <c r="X58" i="143"/>
  <c r="G58" i="143" s="1"/>
  <c r="G57" i="143"/>
  <c r="X48" i="125"/>
  <c r="G47" i="125"/>
  <c r="G54" i="140"/>
  <c r="X55" i="140"/>
  <c r="G54" i="139"/>
  <c r="X55" i="139"/>
  <c r="G54" i="138"/>
  <c r="X55" i="138"/>
  <c r="X54" i="137"/>
  <c r="G53" i="137"/>
  <c r="X56" i="136"/>
  <c r="G55" i="136"/>
  <c r="X54" i="135"/>
  <c r="G53" i="135"/>
  <c r="G54" i="134"/>
  <c r="X55" i="134"/>
  <c r="X52" i="131"/>
  <c r="G51" i="131"/>
  <c r="G23" i="120"/>
  <c r="X24" i="120"/>
  <c r="X49" i="127"/>
  <c r="G48" i="127"/>
  <c r="X52" i="133"/>
  <c r="G51" i="133"/>
  <c r="X54" i="132"/>
  <c r="G53" i="132"/>
  <c r="G50" i="130"/>
  <c r="X51" i="130"/>
  <c r="G50" i="129"/>
  <c r="X51" i="129"/>
  <c r="X48" i="126"/>
  <c r="G47" i="126"/>
  <c r="X48" i="124"/>
  <c r="G47" i="124"/>
  <c r="X47" i="123"/>
  <c r="G46" i="123"/>
  <c r="X46" i="122"/>
  <c r="G45" i="122"/>
  <c r="X46" i="121"/>
  <c r="G45" i="121"/>
  <c r="G23" i="119"/>
  <c r="X24" i="119"/>
  <c r="G23" i="118"/>
  <c r="X24" i="118"/>
  <c r="X22" i="116"/>
  <c r="G21" i="116"/>
  <c r="G23" i="117"/>
  <c r="X24" i="117"/>
  <c r="X21" i="115"/>
  <c r="G20" i="115"/>
  <c r="X21" i="114"/>
  <c r="G20" i="114"/>
  <c r="X20" i="113"/>
  <c r="G19" i="113"/>
  <c r="X20" i="111"/>
  <c r="G19" i="111"/>
  <c r="X19" i="110"/>
  <c r="G18" i="110"/>
  <c r="Y18" i="110"/>
  <c r="Y59" i="110" s="1"/>
  <c r="S2" i="110" s="1"/>
  <c r="G17" i="109"/>
  <c r="X18" i="109"/>
  <c r="M4" i="103"/>
  <c r="X17" i="108"/>
  <c r="G16" i="108"/>
  <c r="M5" i="108"/>
  <c r="Y2" i="108"/>
  <c r="G16" i="107"/>
  <c r="X17" i="107"/>
  <c r="M5" i="107"/>
  <c r="Y2" i="107"/>
  <c r="M5" i="105"/>
  <c r="Y2" i="105"/>
  <c r="J6" i="103"/>
  <c r="X11" i="103"/>
  <c r="M2" i="106"/>
  <c r="X15" i="106"/>
  <c r="G14" i="106"/>
  <c r="G13" i="105"/>
  <c r="X14" i="105"/>
  <c r="O59" i="103"/>
  <c r="O3" i="103"/>
  <c r="S10" i="103"/>
  <c r="X49" i="125" l="1"/>
  <c r="G48" i="125"/>
  <c r="G59" i="143"/>
  <c r="S3" i="143" s="1"/>
  <c r="S4" i="143" s="1"/>
  <c r="S5" i="143" s="1"/>
  <c r="X56" i="140"/>
  <c r="G55" i="140"/>
  <c r="X56" i="139"/>
  <c r="G55" i="139"/>
  <c r="X56" i="138"/>
  <c r="G55" i="138"/>
  <c r="G54" i="137"/>
  <c r="X55" i="137"/>
  <c r="X57" i="136"/>
  <c r="G56" i="136"/>
  <c r="G54" i="135"/>
  <c r="X55" i="135"/>
  <c r="X56" i="134"/>
  <c r="G55" i="134"/>
  <c r="G49" i="127"/>
  <c r="X50" i="127"/>
  <c r="X25" i="120"/>
  <c r="G24" i="120"/>
  <c r="O4" i="103"/>
  <c r="O5" i="103" s="1"/>
  <c r="G52" i="131"/>
  <c r="X53" i="131"/>
  <c r="X53" i="133"/>
  <c r="G52" i="133"/>
  <c r="G54" i="132"/>
  <c r="X55" i="132"/>
  <c r="X52" i="130"/>
  <c r="G51" i="130"/>
  <c r="X52" i="129"/>
  <c r="G51" i="129"/>
  <c r="X49" i="126"/>
  <c r="G48" i="126"/>
  <c r="X49" i="124"/>
  <c r="G48" i="124"/>
  <c r="X48" i="123"/>
  <c r="G47" i="123"/>
  <c r="G46" i="122"/>
  <c r="X47" i="122"/>
  <c r="G46" i="121"/>
  <c r="X47" i="121"/>
  <c r="X25" i="119"/>
  <c r="G24" i="119"/>
  <c r="X25" i="118"/>
  <c r="G24" i="118"/>
  <c r="G22" i="116"/>
  <c r="X23" i="116"/>
  <c r="X25" i="117"/>
  <c r="G24" i="117"/>
  <c r="X22" i="115"/>
  <c r="G21" i="115"/>
  <c r="X22" i="114"/>
  <c r="G21" i="114"/>
  <c r="X21" i="113"/>
  <c r="G20" i="113"/>
  <c r="G20" i="111"/>
  <c r="X21" i="111"/>
  <c r="X20" i="110"/>
  <c r="G19" i="110"/>
  <c r="X19" i="109"/>
  <c r="G18" i="109"/>
  <c r="Y18" i="109"/>
  <c r="Y59" i="109" s="1"/>
  <c r="S2" i="109" s="1"/>
  <c r="S11" i="103"/>
  <c r="G17" i="108"/>
  <c r="X18" i="108"/>
  <c r="G17" i="107"/>
  <c r="X18" i="107"/>
  <c r="M5" i="106"/>
  <c r="Y2" i="106"/>
  <c r="G11" i="103"/>
  <c r="X12" i="103"/>
  <c r="X16" i="106"/>
  <c r="G15" i="106"/>
  <c r="X15" i="105"/>
  <c r="G14" i="105"/>
  <c r="S12" i="103"/>
  <c r="S13" i="103" s="1"/>
  <c r="S14" i="103" s="1"/>
  <c r="S15" i="103" s="1"/>
  <c r="S16" i="103" s="1"/>
  <c r="S17" i="103" s="1"/>
  <c r="S18" i="103" s="1"/>
  <c r="S19" i="103" s="1"/>
  <c r="S20" i="103" s="1"/>
  <c r="S21" i="103" s="1"/>
  <c r="S22" i="103" s="1"/>
  <c r="S23" i="103" s="1"/>
  <c r="S24" i="103" s="1"/>
  <c r="S25" i="103" s="1"/>
  <c r="S26" i="103" s="1"/>
  <c r="S27" i="103" s="1"/>
  <c r="S28" i="103" s="1"/>
  <c r="S29" i="103" s="1"/>
  <c r="S30" i="103" s="1"/>
  <c r="S31" i="103" s="1"/>
  <c r="S32" i="103" s="1"/>
  <c r="S33" i="103" s="1"/>
  <c r="S34" i="103" s="1"/>
  <c r="S35" i="103" s="1"/>
  <c r="S36" i="103" s="1"/>
  <c r="S37" i="103" s="1"/>
  <c r="S38" i="103" s="1"/>
  <c r="S39" i="103" s="1"/>
  <c r="S40" i="103" s="1"/>
  <c r="S41" i="103" s="1"/>
  <c r="S42" i="103" s="1"/>
  <c r="S43" i="103" s="1"/>
  <c r="S44" i="103" s="1"/>
  <c r="S45" i="103" s="1"/>
  <c r="S46" i="103" s="1"/>
  <c r="S47" i="103" s="1"/>
  <c r="S48" i="103" s="1"/>
  <c r="S49" i="103" s="1"/>
  <c r="S50" i="103" s="1"/>
  <c r="S51" i="103" s="1"/>
  <c r="S52" i="103" s="1"/>
  <c r="S53" i="103" s="1"/>
  <c r="S54" i="103" s="1"/>
  <c r="S55" i="103" s="1"/>
  <c r="S56" i="103" s="1"/>
  <c r="S57" i="103" s="1"/>
  <c r="S58" i="103" s="1"/>
  <c r="T11" i="103"/>
  <c r="T12" i="103" s="1"/>
  <c r="T13" i="103" s="1"/>
  <c r="R59" i="102"/>
  <c r="J7" i="102" s="1"/>
  <c r="Q59" i="102"/>
  <c r="K59" i="102"/>
  <c r="O2" i="102" s="1"/>
  <c r="H59" i="102"/>
  <c r="J4" i="102" s="1"/>
  <c r="O58" i="102"/>
  <c r="F58" i="102"/>
  <c r="O57" i="102"/>
  <c r="F57" i="102"/>
  <c r="O56" i="102"/>
  <c r="F56" i="102"/>
  <c r="O55" i="102"/>
  <c r="F55" i="102"/>
  <c r="O54" i="102"/>
  <c r="F54" i="102"/>
  <c r="O53" i="102"/>
  <c r="F53" i="102"/>
  <c r="O52" i="102"/>
  <c r="F52" i="102"/>
  <c r="O51" i="102"/>
  <c r="F51" i="102"/>
  <c r="O50" i="102"/>
  <c r="F50" i="102"/>
  <c r="O49" i="102"/>
  <c r="F49" i="102"/>
  <c r="O48" i="102"/>
  <c r="F48" i="102"/>
  <c r="O47" i="102"/>
  <c r="F47" i="102"/>
  <c r="O46" i="102"/>
  <c r="F46" i="102"/>
  <c r="O45" i="102"/>
  <c r="F45" i="102"/>
  <c r="O44" i="102"/>
  <c r="F44" i="102"/>
  <c r="O43" i="102"/>
  <c r="F43" i="102"/>
  <c r="O42" i="102"/>
  <c r="F42" i="102"/>
  <c r="O41" i="102"/>
  <c r="F41" i="102"/>
  <c r="O40" i="102"/>
  <c r="F40" i="102"/>
  <c r="O39" i="102"/>
  <c r="F39" i="102"/>
  <c r="O38" i="102"/>
  <c r="F38" i="102"/>
  <c r="O37" i="102"/>
  <c r="F37" i="102"/>
  <c r="O36" i="102"/>
  <c r="F36" i="102"/>
  <c r="O35" i="102"/>
  <c r="F35" i="102"/>
  <c r="O34" i="102"/>
  <c r="F34" i="102"/>
  <c r="O33" i="102"/>
  <c r="F33" i="102"/>
  <c r="O32" i="102"/>
  <c r="F32" i="102"/>
  <c r="Y31" i="102"/>
  <c r="O31" i="102"/>
  <c r="F31" i="102"/>
  <c r="Y30" i="102"/>
  <c r="O30" i="102"/>
  <c r="F30" i="102"/>
  <c r="Y29" i="102"/>
  <c r="O29" i="102"/>
  <c r="F29" i="102"/>
  <c r="Y28" i="102"/>
  <c r="O28" i="102"/>
  <c r="F28" i="102"/>
  <c r="Y27" i="102"/>
  <c r="O27" i="102"/>
  <c r="F27" i="102"/>
  <c r="Y26" i="102"/>
  <c r="O26" i="102"/>
  <c r="F26" i="102"/>
  <c r="Y25" i="102"/>
  <c r="O25" i="102"/>
  <c r="F25" i="102"/>
  <c r="Y24" i="102"/>
  <c r="O24" i="102"/>
  <c r="F24" i="102"/>
  <c r="Y23" i="102"/>
  <c r="O23" i="102"/>
  <c r="F23" i="102"/>
  <c r="Y22" i="102"/>
  <c r="O22" i="102"/>
  <c r="F22" i="102"/>
  <c r="Y21" i="102"/>
  <c r="O21" i="102"/>
  <c r="F21" i="102"/>
  <c r="Y20" i="102"/>
  <c r="O20" i="102"/>
  <c r="F20" i="102"/>
  <c r="Y19" i="102"/>
  <c r="O19" i="102"/>
  <c r="F19" i="102"/>
  <c r="O18" i="102"/>
  <c r="F18" i="102"/>
  <c r="Y17" i="102"/>
  <c r="O17" i="102"/>
  <c r="F17" i="102"/>
  <c r="Y16" i="102"/>
  <c r="O16" i="102"/>
  <c r="F16" i="102"/>
  <c r="Y15" i="102"/>
  <c r="O15" i="102"/>
  <c r="F15" i="102"/>
  <c r="Y14" i="102"/>
  <c r="O14" i="102"/>
  <c r="F14" i="102"/>
  <c r="Y13" i="102"/>
  <c r="O13" i="102"/>
  <c r="F13" i="102"/>
  <c r="Y12" i="102"/>
  <c r="O12" i="102"/>
  <c r="F12" i="102"/>
  <c r="Y11" i="102"/>
  <c r="O11" i="102"/>
  <c r="F11" i="102"/>
  <c r="Y10" i="102"/>
  <c r="X10" i="102"/>
  <c r="X11" i="102" s="1"/>
  <c r="O10" i="102"/>
  <c r="F10" i="102"/>
  <c r="E10" i="102"/>
  <c r="E11" i="102" s="1"/>
  <c r="E12" i="102" s="1"/>
  <c r="E13" i="102" s="1"/>
  <c r="E14" i="102" s="1"/>
  <c r="E15" i="102" s="1"/>
  <c r="E16" i="102" s="1"/>
  <c r="E17" i="102" s="1"/>
  <c r="E18" i="102" s="1"/>
  <c r="E19" i="102" s="1"/>
  <c r="E20" i="102" s="1"/>
  <c r="E21" i="102" s="1"/>
  <c r="E22" i="102" s="1"/>
  <c r="E23" i="102" s="1"/>
  <c r="E24" i="102" s="1"/>
  <c r="E25" i="102" s="1"/>
  <c r="E26" i="102" s="1"/>
  <c r="E27" i="102" s="1"/>
  <c r="E28" i="102" s="1"/>
  <c r="E29" i="102" s="1"/>
  <c r="E30" i="102" s="1"/>
  <c r="E31" i="102" s="1"/>
  <c r="E32" i="102" s="1"/>
  <c r="E33" i="102" s="1"/>
  <c r="E34" i="102" s="1"/>
  <c r="E35" i="102" s="1"/>
  <c r="E36" i="102" s="1"/>
  <c r="E37" i="102" s="1"/>
  <c r="E38" i="102" s="1"/>
  <c r="E39" i="102" s="1"/>
  <c r="E40" i="102" s="1"/>
  <c r="E41" i="102" s="1"/>
  <c r="E42" i="102" s="1"/>
  <c r="E43" i="102" s="1"/>
  <c r="E44" i="102" s="1"/>
  <c r="E45" i="102" s="1"/>
  <c r="E46" i="102" s="1"/>
  <c r="E47" i="102" s="1"/>
  <c r="E48" i="102" s="1"/>
  <c r="E49" i="102" s="1"/>
  <c r="E50" i="102" s="1"/>
  <c r="E51" i="102" s="1"/>
  <c r="E52" i="102" s="1"/>
  <c r="E53" i="102" s="1"/>
  <c r="E54" i="102" s="1"/>
  <c r="E55" i="102" s="1"/>
  <c r="E56" i="102" s="1"/>
  <c r="E57" i="102" s="1"/>
  <c r="E58" i="102" s="1"/>
  <c r="D10" i="102"/>
  <c r="D11" i="102" s="1"/>
  <c r="D12" i="102" s="1"/>
  <c r="D13" i="102" s="1"/>
  <c r="D14" i="102" s="1"/>
  <c r="D15" i="102" s="1"/>
  <c r="D16" i="102" s="1"/>
  <c r="D17" i="102" s="1"/>
  <c r="D18" i="102" s="1"/>
  <c r="D19" i="102" s="1"/>
  <c r="D20" i="102" s="1"/>
  <c r="D21" i="102" s="1"/>
  <c r="D22" i="102" s="1"/>
  <c r="D23" i="102" s="1"/>
  <c r="D24" i="102" s="1"/>
  <c r="D25" i="102" s="1"/>
  <c r="D26" i="102" s="1"/>
  <c r="D27" i="102" s="1"/>
  <c r="D28" i="102" s="1"/>
  <c r="D29" i="102" s="1"/>
  <c r="D30" i="102" s="1"/>
  <c r="D31" i="102" s="1"/>
  <c r="D32" i="102" s="1"/>
  <c r="D33" i="102" s="1"/>
  <c r="D34" i="102" s="1"/>
  <c r="D35" i="102" s="1"/>
  <c r="D36" i="102" s="1"/>
  <c r="D37" i="102" s="1"/>
  <c r="D38" i="102" s="1"/>
  <c r="D39" i="102" s="1"/>
  <c r="D40" i="102" s="1"/>
  <c r="D41" i="102" s="1"/>
  <c r="D42" i="102" s="1"/>
  <c r="D43" i="102" s="1"/>
  <c r="D44" i="102" s="1"/>
  <c r="D45" i="102" s="1"/>
  <c r="D46" i="102" s="1"/>
  <c r="D47" i="102" s="1"/>
  <c r="D48" i="102" s="1"/>
  <c r="D49" i="102" s="1"/>
  <c r="D50" i="102" s="1"/>
  <c r="D51" i="102" s="1"/>
  <c r="D52" i="102" s="1"/>
  <c r="D53" i="102" s="1"/>
  <c r="D54" i="102" s="1"/>
  <c r="D55" i="102" s="1"/>
  <c r="D56" i="102" s="1"/>
  <c r="D57" i="102" s="1"/>
  <c r="D58" i="102" s="1"/>
  <c r="C10" i="102"/>
  <c r="C11" i="102" s="1"/>
  <c r="C12" i="102" s="1"/>
  <c r="C13" i="102" s="1"/>
  <c r="C14" i="102" s="1"/>
  <c r="C15" i="102" s="1"/>
  <c r="C16" i="102" s="1"/>
  <c r="C17" i="102" s="1"/>
  <c r="C18" i="102" s="1"/>
  <c r="C19" i="102" s="1"/>
  <c r="C20" i="102" s="1"/>
  <c r="C21" i="102" s="1"/>
  <c r="C22" i="102" s="1"/>
  <c r="C23" i="102" s="1"/>
  <c r="C24" i="102" s="1"/>
  <c r="C25" i="102" s="1"/>
  <c r="C26" i="102" s="1"/>
  <c r="C27" i="102" s="1"/>
  <c r="C28" i="102" s="1"/>
  <c r="C29" i="102" s="1"/>
  <c r="C30" i="102" s="1"/>
  <c r="C31" i="102" s="1"/>
  <c r="C32" i="102" s="1"/>
  <c r="C33" i="102" s="1"/>
  <c r="C34" i="102" s="1"/>
  <c r="C35" i="102" s="1"/>
  <c r="C36" i="102" s="1"/>
  <c r="C37" i="102" s="1"/>
  <c r="C38" i="102" s="1"/>
  <c r="C39" i="102" s="1"/>
  <c r="C40" i="102" s="1"/>
  <c r="C41" i="102" s="1"/>
  <c r="C42" i="102" s="1"/>
  <c r="C43" i="102" s="1"/>
  <c r="C44" i="102" s="1"/>
  <c r="C45" i="102" s="1"/>
  <c r="C46" i="102" s="1"/>
  <c r="C47" i="102" s="1"/>
  <c r="C48" i="102" s="1"/>
  <c r="C49" i="102" s="1"/>
  <c r="C50" i="102" s="1"/>
  <c r="C51" i="102" s="1"/>
  <c r="C52" i="102" s="1"/>
  <c r="C53" i="102" s="1"/>
  <c r="C54" i="102" s="1"/>
  <c r="C55" i="102" s="1"/>
  <c r="C56" i="102" s="1"/>
  <c r="C57" i="102" s="1"/>
  <c r="C58" i="102" s="1"/>
  <c r="M7" i="102"/>
  <c r="D7" i="102"/>
  <c r="Q6" i="102"/>
  <c r="M6" i="102"/>
  <c r="M3" i="102"/>
  <c r="AB2" i="102"/>
  <c r="M4" i="102" s="1"/>
  <c r="G49" i="125" l="1"/>
  <c r="X50" i="125"/>
  <c r="X57" i="140"/>
  <c r="G56" i="140"/>
  <c r="X57" i="139"/>
  <c r="G56" i="139"/>
  <c r="X57" i="138"/>
  <c r="G56" i="138"/>
  <c r="X56" i="137"/>
  <c r="G55" i="137"/>
  <c r="X58" i="136"/>
  <c r="G58" i="136" s="1"/>
  <c r="G57" i="136"/>
  <c r="X56" i="135"/>
  <c r="G55" i="135"/>
  <c r="X57" i="134"/>
  <c r="G56" i="134"/>
  <c r="X54" i="131"/>
  <c r="G53" i="131"/>
  <c r="X26" i="120"/>
  <c r="G25" i="120"/>
  <c r="G10" i="102"/>
  <c r="X51" i="127"/>
  <c r="G50" i="127"/>
  <c r="X54" i="133"/>
  <c r="G53" i="133"/>
  <c r="X56" i="132"/>
  <c r="G55" i="132"/>
  <c r="X53" i="130"/>
  <c r="G52" i="130"/>
  <c r="X53" i="129"/>
  <c r="G52" i="129"/>
  <c r="X50" i="126"/>
  <c r="G49" i="126"/>
  <c r="X50" i="124"/>
  <c r="G49" i="124"/>
  <c r="X49" i="123"/>
  <c r="G48" i="123"/>
  <c r="X48" i="122"/>
  <c r="G47" i="122"/>
  <c r="X48" i="121"/>
  <c r="G47" i="121"/>
  <c r="X26" i="119"/>
  <c r="G25" i="119"/>
  <c r="G25" i="118"/>
  <c r="X26" i="118"/>
  <c r="G23" i="116"/>
  <c r="X24" i="116"/>
  <c r="X26" i="117"/>
  <c r="G25" i="117"/>
  <c r="X23" i="115"/>
  <c r="G22" i="115"/>
  <c r="X23" i="114"/>
  <c r="G22" i="114"/>
  <c r="X22" i="113"/>
  <c r="G21" i="113"/>
  <c r="X22" i="111"/>
  <c r="G21" i="111"/>
  <c r="X21" i="110"/>
  <c r="G20" i="110"/>
  <c r="X20" i="109"/>
  <c r="G19" i="109"/>
  <c r="G11" i="102"/>
  <c r="X12" i="102"/>
  <c r="X13" i="102" s="1"/>
  <c r="X14" i="102" s="1"/>
  <c r="X2" i="103"/>
  <c r="X19" i="108"/>
  <c r="G18" i="108"/>
  <c r="Y18" i="108"/>
  <c r="Y59" i="108" s="1"/>
  <c r="S2" i="108" s="1"/>
  <c r="X19" i="107"/>
  <c r="G18" i="107"/>
  <c r="Y18" i="107"/>
  <c r="Y59" i="107" s="1"/>
  <c r="S2" i="107" s="1"/>
  <c r="X13" i="103"/>
  <c r="G12" i="103"/>
  <c r="X17" i="106"/>
  <c r="G16" i="106"/>
  <c r="G15" i="105"/>
  <c r="X16" i="105"/>
  <c r="O59" i="102"/>
  <c r="O4" i="102" s="1"/>
  <c r="O5" i="102" s="1"/>
  <c r="T14" i="103"/>
  <c r="T15" i="103" s="1"/>
  <c r="T16" i="103" s="1"/>
  <c r="T17" i="103" s="1"/>
  <c r="T18" i="103" s="1"/>
  <c r="T19" i="103" s="1"/>
  <c r="T20" i="103" s="1"/>
  <c r="T21" i="103" s="1"/>
  <c r="T22" i="103" s="1"/>
  <c r="T23" i="103" s="1"/>
  <c r="T24" i="103" s="1"/>
  <c r="T25" i="103" s="1"/>
  <c r="T26" i="103" s="1"/>
  <c r="T27" i="103" s="1"/>
  <c r="T28" i="103" s="1"/>
  <c r="T29" i="103" s="1"/>
  <c r="T30" i="103" s="1"/>
  <c r="T31" i="103" s="1"/>
  <c r="T32" i="103" s="1"/>
  <c r="T33" i="103" s="1"/>
  <c r="T34" i="103" s="1"/>
  <c r="T35" i="103" s="1"/>
  <c r="T36" i="103" s="1"/>
  <c r="T37" i="103" s="1"/>
  <c r="T38" i="103" s="1"/>
  <c r="T39" i="103" s="1"/>
  <c r="T40" i="103" s="1"/>
  <c r="T41" i="103" s="1"/>
  <c r="T42" i="103" s="1"/>
  <c r="T43" i="103" s="1"/>
  <c r="T44" i="103" s="1"/>
  <c r="T45" i="103" s="1"/>
  <c r="T46" i="103" s="1"/>
  <c r="T47" i="103" s="1"/>
  <c r="T48" i="103" s="1"/>
  <c r="T49" i="103" s="1"/>
  <c r="T50" i="103" s="1"/>
  <c r="T51" i="103" s="1"/>
  <c r="T52" i="103" s="1"/>
  <c r="T53" i="103" s="1"/>
  <c r="T54" i="103" s="1"/>
  <c r="T55" i="103" s="1"/>
  <c r="T56" i="103" s="1"/>
  <c r="T57" i="103" s="1"/>
  <c r="T58" i="103" s="1"/>
  <c r="T59" i="103" s="1"/>
  <c r="S10" i="102"/>
  <c r="O3" i="102"/>
  <c r="R59" i="100"/>
  <c r="J7" i="100" s="1"/>
  <c r="Q59" i="100"/>
  <c r="K59" i="100"/>
  <c r="O2" i="100" s="1"/>
  <c r="H59" i="100"/>
  <c r="J4" i="100" s="1"/>
  <c r="O58" i="100"/>
  <c r="F58" i="100"/>
  <c r="O57" i="100"/>
  <c r="F57" i="100"/>
  <c r="O56" i="100"/>
  <c r="F56" i="100"/>
  <c r="O55" i="100"/>
  <c r="F55" i="100"/>
  <c r="O54" i="100"/>
  <c r="F54" i="100"/>
  <c r="O53" i="100"/>
  <c r="F53" i="100"/>
  <c r="O52" i="100"/>
  <c r="F52" i="100"/>
  <c r="O51" i="100"/>
  <c r="F51" i="100"/>
  <c r="O50" i="100"/>
  <c r="F50" i="100"/>
  <c r="O49" i="100"/>
  <c r="F49" i="100"/>
  <c r="O48" i="100"/>
  <c r="F48" i="100"/>
  <c r="O47" i="100"/>
  <c r="F47" i="100"/>
  <c r="O46" i="100"/>
  <c r="F46" i="100"/>
  <c r="O45" i="100"/>
  <c r="F45" i="100"/>
  <c r="O44" i="100"/>
  <c r="F44" i="100"/>
  <c r="O43" i="100"/>
  <c r="F43" i="100"/>
  <c r="O42" i="100"/>
  <c r="F42" i="100"/>
  <c r="O41" i="100"/>
  <c r="F41" i="100"/>
  <c r="O40" i="100"/>
  <c r="F40" i="100"/>
  <c r="O39" i="100"/>
  <c r="F39" i="100"/>
  <c r="O38" i="100"/>
  <c r="F38" i="100"/>
  <c r="O37" i="100"/>
  <c r="F37" i="100"/>
  <c r="O36" i="100"/>
  <c r="F36" i="100"/>
  <c r="O35" i="100"/>
  <c r="F35" i="100"/>
  <c r="O34" i="100"/>
  <c r="F34" i="100"/>
  <c r="O33" i="100"/>
  <c r="F33" i="100"/>
  <c r="O32" i="100"/>
  <c r="F32" i="100"/>
  <c r="Y31" i="100"/>
  <c r="O31" i="100"/>
  <c r="F31" i="100"/>
  <c r="Y30" i="100"/>
  <c r="O30" i="100"/>
  <c r="F30" i="100"/>
  <c r="Y29" i="100"/>
  <c r="O29" i="100"/>
  <c r="F29" i="100"/>
  <c r="Y28" i="100"/>
  <c r="O28" i="100"/>
  <c r="F28" i="100"/>
  <c r="Y27" i="100"/>
  <c r="O27" i="100"/>
  <c r="F27" i="100"/>
  <c r="Y26" i="100"/>
  <c r="O26" i="100"/>
  <c r="F26" i="100"/>
  <c r="Y25" i="100"/>
  <c r="O25" i="100"/>
  <c r="F25" i="100"/>
  <c r="Y24" i="100"/>
  <c r="O24" i="100"/>
  <c r="F24" i="100"/>
  <c r="Y23" i="100"/>
  <c r="O23" i="100"/>
  <c r="F23" i="100"/>
  <c r="Y22" i="100"/>
  <c r="O22" i="100"/>
  <c r="F22" i="100"/>
  <c r="Y21" i="100"/>
  <c r="O21" i="100"/>
  <c r="F21" i="100"/>
  <c r="Y20" i="100"/>
  <c r="O20" i="100"/>
  <c r="F20" i="100"/>
  <c r="Y19" i="100"/>
  <c r="O19" i="100"/>
  <c r="F19" i="100"/>
  <c r="O18" i="100"/>
  <c r="F18" i="100"/>
  <c r="Y17" i="100"/>
  <c r="O17" i="100"/>
  <c r="F17" i="100"/>
  <c r="Y16" i="100"/>
  <c r="O16" i="100"/>
  <c r="F16" i="100"/>
  <c r="Y15" i="100"/>
  <c r="O15" i="100"/>
  <c r="F15" i="100"/>
  <c r="Y14" i="100"/>
  <c r="O14" i="100"/>
  <c r="F14" i="100"/>
  <c r="Y13" i="100"/>
  <c r="O13" i="100"/>
  <c r="F13" i="100"/>
  <c r="Y12" i="100"/>
  <c r="O12" i="100"/>
  <c r="F12" i="100"/>
  <c r="Y11" i="100"/>
  <c r="O11" i="100"/>
  <c r="F11" i="100"/>
  <c r="Y10" i="100"/>
  <c r="X10" i="100"/>
  <c r="X11" i="100" s="1"/>
  <c r="O10" i="100"/>
  <c r="F10" i="100"/>
  <c r="E10" i="100"/>
  <c r="E11" i="100" s="1"/>
  <c r="E12" i="100" s="1"/>
  <c r="E13" i="100" s="1"/>
  <c r="E14" i="100" s="1"/>
  <c r="E15" i="100" s="1"/>
  <c r="E16" i="100" s="1"/>
  <c r="E17" i="100" s="1"/>
  <c r="E18" i="100" s="1"/>
  <c r="E19" i="100" s="1"/>
  <c r="E20" i="100" s="1"/>
  <c r="E21" i="100" s="1"/>
  <c r="E22" i="100" s="1"/>
  <c r="E23" i="100" s="1"/>
  <c r="E24" i="100" s="1"/>
  <c r="E25" i="100" s="1"/>
  <c r="E26" i="100" s="1"/>
  <c r="E27" i="100" s="1"/>
  <c r="E28" i="100" s="1"/>
  <c r="E29" i="100" s="1"/>
  <c r="E30" i="100" s="1"/>
  <c r="E31" i="100" s="1"/>
  <c r="E32" i="100" s="1"/>
  <c r="E33" i="100" s="1"/>
  <c r="E34" i="100" s="1"/>
  <c r="E35" i="100" s="1"/>
  <c r="E36" i="100" s="1"/>
  <c r="E37" i="100" s="1"/>
  <c r="E38" i="100" s="1"/>
  <c r="E39" i="100" s="1"/>
  <c r="E40" i="100" s="1"/>
  <c r="E41" i="100" s="1"/>
  <c r="E42" i="100" s="1"/>
  <c r="E43" i="100" s="1"/>
  <c r="E44" i="100" s="1"/>
  <c r="E45" i="100" s="1"/>
  <c r="E46" i="100" s="1"/>
  <c r="E47" i="100" s="1"/>
  <c r="E48" i="100" s="1"/>
  <c r="E49" i="100" s="1"/>
  <c r="E50" i="100" s="1"/>
  <c r="E51" i="100" s="1"/>
  <c r="E52" i="100" s="1"/>
  <c r="E53" i="100" s="1"/>
  <c r="E54" i="100" s="1"/>
  <c r="E55" i="100" s="1"/>
  <c r="E56" i="100" s="1"/>
  <c r="E57" i="100" s="1"/>
  <c r="E58" i="100" s="1"/>
  <c r="D10" i="100"/>
  <c r="D11" i="100" s="1"/>
  <c r="D12" i="100" s="1"/>
  <c r="D13" i="100" s="1"/>
  <c r="D14" i="100" s="1"/>
  <c r="D15" i="100" s="1"/>
  <c r="D16" i="100" s="1"/>
  <c r="D17" i="100" s="1"/>
  <c r="D18" i="100" s="1"/>
  <c r="D19" i="100" s="1"/>
  <c r="D20" i="100" s="1"/>
  <c r="D21" i="100" s="1"/>
  <c r="D22" i="100" s="1"/>
  <c r="D23" i="100" s="1"/>
  <c r="D24" i="100" s="1"/>
  <c r="D25" i="100" s="1"/>
  <c r="D26" i="100" s="1"/>
  <c r="D27" i="100" s="1"/>
  <c r="D28" i="100" s="1"/>
  <c r="D29" i="100" s="1"/>
  <c r="D30" i="100" s="1"/>
  <c r="D31" i="100" s="1"/>
  <c r="D32" i="100" s="1"/>
  <c r="D33" i="100" s="1"/>
  <c r="D34" i="100" s="1"/>
  <c r="D35" i="100" s="1"/>
  <c r="D36" i="100" s="1"/>
  <c r="D37" i="100" s="1"/>
  <c r="D38" i="100" s="1"/>
  <c r="D39" i="100" s="1"/>
  <c r="D40" i="100" s="1"/>
  <c r="D41" i="100" s="1"/>
  <c r="D42" i="100" s="1"/>
  <c r="D43" i="100" s="1"/>
  <c r="D44" i="100" s="1"/>
  <c r="D45" i="100" s="1"/>
  <c r="D46" i="100" s="1"/>
  <c r="D47" i="100" s="1"/>
  <c r="D48" i="100" s="1"/>
  <c r="D49" i="100" s="1"/>
  <c r="D50" i="100" s="1"/>
  <c r="D51" i="100" s="1"/>
  <c r="D52" i="100" s="1"/>
  <c r="D53" i="100" s="1"/>
  <c r="D54" i="100" s="1"/>
  <c r="D55" i="100" s="1"/>
  <c r="D56" i="100" s="1"/>
  <c r="D57" i="100" s="1"/>
  <c r="D58" i="100" s="1"/>
  <c r="C10" i="100"/>
  <c r="C11" i="100" s="1"/>
  <c r="C12" i="100" s="1"/>
  <c r="C13" i="100" s="1"/>
  <c r="C14" i="100" s="1"/>
  <c r="C15" i="100" s="1"/>
  <c r="C16" i="100" s="1"/>
  <c r="C17" i="100" s="1"/>
  <c r="C18" i="100" s="1"/>
  <c r="C19" i="100" s="1"/>
  <c r="C20" i="100" s="1"/>
  <c r="C21" i="100" s="1"/>
  <c r="C22" i="100" s="1"/>
  <c r="C23" i="100" s="1"/>
  <c r="C24" i="100" s="1"/>
  <c r="C25" i="100" s="1"/>
  <c r="C26" i="100" s="1"/>
  <c r="C27" i="100" s="1"/>
  <c r="C28" i="100" s="1"/>
  <c r="C29" i="100" s="1"/>
  <c r="C30" i="100" s="1"/>
  <c r="C31" i="100" s="1"/>
  <c r="C32" i="100" s="1"/>
  <c r="C33" i="100" s="1"/>
  <c r="C34" i="100" s="1"/>
  <c r="C35" i="100" s="1"/>
  <c r="C36" i="100" s="1"/>
  <c r="C37" i="100" s="1"/>
  <c r="C38" i="100" s="1"/>
  <c r="C39" i="100" s="1"/>
  <c r="C40" i="100" s="1"/>
  <c r="C41" i="100" s="1"/>
  <c r="C42" i="100" s="1"/>
  <c r="C43" i="100" s="1"/>
  <c r="C44" i="100" s="1"/>
  <c r="C45" i="100" s="1"/>
  <c r="C46" i="100" s="1"/>
  <c r="C47" i="100" s="1"/>
  <c r="C48" i="100" s="1"/>
  <c r="C49" i="100" s="1"/>
  <c r="C50" i="100" s="1"/>
  <c r="C51" i="100" s="1"/>
  <c r="C52" i="100" s="1"/>
  <c r="C53" i="100" s="1"/>
  <c r="C54" i="100" s="1"/>
  <c r="C55" i="100" s="1"/>
  <c r="C56" i="100" s="1"/>
  <c r="C57" i="100" s="1"/>
  <c r="C58" i="100" s="1"/>
  <c r="M7" i="100"/>
  <c r="D7" i="100"/>
  <c r="Q6" i="100"/>
  <c r="M6" i="100"/>
  <c r="J5" i="100"/>
  <c r="M3" i="100"/>
  <c r="AB2" i="100"/>
  <c r="R59" i="101"/>
  <c r="J7" i="101" s="1"/>
  <c r="Q59" i="101"/>
  <c r="K59" i="101"/>
  <c r="O2" i="101" s="1"/>
  <c r="H59" i="101"/>
  <c r="J4" i="101" s="1"/>
  <c r="O58" i="101"/>
  <c r="F58" i="101"/>
  <c r="O57" i="101"/>
  <c r="F57" i="101"/>
  <c r="O56" i="101"/>
  <c r="F56" i="101"/>
  <c r="O55" i="101"/>
  <c r="F55" i="101"/>
  <c r="O54" i="101"/>
  <c r="F54" i="101"/>
  <c r="O53" i="101"/>
  <c r="F53" i="101"/>
  <c r="O52" i="101"/>
  <c r="F52" i="101"/>
  <c r="O51" i="101"/>
  <c r="F51" i="101"/>
  <c r="O50" i="101"/>
  <c r="F50" i="101"/>
  <c r="O49" i="101"/>
  <c r="F49" i="101"/>
  <c r="O48" i="101"/>
  <c r="F48" i="101"/>
  <c r="O47" i="101"/>
  <c r="F47" i="101"/>
  <c r="O46" i="101"/>
  <c r="F46" i="101"/>
  <c r="O45" i="101"/>
  <c r="F45" i="101"/>
  <c r="O44" i="101"/>
  <c r="F44" i="101"/>
  <c r="O43" i="101"/>
  <c r="F43" i="101"/>
  <c r="O42" i="101"/>
  <c r="F42" i="101"/>
  <c r="O41" i="101"/>
  <c r="F41" i="101"/>
  <c r="O40" i="101"/>
  <c r="F40" i="101"/>
  <c r="O39" i="101"/>
  <c r="F39" i="101"/>
  <c r="O38" i="101"/>
  <c r="F38" i="101"/>
  <c r="O37" i="101"/>
  <c r="F37" i="101"/>
  <c r="O36" i="101"/>
  <c r="F36" i="101"/>
  <c r="O35" i="101"/>
  <c r="F35" i="101"/>
  <c r="O34" i="101"/>
  <c r="F34" i="101"/>
  <c r="O33" i="101"/>
  <c r="F33" i="101"/>
  <c r="O32" i="101"/>
  <c r="F32" i="101"/>
  <c r="Y31" i="101"/>
  <c r="O31" i="101"/>
  <c r="F31" i="101"/>
  <c r="Y30" i="101"/>
  <c r="O30" i="101"/>
  <c r="F30" i="101"/>
  <c r="Y29" i="101"/>
  <c r="O29" i="101"/>
  <c r="F29" i="101"/>
  <c r="Y28" i="101"/>
  <c r="O28" i="101"/>
  <c r="F28" i="101"/>
  <c r="Y27" i="101"/>
  <c r="O27" i="101"/>
  <c r="F27" i="101"/>
  <c r="Y26" i="101"/>
  <c r="O26" i="101"/>
  <c r="F26" i="101"/>
  <c r="Y25" i="101"/>
  <c r="O25" i="101"/>
  <c r="F25" i="101"/>
  <c r="Y24" i="101"/>
  <c r="O24" i="101"/>
  <c r="F24" i="101"/>
  <c r="Y23" i="101"/>
  <c r="O23" i="101"/>
  <c r="F23" i="101"/>
  <c r="Y22" i="101"/>
  <c r="O22" i="101"/>
  <c r="F22" i="101"/>
  <c r="Y21" i="101"/>
  <c r="O21" i="101"/>
  <c r="F21" i="101"/>
  <c r="Y20" i="101"/>
  <c r="O20" i="101"/>
  <c r="F20" i="101"/>
  <c r="Y19" i="101"/>
  <c r="O19" i="101"/>
  <c r="F19" i="101"/>
  <c r="O18" i="101"/>
  <c r="F18" i="101"/>
  <c r="Y17" i="101"/>
  <c r="O17" i="101"/>
  <c r="F17" i="101"/>
  <c r="Y16" i="101"/>
  <c r="O16" i="101"/>
  <c r="F16" i="101"/>
  <c r="Y15" i="101"/>
  <c r="O15" i="101"/>
  <c r="F15" i="101"/>
  <c r="Y14" i="101"/>
  <c r="O14" i="101"/>
  <c r="F14" i="101"/>
  <c r="Y13" i="101"/>
  <c r="O13" i="101"/>
  <c r="F13" i="101"/>
  <c r="Y12" i="101"/>
  <c r="O12" i="101"/>
  <c r="F12" i="101"/>
  <c r="Y11" i="101"/>
  <c r="O11" i="101"/>
  <c r="F11" i="101"/>
  <c r="Y10" i="101"/>
  <c r="X10" i="101"/>
  <c r="X11" i="101" s="1"/>
  <c r="G11" i="101" s="1"/>
  <c r="O10" i="101"/>
  <c r="F10" i="101"/>
  <c r="E10" i="101"/>
  <c r="S10" i="101" s="1"/>
  <c r="D10" i="101"/>
  <c r="D11" i="101" s="1"/>
  <c r="D12" i="101" s="1"/>
  <c r="D13" i="101" s="1"/>
  <c r="D14" i="101" s="1"/>
  <c r="D15" i="101" s="1"/>
  <c r="D16" i="101" s="1"/>
  <c r="D17" i="101" s="1"/>
  <c r="D18" i="101" s="1"/>
  <c r="D19" i="101" s="1"/>
  <c r="D20" i="101" s="1"/>
  <c r="D21" i="101" s="1"/>
  <c r="D22" i="101" s="1"/>
  <c r="D23" i="101" s="1"/>
  <c r="D24" i="101" s="1"/>
  <c r="D25" i="101" s="1"/>
  <c r="D26" i="101" s="1"/>
  <c r="D27" i="101" s="1"/>
  <c r="D28" i="101" s="1"/>
  <c r="D29" i="101" s="1"/>
  <c r="D30" i="101" s="1"/>
  <c r="D31" i="101" s="1"/>
  <c r="D32" i="101" s="1"/>
  <c r="D33" i="101" s="1"/>
  <c r="D34" i="101" s="1"/>
  <c r="D35" i="101" s="1"/>
  <c r="D36" i="101" s="1"/>
  <c r="D37" i="101" s="1"/>
  <c r="D38" i="101" s="1"/>
  <c r="D39" i="101" s="1"/>
  <c r="D40" i="101" s="1"/>
  <c r="D41" i="101" s="1"/>
  <c r="D42" i="101" s="1"/>
  <c r="D43" i="101" s="1"/>
  <c r="D44" i="101" s="1"/>
  <c r="D45" i="101" s="1"/>
  <c r="D46" i="101" s="1"/>
  <c r="D47" i="101" s="1"/>
  <c r="D48" i="101" s="1"/>
  <c r="D49" i="101" s="1"/>
  <c r="D50" i="101" s="1"/>
  <c r="D51" i="101" s="1"/>
  <c r="D52" i="101" s="1"/>
  <c r="D53" i="101" s="1"/>
  <c r="D54" i="101" s="1"/>
  <c r="D55" i="101" s="1"/>
  <c r="D56" i="101" s="1"/>
  <c r="D57" i="101" s="1"/>
  <c r="D58" i="101" s="1"/>
  <c r="C10" i="101"/>
  <c r="C11" i="101" s="1"/>
  <c r="C12" i="101" s="1"/>
  <c r="C13" i="101" s="1"/>
  <c r="C14" i="101" s="1"/>
  <c r="C15" i="101" s="1"/>
  <c r="C16" i="101" s="1"/>
  <c r="C17" i="101" s="1"/>
  <c r="C18" i="101" s="1"/>
  <c r="C19" i="101" s="1"/>
  <c r="C20" i="101" s="1"/>
  <c r="C21" i="101" s="1"/>
  <c r="C22" i="101" s="1"/>
  <c r="C23" i="101" s="1"/>
  <c r="C24" i="101" s="1"/>
  <c r="C25" i="101" s="1"/>
  <c r="C26" i="101" s="1"/>
  <c r="C27" i="101" s="1"/>
  <c r="C28" i="101" s="1"/>
  <c r="C29" i="101" s="1"/>
  <c r="C30" i="101" s="1"/>
  <c r="C31" i="101" s="1"/>
  <c r="C32" i="101" s="1"/>
  <c r="C33" i="101" s="1"/>
  <c r="C34" i="101" s="1"/>
  <c r="C35" i="101" s="1"/>
  <c r="C36" i="101" s="1"/>
  <c r="C37" i="101" s="1"/>
  <c r="C38" i="101" s="1"/>
  <c r="C39" i="101" s="1"/>
  <c r="C40" i="101" s="1"/>
  <c r="C41" i="101" s="1"/>
  <c r="C42" i="101" s="1"/>
  <c r="C43" i="101" s="1"/>
  <c r="C44" i="101" s="1"/>
  <c r="C45" i="101" s="1"/>
  <c r="C46" i="101" s="1"/>
  <c r="C47" i="101" s="1"/>
  <c r="C48" i="101" s="1"/>
  <c r="C49" i="101" s="1"/>
  <c r="C50" i="101" s="1"/>
  <c r="C51" i="101" s="1"/>
  <c r="C52" i="101" s="1"/>
  <c r="C53" i="101" s="1"/>
  <c r="C54" i="101" s="1"/>
  <c r="C55" i="101" s="1"/>
  <c r="C56" i="101" s="1"/>
  <c r="C57" i="101" s="1"/>
  <c r="C58" i="101" s="1"/>
  <c r="M7" i="101"/>
  <c r="D7" i="101"/>
  <c r="Q6" i="101"/>
  <c r="M6" i="101"/>
  <c r="J5" i="101"/>
  <c r="M3" i="101"/>
  <c r="AB2" i="101"/>
  <c r="G50" i="125" l="1"/>
  <c r="X51" i="125"/>
  <c r="X58" i="140"/>
  <c r="G58" i="140" s="1"/>
  <c r="G57" i="140"/>
  <c r="X58" i="139"/>
  <c r="G58" i="139" s="1"/>
  <c r="G57" i="139"/>
  <c r="X58" i="138"/>
  <c r="G58" i="138" s="1"/>
  <c r="G57" i="138"/>
  <c r="G59" i="136"/>
  <c r="S3" i="136" s="1"/>
  <c r="S4" i="136" s="1"/>
  <c r="S5" i="136" s="1"/>
  <c r="G13" i="102"/>
  <c r="X57" i="137"/>
  <c r="G56" i="137"/>
  <c r="X57" i="135"/>
  <c r="G56" i="135"/>
  <c r="X58" i="134"/>
  <c r="G58" i="134" s="1"/>
  <c r="G59" i="134" s="1"/>
  <c r="S3" i="134" s="1"/>
  <c r="S4" i="134" s="1"/>
  <c r="S5" i="134" s="1"/>
  <c r="G57" i="134"/>
  <c r="X52" i="127"/>
  <c r="G51" i="127"/>
  <c r="G12" i="102"/>
  <c r="G26" i="120"/>
  <c r="X27" i="120"/>
  <c r="G54" i="131"/>
  <c r="X55" i="131"/>
  <c r="G54" i="133"/>
  <c r="X55" i="133"/>
  <c r="X57" i="132"/>
  <c r="G56" i="132"/>
  <c r="X54" i="130"/>
  <c r="G53" i="130"/>
  <c r="X54" i="129"/>
  <c r="G53" i="129"/>
  <c r="G50" i="126"/>
  <c r="X51" i="126"/>
  <c r="G50" i="124"/>
  <c r="X51" i="124"/>
  <c r="X50" i="123"/>
  <c r="G49" i="123"/>
  <c r="X49" i="122"/>
  <c r="G48" i="122"/>
  <c r="X49" i="121"/>
  <c r="G48" i="121"/>
  <c r="X27" i="119"/>
  <c r="G26" i="119"/>
  <c r="X27" i="118"/>
  <c r="G26" i="118"/>
  <c r="X25" i="116"/>
  <c r="G24" i="116"/>
  <c r="X27" i="117"/>
  <c r="G26" i="117"/>
  <c r="G23" i="115"/>
  <c r="X24" i="115"/>
  <c r="G23" i="114"/>
  <c r="X24" i="114"/>
  <c r="X23" i="113"/>
  <c r="G22" i="113"/>
  <c r="X23" i="111"/>
  <c r="G22" i="111"/>
  <c r="X22" i="110"/>
  <c r="G21" i="110"/>
  <c r="X21" i="109"/>
  <c r="G20" i="109"/>
  <c r="S11" i="102"/>
  <c r="S12" i="102" s="1"/>
  <c r="S13" i="102" s="1"/>
  <c r="S14" i="102" s="1"/>
  <c r="S15" i="102" s="1"/>
  <c r="S16" i="102" s="1"/>
  <c r="S17" i="102" s="1"/>
  <c r="S18" i="102" s="1"/>
  <c r="S19" i="102" s="1"/>
  <c r="S20" i="102" s="1"/>
  <c r="S21" i="102" s="1"/>
  <c r="S22" i="102" s="1"/>
  <c r="S23" i="102" s="1"/>
  <c r="S24" i="102" s="1"/>
  <c r="S25" i="102" s="1"/>
  <c r="S26" i="102" s="1"/>
  <c r="S27" i="102" s="1"/>
  <c r="S28" i="102" s="1"/>
  <c r="S29" i="102" s="1"/>
  <c r="S30" i="102" s="1"/>
  <c r="S31" i="102" s="1"/>
  <c r="S32" i="102" s="1"/>
  <c r="S33" i="102" s="1"/>
  <c r="S34" i="102" s="1"/>
  <c r="S35" i="102" s="1"/>
  <c r="S36" i="102" s="1"/>
  <c r="S37" i="102" s="1"/>
  <c r="S38" i="102" s="1"/>
  <c r="S39" i="102" s="1"/>
  <c r="S40" i="102" s="1"/>
  <c r="S41" i="102" s="1"/>
  <c r="S42" i="102" s="1"/>
  <c r="S43" i="102" s="1"/>
  <c r="S44" i="102" s="1"/>
  <c r="S45" i="102" s="1"/>
  <c r="S46" i="102" s="1"/>
  <c r="S47" i="102" s="1"/>
  <c r="S48" i="102" s="1"/>
  <c r="S49" i="102" s="1"/>
  <c r="S50" i="102" s="1"/>
  <c r="S51" i="102" s="1"/>
  <c r="S52" i="102" s="1"/>
  <c r="S53" i="102" s="1"/>
  <c r="S54" i="102" s="1"/>
  <c r="S55" i="102" s="1"/>
  <c r="S56" i="102" s="1"/>
  <c r="S57" i="102" s="1"/>
  <c r="S58" i="102" s="1"/>
  <c r="S11" i="101"/>
  <c r="S12" i="101" s="1"/>
  <c r="S13" i="101" s="1"/>
  <c r="S14" i="101" s="1"/>
  <c r="S15" i="101" s="1"/>
  <c r="S16" i="101" s="1"/>
  <c r="S17" i="101" s="1"/>
  <c r="S18" i="101" s="1"/>
  <c r="S19" i="101" s="1"/>
  <c r="S20" i="101" s="1"/>
  <c r="S21" i="101" s="1"/>
  <c r="S22" i="101" s="1"/>
  <c r="S23" i="101" s="1"/>
  <c r="S24" i="101" s="1"/>
  <c r="S25" i="101" s="1"/>
  <c r="S26" i="101" s="1"/>
  <c r="S27" i="101" s="1"/>
  <c r="S28" i="101" s="1"/>
  <c r="S29" i="101" s="1"/>
  <c r="S30" i="101" s="1"/>
  <c r="S31" i="101" s="1"/>
  <c r="S32" i="101" s="1"/>
  <c r="S33" i="101" s="1"/>
  <c r="S34" i="101" s="1"/>
  <c r="S35" i="101" s="1"/>
  <c r="S36" i="101" s="1"/>
  <c r="S37" i="101" s="1"/>
  <c r="S38" i="101" s="1"/>
  <c r="S39" i="101" s="1"/>
  <c r="S40" i="101" s="1"/>
  <c r="S41" i="101" s="1"/>
  <c r="S42" i="101" s="1"/>
  <c r="S43" i="101" s="1"/>
  <c r="S44" i="101" s="1"/>
  <c r="S45" i="101" s="1"/>
  <c r="S46" i="101" s="1"/>
  <c r="S47" i="101" s="1"/>
  <c r="S48" i="101" s="1"/>
  <c r="S49" i="101" s="1"/>
  <c r="S50" i="101" s="1"/>
  <c r="S51" i="101" s="1"/>
  <c r="S52" i="101" s="1"/>
  <c r="S53" i="101" s="1"/>
  <c r="S54" i="101" s="1"/>
  <c r="S55" i="101" s="1"/>
  <c r="S56" i="101" s="1"/>
  <c r="S57" i="101" s="1"/>
  <c r="S58" i="101" s="1"/>
  <c r="G10" i="101"/>
  <c r="X20" i="108"/>
  <c r="G19" i="108"/>
  <c r="X20" i="107"/>
  <c r="G19" i="107"/>
  <c r="M4" i="100"/>
  <c r="X14" i="103"/>
  <c r="G13" i="103"/>
  <c r="M4" i="101"/>
  <c r="G17" i="106"/>
  <c r="X18" i="106"/>
  <c r="X17" i="105"/>
  <c r="G16" i="105"/>
  <c r="Q7" i="103"/>
  <c r="M2" i="103"/>
  <c r="O59" i="100"/>
  <c r="O4" i="100" s="1"/>
  <c r="O5" i="100" s="1"/>
  <c r="O3" i="100"/>
  <c r="O59" i="101"/>
  <c r="O4" i="101" s="1"/>
  <c r="O5" i="101" s="1"/>
  <c r="X15" i="102"/>
  <c r="G14" i="102"/>
  <c r="J6" i="100"/>
  <c r="J6" i="101"/>
  <c r="E11" i="101"/>
  <c r="E12" i="101" s="1"/>
  <c r="E13" i="101" s="1"/>
  <c r="E14" i="101" s="1"/>
  <c r="E15" i="101" s="1"/>
  <c r="E16" i="101" s="1"/>
  <c r="E17" i="101" s="1"/>
  <c r="E18" i="101" s="1"/>
  <c r="E19" i="101" s="1"/>
  <c r="E20" i="101" s="1"/>
  <c r="E21" i="101" s="1"/>
  <c r="E22" i="101" s="1"/>
  <c r="E23" i="101" s="1"/>
  <c r="E24" i="101" s="1"/>
  <c r="E25" i="101" s="1"/>
  <c r="E26" i="101" s="1"/>
  <c r="E27" i="101" s="1"/>
  <c r="E28" i="101" s="1"/>
  <c r="E29" i="101" s="1"/>
  <c r="E30" i="101" s="1"/>
  <c r="E31" i="101" s="1"/>
  <c r="E32" i="101" s="1"/>
  <c r="E33" i="101" s="1"/>
  <c r="E34" i="101" s="1"/>
  <c r="E35" i="101" s="1"/>
  <c r="E36" i="101" s="1"/>
  <c r="E37" i="101" s="1"/>
  <c r="E38" i="101" s="1"/>
  <c r="E39" i="101" s="1"/>
  <c r="E40" i="101" s="1"/>
  <c r="E41" i="101" s="1"/>
  <c r="E42" i="101" s="1"/>
  <c r="E43" i="101" s="1"/>
  <c r="E44" i="101" s="1"/>
  <c r="E45" i="101" s="1"/>
  <c r="E46" i="101" s="1"/>
  <c r="E47" i="101" s="1"/>
  <c r="E48" i="101" s="1"/>
  <c r="E49" i="101" s="1"/>
  <c r="E50" i="101" s="1"/>
  <c r="E51" i="101" s="1"/>
  <c r="E52" i="101" s="1"/>
  <c r="E53" i="101" s="1"/>
  <c r="E54" i="101" s="1"/>
  <c r="E55" i="101" s="1"/>
  <c r="E56" i="101" s="1"/>
  <c r="E57" i="101" s="1"/>
  <c r="E58" i="101" s="1"/>
  <c r="G11" i="100"/>
  <c r="X12" i="100"/>
  <c r="G10" i="100"/>
  <c r="S10" i="100"/>
  <c r="S11" i="100" s="1"/>
  <c r="O3" i="101"/>
  <c r="X12" i="101"/>
  <c r="G59" i="140" l="1"/>
  <c r="S3" i="140" s="1"/>
  <c r="S4" i="140" s="1"/>
  <c r="S5" i="140" s="1"/>
  <c r="X52" i="125"/>
  <c r="G51" i="125"/>
  <c r="G59" i="139"/>
  <c r="S3" i="139" s="1"/>
  <c r="S4" i="139" s="1"/>
  <c r="S5" i="139" s="1"/>
  <c r="G59" i="138"/>
  <c r="S3" i="138" s="1"/>
  <c r="S4" i="138" s="1"/>
  <c r="S5" i="138" s="1"/>
  <c r="X58" i="137"/>
  <c r="G58" i="137" s="1"/>
  <c r="G57" i="137"/>
  <c r="X58" i="135"/>
  <c r="G58" i="135" s="1"/>
  <c r="G57" i="135"/>
  <c r="G55" i="131"/>
  <c r="X56" i="131"/>
  <c r="X28" i="120"/>
  <c r="G27" i="120"/>
  <c r="T11" i="102"/>
  <c r="T11" i="101"/>
  <c r="T12" i="101" s="1"/>
  <c r="T13" i="101" s="1"/>
  <c r="T14" i="101" s="1"/>
  <c r="T15" i="101" s="1"/>
  <c r="T16" i="101" s="1"/>
  <c r="T17" i="101" s="1"/>
  <c r="T18" i="101" s="1"/>
  <c r="T19" i="101" s="1"/>
  <c r="T20" i="101" s="1"/>
  <c r="T21" i="101" s="1"/>
  <c r="T22" i="101" s="1"/>
  <c r="T23" i="101" s="1"/>
  <c r="T24" i="101" s="1"/>
  <c r="T25" i="101" s="1"/>
  <c r="T26" i="101" s="1"/>
  <c r="T27" i="101" s="1"/>
  <c r="T28" i="101" s="1"/>
  <c r="T29" i="101" s="1"/>
  <c r="T30" i="101" s="1"/>
  <c r="T31" i="101" s="1"/>
  <c r="T32" i="101" s="1"/>
  <c r="T33" i="101" s="1"/>
  <c r="T34" i="101" s="1"/>
  <c r="T35" i="101" s="1"/>
  <c r="T36" i="101" s="1"/>
  <c r="T37" i="101" s="1"/>
  <c r="T38" i="101" s="1"/>
  <c r="T39" i="101" s="1"/>
  <c r="T40" i="101" s="1"/>
  <c r="T41" i="101" s="1"/>
  <c r="T42" i="101" s="1"/>
  <c r="T43" i="101" s="1"/>
  <c r="T44" i="101" s="1"/>
  <c r="T45" i="101" s="1"/>
  <c r="T46" i="101" s="1"/>
  <c r="T47" i="101" s="1"/>
  <c r="T48" i="101" s="1"/>
  <c r="T49" i="101" s="1"/>
  <c r="T50" i="101" s="1"/>
  <c r="T51" i="101" s="1"/>
  <c r="T52" i="101" s="1"/>
  <c r="T53" i="101" s="1"/>
  <c r="T54" i="101" s="1"/>
  <c r="T55" i="101" s="1"/>
  <c r="T56" i="101" s="1"/>
  <c r="T57" i="101" s="1"/>
  <c r="T58" i="101" s="1"/>
  <c r="T59" i="101" s="1"/>
  <c r="X53" i="127"/>
  <c r="G52" i="127"/>
  <c r="X56" i="133"/>
  <c r="G55" i="133"/>
  <c r="X58" i="132"/>
  <c r="G58" i="132" s="1"/>
  <c r="G57" i="132"/>
  <c r="G54" i="130"/>
  <c r="X55" i="130"/>
  <c r="G54" i="129"/>
  <c r="X55" i="129"/>
  <c r="X52" i="126"/>
  <c r="G51" i="126"/>
  <c r="G51" i="124"/>
  <c r="X52" i="124"/>
  <c r="X51" i="123"/>
  <c r="G50" i="123"/>
  <c r="X50" i="122"/>
  <c r="G49" i="122"/>
  <c r="X50" i="121"/>
  <c r="G49" i="121"/>
  <c r="X28" i="119"/>
  <c r="G27" i="119"/>
  <c r="X28" i="118"/>
  <c r="G27" i="118"/>
  <c r="X26" i="116"/>
  <c r="G25" i="116"/>
  <c r="X28" i="117"/>
  <c r="G27" i="117"/>
  <c r="X25" i="115"/>
  <c r="G24" i="115"/>
  <c r="X25" i="114"/>
  <c r="G24" i="114"/>
  <c r="G23" i="113"/>
  <c r="X24" i="113"/>
  <c r="G23" i="111"/>
  <c r="X24" i="111"/>
  <c r="X23" i="110"/>
  <c r="G22" i="110"/>
  <c r="X22" i="109"/>
  <c r="G21" i="109"/>
  <c r="X2" i="101"/>
  <c r="X2" i="102"/>
  <c r="M5" i="103"/>
  <c r="Y2" i="103"/>
  <c r="X21" i="108"/>
  <c r="G20" i="108"/>
  <c r="X21" i="107"/>
  <c r="G20" i="107"/>
  <c r="X15" i="103"/>
  <c r="G14" i="103"/>
  <c r="X19" i="106"/>
  <c r="G18" i="106"/>
  <c r="Y18" i="106"/>
  <c r="Y59" i="106" s="1"/>
  <c r="S2" i="106" s="1"/>
  <c r="G17" i="105"/>
  <c r="X18" i="105"/>
  <c r="X16" i="102"/>
  <c r="G15" i="102"/>
  <c r="T12" i="102"/>
  <c r="T13" i="102" s="1"/>
  <c r="T14" i="102" s="1"/>
  <c r="T15" i="102" s="1"/>
  <c r="T16" i="102" s="1"/>
  <c r="T17" i="102" s="1"/>
  <c r="T18" i="102" s="1"/>
  <c r="T19" i="102" s="1"/>
  <c r="T20" i="102" s="1"/>
  <c r="T21" i="102" s="1"/>
  <c r="T22" i="102" s="1"/>
  <c r="T23" i="102" s="1"/>
  <c r="T24" i="102" s="1"/>
  <c r="T25" i="102" s="1"/>
  <c r="T26" i="102" s="1"/>
  <c r="T27" i="102" s="1"/>
  <c r="T28" i="102" s="1"/>
  <c r="T29" i="102" s="1"/>
  <c r="T30" i="102" s="1"/>
  <c r="T31" i="102" s="1"/>
  <c r="T32" i="102" s="1"/>
  <c r="T33" i="102" s="1"/>
  <c r="T34" i="102" s="1"/>
  <c r="T35" i="102" s="1"/>
  <c r="T36" i="102" s="1"/>
  <c r="T37" i="102" s="1"/>
  <c r="T38" i="102" s="1"/>
  <c r="T39" i="102" s="1"/>
  <c r="T40" i="102" s="1"/>
  <c r="T41" i="102" s="1"/>
  <c r="T42" i="102" s="1"/>
  <c r="T43" i="102" s="1"/>
  <c r="T44" i="102" s="1"/>
  <c r="T45" i="102" s="1"/>
  <c r="T46" i="102" s="1"/>
  <c r="T47" i="102" s="1"/>
  <c r="T48" i="102" s="1"/>
  <c r="T49" i="102" s="1"/>
  <c r="T50" i="102" s="1"/>
  <c r="T51" i="102" s="1"/>
  <c r="T52" i="102" s="1"/>
  <c r="T53" i="102" s="1"/>
  <c r="T54" i="102" s="1"/>
  <c r="T55" i="102" s="1"/>
  <c r="T56" i="102" s="1"/>
  <c r="T57" i="102" s="1"/>
  <c r="T58" i="102" s="1"/>
  <c r="T59" i="102" s="1"/>
  <c r="S12" i="100"/>
  <c r="S13" i="100" s="1"/>
  <c r="T11" i="100"/>
  <c r="G12" i="100"/>
  <c r="X13" i="100"/>
  <c r="X13" i="101"/>
  <c r="G12" i="101"/>
  <c r="Q59" i="99"/>
  <c r="K59" i="99"/>
  <c r="O2" i="99" s="1"/>
  <c r="H59" i="99"/>
  <c r="J4" i="99" s="1"/>
  <c r="O58" i="99"/>
  <c r="F58" i="99"/>
  <c r="O57" i="99"/>
  <c r="F57" i="99"/>
  <c r="O56" i="99"/>
  <c r="F56" i="99"/>
  <c r="O55" i="99"/>
  <c r="F55" i="99"/>
  <c r="O54" i="99"/>
  <c r="F54" i="99"/>
  <c r="O53" i="99"/>
  <c r="F53" i="99"/>
  <c r="O52" i="99"/>
  <c r="F52" i="99"/>
  <c r="O51" i="99"/>
  <c r="F51" i="99"/>
  <c r="O50" i="99"/>
  <c r="F50" i="99"/>
  <c r="O49" i="99"/>
  <c r="F49" i="99"/>
  <c r="O48" i="99"/>
  <c r="F48" i="99"/>
  <c r="O47" i="99"/>
  <c r="F47" i="99"/>
  <c r="O46" i="99"/>
  <c r="F46" i="99"/>
  <c r="O45" i="99"/>
  <c r="F45" i="99"/>
  <c r="O44" i="99"/>
  <c r="F44" i="99"/>
  <c r="O43" i="99"/>
  <c r="F43" i="99"/>
  <c r="O42" i="99"/>
  <c r="F42" i="99"/>
  <c r="O41" i="99"/>
  <c r="F41" i="99"/>
  <c r="O40" i="99"/>
  <c r="F40" i="99"/>
  <c r="O39" i="99"/>
  <c r="F39" i="99"/>
  <c r="O38" i="99"/>
  <c r="F38" i="99"/>
  <c r="O37" i="99"/>
  <c r="F37" i="99"/>
  <c r="O36" i="99"/>
  <c r="F36" i="99"/>
  <c r="O35" i="99"/>
  <c r="F35" i="99"/>
  <c r="O34" i="99"/>
  <c r="F34" i="99"/>
  <c r="O33" i="99"/>
  <c r="F33" i="99"/>
  <c r="O32" i="99"/>
  <c r="F32" i="99"/>
  <c r="Y31" i="99"/>
  <c r="O31" i="99"/>
  <c r="F31" i="99"/>
  <c r="Y30" i="99"/>
  <c r="O30" i="99"/>
  <c r="F30" i="99"/>
  <c r="Y29" i="99"/>
  <c r="O29" i="99"/>
  <c r="F29" i="99"/>
  <c r="Y28" i="99"/>
  <c r="O28" i="99"/>
  <c r="F28" i="99"/>
  <c r="Y27" i="99"/>
  <c r="O27" i="99"/>
  <c r="F27" i="99"/>
  <c r="Y26" i="99"/>
  <c r="O26" i="99"/>
  <c r="F26" i="99"/>
  <c r="Y25" i="99"/>
  <c r="O25" i="99"/>
  <c r="F25" i="99"/>
  <c r="Y24" i="99"/>
  <c r="O24" i="99"/>
  <c r="F24" i="99"/>
  <c r="Y23" i="99"/>
  <c r="O23" i="99"/>
  <c r="F23" i="99"/>
  <c r="Y22" i="99"/>
  <c r="O22" i="99"/>
  <c r="F22" i="99"/>
  <c r="Y21" i="99"/>
  <c r="O21" i="99"/>
  <c r="F21" i="99"/>
  <c r="Y20" i="99"/>
  <c r="O20" i="99"/>
  <c r="F20" i="99"/>
  <c r="Y19" i="99"/>
  <c r="O19" i="99"/>
  <c r="F19" i="99"/>
  <c r="O18" i="99"/>
  <c r="F18" i="99"/>
  <c r="Y17" i="99"/>
  <c r="O17" i="99"/>
  <c r="F17" i="99"/>
  <c r="Y16" i="99"/>
  <c r="O16" i="99"/>
  <c r="F16" i="99"/>
  <c r="Y15" i="99"/>
  <c r="O15" i="99"/>
  <c r="F15" i="99"/>
  <c r="Y14" i="99"/>
  <c r="O14" i="99"/>
  <c r="F14" i="99"/>
  <c r="Y13" i="99"/>
  <c r="O13" i="99"/>
  <c r="F13" i="99"/>
  <c r="Y12" i="99"/>
  <c r="O12" i="99"/>
  <c r="F12" i="99"/>
  <c r="Y11" i="99"/>
  <c r="O11" i="99"/>
  <c r="F11" i="99"/>
  <c r="Y10" i="99"/>
  <c r="X10" i="99"/>
  <c r="X11" i="99" s="1"/>
  <c r="O10" i="99"/>
  <c r="F10" i="99"/>
  <c r="E10" i="99"/>
  <c r="E11" i="99" s="1"/>
  <c r="E12" i="99" s="1"/>
  <c r="E13" i="99" s="1"/>
  <c r="E14" i="99" s="1"/>
  <c r="E15" i="99" s="1"/>
  <c r="E16" i="99" s="1"/>
  <c r="E17" i="99" s="1"/>
  <c r="E18" i="99" s="1"/>
  <c r="E19" i="99" s="1"/>
  <c r="E20" i="99" s="1"/>
  <c r="E21" i="99" s="1"/>
  <c r="E22" i="99" s="1"/>
  <c r="E23" i="99" s="1"/>
  <c r="E24" i="99" s="1"/>
  <c r="E25" i="99" s="1"/>
  <c r="E26" i="99" s="1"/>
  <c r="E27" i="99" s="1"/>
  <c r="E28" i="99" s="1"/>
  <c r="E29" i="99" s="1"/>
  <c r="E30" i="99" s="1"/>
  <c r="E31" i="99" s="1"/>
  <c r="E32" i="99" s="1"/>
  <c r="E33" i="99" s="1"/>
  <c r="E34" i="99" s="1"/>
  <c r="E35" i="99" s="1"/>
  <c r="E36" i="99" s="1"/>
  <c r="E37" i="99" s="1"/>
  <c r="E38" i="99" s="1"/>
  <c r="E39" i="99" s="1"/>
  <c r="E40" i="99" s="1"/>
  <c r="E41" i="99" s="1"/>
  <c r="E42" i="99" s="1"/>
  <c r="E43" i="99" s="1"/>
  <c r="E44" i="99" s="1"/>
  <c r="E45" i="99" s="1"/>
  <c r="E46" i="99" s="1"/>
  <c r="E47" i="99" s="1"/>
  <c r="E48" i="99" s="1"/>
  <c r="E49" i="99" s="1"/>
  <c r="E50" i="99" s="1"/>
  <c r="E51" i="99" s="1"/>
  <c r="E52" i="99" s="1"/>
  <c r="E53" i="99" s="1"/>
  <c r="E54" i="99" s="1"/>
  <c r="E55" i="99" s="1"/>
  <c r="E56" i="99" s="1"/>
  <c r="E57" i="99" s="1"/>
  <c r="E58" i="99" s="1"/>
  <c r="D10" i="99"/>
  <c r="D11" i="99" s="1"/>
  <c r="D12" i="99" s="1"/>
  <c r="D13" i="99" s="1"/>
  <c r="D14" i="99" s="1"/>
  <c r="D15" i="99" s="1"/>
  <c r="D16" i="99" s="1"/>
  <c r="D17" i="99" s="1"/>
  <c r="D18" i="99" s="1"/>
  <c r="D19" i="99" s="1"/>
  <c r="D20" i="99" s="1"/>
  <c r="D21" i="99" s="1"/>
  <c r="D22" i="99" s="1"/>
  <c r="D23" i="99" s="1"/>
  <c r="D24" i="99" s="1"/>
  <c r="D25" i="99" s="1"/>
  <c r="D26" i="99" s="1"/>
  <c r="D27" i="99" s="1"/>
  <c r="D28" i="99" s="1"/>
  <c r="D29" i="99" s="1"/>
  <c r="D30" i="99" s="1"/>
  <c r="D31" i="99" s="1"/>
  <c r="D32" i="99" s="1"/>
  <c r="D33" i="99" s="1"/>
  <c r="D34" i="99" s="1"/>
  <c r="D35" i="99" s="1"/>
  <c r="D36" i="99" s="1"/>
  <c r="D37" i="99" s="1"/>
  <c r="D38" i="99" s="1"/>
  <c r="D39" i="99" s="1"/>
  <c r="D40" i="99" s="1"/>
  <c r="D41" i="99" s="1"/>
  <c r="D42" i="99" s="1"/>
  <c r="D43" i="99" s="1"/>
  <c r="D44" i="99" s="1"/>
  <c r="D45" i="99" s="1"/>
  <c r="D46" i="99" s="1"/>
  <c r="D47" i="99" s="1"/>
  <c r="D48" i="99" s="1"/>
  <c r="D49" i="99" s="1"/>
  <c r="D50" i="99" s="1"/>
  <c r="D51" i="99" s="1"/>
  <c r="D52" i="99" s="1"/>
  <c r="D53" i="99" s="1"/>
  <c r="D54" i="99" s="1"/>
  <c r="D55" i="99" s="1"/>
  <c r="D56" i="99" s="1"/>
  <c r="D57" i="99" s="1"/>
  <c r="D58" i="99" s="1"/>
  <c r="C10" i="99"/>
  <c r="C11" i="99" s="1"/>
  <c r="C12" i="99" s="1"/>
  <c r="C13" i="99" s="1"/>
  <c r="C14" i="99" s="1"/>
  <c r="C15" i="99" s="1"/>
  <c r="C16" i="99" s="1"/>
  <c r="C17" i="99" s="1"/>
  <c r="C18" i="99" s="1"/>
  <c r="C19" i="99" s="1"/>
  <c r="C20" i="99" s="1"/>
  <c r="C21" i="99" s="1"/>
  <c r="C22" i="99" s="1"/>
  <c r="C23" i="99" s="1"/>
  <c r="C24" i="99" s="1"/>
  <c r="C25" i="99" s="1"/>
  <c r="C26" i="99" s="1"/>
  <c r="C27" i="99" s="1"/>
  <c r="C28" i="99" s="1"/>
  <c r="C29" i="99" s="1"/>
  <c r="C30" i="99" s="1"/>
  <c r="C31" i="99" s="1"/>
  <c r="C32" i="99" s="1"/>
  <c r="C33" i="99" s="1"/>
  <c r="C34" i="99" s="1"/>
  <c r="C35" i="99" s="1"/>
  <c r="C36" i="99" s="1"/>
  <c r="C37" i="99" s="1"/>
  <c r="C38" i="99" s="1"/>
  <c r="C39" i="99" s="1"/>
  <c r="C40" i="99" s="1"/>
  <c r="C41" i="99" s="1"/>
  <c r="C42" i="99" s="1"/>
  <c r="C43" i="99" s="1"/>
  <c r="C44" i="99" s="1"/>
  <c r="C45" i="99" s="1"/>
  <c r="C46" i="99" s="1"/>
  <c r="C47" i="99" s="1"/>
  <c r="C48" i="99" s="1"/>
  <c r="C49" i="99" s="1"/>
  <c r="C50" i="99" s="1"/>
  <c r="C51" i="99" s="1"/>
  <c r="C52" i="99" s="1"/>
  <c r="C53" i="99" s="1"/>
  <c r="C54" i="99" s="1"/>
  <c r="C55" i="99" s="1"/>
  <c r="C56" i="99" s="1"/>
  <c r="C57" i="99" s="1"/>
  <c r="C58" i="99" s="1"/>
  <c r="J7" i="99"/>
  <c r="D7" i="99"/>
  <c r="Q6" i="99"/>
  <c r="M6" i="99"/>
  <c r="J5" i="99"/>
  <c r="M3" i="99"/>
  <c r="AB2" i="99"/>
  <c r="Q59" i="98"/>
  <c r="K59" i="98"/>
  <c r="O2" i="98" s="1"/>
  <c r="O3" i="98" s="1"/>
  <c r="H59" i="98"/>
  <c r="J4" i="98" s="1"/>
  <c r="O58" i="98"/>
  <c r="F58" i="98"/>
  <c r="O57" i="98"/>
  <c r="F57" i="98"/>
  <c r="O56" i="98"/>
  <c r="F56" i="98"/>
  <c r="O55" i="98"/>
  <c r="F55" i="98"/>
  <c r="O54" i="98"/>
  <c r="F54" i="98"/>
  <c r="O53" i="98"/>
  <c r="F53" i="98"/>
  <c r="O52" i="98"/>
  <c r="F52" i="98"/>
  <c r="O51" i="98"/>
  <c r="F51" i="98"/>
  <c r="O50" i="98"/>
  <c r="F50" i="98"/>
  <c r="O49" i="98"/>
  <c r="F49" i="98"/>
  <c r="O48" i="98"/>
  <c r="F48" i="98"/>
  <c r="O47" i="98"/>
  <c r="F47" i="98"/>
  <c r="O46" i="98"/>
  <c r="F46" i="98"/>
  <c r="O45" i="98"/>
  <c r="F45" i="98"/>
  <c r="O44" i="98"/>
  <c r="F44" i="98"/>
  <c r="O43" i="98"/>
  <c r="F43" i="98"/>
  <c r="O42" i="98"/>
  <c r="F42" i="98"/>
  <c r="O41" i="98"/>
  <c r="F41" i="98"/>
  <c r="O40" i="98"/>
  <c r="F40" i="98"/>
  <c r="O39" i="98"/>
  <c r="F39" i="98"/>
  <c r="O38" i="98"/>
  <c r="F38" i="98"/>
  <c r="O37" i="98"/>
  <c r="F37" i="98"/>
  <c r="O36" i="98"/>
  <c r="F36" i="98"/>
  <c r="O35" i="98"/>
  <c r="F35" i="98"/>
  <c r="O34" i="98"/>
  <c r="F34" i="98"/>
  <c r="O33" i="98"/>
  <c r="F33" i="98"/>
  <c r="O32" i="98"/>
  <c r="F32" i="98"/>
  <c r="Y31" i="98"/>
  <c r="O31" i="98"/>
  <c r="F31" i="98"/>
  <c r="Y30" i="98"/>
  <c r="O30" i="98"/>
  <c r="F30" i="98"/>
  <c r="Y29" i="98"/>
  <c r="O29" i="98"/>
  <c r="F29" i="98"/>
  <c r="Y28" i="98"/>
  <c r="O28" i="98"/>
  <c r="F28" i="98"/>
  <c r="Y27" i="98"/>
  <c r="O27" i="98"/>
  <c r="F27" i="98"/>
  <c r="Y26" i="98"/>
  <c r="O26" i="98"/>
  <c r="F26" i="98"/>
  <c r="Y25" i="98"/>
  <c r="O25" i="98"/>
  <c r="F25" i="98"/>
  <c r="Y24" i="98"/>
  <c r="O24" i="98"/>
  <c r="F24" i="98"/>
  <c r="Y23" i="98"/>
  <c r="O23" i="98"/>
  <c r="F23" i="98"/>
  <c r="Y22" i="98"/>
  <c r="O22" i="98"/>
  <c r="F22" i="98"/>
  <c r="Y21" i="98"/>
  <c r="O21" i="98"/>
  <c r="F21" i="98"/>
  <c r="Y20" i="98"/>
  <c r="O20" i="98"/>
  <c r="F20" i="98"/>
  <c r="Y19" i="98"/>
  <c r="O19" i="98"/>
  <c r="F19" i="98"/>
  <c r="O18" i="98"/>
  <c r="F18" i="98"/>
  <c r="Y17" i="98"/>
  <c r="O17" i="98"/>
  <c r="F17" i="98"/>
  <c r="Y16" i="98"/>
  <c r="O16" i="98"/>
  <c r="F16" i="98"/>
  <c r="Y15" i="98"/>
  <c r="O15" i="98"/>
  <c r="F15" i="98"/>
  <c r="Y14" i="98"/>
  <c r="O14" i="98"/>
  <c r="F14" i="98"/>
  <c r="Y13" i="98"/>
  <c r="O13" i="98"/>
  <c r="F13" i="98"/>
  <c r="Y12" i="98"/>
  <c r="O12" i="98"/>
  <c r="F12" i="98"/>
  <c r="Y11" i="98"/>
  <c r="O11" i="98"/>
  <c r="F11" i="98"/>
  <c r="Y10" i="98"/>
  <c r="X10" i="98"/>
  <c r="X11" i="98" s="1"/>
  <c r="O10" i="98"/>
  <c r="F10" i="98"/>
  <c r="E10" i="98"/>
  <c r="E11" i="98" s="1"/>
  <c r="E12" i="98" s="1"/>
  <c r="E13" i="98" s="1"/>
  <c r="E14" i="98" s="1"/>
  <c r="E15" i="98" s="1"/>
  <c r="E16" i="98" s="1"/>
  <c r="E17" i="98" s="1"/>
  <c r="E18" i="98" s="1"/>
  <c r="E19" i="98" s="1"/>
  <c r="E20" i="98" s="1"/>
  <c r="E21" i="98" s="1"/>
  <c r="E22" i="98" s="1"/>
  <c r="E23" i="98" s="1"/>
  <c r="E24" i="98" s="1"/>
  <c r="E25" i="98" s="1"/>
  <c r="E26" i="98" s="1"/>
  <c r="E27" i="98" s="1"/>
  <c r="E28" i="98" s="1"/>
  <c r="E29" i="98" s="1"/>
  <c r="E30" i="98" s="1"/>
  <c r="E31" i="98" s="1"/>
  <c r="E32" i="98" s="1"/>
  <c r="E33" i="98" s="1"/>
  <c r="E34" i="98" s="1"/>
  <c r="E35" i="98" s="1"/>
  <c r="E36" i="98" s="1"/>
  <c r="E37" i="98" s="1"/>
  <c r="E38" i="98" s="1"/>
  <c r="E39" i="98" s="1"/>
  <c r="E40" i="98" s="1"/>
  <c r="E41" i="98" s="1"/>
  <c r="E42" i="98" s="1"/>
  <c r="E43" i="98" s="1"/>
  <c r="E44" i="98" s="1"/>
  <c r="E45" i="98" s="1"/>
  <c r="E46" i="98" s="1"/>
  <c r="E47" i="98" s="1"/>
  <c r="E48" i="98" s="1"/>
  <c r="E49" i="98" s="1"/>
  <c r="E50" i="98" s="1"/>
  <c r="E51" i="98" s="1"/>
  <c r="E52" i="98" s="1"/>
  <c r="E53" i="98" s="1"/>
  <c r="E54" i="98" s="1"/>
  <c r="E55" i="98" s="1"/>
  <c r="E56" i="98" s="1"/>
  <c r="E57" i="98" s="1"/>
  <c r="E58" i="98" s="1"/>
  <c r="D10" i="98"/>
  <c r="D11" i="98" s="1"/>
  <c r="D12" i="98" s="1"/>
  <c r="D13" i="98" s="1"/>
  <c r="D14" i="98" s="1"/>
  <c r="D15" i="98" s="1"/>
  <c r="D16" i="98" s="1"/>
  <c r="D17" i="98" s="1"/>
  <c r="D18" i="98" s="1"/>
  <c r="D19" i="98" s="1"/>
  <c r="D20" i="98" s="1"/>
  <c r="D21" i="98" s="1"/>
  <c r="D22" i="98" s="1"/>
  <c r="D23" i="98" s="1"/>
  <c r="D24" i="98" s="1"/>
  <c r="D25" i="98" s="1"/>
  <c r="D26" i="98" s="1"/>
  <c r="D27" i="98" s="1"/>
  <c r="D28" i="98" s="1"/>
  <c r="D29" i="98" s="1"/>
  <c r="D30" i="98" s="1"/>
  <c r="D31" i="98" s="1"/>
  <c r="D32" i="98" s="1"/>
  <c r="D33" i="98" s="1"/>
  <c r="D34" i="98" s="1"/>
  <c r="D35" i="98" s="1"/>
  <c r="D36" i="98" s="1"/>
  <c r="D37" i="98" s="1"/>
  <c r="D38" i="98" s="1"/>
  <c r="D39" i="98" s="1"/>
  <c r="D40" i="98" s="1"/>
  <c r="D41" i="98" s="1"/>
  <c r="D42" i="98" s="1"/>
  <c r="D43" i="98" s="1"/>
  <c r="D44" i="98" s="1"/>
  <c r="D45" i="98" s="1"/>
  <c r="D46" i="98" s="1"/>
  <c r="D47" i="98" s="1"/>
  <c r="D48" i="98" s="1"/>
  <c r="D49" i="98" s="1"/>
  <c r="D50" i="98" s="1"/>
  <c r="D51" i="98" s="1"/>
  <c r="D52" i="98" s="1"/>
  <c r="D53" i="98" s="1"/>
  <c r="D54" i="98" s="1"/>
  <c r="D55" i="98" s="1"/>
  <c r="D56" i="98" s="1"/>
  <c r="D57" i="98" s="1"/>
  <c r="D58" i="98" s="1"/>
  <c r="C10" i="98"/>
  <c r="C11" i="98" s="1"/>
  <c r="C12" i="98" s="1"/>
  <c r="C13" i="98" s="1"/>
  <c r="C14" i="98" s="1"/>
  <c r="C15" i="98" s="1"/>
  <c r="C16" i="98" s="1"/>
  <c r="C17" i="98" s="1"/>
  <c r="C18" i="98" s="1"/>
  <c r="C19" i="98" s="1"/>
  <c r="C20" i="98" s="1"/>
  <c r="C21" i="98" s="1"/>
  <c r="C22" i="98" s="1"/>
  <c r="C23" i="98" s="1"/>
  <c r="C24" i="98" s="1"/>
  <c r="C25" i="98" s="1"/>
  <c r="C26" i="98" s="1"/>
  <c r="C27" i="98" s="1"/>
  <c r="C28" i="98" s="1"/>
  <c r="C29" i="98" s="1"/>
  <c r="C30" i="98" s="1"/>
  <c r="C31" i="98" s="1"/>
  <c r="C32" i="98" s="1"/>
  <c r="C33" i="98" s="1"/>
  <c r="C34" i="98" s="1"/>
  <c r="C35" i="98" s="1"/>
  <c r="C36" i="98" s="1"/>
  <c r="C37" i="98" s="1"/>
  <c r="C38" i="98" s="1"/>
  <c r="C39" i="98" s="1"/>
  <c r="C40" i="98" s="1"/>
  <c r="C41" i="98" s="1"/>
  <c r="C42" i="98" s="1"/>
  <c r="C43" i="98" s="1"/>
  <c r="C44" i="98" s="1"/>
  <c r="C45" i="98" s="1"/>
  <c r="C46" i="98" s="1"/>
  <c r="C47" i="98" s="1"/>
  <c r="C48" i="98" s="1"/>
  <c r="C49" i="98" s="1"/>
  <c r="C50" i="98" s="1"/>
  <c r="C51" i="98" s="1"/>
  <c r="C52" i="98" s="1"/>
  <c r="C53" i="98" s="1"/>
  <c r="C54" i="98" s="1"/>
  <c r="C55" i="98" s="1"/>
  <c r="C56" i="98" s="1"/>
  <c r="C57" i="98" s="1"/>
  <c r="C58" i="98" s="1"/>
  <c r="M7" i="98"/>
  <c r="D7" i="98"/>
  <c r="Q6" i="98"/>
  <c r="M6" i="98"/>
  <c r="J5" i="98"/>
  <c r="M3" i="98"/>
  <c r="AB2" i="98"/>
  <c r="R59" i="97"/>
  <c r="J7" i="97" s="1"/>
  <c r="Q59" i="97"/>
  <c r="K59" i="97"/>
  <c r="O2" i="97" s="1"/>
  <c r="H59" i="97"/>
  <c r="J4" i="97" s="1"/>
  <c r="O58" i="97"/>
  <c r="F58" i="97"/>
  <c r="O57" i="97"/>
  <c r="F57" i="97"/>
  <c r="O56" i="97"/>
  <c r="F56" i="97"/>
  <c r="O55" i="97"/>
  <c r="F55" i="97"/>
  <c r="O54" i="97"/>
  <c r="F54" i="97"/>
  <c r="O53" i="97"/>
  <c r="F53" i="97"/>
  <c r="O52" i="97"/>
  <c r="F52" i="97"/>
  <c r="O51" i="97"/>
  <c r="F51" i="97"/>
  <c r="O50" i="97"/>
  <c r="F50" i="97"/>
  <c r="O49" i="97"/>
  <c r="F49" i="97"/>
  <c r="O48" i="97"/>
  <c r="F48" i="97"/>
  <c r="O47" i="97"/>
  <c r="F47" i="97"/>
  <c r="O46" i="97"/>
  <c r="F46" i="97"/>
  <c r="O45" i="97"/>
  <c r="F45" i="97"/>
  <c r="O44" i="97"/>
  <c r="F44" i="97"/>
  <c r="O43" i="97"/>
  <c r="F43" i="97"/>
  <c r="O42" i="97"/>
  <c r="F42" i="97"/>
  <c r="O41" i="97"/>
  <c r="F41" i="97"/>
  <c r="O40" i="97"/>
  <c r="F40" i="97"/>
  <c r="O39" i="97"/>
  <c r="F39" i="97"/>
  <c r="O38" i="97"/>
  <c r="F38" i="97"/>
  <c r="O37" i="97"/>
  <c r="F37" i="97"/>
  <c r="O36" i="97"/>
  <c r="F36" i="97"/>
  <c r="O35" i="97"/>
  <c r="F35" i="97"/>
  <c r="O34" i="97"/>
  <c r="F34" i="97"/>
  <c r="O33" i="97"/>
  <c r="F33" i="97"/>
  <c r="O32" i="97"/>
  <c r="F32" i="97"/>
  <c r="Y31" i="97"/>
  <c r="O31" i="97"/>
  <c r="F31" i="97"/>
  <c r="Y30" i="97"/>
  <c r="O30" i="97"/>
  <c r="F30" i="97"/>
  <c r="Y29" i="97"/>
  <c r="O29" i="97"/>
  <c r="F29" i="97"/>
  <c r="Y28" i="97"/>
  <c r="O28" i="97"/>
  <c r="F28" i="97"/>
  <c r="Y27" i="97"/>
  <c r="O27" i="97"/>
  <c r="F27" i="97"/>
  <c r="Y26" i="97"/>
  <c r="O26" i="97"/>
  <c r="F26" i="97"/>
  <c r="Y25" i="97"/>
  <c r="O25" i="97"/>
  <c r="F25" i="97"/>
  <c r="Y24" i="97"/>
  <c r="O24" i="97"/>
  <c r="F24" i="97"/>
  <c r="Y23" i="97"/>
  <c r="O23" i="97"/>
  <c r="F23" i="97"/>
  <c r="Y22" i="97"/>
  <c r="O22" i="97"/>
  <c r="F22" i="97"/>
  <c r="Y21" i="97"/>
  <c r="O21" i="97"/>
  <c r="F21" i="97"/>
  <c r="Y20" i="97"/>
  <c r="O20" i="97"/>
  <c r="F20" i="97"/>
  <c r="Y19" i="97"/>
  <c r="O19" i="97"/>
  <c r="F19" i="97"/>
  <c r="O18" i="97"/>
  <c r="F18" i="97"/>
  <c r="Y17" i="97"/>
  <c r="O17" i="97"/>
  <c r="F17" i="97"/>
  <c r="Y16" i="97"/>
  <c r="O16" i="97"/>
  <c r="F16" i="97"/>
  <c r="Y15" i="97"/>
  <c r="O15" i="97"/>
  <c r="F15" i="97"/>
  <c r="Y14" i="97"/>
  <c r="O14" i="97"/>
  <c r="F14" i="97"/>
  <c r="Y13" i="97"/>
  <c r="O13" i="97"/>
  <c r="F13" i="97"/>
  <c r="Y12" i="97"/>
  <c r="O12" i="97"/>
  <c r="F12" i="97"/>
  <c r="Y11" i="97"/>
  <c r="O11" i="97"/>
  <c r="F11" i="97"/>
  <c r="Y10" i="97"/>
  <c r="X10" i="97"/>
  <c r="X11" i="97" s="1"/>
  <c r="G11" i="97" s="1"/>
  <c r="F10" i="97"/>
  <c r="E10" i="97"/>
  <c r="E11" i="97" s="1"/>
  <c r="E12" i="97" s="1"/>
  <c r="E13" i="97" s="1"/>
  <c r="E14" i="97" s="1"/>
  <c r="E15" i="97" s="1"/>
  <c r="E16" i="97" s="1"/>
  <c r="E17" i="97" s="1"/>
  <c r="E18" i="97" s="1"/>
  <c r="E19" i="97" s="1"/>
  <c r="E20" i="97" s="1"/>
  <c r="E21" i="97" s="1"/>
  <c r="E22" i="97" s="1"/>
  <c r="E23" i="97" s="1"/>
  <c r="E24" i="97" s="1"/>
  <c r="E25" i="97" s="1"/>
  <c r="E26" i="97" s="1"/>
  <c r="E27" i="97" s="1"/>
  <c r="E28" i="97" s="1"/>
  <c r="E29" i="97" s="1"/>
  <c r="E30" i="97" s="1"/>
  <c r="E31" i="97" s="1"/>
  <c r="E32" i="97" s="1"/>
  <c r="E33" i="97" s="1"/>
  <c r="E34" i="97" s="1"/>
  <c r="E35" i="97" s="1"/>
  <c r="E36" i="97" s="1"/>
  <c r="E37" i="97" s="1"/>
  <c r="E38" i="97" s="1"/>
  <c r="E39" i="97" s="1"/>
  <c r="E40" i="97" s="1"/>
  <c r="E41" i="97" s="1"/>
  <c r="E42" i="97" s="1"/>
  <c r="E43" i="97" s="1"/>
  <c r="E44" i="97" s="1"/>
  <c r="E45" i="97" s="1"/>
  <c r="E46" i="97" s="1"/>
  <c r="E47" i="97" s="1"/>
  <c r="E48" i="97" s="1"/>
  <c r="E49" i="97" s="1"/>
  <c r="E50" i="97" s="1"/>
  <c r="E51" i="97" s="1"/>
  <c r="E52" i="97" s="1"/>
  <c r="E53" i="97" s="1"/>
  <c r="E54" i="97" s="1"/>
  <c r="E55" i="97" s="1"/>
  <c r="E56" i="97" s="1"/>
  <c r="E57" i="97" s="1"/>
  <c r="E58" i="97" s="1"/>
  <c r="D10" i="97"/>
  <c r="D11" i="97" s="1"/>
  <c r="D12" i="97" s="1"/>
  <c r="D13" i="97" s="1"/>
  <c r="D14" i="97" s="1"/>
  <c r="D15" i="97" s="1"/>
  <c r="D16" i="97" s="1"/>
  <c r="D17" i="97" s="1"/>
  <c r="D18" i="97" s="1"/>
  <c r="D19" i="97" s="1"/>
  <c r="D20" i="97" s="1"/>
  <c r="D21" i="97" s="1"/>
  <c r="D22" i="97" s="1"/>
  <c r="D23" i="97" s="1"/>
  <c r="D24" i="97" s="1"/>
  <c r="D25" i="97" s="1"/>
  <c r="D26" i="97" s="1"/>
  <c r="D27" i="97" s="1"/>
  <c r="D28" i="97" s="1"/>
  <c r="D29" i="97" s="1"/>
  <c r="D30" i="97" s="1"/>
  <c r="D31" i="97" s="1"/>
  <c r="D32" i="97" s="1"/>
  <c r="D33" i="97" s="1"/>
  <c r="D34" i="97" s="1"/>
  <c r="D35" i="97" s="1"/>
  <c r="D36" i="97" s="1"/>
  <c r="D37" i="97" s="1"/>
  <c r="D38" i="97" s="1"/>
  <c r="D39" i="97" s="1"/>
  <c r="D40" i="97" s="1"/>
  <c r="D41" i="97" s="1"/>
  <c r="D42" i="97" s="1"/>
  <c r="D43" i="97" s="1"/>
  <c r="D44" i="97" s="1"/>
  <c r="D45" i="97" s="1"/>
  <c r="D46" i="97" s="1"/>
  <c r="D47" i="97" s="1"/>
  <c r="D48" i="97" s="1"/>
  <c r="D49" i="97" s="1"/>
  <c r="D50" i="97" s="1"/>
  <c r="D51" i="97" s="1"/>
  <c r="D52" i="97" s="1"/>
  <c r="D53" i="97" s="1"/>
  <c r="D54" i="97" s="1"/>
  <c r="D55" i="97" s="1"/>
  <c r="D56" i="97" s="1"/>
  <c r="D57" i="97" s="1"/>
  <c r="D58" i="97" s="1"/>
  <c r="C10" i="97"/>
  <c r="C11" i="97" s="1"/>
  <c r="C12" i="97" s="1"/>
  <c r="C13" i="97" s="1"/>
  <c r="C14" i="97" s="1"/>
  <c r="C15" i="97" s="1"/>
  <c r="C16" i="97" s="1"/>
  <c r="C17" i="97" s="1"/>
  <c r="C18" i="97" s="1"/>
  <c r="C19" i="97" s="1"/>
  <c r="C20" i="97" s="1"/>
  <c r="C21" i="97" s="1"/>
  <c r="C22" i="97" s="1"/>
  <c r="C23" i="97" s="1"/>
  <c r="C24" i="97" s="1"/>
  <c r="C25" i="97" s="1"/>
  <c r="C26" i="97" s="1"/>
  <c r="C27" i="97" s="1"/>
  <c r="C28" i="97" s="1"/>
  <c r="C29" i="97" s="1"/>
  <c r="C30" i="97" s="1"/>
  <c r="C31" i="97" s="1"/>
  <c r="C32" i="97" s="1"/>
  <c r="C33" i="97" s="1"/>
  <c r="C34" i="97" s="1"/>
  <c r="C35" i="97" s="1"/>
  <c r="C36" i="97" s="1"/>
  <c r="C37" i="97" s="1"/>
  <c r="C38" i="97" s="1"/>
  <c r="C39" i="97" s="1"/>
  <c r="C40" i="97" s="1"/>
  <c r="C41" i="97" s="1"/>
  <c r="C42" i="97" s="1"/>
  <c r="C43" i="97" s="1"/>
  <c r="C44" i="97" s="1"/>
  <c r="C45" i="97" s="1"/>
  <c r="C46" i="97" s="1"/>
  <c r="C47" i="97" s="1"/>
  <c r="C48" i="97" s="1"/>
  <c r="C49" i="97" s="1"/>
  <c r="C50" i="97" s="1"/>
  <c r="C51" i="97" s="1"/>
  <c r="C52" i="97" s="1"/>
  <c r="C53" i="97" s="1"/>
  <c r="C54" i="97" s="1"/>
  <c r="C55" i="97" s="1"/>
  <c r="C56" i="97" s="1"/>
  <c r="C57" i="97" s="1"/>
  <c r="C58" i="97" s="1"/>
  <c r="M7" i="97"/>
  <c r="D7" i="97"/>
  <c r="Q6" i="97"/>
  <c r="M6" i="97"/>
  <c r="J5" i="97"/>
  <c r="M3" i="97"/>
  <c r="AB2" i="97"/>
  <c r="X53" i="125" l="1"/>
  <c r="G52" i="125"/>
  <c r="G10" i="99"/>
  <c r="G59" i="135"/>
  <c r="S3" i="135" s="1"/>
  <c r="S4" i="135" s="1"/>
  <c r="S5" i="135" s="1"/>
  <c r="G59" i="137"/>
  <c r="S3" i="137" s="1"/>
  <c r="S4" i="137" s="1"/>
  <c r="S5" i="137" s="1"/>
  <c r="M4" i="98"/>
  <c r="G59" i="132"/>
  <c r="S3" i="132" s="1"/>
  <c r="S4" i="132" s="1"/>
  <c r="S5" i="132" s="1"/>
  <c r="X54" i="127"/>
  <c r="G53" i="127"/>
  <c r="X29" i="120"/>
  <c r="G28" i="120"/>
  <c r="G56" i="131"/>
  <c r="X57" i="131"/>
  <c r="G10" i="97"/>
  <c r="X57" i="133"/>
  <c r="G56" i="133"/>
  <c r="X56" i="130"/>
  <c r="G55" i="130"/>
  <c r="X56" i="129"/>
  <c r="G55" i="129"/>
  <c r="X53" i="126"/>
  <c r="G52" i="126"/>
  <c r="X53" i="124"/>
  <c r="G52" i="124"/>
  <c r="G51" i="123"/>
  <c r="X52" i="123"/>
  <c r="G50" i="122"/>
  <c r="X51" i="122"/>
  <c r="G50" i="121"/>
  <c r="X51" i="121"/>
  <c r="X29" i="119"/>
  <c r="G28" i="119"/>
  <c r="X29" i="118"/>
  <c r="G28" i="118"/>
  <c r="X27" i="116"/>
  <c r="G26" i="116"/>
  <c r="X29" i="117"/>
  <c r="G28" i="117"/>
  <c r="X26" i="115"/>
  <c r="G25" i="115"/>
  <c r="X26" i="114"/>
  <c r="G25" i="114"/>
  <c r="X25" i="113"/>
  <c r="G24" i="113"/>
  <c r="X25" i="111"/>
  <c r="G24" i="111"/>
  <c r="G23" i="110"/>
  <c r="X24" i="110"/>
  <c r="X23" i="109"/>
  <c r="G22" i="109"/>
  <c r="X22" i="108"/>
  <c r="G21" i="108"/>
  <c r="X22" i="107"/>
  <c r="G21" i="107"/>
  <c r="S14" i="100"/>
  <c r="S15" i="100" s="1"/>
  <c r="S16" i="100" s="1"/>
  <c r="S17" i="100" s="1"/>
  <c r="S18" i="100" s="1"/>
  <c r="S19" i="100" s="1"/>
  <c r="S20" i="100" s="1"/>
  <c r="S21" i="100" s="1"/>
  <c r="S22" i="100" s="1"/>
  <c r="S23" i="100" s="1"/>
  <c r="S24" i="100" s="1"/>
  <c r="S25" i="100" s="1"/>
  <c r="S26" i="100" s="1"/>
  <c r="S27" i="100" s="1"/>
  <c r="S28" i="100" s="1"/>
  <c r="S29" i="100" s="1"/>
  <c r="S30" i="100" s="1"/>
  <c r="S31" i="100" s="1"/>
  <c r="S32" i="100" s="1"/>
  <c r="S33" i="100" s="1"/>
  <c r="S34" i="100" s="1"/>
  <c r="S35" i="100" s="1"/>
  <c r="S36" i="100" s="1"/>
  <c r="S37" i="100" s="1"/>
  <c r="S38" i="100" s="1"/>
  <c r="S39" i="100" s="1"/>
  <c r="S40" i="100" s="1"/>
  <c r="S41" i="100" s="1"/>
  <c r="S42" i="100" s="1"/>
  <c r="S43" i="100" s="1"/>
  <c r="S44" i="100" s="1"/>
  <c r="S45" i="100" s="1"/>
  <c r="S46" i="100" s="1"/>
  <c r="S47" i="100" s="1"/>
  <c r="S48" i="100" s="1"/>
  <c r="S49" i="100" s="1"/>
  <c r="S50" i="100" s="1"/>
  <c r="S51" i="100" s="1"/>
  <c r="S52" i="100" s="1"/>
  <c r="S53" i="100" s="1"/>
  <c r="S54" i="100" s="1"/>
  <c r="S55" i="100" s="1"/>
  <c r="S56" i="100" s="1"/>
  <c r="S57" i="100" s="1"/>
  <c r="S58" i="100" s="1"/>
  <c r="X2" i="100"/>
  <c r="J6" i="99"/>
  <c r="G11" i="99"/>
  <c r="X12" i="99"/>
  <c r="X16" i="103"/>
  <c r="G15" i="103"/>
  <c r="X12" i="97"/>
  <c r="X13" i="97" s="1"/>
  <c r="J6" i="97"/>
  <c r="X20" i="106"/>
  <c r="G19" i="106"/>
  <c r="X19" i="105"/>
  <c r="Y18" i="105"/>
  <c r="Y59" i="105" s="1"/>
  <c r="S2" i="105" s="1"/>
  <c r="G18" i="105"/>
  <c r="O59" i="98"/>
  <c r="O4" i="98" s="1"/>
  <c r="O5" i="98" s="1"/>
  <c r="O59" i="99"/>
  <c r="O4" i="99" s="1"/>
  <c r="O5" i="99" s="1"/>
  <c r="M2" i="102"/>
  <c r="Q7" i="102"/>
  <c r="G16" i="102"/>
  <c r="X17" i="102"/>
  <c r="X14" i="100"/>
  <c r="G13" i="100"/>
  <c r="T12" i="100"/>
  <c r="T13" i="100" s="1"/>
  <c r="X14" i="101"/>
  <c r="G13" i="101"/>
  <c r="Q7" i="101"/>
  <c r="M2" i="101"/>
  <c r="M5" i="101" s="1"/>
  <c r="M4" i="99"/>
  <c r="S10" i="99"/>
  <c r="O3" i="99"/>
  <c r="J6" i="98"/>
  <c r="M4" i="97"/>
  <c r="G11" i="98"/>
  <c r="X12" i="98"/>
  <c r="G10" i="98"/>
  <c r="S10" i="98"/>
  <c r="O59" i="97"/>
  <c r="O4" i="97" s="1"/>
  <c r="O5" i="97" s="1"/>
  <c r="X14" i="97"/>
  <c r="G13" i="97"/>
  <c r="O3" i="97"/>
  <c r="S10" i="97"/>
  <c r="R59" i="96"/>
  <c r="J7" i="96" s="1"/>
  <c r="Q59" i="96"/>
  <c r="K59" i="96"/>
  <c r="O2" i="96" s="1"/>
  <c r="H59" i="96"/>
  <c r="J4" i="96" s="1"/>
  <c r="O58" i="96"/>
  <c r="F58" i="96"/>
  <c r="O57" i="96"/>
  <c r="F57" i="96"/>
  <c r="O56" i="96"/>
  <c r="F56" i="96"/>
  <c r="O55" i="96"/>
  <c r="F55" i="96"/>
  <c r="O54" i="96"/>
  <c r="F54" i="96"/>
  <c r="O53" i="96"/>
  <c r="F53" i="96"/>
  <c r="O52" i="96"/>
  <c r="F52" i="96"/>
  <c r="O51" i="96"/>
  <c r="F51" i="96"/>
  <c r="O50" i="96"/>
  <c r="F50" i="96"/>
  <c r="O49" i="96"/>
  <c r="F49" i="96"/>
  <c r="O48" i="96"/>
  <c r="F48" i="96"/>
  <c r="O47" i="96"/>
  <c r="F47" i="96"/>
  <c r="O46" i="96"/>
  <c r="F46" i="96"/>
  <c r="O45" i="96"/>
  <c r="F45" i="96"/>
  <c r="O44" i="96"/>
  <c r="F44" i="96"/>
  <c r="O43" i="96"/>
  <c r="F43" i="96"/>
  <c r="O42" i="96"/>
  <c r="F42" i="96"/>
  <c r="O41" i="96"/>
  <c r="F41" i="96"/>
  <c r="O40" i="96"/>
  <c r="F40" i="96"/>
  <c r="O39" i="96"/>
  <c r="F39" i="96"/>
  <c r="O38" i="96"/>
  <c r="F38" i="96"/>
  <c r="O37" i="96"/>
  <c r="F37" i="96"/>
  <c r="O36" i="96"/>
  <c r="F36" i="96"/>
  <c r="O35" i="96"/>
  <c r="F35" i="96"/>
  <c r="O34" i="96"/>
  <c r="F34" i="96"/>
  <c r="O33" i="96"/>
  <c r="F33" i="96"/>
  <c r="O32" i="96"/>
  <c r="F32" i="96"/>
  <c r="Y31" i="96"/>
  <c r="O31" i="96"/>
  <c r="F31" i="96"/>
  <c r="Y30" i="96"/>
  <c r="O30" i="96"/>
  <c r="F30" i="96"/>
  <c r="Y29" i="96"/>
  <c r="O29" i="96"/>
  <c r="F29" i="96"/>
  <c r="Y28" i="96"/>
  <c r="O28" i="96"/>
  <c r="F28" i="96"/>
  <c r="Y27" i="96"/>
  <c r="O27" i="96"/>
  <c r="F27" i="96"/>
  <c r="Y26" i="96"/>
  <c r="O26" i="96"/>
  <c r="F26" i="96"/>
  <c r="Y25" i="96"/>
  <c r="O25" i="96"/>
  <c r="F25" i="96"/>
  <c r="Y24" i="96"/>
  <c r="O24" i="96"/>
  <c r="F24" i="96"/>
  <c r="Y23" i="96"/>
  <c r="O23" i="96"/>
  <c r="F23" i="96"/>
  <c r="Y22" i="96"/>
  <c r="O22" i="96"/>
  <c r="F22" i="96"/>
  <c r="Y21" i="96"/>
  <c r="O21" i="96"/>
  <c r="F21" i="96"/>
  <c r="Y20" i="96"/>
  <c r="O20" i="96"/>
  <c r="F20" i="96"/>
  <c r="Y19" i="96"/>
  <c r="O19" i="96"/>
  <c r="F19" i="96"/>
  <c r="O18" i="96"/>
  <c r="F18" i="96"/>
  <c r="Y17" i="96"/>
  <c r="O17" i="96"/>
  <c r="F17" i="96"/>
  <c r="Y16" i="96"/>
  <c r="O16" i="96"/>
  <c r="F16" i="96"/>
  <c r="Y15" i="96"/>
  <c r="O15" i="96"/>
  <c r="F15" i="96"/>
  <c r="Y14" i="96"/>
  <c r="O14" i="96"/>
  <c r="F14" i="96"/>
  <c r="Y13" i="96"/>
  <c r="O13" i="96"/>
  <c r="F13" i="96"/>
  <c r="Y12" i="96"/>
  <c r="O12" i="96"/>
  <c r="F12" i="96"/>
  <c r="Y11" i="96"/>
  <c r="O11" i="96"/>
  <c r="F11" i="96"/>
  <c r="Y10" i="96"/>
  <c r="X10" i="96"/>
  <c r="X11" i="96" s="1"/>
  <c r="G11" i="96" s="1"/>
  <c r="O10" i="96"/>
  <c r="F10" i="96"/>
  <c r="E10" i="96"/>
  <c r="E11" i="96" s="1"/>
  <c r="E12" i="96" s="1"/>
  <c r="E13" i="96" s="1"/>
  <c r="E14" i="96" s="1"/>
  <c r="E15" i="96" s="1"/>
  <c r="E16" i="96" s="1"/>
  <c r="E17" i="96" s="1"/>
  <c r="E18" i="96" s="1"/>
  <c r="E19" i="96" s="1"/>
  <c r="E20" i="96" s="1"/>
  <c r="E21" i="96" s="1"/>
  <c r="E22" i="96" s="1"/>
  <c r="E23" i="96" s="1"/>
  <c r="E24" i="96" s="1"/>
  <c r="E25" i="96" s="1"/>
  <c r="E26" i="96" s="1"/>
  <c r="E27" i="96" s="1"/>
  <c r="E28" i="96" s="1"/>
  <c r="E29" i="96" s="1"/>
  <c r="E30" i="96" s="1"/>
  <c r="E31" i="96" s="1"/>
  <c r="E32" i="96" s="1"/>
  <c r="E33" i="96" s="1"/>
  <c r="E34" i="96" s="1"/>
  <c r="E35" i="96" s="1"/>
  <c r="E36" i="96" s="1"/>
  <c r="E37" i="96" s="1"/>
  <c r="E38" i="96" s="1"/>
  <c r="E39" i="96" s="1"/>
  <c r="E40" i="96" s="1"/>
  <c r="E41" i="96" s="1"/>
  <c r="E42" i="96" s="1"/>
  <c r="E43" i="96" s="1"/>
  <c r="E44" i="96" s="1"/>
  <c r="E45" i="96" s="1"/>
  <c r="E46" i="96" s="1"/>
  <c r="E47" i="96" s="1"/>
  <c r="E48" i="96" s="1"/>
  <c r="E49" i="96" s="1"/>
  <c r="E50" i="96" s="1"/>
  <c r="E51" i="96" s="1"/>
  <c r="E52" i="96" s="1"/>
  <c r="E53" i="96" s="1"/>
  <c r="E54" i="96" s="1"/>
  <c r="E55" i="96" s="1"/>
  <c r="E56" i="96" s="1"/>
  <c r="E57" i="96" s="1"/>
  <c r="E58" i="96" s="1"/>
  <c r="D10" i="96"/>
  <c r="D11" i="96" s="1"/>
  <c r="D12" i="96" s="1"/>
  <c r="D13" i="96" s="1"/>
  <c r="D14" i="96" s="1"/>
  <c r="D15" i="96" s="1"/>
  <c r="D16" i="96" s="1"/>
  <c r="D17" i="96" s="1"/>
  <c r="D18" i="96" s="1"/>
  <c r="D19" i="96" s="1"/>
  <c r="D20" i="96" s="1"/>
  <c r="D21" i="96" s="1"/>
  <c r="D22" i="96" s="1"/>
  <c r="D23" i="96" s="1"/>
  <c r="D24" i="96" s="1"/>
  <c r="D25" i="96" s="1"/>
  <c r="D26" i="96" s="1"/>
  <c r="D27" i="96" s="1"/>
  <c r="D28" i="96" s="1"/>
  <c r="D29" i="96" s="1"/>
  <c r="D30" i="96" s="1"/>
  <c r="D31" i="96" s="1"/>
  <c r="D32" i="96" s="1"/>
  <c r="D33" i="96" s="1"/>
  <c r="D34" i="96" s="1"/>
  <c r="D35" i="96" s="1"/>
  <c r="D36" i="96" s="1"/>
  <c r="D37" i="96" s="1"/>
  <c r="D38" i="96" s="1"/>
  <c r="D39" i="96" s="1"/>
  <c r="D40" i="96" s="1"/>
  <c r="D41" i="96" s="1"/>
  <c r="D42" i="96" s="1"/>
  <c r="D43" i="96" s="1"/>
  <c r="D44" i="96" s="1"/>
  <c r="D45" i="96" s="1"/>
  <c r="D46" i="96" s="1"/>
  <c r="D47" i="96" s="1"/>
  <c r="D48" i="96" s="1"/>
  <c r="D49" i="96" s="1"/>
  <c r="D50" i="96" s="1"/>
  <c r="D51" i="96" s="1"/>
  <c r="D52" i="96" s="1"/>
  <c r="D53" i="96" s="1"/>
  <c r="D54" i="96" s="1"/>
  <c r="D55" i="96" s="1"/>
  <c r="D56" i="96" s="1"/>
  <c r="D57" i="96" s="1"/>
  <c r="D58" i="96" s="1"/>
  <c r="C10" i="96"/>
  <c r="C11" i="96" s="1"/>
  <c r="C12" i="96" s="1"/>
  <c r="C13" i="96" s="1"/>
  <c r="C14" i="96" s="1"/>
  <c r="C15" i="96" s="1"/>
  <c r="C16" i="96" s="1"/>
  <c r="C17" i="96" s="1"/>
  <c r="C18" i="96" s="1"/>
  <c r="C19" i="96" s="1"/>
  <c r="C20" i="96" s="1"/>
  <c r="C21" i="96" s="1"/>
  <c r="C22" i="96" s="1"/>
  <c r="C23" i="96" s="1"/>
  <c r="C24" i="96" s="1"/>
  <c r="C25" i="96" s="1"/>
  <c r="C26" i="96" s="1"/>
  <c r="C27" i="96" s="1"/>
  <c r="C28" i="96" s="1"/>
  <c r="C29" i="96" s="1"/>
  <c r="C30" i="96" s="1"/>
  <c r="C31" i="96" s="1"/>
  <c r="C32" i="96" s="1"/>
  <c r="C33" i="96" s="1"/>
  <c r="C34" i="96" s="1"/>
  <c r="C35" i="96" s="1"/>
  <c r="C36" i="96" s="1"/>
  <c r="C37" i="96" s="1"/>
  <c r="C38" i="96" s="1"/>
  <c r="C39" i="96" s="1"/>
  <c r="C40" i="96" s="1"/>
  <c r="C41" i="96" s="1"/>
  <c r="C42" i="96" s="1"/>
  <c r="C43" i="96" s="1"/>
  <c r="C44" i="96" s="1"/>
  <c r="C45" i="96" s="1"/>
  <c r="C46" i="96" s="1"/>
  <c r="C47" i="96" s="1"/>
  <c r="C48" i="96" s="1"/>
  <c r="C49" i="96" s="1"/>
  <c r="C50" i="96" s="1"/>
  <c r="C51" i="96" s="1"/>
  <c r="C52" i="96" s="1"/>
  <c r="C53" i="96" s="1"/>
  <c r="C54" i="96" s="1"/>
  <c r="C55" i="96" s="1"/>
  <c r="C56" i="96" s="1"/>
  <c r="C57" i="96" s="1"/>
  <c r="C58" i="96" s="1"/>
  <c r="M7" i="96"/>
  <c r="D7" i="96"/>
  <c r="Q6" i="96"/>
  <c r="M6" i="96"/>
  <c r="J5" i="96"/>
  <c r="M3" i="96"/>
  <c r="AB2" i="96"/>
  <c r="M4" i="96" l="1"/>
  <c r="X54" i="125"/>
  <c r="G53" i="125"/>
  <c r="G10" i="96"/>
  <c r="X58" i="131"/>
  <c r="G58" i="131" s="1"/>
  <c r="G57" i="131"/>
  <c r="G29" i="120"/>
  <c r="X30" i="120"/>
  <c r="G54" i="127"/>
  <c r="X55" i="127"/>
  <c r="X58" i="133"/>
  <c r="G58" i="133" s="1"/>
  <c r="G57" i="133"/>
  <c r="X57" i="130"/>
  <c r="G56" i="130"/>
  <c r="X57" i="129"/>
  <c r="G56" i="129"/>
  <c r="X54" i="126"/>
  <c r="G53" i="126"/>
  <c r="G53" i="124"/>
  <c r="X54" i="124"/>
  <c r="X53" i="123"/>
  <c r="G52" i="123"/>
  <c r="X52" i="122"/>
  <c r="G51" i="122"/>
  <c r="X52" i="121"/>
  <c r="G51" i="121"/>
  <c r="G29" i="119"/>
  <c r="X30" i="119"/>
  <c r="G29" i="118"/>
  <c r="X30" i="118"/>
  <c r="X28" i="116"/>
  <c r="G27" i="116"/>
  <c r="G29" i="117"/>
  <c r="X30" i="117"/>
  <c r="X27" i="115"/>
  <c r="G26" i="115"/>
  <c r="X27" i="114"/>
  <c r="G26" i="114"/>
  <c r="X26" i="113"/>
  <c r="G25" i="113"/>
  <c r="X26" i="111"/>
  <c r="G25" i="111"/>
  <c r="X25" i="110"/>
  <c r="G24" i="110"/>
  <c r="G23" i="109"/>
  <c r="X24" i="109"/>
  <c r="S11" i="98"/>
  <c r="T11" i="98" s="1"/>
  <c r="S11" i="99"/>
  <c r="S12" i="99" s="1"/>
  <c r="S13" i="99" s="1"/>
  <c r="S14" i="99" s="1"/>
  <c r="S15" i="99" s="1"/>
  <c r="S16" i="99" s="1"/>
  <c r="S17" i="99" s="1"/>
  <c r="S18" i="99" s="1"/>
  <c r="S19" i="99" s="1"/>
  <c r="S20" i="99" s="1"/>
  <c r="S21" i="99" s="1"/>
  <c r="S22" i="99" s="1"/>
  <c r="S23" i="99" s="1"/>
  <c r="S24" i="99" s="1"/>
  <c r="S25" i="99" s="1"/>
  <c r="S26" i="99" s="1"/>
  <c r="S27" i="99" s="1"/>
  <c r="S28" i="99" s="1"/>
  <c r="S29" i="99" s="1"/>
  <c r="S30" i="99" s="1"/>
  <c r="S31" i="99" s="1"/>
  <c r="S32" i="99" s="1"/>
  <c r="S33" i="99" s="1"/>
  <c r="S34" i="99" s="1"/>
  <c r="S35" i="99" s="1"/>
  <c r="S36" i="99" s="1"/>
  <c r="S37" i="99" s="1"/>
  <c r="S38" i="99" s="1"/>
  <c r="S39" i="99" s="1"/>
  <c r="S40" i="99" s="1"/>
  <c r="S41" i="99" s="1"/>
  <c r="S42" i="99" s="1"/>
  <c r="S43" i="99" s="1"/>
  <c r="S44" i="99" s="1"/>
  <c r="S45" i="99" s="1"/>
  <c r="S46" i="99" s="1"/>
  <c r="S47" i="99" s="1"/>
  <c r="S48" i="99" s="1"/>
  <c r="S49" i="99" s="1"/>
  <c r="S50" i="99" s="1"/>
  <c r="S51" i="99" s="1"/>
  <c r="S52" i="99" s="1"/>
  <c r="S53" i="99" s="1"/>
  <c r="S54" i="99" s="1"/>
  <c r="S55" i="99" s="1"/>
  <c r="S56" i="99" s="1"/>
  <c r="S57" i="99" s="1"/>
  <c r="S58" i="99" s="1"/>
  <c r="T14" i="100"/>
  <c r="T15" i="100" s="1"/>
  <c r="T16" i="100" s="1"/>
  <c r="T17" i="100" s="1"/>
  <c r="T18" i="100" s="1"/>
  <c r="T19" i="100" s="1"/>
  <c r="T20" i="100" s="1"/>
  <c r="T21" i="100" s="1"/>
  <c r="T22" i="100" s="1"/>
  <c r="T23" i="100" s="1"/>
  <c r="T24" i="100" s="1"/>
  <c r="T25" i="100" s="1"/>
  <c r="T26" i="100" s="1"/>
  <c r="T27" i="100" s="1"/>
  <c r="T28" i="100" s="1"/>
  <c r="T29" i="100" s="1"/>
  <c r="T30" i="100" s="1"/>
  <c r="T31" i="100" s="1"/>
  <c r="T32" i="100" s="1"/>
  <c r="T33" i="100" s="1"/>
  <c r="T34" i="100" s="1"/>
  <c r="T35" i="100" s="1"/>
  <c r="T36" i="100" s="1"/>
  <c r="T37" i="100" s="1"/>
  <c r="T38" i="100" s="1"/>
  <c r="T39" i="100" s="1"/>
  <c r="T40" i="100" s="1"/>
  <c r="T41" i="100" s="1"/>
  <c r="T42" i="100" s="1"/>
  <c r="T43" i="100" s="1"/>
  <c r="T44" i="100" s="1"/>
  <c r="T45" i="100" s="1"/>
  <c r="T46" i="100" s="1"/>
  <c r="T47" i="100" s="1"/>
  <c r="T48" i="100" s="1"/>
  <c r="T49" i="100" s="1"/>
  <c r="T50" i="100" s="1"/>
  <c r="T51" i="100" s="1"/>
  <c r="T52" i="100" s="1"/>
  <c r="T53" i="100" s="1"/>
  <c r="T54" i="100" s="1"/>
  <c r="T55" i="100" s="1"/>
  <c r="T56" i="100" s="1"/>
  <c r="T57" i="100" s="1"/>
  <c r="T58" i="100" s="1"/>
  <c r="T59" i="100" s="1"/>
  <c r="M2" i="100" s="1"/>
  <c r="S11" i="97"/>
  <c r="T11" i="97" s="1"/>
  <c r="Y2" i="101"/>
  <c r="X23" i="108"/>
  <c r="G22" i="108"/>
  <c r="G22" i="107"/>
  <c r="X23" i="107"/>
  <c r="M5" i="102"/>
  <c r="Y2" i="102"/>
  <c r="J6" i="96"/>
  <c r="G12" i="97"/>
  <c r="X13" i="99"/>
  <c r="G12" i="99"/>
  <c r="X17" i="103"/>
  <c r="G16" i="103"/>
  <c r="X21" i="106"/>
  <c r="G20" i="106"/>
  <c r="G19" i="105"/>
  <c r="X20" i="105"/>
  <c r="G17" i="102"/>
  <c r="X18" i="102"/>
  <c r="X15" i="100"/>
  <c r="G14" i="100"/>
  <c r="X15" i="101"/>
  <c r="G14" i="101"/>
  <c r="X13" i="98"/>
  <c r="G12" i="98"/>
  <c r="X15" i="97"/>
  <c r="G14" i="97"/>
  <c r="O59" i="96"/>
  <c r="O4" i="96" s="1"/>
  <c r="O5" i="96" s="1"/>
  <c r="X12" i="96"/>
  <c r="S10" i="96"/>
  <c r="O3" i="96"/>
  <c r="G54" i="125" l="1"/>
  <c r="X55" i="125"/>
  <c r="S12" i="97"/>
  <c r="S13" i="97" s="1"/>
  <c r="S14" i="97" s="1"/>
  <c r="S15" i="97" s="1"/>
  <c r="S16" i="97" s="1"/>
  <c r="S17" i="97" s="1"/>
  <c r="S18" i="97" s="1"/>
  <c r="S19" i="97" s="1"/>
  <c r="S20" i="97" s="1"/>
  <c r="S21" i="97" s="1"/>
  <c r="S22" i="97" s="1"/>
  <c r="S23" i="97" s="1"/>
  <c r="S24" i="97" s="1"/>
  <c r="S25" i="97" s="1"/>
  <c r="S26" i="97" s="1"/>
  <c r="S27" i="97" s="1"/>
  <c r="S28" i="97" s="1"/>
  <c r="S29" i="97" s="1"/>
  <c r="S30" i="97" s="1"/>
  <c r="S31" i="97" s="1"/>
  <c r="S32" i="97" s="1"/>
  <c r="S33" i="97" s="1"/>
  <c r="S34" i="97" s="1"/>
  <c r="S35" i="97" s="1"/>
  <c r="S36" i="97" s="1"/>
  <c r="S37" i="97" s="1"/>
  <c r="S38" i="97" s="1"/>
  <c r="S39" i="97" s="1"/>
  <c r="S40" i="97" s="1"/>
  <c r="S41" i="97" s="1"/>
  <c r="S42" i="97" s="1"/>
  <c r="S43" i="97" s="1"/>
  <c r="S44" i="97" s="1"/>
  <c r="S45" i="97" s="1"/>
  <c r="S46" i="97" s="1"/>
  <c r="S47" i="97" s="1"/>
  <c r="S48" i="97" s="1"/>
  <c r="S49" i="97" s="1"/>
  <c r="S50" i="97" s="1"/>
  <c r="S51" i="97" s="1"/>
  <c r="S52" i="97" s="1"/>
  <c r="S53" i="97" s="1"/>
  <c r="S54" i="97" s="1"/>
  <c r="S55" i="97" s="1"/>
  <c r="S56" i="97" s="1"/>
  <c r="S57" i="97" s="1"/>
  <c r="S58" i="97" s="1"/>
  <c r="S12" i="98"/>
  <c r="S13" i="98" s="1"/>
  <c r="S14" i="98" s="1"/>
  <c r="S15" i="98" s="1"/>
  <c r="S16" i="98" s="1"/>
  <c r="S17" i="98" s="1"/>
  <c r="S18" i="98" s="1"/>
  <c r="S19" i="98" s="1"/>
  <c r="S20" i="98" s="1"/>
  <c r="S21" i="98" s="1"/>
  <c r="S22" i="98" s="1"/>
  <c r="S23" i="98" s="1"/>
  <c r="S24" i="98" s="1"/>
  <c r="S25" i="98" s="1"/>
  <c r="S26" i="98" s="1"/>
  <c r="S27" i="98" s="1"/>
  <c r="S28" i="98" s="1"/>
  <c r="S29" i="98" s="1"/>
  <c r="S30" i="98" s="1"/>
  <c r="S31" i="98" s="1"/>
  <c r="S32" i="98" s="1"/>
  <c r="S33" i="98" s="1"/>
  <c r="S34" i="98" s="1"/>
  <c r="S35" i="98" s="1"/>
  <c r="S36" i="98" s="1"/>
  <c r="S37" i="98" s="1"/>
  <c r="S38" i="98" s="1"/>
  <c r="S39" i="98" s="1"/>
  <c r="S40" i="98" s="1"/>
  <c r="S41" i="98" s="1"/>
  <c r="S42" i="98" s="1"/>
  <c r="S43" i="98" s="1"/>
  <c r="S44" i="98" s="1"/>
  <c r="S45" i="98" s="1"/>
  <c r="S46" i="98" s="1"/>
  <c r="S47" i="98" s="1"/>
  <c r="S48" i="98" s="1"/>
  <c r="S49" i="98" s="1"/>
  <c r="S50" i="98" s="1"/>
  <c r="S51" i="98" s="1"/>
  <c r="S52" i="98" s="1"/>
  <c r="S53" i="98" s="1"/>
  <c r="S54" i="98" s="1"/>
  <c r="S55" i="98" s="1"/>
  <c r="S56" i="98" s="1"/>
  <c r="S57" i="98" s="1"/>
  <c r="S58" i="98" s="1"/>
  <c r="G59" i="131"/>
  <c r="S3" i="131" s="1"/>
  <c r="S4" i="131" s="1"/>
  <c r="S5" i="131" s="1"/>
  <c r="T11" i="99"/>
  <c r="T12" i="99" s="1"/>
  <c r="T13" i="99" s="1"/>
  <c r="T14" i="99" s="1"/>
  <c r="T15" i="99" s="1"/>
  <c r="T16" i="99" s="1"/>
  <c r="T17" i="99" s="1"/>
  <c r="T18" i="99" s="1"/>
  <c r="T19" i="99" s="1"/>
  <c r="T20" i="99" s="1"/>
  <c r="T21" i="99" s="1"/>
  <c r="T22" i="99" s="1"/>
  <c r="G59" i="133"/>
  <c r="S3" i="133" s="1"/>
  <c r="S4" i="133" s="1"/>
  <c r="S5" i="133" s="1"/>
  <c r="X56" i="127"/>
  <c r="G55" i="127"/>
  <c r="T23" i="99"/>
  <c r="T24" i="99" s="1"/>
  <c r="T25" i="99" s="1"/>
  <c r="T26" i="99" s="1"/>
  <c r="T27" i="99" s="1"/>
  <c r="T28" i="99" s="1"/>
  <c r="T29" i="99" s="1"/>
  <c r="T30" i="99" s="1"/>
  <c r="T31" i="99" s="1"/>
  <c r="T32" i="99" s="1"/>
  <c r="T33" i="99" s="1"/>
  <c r="T34" i="99" s="1"/>
  <c r="T35" i="99" s="1"/>
  <c r="T36" i="99" s="1"/>
  <c r="T37" i="99" s="1"/>
  <c r="T38" i="99" s="1"/>
  <c r="T39" i="99" s="1"/>
  <c r="T40" i="99" s="1"/>
  <c r="T41" i="99" s="1"/>
  <c r="T42" i="99" s="1"/>
  <c r="T43" i="99" s="1"/>
  <c r="T44" i="99" s="1"/>
  <c r="T45" i="99" s="1"/>
  <c r="T46" i="99" s="1"/>
  <c r="T47" i="99" s="1"/>
  <c r="T48" i="99" s="1"/>
  <c r="T49" i="99" s="1"/>
  <c r="T50" i="99" s="1"/>
  <c r="T51" i="99" s="1"/>
  <c r="T52" i="99" s="1"/>
  <c r="T53" i="99" s="1"/>
  <c r="T54" i="99" s="1"/>
  <c r="T55" i="99" s="1"/>
  <c r="T56" i="99" s="1"/>
  <c r="T57" i="99" s="1"/>
  <c r="T58" i="99" s="1"/>
  <c r="T59" i="99" s="1"/>
  <c r="M2" i="99" s="1"/>
  <c r="X31" i="120"/>
  <c r="G30" i="120"/>
  <c r="X58" i="130"/>
  <c r="G58" i="130" s="1"/>
  <c r="G59" i="130" s="1"/>
  <c r="S3" i="130" s="1"/>
  <c r="S4" i="130" s="1"/>
  <c r="S5" i="130" s="1"/>
  <c r="G57" i="130"/>
  <c r="X58" i="129"/>
  <c r="G58" i="129" s="1"/>
  <c r="G57" i="129"/>
  <c r="G54" i="126"/>
  <c r="X55" i="126"/>
  <c r="G54" i="124"/>
  <c r="X55" i="124"/>
  <c r="X54" i="123"/>
  <c r="G53" i="123"/>
  <c r="X53" i="122"/>
  <c r="G52" i="122"/>
  <c r="X53" i="121"/>
  <c r="G52" i="121"/>
  <c r="X31" i="119"/>
  <c r="G30" i="119"/>
  <c r="X31" i="118"/>
  <c r="G30" i="118"/>
  <c r="X29" i="116"/>
  <c r="G28" i="116"/>
  <c r="X31" i="117"/>
  <c r="G30" i="117"/>
  <c r="X28" i="115"/>
  <c r="G27" i="115"/>
  <c r="X28" i="114"/>
  <c r="G27" i="114"/>
  <c r="X27" i="113"/>
  <c r="G26" i="113"/>
  <c r="X27" i="111"/>
  <c r="G26" i="111"/>
  <c r="X26" i="110"/>
  <c r="G25" i="110"/>
  <c r="X25" i="109"/>
  <c r="G24" i="109"/>
  <c r="S11" i="96"/>
  <c r="S12" i="96" s="1"/>
  <c r="X2" i="97"/>
  <c r="X2" i="99"/>
  <c r="X2" i="98"/>
  <c r="G23" i="108"/>
  <c r="X24" i="108"/>
  <c r="G23" i="107"/>
  <c r="X24" i="107"/>
  <c r="Q7" i="100"/>
  <c r="M5" i="100"/>
  <c r="Y2" i="100"/>
  <c r="G17" i="103"/>
  <c r="X18" i="103"/>
  <c r="X14" i="99"/>
  <c r="G13" i="99"/>
  <c r="X22" i="106"/>
  <c r="G21" i="106"/>
  <c r="X21" i="105"/>
  <c r="G20" i="105"/>
  <c r="T12" i="98"/>
  <c r="T13" i="98" s="1"/>
  <c r="T14" i="98" s="1"/>
  <c r="T15" i="98" s="1"/>
  <c r="T16" i="98" s="1"/>
  <c r="T17" i="98" s="1"/>
  <c r="T18" i="98" s="1"/>
  <c r="T19" i="98" s="1"/>
  <c r="T20" i="98" s="1"/>
  <c r="T21" i="98" s="1"/>
  <c r="T22" i="98" s="1"/>
  <c r="T23" i="98" s="1"/>
  <c r="T24" i="98" s="1"/>
  <c r="T25" i="98" s="1"/>
  <c r="T26" i="98" s="1"/>
  <c r="T27" i="98" s="1"/>
  <c r="T28" i="98" s="1"/>
  <c r="T29" i="98" s="1"/>
  <c r="T30" i="98" s="1"/>
  <c r="T31" i="98" s="1"/>
  <c r="T32" i="98" s="1"/>
  <c r="T33" i="98" s="1"/>
  <c r="T34" i="98" s="1"/>
  <c r="T35" i="98" s="1"/>
  <c r="T36" i="98" s="1"/>
  <c r="T37" i="98" s="1"/>
  <c r="T38" i="98" s="1"/>
  <c r="T39" i="98" s="1"/>
  <c r="T40" i="98" s="1"/>
  <c r="T41" i="98" s="1"/>
  <c r="T42" i="98" s="1"/>
  <c r="T43" i="98" s="1"/>
  <c r="T44" i="98" s="1"/>
  <c r="T45" i="98" s="1"/>
  <c r="T46" i="98" s="1"/>
  <c r="T47" i="98" s="1"/>
  <c r="T48" i="98" s="1"/>
  <c r="T49" i="98" s="1"/>
  <c r="T50" i="98" s="1"/>
  <c r="T51" i="98" s="1"/>
  <c r="T52" i="98" s="1"/>
  <c r="T53" i="98" s="1"/>
  <c r="T54" i="98" s="1"/>
  <c r="T55" i="98" s="1"/>
  <c r="T56" i="98" s="1"/>
  <c r="T57" i="98" s="1"/>
  <c r="T58" i="98" s="1"/>
  <c r="T59" i="98" s="1"/>
  <c r="M2" i="98" s="1"/>
  <c r="M5" i="98" s="1"/>
  <c r="X19" i="102"/>
  <c r="G18" i="102"/>
  <c r="Y18" i="102"/>
  <c r="Y59" i="102" s="1"/>
  <c r="S2" i="102" s="1"/>
  <c r="X16" i="100"/>
  <c r="G15" i="100"/>
  <c r="G15" i="101"/>
  <c r="X16" i="101"/>
  <c r="T12" i="97"/>
  <c r="X14" i="98"/>
  <c r="G13" i="98"/>
  <c r="T13" i="97"/>
  <c r="T14" i="97" s="1"/>
  <c r="T15" i="97" s="1"/>
  <c r="T16" i="97" s="1"/>
  <c r="T17" i="97" s="1"/>
  <c r="T18" i="97" s="1"/>
  <c r="T19" i="97" s="1"/>
  <c r="T20" i="97" s="1"/>
  <c r="T21" i="97" s="1"/>
  <c r="T22" i="97" s="1"/>
  <c r="T23" i="97" s="1"/>
  <c r="T24" i="97" s="1"/>
  <c r="T25" i="97" s="1"/>
  <c r="T26" i="97" s="1"/>
  <c r="T27" i="97" s="1"/>
  <c r="T28" i="97" s="1"/>
  <c r="T29" i="97" s="1"/>
  <c r="T30" i="97" s="1"/>
  <c r="T31" i="97" s="1"/>
  <c r="T32" i="97" s="1"/>
  <c r="T33" i="97" s="1"/>
  <c r="T34" i="97" s="1"/>
  <c r="T35" i="97" s="1"/>
  <c r="T36" i="97" s="1"/>
  <c r="T37" i="97" s="1"/>
  <c r="T38" i="97" s="1"/>
  <c r="T39" i="97" s="1"/>
  <c r="T40" i="97" s="1"/>
  <c r="T41" i="97" s="1"/>
  <c r="T42" i="97" s="1"/>
  <c r="T43" i="97" s="1"/>
  <c r="T44" i="97" s="1"/>
  <c r="T45" i="97" s="1"/>
  <c r="T46" i="97" s="1"/>
  <c r="T47" i="97" s="1"/>
  <c r="T48" i="97" s="1"/>
  <c r="T49" i="97" s="1"/>
  <c r="T50" i="97" s="1"/>
  <c r="T51" i="97" s="1"/>
  <c r="T52" i="97" s="1"/>
  <c r="T53" i="97" s="1"/>
  <c r="T54" i="97" s="1"/>
  <c r="T55" i="97" s="1"/>
  <c r="T56" i="97" s="1"/>
  <c r="T57" i="97" s="1"/>
  <c r="T58" i="97" s="1"/>
  <c r="T59" i="97" s="1"/>
  <c r="X16" i="97"/>
  <c r="G15" i="97"/>
  <c r="X13" i="96"/>
  <c r="G12" i="96"/>
  <c r="G59" i="129" l="1"/>
  <c r="S3" i="129" s="1"/>
  <c r="S4" i="129" s="1"/>
  <c r="S5" i="129" s="1"/>
  <c r="G55" i="125"/>
  <c r="X56" i="125"/>
  <c r="X32" i="120"/>
  <c r="G31" i="120"/>
  <c r="T11" i="96"/>
  <c r="X57" i="127"/>
  <c r="G56" i="127"/>
  <c r="G55" i="126"/>
  <c r="X56" i="126"/>
  <c r="X56" i="124"/>
  <c r="G55" i="124"/>
  <c r="X55" i="123"/>
  <c r="G54" i="123"/>
  <c r="X54" i="122"/>
  <c r="G53" i="122"/>
  <c r="X54" i="121"/>
  <c r="G53" i="121"/>
  <c r="X32" i="119"/>
  <c r="G31" i="119"/>
  <c r="G31" i="118"/>
  <c r="X32" i="118"/>
  <c r="G29" i="116"/>
  <c r="X30" i="116"/>
  <c r="X32" i="117"/>
  <c r="G31" i="117"/>
  <c r="G28" i="115"/>
  <c r="X29" i="115"/>
  <c r="X29" i="114"/>
  <c r="G28" i="114"/>
  <c r="X28" i="113"/>
  <c r="G27" i="113"/>
  <c r="X28" i="111"/>
  <c r="G27" i="111"/>
  <c r="X27" i="110"/>
  <c r="G26" i="110"/>
  <c r="X26" i="109"/>
  <c r="G25" i="109"/>
  <c r="S13" i="96"/>
  <c r="S14" i="96" s="1"/>
  <c r="S15" i="96" s="1"/>
  <c r="S16" i="96" s="1"/>
  <c r="S17" i="96" s="1"/>
  <c r="S18" i="96" s="1"/>
  <c r="S19" i="96" s="1"/>
  <c r="S20" i="96" s="1"/>
  <c r="S21" i="96" s="1"/>
  <c r="S22" i="96" s="1"/>
  <c r="S23" i="96" s="1"/>
  <c r="S24" i="96" s="1"/>
  <c r="S25" i="96" s="1"/>
  <c r="S26" i="96" s="1"/>
  <c r="S27" i="96" s="1"/>
  <c r="S28" i="96" s="1"/>
  <c r="S29" i="96" s="1"/>
  <c r="S30" i="96" s="1"/>
  <c r="S31" i="96" s="1"/>
  <c r="S32" i="96" s="1"/>
  <c r="S33" i="96" s="1"/>
  <c r="S34" i="96" s="1"/>
  <c r="S35" i="96" s="1"/>
  <c r="S36" i="96" s="1"/>
  <c r="S37" i="96" s="1"/>
  <c r="S38" i="96" s="1"/>
  <c r="S39" i="96" s="1"/>
  <c r="S40" i="96" s="1"/>
  <c r="S41" i="96" s="1"/>
  <c r="S42" i="96" s="1"/>
  <c r="S43" i="96" s="1"/>
  <c r="S44" i="96" s="1"/>
  <c r="S45" i="96" s="1"/>
  <c r="S46" i="96" s="1"/>
  <c r="S47" i="96" s="1"/>
  <c r="S48" i="96" s="1"/>
  <c r="S49" i="96" s="1"/>
  <c r="S50" i="96" s="1"/>
  <c r="S51" i="96" s="1"/>
  <c r="S52" i="96" s="1"/>
  <c r="S53" i="96" s="1"/>
  <c r="S54" i="96" s="1"/>
  <c r="S55" i="96" s="1"/>
  <c r="S56" i="96" s="1"/>
  <c r="S57" i="96" s="1"/>
  <c r="S58" i="96" s="1"/>
  <c r="Y2" i="99"/>
  <c r="Y2" i="98"/>
  <c r="X25" i="108"/>
  <c r="G24" i="108"/>
  <c r="X25" i="107"/>
  <c r="G24" i="107"/>
  <c r="T12" i="96"/>
  <c r="T13" i="96" s="1"/>
  <c r="T14" i="96" s="1"/>
  <c r="T15" i="96" s="1"/>
  <c r="T16" i="96" s="1"/>
  <c r="T17" i="96" s="1"/>
  <c r="T18" i="96" s="1"/>
  <c r="T19" i="96" s="1"/>
  <c r="T20" i="96" s="1"/>
  <c r="T21" i="96" s="1"/>
  <c r="T22" i="96" s="1"/>
  <c r="T23" i="96" s="1"/>
  <c r="T24" i="96" s="1"/>
  <c r="T25" i="96" s="1"/>
  <c r="T26" i="96" s="1"/>
  <c r="T27" i="96" s="1"/>
  <c r="T28" i="96" s="1"/>
  <c r="T29" i="96" s="1"/>
  <c r="T30" i="96" s="1"/>
  <c r="T31" i="96" s="1"/>
  <c r="T32" i="96" s="1"/>
  <c r="T33" i="96" s="1"/>
  <c r="T34" i="96" s="1"/>
  <c r="T35" i="96" s="1"/>
  <c r="T36" i="96" s="1"/>
  <c r="T37" i="96" s="1"/>
  <c r="T38" i="96" s="1"/>
  <c r="T39" i="96" s="1"/>
  <c r="T40" i="96" s="1"/>
  <c r="T41" i="96" s="1"/>
  <c r="T42" i="96" s="1"/>
  <c r="T43" i="96" s="1"/>
  <c r="T44" i="96" s="1"/>
  <c r="T45" i="96" s="1"/>
  <c r="T46" i="96" s="1"/>
  <c r="T47" i="96" s="1"/>
  <c r="T48" i="96" s="1"/>
  <c r="T49" i="96" s="1"/>
  <c r="T50" i="96" s="1"/>
  <c r="T51" i="96" s="1"/>
  <c r="T52" i="96" s="1"/>
  <c r="T53" i="96" s="1"/>
  <c r="T54" i="96" s="1"/>
  <c r="T55" i="96" s="1"/>
  <c r="T56" i="96" s="1"/>
  <c r="T57" i="96" s="1"/>
  <c r="T58" i="96" s="1"/>
  <c r="T59" i="96" s="1"/>
  <c r="M2" i="96" s="1"/>
  <c r="X15" i="99"/>
  <c r="G14" i="99"/>
  <c r="G18" i="103"/>
  <c r="Y18" i="103"/>
  <c r="Y59" i="103" s="1"/>
  <c r="S2" i="103" s="1"/>
  <c r="X19" i="103"/>
  <c r="X23" i="106"/>
  <c r="G22" i="106"/>
  <c r="G21" i="105"/>
  <c r="X22" i="105"/>
  <c r="Q7" i="99"/>
  <c r="M5" i="99"/>
  <c r="Q7" i="98"/>
  <c r="X20" i="102"/>
  <c r="G19" i="102"/>
  <c r="X17" i="100"/>
  <c r="G16" i="100"/>
  <c r="X17" i="101"/>
  <c r="G16" i="101"/>
  <c r="X15" i="98"/>
  <c r="G14" i="98"/>
  <c r="G16" i="97"/>
  <c r="X17" i="97"/>
  <c r="M2" i="97"/>
  <c r="M5" i="97" s="1"/>
  <c r="Q7" i="97"/>
  <c r="X14" i="96"/>
  <c r="G13" i="96"/>
  <c r="X57" i="125" l="1"/>
  <c r="G56" i="125"/>
  <c r="X2" i="96"/>
  <c r="Y2" i="96" s="1"/>
  <c r="X58" i="127"/>
  <c r="G58" i="127" s="1"/>
  <c r="G57" i="127"/>
  <c r="X33" i="120"/>
  <c r="G32" i="120"/>
  <c r="X57" i="126"/>
  <c r="G56" i="126"/>
  <c r="X57" i="124"/>
  <c r="G56" i="124"/>
  <c r="X56" i="123"/>
  <c r="G55" i="123"/>
  <c r="G54" i="122"/>
  <c r="X55" i="122"/>
  <c r="G54" i="121"/>
  <c r="X55" i="121"/>
  <c r="G32" i="119"/>
  <c r="X33" i="119"/>
  <c r="X33" i="118"/>
  <c r="G32" i="118"/>
  <c r="X31" i="116"/>
  <c r="G30" i="116"/>
  <c r="X33" i="117"/>
  <c r="G32" i="117"/>
  <c r="G29" i="115"/>
  <c r="X30" i="115"/>
  <c r="G29" i="114"/>
  <c r="X30" i="114"/>
  <c r="X29" i="113"/>
  <c r="G28" i="113"/>
  <c r="X29" i="111"/>
  <c r="G28" i="111"/>
  <c r="X28" i="110"/>
  <c r="G27" i="110"/>
  <c r="X27" i="109"/>
  <c r="G26" i="109"/>
  <c r="Y2" i="97"/>
  <c r="X26" i="108"/>
  <c r="G25" i="108"/>
  <c r="X26" i="107"/>
  <c r="G25" i="107"/>
  <c r="X20" i="103"/>
  <c r="G19" i="103"/>
  <c r="X16" i="99"/>
  <c r="G15" i="99"/>
  <c r="G23" i="106"/>
  <c r="X24" i="106"/>
  <c r="X23" i="105"/>
  <c r="G22" i="105"/>
  <c r="X21" i="102"/>
  <c r="G20" i="102"/>
  <c r="G17" i="100"/>
  <c r="X18" i="100"/>
  <c r="G17" i="101"/>
  <c r="X18" i="101"/>
  <c r="X16" i="98"/>
  <c r="G15" i="98"/>
  <c r="G17" i="97"/>
  <c r="X18" i="97"/>
  <c r="Q7" i="96"/>
  <c r="M5" i="96"/>
  <c r="X15" i="96"/>
  <c r="G14" i="96"/>
  <c r="G59" i="127" l="1"/>
  <c r="S3" i="127" s="1"/>
  <c r="S4" i="127" s="1"/>
  <c r="S5" i="127" s="1"/>
  <c r="G57" i="125"/>
  <c r="X58" i="125"/>
  <c r="G58" i="125" s="1"/>
  <c r="X34" i="120"/>
  <c r="G33" i="120"/>
  <c r="X58" i="126"/>
  <c r="G58" i="126" s="1"/>
  <c r="G57" i="126"/>
  <c r="X58" i="124"/>
  <c r="G58" i="124" s="1"/>
  <c r="G59" i="124" s="1"/>
  <c r="S3" i="124" s="1"/>
  <c r="S4" i="124" s="1"/>
  <c r="S5" i="124" s="1"/>
  <c r="G57" i="124"/>
  <c r="X57" i="123"/>
  <c r="G56" i="123"/>
  <c r="X56" i="122"/>
  <c r="G55" i="122"/>
  <c r="X56" i="121"/>
  <c r="G55" i="121"/>
  <c r="X34" i="119"/>
  <c r="G33" i="119"/>
  <c r="X34" i="118"/>
  <c r="G33" i="118"/>
  <c r="X32" i="116"/>
  <c r="G31" i="116"/>
  <c r="X34" i="117"/>
  <c r="G33" i="117"/>
  <c r="X31" i="115"/>
  <c r="G30" i="115"/>
  <c r="X31" i="114"/>
  <c r="G30" i="114"/>
  <c r="G29" i="113"/>
  <c r="X30" i="113"/>
  <c r="G29" i="111"/>
  <c r="X30" i="111"/>
  <c r="X29" i="110"/>
  <c r="G28" i="110"/>
  <c r="X28" i="109"/>
  <c r="G27" i="109"/>
  <c r="X27" i="108"/>
  <c r="G26" i="108"/>
  <c r="X27" i="107"/>
  <c r="G26" i="107"/>
  <c r="X17" i="99"/>
  <c r="G16" i="99"/>
  <c r="X21" i="103"/>
  <c r="G20" i="103"/>
  <c r="X25" i="106"/>
  <c r="G24" i="106"/>
  <c r="X24" i="105"/>
  <c r="G23" i="105"/>
  <c r="X22" i="102"/>
  <c r="G21" i="102"/>
  <c r="X19" i="100"/>
  <c r="G18" i="100"/>
  <c r="Y18" i="100"/>
  <c r="Y59" i="100" s="1"/>
  <c r="S2" i="100" s="1"/>
  <c r="X19" i="101"/>
  <c r="Y18" i="101"/>
  <c r="Y59" i="101" s="1"/>
  <c r="S2" i="101" s="1"/>
  <c r="G18" i="101"/>
  <c r="X17" i="98"/>
  <c r="G16" i="98"/>
  <c r="X19" i="97"/>
  <c r="G18" i="97"/>
  <c r="Y18" i="97"/>
  <c r="Y59" i="97" s="1"/>
  <c r="S2" i="97" s="1"/>
  <c r="G15" i="96"/>
  <c r="X16" i="96"/>
  <c r="G59" i="125" l="1"/>
  <c r="S3" i="125" s="1"/>
  <c r="S4" i="125" s="1"/>
  <c r="S5" i="125" s="1"/>
  <c r="G59" i="126"/>
  <c r="S3" i="126" s="1"/>
  <c r="S4" i="126" s="1"/>
  <c r="S5" i="126" s="1"/>
  <c r="G34" i="120"/>
  <c r="X35" i="120"/>
  <c r="G57" i="123"/>
  <c r="X58" i="123"/>
  <c r="G58" i="123" s="1"/>
  <c r="G59" i="123" s="1"/>
  <c r="S3" i="123" s="1"/>
  <c r="S4" i="123" s="1"/>
  <c r="S5" i="123" s="1"/>
  <c r="X57" i="122"/>
  <c r="G56" i="122"/>
  <c r="X57" i="121"/>
  <c r="G56" i="121"/>
  <c r="G34" i="119"/>
  <c r="X35" i="119"/>
  <c r="G34" i="118"/>
  <c r="X35" i="118"/>
  <c r="X33" i="116"/>
  <c r="G32" i="116"/>
  <c r="G34" i="117"/>
  <c r="X35" i="117"/>
  <c r="X32" i="115"/>
  <c r="G31" i="115"/>
  <c r="X32" i="114"/>
  <c r="G31" i="114"/>
  <c r="X31" i="113"/>
  <c r="G30" i="113"/>
  <c r="X31" i="111"/>
  <c r="G30" i="111"/>
  <c r="G29" i="110"/>
  <c r="X30" i="110"/>
  <c r="G28" i="109"/>
  <c r="X29" i="109"/>
  <c r="X28" i="108"/>
  <c r="G27" i="108"/>
  <c r="X28" i="107"/>
  <c r="G27" i="107"/>
  <c r="X22" i="103"/>
  <c r="G21" i="103"/>
  <c r="G17" i="99"/>
  <c r="X18" i="99"/>
  <c r="X26" i="106"/>
  <c r="G25" i="106"/>
  <c r="X25" i="105"/>
  <c r="G24" i="105"/>
  <c r="G22" i="102"/>
  <c r="X23" i="102"/>
  <c r="X20" i="100"/>
  <c r="G19" i="100"/>
  <c r="X20" i="101"/>
  <c r="G19" i="101"/>
  <c r="G17" i="98"/>
  <c r="X18" i="98"/>
  <c r="X20" i="97"/>
  <c r="G19" i="97"/>
  <c r="X17" i="96"/>
  <c r="G16" i="96"/>
  <c r="X36" i="120" l="1"/>
  <c r="G35" i="120"/>
  <c r="X58" i="122"/>
  <c r="G58" i="122" s="1"/>
  <c r="G57" i="122"/>
  <c r="X58" i="121"/>
  <c r="G58" i="121" s="1"/>
  <c r="G59" i="121" s="1"/>
  <c r="S3" i="121" s="1"/>
  <c r="S4" i="121" s="1"/>
  <c r="S5" i="121" s="1"/>
  <c r="G57" i="121"/>
  <c r="X36" i="119"/>
  <c r="G35" i="119"/>
  <c r="G35" i="118"/>
  <c r="X36" i="118"/>
  <c r="X34" i="116"/>
  <c r="G33" i="116"/>
  <c r="X36" i="117"/>
  <c r="G35" i="117"/>
  <c r="X33" i="115"/>
  <c r="G32" i="115"/>
  <c r="X33" i="114"/>
  <c r="G32" i="114"/>
  <c r="X32" i="113"/>
  <c r="G31" i="113"/>
  <c r="X32" i="111"/>
  <c r="G31" i="111"/>
  <c r="X31" i="110"/>
  <c r="G30" i="110"/>
  <c r="G29" i="109"/>
  <c r="X30" i="109"/>
  <c r="X29" i="108"/>
  <c r="G28" i="108"/>
  <c r="G28" i="107"/>
  <c r="X29" i="107"/>
  <c r="X19" i="99"/>
  <c r="G18" i="99"/>
  <c r="Y18" i="99"/>
  <c r="Y59" i="99" s="1"/>
  <c r="S2" i="99" s="1"/>
  <c r="X23" i="103"/>
  <c r="G22" i="103"/>
  <c r="X27" i="106"/>
  <c r="G26" i="106"/>
  <c r="G25" i="105"/>
  <c r="X26" i="105"/>
  <c r="G23" i="102"/>
  <c r="X24" i="102"/>
  <c r="X21" i="100"/>
  <c r="G20" i="100"/>
  <c r="X21" i="101"/>
  <c r="G20" i="101"/>
  <c r="X19" i="98"/>
  <c r="G18" i="98"/>
  <c r="Y18" i="98"/>
  <c r="Y59" i="98" s="1"/>
  <c r="S2" i="98" s="1"/>
  <c r="X21" i="97"/>
  <c r="G20" i="97"/>
  <c r="G17" i="96"/>
  <c r="X18" i="96"/>
  <c r="G59" i="122" l="1"/>
  <c r="S3" i="122" s="1"/>
  <c r="S4" i="122" s="1"/>
  <c r="S5" i="122" s="1"/>
  <c r="X37" i="120"/>
  <c r="G36" i="120"/>
  <c r="G36" i="119"/>
  <c r="X37" i="119"/>
  <c r="X37" i="118"/>
  <c r="G36" i="118"/>
  <c r="G34" i="116"/>
  <c r="X35" i="116"/>
  <c r="X37" i="117"/>
  <c r="G36" i="117"/>
  <c r="X34" i="115"/>
  <c r="G33" i="115"/>
  <c r="X34" i="114"/>
  <c r="G33" i="114"/>
  <c r="X33" i="113"/>
  <c r="G32" i="113"/>
  <c r="X33" i="111"/>
  <c r="G32" i="111"/>
  <c r="X32" i="110"/>
  <c r="G31" i="110"/>
  <c r="X31" i="109"/>
  <c r="G30" i="109"/>
  <c r="G29" i="108"/>
  <c r="X30" i="108"/>
  <c r="G29" i="107"/>
  <c r="X30" i="107"/>
  <c r="G23" i="103"/>
  <c r="X24" i="103"/>
  <c r="X20" i="99"/>
  <c r="G19" i="99"/>
  <c r="X28" i="106"/>
  <c r="G27" i="106"/>
  <c r="X27" i="105"/>
  <c r="G26" i="105"/>
  <c r="X25" i="102"/>
  <c r="G24" i="102"/>
  <c r="X22" i="100"/>
  <c r="G21" i="100"/>
  <c r="X22" i="101"/>
  <c r="G21" i="101"/>
  <c r="X20" i="98"/>
  <c r="G19" i="98"/>
  <c r="X22" i="97"/>
  <c r="G21" i="97"/>
  <c r="X19" i="96"/>
  <c r="G18" i="96"/>
  <c r="Y18" i="96"/>
  <c r="Y59" i="96" s="1"/>
  <c r="S2" i="96" s="1"/>
  <c r="X38" i="120" l="1"/>
  <c r="G37" i="120"/>
  <c r="X38" i="119"/>
  <c r="G37" i="119"/>
  <c r="X38" i="118"/>
  <c r="G37" i="118"/>
  <c r="X36" i="116"/>
  <c r="G35" i="116"/>
  <c r="X38" i="117"/>
  <c r="G37" i="117"/>
  <c r="G34" i="115"/>
  <c r="X35" i="115"/>
  <c r="G34" i="114"/>
  <c r="X35" i="114"/>
  <c r="X34" i="113"/>
  <c r="G33" i="113"/>
  <c r="X34" i="111"/>
  <c r="G33" i="111"/>
  <c r="X33" i="110"/>
  <c r="G32" i="110"/>
  <c r="X32" i="109"/>
  <c r="G31" i="109"/>
  <c r="X31" i="108"/>
  <c r="G30" i="108"/>
  <c r="X31" i="107"/>
  <c r="G30" i="107"/>
  <c r="X21" i="99"/>
  <c r="G20" i="99"/>
  <c r="X25" i="103"/>
  <c r="G24" i="103"/>
  <c r="X29" i="106"/>
  <c r="G28" i="106"/>
  <c r="G27" i="105"/>
  <c r="X28" i="105"/>
  <c r="X26" i="102"/>
  <c r="G25" i="102"/>
  <c r="X23" i="100"/>
  <c r="G22" i="100"/>
  <c r="X23" i="101"/>
  <c r="G22" i="101"/>
  <c r="X21" i="98"/>
  <c r="G20" i="98"/>
  <c r="G22" i="97"/>
  <c r="X23" i="97"/>
  <c r="X20" i="96"/>
  <c r="G19" i="96"/>
  <c r="R59" i="95"/>
  <c r="J7" i="95" s="1"/>
  <c r="Q59" i="95"/>
  <c r="K59" i="95"/>
  <c r="O2" i="95" s="1"/>
  <c r="H59" i="95"/>
  <c r="J4" i="95" s="1"/>
  <c r="O58" i="95"/>
  <c r="F58" i="95"/>
  <c r="O57" i="95"/>
  <c r="F57" i="95"/>
  <c r="O56" i="95"/>
  <c r="F56" i="95"/>
  <c r="O55" i="95"/>
  <c r="F55" i="95"/>
  <c r="O54" i="95"/>
  <c r="F54" i="95"/>
  <c r="O53" i="95"/>
  <c r="F53" i="95"/>
  <c r="O52" i="95"/>
  <c r="F52" i="95"/>
  <c r="O51" i="95"/>
  <c r="F51" i="95"/>
  <c r="O50" i="95"/>
  <c r="F50" i="95"/>
  <c r="O49" i="95"/>
  <c r="F49" i="95"/>
  <c r="O48" i="95"/>
  <c r="F48" i="95"/>
  <c r="O47" i="95"/>
  <c r="F47" i="95"/>
  <c r="O46" i="95"/>
  <c r="F46" i="95"/>
  <c r="O45" i="95"/>
  <c r="F45" i="95"/>
  <c r="O44" i="95"/>
  <c r="F44" i="95"/>
  <c r="O43" i="95"/>
  <c r="F43" i="95"/>
  <c r="O42" i="95"/>
  <c r="F42" i="95"/>
  <c r="O41" i="95"/>
  <c r="F41" i="95"/>
  <c r="O40" i="95"/>
  <c r="F40" i="95"/>
  <c r="O39" i="95"/>
  <c r="F39" i="95"/>
  <c r="O38" i="95"/>
  <c r="F38" i="95"/>
  <c r="O37" i="95"/>
  <c r="F37" i="95"/>
  <c r="O36" i="95"/>
  <c r="F36" i="95"/>
  <c r="O35" i="95"/>
  <c r="F35" i="95"/>
  <c r="O34" i="95"/>
  <c r="F34" i="95"/>
  <c r="O33" i="95"/>
  <c r="F33" i="95"/>
  <c r="O32" i="95"/>
  <c r="F32" i="95"/>
  <c r="Y31" i="95"/>
  <c r="O31" i="95"/>
  <c r="F31" i="95"/>
  <c r="Y30" i="95"/>
  <c r="O30" i="95"/>
  <c r="F30" i="95"/>
  <c r="Y29" i="95"/>
  <c r="O29" i="95"/>
  <c r="F29" i="95"/>
  <c r="Y28" i="95"/>
  <c r="O28" i="95"/>
  <c r="F28" i="95"/>
  <c r="Y27" i="95"/>
  <c r="O27" i="95"/>
  <c r="F27" i="95"/>
  <c r="Y26" i="95"/>
  <c r="O26" i="95"/>
  <c r="F26" i="95"/>
  <c r="Y25" i="95"/>
  <c r="O25" i="95"/>
  <c r="F25" i="95"/>
  <c r="Y24" i="95"/>
  <c r="O24" i="95"/>
  <c r="F24" i="95"/>
  <c r="Y23" i="95"/>
  <c r="O23" i="95"/>
  <c r="F23" i="95"/>
  <c r="Y22" i="95"/>
  <c r="O22" i="95"/>
  <c r="F22" i="95"/>
  <c r="Y21" i="95"/>
  <c r="O21" i="95"/>
  <c r="F21" i="95"/>
  <c r="Y20" i="95"/>
  <c r="O20" i="95"/>
  <c r="F20" i="95"/>
  <c r="Y19" i="95"/>
  <c r="O19" i="95"/>
  <c r="F19" i="95"/>
  <c r="O18" i="95"/>
  <c r="F18" i="95"/>
  <c r="Y17" i="95"/>
  <c r="O17" i="95"/>
  <c r="F17" i="95"/>
  <c r="Y16" i="95"/>
  <c r="O16" i="95"/>
  <c r="F16" i="95"/>
  <c r="Y15" i="95"/>
  <c r="O15" i="95"/>
  <c r="F15" i="95"/>
  <c r="Y14" i="95"/>
  <c r="O14" i="95"/>
  <c r="F14" i="95"/>
  <c r="Y13" i="95"/>
  <c r="O13" i="95"/>
  <c r="F13" i="95"/>
  <c r="Y12" i="95"/>
  <c r="O12" i="95"/>
  <c r="F12" i="95"/>
  <c r="Y11" i="95"/>
  <c r="O11" i="95"/>
  <c r="F11" i="95"/>
  <c r="Y10" i="95"/>
  <c r="X10" i="95"/>
  <c r="X11" i="95" s="1"/>
  <c r="G11" i="95" s="1"/>
  <c r="O10" i="95"/>
  <c r="F10" i="95"/>
  <c r="E10" i="95"/>
  <c r="E11" i="95" s="1"/>
  <c r="E12" i="95" s="1"/>
  <c r="E13" i="95" s="1"/>
  <c r="E14" i="95" s="1"/>
  <c r="E15" i="95" s="1"/>
  <c r="E16" i="95" s="1"/>
  <c r="E17" i="95" s="1"/>
  <c r="E18" i="95" s="1"/>
  <c r="E19" i="95" s="1"/>
  <c r="E20" i="95" s="1"/>
  <c r="E21" i="95" s="1"/>
  <c r="E22" i="95" s="1"/>
  <c r="E23" i="95" s="1"/>
  <c r="E24" i="95" s="1"/>
  <c r="E25" i="95" s="1"/>
  <c r="E26" i="95" s="1"/>
  <c r="E27" i="95" s="1"/>
  <c r="E28" i="95" s="1"/>
  <c r="E29" i="95" s="1"/>
  <c r="E30" i="95" s="1"/>
  <c r="E31" i="95" s="1"/>
  <c r="E32" i="95" s="1"/>
  <c r="E33" i="95" s="1"/>
  <c r="E34" i="95" s="1"/>
  <c r="E35" i="95" s="1"/>
  <c r="E36" i="95" s="1"/>
  <c r="E37" i="95" s="1"/>
  <c r="E38" i="95" s="1"/>
  <c r="E39" i="95" s="1"/>
  <c r="E40" i="95" s="1"/>
  <c r="E41" i="95" s="1"/>
  <c r="E42" i="95" s="1"/>
  <c r="E43" i="95" s="1"/>
  <c r="E44" i="95" s="1"/>
  <c r="E45" i="95" s="1"/>
  <c r="E46" i="95" s="1"/>
  <c r="E47" i="95" s="1"/>
  <c r="E48" i="95" s="1"/>
  <c r="E49" i="95" s="1"/>
  <c r="E50" i="95" s="1"/>
  <c r="E51" i="95" s="1"/>
  <c r="E52" i="95" s="1"/>
  <c r="E53" i="95" s="1"/>
  <c r="E54" i="95" s="1"/>
  <c r="E55" i="95" s="1"/>
  <c r="E56" i="95" s="1"/>
  <c r="E57" i="95" s="1"/>
  <c r="E58" i="95" s="1"/>
  <c r="D10" i="95"/>
  <c r="D11" i="95" s="1"/>
  <c r="D12" i="95" s="1"/>
  <c r="D13" i="95" s="1"/>
  <c r="D14" i="95" s="1"/>
  <c r="D15" i="95" s="1"/>
  <c r="D16" i="95" s="1"/>
  <c r="D17" i="95" s="1"/>
  <c r="D18" i="95" s="1"/>
  <c r="D19" i="95" s="1"/>
  <c r="D20" i="95" s="1"/>
  <c r="D21" i="95" s="1"/>
  <c r="D22" i="95" s="1"/>
  <c r="D23" i="95" s="1"/>
  <c r="D24" i="95" s="1"/>
  <c r="D25" i="95" s="1"/>
  <c r="D26" i="95" s="1"/>
  <c r="D27" i="95" s="1"/>
  <c r="D28" i="95" s="1"/>
  <c r="D29" i="95" s="1"/>
  <c r="D30" i="95" s="1"/>
  <c r="D31" i="95" s="1"/>
  <c r="D32" i="95" s="1"/>
  <c r="D33" i="95" s="1"/>
  <c r="D34" i="95" s="1"/>
  <c r="D35" i="95" s="1"/>
  <c r="D36" i="95" s="1"/>
  <c r="D37" i="95" s="1"/>
  <c r="D38" i="95" s="1"/>
  <c r="D39" i="95" s="1"/>
  <c r="D40" i="95" s="1"/>
  <c r="D41" i="95" s="1"/>
  <c r="D42" i="95" s="1"/>
  <c r="D43" i="95" s="1"/>
  <c r="D44" i="95" s="1"/>
  <c r="D45" i="95" s="1"/>
  <c r="D46" i="95" s="1"/>
  <c r="D47" i="95" s="1"/>
  <c r="D48" i="95" s="1"/>
  <c r="D49" i="95" s="1"/>
  <c r="D50" i="95" s="1"/>
  <c r="D51" i="95" s="1"/>
  <c r="D52" i="95" s="1"/>
  <c r="D53" i="95" s="1"/>
  <c r="D54" i="95" s="1"/>
  <c r="D55" i="95" s="1"/>
  <c r="D56" i="95" s="1"/>
  <c r="D57" i="95" s="1"/>
  <c r="D58" i="95" s="1"/>
  <c r="C10" i="95"/>
  <c r="C11" i="95" s="1"/>
  <c r="C12" i="95" s="1"/>
  <c r="C13" i="95" s="1"/>
  <c r="C14" i="95" s="1"/>
  <c r="C15" i="95" s="1"/>
  <c r="C16" i="95" s="1"/>
  <c r="C17" i="95" s="1"/>
  <c r="C18" i="95" s="1"/>
  <c r="C19" i="95" s="1"/>
  <c r="C20" i="95" s="1"/>
  <c r="C21" i="95" s="1"/>
  <c r="C22" i="95" s="1"/>
  <c r="C23" i="95" s="1"/>
  <c r="C24" i="95" s="1"/>
  <c r="C25" i="95" s="1"/>
  <c r="C26" i="95" s="1"/>
  <c r="C27" i="95" s="1"/>
  <c r="C28" i="95" s="1"/>
  <c r="C29" i="95" s="1"/>
  <c r="C30" i="95" s="1"/>
  <c r="C31" i="95" s="1"/>
  <c r="C32" i="95" s="1"/>
  <c r="C33" i="95" s="1"/>
  <c r="C34" i="95" s="1"/>
  <c r="C35" i="95" s="1"/>
  <c r="C36" i="95" s="1"/>
  <c r="C37" i="95" s="1"/>
  <c r="C38" i="95" s="1"/>
  <c r="C39" i="95" s="1"/>
  <c r="C40" i="95" s="1"/>
  <c r="C41" i="95" s="1"/>
  <c r="C42" i="95" s="1"/>
  <c r="C43" i="95" s="1"/>
  <c r="C44" i="95" s="1"/>
  <c r="C45" i="95" s="1"/>
  <c r="C46" i="95" s="1"/>
  <c r="C47" i="95" s="1"/>
  <c r="C48" i="95" s="1"/>
  <c r="C49" i="95" s="1"/>
  <c r="C50" i="95" s="1"/>
  <c r="C51" i="95" s="1"/>
  <c r="C52" i="95" s="1"/>
  <c r="C53" i="95" s="1"/>
  <c r="C54" i="95" s="1"/>
  <c r="C55" i="95" s="1"/>
  <c r="C56" i="95" s="1"/>
  <c r="C57" i="95" s="1"/>
  <c r="C58" i="95" s="1"/>
  <c r="M7" i="95"/>
  <c r="D7" i="95"/>
  <c r="Q6" i="95"/>
  <c r="M6" i="95"/>
  <c r="J5" i="95"/>
  <c r="M3" i="95"/>
  <c r="AB2" i="95"/>
  <c r="R59" i="94"/>
  <c r="J7" i="94" s="1"/>
  <c r="Q59" i="94"/>
  <c r="K59" i="94"/>
  <c r="O2" i="94" s="1"/>
  <c r="H59" i="94"/>
  <c r="J4" i="94" s="1"/>
  <c r="O58" i="94"/>
  <c r="F58" i="94"/>
  <c r="O57" i="94"/>
  <c r="F57" i="94"/>
  <c r="O56" i="94"/>
  <c r="F56" i="94"/>
  <c r="O55" i="94"/>
  <c r="F55" i="94"/>
  <c r="O54" i="94"/>
  <c r="F54" i="94"/>
  <c r="O53" i="94"/>
  <c r="F53" i="94"/>
  <c r="O52" i="94"/>
  <c r="F52" i="94"/>
  <c r="O51" i="94"/>
  <c r="F51" i="94"/>
  <c r="O50" i="94"/>
  <c r="F50" i="94"/>
  <c r="O49" i="94"/>
  <c r="F49" i="94"/>
  <c r="O48" i="94"/>
  <c r="F48" i="94"/>
  <c r="O47" i="94"/>
  <c r="F47" i="94"/>
  <c r="O46" i="94"/>
  <c r="F46" i="94"/>
  <c r="O45" i="94"/>
  <c r="F45" i="94"/>
  <c r="O44" i="94"/>
  <c r="F44" i="94"/>
  <c r="O43" i="94"/>
  <c r="F43" i="94"/>
  <c r="O42" i="94"/>
  <c r="F42" i="94"/>
  <c r="O41" i="94"/>
  <c r="F41" i="94"/>
  <c r="O40" i="94"/>
  <c r="F40" i="94"/>
  <c r="O39" i="94"/>
  <c r="F39" i="94"/>
  <c r="O38" i="94"/>
  <c r="F38" i="94"/>
  <c r="O37" i="94"/>
  <c r="F37" i="94"/>
  <c r="O36" i="94"/>
  <c r="F36" i="94"/>
  <c r="O35" i="94"/>
  <c r="F35" i="94"/>
  <c r="O34" i="94"/>
  <c r="F34" i="94"/>
  <c r="O33" i="94"/>
  <c r="F33" i="94"/>
  <c r="O32" i="94"/>
  <c r="F32" i="94"/>
  <c r="Y31" i="94"/>
  <c r="O31" i="94"/>
  <c r="F31" i="94"/>
  <c r="Y30" i="94"/>
  <c r="O30" i="94"/>
  <c r="F30" i="94"/>
  <c r="Y29" i="94"/>
  <c r="O29" i="94"/>
  <c r="F29" i="94"/>
  <c r="Y28" i="94"/>
  <c r="O28" i="94"/>
  <c r="F28" i="94"/>
  <c r="Y27" i="94"/>
  <c r="O27" i="94"/>
  <c r="F27" i="94"/>
  <c r="Y26" i="94"/>
  <c r="O26" i="94"/>
  <c r="F26" i="94"/>
  <c r="Y25" i="94"/>
  <c r="O25" i="94"/>
  <c r="F25" i="94"/>
  <c r="Y24" i="94"/>
  <c r="O24" i="94"/>
  <c r="F24" i="94"/>
  <c r="Y23" i="94"/>
  <c r="O23" i="94"/>
  <c r="F23" i="94"/>
  <c r="Y22" i="94"/>
  <c r="O22" i="94"/>
  <c r="F22" i="94"/>
  <c r="Y21" i="94"/>
  <c r="O21" i="94"/>
  <c r="F21" i="94"/>
  <c r="Y20" i="94"/>
  <c r="O20" i="94"/>
  <c r="F20" i="94"/>
  <c r="Y19" i="94"/>
  <c r="O19" i="94"/>
  <c r="F19" i="94"/>
  <c r="O18" i="94"/>
  <c r="F18" i="94"/>
  <c r="Y17" i="94"/>
  <c r="O17" i="94"/>
  <c r="F17" i="94"/>
  <c r="Y16" i="94"/>
  <c r="O16" i="94"/>
  <c r="F16" i="94"/>
  <c r="Y15" i="94"/>
  <c r="O15" i="94"/>
  <c r="F15" i="94"/>
  <c r="Y14" i="94"/>
  <c r="O14" i="94"/>
  <c r="F14" i="94"/>
  <c r="Y13" i="94"/>
  <c r="O13" i="94"/>
  <c r="F13" i="94"/>
  <c r="Y12" i="94"/>
  <c r="O12" i="94"/>
  <c r="F12" i="94"/>
  <c r="Y11" i="94"/>
  <c r="O11" i="94"/>
  <c r="F11" i="94"/>
  <c r="Y10" i="94"/>
  <c r="X10" i="94"/>
  <c r="X11" i="94" s="1"/>
  <c r="G11" i="94" s="1"/>
  <c r="O10" i="94"/>
  <c r="G10" i="94"/>
  <c r="F10" i="94"/>
  <c r="E10" i="94"/>
  <c r="E11" i="94" s="1"/>
  <c r="E12" i="94" s="1"/>
  <c r="E13" i="94" s="1"/>
  <c r="E14" i="94" s="1"/>
  <c r="E15" i="94" s="1"/>
  <c r="E16" i="94" s="1"/>
  <c r="E17" i="94" s="1"/>
  <c r="E18" i="94" s="1"/>
  <c r="E19" i="94" s="1"/>
  <c r="E20" i="94" s="1"/>
  <c r="E21" i="94" s="1"/>
  <c r="E22" i="94" s="1"/>
  <c r="E23" i="94" s="1"/>
  <c r="E24" i="94" s="1"/>
  <c r="E25" i="94" s="1"/>
  <c r="E26" i="94" s="1"/>
  <c r="E27" i="94" s="1"/>
  <c r="E28" i="94" s="1"/>
  <c r="E29" i="94" s="1"/>
  <c r="E30" i="94" s="1"/>
  <c r="E31" i="94" s="1"/>
  <c r="E32" i="94" s="1"/>
  <c r="E33" i="94" s="1"/>
  <c r="E34" i="94" s="1"/>
  <c r="E35" i="94" s="1"/>
  <c r="E36" i="94" s="1"/>
  <c r="E37" i="94" s="1"/>
  <c r="E38" i="94" s="1"/>
  <c r="E39" i="94" s="1"/>
  <c r="E40" i="94" s="1"/>
  <c r="E41" i="94" s="1"/>
  <c r="E42" i="94" s="1"/>
  <c r="E43" i="94" s="1"/>
  <c r="E44" i="94" s="1"/>
  <c r="E45" i="94" s="1"/>
  <c r="E46" i="94" s="1"/>
  <c r="E47" i="94" s="1"/>
  <c r="E48" i="94" s="1"/>
  <c r="E49" i="94" s="1"/>
  <c r="E50" i="94" s="1"/>
  <c r="E51" i="94" s="1"/>
  <c r="E52" i="94" s="1"/>
  <c r="E53" i="94" s="1"/>
  <c r="E54" i="94" s="1"/>
  <c r="E55" i="94" s="1"/>
  <c r="E56" i="94" s="1"/>
  <c r="E57" i="94" s="1"/>
  <c r="E58" i="94" s="1"/>
  <c r="D10" i="94"/>
  <c r="D11" i="94" s="1"/>
  <c r="D12" i="94" s="1"/>
  <c r="D13" i="94" s="1"/>
  <c r="D14" i="94" s="1"/>
  <c r="D15" i="94" s="1"/>
  <c r="D16" i="94" s="1"/>
  <c r="D17" i="94" s="1"/>
  <c r="D18" i="94" s="1"/>
  <c r="D19" i="94" s="1"/>
  <c r="D20" i="94" s="1"/>
  <c r="D21" i="94" s="1"/>
  <c r="D22" i="94" s="1"/>
  <c r="D23" i="94" s="1"/>
  <c r="D24" i="94" s="1"/>
  <c r="D25" i="94" s="1"/>
  <c r="D26" i="94" s="1"/>
  <c r="D27" i="94" s="1"/>
  <c r="D28" i="94" s="1"/>
  <c r="D29" i="94" s="1"/>
  <c r="D30" i="94" s="1"/>
  <c r="D31" i="94" s="1"/>
  <c r="D32" i="94" s="1"/>
  <c r="D33" i="94" s="1"/>
  <c r="D34" i="94" s="1"/>
  <c r="D35" i="94" s="1"/>
  <c r="D36" i="94" s="1"/>
  <c r="D37" i="94" s="1"/>
  <c r="D38" i="94" s="1"/>
  <c r="D39" i="94" s="1"/>
  <c r="D40" i="94" s="1"/>
  <c r="D41" i="94" s="1"/>
  <c r="D42" i="94" s="1"/>
  <c r="D43" i="94" s="1"/>
  <c r="D44" i="94" s="1"/>
  <c r="D45" i="94" s="1"/>
  <c r="D46" i="94" s="1"/>
  <c r="D47" i="94" s="1"/>
  <c r="D48" i="94" s="1"/>
  <c r="D49" i="94" s="1"/>
  <c r="D50" i="94" s="1"/>
  <c r="D51" i="94" s="1"/>
  <c r="D52" i="94" s="1"/>
  <c r="D53" i="94" s="1"/>
  <c r="D54" i="94" s="1"/>
  <c r="D55" i="94" s="1"/>
  <c r="D56" i="94" s="1"/>
  <c r="D57" i="94" s="1"/>
  <c r="D58" i="94" s="1"/>
  <c r="C10" i="94"/>
  <c r="C11" i="94" s="1"/>
  <c r="C12" i="94" s="1"/>
  <c r="C13" i="94" s="1"/>
  <c r="C14" i="94" s="1"/>
  <c r="C15" i="94" s="1"/>
  <c r="C16" i="94" s="1"/>
  <c r="C17" i="94" s="1"/>
  <c r="C18" i="94" s="1"/>
  <c r="C19" i="94" s="1"/>
  <c r="C20" i="94" s="1"/>
  <c r="C21" i="94" s="1"/>
  <c r="C22" i="94" s="1"/>
  <c r="C23" i="94" s="1"/>
  <c r="C24" i="94" s="1"/>
  <c r="C25" i="94" s="1"/>
  <c r="C26" i="94" s="1"/>
  <c r="C27" i="94" s="1"/>
  <c r="C28" i="94" s="1"/>
  <c r="C29" i="94" s="1"/>
  <c r="C30" i="94" s="1"/>
  <c r="C31" i="94" s="1"/>
  <c r="C32" i="94" s="1"/>
  <c r="C33" i="94" s="1"/>
  <c r="C34" i="94" s="1"/>
  <c r="C35" i="94" s="1"/>
  <c r="C36" i="94" s="1"/>
  <c r="C37" i="94" s="1"/>
  <c r="C38" i="94" s="1"/>
  <c r="C39" i="94" s="1"/>
  <c r="C40" i="94" s="1"/>
  <c r="C41" i="94" s="1"/>
  <c r="C42" i="94" s="1"/>
  <c r="C43" i="94" s="1"/>
  <c r="C44" i="94" s="1"/>
  <c r="C45" i="94" s="1"/>
  <c r="C46" i="94" s="1"/>
  <c r="C47" i="94" s="1"/>
  <c r="C48" i="94" s="1"/>
  <c r="C49" i="94" s="1"/>
  <c r="C50" i="94" s="1"/>
  <c r="C51" i="94" s="1"/>
  <c r="C52" i="94" s="1"/>
  <c r="C53" i="94" s="1"/>
  <c r="C54" i="94" s="1"/>
  <c r="C55" i="94" s="1"/>
  <c r="C56" i="94" s="1"/>
  <c r="C57" i="94" s="1"/>
  <c r="C58" i="94" s="1"/>
  <c r="M7" i="94"/>
  <c r="D7" i="94"/>
  <c r="Q6" i="94"/>
  <c r="M6" i="94"/>
  <c r="J5" i="94"/>
  <c r="M3" i="94"/>
  <c r="AB2" i="94"/>
  <c r="M4" i="94" s="1"/>
  <c r="G10" i="95" l="1"/>
  <c r="X39" i="120"/>
  <c r="G38" i="120"/>
  <c r="G38" i="119"/>
  <c r="X39" i="119"/>
  <c r="G38" i="118"/>
  <c r="X39" i="118"/>
  <c r="X37" i="116"/>
  <c r="G36" i="116"/>
  <c r="G38" i="117"/>
  <c r="X39" i="117"/>
  <c r="X36" i="115"/>
  <c r="G35" i="115"/>
  <c r="X36" i="114"/>
  <c r="G35" i="114"/>
  <c r="G34" i="113"/>
  <c r="X35" i="113"/>
  <c r="G34" i="111"/>
  <c r="X35" i="111"/>
  <c r="X34" i="110"/>
  <c r="G33" i="110"/>
  <c r="X33" i="109"/>
  <c r="G32" i="109"/>
  <c r="X32" i="108"/>
  <c r="G31" i="108"/>
  <c r="X32" i="107"/>
  <c r="G31" i="107"/>
  <c r="X12" i="95"/>
  <c r="X13" i="95" s="1"/>
  <c r="M4" i="95"/>
  <c r="X26" i="103"/>
  <c r="G25" i="103"/>
  <c r="J6" i="95"/>
  <c r="X22" i="99"/>
  <c r="G21" i="99"/>
  <c r="G29" i="106"/>
  <c r="X30" i="106"/>
  <c r="X29" i="105"/>
  <c r="G28" i="105"/>
  <c r="X27" i="102"/>
  <c r="G26" i="102"/>
  <c r="G23" i="100"/>
  <c r="X24" i="100"/>
  <c r="G23" i="101"/>
  <c r="X24" i="101"/>
  <c r="J6" i="94"/>
  <c r="X22" i="98"/>
  <c r="G21" i="98"/>
  <c r="G23" i="97"/>
  <c r="X24" i="97"/>
  <c r="O59" i="95"/>
  <c r="O4" i="95" s="1"/>
  <c r="O5" i="95" s="1"/>
  <c r="X21" i="96"/>
  <c r="G20" i="96"/>
  <c r="X14" i="95"/>
  <c r="G13" i="95"/>
  <c r="S10" i="95"/>
  <c r="O3" i="95"/>
  <c r="G12" i="95"/>
  <c r="O59" i="94"/>
  <c r="O4" i="94" s="1"/>
  <c r="O5" i="94" s="1"/>
  <c r="O3" i="94"/>
  <c r="X12" i="94"/>
  <c r="S10" i="94"/>
  <c r="R59" i="93"/>
  <c r="J7" i="93" s="1"/>
  <c r="Q59" i="93"/>
  <c r="K59" i="93"/>
  <c r="O2" i="93" s="1"/>
  <c r="H59" i="93"/>
  <c r="J4" i="93" s="1"/>
  <c r="O58" i="93"/>
  <c r="F58" i="93"/>
  <c r="O57" i="93"/>
  <c r="F57" i="93"/>
  <c r="O56" i="93"/>
  <c r="F56" i="93"/>
  <c r="O55" i="93"/>
  <c r="F55" i="93"/>
  <c r="O54" i="93"/>
  <c r="F54" i="93"/>
  <c r="O53" i="93"/>
  <c r="F53" i="93"/>
  <c r="O52" i="93"/>
  <c r="F52" i="93"/>
  <c r="O51" i="93"/>
  <c r="F51" i="93"/>
  <c r="O50" i="93"/>
  <c r="F50" i="93"/>
  <c r="O49" i="93"/>
  <c r="F49" i="93"/>
  <c r="O48" i="93"/>
  <c r="F48" i="93"/>
  <c r="O47" i="93"/>
  <c r="F47" i="93"/>
  <c r="O46" i="93"/>
  <c r="F46" i="93"/>
  <c r="O45" i="93"/>
  <c r="F45" i="93"/>
  <c r="O44" i="93"/>
  <c r="F44" i="93"/>
  <c r="O43" i="93"/>
  <c r="F43" i="93"/>
  <c r="O42" i="93"/>
  <c r="F42" i="93"/>
  <c r="O41" i="93"/>
  <c r="F41" i="93"/>
  <c r="O40" i="93"/>
  <c r="F40" i="93"/>
  <c r="O39" i="93"/>
  <c r="F39" i="93"/>
  <c r="O38" i="93"/>
  <c r="F38" i="93"/>
  <c r="O37" i="93"/>
  <c r="F37" i="93"/>
  <c r="O36" i="93"/>
  <c r="F36" i="93"/>
  <c r="O35" i="93"/>
  <c r="F35" i="93"/>
  <c r="O34" i="93"/>
  <c r="F34" i="93"/>
  <c r="O33" i="93"/>
  <c r="F33" i="93"/>
  <c r="O32" i="93"/>
  <c r="F32" i="93"/>
  <c r="Y31" i="93"/>
  <c r="O31" i="93"/>
  <c r="F31" i="93"/>
  <c r="Y30" i="93"/>
  <c r="O30" i="93"/>
  <c r="F30" i="93"/>
  <c r="Y29" i="93"/>
  <c r="O29" i="93"/>
  <c r="F29" i="93"/>
  <c r="Y28" i="93"/>
  <c r="O28" i="93"/>
  <c r="F28" i="93"/>
  <c r="Y27" i="93"/>
  <c r="O27" i="93"/>
  <c r="F27" i="93"/>
  <c r="Y26" i="93"/>
  <c r="O26" i="93"/>
  <c r="F26" i="93"/>
  <c r="Y25" i="93"/>
  <c r="O25" i="93"/>
  <c r="F25" i="93"/>
  <c r="Y24" i="93"/>
  <c r="O24" i="93"/>
  <c r="F24" i="93"/>
  <c r="Y23" i="93"/>
  <c r="O23" i="93"/>
  <c r="F23" i="93"/>
  <c r="Y22" i="93"/>
  <c r="O22" i="93"/>
  <c r="F22" i="93"/>
  <c r="Y21" i="93"/>
  <c r="O21" i="93"/>
  <c r="F21" i="93"/>
  <c r="Y20" i="93"/>
  <c r="O20" i="93"/>
  <c r="F20" i="93"/>
  <c r="Y19" i="93"/>
  <c r="O19" i="93"/>
  <c r="F19" i="93"/>
  <c r="O18" i="93"/>
  <c r="F18" i="93"/>
  <c r="Y17" i="93"/>
  <c r="O17" i="93"/>
  <c r="F17" i="93"/>
  <c r="Y16" i="93"/>
  <c r="O16" i="93"/>
  <c r="F16" i="93"/>
  <c r="Y15" i="93"/>
  <c r="O15" i="93"/>
  <c r="F15" i="93"/>
  <c r="Y14" i="93"/>
  <c r="O14" i="93"/>
  <c r="F14" i="93"/>
  <c r="Y13" i="93"/>
  <c r="O13" i="93"/>
  <c r="F13" i="93"/>
  <c r="Y12" i="93"/>
  <c r="O12" i="93"/>
  <c r="F12" i="93"/>
  <c r="Y11" i="93"/>
  <c r="O11" i="93"/>
  <c r="F11" i="93"/>
  <c r="Y10" i="93"/>
  <c r="X10" i="93"/>
  <c r="X11" i="93" s="1"/>
  <c r="O10" i="93"/>
  <c r="F10" i="93"/>
  <c r="E10" i="93"/>
  <c r="E11" i="93" s="1"/>
  <c r="E12" i="93" s="1"/>
  <c r="E13" i="93" s="1"/>
  <c r="E14" i="93" s="1"/>
  <c r="E15" i="93" s="1"/>
  <c r="E16" i="93" s="1"/>
  <c r="E17" i="93" s="1"/>
  <c r="E18" i="93" s="1"/>
  <c r="E19" i="93" s="1"/>
  <c r="E20" i="93" s="1"/>
  <c r="E21" i="93" s="1"/>
  <c r="E22" i="93" s="1"/>
  <c r="E23" i="93" s="1"/>
  <c r="E24" i="93" s="1"/>
  <c r="E25" i="93" s="1"/>
  <c r="E26" i="93" s="1"/>
  <c r="E27" i="93" s="1"/>
  <c r="E28" i="93" s="1"/>
  <c r="E29" i="93" s="1"/>
  <c r="E30" i="93" s="1"/>
  <c r="E31" i="93" s="1"/>
  <c r="E32" i="93" s="1"/>
  <c r="E33" i="93" s="1"/>
  <c r="E34" i="93" s="1"/>
  <c r="E35" i="93" s="1"/>
  <c r="E36" i="93" s="1"/>
  <c r="E37" i="93" s="1"/>
  <c r="E38" i="93" s="1"/>
  <c r="E39" i="93" s="1"/>
  <c r="E40" i="93" s="1"/>
  <c r="E41" i="93" s="1"/>
  <c r="E42" i="93" s="1"/>
  <c r="E43" i="93" s="1"/>
  <c r="E44" i="93" s="1"/>
  <c r="E45" i="93" s="1"/>
  <c r="E46" i="93" s="1"/>
  <c r="E47" i="93" s="1"/>
  <c r="E48" i="93" s="1"/>
  <c r="E49" i="93" s="1"/>
  <c r="E50" i="93" s="1"/>
  <c r="E51" i="93" s="1"/>
  <c r="E52" i="93" s="1"/>
  <c r="E53" i="93" s="1"/>
  <c r="E54" i="93" s="1"/>
  <c r="E55" i="93" s="1"/>
  <c r="E56" i="93" s="1"/>
  <c r="E57" i="93" s="1"/>
  <c r="E58" i="93" s="1"/>
  <c r="D10" i="93"/>
  <c r="D11" i="93" s="1"/>
  <c r="D12" i="93" s="1"/>
  <c r="D13" i="93" s="1"/>
  <c r="D14" i="93" s="1"/>
  <c r="D15" i="93" s="1"/>
  <c r="D16" i="93" s="1"/>
  <c r="D17" i="93" s="1"/>
  <c r="D18" i="93" s="1"/>
  <c r="D19" i="93" s="1"/>
  <c r="D20" i="93" s="1"/>
  <c r="D21" i="93" s="1"/>
  <c r="D22" i="93" s="1"/>
  <c r="D23" i="93" s="1"/>
  <c r="D24" i="93" s="1"/>
  <c r="D25" i="93" s="1"/>
  <c r="D26" i="93" s="1"/>
  <c r="D27" i="93" s="1"/>
  <c r="D28" i="93" s="1"/>
  <c r="D29" i="93" s="1"/>
  <c r="D30" i="93" s="1"/>
  <c r="D31" i="93" s="1"/>
  <c r="D32" i="93" s="1"/>
  <c r="D33" i="93" s="1"/>
  <c r="D34" i="93" s="1"/>
  <c r="D35" i="93" s="1"/>
  <c r="D36" i="93" s="1"/>
  <c r="D37" i="93" s="1"/>
  <c r="D38" i="93" s="1"/>
  <c r="D39" i="93" s="1"/>
  <c r="D40" i="93" s="1"/>
  <c r="D41" i="93" s="1"/>
  <c r="D42" i="93" s="1"/>
  <c r="D43" i="93" s="1"/>
  <c r="D44" i="93" s="1"/>
  <c r="D45" i="93" s="1"/>
  <c r="D46" i="93" s="1"/>
  <c r="D47" i="93" s="1"/>
  <c r="D48" i="93" s="1"/>
  <c r="D49" i="93" s="1"/>
  <c r="D50" i="93" s="1"/>
  <c r="D51" i="93" s="1"/>
  <c r="D52" i="93" s="1"/>
  <c r="D53" i="93" s="1"/>
  <c r="D54" i="93" s="1"/>
  <c r="D55" i="93" s="1"/>
  <c r="D56" i="93" s="1"/>
  <c r="D57" i="93" s="1"/>
  <c r="D58" i="93" s="1"/>
  <c r="C10" i="93"/>
  <c r="C11" i="93" s="1"/>
  <c r="C12" i="93" s="1"/>
  <c r="C13" i="93" s="1"/>
  <c r="C14" i="93" s="1"/>
  <c r="C15" i="93" s="1"/>
  <c r="C16" i="93" s="1"/>
  <c r="C17" i="93" s="1"/>
  <c r="C18" i="93" s="1"/>
  <c r="C19" i="93" s="1"/>
  <c r="C20" i="93" s="1"/>
  <c r="C21" i="93" s="1"/>
  <c r="C22" i="93" s="1"/>
  <c r="C23" i="93" s="1"/>
  <c r="C24" i="93" s="1"/>
  <c r="C25" i="93" s="1"/>
  <c r="C26" i="93" s="1"/>
  <c r="C27" i="93" s="1"/>
  <c r="C28" i="93" s="1"/>
  <c r="C29" i="93" s="1"/>
  <c r="C30" i="93" s="1"/>
  <c r="C31" i="93" s="1"/>
  <c r="C32" i="93" s="1"/>
  <c r="C33" i="93" s="1"/>
  <c r="C34" i="93" s="1"/>
  <c r="C35" i="93" s="1"/>
  <c r="C36" i="93" s="1"/>
  <c r="C37" i="93" s="1"/>
  <c r="C38" i="93" s="1"/>
  <c r="C39" i="93" s="1"/>
  <c r="C40" i="93" s="1"/>
  <c r="C41" i="93" s="1"/>
  <c r="C42" i="93" s="1"/>
  <c r="C43" i="93" s="1"/>
  <c r="C44" i="93" s="1"/>
  <c r="C45" i="93" s="1"/>
  <c r="C46" i="93" s="1"/>
  <c r="C47" i="93" s="1"/>
  <c r="C48" i="93" s="1"/>
  <c r="C49" i="93" s="1"/>
  <c r="C50" i="93" s="1"/>
  <c r="C51" i="93" s="1"/>
  <c r="C52" i="93" s="1"/>
  <c r="C53" i="93" s="1"/>
  <c r="C54" i="93" s="1"/>
  <c r="C55" i="93" s="1"/>
  <c r="C56" i="93" s="1"/>
  <c r="C57" i="93" s="1"/>
  <c r="C58" i="93" s="1"/>
  <c r="M7" i="93"/>
  <c r="D7" i="93"/>
  <c r="Q6" i="93"/>
  <c r="M6" i="93"/>
  <c r="J5" i="93"/>
  <c r="M3" i="93"/>
  <c r="AB2" i="93"/>
  <c r="R59" i="92"/>
  <c r="J7" i="92" s="1"/>
  <c r="Q59" i="92"/>
  <c r="K59" i="92"/>
  <c r="O2" i="92" s="1"/>
  <c r="H59" i="92"/>
  <c r="J4" i="92" s="1"/>
  <c r="O58" i="92"/>
  <c r="F58" i="92"/>
  <c r="O57" i="92"/>
  <c r="F57" i="92"/>
  <c r="O56" i="92"/>
  <c r="F56" i="92"/>
  <c r="O55" i="92"/>
  <c r="F55" i="92"/>
  <c r="O54" i="92"/>
  <c r="F54" i="92"/>
  <c r="O53" i="92"/>
  <c r="F53" i="92"/>
  <c r="O52" i="92"/>
  <c r="F52" i="92"/>
  <c r="O51" i="92"/>
  <c r="F51" i="92"/>
  <c r="O50" i="92"/>
  <c r="F50" i="92"/>
  <c r="O49" i="92"/>
  <c r="F49" i="92"/>
  <c r="O48" i="92"/>
  <c r="F48" i="92"/>
  <c r="O47" i="92"/>
  <c r="F47" i="92"/>
  <c r="O46" i="92"/>
  <c r="F46" i="92"/>
  <c r="O45" i="92"/>
  <c r="F45" i="92"/>
  <c r="O44" i="92"/>
  <c r="F44" i="92"/>
  <c r="O43" i="92"/>
  <c r="F43" i="92"/>
  <c r="O42" i="92"/>
  <c r="F42" i="92"/>
  <c r="O41" i="92"/>
  <c r="F41" i="92"/>
  <c r="O40" i="92"/>
  <c r="F40" i="92"/>
  <c r="O39" i="92"/>
  <c r="F39" i="92"/>
  <c r="O38" i="92"/>
  <c r="F38" i="92"/>
  <c r="O37" i="92"/>
  <c r="F37" i="92"/>
  <c r="O36" i="92"/>
  <c r="F36" i="92"/>
  <c r="O35" i="92"/>
  <c r="F35" i="92"/>
  <c r="O34" i="92"/>
  <c r="F34" i="92"/>
  <c r="O33" i="92"/>
  <c r="F33" i="92"/>
  <c r="O32" i="92"/>
  <c r="F32" i="92"/>
  <c r="Y31" i="92"/>
  <c r="O31" i="92"/>
  <c r="F31" i="92"/>
  <c r="Y30" i="92"/>
  <c r="O30" i="92"/>
  <c r="F30" i="92"/>
  <c r="Y29" i="92"/>
  <c r="O29" i="92"/>
  <c r="F29" i="92"/>
  <c r="Y28" i="92"/>
  <c r="O28" i="92"/>
  <c r="F28" i="92"/>
  <c r="Y27" i="92"/>
  <c r="O27" i="92"/>
  <c r="F27" i="92"/>
  <c r="Y26" i="92"/>
  <c r="O26" i="92"/>
  <c r="F26" i="92"/>
  <c r="Y25" i="92"/>
  <c r="O25" i="92"/>
  <c r="F25" i="92"/>
  <c r="Y24" i="92"/>
  <c r="O24" i="92"/>
  <c r="F24" i="92"/>
  <c r="Y23" i="92"/>
  <c r="O23" i="92"/>
  <c r="F23" i="92"/>
  <c r="Y22" i="92"/>
  <c r="O22" i="92"/>
  <c r="F22" i="92"/>
  <c r="Y21" i="92"/>
  <c r="O21" i="92"/>
  <c r="F21" i="92"/>
  <c r="Y20" i="92"/>
  <c r="O20" i="92"/>
  <c r="F20" i="92"/>
  <c r="Y19" i="92"/>
  <c r="O19" i="92"/>
  <c r="F19" i="92"/>
  <c r="O18" i="92"/>
  <c r="F18" i="92"/>
  <c r="Y17" i="92"/>
  <c r="O17" i="92"/>
  <c r="F17" i="92"/>
  <c r="Y16" i="92"/>
  <c r="O16" i="92"/>
  <c r="F16" i="92"/>
  <c r="Y15" i="92"/>
  <c r="O15" i="92"/>
  <c r="F15" i="92"/>
  <c r="Y14" i="92"/>
  <c r="O14" i="92"/>
  <c r="F14" i="92"/>
  <c r="Y13" i="92"/>
  <c r="O13" i="92"/>
  <c r="F13" i="92"/>
  <c r="Y12" i="92"/>
  <c r="O12" i="92"/>
  <c r="F12" i="92"/>
  <c r="Y11" i="92"/>
  <c r="O11" i="92"/>
  <c r="F11" i="92"/>
  <c r="Y10" i="92"/>
  <c r="X10" i="92"/>
  <c r="X11" i="92" s="1"/>
  <c r="G11" i="92" s="1"/>
  <c r="O10" i="92"/>
  <c r="G10" i="92"/>
  <c r="F10" i="92"/>
  <c r="E10" i="92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21" i="92" s="1"/>
  <c r="E22" i="92" s="1"/>
  <c r="E23" i="92" s="1"/>
  <c r="E24" i="92" s="1"/>
  <c r="E25" i="92" s="1"/>
  <c r="E26" i="92" s="1"/>
  <c r="E27" i="92" s="1"/>
  <c r="E28" i="92" s="1"/>
  <c r="E29" i="92" s="1"/>
  <c r="E30" i="92" s="1"/>
  <c r="E31" i="92" s="1"/>
  <c r="E32" i="92" s="1"/>
  <c r="E33" i="92" s="1"/>
  <c r="E34" i="92" s="1"/>
  <c r="E35" i="92" s="1"/>
  <c r="E36" i="92" s="1"/>
  <c r="E37" i="92" s="1"/>
  <c r="E38" i="92" s="1"/>
  <c r="E39" i="92" s="1"/>
  <c r="E40" i="92" s="1"/>
  <c r="E41" i="92" s="1"/>
  <c r="E42" i="92" s="1"/>
  <c r="E43" i="92" s="1"/>
  <c r="E44" i="92" s="1"/>
  <c r="E45" i="92" s="1"/>
  <c r="E46" i="92" s="1"/>
  <c r="E47" i="92" s="1"/>
  <c r="E48" i="92" s="1"/>
  <c r="E49" i="92" s="1"/>
  <c r="E50" i="92" s="1"/>
  <c r="E51" i="92" s="1"/>
  <c r="E52" i="92" s="1"/>
  <c r="E53" i="92" s="1"/>
  <c r="E54" i="92" s="1"/>
  <c r="E55" i="92" s="1"/>
  <c r="E56" i="92" s="1"/>
  <c r="E57" i="92" s="1"/>
  <c r="E58" i="92" s="1"/>
  <c r="D10" i="92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D21" i="92" s="1"/>
  <c r="D22" i="92" s="1"/>
  <c r="D23" i="92" s="1"/>
  <c r="D24" i="92" s="1"/>
  <c r="D25" i="92" s="1"/>
  <c r="D26" i="92" s="1"/>
  <c r="D27" i="92" s="1"/>
  <c r="D28" i="92" s="1"/>
  <c r="D29" i="92" s="1"/>
  <c r="D30" i="92" s="1"/>
  <c r="D31" i="92" s="1"/>
  <c r="D32" i="92" s="1"/>
  <c r="D33" i="92" s="1"/>
  <c r="D34" i="92" s="1"/>
  <c r="D35" i="92" s="1"/>
  <c r="D36" i="92" s="1"/>
  <c r="D37" i="92" s="1"/>
  <c r="D38" i="92" s="1"/>
  <c r="D39" i="92" s="1"/>
  <c r="D40" i="92" s="1"/>
  <c r="D41" i="92" s="1"/>
  <c r="D42" i="92" s="1"/>
  <c r="D43" i="92" s="1"/>
  <c r="D44" i="92" s="1"/>
  <c r="D45" i="92" s="1"/>
  <c r="D46" i="92" s="1"/>
  <c r="D47" i="92" s="1"/>
  <c r="D48" i="92" s="1"/>
  <c r="D49" i="92" s="1"/>
  <c r="D50" i="92" s="1"/>
  <c r="D51" i="92" s="1"/>
  <c r="D52" i="92" s="1"/>
  <c r="D53" i="92" s="1"/>
  <c r="D54" i="92" s="1"/>
  <c r="D55" i="92" s="1"/>
  <c r="D56" i="92" s="1"/>
  <c r="D57" i="92" s="1"/>
  <c r="D58" i="92" s="1"/>
  <c r="C10" i="92"/>
  <c r="C11" i="92" s="1"/>
  <c r="C12" i="92" s="1"/>
  <c r="C13" i="92" s="1"/>
  <c r="C14" i="92" s="1"/>
  <c r="C15" i="92" s="1"/>
  <c r="C16" i="92" s="1"/>
  <c r="C17" i="92" s="1"/>
  <c r="C18" i="92" s="1"/>
  <c r="C19" i="92" s="1"/>
  <c r="C20" i="92" s="1"/>
  <c r="C21" i="92" s="1"/>
  <c r="C22" i="92" s="1"/>
  <c r="C23" i="92" s="1"/>
  <c r="C24" i="92" s="1"/>
  <c r="C25" i="92" s="1"/>
  <c r="C26" i="92" s="1"/>
  <c r="C27" i="92" s="1"/>
  <c r="C28" i="92" s="1"/>
  <c r="C29" i="92" s="1"/>
  <c r="C30" i="92" s="1"/>
  <c r="C31" i="92" s="1"/>
  <c r="C32" i="92" s="1"/>
  <c r="C33" i="92" s="1"/>
  <c r="C34" i="92" s="1"/>
  <c r="C35" i="92" s="1"/>
  <c r="C36" i="92" s="1"/>
  <c r="C37" i="92" s="1"/>
  <c r="C38" i="92" s="1"/>
  <c r="C39" i="92" s="1"/>
  <c r="C40" i="92" s="1"/>
  <c r="C41" i="92" s="1"/>
  <c r="C42" i="92" s="1"/>
  <c r="C43" i="92" s="1"/>
  <c r="C44" i="92" s="1"/>
  <c r="C45" i="92" s="1"/>
  <c r="C46" i="92" s="1"/>
  <c r="C47" i="92" s="1"/>
  <c r="C48" i="92" s="1"/>
  <c r="C49" i="92" s="1"/>
  <c r="C50" i="92" s="1"/>
  <c r="C51" i="92" s="1"/>
  <c r="C52" i="92" s="1"/>
  <c r="C53" i="92" s="1"/>
  <c r="C54" i="92" s="1"/>
  <c r="C55" i="92" s="1"/>
  <c r="C56" i="92" s="1"/>
  <c r="C57" i="92" s="1"/>
  <c r="C58" i="92" s="1"/>
  <c r="M7" i="92"/>
  <c r="D7" i="92"/>
  <c r="Q6" i="92"/>
  <c r="M6" i="92"/>
  <c r="J5" i="92"/>
  <c r="M3" i="92"/>
  <c r="AB2" i="92"/>
  <c r="X40" i="120" l="1"/>
  <c r="G39" i="120"/>
  <c r="X40" i="119"/>
  <c r="G39" i="119"/>
  <c r="X40" i="118"/>
  <c r="G39" i="118"/>
  <c r="X38" i="116"/>
  <c r="G37" i="116"/>
  <c r="X40" i="117"/>
  <c r="G39" i="117"/>
  <c r="X37" i="115"/>
  <c r="G36" i="115"/>
  <c r="X37" i="114"/>
  <c r="G36" i="114"/>
  <c r="X36" i="113"/>
  <c r="G35" i="113"/>
  <c r="X36" i="111"/>
  <c r="G35" i="111"/>
  <c r="G34" i="110"/>
  <c r="X35" i="110"/>
  <c r="X34" i="109"/>
  <c r="G33" i="109"/>
  <c r="S11" i="95"/>
  <c r="T11" i="95" s="1"/>
  <c r="S11" i="94"/>
  <c r="S12" i="94" s="1"/>
  <c r="S13" i="94" s="1"/>
  <c r="S14" i="94" s="1"/>
  <c r="S15" i="94" s="1"/>
  <c r="S16" i="94" s="1"/>
  <c r="S17" i="94" s="1"/>
  <c r="S18" i="94" s="1"/>
  <c r="S19" i="94" s="1"/>
  <c r="S20" i="94" s="1"/>
  <c r="S21" i="94" s="1"/>
  <c r="S22" i="94" s="1"/>
  <c r="S23" i="94" s="1"/>
  <c r="S24" i="94" s="1"/>
  <c r="S25" i="94" s="1"/>
  <c r="S26" i="94" s="1"/>
  <c r="S27" i="94" s="1"/>
  <c r="S28" i="94" s="1"/>
  <c r="S29" i="94" s="1"/>
  <c r="S30" i="94" s="1"/>
  <c r="S31" i="94" s="1"/>
  <c r="S32" i="94" s="1"/>
  <c r="S33" i="94" s="1"/>
  <c r="S34" i="94" s="1"/>
  <c r="S35" i="94" s="1"/>
  <c r="S36" i="94" s="1"/>
  <c r="S37" i="94" s="1"/>
  <c r="S38" i="94" s="1"/>
  <c r="S39" i="94" s="1"/>
  <c r="S40" i="94" s="1"/>
  <c r="S41" i="94" s="1"/>
  <c r="S42" i="94" s="1"/>
  <c r="S43" i="94" s="1"/>
  <c r="S44" i="94" s="1"/>
  <c r="S45" i="94" s="1"/>
  <c r="S46" i="94" s="1"/>
  <c r="S47" i="94" s="1"/>
  <c r="S48" i="94" s="1"/>
  <c r="S49" i="94" s="1"/>
  <c r="S50" i="94" s="1"/>
  <c r="S51" i="94" s="1"/>
  <c r="S52" i="94" s="1"/>
  <c r="S53" i="94" s="1"/>
  <c r="S54" i="94" s="1"/>
  <c r="S55" i="94" s="1"/>
  <c r="S56" i="94" s="1"/>
  <c r="S57" i="94" s="1"/>
  <c r="S58" i="94" s="1"/>
  <c r="X33" i="108"/>
  <c r="G32" i="108"/>
  <c r="X33" i="107"/>
  <c r="G32" i="107"/>
  <c r="G11" i="93"/>
  <c r="X12" i="93"/>
  <c r="X13" i="93" s="1"/>
  <c r="X14" i="93" s="1"/>
  <c r="G10" i="93"/>
  <c r="X23" i="99"/>
  <c r="G22" i="99"/>
  <c r="J6" i="93"/>
  <c r="X27" i="103"/>
  <c r="G26" i="103"/>
  <c r="X31" i="106"/>
  <c r="G30" i="106"/>
  <c r="G29" i="105"/>
  <c r="X30" i="105"/>
  <c r="X28" i="102"/>
  <c r="G27" i="102"/>
  <c r="X25" i="100"/>
  <c r="G24" i="100"/>
  <c r="X25" i="101"/>
  <c r="G24" i="101"/>
  <c r="G22" i="98"/>
  <c r="X23" i="98"/>
  <c r="X25" i="97"/>
  <c r="G24" i="97"/>
  <c r="J6" i="92"/>
  <c r="M4" i="92"/>
  <c r="G21" i="96"/>
  <c r="X22" i="96"/>
  <c r="X15" i="95"/>
  <c r="G14" i="95"/>
  <c r="O59" i="93"/>
  <c r="O59" i="92"/>
  <c r="O4" i="92" s="1"/>
  <c r="O5" i="92" s="1"/>
  <c r="X13" i="94"/>
  <c r="G12" i="94"/>
  <c r="M4" i="93"/>
  <c r="S10" i="93"/>
  <c r="O3" i="93"/>
  <c r="X12" i="92"/>
  <c r="S10" i="92"/>
  <c r="O3" i="92"/>
  <c r="G13" i="93" l="1"/>
  <c r="S12" i="95"/>
  <c r="S13" i="95" s="1"/>
  <c r="S14" i="95" s="1"/>
  <c r="S15" i="95" s="1"/>
  <c r="S16" i="95" s="1"/>
  <c r="S17" i="95" s="1"/>
  <c r="S18" i="95" s="1"/>
  <c r="S19" i="95" s="1"/>
  <c r="S20" i="95" s="1"/>
  <c r="S21" i="95" s="1"/>
  <c r="S22" i="95" s="1"/>
  <c r="S23" i="95" s="1"/>
  <c r="S24" i="95" s="1"/>
  <c r="S25" i="95" s="1"/>
  <c r="S26" i="95" s="1"/>
  <c r="S27" i="95" s="1"/>
  <c r="S28" i="95" s="1"/>
  <c r="S29" i="95" s="1"/>
  <c r="S30" i="95" s="1"/>
  <c r="S31" i="95" s="1"/>
  <c r="S32" i="95" s="1"/>
  <c r="S33" i="95" s="1"/>
  <c r="S34" i="95" s="1"/>
  <c r="S35" i="95" s="1"/>
  <c r="S36" i="95" s="1"/>
  <c r="S37" i="95" s="1"/>
  <c r="S38" i="95" s="1"/>
  <c r="S39" i="95" s="1"/>
  <c r="S40" i="95" s="1"/>
  <c r="S41" i="95" s="1"/>
  <c r="S42" i="95" s="1"/>
  <c r="S43" i="95" s="1"/>
  <c r="S44" i="95" s="1"/>
  <c r="S45" i="95" s="1"/>
  <c r="S46" i="95" s="1"/>
  <c r="S47" i="95" s="1"/>
  <c r="S48" i="95" s="1"/>
  <c r="S49" i="95" s="1"/>
  <c r="S50" i="95" s="1"/>
  <c r="S51" i="95" s="1"/>
  <c r="S52" i="95" s="1"/>
  <c r="S53" i="95" s="1"/>
  <c r="S54" i="95" s="1"/>
  <c r="S55" i="95" s="1"/>
  <c r="S56" i="95" s="1"/>
  <c r="S57" i="95" s="1"/>
  <c r="S58" i="95" s="1"/>
  <c r="T11" i="94"/>
  <c r="X41" i="120"/>
  <c r="G40" i="120"/>
  <c r="G40" i="119"/>
  <c r="X41" i="119"/>
  <c r="X41" i="118"/>
  <c r="G40" i="118"/>
  <c r="G38" i="116"/>
  <c r="X39" i="116"/>
  <c r="X41" i="117"/>
  <c r="G40" i="117"/>
  <c r="X38" i="115"/>
  <c r="G37" i="115"/>
  <c r="X38" i="114"/>
  <c r="G37" i="114"/>
  <c r="X37" i="113"/>
  <c r="G36" i="113"/>
  <c r="X37" i="111"/>
  <c r="G36" i="111"/>
  <c r="X36" i="110"/>
  <c r="G35" i="110"/>
  <c r="G34" i="109"/>
  <c r="X35" i="109"/>
  <c r="S11" i="93"/>
  <c r="T11" i="93" s="1"/>
  <c r="X2" i="94"/>
  <c r="S11" i="92"/>
  <c r="G12" i="93"/>
  <c r="X2" i="95"/>
  <c r="X34" i="108"/>
  <c r="G33" i="108"/>
  <c r="X34" i="107"/>
  <c r="G33" i="107"/>
  <c r="G27" i="103"/>
  <c r="X28" i="103"/>
  <c r="O4" i="93"/>
  <c r="O5" i="93" s="1"/>
  <c r="G23" i="99"/>
  <c r="X24" i="99"/>
  <c r="X32" i="106"/>
  <c r="G31" i="106"/>
  <c r="X31" i="105"/>
  <c r="G30" i="105"/>
  <c r="X29" i="102"/>
  <c r="G28" i="102"/>
  <c r="X26" i="100"/>
  <c r="G25" i="100"/>
  <c r="X26" i="101"/>
  <c r="G25" i="101"/>
  <c r="G23" i="98"/>
  <c r="X24" i="98"/>
  <c r="X26" i="97"/>
  <c r="G25" i="97"/>
  <c r="X23" i="96"/>
  <c r="G22" i="96"/>
  <c r="T12" i="95"/>
  <c r="T13" i="95" s="1"/>
  <c r="T14" i="95" s="1"/>
  <c r="T15" i="95" s="1"/>
  <c r="T16" i="95" s="1"/>
  <c r="T17" i="95" s="1"/>
  <c r="T18" i="95" s="1"/>
  <c r="T19" i="95" s="1"/>
  <c r="T20" i="95" s="1"/>
  <c r="T21" i="95" s="1"/>
  <c r="T22" i="95" s="1"/>
  <c r="T23" i="95" s="1"/>
  <c r="T24" i="95" s="1"/>
  <c r="T25" i="95" s="1"/>
  <c r="T26" i="95" s="1"/>
  <c r="T27" i="95" s="1"/>
  <c r="T28" i="95" s="1"/>
  <c r="T29" i="95" s="1"/>
  <c r="T30" i="95" s="1"/>
  <c r="T31" i="95" s="1"/>
  <c r="T32" i="95" s="1"/>
  <c r="T33" i="95" s="1"/>
  <c r="T34" i="95" s="1"/>
  <c r="T35" i="95" s="1"/>
  <c r="T36" i="95" s="1"/>
  <c r="T37" i="95" s="1"/>
  <c r="T38" i="95" s="1"/>
  <c r="T39" i="95" s="1"/>
  <c r="T40" i="95" s="1"/>
  <c r="T41" i="95" s="1"/>
  <c r="T42" i="95" s="1"/>
  <c r="T43" i="95" s="1"/>
  <c r="T44" i="95" s="1"/>
  <c r="T45" i="95" s="1"/>
  <c r="T46" i="95" s="1"/>
  <c r="T47" i="95" s="1"/>
  <c r="T48" i="95" s="1"/>
  <c r="T49" i="95" s="1"/>
  <c r="T50" i="95" s="1"/>
  <c r="T51" i="95" s="1"/>
  <c r="T52" i="95" s="1"/>
  <c r="T53" i="95" s="1"/>
  <c r="T54" i="95" s="1"/>
  <c r="T55" i="95" s="1"/>
  <c r="T56" i="95" s="1"/>
  <c r="T57" i="95" s="1"/>
  <c r="T58" i="95" s="1"/>
  <c r="T59" i="95" s="1"/>
  <c r="X16" i="95"/>
  <c r="G15" i="95"/>
  <c r="X14" i="94"/>
  <c r="G13" i="94"/>
  <c r="T12" i="94"/>
  <c r="T13" i="94" s="1"/>
  <c r="T14" i="94" s="1"/>
  <c r="T15" i="94" s="1"/>
  <c r="T16" i="94" s="1"/>
  <c r="T17" i="94" s="1"/>
  <c r="T18" i="94" s="1"/>
  <c r="T19" i="94" s="1"/>
  <c r="T20" i="94" s="1"/>
  <c r="T21" i="94" s="1"/>
  <c r="T22" i="94" s="1"/>
  <c r="T23" i="94" s="1"/>
  <c r="T24" i="94" s="1"/>
  <c r="T25" i="94" s="1"/>
  <c r="T26" i="94" s="1"/>
  <c r="T27" i="94" s="1"/>
  <c r="T28" i="94" s="1"/>
  <c r="T29" i="94" s="1"/>
  <c r="T30" i="94" s="1"/>
  <c r="T31" i="94" s="1"/>
  <c r="T32" i="94" s="1"/>
  <c r="T33" i="94" s="1"/>
  <c r="T34" i="94" s="1"/>
  <c r="T35" i="94" s="1"/>
  <c r="T36" i="94" s="1"/>
  <c r="T37" i="94" s="1"/>
  <c r="T38" i="94" s="1"/>
  <c r="T39" i="94" s="1"/>
  <c r="T40" i="94" s="1"/>
  <c r="T41" i="94" s="1"/>
  <c r="T42" i="94" s="1"/>
  <c r="T43" i="94" s="1"/>
  <c r="T44" i="94" s="1"/>
  <c r="T45" i="94" s="1"/>
  <c r="T46" i="94" s="1"/>
  <c r="T47" i="94" s="1"/>
  <c r="T48" i="94" s="1"/>
  <c r="T49" i="94" s="1"/>
  <c r="T50" i="94" s="1"/>
  <c r="T51" i="94" s="1"/>
  <c r="T52" i="94" s="1"/>
  <c r="T53" i="94" s="1"/>
  <c r="T54" i="94" s="1"/>
  <c r="T55" i="94" s="1"/>
  <c r="T56" i="94" s="1"/>
  <c r="T57" i="94" s="1"/>
  <c r="T58" i="94" s="1"/>
  <c r="T59" i="94" s="1"/>
  <c r="S12" i="93"/>
  <c r="S13" i="93" s="1"/>
  <c r="S14" i="93" s="1"/>
  <c r="S15" i="93" s="1"/>
  <c r="S16" i="93" s="1"/>
  <c r="S17" i="93" s="1"/>
  <c r="S18" i="93" s="1"/>
  <c r="S19" i="93" s="1"/>
  <c r="S20" i="93" s="1"/>
  <c r="S21" i="93" s="1"/>
  <c r="S22" i="93" s="1"/>
  <c r="S23" i="93" s="1"/>
  <c r="S24" i="93" s="1"/>
  <c r="S25" i="93" s="1"/>
  <c r="S26" i="93" s="1"/>
  <c r="S27" i="93" s="1"/>
  <c r="S28" i="93" s="1"/>
  <c r="S29" i="93" s="1"/>
  <c r="S30" i="93" s="1"/>
  <c r="S31" i="93" s="1"/>
  <c r="S32" i="93" s="1"/>
  <c r="S33" i="93" s="1"/>
  <c r="S34" i="93" s="1"/>
  <c r="S35" i="93" s="1"/>
  <c r="S36" i="93" s="1"/>
  <c r="S37" i="93" s="1"/>
  <c r="S38" i="93" s="1"/>
  <c r="S39" i="93" s="1"/>
  <c r="S40" i="93" s="1"/>
  <c r="S41" i="93" s="1"/>
  <c r="S42" i="93" s="1"/>
  <c r="S43" i="93" s="1"/>
  <c r="S44" i="93" s="1"/>
  <c r="S45" i="93" s="1"/>
  <c r="S46" i="93" s="1"/>
  <c r="S47" i="93" s="1"/>
  <c r="S48" i="93" s="1"/>
  <c r="S49" i="93" s="1"/>
  <c r="S50" i="93" s="1"/>
  <c r="S51" i="93" s="1"/>
  <c r="S52" i="93" s="1"/>
  <c r="S53" i="93" s="1"/>
  <c r="S54" i="93" s="1"/>
  <c r="S55" i="93" s="1"/>
  <c r="S56" i="93" s="1"/>
  <c r="S57" i="93" s="1"/>
  <c r="S58" i="93" s="1"/>
  <c r="X15" i="93"/>
  <c r="G14" i="93"/>
  <c r="X13" i="92"/>
  <c r="G12" i="92"/>
  <c r="S12" i="92"/>
  <c r="S13" i="92" s="1"/>
  <c r="S14" i="92" s="1"/>
  <c r="S15" i="92" s="1"/>
  <c r="S16" i="92" s="1"/>
  <c r="S17" i="92" s="1"/>
  <c r="S18" i="92" s="1"/>
  <c r="S19" i="92" s="1"/>
  <c r="S20" i="92" s="1"/>
  <c r="S21" i="92" s="1"/>
  <c r="S22" i="92" s="1"/>
  <c r="S23" i="92" s="1"/>
  <c r="S24" i="92" s="1"/>
  <c r="S25" i="92" s="1"/>
  <c r="S26" i="92" s="1"/>
  <c r="S27" i="92" s="1"/>
  <c r="S28" i="92" s="1"/>
  <c r="S29" i="92" s="1"/>
  <c r="S30" i="92" s="1"/>
  <c r="S31" i="92" s="1"/>
  <c r="S32" i="92" s="1"/>
  <c r="S33" i="92" s="1"/>
  <c r="S34" i="92" s="1"/>
  <c r="S35" i="92" s="1"/>
  <c r="S36" i="92" s="1"/>
  <c r="S37" i="92" s="1"/>
  <c r="S38" i="92" s="1"/>
  <c r="S39" i="92" s="1"/>
  <c r="S40" i="92" s="1"/>
  <c r="S41" i="92" s="1"/>
  <c r="S42" i="92" s="1"/>
  <c r="S43" i="92" s="1"/>
  <c r="S44" i="92" s="1"/>
  <c r="S45" i="92" s="1"/>
  <c r="S46" i="92" s="1"/>
  <c r="S47" i="92" s="1"/>
  <c r="S48" i="92" s="1"/>
  <c r="S49" i="92" s="1"/>
  <c r="S50" i="92" s="1"/>
  <c r="S51" i="92" s="1"/>
  <c r="S52" i="92" s="1"/>
  <c r="S53" i="92" s="1"/>
  <c r="S54" i="92" s="1"/>
  <c r="S55" i="92" s="1"/>
  <c r="S56" i="92" s="1"/>
  <c r="S57" i="92" s="1"/>
  <c r="S58" i="92" s="1"/>
  <c r="T11" i="92"/>
  <c r="R59" i="91"/>
  <c r="J7" i="91" s="1"/>
  <c r="Q59" i="91"/>
  <c r="K59" i="91"/>
  <c r="O2" i="91" s="1"/>
  <c r="H59" i="91"/>
  <c r="J4" i="91" s="1"/>
  <c r="O58" i="91"/>
  <c r="F58" i="91"/>
  <c r="O57" i="91"/>
  <c r="F57" i="91"/>
  <c r="O56" i="91"/>
  <c r="F56" i="91"/>
  <c r="O55" i="91"/>
  <c r="F55" i="91"/>
  <c r="O54" i="91"/>
  <c r="F54" i="91"/>
  <c r="O53" i="91"/>
  <c r="F53" i="91"/>
  <c r="O52" i="91"/>
  <c r="F52" i="91"/>
  <c r="O51" i="91"/>
  <c r="F51" i="91"/>
  <c r="O50" i="91"/>
  <c r="F50" i="91"/>
  <c r="O49" i="91"/>
  <c r="F49" i="91"/>
  <c r="O48" i="91"/>
  <c r="F48" i="91"/>
  <c r="O47" i="91"/>
  <c r="F47" i="91"/>
  <c r="O46" i="91"/>
  <c r="F46" i="91"/>
  <c r="O45" i="91"/>
  <c r="F45" i="91"/>
  <c r="O44" i="91"/>
  <c r="F44" i="91"/>
  <c r="O43" i="91"/>
  <c r="F43" i="91"/>
  <c r="O42" i="91"/>
  <c r="F42" i="91"/>
  <c r="O41" i="91"/>
  <c r="F41" i="91"/>
  <c r="O40" i="91"/>
  <c r="F40" i="91"/>
  <c r="O39" i="91"/>
  <c r="F39" i="91"/>
  <c r="O38" i="91"/>
  <c r="F38" i="91"/>
  <c r="O37" i="91"/>
  <c r="F37" i="91"/>
  <c r="O36" i="91"/>
  <c r="F36" i="91"/>
  <c r="O35" i="91"/>
  <c r="F35" i="91"/>
  <c r="O34" i="91"/>
  <c r="F34" i="91"/>
  <c r="O33" i="91"/>
  <c r="F33" i="91"/>
  <c r="O32" i="91"/>
  <c r="F32" i="91"/>
  <c r="Y31" i="91"/>
  <c r="O31" i="91"/>
  <c r="F31" i="91"/>
  <c r="Y30" i="91"/>
  <c r="O30" i="91"/>
  <c r="F30" i="91"/>
  <c r="Y29" i="91"/>
  <c r="O29" i="91"/>
  <c r="F29" i="91"/>
  <c r="Y28" i="91"/>
  <c r="O28" i="91"/>
  <c r="F28" i="91"/>
  <c r="Y27" i="91"/>
  <c r="O27" i="91"/>
  <c r="F27" i="91"/>
  <c r="Y26" i="91"/>
  <c r="O26" i="91"/>
  <c r="F26" i="91"/>
  <c r="Y25" i="91"/>
  <c r="O25" i="91"/>
  <c r="F25" i="91"/>
  <c r="Y24" i="91"/>
  <c r="O24" i="91"/>
  <c r="F24" i="91"/>
  <c r="Y23" i="91"/>
  <c r="O23" i="91"/>
  <c r="F23" i="91"/>
  <c r="Y22" i="91"/>
  <c r="O22" i="91"/>
  <c r="F22" i="91"/>
  <c r="Y21" i="91"/>
  <c r="O21" i="91"/>
  <c r="F21" i="91"/>
  <c r="Y20" i="91"/>
  <c r="O20" i="91"/>
  <c r="F20" i="91"/>
  <c r="Y19" i="91"/>
  <c r="O19" i="91"/>
  <c r="F19" i="91"/>
  <c r="O18" i="91"/>
  <c r="F18" i="91"/>
  <c r="Y17" i="91"/>
  <c r="O17" i="91"/>
  <c r="F17" i="91"/>
  <c r="Y16" i="91"/>
  <c r="O16" i="91"/>
  <c r="F16" i="91"/>
  <c r="Y15" i="91"/>
  <c r="O15" i="91"/>
  <c r="F15" i="91"/>
  <c r="Y14" i="91"/>
  <c r="O14" i="91"/>
  <c r="F14" i="91"/>
  <c r="Y13" i="91"/>
  <c r="O13" i="91"/>
  <c r="F13" i="91"/>
  <c r="Y12" i="91"/>
  <c r="O12" i="91"/>
  <c r="F12" i="91"/>
  <c r="Y11" i="91"/>
  <c r="O11" i="91"/>
  <c r="F11" i="91"/>
  <c r="Y10" i="91"/>
  <c r="X10" i="91"/>
  <c r="X11" i="91" s="1"/>
  <c r="G11" i="91" s="1"/>
  <c r="O10" i="91"/>
  <c r="F10" i="91"/>
  <c r="E10" i="9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E22" i="91" s="1"/>
  <c r="E23" i="91" s="1"/>
  <c r="E24" i="91" s="1"/>
  <c r="E25" i="91" s="1"/>
  <c r="E26" i="91" s="1"/>
  <c r="E27" i="91" s="1"/>
  <c r="E28" i="91" s="1"/>
  <c r="E29" i="91" s="1"/>
  <c r="E30" i="91" s="1"/>
  <c r="E31" i="91" s="1"/>
  <c r="E32" i="91" s="1"/>
  <c r="E33" i="91" s="1"/>
  <c r="E34" i="91" s="1"/>
  <c r="E35" i="91" s="1"/>
  <c r="E36" i="91" s="1"/>
  <c r="E37" i="91" s="1"/>
  <c r="E38" i="91" s="1"/>
  <c r="E39" i="91" s="1"/>
  <c r="E40" i="91" s="1"/>
  <c r="E41" i="91" s="1"/>
  <c r="E42" i="91" s="1"/>
  <c r="E43" i="91" s="1"/>
  <c r="E44" i="91" s="1"/>
  <c r="E45" i="91" s="1"/>
  <c r="E46" i="91" s="1"/>
  <c r="E47" i="91" s="1"/>
  <c r="E48" i="91" s="1"/>
  <c r="E49" i="91" s="1"/>
  <c r="E50" i="91" s="1"/>
  <c r="E51" i="91" s="1"/>
  <c r="E52" i="91" s="1"/>
  <c r="E53" i="91" s="1"/>
  <c r="E54" i="91" s="1"/>
  <c r="E55" i="91" s="1"/>
  <c r="E56" i="91" s="1"/>
  <c r="E57" i="91" s="1"/>
  <c r="E58" i="91" s="1"/>
  <c r="D10" i="9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D22" i="91" s="1"/>
  <c r="D23" i="91" s="1"/>
  <c r="D24" i="91" s="1"/>
  <c r="D25" i="91" s="1"/>
  <c r="D26" i="91" s="1"/>
  <c r="D27" i="91" s="1"/>
  <c r="D28" i="91" s="1"/>
  <c r="D29" i="91" s="1"/>
  <c r="D30" i="91" s="1"/>
  <c r="D31" i="91" s="1"/>
  <c r="D32" i="91" s="1"/>
  <c r="D33" i="91" s="1"/>
  <c r="D34" i="91" s="1"/>
  <c r="D35" i="91" s="1"/>
  <c r="D36" i="91" s="1"/>
  <c r="D37" i="91" s="1"/>
  <c r="D38" i="91" s="1"/>
  <c r="D39" i="91" s="1"/>
  <c r="D40" i="91" s="1"/>
  <c r="D41" i="91" s="1"/>
  <c r="D42" i="91" s="1"/>
  <c r="D43" i="91" s="1"/>
  <c r="D44" i="91" s="1"/>
  <c r="D45" i="91" s="1"/>
  <c r="D46" i="91" s="1"/>
  <c r="D47" i="91" s="1"/>
  <c r="D48" i="91" s="1"/>
  <c r="D49" i="91" s="1"/>
  <c r="D50" i="91" s="1"/>
  <c r="D51" i="91" s="1"/>
  <c r="D52" i="91" s="1"/>
  <c r="D53" i="91" s="1"/>
  <c r="D54" i="91" s="1"/>
  <c r="D55" i="91" s="1"/>
  <c r="D56" i="91" s="1"/>
  <c r="D57" i="91" s="1"/>
  <c r="D58" i="91" s="1"/>
  <c r="C10" i="91"/>
  <c r="C11" i="91" s="1"/>
  <c r="C12" i="91" s="1"/>
  <c r="C13" i="91" s="1"/>
  <c r="C14" i="91" s="1"/>
  <c r="C15" i="91" s="1"/>
  <c r="C16" i="91" s="1"/>
  <c r="C17" i="91" s="1"/>
  <c r="C18" i="91" s="1"/>
  <c r="C19" i="91" s="1"/>
  <c r="C20" i="91" s="1"/>
  <c r="C21" i="91" s="1"/>
  <c r="C22" i="91" s="1"/>
  <c r="C23" i="91" s="1"/>
  <c r="C24" i="91" s="1"/>
  <c r="C25" i="91" s="1"/>
  <c r="C26" i="91" s="1"/>
  <c r="C27" i="91" s="1"/>
  <c r="C28" i="91" s="1"/>
  <c r="C29" i="91" s="1"/>
  <c r="C30" i="91" s="1"/>
  <c r="C31" i="91" s="1"/>
  <c r="C32" i="91" s="1"/>
  <c r="C33" i="91" s="1"/>
  <c r="C34" i="91" s="1"/>
  <c r="C35" i="91" s="1"/>
  <c r="C36" i="91" s="1"/>
  <c r="C37" i="91" s="1"/>
  <c r="C38" i="91" s="1"/>
  <c r="C39" i="91" s="1"/>
  <c r="C40" i="91" s="1"/>
  <c r="C41" i="91" s="1"/>
  <c r="C42" i="91" s="1"/>
  <c r="C43" i="91" s="1"/>
  <c r="C44" i="91" s="1"/>
  <c r="C45" i="91" s="1"/>
  <c r="C46" i="91" s="1"/>
  <c r="C47" i="91" s="1"/>
  <c r="C48" i="91" s="1"/>
  <c r="C49" i="91" s="1"/>
  <c r="C50" i="91" s="1"/>
  <c r="C51" i="91" s="1"/>
  <c r="C52" i="91" s="1"/>
  <c r="C53" i="91" s="1"/>
  <c r="C54" i="91" s="1"/>
  <c r="C55" i="91" s="1"/>
  <c r="C56" i="91" s="1"/>
  <c r="C57" i="91" s="1"/>
  <c r="C58" i="91" s="1"/>
  <c r="M7" i="91"/>
  <c r="D7" i="91"/>
  <c r="Q6" i="91"/>
  <c r="M6" i="91"/>
  <c r="J5" i="91"/>
  <c r="M3" i="91"/>
  <c r="AB2" i="91"/>
  <c r="X42" i="120" l="1"/>
  <c r="G41" i="120"/>
  <c r="X42" i="119"/>
  <c r="G41" i="119"/>
  <c r="X42" i="118"/>
  <c r="G41" i="118"/>
  <c r="X40" i="116"/>
  <c r="G39" i="116"/>
  <c r="X42" i="117"/>
  <c r="G41" i="117"/>
  <c r="G38" i="115"/>
  <c r="X39" i="115"/>
  <c r="G38" i="114"/>
  <c r="X39" i="114"/>
  <c r="X38" i="113"/>
  <c r="G37" i="113"/>
  <c r="X38" i="111"/>
  <c r="G37" i="111"/>
  <c r="X37" i="110"/>
  <c r="G36" i="110"/>
  <c r="X36" i="109"/>
  <c r="G35" i="109"/>
  <c r="X2" i="92"/>
  <c r="G10" i="91"/>
  <c r="X2" i="93"/>
  <c r="G34" i="108"/>
  <c r="X35" i="108"/>
  <c r="G34" i="107"/>
  <c r="X35" i="107"/>
  <c r="M4" i="91"/>
  <c r="J6" i="91"/>
  <c r="G24" i="99"/>
  <c r="X25" i="99"/>
  <c r="G28" i="103"/>
  <c r="X29" i="103"/>
  <c r="X33" i="106"/>
  <c r="G32" i="106"/>
  <c r="G31" i="105"/>
  <c r="X32" i="105"/>
  <c r="G29" i="102"/>
  <c r="X30" i="102"/>
  <c r="X27" i="100"/>
  <c r="G26" i="100"/>
  <c r="X27" i="101"/>
  <c r="G26" i="101"/>
  <c r="X25" i="98"/>
  <c r="G24" i="98"/>
  <c r="X27" i="97"/>
  <c r="G26" i="97"/>
  <c r="O3" i="91"/>
  <c r="G23" i="96"/>
  <c r="X24" i="96"/>
  <c r="M2" i="95"/>
  <c r="M5" i="95" s="1"/>
  <c r="Q7" i="95"/>
  <c r="G16" i="95"/>
  <c r="X17" i="95"/>
  <c r="M2" i="94"/>
  <c r="M5" i="94" s="1"/>
  <c r="Q7" i="94"/>
  <c r="X15" i="94"/>
  <c r="G14" i="94"/>
  <c r="T12" i="93"/>
  <c r="T13" i="93" s="1"/>
  <c r="T14" i="93" s="1"/>
  <c r="T15" i="93" s="1"/>
  <c r="T16" i="93" s="1"/>
  <c r="T17" i="93" s="1"/>
  <c r="T18" i="93" s="1"/>
  <c r="T19" i="93" s="1"/>
  <c r="T20" i="93" s="1"/>
  <c r="T21" i="93" s="1"/>
  <c r="T22" i="93" s="1"/>
  <c r="T23" i="93" s="1"/>
  <c r="T24" i="93" s="1"/>
  <c r="T25" i="93" s="1"/>
  <c r="T26" i="93" s="1"/>
  <c r="T27" i="93" s="1"/>
  <c r="T28" i="93" s="1"/>
  <c r="T29" i="93" s="1"/>
  <c r="T30" i="93" s="1"/>
  <c r="T31" i="93" s="1"/>
  <c r="T32" i="93" s="1"/>
  <c r="T33" i="93" s="1"/>
  <c r="T34" i="93" s="1"/>
  <c r="T35" i="93" s="1"/>
  <c r="T36" i="93" s="1"/>
  <c r="T37" i="93" s="1"/>
  <c r="T38" i="93" s="1"/>
  <c r="T39" i="93" s="1"/>
  <c r="T40" i="93" s="1"/>
  <c r="T41" i="93" s="1"/>
  <c r="T42" i="93" s="1"/>
  <c r="T43" i="93" s="1"/>
  <c r="T44" i="93" s="1"/>
  <c r="T45" i="93" s="1"/>
  <c r="T46" i="93" s="1"/>
  <c r="T47" i="93" s="1"/>
  <c r="T48" i="93" s="1"/>
  <c r="T49" i="93" s="1"/>
  <c r="T50" i="93" s="1"/>
  <c r="T51" i="93" s="1"/>
  <c r="T52" i="93" s="1"/>
  <c r="T53" i="93" s="1"/>
  <c r="T54" i="93" s="1"/>
  <c r="T55" i="93" s="1"/>
  <c r="T56" i="93" s="1"/>
  <c r="T57" i="93" s="1"/>
  <c r="T58" i="93" s="1"/>
  <c r="T59" i="93" s="1"/>
  <c r="T12" i="92"/>
  <c r="T13" i="92" s="1"/>
  <c r="T14" i="92" s="1"/>
  <c r="T15" i="92" s="1"/>
  <c r="T16" i="92" s="1"/>
  <c r="T17" i="92" s="1"/>
  <c r="T18" i="92" s="1"/>
  <c r="T19" i="92" s="1"/>
  <c r="T20" i="92" s="1"/>
  <c r="T21" i="92" s="1"/>
  <c r="T22" i="92" s="1"/>
  <c r="T23" i="92" s="1"/>
  <c r="T24" i="92" s="1"/>
  <c r="T25" i="92" s="1"/>
  <c r="T26" i="92" s="1"/>
  <c r="T27" i="92" s="1"/>
  <c r="T28" i="92" s="1"/>
  <c r="T29" i="92" s="1"/>
  <c r="T30" i="92" s="1"/>
  <c r="T31" i="92" s="1"/>
  <c r="T32" i="92" s="1"/>
  <c r="T33" i="92" s="1"/>
  <c r="T34" i="92" s="1"/>
  <c r="T35" i="92" s="1"/>
  <c r="T36" i="92" s="1"/>
  <c r="T37" i="92" s="1"/>
  <c r="T38" i="92" s="1"/>
  <c r="T39" i="92" s="1"/>
  <c r="T40" i="92" s="1"/>
  <c r="T41" i="92" s="1"/>
  <c r="T42" i="92" s="1"/>
  <c r="T43" i="92" s="1"/>
  <c r="T44" i="92" s="1"/>
  <c r="T45" i="92" s="1"/>
  <c r="T46" i="92" s="1"/>
  <c r="T47" i="92" s="1"/>
  <c r="T48" i="92" s="1"/>
  <c r="T49" i="92" s="1"/>
  <c r="T50" i="92" s="1"/>
  <c r="T51" i="92" s="1"/>
  <c r="T52" i="92" s="1"/>
  <c r="T53" i="92" s="1"/>
  <c r="T54" i="92" s="1"/>
  <c r="T55" i="92" s="1"/>
  <c r="T56" i="92" s="1"/>
  <c r="T57" i="92" s="1"/>
  <c r="T58" i="92" s="1"/>
  <c r="T59" i="92" s="1"/>
  <c r="M2" i="92" s="1"/>
  <c r="M5" i="92" s="1"/>
  <c r="X16" i="93"/>
  <c r="G15" i="93"/>
  <c r="X14" i="92"/>
  <c r="G13" i="92"/>
  <c r="O59" i="91"/>
  <c r="O4" i="91" s="1"/>
  <c r="O5" i="91" s="1"/>
  <c r="X12" i="91"/>
  <c r="S10" i="91"/>
  <c r="R59" i="90"/>
  <c r="J7" i="90" s="1"/>
  <c r="Q59" i="90"/>
  <c r="K59" i="90"/>
  <c r="O2" i="90" s="1"/>
  <c r="H59" i="90"/>
  <c r="J4" i="90" s="1"/>
  <c r="O58" i="90"/>
  <c r="F58" i="90"/>
  <c r="O57" i="90"/>
  <c r="F57" i="90"/>
  <c r="O56" i="90"/>
  <c r="F56" i="90"/>
  <c r="O55" i="90"/>
  <c r="F55" i="90"/>
  <c r="O54" i="90"/>
  <c r="F54" i="90"/>
  <c r="O53" i="90"/>
  <c r="F53" i="90"/>
  <c r="O52" i="90"/>
  <c r="F52" i="90"/>
  <c r="O51" i="90"/>
  <c r="F51" i="90"/>
  <c r="O50" i="90"/>
  <c r="F50" i="90"/>
  <c r="O49" i="90"/>
  <c r="F49" i="90"/>
  <c r="O48" i="90"/>
  <c r="F48" i="90"/>
  <c r="O47" i="90"/>
  <c r="F47" i="90"/>
  <c r="O46" i="90"/>
  <c r="F46" i="90"/>
  <c r="O45" i="90"/>
  <c r="F45" i="90"/>
  <c r="O44" i="90"/>
  <c r="F44" i="90"/>
  <c r="O43" i="90"/>
  <c r="F43" i="90"/>
  <c r="O42" i="90"/>
  <c r="F42" i="90"/>
  <c r="O41" i="90"/>
  <c r="F41" i="90"/>
  <c r="O40" i="90"/>
  <c r="F40" i="90"/>
  <c r="O39" i="90"/>
  <c r="F39" i="90"/>
  <c r="O38" i="90"/>
  <c r="F38" i="90"/>
  <c r="O37" i="90"/>
  <c r="F37" i="90"/>
  <c r="O36" i="90"/>
  <c r="F36" i="90"/>
  <c r="O35" i="90"/>
  <c r="F35" i="90"/>
  <c r="O34" i="90"/>
  <c r="F34" i="90"/>
  <c r="O33" i="90"/>
  <c r="F33" i="90"/>
  <c r="O32" i="90"/>
  <c r="F32" i="90"/>
  <c r="Y31" i="90"/>
  <c r="O31" i="90"/>
  <c r="F31" i="90"/>
  <c r="Y30" i="90"/>
  <c r="O30" i="90"/>
  <c r="F30" i="90"/>
  <c r="Y29" i="90"/>
  <c r="O29" i="90"/>
  <c r="F29" i="90"/>
  <c r="Y28" i="90"/>
  <c r="O28" i="90"/>
  <c r="F28" i="90"/>
  <c r="Y27" i="90"/>
  <c r="O27" i="90"/>
  <c r="F27" i="90"/>
  <c r="Y26" i="90"/>
  <c r="O26" i="90"/>
  <c r="F26" i="90"/>
  <c r="Y25" i="90"/>
  <c r="O25" i="90"/>
  <c r="F25" i="90"/>
  <c r="Y24" i="90"/>
  <c r="O24" i="90"/>
  <c r="F24" i="90"/>
  <c r="Y23" i="90"/>
  <c r="O23" i="90"/>
  <c r="F23" i="90"/>
  <c r="Y22" i="90"/>
  <c r="O22" i="90"/>
  <c r="F22" i="90"/>
  <c r="Y21" i="90"/>
  <c r="O21" i="90"/>
  <c r="F21" i="90"/>
  <c r="Y20" i="90"/>
  <c r="O20" i="90"/>
  <c r="F20" i="90"/>
  <c r="Y19" i="90"/>
  <c r="O19" i="90"/>
  <c r="F19" i="90"/>
  <c r="O18" i="90"/>
  <c r="F18" i="90"/>
  <c r="Y17" i="90"/>
  <c r="O17" i="90"/>
  <c r="F17" i="90"/>
  <c r="Y16" i="90"/>
  <c r="O16" i="90"/>
  <c r="F16" i="90"/>
  <c r="Y15" i="90"/>
  <c r="O15" i="90"/>
  <c r="F15" i="90"/>
  <c r="Y14" i="90"/>
  <c r="O14" i="90"/>
  <c r="F14" i="90"/>
  <c r="Y13" i="90"/>
  <c r="O13" i="90"/>
  <c r="F13" i="90"/>
  <c r="Y12" i="90"/>
  <c r="O12" i="90"/>
  <c r="F12" i="90"/>
  <c r="Y11" i="90"/>
  <c r="O11" i="90"/>
  <c r="F11" i="90"/>
  <c r="Y10" i="90"/>
  <c r="X10" i="90"/>
  <c r="G10" i="90" s="1"/>
  <c r="O10" i="90"/>
  <c r="F10" i="90"/>
  <c r="E10" i="90"/>
  <c r="E11" i="90" s="1"/>
  <c r="E12" i="90" s="1"/>
  <c r="E13" i="90" s="1"/>
  <c r="E14" i="90" s="1"/>
  <c r="E15" i="90" s="1"/>
  <c r="E16" i="90" s="1"/>
  <c r="E17" i="90" s="1"/>
  <c r="E18" i="90" s="1"/>
  <c r="E19" i="90" s="1"/>
  <c r="E20" i="90" s="1"/>
  <c r="E21" i="90" s="1"/>
  <c r="E22" i="90" s="1"/>
  <c r="E23" i="90" s="1"/>
  <c r="E24" i="90" s="1"/>
  <c r="E25" i="90" s="1"/>
  <c r="E26" i="90" s="1"/>
  <c r="E27" i="90" s="1"/>
  <c r="E28" i="90" s="1"/>
  <c r="E29" i="90" s="1"/>
  <c r="E30" i="90" s="1"/>
  <c r="E31" i="90" s="1"/>
  <c r="E32" i="90" s="1"/>
  <c r="E33" i="90" s="1"/>
  <c r="E34" i="90" s="1"/>
  <c r="E35" i="90" s="1"/>
  <c r="E36" i="90" s="1"/>
  <c r="E37" i="90" s="1"/>
  <c r="E38" i="90" s="1"/>
  <c r="E39" i="90" s="1"/>
  <c r="E40" i="90" s="1"/>
  <c r="E41" i="90" s="1"/>
  <c r="E42" i="90" s="1"/>
  <c r="E43" i="90" s="1"/>
  <c r="E44" i="90" s="1"/>
  <c r="E45" i="90" s="1"/>
  <c r="E46" i="90" s="1"/>
  <c r="E47" i="90" s="1"/>
  <c r="E48" i="90" s="1"/>
  <c r="E49" i="90" s="1"/>
  <c r="E50" i="90" s="1"/>
  <c r="E51" i="90" s="1"/>
  <c r="E52" i="90" s="1"/>
  <c r="E53" i="90" s="1"/>
  <c r="E54" i="90" s="1"/>
  <c r="E55" i="90" s="1"/>
  <c r="E56" i="90" s="1"/>
  <c r="E57" i="90" s="1"/>
  <c r="E58" i="90" s="1"/>
  <c r="D10" i="90"/>
  <c r="D11" i="90" s="1"/>
  <c r="D12" i="90" s="1"/>
  <c r="D13" i="90" s="1"/>
  <c r="D14" i="90" s="1"/>
  <c r="D15" i="90" s="1"/>
  <c r="D16" i="90" s="1"/>
  <c r="D17" i="90" s="1"/>
  <c r="D18" i="90" s="1"/>
  <c r="D19" i="90" s="1"/>
  <c r="D20" i="90" s="1"/>
  <c r="D21" i="90" s="1"/>
  <c r="D22" i="90" s="1"/>
  <c r="D23" i="90" s="1"/>
  <c r="D24" i="90" s="1"/>
  <c r="D25" i="90" s="1"/>
  <c r="D26" i="90" s="1"/>
  <c r="D27" i="90" s="1"/>
  <c r="D28" i="90" s="1"/>
  <c r="D29" i="90" s="1"/>
  <c r="D30" i="90" s="1"/>
  <c r="D31" i="90" s="1"/>
  <c r="D32" i="90" s="1"/>
  <c r="D33" i="90" s="1"/>
  <c r="D34" i="90" s="1"/>
  <c r="D35" i="90" s="1"/>
  <c r="D36" i="90" s="1"/>
  <c r="D37" i="90" s="1"/>
  <c r="D38" i="90" s="1"/>
  <c r="D39" i="90" s="1"/>
  <c r="D40" i="90" s="1"/>
  <c r="D41" i="90" s="1"/>
  <c r="D42" i="90" s="1"/>
  <c r="D43" i="90" s="1"/>
  <c r="D44" i="90" s="1"/>
  <c r="D45" i="90" s="1"/>
  <c r="D46" i="90" s="1"/>
  <c r="D47" i="90" s="1"/>
  <c r="D48" i="90" s="1"/>
  <c r="D49" i="90" s="1"/>
  <c r="D50" i="90" s="1"/>
  <c r="D51" i="90" s="1"/>
  <c r="D52" i="90" s="1"/>
  <c r="D53" i="90" s="1"/>
  <c r="D54" i="90" s="1"/>
  <c r="D55" i="90" s="1"/>
  <c r="D56" i="90" s="1"/>
  <c r="D57" i="90" s="1"/>
  <c r="D58" i="90" s="1"/>
  <c r="C10" i="90"/>
  <c r="C11" i="90" s="1"/>
  <c r="C12" i="90" s="1"/>
  <c r="C13" i="90" s="1"/>
  <c r="C14" i="90" s="1"/>
  <c r="C15" i="90" s="1"/>
  <c r="C16" i="90" s="1"/>
  <c r="C17" i="90" s="1"/>
  <c r="C18" i="90" s="1"/>
  <c r="C19" i="90" s="1"/>
  <c r="C20" i="90" s="1"/>
  <c r="C21" i="90" s="1"/>
  <c r="C22" i="90" s="1"/>
  <c r="C23" i="90" s="1"/>
  <c r="C24" i="90" s="1"/>
  <c r="C25" i="90" s="1"/>
  <c r="C26" i="90" s="1"/>
  <c r="C27" i="90" s="1"/>
  <c r="C28" i="90" s="1"/>
  <c r="C29" i="90" s="1"/>
  <c r="C30" i="90" s="1"/>
  <c r="C31" i="90" s="1"/>
  <c r="C32" i="90" s="1"/>
  <c r="C33" i="90" s="1"/>
  <c r="C34" i="90" s="1"/>
  <c r="C35" i="90" s="1"/>
  <c r="C36" i="90" s="1"/>
  <c r="C37" i="90" s="1"/>
  <c r="C38" i="90" s="1"/>
  <c r="C39" i="90" s="1"/>
  <c r="C40" i="90" s="1"/>
  <c r="C41" i="90" s="1"/>
  <c r="C42" i="90" s="1"/>
  <c r="C43" i="90" s="1"/>
  <c r="C44" i="90" s="1"/>
  <c r="C45" i="90" s="1"/>
  <c r="C46" i="90" s="1"/>
  <c r="C47" i="90" s="1"/>
  <c r="C48" i="90" s="1"/>
  <c r="C49" i="90" s="1"/>
  <c r="C50" i="90" s="1"/>
  <c r="C51" i="90" s="1"/>
  <c r="C52" i="90" s="1"/>
  <c r="C53" i="90" s="1"/>
  <c r="C54" i="90" s="1"/>
  <c r="C55" i="90" s="1"/>
  <c r="C56" i="90" s="1"/>
  <c r="C57" i="90" s="1"/>
  <c r="C58" i="90" s="1"/>
  <c r="M7" i="90"/>
  <c r="D7" i="90"/>
  <c r="Q6" i="90"/>
  <c r="M6" i="90"/>
  <c r="J5" i="90"/>
  <c r="M3" i="90"/>
  <c r="AB2" i="90"/>
  <c r="Y2" i="94" l="1"/>
  <c r="G42" i="120"/>
  <c r="X43" i="120"/>
  <c r="G42" i="119"/>
  <c r="X43" i="119"/>
  <c r="G42" i="118"/>
  <c r="X43" i="118"/>
  <c r="X41" i="116"/>
  <c r="G40" i="116"/>
  <c r="G42" i="117"/>
  <c r="X43" i="117"/>
  <c r="X40" i="115"/>
  <c r="G39" i="115"/>
  <c r="X40" i="114"/>
  <c r="G39" i="114"/>
  <c r="G38" i="113"/>
  <c r="X39" i="113"/>
  <c r="G38" i="111"/>
  <c r="X39" i="111"/>
  <c r="X38" i="110"/>
  <c r="G37" i="110"/>
  <c r="X37" i="109"/>
  <c r="G36" i="109"/>
  <c r="Y2" i="92"/>
  <c r="S11" i="91"/>
  <c r="Y2" i="95"/>
  <c r="X36" i="108"/>
  <c r="G35" i="108"/>
  <c r="X36" i="107"/>
  <c r="G35" i="107"/>
  <c r="J6" i="90"/>
  <c r="X11" i="90"/>
  <c r="G29" i="103"/>
  <c r="X30" i="103"/>
  <c r="X26" i="99"/>
  <c r="G25" i="99"/>
  <c r="X34" i="106"/>
  <c r="G33" i="106"/>
  <c r="G32" i="105"/>
  <c r="X33" i="105"/>
  <c r="X31" i="102"/>
  <c r="G30" i="102"/>
  <c r="X28" i="100"/>
  <c r="G27" i="100"/>
  <c r="X28" i="101"/>
  <c r="G27" i="101"/>
  <c r="X26" i="98"/>
  <c r="G25" i="98"/>
  <c r="X28" i="97"/>
  <c r="G27" i="97"/>
  <c r="X25" i="96"/>
  <c r="G24" i="96"/>
  <c r="G17" i="95"/>
  <c r="X18" i="95"/>
  <c r="X16" i="94"/>
  <c r="G15" i="94"/>
  <c r="Q7" i="92"/>
  <c r="G16" i="93"/>
  <c r="X17" i="93"/>
  <c r="M2" i="93"/>
  <c r="M5" i="93" s="1"/>
  <c r="Q7" i="93"/>
  <c r="X15" i="92"/>
  <c r="G14" i="92"/>
  <c r="O59" i="90"/>
  <c r="O4" i="90" s="1"/>
  <c r="O5" i="90" s="1"/>
  <c r="X13" i="91"/>
  <c r="G12" i="91"/>
  <c r="S12" i="91"/>
  <c r="S13" i="91" s="1"/>
  <c r="S14" i="91" s="1"/>
  <c r="S15" i="91" s="1"/>
  <c r="S16" i="91" s="1"/>
  <c r="S17" i="91" s="1"/>
  <c r="S18" i="91" s="1"/>
  <c r="S19" i="91" s="1"/>
  <c r="S20" i="91" s="1"/>
  <c r="S21" i="91" s="1"/>
  <c r="S22" i="91" s="1"/>
  <c r="S23" i="91" s="1"/>
  <c r="S24" i="91" s="1"/>
  <c r="S25" i="91" s="1"/>
  <c r="S26" i="91" s="1"/>
  <c r="S27" i="91" s="1"/>
  <c r="S28" i="91" s="1"/>
  <c r="S29" i="91" s="1"/>
  <c r="S30" i="91" s="1"/>
  <c r="S31" i="91" s="1"/>
  <c r="S32" i="91" s="1"/>
  <c r="S33" i="91" s="1"/>
  <c r="S34" i="91" s="1"/>
  <c r="S35" i="91" s="1"/>
  <c r="S36" i="91" s="1"/>
  <c r="S37" i="91" s="1"/>
  <c r="S38" i="91" s="1"/>
  <c r="S39" i="91" s="1"/>
  <c r="S40" i="91" s="1"/>
  <c r="S41" i="91" s="1"/>
  <c r="S42" i="91" s="1"/>
  <c r="S43" i="91" s="1"/>
  <c r="S44" i="91" s="1"/>
  <c r="S45" i="91" s="1"/>
  <c r="S46" i="91" s="1"/>
  <c r="S47" i="91" s="1"/>
  <c r="S48" i="91" s="1"/>
  <c r="S49" i="91" s="1"/>
  <c r="S50" i="91" s="1"/>
  <c r="S51" i="91" s="1"/>
  <c r="S52" i="91" s="1"/>
  <c r="S53" i="91" s="1"/>
  <c r="S54" i="91" s="1"/>
  <c r="S55" i="91" s="1"/>
  <c r="S56" i="91" s="1"/>
  <c r="S57" i="91" s="1"/>
  <c r="S58" i="91" s="1"/>
  <c r="T11" i="91"/>
  <c r="M4" i="90"/>
  <c r="S10" i="90"/>
  <c r="O3" i="90"/>
  <c r="R59" i="89"/>
  <c r="J7" i="89" s="1"/>
  <c r="Q59" i="89"/>
  <c r="K59" i="89"/>
  <c r="O2" i="89" s="1"/>
  <c r="H59" i="89"/>
  <c r="J4" i="89" s="1"/>
  <c r="O58" i="89"/>
  <c r="F58" i="89"/>
  <c r="O57" i="89"/>
  <c r="F57" i="89"/>
  <c r="O56" i="89"/>
  <c r="F56" i="89"/>
  <c r="O55" i="89"/>
  <c r="F55" i="89"/>
  <c r="O54" i="89"/>
  <c r="F54" i="89"/>
  <c r="O53" i="89"/>
  <c r="F53" i="89"/>
  <c r="O52" i="89"/>
  <c r="F52" i="89"/>
  <c r="O51" i="89"/>
  <c r="F51" i="89"/>
  <c r="O50" i="89"/>
  <c r="F50" i="89"/>
  <c r="O49" i="89"/>
  <c r="F49" i="89"/>
  <c r="O48" i="89"/>
  <c r="F48" i="89"/>
  <c r="O47" i="89"/>
  <c r="F47" i="89"/>
  <c r="O46" i="89"/>
  <c r="F46" i="89"/>
  <c r="O45" i="89"/>
  <c r="F45" i="89"/>
  <c r="O44" i="89"/>
  <c r="F44" i="89"/>
  <c r="O43" i="89"/>
  <c r="F43" i="89"/>
  <c r="O42" i="89"/>
  <c r="F42" i="89"/>
  <c r="O41" i="89"/>
  <c r="F41" i="89"/>
  <c r="O40" i="89"/>
  <c r="F40" i="89"/>
  <c r="O39" i="89"/>
  <c r="F39" i="89"/>
  <c r="O38" i="89"/>
  <c r="F38" i="89"/>
  <c r="O37" i="89"/>
  <c r="F37" i="89"/>
  <c r="O36" i="89"/>
  <c r="F36" i="89"/>
  <c r="O35" i="89"/>
  <c r="F35" i="89"/>
  <c r="O34" i="89"/>
  <c r="F34" i="89"/>
  <c r="O33" i="89"/>
  <c r="F33" i="89"/>
  <c r="O32" i="89"/>
  <c r="F32" i="89"/>
  <c r="Y31" i="89"/>
  <c r="O31" i="89"/>
  <c r="F31" i="89"/>
  <c r="Y30" i="89"/>
  <c r="O30" i="89"/>
  <c r="F30" i="89"/>
  <c r="Y29" i="89"/>
  <c r="O29" i="89"/>
  <c r="F29" i="89"/>
  <c r="Y28" i="89"/>
  <c r="O28" i="89"/>
  <c r="F28" i="89"/>
  <c r="Y27" i="89"/>
  <c r="O27" i="89"/>
  <c r="F27" i="89"/>
  <c r="Y26" i="89"/>
  <c r="O26" i="89"/>
  <c r="F26" i="89"/>
  <c r="Y25" i="89"/>
  <c r="O25" i="89"/>
  <c r="F25" i="89"/>
  <c r="Y24" i="89"/>
  <c r="O24" i="89"/>
  <c r="F24" i="89"/>
  <c r="Y23" i="89"/>
  <c r="O23" i="89"/>
  <c r="F23" i="89"/>
  <c r="Y22" i="89"/>
  <c r="O22" i="89"/>
  <c r="F22" i="89"/>
  <c r="Y21" i="89"/>
  <c r="O21" i="89"/>
  <c r="F21" i="89"/>
  <c r="Y20" i="89"/>
  <c r="O20" i="89"/>
  <c r="F20" i="89"/>
  <c r="Y19" i="89"/>
  <c r="O19" i="89"/>
  <c r="F19" i="89"/>
  <c r="O18" i="89"/>
  <c r="F18" i="89"/>
  <c r="Y17" i="89"/>
  <c r="O17" i="89"/>
  <c r="F17" i="89"/>
  <c r="Y16" i="89"/>
  <c r="O16" i="89"/>
  <c r="F16" i="89"/>
  <c r="Y15" i="89"/>
  <c r="O15" i="89"/>
  <c r="F15" i="89"/>
  <c r="Y14" i="89"/>
  <c r="O14" i="89"/>
  <c r="F14" i="89"/>
  <c r="Y13" i="89"/>
  <c r="O13" i="89"/>
  <c r="F13" i="89"/>
  <c r="Y12" i="89"/>
  <c r="O12" i="89"/>
  <c r="F12" i="89"/>
  <c r="Y11" i="89"/>
  <c r="O11" i="89"/>
  <c r="F11" i="89"/>
  <c r="Y10" i="89"/>
  <c r="X10" i="89"/>
  <c r="X11" i="89" s="1"/>
  <c r="G11" i="89" s="1"/>
  <c r="O10" i="89"/>
  <c r="F10" i="89"/>
  <c r="E10" i="89"/>
  <c r="E11" i="89" s="1"/>
  <c r="E12" i="89" s="1"/>
  <c r="E13" i="89" s="1"/>
  <c r="E14" i="89" s="1"/>
  <c r="E15" i="89" s="1"/>
  <c r="E16" i="89" s="1"/>
  <c r="E17" i="89" s="1"/>
  <c r="E18" i="89" s="1"/>
  <c r="E19" i="89" s="1"/>
  <c r="E20" i="89" s="1"/>
  <c r="E21" i="89" s="1"/>
  <c r="E22" i="89" s="1"/>
  <c r="E23" i="89" s="1"/>
  <c r="E24" i="89" s="1"/>
  <c r="E25" i="89" s="1"/>
  <c r="E26" i="89" s="1"/>
  <c r="E27" i="89" s="1"/>
  <c r="E28" i="89" s="1"/>
  <c r="E29" i="89" s="1"/>
  <c r="E30" i="89" s="1"/>
  <c r="E31" i="89" s="1"/>
  <c r="E32" i="89" s="1"/>
  <c r="E33" i="89" s="1"/>
  <c r="E34" i="89" s="1"/>
  <c r="E35" i="89" s="1"/>
  <c r="E36" i="89" s="1"/>
  <c r="E37" i="89" s="1"/>
  <c r="E38" i="89" s="1"/>
  <c r="E39" i="89" s="1"/>
  <c r="E40" i="89" s="1"/>
  <c r="E41" i="89" s="1"/>
  <c r="E42" i="89" s="1"/>
  <c r="E43" i="89" s="1"/>
  <c r="E44" i="89" s="1"/>
  <c r="E45" i="89" s="1"/>
  <c r="E46" i="89" s="1"/>
  <c r="E47" i="89" s="1"/>
  <c r="E48" i="89" s="1"/>
  <c r="E49" i="89" s="1"/>
  <c r="E50" i="89" s="1"/>
  <c r="E51" i="89" s="1"/>
  <c r="E52" i="89" s="1"/>
  <c r="E53" i="89" s="1"/>
  <c r="E54" i="89" s="1"/>
  <c r="E55" i="89" s="1"/>
  <c r="E56" i="89" s="1"/>
  <c r="E57" i="89" s="1"/>
  <c r="E58" i="89" s="1"/>
  <c r="D10" i="89"/>
  <c r="D11" i="89" s="1"/>
  <c r="D12" i="89" s="1"/>
  <c r="D13" i="89" s="1"/>
  <c r="D14" i="89" s="1"/>
  <c r="D15" i="89" s="1"/>
  <c r="D16" i="89" s="1"/>
  <c r="D17" i="89" s="1"/>
  <c r="D18" i="89" s="1"/>
  <c r="D19" i="89" s="1"/>
  <c r="D20" i="89" s="1"/>
  <c r="D21" i="89" s="1"/>
  <c r="D22" i="89" s="1"/>
  <c r="D23" i="89" s="1"/>
  <c r="D24" i="89" s="1"/>
  <c r="D25" i="89" s="1"/>
  <c r="D26" i="89" s="1"/>
  <c r="D27" i="89" s="1"/>
  <c r="D28" i="89" s="1"/>
  <c r="D29" i="89" s="1"/>
  <c r="D30" i="89" s="1"/>
  <c r="D31" i="89" s="1"/>
  <c r="D32" i="89" s="1"/>
  <c r="D33" i="89" s="1"/>
  <c r="D34" i="89" s="1"/>
  <c r="D35" i="89" s="1"/>
  <c r="D36" i="89" s="1"/>
  <c r="D37" i="89" s="1"/>
  <c r="D38" i="89" s="1"/>
  <c r="D39" i="89" s="1"/>
  <c r="D40" i="89" s="1"/>
  <c r="D41" i="89" s="1"/>
  <c r="D42" i="89" s="1"/>
  <c r="D43" i="89" s="1"/>
  <c r="D44" i="89" s="1"/>
  <c r="D45" i="89" s="1"/>
  <c r="D46" i="89" s="1"/>
  <c r="D47" i="89" s="1"/>
  <c r="D48" i="89" s="1"/>
  <c r="D49" i="89" s="1"/>
  <c r="D50" i="89" s="1"/>
  <c r="D51" i="89" s="1"/>
  <c r="D52" i="89" s="1"/>
  <c r="D53" i="89" s="1"/>
  <c r="D54" i="89" s="1"/>
  <c r="D55" i="89" s="1"/>
  <c r="D56" i="89" s="1"/>
  <c r="D57" i="89" s="1"/>
  <c r="D58" i="89" s="1"/>
  <c r="C10" i="89"/>
  <c r="C11" i="89" s="1"/>
  <c r="C12" i="89" s="1"/>
  <c r="C13" i="89" s="1"/>
  <c r="C14" i="89" s="1"/>
  <c r="C15" i="89" s="1"/>
  <c r="C16" i="89" s="1"/>
  <c r="C17" i="89" s="1"/>
  <c r="C18" i="89" s="1"/>
  <c r="C19" i="89" s="1"/>
  <c r="C20" i="89" s="1"/>
  <c r="C21" i="89" s="1"/>
  <c r="C22" i="89" s="1"/>
  <c r="C23" i="89" s="1"/>
  <c r="C24" i="89" s="1"/>
  <c r="C25" i="89" s="1"/>
  <c r="C26" i="89" s="1"/>
  <c r="C27" i="89" s="1"/>
  <c r="C28" i="89" s="1"/>
  <c r="C29" i="89" s="1"/>
  <c r="C30" i="89" s="1"/>
  <c r="C31" i="89" s="1"/>
  <c r="C32" i="89" s="1"/>
  <c r="C33" i="89" s="1"/>
  <c r="C34" i="89" s="1"/>
  <c r="C35" i="89" s="1"/>
  <c r="C36" i="89" s="1"/>
  <c r="C37" i="89" s="1"/>
  <c r="C38" i="89" s="1"/>
  <c r="C39" i="89" s="1"/>
  <c r="C40" i="89" s="1"/>
  <c r="C41" i="89" s="1"/>
  <c r="C42" i="89" s="1"/>
  <c r="C43" i="89" s="1"/>
  <c r="C44" i="89" s="1"/>
  <c r="C45" i="89" s="1"/>
  <c r="C46" i="89" s="1"/>
  <c r="C47" i="89" s="1"/>
  <c r="C48" i="89" s="1"/>
  <c r="C49" i="89" s="1"/>
  <c r="C50" i="89" s="1"/>
  <c r="C51" i="89" s="1"/>
  <c r="C52" i="89" s="1"/>
  <c r="C53" i="89" s="1"/>
  <c r="C54" i="89" s="1"/>
  <c r="C55" i="89" s="1"/>
  <c r="C56" i="89" s="1"/>
  <c r="C57" i="89" s="1"/>
  <c r="C58" i="89" s="1"/>
  <c r="M7" i="89"/>
  <c r="D7" i="89"/>
  <c r="Q6" i="89"/>
  <c r="M6" i="89"/>
  <c r="J5" i="89"/>
  <c r="M3" i="89"/>
  <c r="AB2" i="89"/>
  <c r="G10" i="89" l="1"/>
  <c r="X44" i="120"/>
  <c r="G43" i="120"/>
  <c r="X44" i="119"/>
  <c r="G43" i="119"/>
  <c r="X44" i="118"/>
  <c r="G43" i="118"/>
  <c r="X42" i="116"/>
  <c r="G41" i="116"/>
  <c r="X44" i="117"/>
  <c r="G43" i="117"/>
  <c r="X41" i="115"/>
  <c r="G40" i="115"/>
  <c r="X41" i="114"/>
  <c r="G40" i="114"/>
  <c r="X40" i="113"/>
  <c r="G39" i="113"/>
  <c r="X40" i="111"/>
  <c r="G39" i="111"/>
  <c r="G38" i="110"/>
  <c r="X39" i="110"/>
  <c r="X38" i="109"/>
  <c r="G37" i="109"/>
  <c r="X2" i="91"/>
  <c r="S11" i="90"/>
  <c r="Y2" i="93"/>
  <c r="X37" i="108"/>
  <c r="G36" i="108"/>
  <c r="X37" i="107"/>
  <c r="G36" i="107"/>
  <c r="X12" i="89"/>
  <c r="X13" i="89" s="1"/>
  <c r="X14" i="89" s="1"/>
  <c r="M4" i="89"/>
  <c r="X27" i="99"/>
  <c r="G26" i="99"/>
  <c r="X31" i="103"/>
  <c r="G30" i="103"/>
  <c r="G11" i="90"/>
  <c r="X12" i="90"/>
  <c r="G34" i="106"/>
  <c r="X35" i="106"/>
  <c r="X34" i="105"/>
  <c r="G33" i="105"/>
  <c r="X32" i="102"/>
  <c r="G31" i="102"/>
  <c r="X29" i="100"/>
  <c r="G28" i="100"/>
  <c r="X29" i="101"/>
  <c r="G28" i="101"/>
  <c r="X27" i="98"/>
  <c r="G26" i="98"/>
  <c r="G28" i="97"/>
  <c r="X29" i="97"/>
  <c r="X26" i="96"/>
  <c r="G25" i="96"/>
  <c r="X19" i="95"/>
  <c r="G18" i="95"/>
  <c r="Y18" i="95"/>
  <c r="Y59" i="95" s="1"/>
  <c r="S2" i="95" s="1"/>
  <c r="X17" i="94"/>
  <c r="G16" i="94"/>
  <c r="J6" i="89"/>
  <c r="G17" i="93"/>
  <c r="X18" i="93"/>
  <c r="G15" i="92"/>
  <c r="X16" i="92"/>
  <c r="X14" i="91"/>
  <c r="G13" i="91"/>
  <c r="T12" i="91"/>
  <c r="T13" i="91" s="1"/>
  <c r="T14" i="91" s="1"/>
  <c r="T15" i="91" s="1"/>
  <c r="T16" i="91" s="1"/>
  <c r="T17" i="91" s="1"/>
  <c r="T18" i="91" s="1"/>
  <c r="T19" i="91" s="1"/>
  <c r="T20" i="91" s="1"/>
  <c r="T21" i="91" s="1"/>
  <c r="T22" i="91" s="1"/>
  <c r="T23" i="91" s="1"/>
  <c r="T24" i="91" s="1"/>
  <c r="T25" i="91" s="1"/>
  <c r="T26" i="91" s="1"/>
  <c r="T27" i="91" s="1"/>
  <c r="T28" i="91" s="1"/>
  <c r="T29" i="91" s="1"/>
  <c r="T30" i="91" s="1"/>
  <c r="T31" i="91" s="1"/>
  <c r="T32" i="91" s="1"/>
  <c r="T33" i="91" s="1"/>
  <c r="T34" i="91" s="1"/>
  <c r="T35" i="91" s="1"/>
  <c r="T36" i="91" s="1"/>
  <c r="T37" i="91" s="1"/>
  <c r="T38" i="91" s="1"/>
  <c r="T39" i="91" s="1"/>
  <c r="T40" i="91" s="1"/>
  <c r="T41" i="91" s="1"/>
  <c r="T42" i="91" s="1"/>
  <c r="T43" i="91" s="1"/>
  <c r="T44" i="91" s="1"/>
  <c r="T45" i="91" s="1"/>
  <c r="T46" i="91" s="1"/>
  <c r="T47" i="91" s="1"/>
  <c r="T48" i="91" s="1"/>
  <c r="T49" i="91" s="1"/>
  <c r="T50" i="91" s="1"/>
  <c r="T51" i="91" s="1"/>
  <c r="T52" i="91" s="1"/>
  <c r="T53" i="91" s="1"/>
  <c r="T54" i="91" s="1"/>
  <c r="T55" i="91" s="1"/>
  <c r="T56" i="91" s="1"/>
  <c r="T57" i="91" s="1"/>
  <c r="T58" i="91" s="1"/>
  <c r="T59" i="91" s="1"/>
  <c r="O59" i="89"/>
  <c r="O4" i="89" s="1"/>
  <c r="O5" i="89" s="1"/>
  <c r="S12" i="90"/>
  <c r="S13" i="90" s="1"/>
  <c r="S14" i="90" s="1"/>
  <c r="S15" i="90" s="1"/>
  <c r="S16" i="90" s="1"/>
  <c r="S17" i="90" s="1"/>
  <c r="S18" i="90" s="1"/>
  <c r="S19" i="90" s="1"/>
  <c r="S20" i="90" s="1"/>
  <c r="S21" i="90" s="1"/>
  <c r="S22" i="90" s="1"/>
  <c r="S23" i="90" s="1"/>
  <c r="S24" i="90" s="1"/>
  <c r="S25" i="90" s="1"/>
  <c r="S26" i="90" s="1"/>
  <c r="S27" i="90" s="1"/>
  <c r="S28" i="90" s="1"/>
  <c r="S29" i="90" s="1"/>
  <c r="S30" i="90" s="1"/>
  <c r="S31" i="90" s="1"/>
  <c r="S32" i="90" s="1"/>
  <c r="S33" i="90" s="1"/>
  <c r="S34" i="90" s="1"/>
  <c r="S35" i="90" s="1"/>
  <c r="S36" i="90" s="1"/>
  <c r="S37" i="90" s="1"/>
  <c r="S38" i="90" s="1"/>
  <c r="S39" i="90" s="1"/>
  <c r="S40" i="90" s="1"/>
  <c r="S41" i="90" s="1"/>
  <c r="S42" i="90" s="1"/>
  <c r="S43" i="90" s="1"/>
  <c r="S44" i="90" s="1"/>
  <c r="S45" i="90" s="1"/>
  <c r="S46" i="90" s="1"/>
  <c r="S47" i="90" s="1"/>
  <c r="S48" i="90" s="1"/>
  <c r="S49" i="90" s="1"/>
  <c r="S50" i="90" s="1"/>
  <c r="S51" i="90" s="1"/>
  <c r="S52" i="90" s="1"/>
  <c r="S53" i="90" s="1"/>
  <c r="S54" i="90" s="1"/>
  <c r="S55" i="90" s="1"/>
  <c r="S56" i="90" s="1"/>
  <c r="S57" i="90" s="1"/>
  <c r="S58" i="90" s="1"/>
  <c r="T11" i="90"/>
  <c r="S10" i="89"/>
  <c r="O3" i="89"/>
  <c r="R59" i="88"/>
  <c r="J7" i="88" s="1"/>
  <c r="Q59" i="88"/>
  <c r="K59" i="88"/>
  <c r="O2" i="88" s="1"/>
  <c r="H59" i="88"/>
  <c r="J4" i="88" s="1"/>
  <c r="O58" i="88"/>
  <c r="F58" i="88"/>
  <c r="O57" i="88"/>
  <c r="F57" i="88"/>
  <c r="O56" i="88"/>
  <c r="F56" i="88"/>
  <c r="O55" i="88"/>
  <c r="F55" i="88"/>
  <c r="O54" i="88"/>
  <c r="F54" i="88"/>
  <c r="O53" i="88"/>
  <c r="F53" i="88"/>
  <c r="O52" i="88"/>
  <c r="F52" i="88"/>
  <c r="O51" i="88"/>
  <c r="F51" i="88"/>
  <c r="O50" i="88"/>
  <c r="F50" i="88"/>
  <c r="O49" i="88"/>
  <c r="F49" i="88"/>
  <c r="O48" i="88"/>
  <c r="F48" i="88"/>
  <c r="O47" i="88"/>
  <c r="F47" i="88"/>
  <c r="O46" i="88"/>
  <c r="F46" i="88"/>
  <c r="O45" i="88"/>
  <c r="F45" i="88"/>
  <c r="O44" i="88"/>
  <c r="F44" i="88"/>
  <c r="O43" i="88"/>
  <c r="F43" i="88"/>
  <c r="O42" i="88"/>
  <c r="F42" i="88"/>
  <c r="O41" i="88"/>
  <c r="F41" i="88"/>
  <c r="O40" i="88"/>
  <c r="F40" i="88"/>
  <c r="O39" i="88"/>
  <c r="F39" i="88"/>
  <c r="O38" i="88"/>
  <c r="F38" i="88"/>
  <c r="O37" i="88"/>
  <c r="F37" i="88"/>
  <c r="O36" i="88"/>
  <c r="F36" i="88"/>
  <c r="O35" i="88"/>
  <c r="F35" i="88"/>
  <c r="O34" i="88"/>
  <c r="F34" i="88"/>
  <c r="O33" i="88"/>
  <c r="F33" i="88"/>
  <c r="O32" i="88"/>
  <c r="F32" i="88"/>
  <c r="Y31" i="88"/>
  <c r="O31" i="88"/>
  <c r="F31" i="88"/>
  <c r="Y30" i="88"/>
  <c r="O30" i="88"/>
  <c r="F30" i="88"/>
  <c r="Y29" i="88"/>
  <c r="O29" i="88"/>
  <c r="F29" i="88"/>
  <c r="Y28" i="88"/>
  <c r="O28" i="88"/>
  <c r="F28" i="88"/>
  <c r="Y27" i="88"/>
  <c r="O27" i="88"/>
  <c r="F27" i="88"/>
  <c r="Y26" i="88"/>
  <c r="O26" i="88"/>
  <c r="F26" i="88"/>
  <c r="Y25" i="88"/>
  <c r="O25" i="88"/>
  <c r="F25" i="88"/>
  <c r="Y24" i="88"/>
  <c r="O24" i="88"/>
  <c r="F24" i="88"/>
  <c r="Y23" i="88"/>
  <c r="O23" i="88"/>
  <c r="F23" i="88"/>
  <c r="Y22" i="88"/>
  <c r="O22" i="88"/>
  <c r="F22" i="88"/>
  <c r="Y21" i="88"/>
  <c r="O21" i="88"/>
  <c r="F21" i="88"/>
  <c r="Y20" i="88"/>
  <c r="O20" i="88"/>
  <c r="F20" i="88"/>
  <c r="Y19" i="88"/>
  <c r="O19" i="88"/>
  <c r="F19" i="88"/>
  <c r="O18" i="88"/>
  <c r="F18" i="88"/>
  <c r="Y17" i="88"/>
  <c r="O17" i="88"/>
  <c r="F17" i="88"/>
  <c r="Y16" i="88"/>
  <c r="O16" i="88"/>
  <c r="F16" i="88"/>
  <c r="Y15" i="88"/>
  <c r="O15" i="88"/>
  <c r="F15" i="88"/>
  <c r="Y14" i="88"/>
  <c r="O14" i="88"/>
  <c r="F14" i="88"/>
  <c r="Y13" i="88"/>
  <c r="O13" i="88"/>
  <c r="F13" i="88"/>
  <c r="Y12" i="88"/>
  <c r="O12" i="88"/>
  <c r="F12" i="88"/>
  <c r="Y11" i="88"/>
  <c r="O11" i="88"/>
  <c r="F11" i="88"/>
  <c r="Y10" i="88"/>
  <c r="X10" i="88"/>
  <c r="X11" i="88" s="1"/>
  <c r="O10" i="88"/>
  <c r="F10" i="88"/>
  <c r="E10" i="88"/>
  <c r="E11" i="88" s="1"/>
  <c r="E12" i="88" s="1"/>
  <c r="E13" i="88" s="1"/>
  <c r="E14" i="88" s="1"/>
  <c r="E15" i="88" s="1"/>
  <c r="E16" i="88" s="1"/>
  <c r="E17" i="88" s="1"/>
  <c r="E18" i="88" s="1"/>
  <c r="E19" i="88" s="1"/>
  <c r="E20" i="88" s="1"/>
  <c r="E21" i="88" s="1"/>
  <c r="E22" i="88" s="1"/>
  <c r="E23" i="88" s="1"/>
  <c r="E24" i="88" s="1"/>
  <c r="E25" i="88" s="1"/>
  <c r="E26" i="88" s="1"/>
  <c r="E27" i="88" s="1"/>
  <c r="E28" i="88" s="1"/>
  <c r="E29" i="88" s="1"/>
  <c r="E30" i="88" s="1"/>
  <c r="E31" i="88" s="1"/>
  <c r="E32" i="88" s="1"/>
  <c r="E33" i="88" s="1"/>
  <c r="E34" i="88" s="1"/>
  <c r="E35" i="88" s="1"/>
  <c r="E36" i="88" s="1"/>
  <c r="E37" i="88" s="1"/>
  <c r="E38" i="88" s="1"/>
  <c r="E39" i="88" s="1"/>
  <c r="E40" i="88" s="1"/>
  <c r="E41" i="88" s="1"/>
  <c r="E42" i="88" s="1"/>
  <c r="E43" i="88" s="1"/>
  <c r="E44" i="88" s="1"/>
  <c r="E45" i="88" s="1"/>
  <c r="E46" i="88" s="1"/>
  <c r="E47" i="88" s="1"/>
  <c r="E48" i="88" s="1"/>
  <c r="E49" i="88" s="1"/>
  <c r="E50" i="88" s="1"/>
  <c r="E51" i="88" s="1"/>
  <c r="E52" i="88" s="1"/>
  <c r="E53" i="88" s="1"/>
  <c r="E54" i="88" s="1"/>
  <c r="E55" i="88" s="1"/>
  <c r="E56" i="88" s="1"/>
  <c r="E57" i="88" s="1"/>
  <c r="E58" i="88" s="1"/>
  <c r="D10" i="88"/>
  <c r="D11" i="88" s="1"/>
  <c r="D12" i="88" s="1"/>
  <c r="D13" i="88" s="1"/>
  <c r="D14" i="88" s="1"/>
  <c r="D15" i="88" s="1"/>
  <c r="D16" i="88" s="1"/>
  <c r="D17" i="88" s="1"/>
  <c r="D18" i="88" s="1"/>
  <c r="D19" i="88" s="1"/>
  <c r="D20" i="88" s="1"/>
  <c r="D21" i="88" s="1"/>
  <c r="D22" i="88" s="1"/>
  <c r="D23" i="88" s="1"/>
  <c r="D24" i="88" s="1"/>
  <c r="D25" i="88" s="1"/>
  <c r="D26" i="88" s="1"/>
  <c r="D27" i="88" s="1"/>
  <c r="D28" i="88" s="1"/>
  <c r="D29" i="88" s="1"/>
  <c r="D30" i="88" s="1"/>
  <c r="D31" i="88" s="1"/>
  <c r="D32" i="88" s="1"/>
  <c r="D33" i="88" s="1"/>
  <c r="D34" i="88" s="1"/>
  <c r="D35" i="88" s="1"/>
  <c r="D36" i="88" s="1"/>
  <c r="D37" i="88" s="1"/>
  <c r="D38" i="88" s="1"/>
  <c r="D39" i="88" s="1"/>
  <c r="D40" i="88" s="1"/>
  <c r="D41" i="88" s="1"/>
  <c r="D42" i="88" s="1"/>
  <c r="D43" i="88" s="1"/>
  <c r="D44" i="88" s="1"/>
  <c r="D45" i="88" s="1"/>
  <c r="D46" i="88" s="1"/>
  <c r="D47" i="88" s="1"/>
  <c r="D48" i="88" s="1"/>
  <c r="D49" i="88" s="1"/>
  <c r="D50" i="88" s="1"/>
  <c r="D51" i="88" s="1"/>
  <c r="D52" i="88" s="1"/>
  <c r="D53" i="88" s="1"/>
  <c r="D54" i="88" s="1"/>
  <c r="D55" i="88" s="1"/>
  <c r="D56" i="88" s="1"/>
  <c r="D57" i="88" s="1"/>
  <c r="D58" i="88" s="1"/>
  <c r="C10" i="88"/>
  <c r="C11" i="88" s="1"/>
  <c r="C12" i="88" s="1"/>
  <c r="C13" i="88" s="1"/>
  <c r="C14" i="88" s="1"/>
  <c r="C15" i="88" s="1"/>
  <c r="C16" i="88" s="1"/>
  <c r="C17" i="88" s="1"/>
  <c r="C18" i="88" s="1"/>
  <c r="C19" i="88" s="1"/>
  <c r="C20" i="88" s="1"/>
  <c r="C21" i="88" s="1"/>
  <c r="C22" i="88" s="1"/>
  <c r="C23" i="88" s="1"/>
  <c r="C24" i="88" s="1"/>
  <c r="C25" i="88" s="1"/>
  <c r="C26" i="88" s="1"/>
  <c r="C27" i="88" s="1"/>
  <c r="C28" i="88" s="1"/>
  <c r="C29" i="88" s="1"/>
  <c r="C30" i="88" s="1"/>
  <c r="C31" i="88" s="1"/>
  <c r="C32" i="88" s="1"/>
  <c r="C33" i="88" s="1"/>
  <c r="C34" i="88" s="1"/>
  <c r="C35" i="88" s="1"/>
  <c r="C36" i="88" s="1"/>
  <c r="C37" i="88" s="1"/>
  <c r="C38" i="88" s="1"/>
  <c r="C39" i="88" s="1"/>
  <c r="C40" i="88" s="1"/>
  <c r="C41" i="88" s="1"/>
  <c r="C42" i="88" s="1"/>
  <c r="C43" i="88" s="1"/>
  <c r="C44" i="88" s="1"/>
  <c r="C45" i="88" s="1"/>
  <c r="C46" i="88" s="1"/>
  <c r="C47" i="88" s="1"/>
  <c r="C48" i="88" s="1"/>
  <c r="C49" i="88" s="1"/>
  <c r="C50" i="88" s="1"/>
  <c r="C51" i="88" s="1"/>
  <c r="C52" i="88" s="1"/>
  <c r="C53" i="88" s="1"/>
  <c r="C54" i="88" s="1"/>
  <c r="C55" i="88" s="1"/>
  <c r="C56" i="88" s="1"/>
  <c r="C57" i="88" s="1"/>
  <c r="C58" i="88" s="1"/>
  <c r="M7" i="88"/>
  <c r="D7" i="88"/>
  <c r="Q6" i="88"/>
  <c r="M6" i="88"/>
  <c r="J5" i="88"/>
  <c r="M3" i="88"/>
  <c r="AB2" i="88"/>
  <c r="M4" i="88" l="1"/>
  <c r="X45" i="120"/>
  <c r="G44" i="120"/>
  <c r="G44" i="119"/>
  <c r="X45" i="119"/>
  <c r="X45" i="118"/>
  <c r="G44" i="118"/>
  <c r="G42" i="116"/>
  <c r="X43" i="116"/>
  <c r="X45" i="117"/>
  <c r="G44" i="117"/>
  <c r="X42" i="115"/>
  <c r="G41" i="115"/>
  <c r="X42" i="114"/>
  <c r="G41" i="114"/>
  <c r="X41" i="113"/>
  <c r="G40" i="113"/>
  <c r="X41" i="111"/>
  <c r="G40" i="111"/>
  <c r="X40" i="110"/>
  <c r="G39" i="110"/>
  <c r="G38" i="109"/>
  <c r="X39" i="109"/>
  <c r="G12" i="89"/>
  <c r="S11" i="89"/>
  <c r="X2" i="90"/>
  <c r="G13" i="89"/>
  <c r="X38" i="108"/>
  <c r="G37" i="108"/>
  <c r="X38" i="107"/>
  <c r="G37" i="107"/>
  <c r="T12" i="90"/>
  <c r="T13" i="90" s="1"/>
  <c r="T14" i="90" s="1"/>
  <c r="T15" i="90" s="1"/>
  <c r="T16" i="90" s="1"/>
  <c r="T17" i="90" s="1"/>
  <c r="T18" i="90" s="1"/>
  <c r="T19" i="90" s="1"/>
  <c r="T20" i="90" s="1"/>
  <c r="T21" i="90" s="1"/>
  <c r="T22" i="90" s="1"/>
  <c r="T23" i="90" s="1"/>
  <c r="T24" i="90" s="1"/>
  <c r="T25" i="90" s="1"/>
  <c r="T26" i="90" s="1"/>
  <c r="T27" i="90" s="1"/>
  <c r="T28" i="90" s="1"/>
  <c r="T29" i="90" s="1"/>
  <c r="T30" i="90" s="1"/>
  <c r="T31" i="90" s="1"/>
  <c r="T32" i="90" s="1"/>
  <c r="T33" i="90" s="1"/>
  <c r="T34" i="90" s="1"/>
  <c r="T35" i="90" s="1"/>
  <c r="T36" i="90" s="1"/>
  <c r="T37" i="90" s="1"/>
  <c r="T38" i="90" s="1"/>
  <c r="T39" i="90" s="1"/>
  <c r="T40" i="90" s="1"/>
  <c r="T41" i="90" s="1"/>
  <c r="T42" i="90" s="1"/>
  <c r="T43" i="90" s="1"/>
  <c r="T44" i="90" s="1"/>
  <c r="T45" i="90" s="1"/>
  <c r="T46" i="90" s="1"/>
  <c r="T47" i="90" s="1"/>
  <c r="T48" i="90" s="1"/>
  <c r="T49" i="90" s="1"/>
  <c r="T50" i="90" s="1"/>
  <c r="T51" i="90" s="1"/>
  <c r="T52" i="90" s="1"/>
  <c r="T53" i="90" s="1"/>
  <c r="T54" i="90" s="1"/>
  <c r="T55" i="90" s="1"/>
  <c r="T56" i="90" s="1"/>
  <c r="T57" i="90" s="1"/>
  <c r="T58" i="90" s="1"/>
  <c r="T59" i="90" s="1"/>
  <c r="X13" i="90"/>
  <c r="G12" i="90"/>
  <c r="X32" i="103"/>
  <c r="G31" i="103"/>
  <c r="X28" i="99"/>
  <c r="G27" i="99"/>
  <c r="X36" i="106"/>
  <c r="G35" i="106"/>
  <c r="G34" i="105"/>
  <c r="X35" i="105"/>
  <c r="X33" i="102"/>
  <c r="G32" i="102"/>
  <c r="G29" i="100"/>
  <c r="X30" i="100"/>
  <c r="G29" i="101"/>
  <c r="X30" i="101"/>
  <c r="X28" i="98"/>
  <c r="G27" i="98"/>
  <c r="G29" i="97"/>
  <c r="X30" i="97"/>
  <c r="X27" i="96"/>
  <c r="G26" i="96"/>
  <c r="X20" i="95"/>
  <c r="G19" i="95"/>
  <c r="G17" i="94"/>
  <c r="X18" i="94"/>
  <c r="X19" i="93"/>
  <c r="G18" i="93"/>
  <c r="Y18" i="93"/>
  <c r="Y59" i="93" s="1"/>
  <c r="S2" i="93" s="1"/>
  <c r="X17" i="92"/>
  <c r="G16" i="92"/>
  <c r="X15" i="91"/>
  <c r="G14" i="91"/>
  <c r="Q7" i="91"/>
  <c r="M2" i="91"/>
  <c r="M5" i="91" s="1"/>
  <c r="S12" i="89"/>
  <c r="S13" i="89" s="1"/>
  <c r="S14" i="89" s="1"/>
  <c r="S15" i="89" s="1"/>
  <c r="S16" i="89" s="1"/>
  <c r="S17" i="89" s="1"/>
  <c r="S18" i="89" s="1"/>
  <c r="S19" i="89" s="1"/>
  <c r="S20" i="89" s="1"/>
  <c r="S21" i="89" s="1"/>
  <c r="S22" i="89" s="1"/>
  <c r="S23" i="89" s="1"/>
  <c r="S24" i="89" s="1"/>
  <c r="S25" i="89" s="1"/>
  <c r="S26" i="89" s="1"/>
  <c r="S27" i="89" s="1"/>
  <c r="S28" i="89" s="1"/>
  <c r="S29" i="89" s="1"/>
  <c r="S30" i="89" s="1"/>
  <c r="S31" i="89" s="1"/>
  <c r="S32" i="89" s="1"/>
  <c r="S33" i="89" s="1"/>
  <c r="S34" i="89" s="1"/>
  <c r="S35" i="89" s="1"/>
  <c r="S36" i="89" s="1"/>
  <c r="S37" i="89" s="1"/>
  <c r="S38" i="89" s="1"/>
  <c r="S39" i="89" s="1"/>
  <c r="S40" i="89" s="1"/>
  <c r="S41" i="89" s="1"/>
  <c r="S42" i="89" s="1"/>
  <c r="S43" i="89" s="1"/>
  <c r="S44" i="89" s="1"/>
  <c r="S45" i="89" s="1"/>
  <c r="S46" i="89" s="1"/>
  <c r="S47" i="89" s="1"/>
  <c r="S48" i="89" s="1"/>
  <c r="S49" i="89" s="1"/>
  <c r="S50" i="89" s="1"/>
  <c r="S51" i="89" s="1"/>
  <c r="S52" i="89" s="1"/>
  <c r="S53" i="89" s="1"/>
  <c r="S54" i="89" s="1"/>
  <c r="S55" i="89" s="1"/>
  <c r="S56" i="89" s="1"/>
  <c r="S57" i="89" s="1"/>
  <c r="S58" i="89" s="1"/>
  <c r="T11" i="89"/>
  <c r="X15" i="89"/>
  <c r="G14" i="89"/>
  <c r="O59" i="88"/>
  <c r="O4" i="88" s="1"/>
  <c r="O5" i="88" s="1"/>
  <c r="O3" i="88"/>
  <c r="J6" i="88"/>
  <c r="G11" i="88"/>
  <c r="X12" i="88"/>
  <c r="G10" i="88"/>
  <c r="S10" i="88"/>
  <c r="S11" i="88" s="1"/>
  <c r="R59" i="87"/>
  <c r="J7" i="87" s="1"/>
  <c r="Q59" i="87"/>
  <c r="K59" i="87"/>
  <c r="O2" i="87" s="1"/>
  <c r="H59" i="87"/>
  <c r="J4" i="87" s="1"/>
  <c r="O58" i="87"/>
  <c r="F58" i="87"/>
  <c r="O57" i="87"/>
  <c r="F57" i="87"/>
  <c r="O56" i="87"/>
  <c r="F56" i="87"/>
  <c r="O55" i="87"/>
  <c r="F55" i="87"/>
  <c r="O54" i="87"/>
  <c r="F54" i="87"/>
  <c r="O53" i="87"/>
  <c r="F53" i="87"/>
  <c r="O52" i="87"/>
  <c r="F52" i="87"/>
  <c r="O51" i="87"/>
  <c r="F51" i="87"/>
  <c r="O50" i="87"/>
  <c r="F50" i="87"/>
  <c r="O49" i="87"/>
  <c r="F49" i="87"/>
  <c r="O48" i="87"/>
  <c r="F48" i="87"/>
  <c r="O47" i="87"/>
  <c r="F47" i="87"/>
  <c r="O46" i="87"/>
  <c r="F46" i="87"/>
  <c r="O45" i="87"/>
  <c r="F45" i="87"/>
  <c r="O44" i="87"/>
  <c r="F44" i="87"/>
  <c r="O43" i="87"/>
  <c r="F43" i="87"/>
  <c r="O42" i="87"/>
  <c r="F42" i="87"/>
  <c r="O41" i="87"/>
  <c r="F41" i="87"/>
  <c r="O40" i="87"/>
  <c r="F40" i="87"/>
  <c r="O39" i="87"/>
  <c r="F39" i="87"/>
  <c r="O38" i="87"/>
  <c r="F38" i="87"/>
  <c r="O37" i="87"/>
  <c r="F37" i="87"/>
  <c r="O36" i="87"/>
  <c r="F36" i="87"/>
  <c r="O35" i="87"/>
  <c r="F35" i="87"/>
  <c r="O34" i="87"/>
  <c r="F34" i="87"/>
  <c r="O33" i="87"/>
  <c r="F33" i="87"/>
  <c r="O32" i="87"/>
  <c r="F32" i="87"/>
  <c r="Y31" i="87"/>
  <c r="O31" i="87"/>
  <c r="F31" i="87"/>
  <c r="Y30" i="87"/>
  <c r="O30" i="87"/>
  <c r="F30" i="87"/>
  <c r="Y29" i="87"/>
  <c r="O29" i="87"/>
  <c r="F29" i="87"/>
  <c r="Y28" i="87"/>
  <c r="O28" i="87"/>
  <c r="F28" i="87"/>
  <c r="Y27" i="87"/>
  <c r="O27" i="87"/>
  <c r="F27" i="87"/>
  <c r="Y26" i="87"/>
  <c r="O26" i="87"/>
  <c r="F26" i="87"/>
  <c r="Y25" i="87"/>
  <c r="O25" i="87"/>
  <c r="F25" i="87"/>
  <c r="Y24" i="87"/>
  <c r="O24" i="87"/>
  <c r="F24" i="87"/>
  <c r="Y23" i="87"/>
  <c r="O23" i="87"/>
  <c r="F23" i="87"/>
  <c r="Y22" i="87"/>
  <c r="O22" i="87"/>
  <c r="F22" i="87"/>
  <c r="Y21" i="87"/>
  <c r="O21" i="87"/>
  <c r="F21" i="87"/>
  <c r="Y20" i="87"/>
  <c r="O20" i="87"/>
  <c r="F20" i="87"/>
  <c r="Y19" i="87"/>
  <c r="O19" i="87"/>
  <c r="F19" i="87"/>
  <c r="O18" i="87"/>
  <c r="F18" i="87"/>
  <c r="Y17" i="87"/>
  <c r="O17" i="87"/>
  <c r="F17" i="87"/>
  <c r="Y16" i="87"/>
  <c r="O16" i="87"/>
  <c r="F16" i="87"/>
  <c r="Y15" i="87"/>
  <c r="O15" i="87"/>
  <c r="F15" i="87"/>
  <c r="Y14" i="87"/>
  <c r="O14" i="87"/>
  <c r="F14" i="87"/>
  <c r="Y13" i="87"/>
  <c r="O13" i="87"/>
  <c r="F13" i="87"/>
  <c r="Y12" i="87"/>
  <c r="O12" i="87"/>
  <c r="F12" i="87"/>
  <c r="Y11" i="87"/>
  <c r="O11" i="87"/>
  <c r="F11" i="87"/>
  <c r="Y10" i="87"/>
  <c r="X10" i="87"/>
  <c r="X11" i="87" s="1"/>
  <c r="O10" i="87"/>
  <c r="F10" i="87"/>
  <c r="E10" i="87"/>
  <c r="E11" i="87" s="1"/>
  <c r="E12" i="87" s="1"/>
  <c r="E13" i="87" s="1"/>
  <c r="E14" i="87" s="1"/>
  <c r="E15" i="87" s="1"/>
  <c r="E16" i="87" s="1"/>
  <c r="E17" i="87" s="1"/>
  <c r="E18" i="87" s="1"/>
  <c r="E19" i="87" s="1"/>
  <c r="E20" i="87" s="1"/>
  <c r="E21" i="87" s="1"/>
  <c r="E22" i="87" s="1"/>
  <c r="E23" i="87" s="1"/>
  <c r="E24" i="87" s="1"/>
  <c r="E25" i="87" s="1"/>
  <c r="E26" i="87" s="1"/>
  <c r="E27" i="87" s="1"/>
  <c r="E28" i="87" s="1"/>
  <c r="E29" i="87" s="1"/>
  <c r="E30" i="87" s="1"/>
  <c r="E31" i="87" s="1"/>
  <c r="E32" i="87" s="1"/>
  <c r="E33" i="87" s="1"/>
  <c r="E34" i="87" s="1"/>
  <c r="E35" i="87" s="1"/>
  <c r="E36" i="87" s="1"/>
  <c r="E37" i="87" s="1"/>
  <c r="E38" i="87" s="1"/>
  <c r="E39" i="87" s="1"/>
  <c r="E40" i="87" s="1"/>
  <c r="E41" i="87" s="1"/>
  <c r="E42" i="87" s="1"/>
  <c r="E43" i="87" s="1"/>
  <c r="E44" i="87" s="1"/>
  <c r="E45" i="87" s="1"/>
  <c r="E46" i="87" s="1"/>
  <c r="E47" i="87" s="1"/>
  <c r="E48" i="87" s="1"/>
  <c r="E49" i="87" s="1"/>
  <c r="E50" i="87" s="1"/>
  <c r="E51" i="87" s="1"/>
  <c r="E52" i="87" s="1"/>
  <c r="E53" i="87" s="1"/>
  <c r="E54" i="87" s="1"/>
  <c r="E55" i="87" s="1"/>
  <c r="E56" i="87" s="1"/>
  <c r="E57" i="87" s="1"/>
  <c r="E58" i="87" s="1"/>
  <c r="D10" i="87"/>
  <c r="D11" i="87" s="1"/>
  <c r="D12" i="87" s="1"/>
  <c r="D13" i="87" s="1"/>
  <c r="D14" i="87" s="1"/>
  <c r="D15" i="87" s="1"/>
  <c r="D16" i="87" s="1"/>
  <c r="D17" i="87" s="1"/>
  <c r="D18" i="87" s="1"/>
  <c r="D19" i="87" s="1"/>
  <c r="D20" i="87" s="1"/>
  <c r="D21" i="87" s="1"/>
  <c r="D22" i="87" s="1"/>
  <c r="D23" i="87" s="1"/>
  <c r="D24" i="87" s="1"/>
  <c r="D25" i="87" s="1"/>
  <c r="D26" i="87" s="1"/>
  <c r="D27" i="87" s="1"/>
  <c r="D28" i="87" s="1"/>
  <c r="D29" i="87" s="1"/>
  <c r="D30" i="87" s="1"/>
  <c r="D31" i="87" s="1"/>
  <c r="D32" i="87" s="1"/>
  <c r="D33" i="87" s="1"/>
  <c r="D34" i="87" s="1"/>
  <c r="D35" i="87" s="1"/>
  <c r="D36" i="87" s="1"/>
  <c r="D37" i="87" s="1"/>
  <c r="D38" i="87" s="1"/>
  <c r="D39" i="87" s="1"/>
  <c r="D40" i="87" s="1"/>
  <c r="D41" i="87" s="1"/>
  <c r="D42" i="87" s="1"/>
  <c r="D43" i="87" s="1"/>
  <c r="D44" i="87" s="1"/>
  <c r="D45" i="87" s="1"/>
  <c r="D46" i="87" s="1"/>
  <c r="D47" i="87" s="1"/>
  <c r="D48" i="87" s="1"/>
  <c r="D49" i="87" s="1"/>
  <c r="D50" i="87" s="1"/>
  <c r="D51" i="87" s="1"/>
  <c r="D52" i="87" s="1"/>
  <c r="D53" i="87" s="1"/>
  <c r="D54" i="87" s="1"/>
  <c r="D55" i="87" s="1"/>
  <c r="D56" i="87" s="1"/>
  <c r="D57" i="87" s="1"/>
  <c r="D58" i="87" s="1"/>
  <c r="C10" i="87"/>
  <c r="C11" i="87" s="1"/>
  <c r="C12" i="87" s="1"/>
  <c r="C13" i="87" s="1"/>
  <c r="C14" i="87" s="1"/>
  <c r="C15" i="87" s="1"/>
  <c r="C16" i="87" s="1"/>
  <c r="C17" i="87" s="1"/>
  <c r="C18" i="87" s="1"/>
  <c r="C19" i="87" s="1"/>
  <c r="C20" i="87" s="1"/>
  <c r="C21" i="87" s="1"/>
  <c r="C22" i="87" s="1"/>
  <c r="C23" i="87" s="1"/>
  <c r="C24" i="87" s="1"/>
  <c r="C25" i="87" s="1"/>
  <c r="C26" i="87" s="1"/>
  <c r="C27" i="87" s="1"/>
  <c r="C28" i="87" s="1"/>
  <c r="C29" i="87" s="1"/>
  <c r="C30" i="87" s="1"/>
  <c r="C31" i="87" s="1"/>
  <c r="C32" i="87" s="1"/>
  <c r="C33" i="87" s="1"/>
  <c r="C34" i="87" s="1"/>
  <c r="C35" i="87" s="1"/>
  <c r="C36" i="87" s="1"/>
  <c r="C37" i="87" s="1"/>
  <c r="C38" i="87" s="1"/>
  <c r="C39" i="87" s="1"/>
  <c r="C40" i="87" s="1"/>
  <c r="C41" i="87" s="1"/>
  <c r="C42" i="87" s="1"/>
  <c r="C43" i="87" s="1"/>
  <c r="C44" i="87" s="1"/>
  <c r="C45" i="87" s="1"/>
  <c r="C46" i="87" s="1"/>
  <c r="C47" i="87" s="1"/>
  <c r="C48" i="87" s="1"/>
  <c r="C49" i="87" s="1"/>
  <c r="C50" i="87" s="1"/>
  <c r="C51" i="87" s="1"/>
  <c r="C52" i="87" s="1"/>
  <c r="C53" i="87" s="1"/>
  <c r="C54" i="87" s="1"/>
  <c r="C55" i="87" s="1"/>
  <c r="C56" i="87" s="1"/>
  <c r="C57" i="87" s="1"/>
  <c r="C58" i="87" s="1"/>
  <c r="M7" i="87"/>
  <c r="D7" i="87"/>
  <c r="Q6" i="87"/>
  <c r="M6" i="87"/>
  <c r="J5" i="87"/>
  <c r="M3" i="87"/>
  <c r="AB2" i="87"/>
  <c r="X46" i="120" l="1"/>
  <c r="G45" i="120"/>
  <c r="X46" i="119"/>
  <c r="G45" i="119"/>
  <c r="X46" i="118"/>
  <c r="G45" i="118"/>
  <c r="X44" i="116"/>
  <c r="G43" i="116"/>
  <c r="X46" i="117"/>
  <c r="G45" i="117"/>
  <c r="G42" i="115"/>
  <c r="X43" i="115"/>
  <c r="G42" i="114"/>
  <c r="X43" i="114"/>
  <c r="X42" i="113"/>
  <c r="G41" i="113"/>
  <c r="X42" i="111"/>
  <c r="G41" i="111"/>
  <c r="X41" i="110"/>
  <c r="G40" i="110"/>
  <c r="X40" i="109"/>
  <c r="G39" i="109"/>
  <c r="Y2" i="91"/>
  <c r="X2" i="89"/>
  <c r="G10" i="87"/>
  <c r="G38" i="108"/>
  <c r="X39" i="108"/>
  <c r="G38" i="107"/>
  <c r="X39" i="107"/>
  <c r="G28" i="99"/>
  <c r="X29" i="99"/>
  <c r="G32" i="103"/>
  <c r="X33" i="103"/>
  <c r="X14" i="90"/>
  <c r="G13" i="90"/>
  <c r="X37" i="106"/>
  <c r="G36" i="106"/>
  <c r="G35" i="105"/>
  <c r="X36" i="105"/>
  <c r="X34" i="102"/>
  <c r="G33" i="102"/>
  <c r="X31" i="100"/>
  <c r="G30" i="100"/>
  <c r="X31" i="101"/>
  <c r="G30" i="101"/>
  <c r="G28" i="98"/>
  <c r="X29" i="98"/>
  <c r="X31" i="97"/>
  <c r="G30" i="97"/>
  <c r="X28" i="96"/>
  <c r="G27" i="96"/>
  <c r="X21" i="95"/>
  <c r="G20" i="95"/>
  <c r="X19" i="94"/>
  <c r="G18" i="94"/>
  <c r="Y18" i="94"/>
  <c r="Y59" i="94" s="1"/>
  <c r="S2" i="94" s="1"/>
  <c r="X20" i="93"/>
  <c r="G19" i="93"/>
  <c r="G17" i="92"/>
  <c r="X18" i="92"/>
  <c r="X16" i="91"/>
  <c r="G15" i="91"/>
  <c r="Q7" i="90"/>
  <c r="M2" i="90"/>
  <c r="M5" i="90" s="1"/>
  <c r="G15" i="89"/>
  <c r="X16" i="89"/>
  <c r="T12" i="89"/>
  <c r="T13" i="89" s="1"/>
  <c r="T14" i="89" s="1"/>
  <c r="T15" i="89" s="1"/>
  <c r="T16" i="89" s="1"/>
  <c r="T17" i="89" s="1"/>
  <c r="T18" i="89" s="1"/>
  <c r="T19" i="89" s="1"/>
  <c r="T20" i="89" s="1"/>
  <c r="T21" i="89" s="1"/>
  <c r="T22" i="89" s="1"/>
  <c r="T23" i="89" s="1"/>
  <c r="T24" i="89" s="1"/>
  <c r="T25" i="89" s="1"/>
  <c r="T26" i="89" s="1"/>
  <c r="T27" i="89" s="1"/>
  <c r="T28" i="89" s="1"/>
  <c r="T29" i="89" s="1"/>
  <c r="T30" i="89" s="1"/>
  <c r="T31" i="89" s="1"/>
  <c r="T32" i="89" s="1"/>
  <c r="T33" i="89" s="1"/>
  <c r="T34" i="89" s="1"/>
  <c r="T35" i="89" s="1"/>
  <c r="T36" i="89" s="1"/>
  <c r="T37" i="89" s="1"/>
  <c r="T38" i="89" s="1"/>
  <c r="T39" i="89" s="1"/>
  <c r="T40" i="89" s="1"/>
  <c r="T41" i="89" s="1"/>
  <c r="T42" i="89" s="1"/>
  <c r="T43" i="89" s="1"/>
  <c r="T44" i="89" s="1"/>
  <c r="T45" i="89" s="1"/>
  <c r="T46" i="89" s="1"/>
  <c r="T47" i="89" s="1"/>
  <c r="T48" i="89" s="1"/>
  <c r="T49" i="89" s="1"/>
  <c r="T50" i="89" s="1"/>
  <c r="T51" i="89" s="1"/>
  <c r="T52" i="89" s="1"/>
  <c r="T53" i="89" s="1"/>
  <c r="T54" i="89" s="1"/>
  <c r="T55" i="89" s="1"/>
  <c r="T56" i="89" s="1"/>
  <c r="T57" i="89" s="1"/>
  <c r="T58" i="89" s="1"/>
  <c r="T59" i="89" s="1"/>
  <c r="S12" i="88"/>
  <c r="S13" i="88" s="1"/>
  <c r="S14" i="88" s="1"/>
  <c r="S15" i="88" s="1"/>
  <c r="S16" i="88" s="1"/>
  <c r="S17" i="88" s="1"/>
  <c r="S18" i="88" s="1"/>
  <c r="S19" i="88" s="1"/>
  <c r="S20" i="88" s="1"/>
  <c r="S21" i="88" s="1"/>
  <c r="S22" i="88" s="1"/>
  <c r="S23" i="88" s="1"/>
  <c r="S24" i="88" s="1"/>
  <c r="S25" i="88" s="1"/>
  <c r="S26" i="88" s="1"/>
  <c r="S27" i="88" s="1"/>
  <c r="S28" i="88" s="1"/>
  <c r="S29" i="88" s="1"/>
  <c r="S30" i="88" s="1"/>
  <c r="S31" i="88" s="1"/>
  <c r="S32" i="88" s="1"/>
  <c r="S33" i="88" s="1"/>
  <c r="S34" i="88" s="1"/>
  <c r="S35" i="88" s="1"/>
  <c r="S36" i="88" s="1"/>
  <c r="S37" i="88" s="1"/>
  <c r="S38" i="88" s="1"/>
  <c r="S39" i="88" s="1"/>
  <c r="S40" i="88" s="1"/>
  <c r="S41" i="88" s="1"/>
  <c r="S42" i="88" s="1"/>
  <c r="S43" i="88" s="1"/>
  <c r="S44" i="88" s="1"/>
  <c r="S45" i="88" s="1"/>
  <c r="S46" i="88" s="1"/>
  <c r="S47" i="88" s="1"/>
  <c r="S48" i="88" s="1"/>
  <c r="S49" i="88" s="1"/>
  <c r="S50" i="88" s="1"/>
  <c r="S51" i="88" s="1"/>
  <c r="S52" i="88" s="1"/>
  <c r="S53" i="88" s="1"/>
  <c r="S54" i="88" s="1"/>
  <c r="S55" i="88" s="1"/>
  <c r="S56" i="88" s="1"/>
  <c r="S57" i="88" s="1"/>
  <c r="S58" i="88" s="1"/>
  <c r="T11" i="88"/>
  <c r="X13" i="88"/>
  <c r="G12" i="88"/>
  <c r="O59" i="87"/>
  <c r="O4" i="87" s="1"/>
  <c r="O5" i="87" s="1"/>
  <c r="M4" i="87"/>
  <c r="G11" i="87"/>
  <c r="X12" i="87"/>
  <c r="J6" i="87"/>
  <c r="S10" i="87"/>
  <c r="S11" i="87" s="1"/>
  <c r="O3" i="87"/>
  <c r="R59" i="86"/>
  <c r="J7" i="86" s="1"/>
  <c r="Q59" i="86"/>
  <c r="K59" i="86"/>
  <c r="O2" i="86" s="1"/>
  <c r="H59" i="86"/>
  <c r="J4" i="86" s="1"/>
  <c r="O58" i="86"/>
  <c r="F58" i="86"/>
  <c r="O57" i="86"/>
  <c r="F57" i="86"/>
  <c r="O56" i="86"/>
  <c r="F56" i="86"/>
  <c r="O55" i="86"/>
  <c r="F55" i="86"/>
  <c r="O54" i="86"/>
  <c r="F54" i="86"/>
  <c r="O53" i="86"/>
  <c r="F53" i="86"/>
  <c r="O52" i="86"/>
  <c r="F52" i="86"/>
  <c r="O51" i="86"/>
  <c r="F51" i="86"/>
  <c r="O50" i="86"/>
  <c r="F50" i="86"/>
  <c r="O49" i="86"/>
  <c r="F49" i="86"/>
  <c r="O48" i="86"/>
  <c r="F48" i="86"/>
  <c r="O47" i="86"/>
  <c r="F47" i="86"/>
  <c r="O46" i="86"/>
  <c r="F46" i="86"/>
  <c r="O45" i="86"/>
  <c r="F45" i="86"/>
  <c r="O44" i="86"/>
  <c r="F44" i="86"/>
  <c r="O43" i="86"/>
  <c r="F43" i="86"/>
  <c r="O42" i="86"/>
  <c r="F42" i="86"/>
  <c r="O41" i="86"/>
  <c r="F41" i="86"/>
  <c r="O40" i="86"/>
  <c r="F40" i="86"/>
  <c r="O39" i="86"/>
  <c r="F39" i="86"/>
  <c r="O38" i="86"/>
  <c r="F38" i="86"/>
  <c r="O37" i="86"/>
  <c r="F37" i="86"/>
  <c r="O36" i="86"/>
  <c r="F36" i="86"/>
  <c r="O35" i="86"/>
  <c r="F35" i="86"/>
  <c r="O34" i="86"/>
  <c r="F34" i="86"/>
  <c r="O33" i="86"/>
  <c r="F33" i="86"/>
  <c r="O32" i="86"/>
  <c r="F32" i="86"/>
  <c r="Y31" i="86"/>
  <c r="O31" i="86"/>
  <c r="F31" i="86"/>
  <c r="Y30" i="86"/>
  <c r="O30" i="86"/>
  <c r="F30" i="86"/>
  <c r="Y29" i="86"/>
  <c r="O29" i="86"/>
  <c r="F29" i="86"/>
  <c r="Y28" i="86"/>
  <c r="O28" i="86"/>
  <c r="F28" i="86"/>
  <c r="Y27" i="86"/>
  <c r="O27" i="86"/>
  <c r="F27" i="86"/>
  <c r="Y26" i="86"/>
  <c r="O26" i="86"/>
  <c r="F26" i="86"/>
  <c r="Y25" i="86"/>
  <c r="O25" i="86"/>
  <c r="F25" i="86"/>
  <c r="Y24" i="86"/>
  <c r="O24" i="86"/>
  <c r="F24" i="86"/>
  <c r="Y23" i="86"/>
  <c r="O23" i="86"/>
  <c r="F23" i="86"/>
  <c r="Y22" i="86"/>
  <c r="O22" i="86"/>
  <c r="F22" i="86"/>
  <c r="Y21" i="86"/>
  <c r="O21" i="86"/>
  <c r="F21" i="86"/>
  <c r="Y20" i="86"/>
  <c r="O20" i="86"/>
  <c r="F20" i="86"/>
  <c r="Y19" i="86"/>
  <c r="O19" i="86"/>
  <c r="F19" i="86"/>
  <c r="O18" i="86"/>
  <c r="F18" i="86"/>
  <c r="Y17" i="86"/>
  <c r="O17" i="86"/>
  <c r="F17" i="86"/>
  <c r="Y16" i="86"/>
  <c r="O16" i="86"/>
  <c r="F16" i="86"/>
  <c r="Y15" i="86"/>
  <c r="O15" i="86"/>
  <c r="F15" i="86"/>
  <c r="Y14" i="86"/>
  <c r="O14" i="86"/>
  <c r="F14" i="86"/>
  <c r="Y13" i="86"/>
  <c r="O13" i="86"/>
  <c r="F13" i="86"/>
  <c r="Y12" i="86"/>
  <c r="O12" i="86"/>
  <c r="F12" i="86"/>
  <c r="Y11" i="86"/>
  <c r="O11" i="86"/>
  <c r="F11" i="86"/>
  <c r="Y10" i="86"/>
  <c r="X10" i="86"/>
  <c r="X11" i="86" s="1"/>
  <c r="O10" i="86"/>
  <c r="F10" i="86"/>
  <c r="E10" i="86"/>
  <c r="E11" i="86" s="1"/>
  <c r="E12" i="86" s="1"/>
  <c r="E13" i="86" s="1"/>
  <c r="E14" i="86" s="1"/>
  <c r="E15" i="86" s="1"/>
  <c r="E16" i="86" s="1"/>
  <c r="E17" i="86" s="1"/>
  <c r="E18" i="86" s="1"/>
  <c r="E19" i="86" s="1"/>
  <c r="E20" i="86" s="1"/>
  <c r="E21" i="86" s="1"/>
  <c r="E22" i="86" s="1"/>
  <c r="E23" i="86" s="1"/>
  <c r="E24" i="86" s="1"/>
  <c r="E25" i="86" s="1"/>
  <c r="E26" i="86" s="1"/>
  <c r="E27" i="86" s="1"/>
  <c r="E28" i="86" s="1"/>
  <c r="E29" i="86" s="1"/>
  <c r="E30" i="86" s="1"/>
  <c r="E31" i="86" s="1"/>
  <c r="E32" i="86" s="1"/>
  <c r="E33" i="86" s="1"/>
  <c r="E34" i="86" s="1"/>
  <c r="E35" i="86" s="1"/>
  <c r="E36" i="86" s="1"/>
  <c r="E37" i="86" s="1"/>
  <c r="E38" i="86" s="1"/>
  <c r="E39" i="86" s="1"/>
  <c r="E40" i="86" s="1"/>
  <c r="E41" i="86" s="1"/>
  <c r="E42" i="86" s="1"/>
  <c r="E43" i="86" s="1"/>
  <c r="E44" i="86" s="1"/>
  <c r="E45" i="86" s="1"/>
  <c r="E46" i="86" s="1"/>
  <c r="E47" i="86" s="1"/>
  <c r="E48" i="86" s="1"/>
  <c r="E49" i="86" s="1"/>
  <c r="E50" i="86" s="1"/>
  <c r="E51" i="86" s="1"/>
  <c r="E52" i="86" s="1"/>
  <c r="E53" i="86" s="1"/>
  <c r="E54" i="86" s="1"/>
  <c r="E55" i="86" s="1"/>
  <c r="E56" i="86" s="1"/>
  <c r="E57" i="86" s="1"/>
  <c r="E58" i="86" s="1"/>
  <c r="D10" i="86"/>
  <c r="D11" i="86" s="1"/>
  <c r="D12" i="86" s="1"/>
  <c r="D13" i="86" s="1"/>
  <c r="D14" i="86" s="1"/>
  <c r="D15" i="86" s="1"/>
  <c r="D16" i="86" s="1"/>
  <c r="D17" i="86" s="1"/>
  <c r="D18" i="86" s="1"/>
  <c r="D19" i="86" s="1"/>
  <c r="D20" i="86" s="1"/>
  <c r="D21" i="86" s="1"/>
  <c r="D22" i="86" s="1"/>
  <c r="D23" i="86" s="1"/>
  <c r="D24" i="86" s="1"/>
  <c r="D25" i="86" s="1"/>
  <c r="D26" i="86" s="1"/>
  <c r="D27" i="86" s="1"/>
  <c r="D28" i="86" s="1"/>
  <c r="D29" i="86" s="1"/>
  <c r="D30" i="86" s="1"/>
  <c r="D31" i="86" s="1"/>
  <c r="D32" i="86" s="1"/>
  <c r="D33" i="86" s="1"/>
  <c r="D34" i="86" s="1"/>
  <c r="D35" i="86" s="1"/>
  <c r="D36" i="86" s="1"/>
  <c r="D37" i="86" s="1"/>
  <c r="D38" i="86" s="1"/>
  <c r="D39" i="86" s="1"/>
  <c r="D40" i="86" s="1"/>
  <c r="D41" i="86" s="1"/>
  <c r="D42" i="86" s="1"/>
  <c r="D43" i="86" s="1"/>
  <c r="D44" i="86" s="1"/>
  <c r="D45" i="86" s="1"/>
  <c r="D46" i="86" s="1"/>
  <c r="D47" i="86" s="1"/>
  <c r="D48" i="86" s="1"/>
  <c r="D49" i="86" s="1"/>
  <c r="D50" i="86" s="1"/>
  <c r="D51" i="86" s="1"/>
  <c r="D52" i="86" s="1"/>
  <c r="D53" i="86" s="1"/>
  <c r="D54" i="86" s="1"/>
  <c r="D55" i="86" s="1"/>
  <c r="D56" i="86" s="1"/>
  <c r="D57" i="86" s="1"/>
  <c r="D58" i="86" s="1"/>
  <c r="C10" i="86"/>
  <c r="C11" i="86" s="1"/>
  <c r="C12" i="86" s="1"/>
  <c r="C13" i="86" s="1"/>
  <c r="C14" i="86" s="1"/>
  <c r="C15" i="86" s="1"/>
  <c r="C16" i="86" s="1"/>
  <c r="C17" i="86" s="1"/>
  <c r="C18" i="86" s="1"/>
  <c r="C19" i="86" s="1"/>
  <c r="C20" i="86" s="1"/>
  <c r="C21" i="86" s="1"/>
  <c r="C22" i="86" s="1"/>
  <c r="C23" i="86" s="1"/>
  <c r="C24" i="86" s="1"/>
  <c r="C25" i="86" s="1"/>
  <c r="C26" i="86" s="1"/>
  <c r="C27" i="86" s="1"/>
  <c r="C28" i="86" s="1"/>
  <c r="C29" i="86" s="1"/>
  <c r="C30" i="86" s="1"/>
  <c r="C31" i="86" s="1"/>
  <c r="C32" i="86" s="1"/>
  <c r="C33" i="86" s="1"/>
  <c r="C34" i="86" s="1"/>
  <c r="C35" i="86" s="1"/>
  <c r="C36" i="86" s="1"/>
  <c r="C37" i="86" s="1"/>
  <c r="C38" i="86" s="1"/>
  <c r="C39" i="86" s="1"/>
  <c r="C40" i="86" s="1"/>
  <c r="C41" i="86" s="1"/>
  <c r="C42" i="86" s="1"/>
  <c r="C43" i="86" s="1"/>
  <c r="C44" i="86" s="1"/>
  <c r="C45" i="86" s="1"/>
  <c r="C46" i="86" s="1"/>
  <c r="C47" i="86" s="1"/>
  <c r="C48" i="86" s="1"/>
  <c r="C49" i="86" s="1"/>
  <c r="C50" i="86" s="1"/>
  <c r="C51" i="86" s="1"/>
  <c r="C52" i="86" s="1"/>
  <c r="C53" i="86" s="1"/>
  <c r="C54" i="86" s="1"/>
  <c r="C55" i="86" s="1"/>
  <c r="C56" i="86" s="1"/>
  <c r="C57" i="86" s="1"/>
  <c r="C58" i="86" s="1"/>
  <c r="M7" i="86"/>
  <c r="D7" i="86"/>
  <c r="Q6" i="86"/>
  <c r="M6" i="86"/>
  <c r="J5" i="86"/>
  <c r="M3" i="86"/>
  <c r="AB2" i="86"/>
  <c r="T12" i="88" l="1"/>
  <c r="G46" i="120"/>
  <c r="X47" i="120"/>
  <c r="G46" i="119"/>
  <c r="X47" i="119"/>
  <c r="G46" i="118"/>
  <c r="X47" i="118"/>
  <c r="X45" i="116"/>
  <c r="G44" i="116"/>
  <c r="G46" i="117"/>
  <c r="X47" i="117"/>
  <c r="X44" i="115"/>
  <c r="G43" i="115"/>
  <c r="X44" i="114"/>
  <c r="G43" i="114"/>
  <c r="G42" i="113"/>
  <c r="X43" i="113"/>
  <c r="G42" i="111"/>
  <c r="X43" i="111"/>
  <c r="X42" i="110"/>
  <c r="G41" i="110"/>
  <c r="X41" i="109"/>
  <c r="G40" i="109"/>
  <c r="Y2" i="90"/>
  <c r="G10" i="86"/>
  <c r="X40" i="108"/>
  <c r="G39" i="108"/>
  <c r="X40" i="107"/>
  <c r="G39" i="107"/>
  <c r="G14" i="90"/>
  <c r="X15" i="90"/>
  <c r="X34" i="103"/>
  <c r="G33" i="103"/>
  <c r="X30" i="99"/>
  <c r="G29" i="99"/>
  <c r="X38" i="106"/>
  <c r="G37" i="106"/>
  <c r="G36" i="105"/>
  <c r="X37" i="105"/>
  <c r="G34" i="102"/>
  <c r="X35" i="102"/>
  <c r="X32" i="100"/>
  <c r="G31" i="100"/>
  <c r="X32" i="101"/>
  <c r="G31" i="101"/>
  <c r="G29" i="98"/>
  <c r="X30" i="98"/>
  <c r="X32" i="97"/>
  <c r="G31" i="97"/>
  <c r="X29" i="96"/>
  <c r="G28" i="96"/>
  <c r="X22" i="95"/>
  <c r="G21" i="95"/>
  <c r="X20" i="94"/>
  <c r="G19" i="94"/>
  <c r="X21" i="93"/>
  <c r="G20" i="93"/>
  <c r="X19" i="92"/>
  <c r="G18" i="92"/>
  <c r="Y18" i="92"/>
  <c r="Y59" i="92" s="1"/>
  <c r="S2" i="92" s="1"/>
  <c r="J6" i="86"/>
  <c r="X17" i="91"/>
  <c r="G16" i="91"/>
  <c r="X17" i="89"/>
  <c r="G16" i="89"/>
  <c r="M2" i="89"/>
  <c r="M5" i="89" s="1"/>
  <c r="Q7" i="89"/>
  <c r="T13" i="88"/>
  <c r="T14" i="88" s="1"/>
  <c r="T15" i="88" s="1"/>
  <c r="T16" i="88" s="1"/>
  <c r="T17" i="88" s="1"/>
  <c r="T18" i="88" s="1"/>
  <c r="T19" i="88" s="1"/>
  <c r="T20" i="88" s="1"/>
  <c r="T21" i="88" s="1"/>
  <c r="T22" i="88" s="1"/>
  <c r="T23" i="88" s="1"/>
  <c r="T24" i="88" s="1"/>
  <c r="T25" i="88" s="1"/>
  <c r="T26" i="88" s="1"/>
  <c r="T27" i="88" s="1"/>
  <c r="T28" i="88" s="1"/>
  <c r="T29" i="88" s="1"/>
  <c r="T30" i="88" s="1"/>
  <c r="T31" i="88" s="1"/>
  <c r="T32" i="88" s="1"/>
  <c r="T33" i="88" s="1"/>
  <c r="T34" i="88" s="1"/>
  <c r="T35" i="88" s="1"/>
  <c r="T36" i="88" s="1"/>
  <c r="T37" i="88" s="1"/>
  <c r="T38" i="88" s="1"/>
  <c r="T39" i="88" s="1"/>
  <c r="T40" i="88" s="1"/>
  <c r="T41" i="88" s="1"/>
  <c r="T42" i="88" s="1"/>
  <c r="T43" i="88" s="1"/>
  <c r="T44" i="88" s="1"/>
  <c r="T45" i="88" s="1"/>
  <c r="T46" i="88" s="1"/>
  <c r="T47" i="88" s="1"/>
  <c r="T48" i="88" s="1"/>
  <c r="T49" i="88" s="1"/>
  <c r="T50" i="88" s="1"/>
  <c r="T51" i="88" s="1"/>
  <c r="T52" i="88" s="1"/>
  <c r="T53" i="88" s="1"/>
  <c r="T54" i="88" s="1"/>
  <c r="T55" i="88" s="1"/>
  <c r="T56" i="88" s="1"/>
  <c r="T57" i="88" s="1"/>
  <c r="T58" i="88" s="1"/>
  <c r="T59" i="88" s="1"/>
  <c r="M2" i="88" s="1"/>
  <c r="M5" i="88" s="1"/>
  <c r="X14" i="88"/>
  <c r="G13" i="88"/>
  <c r="S12" i="87"/>
  <c r="S13" i="87" s="1"/>
  <c r="S14" i="87" s="1"/>
  <c r="S15" i="87" s="1"/>
  <c r="S16" i="87" s="1"/>
  <c r="S17" i="87" s="1"/>
  <c r="S18" i="87" s="1"/>
  <c r="S19" i="87" s="1"/>
  <c r="S20" i="87" s="1"/>
  <c r="S21" i="87" s="1"/>
  <c r="S22" i="87" s="1"/>
  <c r="S23" i="87" s="1"/>
  <c r="S24" i="87" s="1"/>
  <c r="S25" i="87" s="1"/>
  <c r="S26" i="87" s="1"/>
  <c r="S27" i="87" s="1"/>
  <c r="S28" i="87" s="1"/>
  <c r="S29" i="87" s="1"/>
  <c r="S30" i="87" s="1"/>
  <c r="S31" i="87" s="1"/>
  <c r="S32" i="87" s="1"/>
  <c r="S33" i="87" s="1"/>
  <c r="S34" i="87" s="1"/>
  <c r="S35" i="87" s="1"/>
  <c r="S36" i="87" s="1"/>
  <c r="S37" i="87" s="1"/>
  <c r="S38" i="87" s="1"/>
  <c r="S39" i="87" s="1"/>
  <c r="S40" i="87" s="1"/>
  <c r="S41" i="87" s="1"/>
  <c r="S42" i="87" s="1"/>
  <c r="S43" i="87" s="1"/>
  <c r="S44" i="87" s="1"/>
  <c r="S45" i="87" s="1"/>
  <c r="S46" i="87" s="1"/>
  <c r="S47" i="87" s="1"/>
  <c r="S48" i="87" s="1"/>
  <c r="T11" i="87"/>
  <c r="X13" i="87"/>
  <c r="G12" i="87"/>
  <c r="O59" i="86"/>
  <c r="O4" i="86" s="1"/>
  <c r="O5" i="86" s="1"/>
  <c r="M4" i="86"/>
  <c r="G11" i="86"/>
  <c r="X12" i="86"/>
  <c r="S10" i="86"/>
  <c r="S11" i="86" s="1"/>
  <c r="O3" i="86"/>
  <c r="R59" i="85"/>
  <c r="J7" i="85" s="1"/>
  <c r="Q59" i="85"/>
  <c r="K59" i="85"/>
  <c r="O2" i="85" s="1"/>
  <c r="H59" i="85"/>
  <c r="J4" i="85" s="1"/>
  <c r="O58" i="85"/>
  <c r="F58" i="85"/>
  <c r="O57" i="85"/>
  <c r="F57" i="85"/>
  <c r="O56" i="85"/>
  <c r="F56" i="85"/>
  <c r="O55" i="85"/>
  <c r="F55" i="85"/>
  <c r="O54" i="85"/>
  <c r="F54" i="85"/>
  <c r="O53" i="85"/>
  <c r="F53" i="85"/>
  <c r="O52" i="85"/>
  <c r="F52" i="85"/>
  <c r="O51" i="85"/>
  <c r="F51" i="85"/>
  <c r="O50" i="85"/>
  <c r="F50" i="85"/>
  <c r="O49" i="85"/>
  <c r="F49" i="85"/>
  <c r="O48" i="85"/>
  <c r="F48" i="85"/>
  <c r="O47" i="85"/>
  <c r="F47" i="85"/>
  <c r="O46" i="85"/>
  <c r="F46" i="85"/>
  <c r="O45" i="85"/>
  <c r="F45" i="85"/>
  <c r="O44" i="85"/>
  <c r="F44" i="85"/>
  <c r="O43" i="85"/>
  <c r="F43" i="85"/>
  <c r="O42" i="85"/>
  <c r="F42" i="85"/>
  <c r="O41" i="85"/>
  <c r="F41" i="85"/>
  <c r="O40" i="85"/>
  <c r="F40" i="85"/>
  <c r="O39" i="85"/>
  <c r="F39" i="85"/>
  <c r="O38" i="85"/>
  <c r="F38" i="85"/>
  <c r="O37" i="85"/>
  <c r="F37" i="85"/>
  <c r="O36" i="85"/>
  <c r="F36" i="85"/>
  <c r="O35" i="85"/>
  <c r="F35" i="85"/>
  <c r="O34" i="85"/>
  <c r="F34" i="85"/>
  <c r="O33" i="85"/>
  <c r="F33" i="85"/>
  <c r="O32" i="85"/>
  <c r="F32" i="85"/>
  <c r="Y31" i="85"/>
  <c r="O31" i="85"/>
  <c r="F31" i="85"/>
  <c r="Y30" i="85"/>
  <c r="O30" i="85"/>
  <c r="F30" i="85"/>
  <c r="Y29" i="85"/>
  <c r="O29" i="85"/>
  <c r="F29" i="85"/>
  <c r="Y28" i="85"/>
  <c r="O28" i="85"/>
  <c r="F28" i="85"/>
  <c r="Y27" i="85"/>
  <c r="O27" i="85"/>
  <c r="F27" i="85"/>
  <c r="Y26" i="85"/>
  <c r="O26" i="85"/>
  <c r="F26" i="85"/>
  <c r="Y25" i="85"/>
  <c r="O25" i="85"/>
  <c r="F25" i="85"/>
  <c r="Y24" i="85"/>
  <c r="O24" i="85"/>
  <c r="F24" i="85"/>
  <c r="Y23" i="85"/>
  <c r="O23" i="85"/>
  <c r="F23" i="85"/>
  <c r="Y22" i="85"/>
  <c r="O22" i="85"/>
  <c r="F22" i="85"/>
  <c r="Y21" i="85"/>
  <c r="O21" i="85"/>
  <c r="F21" i="85"/>
  <c r="Y20" i="85"/>
  <c r="O20" i="85"/>
  <c r="F20" i="85"/>
  <c r="Y19" i="85"/>
  <c r="O19" i="85"/>
  <c r="F19" i="85"/>
  <c r="O18" i="85"/>
  <c r="F18" i="85"/>
  <c r="Y17" i="85"/>
  <c r="O17" i="85"/>
  <c r="F17" i="85"/>
  <c r="Y16" i="85"/>
  <c r="O16" i="85"/>
  <c r="F16" i="85"/>
  <c r="Y15" i="85"/>
  <c r="O15" i="85"/>
  <c r="F15" i="85"/>
  <c r="Y14" i="85"/>
  <c r="O14" i="85"/>
  <c r="F14" i="85"/>
  <c r="Y13" i="85"/>
  <c r="O13" i="85"/>
  <c r="F13" i="85"/>
  <c r="Y12" i="85"/>
  <c r="O12" i="85"/>
  <c r="F12" i="85"/>
  <c r="Y11" i="85"/>
  <c r="O11" i="85"/>
  <c r="F11" i="85"/>
  <c r="D11" i="85"/>
  <c r="D12" i="85" s="1"/>
  <c r="D13" i="85" s="1"/>
  <c r="D14" i="85" s="1"/>
  <c r="D15" i="85" s="1"/>
  <c r="D16" i="85" s="1"/>
  <c r="D17" i="85" s="1"/>
  <c r="D18" i="85" s="1"/>
  <c r="D19" i="85" s="1"/>
  <c r="D20" i="85" s="1"/>
  <c r="D21" i="85" s="1"/>
  <c r="D22" i="85" s="1"/>
  <c r="D23" i="85" s="1"/>
  <c r="D24" i="85" s="1"/>
  <c r="D25" i="85" s="1"/>
  <c r="D26" i="85" s="1"/>
  <c r="D27" i="85" s="1"/>
  <c r="D28" i="85" s="1"/>
  <c r="D29" i="85" s="1"/>
  <c r="D30" i="85" s="1"/>
  <c r="D31" i="85" s="1"/>
  <c r="D32" i="85" s="1"/>
  <c r="D33" i="85" s="1"/>
  <c r="D34" i="85" s="1"/>
  <c r="D35" i="85" s="1"/>
  <c r="D36" i="85" s="1"/>
  <c r="D37" i="85" s="1"/>
  <c r="D38" i="85" s="1"/>
  <c r="D39" i="85" s="1"/>
  <c r="D40" i="85" s="1"/>
  <c r="D41" i="85" s="1"/>
  <c r="D42" i="85" s="1"/>
  <c r="D43" i="85" s="1"/>
  <c r="D44" i="85" s="1"/>
  <c r="D45" i="85" s="1"/>
  <c r="D46" i="85" s="1"/>
  <c r="D47" i="85" s="1"/>
  <c r="D48" i="85" s="1"/>
  <c r="D49" i="85" s="1"/>
  <c r="D50" i="85" s="1"/>
  <c r="D51" i="85" s="1"/>
  <c r="D52" i="85" s="1"/>
  <c r="D53" i="85" s="1"/>
  <c r="D54" i="85" s="1"/>
  <c r="D55" i="85" s="1"/>
  <c r="D56" i="85" s="1"/>
  <c r="D57" i="85" s="1"/>
  <c r="D58" i="85" s="1"/>
  <c r="Y10" i="85"/>
  <c r="X10" i="85"/>
  <c r="G10" i="85" s="1"/>
  <c r="O10" i="85"/>
  <c r="F10" i="85"/>
  <c r="E10" i="85"/>
  <c r="E11" i="85" s="1"/>
  <c r="E12" i="85" s="1"/>
  <c r="E13" i="85" s="1"/>
  <c r="E14" i="85" s="1"/>
  <c r="E15" i="85" s="1"/>
  <c r="E16" i="85" s="1"/>
  <c r="E17" i="85" s="1"/>
  <c r="E18" i="85" s="1"/>
  <c r="E19" i="85" s="1"/>
  <c r="E20" i="85" s="1"/>
  <c r="E21" i="85" s="1"/>
  <c r="E22" i="85" s="1"/>
  <c r="E23" i="85" s="1"/>
  <c r="E24" i="85" s="1"/>
  <c r="E25" i="85" s="1"/>
  <c r="E26" i="85" s="1"/>
  <c r="E27" i="85" s="1"/>
  <c r="E28" i="85" s="1"/>
  <c r="E29" i="85" s="1"/>
  <c r="E30" i="85" s="1"/>
  <c r="E31" i="85" s="1"/>
  <c r="E32" i="85" s="1"/>
  <c r="E33" i="85" s="1"/>
  <c r="E34" i="85" s="1"/>
  <c r="E35" i="85" s="1"/>
  <c r="E36" i="85" s="1"/>
  <c r="E37" i="85" s="1"/>
  <c r="E38" i="85" s="1"/>
  <c r="E39" i="85" s="1"/>
  <c r="E40" i="85" s="1"/>
  <c r="E41" i="85" s="1"/>
  <c r="E42" i="85" s="1"/>
  <c r="E43" i="85" s="1"/>
  <c r="E44" i="85" s="1"/>
  <c r="E45" i="85" s="1"/>
  <c r="E46" i="85" s="1"/>
  <c r="E47" i="85" s="1"/>
  <c r="E48" i="85" s="1"/>
  <c r="E49" i="85" s="1"/>
  <c r="E50" i="85" s="1"/>
  <c r="E51" i="85" s="1"/>
  <c r="E52" i="85" s="1"/>
  <c r="E53" i="85" s="1"/>
  <c r="E54" i="85" s="1"/>
  <c r="E55" i="85" s="1"/>
  <c r="E56" i="85" s="1"/>
  <c r="E57" i="85" s="1"/>
  <c r="E58" i="85" s="1"/>
  <c r="D10" i="85"/>
  <c r="C10" i="85"/>
  <c r="C11" i="85" s="1"/>
  <c r="C12" i="85" s="1"/>
  <c r="C13" i="85" s="1"/>
  <c r="C14" i="85" s="1"/>
  <c r="C15" i="85" s="1"/>
  <c r="C16" i="85" s="1"/>
  <c r="C17" i="85" s="1"/>
  <c r="C18" i="85" s="1"/>
  <c r="C19" i="85" s="1"/>
  <c r="C20" i="85" s="1"/>
  <c r="C21" i="85" s="1"/>
  <c r="C22" i="85" s="1"/>
  <c r="C23" i="85" s="1"/>
  <c r="C24" i="85" s="1"/>
  <c r="C25" i="85" s="1"/>
  <c r="C26" i="85" s="1"/>
  <c r="C27" i="85" s="1"/>
  <c r="C28" i="85" s="1"/>
  <c r="C29" i="85" s="1"/>
  <c r="C30" i="85" s="1"/>
  <c r="C31" i="85" s="1"/>
  <c r="C32" i="85" s="1"/>
  <c r="C33" i="85" s="1"/>
  <c r="C34" i="85" s="1"/>
  <c r="C35" i="85" s="1"/>
  <c r="C36" i="85" s="1"/>
  <c r="C37" i="85" s="1"/>
  <c r="C38" i="85" s="1"/>
  <c r="C39" i="85" s="1"/>
  <c r="C40" i="85" s="1"/>
  <c r="C41" i="85" s="1"/>
  <c r="C42" i="85" s="1"/>
  <c r="C43" i="85" s="1"/>
  <c r="C44" i="85" s="1"/>
  <c r="C45" i="85" s="1"/>
  <c r="C46" i="85" s="1"/>
  <c r="C47" i="85" s="1"/>
  <c r="C48" i="85" s="1"/>
  <c r="C49" i="85" s="1"/>
  <c r="C50" i="85" s="1"/>
  <c r="C51" i="85" s="1"/>
  <c r="C52" i="85" s="1"/>
  <c r="C53" i="85" s="1"/>
  <c r="C54" i="85" s="1"/>
  <c r="C55" i="85" s="1"/>
  <c r="C56" i="85" s="1"/>
  <c r="C57" i="85" s="1"/>
  <c r="C58" i="85" s="1"/>
  <c r="M7" i="85"/>
  <c r="D7" i="85"/>
  <c r="Q6" i="85"/>
  <c r="M6" i="85"/>
  <c r="J5" i="85"/>
  <c r="M3" i="85"/>
  <c r="AB2" i="85"/>
  <c r="X11" i="85" l="1"/>
  <c r="G11" i="85" s="1"/>
  <c r="X48" i="120"/>
  <c r="G47" i="120"/>
  <c r="X48" i="119"/>
  <c r="G47" i="119"/>
  <c r="X48" i="118"/>
  <c r="G47" i="118"/>
  <c r="X46" i="116"/>
  <c r="G45" i="116"/>
  <c r="X48" i="117"/>
  <c r="G47" i="117"/>
  <c r="X45" i="115"/>
  <c r="G44" i="115"/>
  <c r="X45" i="114"/>
  <c r="G44" i="114"/>
  <c r="X44" i="113"/>
  <c r="G43" i="113"/>
  <c r="X44" i="111"/>
  <c r="G43" i="111"/>
  <c r="G42" i="110"/>
  <c r="X43" i="110"/>
  <c r="X42" i="109"/>
  <c r="G41" i="109"/>
  <c r="Y2" i="89"/>
  <c r="X41" i="108"/>
  <c r="G40" i="108"/>
  <c r="X41" i="107"/>
  <c r="G40" i="107"/>
  <c r="S49" i="87"/>
  <c r="S50" i="87" s="1"/>
  <c r="S51" i="87" s="1"/>
  <c r="S52" i="87" s="1"/>
  <c r="S53" i="87" s="1"/>
  <c r="S54" i="87" s="1"/>
  <c r="S55" i="87" s="1"/>
  <c r="S56" i="87" s="1"/>
  <c r="S57" i="87" s="1"/>
  <c r="S58" i="87" s="1"/>
  <c r="X31" i="99"/>
  <c r="G30" i="99"/>
  <c r="X35" i="103"/>
  <c r="G34" i="103"/>
  <c r="X12" i="85"/>
  <c r="X13" i="85" s="1"/>
  <c r="X14" i="85" s="1"/>
  <c r="G15" i="90"/>
  <c r="X16" i="90"/>
  <c r="T12" i="87"/>
  <c r="T13" i="87" s="1"/>
  <c r="T14" i="87" s="1"/>
  <c r="T15" i="87" s="1"/>
  <c r="T16" i="87" s="1"/>
  <c r="T17" i="87" s="1"/>
  <c r="T18" i="87" s="1"/>
  <c r="T19" i="87" s="1"/>
  <c r="T20" i="87" s="1"/>
  <c r="T21" i="87" s="1"/>
  <c r="T22" i="87" s="1"/>
  <c r="T23" i="87" s="1"/>
  <c r="T24" i="87" s="1"/>
  <c r="T25" i="87" s="1"/>
  <c r="T26" i="87" s="1"/>
  <c r="T27" i="87" s="1"/>
  <c r="T28" i="87" s="1"/>
  <c r="T29" i="87" s="1"/>
  <c r="T30" i="87" s="1"/>
  <c r="T31" i="87" s="1"/>
  <c r="T32" i="87" s="1"/>
  <c r="T33" i="87" s="1"/>
  <c r="T34" i="87" s="1"/>
  <c r="T35" i="87" s="1"/>
  <c r="T36" i="87" s="1"/>
  <c r="T37" i="87" s="1"/>
  <c r="T38" i="87" s="1"/>
  <c r="T39" i="87" s="1"/>
  <c r="T40" i="87" s="1"/>
  <c r="T41" i="87" s="1"/>
  <c r="T42" i="87" s="1"/>
  <c r="T43" i="87" s="1"/>
  <c r="T44" i="87" s="1"/>
  <c r="T45" i="87" s="1"/>
  <c r="T46" i="87" s="1"/>
  <c r="T47" i="87" s="1"/>
  <c r="T48" i="87" s="1"/>
  <c r="T49" i="87" s="1"/>
  <c r="T50" i="87" s="1"/>
  <c r="T51" i="87" s="1"/>
  <c r="T52" i="87" s="1"/>
  <c r="G38" i="106"/>
  <c r="X39" i="106"/>
  <c r="X38" i="105"/>
  <c r="G37" i="105"/>
  <c r="X36" i="102"/>
  <c r="G35" i="102"/>
  <c r="X33" i="100"/>
  <c r="G32" i="100"/>
  <c r="X33" i="101"/>
  <c r="G32" i="101"/>
  <c r="X31" i="98"/>
  <c r="G30" i="98"/>
  <c r="X33" i="97"/>
  <c r="G32" i="97"/>
  <c r="G29" i="96"/>
  <c r="X30" i="96"/>
  <c r="X23" i="95"/>
  <c r="G22" i="95"/>
  <c r="X21" i="94"/>
  <c r="G20" i="94"/>
  <c r="X22" i="93"/>
  <c r="G21" i="93"/>
  <c r="X20" i="92"/>
  <c r="G19" i="92"/>
  <c r="G17" i="91"/>
  <c r="X18" i="91"/>
  <c r="G17" i="89"/>
  <c r="X18" i="89"/>
  <c r="Q7" i="88"/>
  <c r="X15" i="88"/>
  <c r="G14" i="88"/>
  <c r="X14" i="87"/>
  <c r="G13" i="87"/>
  <c r="J6" i="85"/>
  <c r="M4" i="85"/>
  <c r="O59" i="85"/>
  <c r="O4" i="85" s="1"/>
  <c r="O5" i="85" s="1"/>
  <c r="X13" i="86"/>
  <c r="G12" i="86"/>
  <c r="S12" i="86"/>
  <c r="S13" i="86" s="1"/>
  <c r="S14" i="86" s="1"/>
  <c r="S15" i="86" s="1"/>
  <c r="S16" i="86" s="1"/>
  <c r="S17" i="86" s="1"/>
  <c r="S18" i="86" s="1"/>
  <c r="S19" i="86" s="1"/>
  <c r="S20" i="86" s="1"/>
  <c r="S21" i="86" s="1"/>
  <c r="S22" i="86" s="1"/>
  <c r="S23" i="86" s="1"/>
  <c r="S24" i="86" s="1"/>
  <c r="S25" i="86" s="1"/>
  <c r="S26" i="86" s="1"/>
  <c r="S27" i="86" s="1"/>
  <c r="S28" i="86" s="1"/>
  <c r="S29" i="86" s="1"/>
  <c r="S30" i="86" s="1"/>
  <c r="S31" i="86" s="1"/>
  <c r="S32" i="86" s="1"/>
  <c r="S33" i="86" s="1"/>
  <c r="S34" i="86" s="1"/>
  <c r="S35" i="86" s="1"/>
  <c r="S36" i="86" s="1"/>
  <c r="S37" i="86" s="1"/>
  <c r="S38" i="86" s="1"/>
  <c r="S39" i="86" s="1"/>
  <c r="S40" i="86" s="1"/>
  <c r="S41" i="86" s="1"/>
  <c r="S42" i="86" s="1"/>
  <c r="S43" i="86" s="1"/>
  <c r="S44" i="86" s="1"/>
  <c r="S45" i="86" s="1"/>
  <c r="S46" i="86" s="1"/>
  <c r="S47" i="86" s="1"/>
  <c r="S48" i="86" s="1"/>
  <c r="S49" i="86" s="1"/>
  <c r="S50" i="86" s="1"/>
  <c r="S51" i="86" s="1"/>
  <c r="S52" i="86" s="1"/>
  <c r="S53" i="86" s="1"/>
  <c r="S54" i="86" s="1"/>
  <c r="S55" i="86" s="1"/>
  <c r="S56" i="86" s="1"/>
  <c r="S57" i="86" s="1"/>
  <c r="S58" i="86" s="1"/>
  <c r="T11" i="86"/>
  <c r="S10" i="85"/>
  <c r="S11" i="85" s="1"/>
  <c r="O3" i="85"/>
  <c r="R59" i="84"/>
  <c r="J7" i="84" s="1"/>
  <c r="Q59" i="84"/>
  <c r="K59" i="84"/>
  <c r="O2" i="84" s="1"/>
  <c r="H59" i="84"/>
  <c r="J4" i="84" s="1"/>
  <c r="O58" i="84"/>
  <c r="F58" i="84"/>
  <c r="O57" i="84"/>
  <c r="F57" i="84"/>
  <c r="O56" i="84"/>
  <c r="F56" i="84"/>
  <c r="O55" i="84"/>
  <c r="F55" i="84"/>
  <c r="O54" i="84"/>
  <c r="F54" i="84"/>
  <c r="O53" i="84"/>
  <c r="F53" i="84"/>
  <c r="O52" i="84"/>
  <c r="F52" i="84"/>
  <c r="O51" i="84"/>
  <c r="F51" i="84"/>
  <c r="O50" i="84"/>
  <c r="F50" i="84"/>
  <c r="O49" i="84"/>
  <c r="F49" i="84"/>
  <c r="O48" i="84"/>
  <c r="F48" i="84"/>
  <c r="O47" i="84"/>
  <c r="F47" i="84"/>
  <c r="O46" i="84"/>
  <c r="F46" i="84"/>
  <c r="O45" i="84"/>
  <c r="F45" i="84"/>
  <c r="O44" i="84"/>
  <c r="F44" i="84"/>
  <c r="O43" i="84"/>
  <c r="F43" i="84"/>
  <c r="O42" i="84"/>
  <c r="F42" i="84"/>
  <c r="O41" i="84"/>
  <c r="F41" i="84"/>
  <c r="O40" i="84"/>
  <c r="F40" i="84"/>
  <c r="O39" i="84"/>
  <c r="F39" i="84"/>
  <c r="O38" i="84"/>
  <c r="F38" i="84"/>
  <c r="O37" i="84"/>
  <c r="F37" i="84"/>
  <c r="O36" i="84"/>
  <c r="F36" i="84"/>
  <c r="O35" i="84"/>
  <c r="F35" i="84"/>
  <c r="O34" i="84"/>
  <c r="F34" i="84"/>
  <c r="O33" i="84"/>
  <c r="F33" i="84"/>
  <c r="O32" i="84"/>
  <c r="F32" i="84"/>
  <c r="Y31" i="84"/>
  <c r="O31" i="84"/>
  <c r="F31" i="84"/>
  <c r="Y30" i="84"/>
  <c r="O30" i="84"/>
  <c r="F30" i="84"/>
  <c r="Y29" i="84"/>
  <c r="O29" i="84"/>
  <c r="F29" i="84"/>
  <c r="Y28" i="84"/>
  <c r="O28" i="84"/>
  <c r="F28" i="84"/>
  <c r="Y27" i="84"/>
  <c r="O27" i="84"/>
  <c r="F27" i="84"/>
  <c r="Y26" i="84"/>
  <c r="O26" i="84"/>
  <c r="F26" i="84"/>
  <c r="Y25" i="84"/>
  <c r="O25" i="84"/>
  <c r="F25" i="84"/>
  <c r="Y24" i="84"/>
  <c r="O24" i="84"/>
  <c r="F24" i="84"/>
  <c r="Y23" i="84"/>
  <c r="O23" i="84"/>
  <c r="F23" i="84"/>
  <c r="Y22" i="84"/>
  <c r="O22" i="84"/>
  <c r="F22" i="84"/>
  <c r="Y21" i="84"/>
  <c r="O21" i="84"/>
  <c r="F21" i="84"/>
  <c r="Y20" i="84"/>
  <c r="O20" i="84"/>
  <c r="F20" i="84"/>
  <c r="Y19" i="84"/>
  <c r="O19" i="84"/>
  <c r="F19" i="84"/>
  <c r="O18" i="84"/>
  <c r="F18" i="84"/>
  <c r="Y17" i="84"/>
  <c r="O17" i="84"/>
  <c r="F17" i="84"/>
  <c r="Y16" i="84"/>
  <c r="O16" i="84"/>
  <c r="F16" i="84"/>
  <c r="Y15" i="84"/>
  <c r="O15" i="84"/>
  <c r="F15" i="84"/>
  <c r="Y14" i="84"/>
  <c r="O14" i="84"/>
  <c r="F14" i="84"/>
  <c r="Y13" i="84"/>
  <c r="O13" i="84"/>
  <c r="F13" i="84"/>
  <c r="Y12" i="84"/>
  <c r="O12" i="84"/>
  <c r="F12" i="84"/>
  <c r="Y11" i="84"/>
  <c r="O11" i="84"/>
  <c r="F11" i="84"/>
  <c r="Y10" i="84"/>
  <c r="X10" i="84"/>
  <c r="G10" i="84" s="1"/>
  <c r="O10" i="84"/>
  <c r="F10" i="84"/>
  <c r="E10" i="84"/>
  <c r="E11" i="84" s="1"/>
  <c r="E12" i="84" s="1"/>
  <c r="E13" i="84" s="1"/>
  <c r="E14" i="84" s="1"/>
  <c r="E15" i="84" s="1"/>
  <c r="E16" i="84" s="1"/>
  <c r="E17" i="84" s="1"/>
  <c r="E18" i="84" s="1"/>
  <c r="E19" i="84" s="1"/>
  <c r="E20" i="84" s="1"/>
  <c r="E21" i="84" s="1"/>
  <c r="E22" i="84" s="1"/>
  <c r="E23" i="84" s="1"/>
  <c r="E24" i="84" s="1"/>
  <c r="E25" i="84" s="1"/>
  <c r="E26" i="84" s="1"/>
  <c r="E27" i="84" s="1"/>
  <c r="E28" i="84" s="1"/>
  <c r="E29" i="84" s="1"/>
  <c r="E30" i="84" s="1"/>
  <c r="E31" i="84" s="1"/>
  <c r="E32" i="84" s="1"/>
  <c r="E33" i="84" s="1"/>
  <c r="E34" i="84" s="1"/>
  <c r="E35" i="84" s="1"/>
  <c r="E36" i="84" s="1"/>
  <c r="E37" i="84" s="1"/>
  <c r="E38" i="84" s="1"/>
  <c r="E39" i="84" s="1"/>
  <c r="E40" i="84" s="1"/>
  <c r="E41" i="84" s="1"/>
  <c r="E42" i="84" s="1"/>
  <c r="E43" i="84" s="1"/>
  <c r="E44" i="84" s="1"/>
  <c r="E45" i="84" s="1"/>
  <c r="E46" i="84" s="1"/>
  <c r="E47" i="84" s="1"/>
  <c r="E48" i="84" s="1"/>
  <c r="E49" i="84" s="1"/>
  <c r="E50" i="84" s="1"/>
  <c r="E51" i="84" s="1"/>
  <c r="E52" i="84" s="1"/>
  <c r="E53" i="84" s="1"/>
  <c r="E54" i="84" s="1"/>
  <c r="E55" i="84" s="1"/>
  <c r="E56" i="84" s="1"/>
  <c r="E57" i="84" s="1"/>
  <c r="E58" i="84" s="1"/>
  <c r="D10" i="84"/>
  <c r="D11" i="84" s="1"/>
  <c r="D12" i="84" s="1"/>
  <c r="D13" i="84" s="1"/>
  <c r="D14" i="84" s="1"/>
  <c r="D15" i="84" s="1"/>
  <c r="D16" i="84" s="1"/>
  <c r="D17" i="84" s="1"/>
  <c r="D18" i="84" s="1"/>
  <c r="D19" i="84" s="1"/>
  <c r="D20" i="84" s="1"/>
  <c r="D21" i="84" s="1"/>
  <c r="D22" i="84" s="1"/>
  <c r="D23" i="84" s="1"/>
  <c r="D24" i="84" s="1"/>
  <c r="D25" i="84" s="1"/>
  <c r="D26" i="84" s="1"/>
  <c r="D27" i="84" s="1"/>
  <c r="D28" i="84" s="1"/>
  <c r="D29" i="84" s="1"/>
  <c r="D30" i="84" s="1"/>
  <c r="D31" i="84" s="1"/>
  <c r="D32" i="84" s="1"/>
  <c r="D33" i="84" s="1"/>
  <c r="D34" i="84" s="1"/>
  <c r="D35" i="84" s="1"/>
  <c r="D36" i="84" s="1"/>
  <c r="D37" i="84" s="1"/>
  <c r="D38" i="84" s="1"/>
  <c r="D39" i="84" s="1"/>
  <c r="D40" i="84" s="1"/>
  <c r="D41" i="84" s="1"/>
  <c r="D42" i="84" s="1"/>
  <c r="D43" i="84" s="1"/>
  <c r="D44" i="84" s="1"/>
  <c r="D45" i="84" s="1"/>
  <c r="D46" i="84" s="1"/>
  <c r="D47" i="84" s="1"/>
  <c r="D48" i="84" s="1"/>
  <c r="D49" i="84" s="1"/>
  <c r="D50" i="84" s="1"/>
  <c r="D51" i="84" s="1"/>
  <c r="D52" i="84" s="1"/>
  <c r="D53" i="84" s="1"/>
  <c r="D54" i="84" s="1"/>
  <c r="D55" i="84" s="1"/>
  <c r="D56" i="84" s="1"/>
  <c r="D57" i="84" s="1"/>
  <c r="D58" i="84" s="1"/>
  <c r="C10" i="84"/>
  <c r="C11" i="84" s="1"/>
  <c r="C12" i="84" s="1"/>
  <c r="C13" i="84" s="1"/>
  <c r="C14" i="84" s="1"/>
  <c r="C15" i="84" s="1"/>
  <c r="C16" i="84" s="1"/>
  <c r="C17" i="84" s="1"/>
  <c r="C18" i="84" s="1"/>
  <c r="C19" i="84" s="1"/>
  <c r="C20" i="84" s="1"/>
  <c r="C21" i="84" s="1"/>
  <c r="C22" i="84" s="1"/>
  <c r="C23" i="84" s="1"/>
  <c r="C24" i="84" s="1"/>
  <c r="C25" i="84" s="1"/>
  <c r="C26" i="84" s="1"/>
  <c r="C27" i="84" s="1"/>
  <c r="C28" i="84" s="1"/>
  <c r="C29" i="84" s="1"/>
  <c r="C30" i="84" s="1"/>
  <c r="C31" i="84" s="1"/>
  <c r="C32" i="84" s="1"/>
  <c r="C33" i="84" s="1"/>
  <c r="C34" i="84" s="1"/>
  <c r="C35" i="84" s="1"/>
  <c r="C36" i="84" s="1"/>
  <c r="C37" i="84" s="1"/>
  <c r="C38" i="84" s="1"/>
  <c r="C39" i="84" s="1"/>
  <c r="C40" i="84" s="1"/>
  <c r="C41" i="84" s="1"/>
  <c r="C42" i="84" s="1"/>
  <c r="C43" i="84" s="1"/>
  <c r="C44" i="84" s="1"/>
  <c r="C45" i="84" s="1"/>
  <c r="C46" i="84" s="1"/>
  <c r="C47" i="84" s="1"/>
  <c r="C48" i="84" s="1"/>
  <c r="C49" i="84" s="1"/>
  <c r="C50" i="84" s="1"/>
  <c r="C51" i="84" s="1"/>
  <c r="C52" i="84" s="1"/>
  <c r="C53" i="84" s="1"/>
  <c r="C54" i="84" s="1"/>
  <c r="C55" i="84" s="1"/>
  <c r="C56" i="84" s="1"/>
  <c r="C57" i="84" s="1"/>
  <c r="C58" i="84" s="1"/>
  <c r="M7" i="84"/>
  <c r="D7" i="84"/>
  <c r="Q6" i="84"/>
  <c r="M6" i="84"/>
  <c r="J5" i="84"/>
  <c r="M3" i="84"/>
  <c r="AB2" i="84"/>
  <c r="X11" i="84" l="1"/>
  <c r="G11" i="84" s="1"/>
  <c r="T53" i="87"/>
  <c r="T54" i="87" s="1"/>
  <c r="T55" i="87" s="1"/>
  <c r="T56" i="87" s="1"/>
  <c r="T57" i="87" s="1"/>
  <c r="T58" i="87" s="1"/>
  <c r="T59" i="87" s="1"/>
  <c r="G13" i="85"/>
  <c r="G12" i="85"/>
  <c r="X49" i="120"/>
  <c r="G48" i="120"/>
  <c r="G48" i="119"/>
  <c r="X49" i="119"/>
  <c r="X49" i="118"/>
  <c r="G48" i="118"/>
  <c r="G46" i="116"/>
  <c r="X47" i="116"/>
  <c r="X49" i="117"/>
  <c r="G48" i="117"/>
  <c r="X46" i="115"/>
  <c r="G45" i="115"/>
  <c r="X46" i="114"/>
  <c r="G45" i="114"/>
  <c r="X45" i="113"/>
  <c r="G44" i="113"/>
  <c r="X45" i="111"/>
  <c r="G44" i="111"/>
  <c r="X44" i="110"/>
  <c r="G43" i="110"/>
  <c r="G42" i="109"/>
  <c r="X43" i="109"/>
  <c r="X42" i="108"/>
  <c r="G41" i="108"/>
  <c r="X42" i="107"/>
  <c r="G41" i="107"/>
  <c r="X17" i="90"/>
  <c r="G16" i="90"/>
  <c r="X36" i="103"/>
  <c r="G35" i="103"/>
  <c r="X32" i="99"/>
  <c r="G31" i="99"/>
  <c r="X12" i="84"/>
  <c r="X13" i="84" s="1"/>
  <c r="G13" i="84" s="1"/>
  <c r="X40" i="106"/>
  <c r="G39" i="106"/>
  <c r="G38" i="105"/>
  <c r="X39" i="105"/>
  <c r="X37" i="102"/>
  <c r="G36" i="102"/>
  <c r="X34" i="100"/>
  <c r="G33" i="100"/>
  <c r="X34" i="101"/>
  <c r="G33" i="101"/>
  <c r="X32" i="98"/>
  <c r="G31" i="98"/>
  <c r="G33" i="97"/>
  <c r="X34" i="97"/>
  <c r="X31" i="96"/>
  <c r="G30" i="96"/>
  <c r="G23" i="95"/>
  <c r="X24" i="95"/>
  <c r="X22" i="94"/>
  <c r="G21" i="94"/>
  <c r="G22" i="93"/>
  <c r="X23" i="93"/>
  <c r="X21" i="92"/>
  <c r="G20" i="92"/>
  <c r="X19" i="91"/>
  <c r="G18" i="91"/>
  <c r="Y18" i="91"/>
  <c r="Y59" i="91" s="1"/>
  <c r="S2" i="91" s="1"/>
  <c r="J6" i="84"/>
  <c r="X19" i="89"/>
  <c r="G18" i="89"/>
  <c r="Y18" i="89"/>
  <c r="Y59" i="89" s="1"/>
  <c r="S2" i="89" s="1"/>
  <c r="M4" i="84"/>
  <c r="X16" i="88"/>
  <c r="G15" i="88"/>
  <c r="M2" i="87"/>
  <c r="M5" i="87" s="1"/>
  <c r="Q7" i="87"/>
  <c r="X15" i="87"/>
  <c r="G14" i="87"/>
  <c r="O59" i="84"/>
  <c r="O4" i="84" s="1"/>
  <c r="O5" i="84" s="1"/>
  <c r="T12" i="86"/>
  <c r="T13" i="86" s="1"/>
  <c r="T14" i="86" s="1"/>
  <c r="T15" i="86" s="1"/>
  <c r="T16" i="86" s="1"/>
  <c r="T17" i="86" s="1"/>
  <c r="T18" i="86" s="1"/>
  <c r="T19" i="86" s="1"/>
  <c r="T20" i="86" s="1"/>
  <c r="T21" i="86" s="1"/>
  <c r="T22" i="86" s="1"/>
  <c r="T23" i="86" s="1"/>
  <c r="T24" i="86" s="1"/>
  <c r="T25" i="86" s="1"/>
  <c r="T26" i="86" s="1"/>
  <c r="T27" i="86" s="1"/>
  <c r="T28" i="86" s="1"/>
  <c r="T29" i="86" s="1"/>
  <c r="T30" i="86" s="1"/>
  <c r="T31" i="86" s="1"/>
  <c r="T32" i="86" s="1"/>
  <c r="T33" i="86" s="1"/>
  <c r="T34" i="86" s="1"/>
  <c r="T35" i="86" s="1"/>
  <c r="T36" i="86" s="1"/>
  <c r="T37" i="86" s="1"/>
  <c r="T38" i="86" s="1"/>
  <c r="T39" i="86" s="1"/>
  <c r="T40" i="86" s="1"/>
  <c r="T41" i="86" s="1"/>
  <c r="T42" i="86" s="1"/>
  <c r="T43" i="86" s="1"/>
  <c r="T44" i="86" s="1"/>
  <c r="T45" i="86" s="1"/>
  <c r="T46" i="86" s="1"/>
  <c r="T47" i="86" s="1"/>
  <c r="T48" i="86" s="1"/>
  <c r="T49" i="86" s="1"/>
  <c r="T50" i="86" s="1"/>
  <c r="T51" i="86" s="1"/>
  <c r="T52" i="86" s="1"/>
  <c r="T53" i="86" s="1"/>
  <c r="T54" i="86" s="1"/>
  <c r="T55" i="86" s="1"/>
  <c r="T56" i="86" s="1"/>
  <c r="T57" i="86" s="1"/>
  <c r="T58" i="86" s="1"/>
  <c r="T59" i="86" s="1"/>
  <c r="X14" i="86"/>
  <c r="G13" i="86"/>
  <c r="S12" i="85"/>
  <c r="S13" i="85" s="1"/>
  <c r="S14" i="85" s="1"/>
  <c r="S15" i="85" s="1"/>
  <c r="S16" i="85" s="1"/>
  <c r="S17" i="85" s="1"/>
  <c r="S18" i="85" s="1"/>
  <c r="S19" i="85" s="1"/>
  <c r="S20" i="85" s="1"/>
  <c r="S21" i="85" s="1"/>
  <c r="S22" i="85" s="1"/>
  <c r="S23" i="85" s="1"/>
  <c r="S24" i="85" s="1"/>
  <c r="S25" i="85" s="1"/>
  <c r="S26" i="85" s="1"/>
  <c r="S27" i="85" s="1"/>
  <c r="S28" i="85" s="1"/>
  <c r="S29" i="85" s="1"/>
  <c r="S30" i="85" s="1"/>
  <c r="S31" i="85" s="1"/>
  <c r="S32" i="85" s="1"/>
  <c r="S33" i="85" s="1"/>
  <c r="S34" i="85" s="1"/>
  <c r="S35" i="85" s="1"/>
  <c r="S36" i="85" s="1"/>
  <c r="S37" i="85" s="1"/>
  <c r="S38" i="85" s="1"/>
  <c r="S39" i="85" s="1"/>
  <c r="S40" i="85" s="1"/>
  <c r="S41" i="85" s="1"/>
  <c r="S42" i="85" s="1"/>
  <c r="S43" i="85" s="1"/>
  <c r="S44" i="85" s="1"/>
  <c r="S45" i="85" s="1"/>
  <c r="S46" i="85" s="1"/>
  <c r="S47" i="85" s="1"/>
  <c r="S48" i="85" s="1"/>
  <c r="S49" i="85" s="1"/>
  <c r="S50" i="85" s="1"/>
  <c r="S51" i="85" s="1"/>
  <c r="S52" i="85" s="1"/>
  <c r="S53" i="85" s="1"/>
  <c r="S54" i="85" s="1"/>
  <c r="S55" i="85" s="1"/>
  <c r="S56" i="85" s="1"/>
  <c r="S57" i="85" s="1"/>
  <c r="S58" i="85" s="1"/>
  <c r="T11" i="85"/>
  <c r="T12" i="85" s="1"/>
  <c r="T13" i="85" s="1"/>
  <c r="X15" i="85"/>
  <c r="G14" i="85"/>
  <c r="S10" i="84"/>
  <c r="S11" i="84" s="1"/>
  <c r="O3" i="84"/>
  <c r="G12" i="84"/>
  <c r="X50" i="120" l="1"/>
  <c r="G49" i="120"/>
  <c r="X50" i="119"/>
  <c r="G49" i="119"/>
  <c r="X50" i="118"/>
  <c r="G49" i="118"/>
  <c r="X48" i="116"/>
  <c r="G47" i="116"/>
  <c r="X50" i="117"/>
  <c r="G49" i="117"/>
  <c r="G46" i="115"/>
  <c r="X47" i="115"/>
  <c r="G46" i="114"/>
  <c r="X47" i="114"/>
  <c r="X46" i="113"/>
  <c r="G45" i="113"/>
  <c r="X46" i="111"/>
  <c r="G45" i="111"/>
  <c r="X45" i="110"/>
  <c r="G44" i="110"/>
  <c r="X44" i="109"/>
  <c r="G43" i="109"/>
  <c r="X14" i="84"/>
  <c r="X15" i="84" s="1"/>
  <c r="G42" i="108"/>
  <c r="X43" i="108"/>
  <c r="G42" i="107"/>
  <c r="X43" i="107"/>
  <c r="G32" i="99"/>
  <c r="X33" i="99"/>
  <c r="X37" i="103"/>
  <c r="G36" i="103"/>
  <c r="G17" i="90"/>
  <c r="X18" i="90"/>
  <c r="X41" i="106"/>
  <c r="G40" i="106"/>
  <c r="G39" i="105"/>
  <c r="X40" i="105"/>
  <c r="X38" i="102"/>
  <c r="G37" i="102"/>
  <c r="G34" i="100"/>
  <c r="X35" i="100"/>
  <c r="G34" i="101"/>
  <c r="X35" i="101"/>
  <c r="X33" i="98"/>
  <c r="G32" i="98"/>
  <c r="G34" i="97"/>
  <c r="X35" i="97"/>
  <c r="X32" i="96"/>
  <c r="G31" i="96"/>
  <c r="X25" i="95"/>
  <c r="G24" i="95"/>
  <c r="X23" i="94"/>
  <c r="G22" i="94"/>
  <c r="G23" i="93"/>
  <c r="X24" i="93"/>
  <c r="X22" i="92"/>
  <c r="G21" i="92"/>
  <c r="X20" i="91"/>
  <c r="G19" i="91"/>
  <c r="X20" i="89"/>
  <c r="G19" i="89"/>
  <c r="X17" i="88"/>
  <c r="G16" i="88"/>
  <c r="X16" i="87"/>
  <c r="G15" i="87"/>
  <c r="T14" i="85"/>
  <c r="T15" i="85" s="1"/>
  <c r="T16" i="85" s="1"/>
  <c r="T17" i="85" s="1"/>
  <c r="T18" i="85" s="1"/>
  <c r="T19" i="85" s="1"/>
  <c r="T20" i="85" s="1"/>
  <c r="T21" i="85" s="1"/>
  <c r="T22" i="85" s="1"/>
  <c r="T23" i="85" s="1"/>
  <c r="T24" i="85" s="1"/>
  <c r="T25" i="85" s="1"/>
  <c r="T26" i="85" s="1"/>
  <c r="T27" i="85" s="1"/>
  <c r="T28" i="85" s="1"/>
  <c r="T29" i="85" s="1"/>
  <c r="T30" i="85" s="1"/>
  <c r="T31" i="85" s="1"/>
  <c r="T32" i="85" s="1"/>
  <c r="T33" i="85" s="1"/>
  <c r="T34" i="85" s="1"/>
  <c r="T35" i="85" s="1"/>
  <c r="T36" i="85" s="1"/>
  <c r="T37" i="85" s="1"/>
  <c r="T38" i="85" s="1"/>
  <c r="T39" i="85" s="1"/>
  <c r="T40" i="85" s="1"/>
  <c r="T41" i="85" s="1"/>
  <c r="T42" i="85" s="1"/>
  <c r="T43" i="85" s="1"/>
  <c r="T44" i="85" s="1"/>
  <c r="T45" i="85" s="1"/>
  <c r="T46" i="85" s="1"/>
  <c r="T47" i="85" s="1"/>
  <c r="T48" i="85" s="1"/>
  <c r="T49" i="85" s="1"/>
  <c r="T50" i="85" s="1"/>
  <c r="T51" i="85" s="1"/>
  <c r="T52" i="85" s="1"/>
  <c r="T53" i="85" s="1"/>
  <c r="T54" i="85" s="1"/>
  <c r="T55" i="85" s="1"/>
  <c r="T56" i="85" s="1"/>
  <c r="T57" i="85" s="1"/>
  <c r="T58" i="85" s="1"/>
  <c r="T59" i="85" s="1"/>
  <c r="M2" i="86"/>
  <c r="M5" i="86" s="1"/>
  <c r="Q7" i="86"/>
  <c r="X15" i="86"/>
  <c r="G14" i="86"/>
  <c r="X16" i="85"/>
  <c r="G15" i="85"/>
  <c r="S12" i="84"/>
  <c r="S13" i="84" s="1"/>
  <c r="S14" i="84" s="1"/>
  <c r="S15" i="84" s="1"/>
  <c r="S16" i="84" s="1"/>
  <c r="S17" i="84" s="1"/>
  <c r="S18" i="84" s="1"/>
  <c r="S19" i="84" s="1"/>
  <c r="S20" i="84" s="1"/>
  <c r="S21" i="84" s="1"/>
  <c r="S22" i="84" s="1"/>
  <c r="S23" i="84" s="1"/>
  <c r="S24" i="84" s="1"/>
  <c r="S25" i="84" s="1"/>
  <c r="S26" i="84" s="1"/>
  <c r="S27" i="84" s="1"/>
  <c r="S28" i="84" s="1"/>
  <c r="S29" i="84" s="1"/>
  <c r="S30" i="84" s="1"/>
  <c r="S31" i="84" s="1"/>
  <c r="S32" i="84" s="1"/>
  <c r="S33" i="84" s="1"/>
  <c r="S34" i="84" s="1"/>
  <c r="S35" i="84" s="1"/>
  <c r="S36" i="84" s="1"/>
  <c r="S37" i="84" s="1"/>
  <c r="S38" i="84" s="1"/>
  <c r="S39" i="84" s="1"/>
  <c r="S40" i="84" s="1"/>
  <c r="S41" i="84" s="1"/>
  <c r="S42" i="84" s="1"/>
  <c r="S43" i="84" s="1"/>
  <c r="S44" i="84" s="1"/>
  <c r="S45" i="84" s="1"/>
  <c r="S46" i="84" s="1"/>
  <c r="S47" i="84" s="1"/>
  <c r="S48" i="84" s="1"/>
  <c r="S49" i="84" s="1"/>
  <c r="S50" i="84" s="1"/>
  <c r="S51" i="84" s="1"/>
  <c r="S52" i="84" s="1"/>
  <c r="S53" i="84" s="1"/>
  <c r="S54" i="84" s="1"/>
  <c r="S55" i="84" s="1"/>
  <c r="S56" i="84" s="1"/>
  <c r="S57" i="84" s="1"/>
  <c r="S58" i="84" s="1"/>
  <c r="T11" i="84"/>
  <c r="G14" i="84" l="1"/>
  <c r="G50" i="120"/>
  <c r="X51" i="120"/>
  <c r="G50" i="119"/>
  <c r="X51" i="119"/>
  <c r="G50" i="118"/>
  <c r="X51" i="118"/>
  <c r="X49" i="116"/>
  <c r="G48" i="116"/>
  <c r="G50" i="117"/>
  <c r="X51" i="117"/>
  <c r="X48" i="115"/>
  <c r="G47" i="115"/>
  <c r="X48" i="114"/>
  <c r="G47" i="114"/>
  <c r="G46" i="113"/>
  <c r="X47" i="113"/>
  <c r="G46" i="111"/>
  <c r="X47" i="111"/>
  <c r="X46" i="110"/>
  <c r="G45" i="110"/>
  <c r="X45" i="109"/>
  <c r="G44" i="109"/>
  <c r="X44" i="108"/>
  <c r="G43" i="108"/>
  <c r="X44" i="107"/>
  <c r="G43" i="107"/>
  <c r="X19" i="90"/>
  <c r="G18" i="90"/>
  <c r="Y18" i="90"/>
  <c r="Y59" i="90" s="1"/>
  <c r="S2" i="90" s="1"/>
  <c r="X38" i="103"/>
  <c r="G37" i="103"/>
  <c r="G33" i="99"/>
  <c r="X34" i="99"/>
  <c r="X42" i="106"/>
  <c r="G41" i="106"/>
  <c r="G40" i="105"/>
  <c r="X41" i="105"/>
  <c r="G38" i="102"/>
  <c r="X39" i="102"/>
  <c r="X36" i="100"/>
  <c r="G35" i="100"/>
  <c r="X36" i="101"/>
  <c r="G35" i="101"/>
  <c r="X34" i="98"/>
  <c r="G33" i="98"/>
  <c r="X36" i="97"/>
  <c r="G35" i="97"/>
  <c r="X33" i="96"/>
  <c r="G32" i="96"/>
  <c r="X26" i="95"/>
  <c r="G25" i="95"/>
  <c r="G23" i="94"/>
  <c r="X24" i="94"/>
  <c r="X25" i="93"/>
  <c r="G24" i="93"/>
  <c r="X23" i="92"/>
  <c r="G22" i="92"/>
  <c r="X21" i="91"/>
  <c r="G20" i="91"/>
  <c r="X21" i="89"/>
  <c r="G20" i="89"/>
  <c r="G17" i="88"/>
  <c r="X18" i="88"/>
  <c r="G16" i="87"/>
  <c r="X17" i="87"/>
  <c r="X16" i="86"/>
  <c r="G15" i="86"/>
  <c r="M2" i="85"/>
  <c r="M5" i="85" s="1"/>
  <c r="Q7" i="85"/>
  <c r="G16" i="85"/>
  <c r="X17" i="85"/>
  <c r="X16" i="84"/>
  <c r="G15" i="84"/>
  <c r="T12" i="84"/>
  <c r="T13" i="84" s="1"/>
  <c r="T14" i="84" s="1"/>
  <c r="T15" i="84" s="1"/>
  <c r="T16" i="84" s="1"/>
  <c r="T17" i="84" s="1"/>
  <c r="T18" i="84" s="1"/>
  <c r="T19" i="84" s="1"/>
  <c r="T20" i="84" s="1"/>
  <c r="T21" i="84" s="1"/>
  <c r="T22" i="84" s="1"/>
  <c r="T23" i="84" s="1"/>
  <c r="T24" i="84" s="1"/>
  <c r="T25" i="84" s="1"/>
  <c r="T26" i="84" s="1"/>
  <c r="T27" i="84" s="1"/>
  <c r="T28" i="84" s="1"/>
  <c r="T29" i="84" s="1"/>
  <c r="T30" i="84" s="1"/>
  <c r="T31" i="84" s="1"/>
  <c r="T32" i="84" s="1"/>
  <c r="T33" i="84" s="1"/>
  <c r="T34" i="84" s="1"/>
  <c r="T35" i="84" s="1"/>
  <c r="T36" i="84" s="1"/>
  <c r="T37" i="84" s="1"/>
  <c r="T38" i="84" s="1"/>
  <c r="T39" i="84" s="1"/>
  <c r="T40" i="84" s="1"/>
  <c r="T41" i="84" s="1"/>
  <c r="T42" i="84" s="1"/>
  <c r="T43" i="84" s="1"/>
  <c r="T44" i="84" s="1"/>
  <c r="T45" i="84" s="1"/>
  <c r="T46" i="84" s="1"/>
  <c r="T47" i="84" s="1"/>
  <c r="T48" i="84" s="1"/>
  <c r="T49" i="84" s="1"/>
  <c r="T50" i="84" s="1"/>
  <c r="T51" i="84" s="1"/>
  <c r="T52" i="84" s="1"/>
  <c r="T53" i="84" s="1"/>
  <c r="T54" i="84" s="1"/>
  <c r="T55" i="84" s="1"/>
  <c r="T56" i="84" s="1"/>
  <c r="T57" i="84" s="1"/>
  <c r="T58" i="84" s="1"/>
  <c r="T59" i="84" s="1"/>
  <c r="X52" i="120" l="1"/>
  <c r="G51" i="120"/>
  <c r="X52" i="119"/>
  <c r="G51" i="119"/>
  <c r="X52" i="118"/>
  <c r="G51" i="118"/>
  <c r="X50" i="116"/>
  <c r="G49" i="116"/>
  <c r="X52" i="117"/>
  <c r="G51" i="117"/>
  <c r="X49" i="115"/>
  <c r="G48" i="115"/>
  <c r="X49" i="114"/>
  <c r="G48" i="114"/>
  <c r="X48" i="113"/>
  <c r="G47" i="113"/>
  <c r="X48" i="111"/>
  <c r="G47" i="111"/>
  <c r="G46" i="110"/>
  <c r="X47" i="110"/>
  <c r="X46" i="109"/>
  <c r="G45" i="109"/>
  <c r="X45" i="108"/>
  <c r="G44" i="108"/>
  <c r="X45" i="107"/>
  <c r="G44" i="107"/>
  <c r="G34" i="99"/>
  <c r="X35" i="99"/>
  <c r="X39" i="103"/>
  <c r="G38" i="103"/>
  <c r="X20" i="90"/>
  <c r="G19" i="90"/>
  <c r="G42" i="106"/>
  <c r="X43" i="106"/>
  <c r="X42" i="105"/>
  <c r="G41" i="105"/>
  <c r="X40" i="102"/>
  <c r="G39" i="102"/>
  <c r="X37" i="100"/>
  <c r="G36" i="100"/>
  <c r="X37" i="101"/>
  <c r="G36" i="101"/>
  <c r="G34" i="98"/>
  <c r="X35" i="98"/>
  <c r="X37" i="97"/>
  <c r="G36" i="97"/>
  <c r="X34" i="96"/>
  <c r="G33" i="96"/>
  <c r="X27" i="95"/>
  <c r="G26" i="95"/>
  <c r="X25" i="94"/>
  <c r="G24" i="94"/>
  <c r="X26" i="93"/>
  <c r="G25" i="93"/>
  <c r="G23" i="92"/>
  <c r="X24" i="92"/>
  <c r="X22" i="91"/>
  <c r="G21" i="91"/>
  <c r="X22" i="89"/>
  <c r="G21" i="89"/>
  <c r="X19" i="88"/>
  <c r="G18" i="88"/>
  <c r="Y18" i="88"/>
  <c r="Y59" i="88" s="1"/>
  <c r="S2" i="88" s="1"/>
  <c r="G17" i="87"/>
  <c r="X18" i="87"/>
  <c r="X17" i="86"/>
  <c r="G16" i="86"/>
  <c r="G17" i="85"/>
  <c r="X18" i="85"/>
  <c r="Q7" i="84"/>
  <c r="M2" i="84"/>
  <c r="M5" i="84" s="1"/>
  <c r="X17" i="84"/>
  <c r="G16" i="84"/>
  <c r="X53" i="120" l="1"/>
  <c r="G52" i="120"/>
  <c r="G52" i="119"/>
  <c r="X53" i="119"/>
  <c r="X53" i="118"/>
  <c r="G52" i="118"/>
  <c r="G50" i="116"/>
  <c r="X51" i="116"/>
  <c r="X53" i="117"/>
  <c r="G52" i="117"/>
  <c r="X50" i="115"/>
  <c r="G49" i="115"/>
  <c r="X50" i="114"/>
  <c r="G49" i="114"/>
  <c r="X49" i="113"/>
  <c r="G48" i="113"/>
  <c r="X49" i="111"/>
  <c r="G48" i="111"/>
  <c r="X48" i="110"/>
  <c r="G47" i="110"/>
  <c r="G46" i="109"/>
  <c r="X47" i="109"/>
  <c r="X46" i="108"/>
  <c r="G45" i="108"/>
  <c r="X46" i="107"/>
  <c r="G45" i="107"/>
  <c r="X21" i="90"/>
  <c r="G20" i="90"/>
  <c r="G35" i="99"/>
  <c r="X36" i="99"/>
  <c r="X40" i="103"/>
  <c r="G39" i="103"/>
  <c r="X44" i="106"/>
  <c r="G43" i="106"/>
  <c r="G42" i="105"/>
  <c r="X43" i="105"/>
  <c r="X41" i="102"/>
  <c r="G40" i="102"/>
  <c r="X38" i="100"/>
  <c r="G37" i="100"/>
  <c r="X38" i="101"/>
  <c r="G37" i="101"/>
  <c r="X36" i="98"/>
  <c r="G35" i="98"/>
  <c r="G37" i="97"/>
  <c r="X38" i="97"/>
  <c r="G34" i="96"/>
  <c r="X35" i="96"/>
  <c r="G27" i="95"/>
  <c r="X28" i="95"/>
  <c r="X26" i="94"/>
  <c r="G25" i="94"/>
  <c r="X27" i="93"/>
  <c r="G26" i="93"/>
  <c r="X25" i="92"/>
  <c r="G24" i="92"/>
  <c r="X23" i="91"/>
  <c r="G22" i="91"/>
  <c r="G22" i="89"/>
  <c r="X23" i="89"/>
  <c r="X20" i="88"/>
  <c r="G19" i="88"/>
  <c r="X19" i="87"/>
  <c r="G18" i="87"/>
  <c r="Y18" i="87"/>
  <c r="Y59" i="87" s="1"/>
  <c r="S2" i="87" s="1"/>
  <c r="G17" i="86"/>
  <c r="X18" i="86"/>
  <c r="X19" i="85"/>
  <c r="G18" i="85"/>
  <c r="Y18" i="85"/>
  <c r="Y59" i="85" s="1"/>
  <c r="S2" i="85" s="1"/>
  <c r="G17" i="84"/>
  <c r="X18" i="84"/>
  <c r="X54" i="120" l="1"/>
  <c r="G53" i="120"/>
  <c r="X54" i="119"/>
  <c r="G53" i="119"/>
  <c r="X54" i="118"/>
  <c r="G53" i="118"/>
  <c r="X52" i="116"/>
  <c r="G51" i="116"/>
  <c r="X54" i="117"/>
  <c r="G53" i="117"/>
  <c r="G50" i="115"/>
  <c r="X51" i="115"/>
  <c r="G50" i="114"/>
  <c r="X51" i="114"/>
  <c r="X50" i="113"/>
  <c r="G49" i="113"/>
  <c r="X50" i="111"/>
  <c r="G49" i="111"/>
  <c r="X49" i="110"/>
  <c r="G48" i="110"/>
  <c r="X48" i="109"/>
  <c r="G47" i="109"/>
  <c r="G46" i="108"/>
  <c r="X47" i="108"/>
  <c r="G46" i="107"/>
  <c r="X47" i="107"/>
  <c r="G40" i="103"/>
  <c r="X41" i="103"/>
  <c r="X37" i="99"/>
  <c r="G36" i="99"/>
  <c r="X22" i="90"/>
  <c r="G21" i="90"/>
  <c r="X45" i="106"/>
  <c r="G44" i="106"/>
  <c r="G43" i="105"/>
  <c r="X44" i="105"/>
  <c r="X42" i="102"/>
  <c r="G41" i="102"/>
  <c r="G38" i="100"/>
  <c r="X39" i="100"/>
  <c r="G38" i="101"/>
  <c r="X39" i="101"/>
  <c r="X37" i="98"/>
  <c r="G36" i="98"/>
  <c r="G38" i="97"/>
  <c r="X39" i="97"/>
  <c r="X36" i="96"/>
  <c r="G35" i="96"/>
  <c r="X29" i="95"/>
  <c r="G28" i="95"/>
  <c r="X27" i="94"/>
  <c r="G26" i="94"/>
  <c r="X28" i="93"/>
  <c r="G27" i="93"/>
  <c r="X26" i="92"/>
  <c r="G25" i="92"/>
  <c r="G23" i="91"/>
  <c r="X24" i="91"/>
  <c r="G23" i="89"/>
  <c r="X24" i="89"/>
  <c r="G20" i="88"/>
  <c r="X21" i="88"/>
  <c r="X20" i="87"/>
  <c r="G19" i="87"/>
  <c r="X19" i="86"/>
  <c r="G18" i="86"/>
  <c r="Y18" i="86"/>
  <c r="Y59" i="86" s="1"/>
  <c r="S2" i="86" s="1"/>
  <c r="X20" i="85"/>
  <c r="G19" i="85"/>
  <c r="X19" i="84"/>
  <c r="G18" i="84"/>
  <c r="Y18" i="84"/>
  <c r="Y59" i="84" s="1"/>
  <c r="S2" i="84" s="1"/>
  <c r="G54" i="120" l="1"/>
  <c r="X55" i="120"/>
  <c r="G54" i="119"/>
  <c r="X55" i="119"/>
  <c r="G54" i="118"/>
  <c r="X55" i="118"/>
  <c r="X53" i="116"/>
  <c r="G52" i="116"/>
  <c r="G54" i="117"/>
  <c r="X55" i="117"/>
  <c r="X52" i="115"/>
  <c r="G51" i="115"/>
  <c r="X52" i="114"/>
  <c r="G51" i="114"/>
  <c r="G50" i="113"/>
  <c r="X51" i="113"/>
  <c r="G50" i="111"/>
  <c r="X51" i="111"/>
  <c r="X50" i="110"/>
  <c r="G49" i="110"/>
  <c r="X49" i="109"/>
  <c r="G48" i="109"/>
  <c r="X48" i="108"/>
  <c r="G47" i="108"/>
  <c r="X48" i="107"/>
  <c r="G47" i="107"/>
  <c r="X23" i="90"/>
  <c r="G22" i="90"/>
  <c r="G41" i="103"/>
  <c r="X42" i="103"/>
  <c r="X38" i="99"/>
  <c r="G37" i="99"/>
  <c r="X46" i="106"/>
  <c r="G45" i="106"/>
  <c r="G44" i="105"/>
  <c r="X45" i="105"/>
  <c r="G42" i="102"/>
  <c r="X43" i="102"/>
  <c r="X40" i="100"/>
  <c r="G39" i="100"/>
  <c r="X40" i="101"/>
  <c r="G39" i="101"/>
  <c r="X38" i="98"/>
  <c r="G37" i="98"/>
  <c r="X40" i="97"/>
  <c r="G39" i="97"/>
  <c r="X37" i="96"/>
  <c r="G36" i="96"/>
  <c r="G29" i="95"/>
  <c r="X30" i="95"/>
  <c r="X28" i="94"/>
  <c r="G27" i="94"/>
  <c r="G28" i="93"/>
  <c r="X29" i="93"/>
  <c r="X27" i="92"/>
  <c r="G26" i="92"/>
  <c r="X25" i="91"/>
  <c r="G24" i="91"/>
  <c r="X25" i="89"/>
  <c r="G24" i="89"/>
  <c r="X22" i="88"/>
  <c r="G21" i="88"/>
  <c r="G20" i="87"/>
  <c r="X21" i="87"/>
  <c r="X20" i="86"/>
  <c r="G19" i="86"/>
  <c r="X21" i="85"/>
  <c r="G20" i="85"/>
  <c r="X20" i="84"/>
  <c r="G19" i="84"/>
  <c r="G55" i="120" l="1"/>
  <c r="X56" i="120"/>
  <c r="X56" i="119"/>
  <c r="G55" i="119"/>
  <c r="X56" i="118"/>
  <c r="G55" i="118"/>
  <c r="X54" i="116"/>
  <c r="G53" i="116"/>
  <c r="X56" i="117"/>
  <c r="G55" i="117"/>
  <c r="X53" i="115"/>
  <c r="G52" i="115"/>
  <c r="X53" i="114"/>
  <c r="G52" i="114"/>
  <c r="X52" i="113"/>
  <c r="G51" i="113"/>
  <c r="X52" i="111"/>
  <c r="G51" i="111"/>
  <c r="G50" i="110"/>
  <c r="X51" i="110"/>
  <c r="X50" i="109"/>
  <c r="G49" i="109"/>
  <c r="X49" i="108"/>
  <c r="G48" i="108"/>
  <c r="X49" i="107"/>
  <c r="G48" i="107"/>
  <c r="G38" i="99"/>
  <c r="X39" i="99"/>
  <c r="X43" i="103"/>
  <c r="G42" i="103"/>
  <c r="G23" i="90"/>
  <c r="X24" i="90"/>
  <c r="G46" i="106"/>
  <c r="X47" i="106"/>
  <c r="X46" i="105"/>
  <c r="G45" i="105"/>
  <c r="X44" i="102"/>
  <c r="G43" i="102"/>
  <c r="X41" i="100"/>
  <c r="G40" i="100"/>
  <c r="X41" i="101"/>
  <c r="G40" i="101"/>
  <c r="G38" i="98"/>
  <c r="X39" i="98"/>
  <c r="X41" i="97"/>
  <c r="G40" i="97"/>
  <c r="X38" i="96"/>
  <c r="G37" i="96"/>
  <c r="X31" i="95"/>
  <c r="G30" i="95"/>
  <c r="X29" i="94"/>
  <c r="G28" i="94"/>
  <c r="G29" i="93"/>
  <c r="X30" i="93"/>
  <c r="X28" i="92"/>
  <c r="G27" i="92"/>
  <c r="X26" i="91"/>
  <c r="G25" i="91"/>
  <c r="X26" i="89"/>
  <c r="G25" i="89"/>
  <c r="X23" i="88"/>
  <c r="G22" i="88"/>
  <c r="X22" i="87"/>
  <c r="G21" i="87"/>
  <c r="X21" i="86"/>
  <c r="G20" i="86"/>
  <c r="X22" i="85"/>
  <c r="G21" i="85"/>
  <c r="X21" i="84"/>
  <c r="G20" i="84"/>
  <c r="G56" i="120" l="1"/>
  <c r="X57" i="120"/>
  <c r="G56" i="119"/>
  <c r="X57" i="119"/>
  <c r="X57" i="118"/>
  <c r="G56" i="118"/>
  <c r="G54" i="116"/>
  <c r="X55" i="116"/>
  <c r="X57" i="117"/>
  <c r="G56" i="117"/>
  <c r="X54" i="115"/>
  <c r="G53" i="115"/>
  <c r="X54" i="114"/>
  <c r="G53" i="114"/>
  <c r="X53" i="113"/>
  <c r="G52" i="113"/>
  <c r="X53" i="111"/>
  <c r="G52" i="111"/>
  <c r="X52" i="110"/>
  <c r="G51" i="110"/>
  <c r="G50" i="109"/>
  <c r="X51" i="109"/>
  <c r="X50" i="108"/>
  <c r="G49" i="108"/>
  <c r="X50" i="107"/>
  <c r="G49" i="107"/>
  <c r="X25" i="90"/>
  <c r="G24" i="90"/>
  <c r="X44" i="103"/>
  <c r="G43" i="103"/>
  <c r="X40" i="99"/>
  <c r="G39" i="99"/>
  <c r="X48" i="106"/>
  <c r="G47" i="106"/>
  <c r="G46" i="105"/>
  <c r="X47" i="105"/>
  <c r="X45" i="102"/>
  <c r="G44" i="102"/>
  <c r="X42" i="100"/>
  <c r="G41" i="100"/>
  <c r="X42" i="101"/>
  <c r="G41" i="101"/>
  <c r="X40" i="98"/>
  <c r="G39" i="98"/>
  <c r="X42" i="97"/>
  <c r="G41" i="97"/>
  <c r="G38" i="96"/>
  <c r="X39" i="96"/>
  <c r="X32" i="95"/>
  <c r="G31" i="95"/>
  <c r="G29" i="94"/>
  <c r="X30" i="94"/>
  <c r="X31" i="93"/>
  <c r="G30" i="93"/>
  <c r="X29" i="92"/>
  <c r="G28" i="92"/>
  <c r="X27" i="91"/>
  <c r="G26" i="91"/>
  <c r="X27" i="89"/>
  <c r="G26" i="89"/>
  <c r="G23" i="88"/>
  <c r="X24" i="88"/>
  <c r="G22" i="87"/>
  <c r="X23" i="87"/>
  <c r="X22" i="86"/>
  <c r="G21" i="86"/>
  <c r="G22" i="85"/>
  <c r="X23" i="85"/>
  <c r="X22" i="84"/>
  <c r="G21" i="84"/>
  <c r="G57" i="120" l="1"/>
  <c r="X58" i="120"/>
  <c r="G58" i="120" s="1"/>
  <c r="G59" i="120" s="1"/>
  <c r="S3" i="120" s="1"/>
  <c r="S4" i="120" s="1"/>
  <c r="S5" i="120" s="1"/>
  <c r="X58" i="119"/>
  <c r="G58" i="119" s="1"/>
  <c r="G57" i="119"/>
  <c r="X58" i="118"/>
  <c r="G58" i="118" s="1"/>
  <c r="G57" i="118"/>
  <c r="X56" i="116"/>
  <c r="G55" i="116"/>
  <c r="X58" i="117"/>
  <c r="G58" i="117" s="1"/>
  <c r="G59" i="117" s="1"/>
  <c r="S3" i="117" s="1"/>
  <c r="S4" i="117" s="1"/>
  <c r="S5" i="117" s="1"/>
  <c r="G57" i="117"/>
  <c r="G54" i="115"/>
  <c r="X55" i="115"/>
  <c r="G54" i="114"/>
  <c r="X55" i="114"/>
  <c r="X54" i="113"/>
  <c r="G53" i="113"/>
  <c r="X54" i="111"/>
  <c r="G53" i="111"/>
  <c r="X53" i="110"/>
  <c r="G52" i="110"/>
  <c r="X52" i="109"/>
  <c r="G51" i="109"/>
  <c r="G50" i="108"/>
  <c r="X51" i="108"/>
  <c r="G50" i="107"/>
  <c r="X51" i="107"/>
  <c r="X41" i="99"/>
  <c r="G40" i="99"/>
  <c r="X45" i="103"/>
  <c r="G44" i="103"/>
  <c r="X26" i="90"/>
  <c r="G25" i="90"/>
  <c r="X49" i="106"/>
  <c r="G48" i="106"/>
  <c r="G47" i="105"/>
  <c r="X48" i="105"/>
  <c r="X46" i="102"/>
  <c r="G45" i="102"/>
  <c r="G42" i="100"/>
  <c r="X43" i="100"/>
  <c r="G42" i="101"/>
  <c r="X43" i="101"/>
  <c r="X41" i="98"/>
  <c r="G40" i="98"/>
  <c r="G42" i="97"/>
  <c r="X43" i="97"/>
  <c r="X40" i="96"/>
  <c r="G39" i="96"/>
  <c r="X33" i="95"/>
  <c r="G32" i="95"/>
  <c r="X31" i="94"/>
  <c r="G30" i="94"/>
  <c r="X32" i="93"/>
  <c r="G31" i="93"/>
  <c r="G29" i="92"/>
  <c r="X30" i="92"/>
  <c r="X28" i="91"/>
  <c r="G27" i="91"/>
  <c r="X28" i="89"/>
  <c r="G27" i="89"/>
  <c r="X25" i="88"/>
  <c r="G24" i="88"/>
  <c r="G23" i="87"/>
  <c r="X24" i="87"/>
  <c r="X23" i="86"/>
  <c r="G22" i="86"/>
  <c r="G23" i="85"/>
  <c r="X24" i="85"/>
  <c r="X23" i="84"/>
  <c r="G22" i="84"/>
  <c r="G59" i="118" l="1"/>
  <c r="S3" i="118" s="1"/>
  <c r="S4" i="118" s="1"/>
  <c r="S5" i="118" s="1"/>
  <c r="G59" i="119"/>
  <c r="S3" i="119" s="1"/>
  <c r="S4" i="119" s="1"/>
  <c r="S5" i="119" s="1"/>
  <c r="X57" i="116"/>
  <c r="G56" i="116"/>
  <c r="X56" i="115"/>
  <c r="G55" i="115"/>
  <c r="X56" i="114"/>
  <c r="G55" i="114"/>
  <c r="G54" i="113"/>
  <c r="X55" i="113"/>
  <c r="G54" i="111"/>
  <c r="X55" i="111"/>
  <c r="X54" i="110"/>
  <c r="G53" i="110"/>
  <c r="X53" i="109"/>
  <c r="G52" i="109"/>
  <c r="X52" i="108"/>
  <c r="G51" i="108"/>
  <c r="X52" i="107"/>
  <c r="G51" i="107"/>
  <c r="X27" i="90"/>
  <c r="G26" i="90"/>
  <c r="G45" i="103"/>
  <c r="X46" i="103"/>
  <c r="X42" i="99"/>
  <c r="G41" i="99"/>
  <c r="X50" i="106"/>
  <c r="G49" i="106"/>
  <c r="G48" i="105"/>
  <c r="X49" i="105"/>
  <c r="G46" i="102"/>
  <c r="X47" i="102"/>
  <c r="X44" i="100"/>
  <c r="G43" i="100"/>
  <c r="X44" i="101"/>
  <c r="G43" i="101"/>
  <c r="X42" i="98"/>
  <c r="G41" i="98"/>
  <c r="X44" i="97"/>
  <c r="G43" i="97"/>
  <c r="X41" i="96"/>
  <c r="G40" i="96"/>
  <c r="G33" i="95"/>
  <c r="X34" i="95"/>
  <c r="X32" i="94"/>
  <c r="G31" i="94"/>
  <c r="X33" i="93"/>
  <c r="G32" i="93"/>
  <c r="X31" i="92"/>
  <c r="G30" i="92"/>
  <c r="X29" i="91"/>
  <c r="G28" i="91"/>
  <c r="X29" i="89"/>
  <c r="G28" i="89"/>
  <c r="X26" i="88"/>
  <c r="G25" i="88"/>
  <c r="X25" i="87"/>
  <c r="G24" i="87"/>
  <c r="G23" i="86"/>
  <c r="X24" i="86"/>
  <c r="X25" i="85"/>
  <c r="G24" i="85"/>
  <c r="G23" i="84"/>
  <c r="X24" i="84"/>
  <c r="X58" i="116" l="1"/>
  <c r="G58" i="116" s="1"/>
  <c r="G57" i="116"/>
  <c r="X57" i="115"/>
  <c r="G56" i="115"/>
  <c r="X57" i="114"/>
  <c r="G56" i="114"/>
  <c r="X56" i="113"/>
  <c r="G55" i="113"/>
  <c r="G55" i="111"/>
  <c r="X56" i="111"/>
  <c r="G54" i="110"/>
  <c r="X55" i="110"/>
  <c r="X54" i="109"/>
  <c r="G53" i="109"/>
  <c r="X53" i="108"/>
  <c r="G52" i="108"/>
  <c r="X53" i="107"/>
  <c r="G52" i="107"/>
  <c r="G46" i="103"/>
  <c r="X47" i="103"/>
  <c r="G42" i="99"/>
  <c r="X43" i="99"/>
  <c r="X28" i="90"/>
  <c r="G27" i="90"/>
  <c r="G50" i="106"/>
  <c r="X51" i="106"/>
  <c r="X50" i="105"/>
  <c r="G49" i="105"/>
  <c r="X48" i="102"/>
  <c r="G47" i="102"/>
  <c r="X45" i="100"/>
  <c r="G44" i="100"/>
  <c r="X45" i="101"/>
  <c r="G44" i="101"/>
  <c r="G42" i="98"/>
  <c r="X43" i="98"/>
  <c r="X45" i="97"/>
  <c r="G44" i="97"/>
  <c r="X42" i="96"/>
  <c r="G41" i="96"/>
  <c r="G34" i="95"/>
  <c r="X35" i="95"/>
  <c r="X33" i="94"/>
  <c r="G32" i="94"/>
  <c r="X34" i="93"/>
  <c r="G33" i="93"/>
  <c r="X32" i="92"/>
  <c r="G31" i="92"/>
  <c r="G29" i="91"/>
  <c r="X30" i="91"/>
  <c r="G29" i="89"/>
  <c r="X30" i="89"/>
  <c r="X27" i="88"/>
  <c r="G26" i="88"/>
  <c r="X26" i="87"/>
  <c r="G25" i="87"/>
  <c r="X25" i="86"/>
  <c r="G24" i="86"/>
  <c r="X26" i="85"/>
  <c r="G25" i="85"/>
  <c r="X25" i="84"/>
  <c r="G24" i="84"/>
  <c r="G59" i="116" l="1"/>
  <c r="S3" i="116" s="1"/>
  <c r="S4" i="116" s="1"/>
  <c r="S5" i="116" s="1"/>
  <c r="X58" i="115"/>
  <c r="G58" i="115" s="1"/>
  <c r="G57" i="115"/>
  <c r="X58" i="114"/>
  <c r="G58" i="114" s="1"/>
  <c r="G57" i="114"/>
  <c r="X57" i="113"/>
  <c r="G56" i="113"/>
  <c r="X57" i="111"/>
  <c r="G56" i="111"/>
  <c r="X56" i="110"/>
  <c r="G55" i="110"/>
  <c r="G54" i="109"/>
  <c r="X55" i="109"/>
  <c r="X54" i="108"/>
  <c r="G53" i="108"/>
  <c r="X54" i="107"/>
  <c r="G53" i="107"/>
  <c r="X29" i="90"/>
  <c r="G28" i="90"/>
  <c r="X44" i="99"/>
  <c r="G43" i="99"/>
  <c r="X48" i="103"/>
  <c r="G47" i="103"/>
  <c r="X52" i="106"/>
  <c r="G51" i="106"/>
  <c r="G50" i="105"/>
  <c r="X51" i="105"/>
  <c r="X49" i="102"/>
  <c r="G48" i="102"/>
  <c r="X46" i="100"/>
  <c r="G45" i="100"/>
  <c r="X46" i="101"/>
  <c r="G45" i="101"/>
  <c r="X44" i="98"/>
  <c r="G43" i="98"/>
  <c r="X46" i="97"/>
  <c r="G45" i="97"/>
  <c r="G42" i="96"/>
  <c r="X43" i="96"/>
  <c r="X36" i="95"/>
  <c r="G35" i="95"/>
  <c r="X34" i="94"/>
  <c r="G33" i="94"/>
  <c r="G34" i="93"/>
  <c r="X35" i="93"/>
  <c r="X33" i="92"/>
  <c r="G32" i="92"/>
  <c r="X31" i="91"/>
  <c r="G30" i="91"/>
  <c r="X31" i="89"/>
  <c r="G30" i="89"/>
  <c r="X28" i="88"/>
  <c r="G27" i="88"/>
  <c r="G26" i="87"/>
  <c r="X27" i="87"/>
  <c r="X26" i="86"/>
  <c r="G25" i="86"/>
  <c r="X27" i="85"/>
  <c r="G26" i="85"/>
  <c r="X26" i="84"/>
  <c r="G25" i="84"/>
  <c r="G59" i="115" l="1"/>
  <c r="S3" i="115" s="1"/>
  <c r="S4" i="115" s="1"/>
  <c r="S5" i="115" s="1"/>
  <c r="G59" i="114"/>
  <c r="S3" i="114" s="1"/>
  <c r="S4" i="114" s="1"/>
  <c r="S5" i="114" s="1"/>
  <c r="X58" i="113"/>
  <c r="G58" i="113" s="1"/>
  <c r="G57" i="113"/>
  <c r="X58" i="111"/>
  <c r="G58" i="111" s="1"/>
  <c r="G59" i="111" s="1"/>
  <c r="S3" i="111" s="1"/>
  <c r="S4" i="111" s="1"/>
  <c r="S5" i="111" s="1"/>
  <c r="G57" i="111"/>
  <c r="X57" i="110"/>
  <c r="G56" i="110"/>
  <c r="X56" i="109"/>
  <c r="G55" i="109"/>
  <c r="G54" i="108"/>
  <c r="X55" i="108"/>
  <c r="G54" i="107"/>
  <c r="X55" i="107"/>
  <c r="X49" i="103"/>
  <c r="G48" i="103"/>
  <c r="X45" i="99"/>
  <c r="G44" i="99"/>
  <c r="G29" i="90"/>
  <c r="X30" i="90"/>
  <c r="X53" i="106"/>
  <c r="G52" i="106"/>
  <c r="G51" i="105"/>
  <c r="X52" i="105"/>
  <c r="X50" i="102"/>
  <c r="G49" i="102"/>
  <c r="G46" i="100"/>
  <c r="X47" i="100"/>
  <c r="G46" i="101"/>
  <c r="X47" i="101"/>
  <c r="X45" i="98"/>
  <c r="G44" i="98"/>
  <c r="G46" i="97"/>
  <c r="X47" i="97"/>
  <c r="X44" i="96"/>
  <c r="G43" i="96"/>
  <c r="X37" i="95"/>
  <c r="G36" i="95"/>
  <c r="G34" i="94"/>
  <c r="X35" i="94"/>
  <c r="X36" i="93"/>
  <c r="G35" i="93"/>
  <c r="X34" i="92"/>
  <c r="G33" i="92"/>
  <c r="X32" i="91"/>
  <c r="G31" i="91"/>
  <c r="X32" i="89"/>
  <c r="G31" i="89"/>
  <c r="X29" i="88"/>
  <c r="G28" i="88"/>
  <c r="X28" i="87"/>
  <c r="G27" i="87"/>
  <c r="X27" i="86"/>
  <c r="G26" i="86"/>
  <c r="X28" i="85"/>
  <c r="G27" i="85"/>
  <c r="X27" i="84"/>
  <c r="G26" i="84"/>
  <c r="G59" i="113" l="1"/>
  <c r="S3" i="113" s="1"/>
  <c r="S4" i="113" s="1"/>
  <c r="S5" i="113" s="1"/>
  <c r="X58" i="110"/>
  <c r="G58" i="110" s="1"/>
  <c r="G57" i="110"/>
  <c r="X57" i="109"/>
  <c r="G56" i="109"/>
  <c r="X56" i="108"/>
  <c r="G55" i="108"/>
  <c r="X56" i="107"/>
  <c r="G55" i="107"/>
  <c r="X31" i="90"/>
  <c r="G30" i="90"/>
  <c r="X46" i="99"/>
  <c r="G45" i="99"/>
  <c r="X50" i="103"/>
  <c r="G49" i="103"/>
  <c r="X54" i="106"/>
  <c r="G53" i="106"/>
  <c r="G52" i="105"/>
  <c r="X53" i="105"/>
  <c r="G50" i="102"/>
  <c r="X51" i="102"/>
  <c r="X48" i="100"/>
  <c r="G47" i="100"/>
  <c r="X48" i="101"/>
  <c r="G47" i="101"/>
  <c r="X46" i="98"/>
  <c r="G45" i="98"/>
  <c r="X48" i="97"/>
  <c r="G47" i="97"/>
  <c r="X45" i="96"/>
  <c r="G44" i="96"/>
  <c r="X38" i="95"/>
  <c r="G37" i="95"/>
  <c r="X36" i="94"/>
  <c r="G35" i="94"/>
  <c r="X37" i="93"/>
  <c r="G36" i="93"/>
  <c r="G34" i="92"/>
  <c r="X35" i="92"/>
  <c r="X33" i="91"/>
  <c r="G32" i="91"/>
  <c r="X33" i="89"/>
  <c r="G32" i="89"/>
  <c r="G29" i="88"/>
  <c r="X30" i="88"/>
  <c r="G28" i="87"/>
  <c r="X29" i="87"/>
  <c r="X28" i="86"/>
  <c r="G27" i="86"/>
  <c r="G28" i="85"/>
  <c r="X29" i="85"/>
  <c r="X28" i="84"/>
  <c r="G27" i="84"/>
  <c r="G59" i="110" l="1"/>
  <c r="S3" i="110" s="1"/>
  <c r="S4" i="110" s="1"/>
  <c r="S5" i="110" s="1"/>
  <c r="X58" i="109"/>
  <c r="G58" i="109" s="1"/>
  <c r="G57" i="109"/>
  <c r="X57" i="108"/>
  <c r="G56" i="108"/>
  <c r="X57" i="107"/>
  <c r="G56" i="107"/>
  <c r="G50" i="103"/>
  <c r="X51" i="103"/>
  <c r="G46" i="99"/>
  <c r="X47" i="99"/>
  <c r="X32" i="90"/>
  <c r="G31" i="90"/>
  <c r="G54" i="106"/>
  <c r="X55" i="106"/>
  <c r="X54" i="105"/>
  <c r="G53" i="105"/>
  <c r="X52" i="102"/>
  <c r="G51" i="102"/>
  <c r="X49" i="100"/>
  <c r="G48" i="100"/>
  <c r="X49" i="101"/>
  <c r="G48" i="101"/>
  <c r="G46" i="98"/>
  <c r="X47" i="98"/>
  <c r="X49" i="97"/>
  <c r="G48" i="97"/>
  <c r="X46" i="96"/>
  <c r="G45" i="96"/>
  <c r="G38" i="95"/>
  <c r="X39" i="95"/>
  <c r="X37" i="94"/>
  <c r="G36" i="94"/>
  <c r="X38" i="93"/>
  <c r="G37" i="93"/>
  <c r="X36" i="92"/>
  <c r="G35" i="92"/>
  <c r="X34" i="91"/>
  <c r="G33" i="91"/>
  <c r="X34" i="89"/>
  <c r="G33" i="89"/>
  <c r="X31" i="88"/>
  <c r="G30" i="88"/>
  <c r="G29" i="87"/>
  <c r="X30" i="87"/>
  <c r="X29" i="86"/>
  <c r="G28" i="86"/>
  <c r="G29" i="85"/>
  <c r="X30" i="85"/>
  <c r="X29" i="84"/>
  <c r="G28" i="84"/>
  <c r="G59" i="109" l="1"/>
  <c r="S3" i="109" s="1"/>
  <c r="S4" i="109" s="1"/>
  <c r="S5" i="109" s="1"/>
  <c r="X58" i="108"/>
  <c r="G58" i="108" s="1"/>
  <c r="G57" i="108"/>
  <c r="X58" i="107"/>
  <c r="G58" i="107" s="1"/>
  <c r="G57" i="107"/>
  <c r="X33" i="90"/>
  <c r="G32" i="90"/>
  <c r="X48" i="99"/>
  <c r="G47" i="99"/>
  <c r="X52" i="103"/>
  <c r="G51" i="103"/>
  <c r="X56" i="106"/>
  <c r="G55" i="106"/>
  <c r="G54" i="105"/>
  <c r="X55" i="105"/>
  <c r="X53" i="102"/>
  <c r="G52" i="102"/>
  <c r="X50" i="100"/>
  <c r="G49" i="100"/>
  <c r="X50" i="101"/>
  <c r="G49" i="101"/>
  <c r="X48" i="98"/>
  <c r="G47" i="98"/>
  <c r="X50" i="97"/>
  <c r="G49" i="97"/>
  <c r="G46" i="96"/>
  <c r="X47" i="96"/>
  <c r="X40" i="95"/>
  <c r="G39" i="95"/>
  <c r="X38" i="94"/>
  <c r="G37" i="94"/>
  <c r="G38" i="93"/>
  <c r="X39" i="93"/>
  <c r="X37" i="92"/>
  <c r="G36" i="92"/>
  <c r="G34" i="91"/>
  <c r="X35" i="91"/>
  <c r="G34" i="89"/>
  <c r="X35" i="89"/>
  <c r="X32" i="88"/>
  <c r="G31" i="88"/>
  <c r="X31" i="87"/>
  <c r="G30" i="87"/>
  <c r="G29" i="86"/>
  <c r="X30" i="86"/>
  <c r="X31" i="85"/>
  <c r="G30" i="85"/>
  <c r="G29" i="84"/>
  <c r="X30" i="84"/>
  <c r="G59" i="108" l="1"/>
  <c r="S3" i="108" s="1"/>
  <c r="S4" i="108" s="1"/>
  <c r="S5" i="108" s="1"/>
  <c r="G59" i="107"/>
  <c r="S3" i="107" s="1"/>
  <c r="S4" i="107" s="1"/>
  <c r="S5" i="107" s="1"/>
  <c r="X53" i="103"/>
  <c r="G52" i="103"/>
  <c r="X49" i="99"/>
  <c r="G48" i="99"/>
  <c r="X34" i="90"/>
  <c r="G33" i="90"/>
  <c r="X57" i="106"/>
  <c r="G56" i="106"/>
  <c r="G55" i="105"/>
  <c r="X56" i="105"/>
  <c r="X54" i="102"/>
  <c r="G53" i="102"/>
  <c r="G50" i="100"/>
  <c r="X51" i="100"/>
  <c r="G50" i="101"/>
  <c r="X51" i="101"/>
  <c r="X49" i="98"/>
  <c r="G48" i="98"/>
  <c r="G50" i="97"/>
  <c r="X51" i="97"/>
  <c r="X48" i="96"/>
  <c r="G47" i="96"/>
  <c r="X41" i="95"/>
  <c r="G40" i="95"/>
  <c r="G38" i="94"/>
  <c r="X39" i="94"/>
  <c r="X40" i="93"/>
  <c r="G39" i="93"/>
  <c r="X38" i="92"/>
  <c r="G37" i="92"/>
  <c r="X36" i="91"/>
  <c r="G35" i="91"/>
  <c r="X36" i="89"/>
  <c r="G35" i="89"/>
  <c r="G32" i="88"/>
  <c r="X33" i="88"/>
  <c r="X32" i="87"/>
  <c r="G31" i="87"/>
  <c r="X31" i="86"/>
  <c r="G30" i="86"/>
  <c r="X32" i="85"/>
  <c r="G31" i="85"/>
  <c r="X31" i="84"/>
  <c r="G30" i="84"/>
  <c r="G34" i="90" l="1"/>
  <c r="X35" i="90"/>
  <c r="X50" i="99"/>
  <c r="G49" i="99"/>
  <c r="G53" i="103"/>
  <c r="X54" i="103"/>
  <c r="X58" i="106"/>
  <c r="G58" i="106" s="1"/>
  <c r="G59" i="106" s="1"/>
  <c r="S3" i="106" s="1"/>
  <c r="S4" i="106" s="1"/>
  <c r="S5" i="106" s="1"/>
  <c r="G57" i="106"/>
  <c r="G56" i="105"/>
  <c r="X57" i="105"/>
  <c r="G54" i="102"/>
  <c r="X55" i="102"/>
  <c r="X52" i="100"/>
  <c r="G51" i="100"/>
  <c r="X52" i="101"/>
  <c r="G51" i="101"/>
  <c r="X50" i="98"/>
  <c r="G49" i="98"/>
  <c r="X52" i="97"/>
  <c r="G51" i="97"/>
  <c r="X49" i="96"/>
  <c r="G48" i="96"/>
  <c r="G41" i="95"/>
  <c r="X42" i="95"/>
  <c r="X40" i="94"/>
  <c r="G39" i="94"/>
  <c r="X41" i="93"/>
  <c r="G40" i="93"/>
  <c r="G38" i="92"/>
  <c r="X39" i="92"/>
  <c r="X37" i="91"/>
  <c r="G36" i="91"/>
  <c r="X37" i="89"/>
  <c r="G36" i="89"/>
  <c r="X34" i="88"/>
  <c r="G33" i="88"/>
  <c r="G32" i="87"/>
  <c r="X33" i="87"/>
  <c r="X32" i="86"/>
  <c r="G31" i="86"/>
  <c r="X33" i="85"/>
  <c r="G32" i="85"/>
  <c r="X32" i="84"/>
  <c r="G31" i="84"/>
  <c r="G54" i="103" l="1"/>
  <c r="X55" i="103"/>
  <c r="G50" i="99"/>
  <c r="X51" i="99"/>
  <c r="X36" i="90"/>
  <c r="G35" i="90"/>
  <c r="X58" i="105"/>
  <c r="G58" i="105" s="1"/>
  <c r="G59" i="105" s="1"/>
  <c r="S3" i="105" s="1"/>
  <c r="S4" i="105" s="1"/>
  <c r="S5" i="105" s="1"/>
  <c r="G57" i="105"/>
  <c r="X56" i="102"/>
  <c r="G55" i="102"/>
  <c r="X53" i="100"/>
  <c r="G52" i="100"/>
  <c r="X53" i="101"/>
  <c r="G52" i="101"/>
  <c r="G50" i="98"/>
  <c r="X51" i="98"/>
  <c r="X53" i="97"/>
  <c r="G52" i="97"/>
  <c r="X50" i="96"/>
  <c r="G49" i="96"/>
  <c r="G42" i="95"/>
  <c r="X43" i="95"/>
  <c r="X41" i="94"/>
  <c r="G40" i="94"/>
  <c r="X42" i="93"/>
  <c r="G41" i="93"/>
  <c r="X40" i="92"/>
  <c r="G39" i="92"/>
  <c r="X38" i="91"/>
  <c r="G37" i="91"/>
  <c r="X38" i="89"/>
  <c r="G37" i="89"/>
  <c r="G34" i="88"/>
  <c r="X35" i="88"/>
  <c r="X34" i="87"/>
  <c r="G33" i="87"/>
  <c r="X33" i="86"/>
  <c r="G32" i="86"/>
  <c r="X34" i="85"/>
  <c r="G33" i="85"/>
  <c r="X33" i="84"/>
  <c r="G32" i="84"/>
  <c r="X37" i="90" l="1"/>
  <c r="G36" i="90"/>
  <c r="X52" i="99"/>
  <c r="G51" i="99"/>
  <c r="X56" i="103"/>
  <c r="G55" i="103"/>
  <c r="X57" i="102"/>
  <c r="G56" i="102"/>
  <c r="X54" i="100"/>
  <c r="G53" i="100"/>
  <c r="X54" i="101"/>
  <c r="G53" i="101"/>
  <c r="X52" i="98"/>
  <c r="G51" i="98"/>
  <c r="X54" i="97"/>
  <c r="G53" i="97"/>
  <c r="G50" i="96"/>
  <c r="X51" i="96"/>
  <c r="X44" i="95"/>
  <c r="G43" i="95"/>
  <c r="X42" i="94"/>
  <c r="G41" i="94"/>
  <c r="G42" i="93"/>
  <c r="X43" i="93"/>
  <c r="X41" i="92"/>
  <c r="G40" i="92"/>
  <c r="G38" i="91"/>
  <c r="X39" i="91"/>
  <c r="G38" i="89"/>
  <c r="X39" i="89"/>
  <c r="X36" i="88"/>
  <c r="G35" i="88"/>
  <c r="G34" i="87"/>
  <c r="X35" i="87"/>
  <c r="X34" i="86"/>
  <c r="G33" i="86"/>
  <c r="G34" i="85"/>
  <c r="X35" i="85"/>
  <c r="X34" i="84"/>
  <c r="G33" i="84"/>
  <c r="G56" i="103" l="1"/>
  <c r="X57" i="103"/>
  <c r="X53" i="99"/>
  <c r="G52" i="99"/>
  <c r="X38" i="90"/>
  <c r="G37" i="90"/>
  <c r="X58" i="102"/>
  <c r="G58" i="102" s="1"/>
  <c r="G57" i="102"/>
  <c r="G54" i="100"/>
  <c r="X55" i="100"/>
  <c r="G54" i="101"/>
  <c r="X55" i="101"/>
  <c r="X53" i="98"/>
  <c r="G52" i="98"/>
  <c r="G54" i="97"/>
  <c r="X55" i="97"/>
  <c r="X52" i="96"/>
  <c r="G51" i="96"/>
  <c r="X45" i="95"/>
  <c r="G44" i="95"/>
  <c r="G42" i="94"/>
  <c r="X43" i="94"/>
  <c r="X44" i="93"/>
  <c r="G43" i="93"/>
  <c r="X42" i="92"/>
  <c r="G41" i="92"/>
  <c r="X40" i="91"/>
  <c r="G39" i="91"/>
  <c r="X40" i="89"/>
  <c r="G39" i="89"/>
  <c r="G36" i="88"/>
  <c r="X37" i="88"/>
  <c r="X36" i="87"/>
  <c r="G35" i="87"/>
  <c r="G34" i="86"/>
  <c r="X35" i="86"/>
  <c r="X36" i="85"/>
  <c r="G35" i="85"/>
  <c r="G34" i="84"/>
  <c r="X35" i="84"/>
  <c r="G38" i="90" l="1"/>
  <c r="X39" i="90"/>
  <c r="X54" i="99"/>
  <c r="G53" i="99"/>
  <c r="G57" i="103"/>
  <c r="X58" i="103"/>
  <c r="G58" i="103" s="1"/>
  <c r="G59" i="103" s="1"/>
  <c r="S3" i="103" s="1"/>
  <c r="S4" i="103" s="1"/>
  <c r="S5" i="103" s="1"/>
  <c r="G59" i="102"/>
  <c r="S3" i="102" s="1"/>
  <c r="S4" i="102" s="1"/>
  <c r="S5" i="102" s="1"/>
  <c r="X56" i="100"/>
  <c r="G55" i="100"/>
  <c r="G55" i="101"/>
  <c r="X56" i="101"/>
  <c r="X54" i="98"/>
  <c r="G53" i="98"/>
  <c r="X56" i="97"/>
  <c r="G55" i="97"/>
  <c r="X53" i="96"/>
  <c r="G52" i="96"/>
  <c r="X46" i="95"/>
  <c r="G45" i="95"/>
  <c r="X44" i="94"/>
  <c r="G43" i="94"/>
  <c r="X45" i="93"/>
  <c r="G44" i="93"/>
  <c r="G42" i="92"/>
  <c r="X43" i="92"/>
  <c r="X41" i="91"/>
  <c r="G40" i="91"/>
  <c r="X41" i="89"/>
  <c r="G40" i="89"/>
  <c r="X38" i="88"/>
  <c r="G37" i="88"/>
  <c r="G36" i="87"/>
  <c r="X37" i="87"/>
  <c r="X36" i="86"/>
  <c r="G35" i="86"/>
  <c r="X37" i="85"/>
  <c r="G36" i="85"/>
  <c r="X36" i="84"/>
  <c r="G35" i="84"/>
  <c r="G54" i="99" l="1"/>
  <c r="X55" i="99"/>
  <c r="X40" i="90"/>
  <c r="G39" i="90"/>
  <c r="X57" i="100"/>
  <c r="G56" i="100"/>
  <c r="X57" i="101"/>
  <c r="G56" i="101"/>
  <c r="G54" i="98"/>
  <c r="X55" i="98"/>
  <c r="X57" i="97"/>
  <c r="G56" i="97"/>
  <c r="X54" i="96"/>
  <c r="G53" i="96"/>
  <c r="G46" i="95"/>
  <c r="X47" i="95"/>
  <c r="X45" i="94"/>
  <c r="G44" i="94"/>
  <c r="X46" i="93"/>
  <c r="G45" i="93"/>
  <c r="X44" i="92"/>
  <c r="G43" i="92"/>
  <c r="X42" i="91"/>
  <c r="G41" i="91"/>
  <c r="X42" i="89"/>
  <c r="G41" i="89"/>
  <c r="G38" i="88"/>
  <c r="X39" i="88"/>
  <c r="G37" i="87"/>
  <c r="X38" i="87"/>
  <c r="X37" i="86"/>
  <c r="G36" i="86"/>
  <c r="X38" i="85"/>
  <c r="G37" i="85"/>
  <c r="X37" i="84"/>
  <c r="G36" i="84"/>
  <c r="X41" i="90" l="1"/>
  <c r="G40" i="90"/>
  <c r="G55" i="99"/>
  <c r="X56" i="99"/>
  <c r="X58" i="100"/>
  <c r="G58" i="100" s="1"/>
  <c r="G57" i="100"/>
  <c r="X58" i="101"/>
  <c r="G58" i="101" s="1"/>
  <c r="G59" i="101" s="1"/>
  <c r="S3" i="101" s="1"/>
  <c r="S4" i="101" s="1"/>
  <c r="S5" i="101" s="1"/>
  <c r="G57" i="101"/>
  <c r="X56" i="98"/>
  <c r="G55" i="98"/>
  <c r="X58" i="97"/>
  <c r="G58" i="97" s="1"/>
  <c r="G57" i="97"/>
  <c r="G54" i="96"/>
  <c r="X55" i="96"/>
  <c r="X48" i="95"/>
  <c r="G47" i="95"/>
  <c r="G45" i="94"/>
  <c r="X46" i="94"/>
  <c r="G46" i="93"/>
  <c r="X47" i="93"/>
  <c r="X45" i="92"/>
  <c r="G44" i="92"/>
  <c r="G42" i="91"/>
  <c r="X43" i="91"/>
  <c r="G42" i="89"/>
  <c r="X43" i="89"/>
  <c r="X40" i="88"/>
  <c r="G39" i="88"/>
  <c r="G38" i="87"/>
  <c r="X39" i="87"/>
  <c r="X38" i="86"/>
  <c r="G37" i="86"/>
  <c r="G38" i="85"/>
  <c r="X39" i="85"/>
  <c r="X38" i="84"/>
  <c r="G37" i="84"/>
  <c r="G59" i="100" l="1"/>
  <c r="S3" i="100" s="1"/>
  <c r="S4" i="100" s="1"/>
  <c r="S5" i="100" s="1"/>
  <c r="X57" i="99"/>
  <c r="G56" i="99"/>
  <c r="X42" i="90"/>
  <c r="G41" i="90"/>
  <c r="X57" i="98"/>
  <c r="G56" i="98"/>
  <c r="G59" i="97"/>
  <c r="S3" i="97" s="1"/>
  <c r="S4" i="97" s="1"/>
  <c r="S5" i="97" s="1"/>
  <c r="X56" i="96"/>
  <c r="G55" i="96"/>
  <c r="X49" i="95"/>
  <c r="G48" i="95"/>
  <c r="G46" i="94"/>
  <c r="X47" i="94"/>
  <c r="X48" i="93"/>
  <c r="G47" i="93"/>
  <c r="X46" i="92"/>
  <c r="G45" i="92"/>
  <c r="X44" i="91"/>
  <c r="G43" i="91"/>
  <c r="X44" i="89"/>
  <c r="G43" i="89"/>
  <c r="G40" i="88"/>
  <c r="X41" i="88"/>
  <c r="X40" i="87"/>
  <c r="G39" i="87"/>
  <c r="G38" i="86"/>
  <c r="X39" i="86"/>
  <c r="X40" i="85"/>
  <c r="G39" i="85"/>
  <c r="G38" i="84"/>
  <c r="X39" i="84"/>
  <c r="G42" i="90" l="1"/>
  <c r="X43" i="90"/>
  <c r="G57" i="99"/>
  <c r="X58" i="99"/>
  <c r="G58" i="99" s="1"/>
  <c r="G59" i="99" s="1"/>
  <c r="S3" i="99" s="1"/>
  <c r="S4" i="99" s="1"/>
  <c r="S5" i="99" s="1"/>
  <c r="X58" i="98"/>
  <c r="G58" i="98" s="1"/>
  <c r="G57" i="98"/>
  <c r="X57" i="96"/>
  <c r="G56" i="96"/>
  <c r="G49" i="95"/>
  <c r="X50" i="95"/>
  <c r="X48" i="94"/>
  <c r="G47" i="94"/>
  <c r="X49" i="93"/>
  <c r="G48" i="93"/>
  <c r="G46" i="92"/>
  <c r="X47" i="92"/>
  <c r="X45" i="91"/>
  <c r="G44" i="91"/>
  <c r="X45" i="89"/>
  <c r="G44" i="89"/>
  <c r="X42" i="88"/>
  <c r="G41" i="88"/>
  <c r="G40" i="87"/>
  <c r="X41" i="87"/>
  <c r="X40" i="86"/>
  <c r="G39" i="86"/>
  <c r="X41" i="85"/>
  <c r="G40" i="85"/>
  <c r="X40" i="84"/>
  <c r="G39" i="84"/>
  <c r="X44" i="90" l="1"/>
  <c r="G43" i="90"/>
  <c r="G59" i="98"/>
  <c r="S3" i="98" s="1"/>
  <c r="S4" i="98" s="1"/>
  <c r="S5" i="98" s="1"/>
  <c r="X58" i="96"/>
  <c r="G58" i="96" s="1"/>
  <c r="G57" i="96"/>
  <c r="G50" i="95"/>
  <c r="X51" i="95"/>
  <c r="X49" i="94"/>
  <c r="G48" i="94"/>
  <c r="X50" i="93"/>
  <c r="G49" i="93"/>
  <c r="X48" i="92"/>
  <c r="G47" i="92"/>
  <c r="X46" i="91"/>
  <c r="G45" i="91"/>
  <c r="X46" i="89"/>
  <c r="G45" i="89"/>
  <c r="G42" i="88"/>
  <c r="X43" i="88"/>
  <c r="X42" i="87"/>
  <c r="G41" i="87"/>
  <c r="X41" i="86"/>
  <c r="G40" i="86"/>
  <c r="X42" i="85"/>
  <c r="G41" i="85"/>
  <c r="X41" i="84"/>
  <c r="G40" i="84"/>
  <c r="G59" i="96" l="1"/>
  <c r="S3" i="96" s="1"/>
  <c r="S4" i="96" s="1"/>
  <c r="S5" i="96" s="1"/>
  <c r="X45" i="90"/>
  <c r="G44" i="90"/>
  <c r="X52" i="95"/>
  <c r="G51" i="95"/>
  <c r="G49" i="94"/>
  <c r="X50" i="94"/>
  <c r="G50" i="93"/>
  <c r="X51" i="93"/>
  <c r="X49" i="92"/>
  <c r="G48" i="92"/>
  <c r="G46" i="91"/>
  <c r="X47" i="91"/>
  <c r="G46" i="89"/>
  <c r="X47" i="89"/>
  <c r="X44" i="88"/>
  <c r="G43" i="88"/>
  <c r="G42" i="87"/>
  <c r="X43" i="87"/>
  <c r="X42" i="86"/>
  <c r="G41" i="86"/>
  <c r="G42" i="85"/>
  <c r="X43" i="85"/>
  <c r="X42" i="84"/>
  <c r="G41" i="84"/>
  <c r="X46" i="90" l="1"/>
  <c r="G45" i="90"/>
  <c r="X53" i="95"/>
  <c r="G52" i="95"/>
  <c r="G50" i="94"/>
  <c r="X51" i="94"/>
  <c r="X52" i="93"/>
  <c r="G51" i="93"/>
  <c r="X50" i="92"/>
  <c r="G49" i="92"/>
  <c r="X48" i="91"/>
  <c r="G47" i="91"/>
  <c r="X48" i="89"/>
  <c r="G47" i="89"/>
  <c r="G44" i="88"/>
  <c r="X45" i="88"/>
  <c r="X44" i="87"/>
  <c r="G43" i="87"/>
  <c r="G42" i="86"/>
  <c r="X43" i="86"/>
  <c r="X44" i="85"/>
  <c r="G43" i="85"/>
  <c r="G42" i="84"/>
  <c r="X43" i="84"/>
  <c r="G46" i="90" l="1"/>
  <c r="X47" i="90"/>
  <c r="X54" i="95"/>
  <c r="G53" i="95"/>
  <c r="X52" i="94"/>
  <c r="G51" i="94"/>
  <c r="X53" i="93"/>
  <c r="G52" i="93"/>
  <c r="G50" i="92"/>
  <c r="X51" i="92"/>
  <c r="X49" i="91"/>
  <c r="G48" i="91"/>
  <c r="X49" i="89"/>
  <c r="G48" i="89"/>
  <c r="X46" i="88"/>
  <c r="G45" i="88"/>
  <c r="G44" i="87"/>
  <c r="X45" i="87"/>
  <c r="X44" i="86"/>
  <c r="G43" i="86"/>
  <c r="X45" i="85"/>
  <c r="G44" i="85"/>
  <c r="X44" i="84"/>
  <c r="G43" i="84"/>
  <c r="X48" i="90" l="1"/>
  <c r="G47" i="90"/>
  <c r="G54" i="95"/>
  <c r="X55" i="95"/>
  <c r="X53" i="94"/>
  <c r="G52" i="94"/>
  <c r="X54" i="93"/>
  <c r="G53" i="93"/>
  <c r="X52" i="92"/>
  <c r="G51" i="92"/>
  <c r="X50" i="91"/>
  <c r="G49" i="91"/>
  <c r="X50" i="89"/>
  <c r="G49" i="89"/>
  <c r="G46" i="88"/>
  <c r="X47" i="88"/>
  <c r="X46" i="87"/>
  <c r="G45" i="87"/>
  <c r="X45" i="86"/>
  <c r="G44" i="86"/>
  <c r="X46" i="85"/>
  <c r="G45" i="85"/>
  <c r="X45" i="84"/>
  <c r="G44" i="84"/>
  <c r="X49" i="90" l="1"/>
  <c r="G48" i="90"/>
  <c r="X56" i="95"/>
  <c r="G55" i="95"/>
  <c r="G53" i="94"/>
  <c r="X54" i="94"/>
  <c r="G54" i="93"/>
  <c r="X55" i="93"/>
  <c r="X53" i="92"/>
  <c r="G52" i="92"/>
  <c r="G50" i="91"/>
  <c r="X51" i="91"/>
  <c r="G50" i="89"/>
  <c r="X51" i="89"/>
  <c r="X48" i="88"/>
  <c r="G47" i="88"/>
  <c r="G46" i="87"/>
  <c r="X47" i="87"/>
  <c r="X46" i="86"/>
  <c r="G45" i="86"/>
  <c r="G46" i="85"/>
  <c r="X47" i="85"/>
  <c r="X46" i="84"/>
  <c r="G45" i="84"/>
  <c r="X50" i="90" l="1"/>
  <c r="G49" i="90"/>
  <c r="X57" i="95"/>
  <c r="G56" i="95"/>
  <c r="G54" i="94"/>
  <c r="X55" i="94"/>
  <c r="X56" i="93"/>
  <c r="G55" i="93"/>
  <c r="X54" i="92"/>
  <c r="G53" i="92"/>
  <c r="X52" i="91"/>
  <c r="G51" i="91"/>
  <c r="X52" i="89"/>
  <c r="G51" i="89"/>
  <c r="G48" i="88"/>
  <c r="X49" i="88"/>
  <c r="X48" i="87"/>
  <c r="G47" i="87"/>
  <c r="G46" i="86"/>
  <c r="X47" i="86"/>
  <c r="X48" i="85"/>
  <c r="G47" i="85"/>
  <c r="G46" i="84"/>
  <c r="X47" i="84"/>
  <c r="G50" i="90" l="1"/>
  <c r="X51" i="90"/>
  <c r="G57" i="95"/>
  <c r="X58" i="95"/>
  <c r="G58" i="95" s="1"/>
  <c r="G59" i="95" s="1"/>
  <c r="S3" i="95" s="1"/>
  <c r="S4" i="95" s="1"/>
  <c r="S5" i="95" s="1"/>
  <c r="X56" i="94"/>
  <c r="G55" i="94"/>
  <c r="X57" i="93"/>
  <c r="G56" i="93"/>
  <c r="G54" i="92"/>
  <c r="X55" i="92"/>
  <c r="X53" i="91"/>
  <c r="G52" i="91"/>
  <c r="X53" i="89"/>
  <c r="G52" i="89"/>
  <c r="X50" i="88"/>
  <c r="G49" i="88"/>
  <c r="X49" i="87"/>
  <c r="G48" i="87"/>
  <c r="X48" i="86"/>
  <c r="G47" i="86"/>
  <c r="X49" i="85"/>
  <c r="G48" i="85"/>
  <c r="X48" i="84"/>
  <c r="G47" i="84"/>
  <c r="X52" i="90" l="1"/>
  <c r="G51" i="90"/>
  <c r="X57" i="94"/>
  <c r="G56" i="94"/>
  <c r="X58" i="93"/>
  <c r="G58" i="93" s="1"/>
  <c r="G57" i="93"/>
  <c r="X56" i="92"/>
  <c r="G55" i="92"/>
  <c r="X54" i="91"/>
  <c r="G53" i="91"/>
  <c r="X54" i="89"/>
  <c r="G53" i="89"/>
  <c r="G50" i="88"/>
  <c r="X51" i="88"/>
  <c r="X50" i="87"/>
  <c r="G49" i="87"/>
  <c r="X49" i="86"/>
  <c r="G48" i="86"/>
  <c r="X50" i="85"/>
  <c r="G49" i="85"/>
  <c r="X49" i="84"/>
  <c r="G48" i="84"/>
  <c r="G59" i="93" l="1"/>
  <c r="S3" i="93" s="1"/>
  <c r="S4" i="93" s="1"/>
  <c r="S5" i="93" s="1"/>
  <c r="X53" i="90"/>
  <c r="G52" i="90"/>
  <c r="G57" i="94"/>
  <c r="X58" i="94"/>
  <c r="G58" i="94" s="1"/>
  <c r="G59" i="94" s="1"/>
  <c r="S3" i="94" s="1"/>
  <c r="S4" i="94" s="1"/>
  <c r="S5" i="94" s="1"/>
  <c r="X57" i="92"/>
  <c r="G56" i="92"/>
  <c r="G54" i="91"/>
  <c r="X55" i="91"/>
  <c r="G54" i="89"/>
  <c r="X55" i="89"/>
  <c r="X52" i="88"/>
  <c r="G51" i="88"/>
  <c r="G50" i="87"/>
  <c r="X51" i="87"/>
  <c r="X50" i="86"/>
  <c r="G49" i="86"/>
  <c r="G50" i="85"/>
  <c r="X51" i="85"/>
  <c r="X50" i="84"/>
  <c r="G49" i="84"/>
  <c r="X54" i="90" l="1"/>
  <c r="G53" i="90"/>
  <c r="X58" i="92"/>
  <c r="G58" i="92" s="1"/>
  <c r="G57" i="92"/>
  <c r="X56" i="91"/>
  <c r="G55" i="91"/>
  <c r="X56" i="89"/>
  <c r="G55" i="89"/>
  <c r="X53" i="88"/>
  <c r="G52" i="88"/>
  <c r="X52" i="87"/>
  <c r="G51" i="87"/>
  <c r="G50" i="86"/>
  <c r="X51" i="86"/>
  <c r="X52" i="85"/>
  <c r="G51" i="85"/>
  <c r="G50" i="84"/>
  <c r="X51" i="84"/>
  <c r="G59" i="92" l="1"/>
  <c r="S3" i="92" s="1"/>
  <c r="S4" i="92" s="1"/>
  <c r="S5" i="92" s="1"/>
  <c r="X55" i="90"/>
  <c r="G54" i="90"/>
  <c r="X57" i="91"/>
  <c r="G56" i="91"/>
  <c r="X57" i="89"/>
  <c r="G56" i="89"/>
  <c r="X54" i="88"/>
  <c r="G53" i="88"/>
  <c r="G52" i="87"/>
  <c r="X53" i="87"/>
  <c r="X52" i="86"/>
  <c r="G51" i="86"/>
  <c r="X53" i="85"/>
  <c r="G52" i="85"/>
  <c r="X52" i="84"/>
  <c r="G51" i="84"/>
  <c r="G55" i="90" l="1"/>
  <c r="X56" i="90"/>
  <c r="X58" i="91"/>
  <c r="G58" i="91" s="1"/>
  <c r="G57" i="91"/>
  <c r="X58" i="89"/>
  <c r="G58" i="89" s="1"/>
  <c r="G57" i="89"/>
  <c r="G54" i="88"/>
  <c r="X55" i="88"/>
  <c r="G53" i="87"/>
  <c r="X54" i="87"/>
  <c r="X53" i="86"/>
  <c r="G52" i="86"/>
  <c r="X54" i="85"/>
  <c r="G53" i="85"/>
  <c r="X53" i="84"/>
  <c r="G52" i="84"/>
  <c r="G59" i="89" l="1"/>
  <c r="S3" i="89" s="1"/>
  <c r="S4" i="89" s="1"/>
  <c r="S5" i="89" s="1"/>
  <c r="G59" i="91"/>
  <c r="S3" i="91" s="1"/>
  <c r="S4" i="91" s="1"/>
  <c r="S5" i="91" s="1"/>
  <c r="G56" i="90"/>
  <c r="X57" i="90"/>
  <c r="X56" i="88"/>
  <c r="G55" i="88"/>
  <c r="G54" i="87"/>
  <c r="X55" i="87"/>
  <c r="X54" i="86"/>
  <c r="G53" i="86"/>
  <c r="G54" i="85"/>
  <c r="X55" i="85"/>
  <c r="X54" i="84"/>
  <c r="G53" i="84"/>
  <c r="G57" i="90" l="1"/>
  <c r="X58" i="90"/>
  <c r="G58" i="90" s="1"/>
  <c r="G59" i="90" s="1"/>
  <c r="S3" i="90" s="1"/>
  <c r="S4" i="90" s="1"/>
  <c r="S5" i="90" s="1"/>
  <c r="G56" i="88"/>
  <c r="X57" i="88"/>
  <c r="X56" i="87"/>
  <c r="G55" i="87"/>
  <c r="G54" i="86"/>
  <c r="X55" i="86"/>
  <c r="X56" i="85"/>
  <c r="G55" i="85"/>
  <c r="G54" i="84"/>
  <c r="X55" i="84"/>
  <c r="X58" i="88" l="1"/>
  <c r="G58" i="88" s="1"/>
  <c r="G57" i="88"/>
  <c r="G56" i="87"/>
  <c r="X57" i="87"/>
  <c r="X56" i="86"/>
  <c r="G55" i="86"/>
  <c r="X57" i="85"/>
  <c r="G56" i="85"/>
  <c r="X56" i="84"/>
  <c r="G55" i="84"/>
  <c r="G59" i="88" l="1"/>
  <c r="S3" i="88" s="1"/>
  <c r="S4" i="88" s="1"/>
  <c r="S5" i="88" s="1"/>
  <c r="X58" i="87"/>
  <c r="G58" i="87" s="1"/>
  <c r="G57" i="87"/>
  <c r="X57" i="86"/>
  <c r="G56" i="86"/>
  <c r="X58" i="85"/>
  <c r="G58" i="85" s="1"/>
  <c r="G57" i="85"/>
  <c r="X57" i="84"/>
  <c r="G56" i="84"/>
  <c r="G59" i="85" l="1"/>
  <c r="S3" i="85" s="1"/>
  <c r="S4" i="85" s="1"/>
  <c r="S5" i="85" s="1"/>
  <c r="G59" i="87"/>
  <c r="S3" i="87" s="1"/>
  <c r="S4" i="87" s="1"/>
  <c r="S5" i="87" s="1"/>
  <c r="X58" i="86"/>
  <c r="G58" i="86" s="1"/>
  <c r="G57" i="86"/>
  <c r="X58" i="84"/>
  <c r="G58" i="84" s="1"/>
  <c r="G57" i="84"/>
  <c r="G59" i="84" l="1"/>
  <c r="S3" i="84" s="1"/>
  <c r="S4" i="84" s="1"/>
  <c r="S5" i="84" s="1"/>
  <c r="G59" i="86"/>
  <c r="S3" i="86" s="1"/>
  <c r="S4" i="86" s="1"/>
  <c r="S5" i="86" s="1"/>
  <c r="R59" i="83"/>
  <c r="J7" i="83" s="1"/>
  <c r="Q59" i="83"/>
  <c r="K59" i="83"/>
  <c r="O2" i="83" s="1"/>
  <c r="H59" i="83"/>
  <c r="J4" i="83" s="1"/>
  <c r="O58" i="83"/>
  <c r="F58" i="83"/>
  <c r="O57" i="83"/>
  <c r="F57" i="83"/>
  <c r="O56" i="83"/>
  <c r="F56" i="83"/>
  <c r="O55" i="83"/>
  <c r="F55" i="83"/>
  <c r="O54" i="83"/>
  <c r="F54" i="83"/>
  <c r="O53" i="83"/>
  <c r="F53" i="83"/>
  <c r="O52" i="83"/>
  <c r="F52" i="83"/>
  <c r="O51" i="83"/>
  <c r="F51" i="83"/>
  <c r="O50" i="83"/>
  <c r="F50" i="83"/>
  <c r="O49" i="83"/>
  <c r="F49" i="83"/>
  <c r="O48" i="83"/>
  <c r="F48" i="83"/>
  <c r="O47" i="83"/>
  <c r="F47" i="83"/>
  <c r="O46" i="83"/>
  <c r="F46" i="83"/>
  <c r="O45" i="83"/>
  <c r="F45" i="83"/>
  <c r="O44" i="83"/>
  <c r="F44" i="83"/>
  <c r="O43" i="83"/>
  <c r="F43" i="83"/>
  <c r="O42" i="83"/>
  <c r="F42" i="83"/>
  <c r="O41" i="83"/>
  <c r="F41" i="83"/>
  <c r="O40" i="83"/>
  <c r="F40" i="83"/>
  <c r="O39" i="83"/>
  <c r="F39" i="83"/>
  <c r="O38" i="83"/>
  <c r="F38" i="83"/>
  <c r="O37" i="83"/>
  <c r="F37" i="83"/>
  <c r="O36" i="83"/>
  <c r="F36" i="83"/>
  <c r="O35" i="83"/>
  <c r="F35" i="83"/>
  <c r="O34" i="83"/>
  <c r="F34" i="83"/>
  <c r="O33" i="83"/>
  <c r="F33" i="83"/>
  <c r="O32" i="83"/>
  <c r="F32" i="83"/>
  <c r="Y31" i="83"/>
  <c r="O31" i="83"/>
  <c r="F31" i="83"/>
  <c r="Y30" i="83"/>
  <c r="O30" i="83"/>
  <c r="F30" i="83"/>
  <c r="Y29" i="83"/>
  <c r="O29" i="83"/>
  <c r="F29" i="83"/>
  <c r="Y28" i="83"/>
  <c r="O28" i="83"/>
  <c r="F28" i="83"/>
  <c r="Y27" i="83"/>
  <c r="O27" i="83"/>
  <c r="F27" i="83"/>
  <c r="Y26" i="83"/>
  <c r="O26" i="83"/>
  <c r="F26" i="83"/>
  <c r="Y25" i="83"/>
  <c r="O25" i="83"/>
  <c r="F25" i="83"/>
  <c r="Y24" i="83"/>
  <c r="O24" i="83"/>
  <c r="F24" i="83"/>
  <c r="Y23" i="83"/>
  <c r="O23" i="83"/>
  <c r="F23" i="83"/>
  <c r="Y22" i="83"/>
  <c r="O22" i="83"/>
  <c r="F22" i="83"/>
  <c r="Y21" i="83"/>
  <c r="O21" i="83"/>
  <c r="F21" i="83"/>
  <c r="Y20" i="83"/>
  <c r="O20" i="83"/>
  <c r="F20" i="83"/>
  <c r="Y19" i="83"/>
  <c r="O19" i="83"/>
  <c r="F19" i="83"/>
  <c r="O18" i="83"/>
  <c r="F18" i="83"/>
  <c r="Y17" i="83"/>
  <c r="O17" i="83"/>
  <c r="F17" i="83"/>
  <c r="Y16" i="83"/>
  <c r="O16" i="83"/>
  <c r="F16" i="83"/>
  <c r="Y15" i="83"/>
  <c r="O15" i="83"/>
  <c r="F15" i="83"/>
  <c r="Y14" i="83"/>
  <c r="O14" i="83"/>
  <c r="F14" i="83"/>
  <c r="Y13" i="83"/>
  <c r="O13" i="83"/>
  <c r="F13" i="83"/>
  <c r="Y12" i="83"/>
  <c r="O12" i="83"/>
  <c r="F12" i="83"/>
  <c r="Y11" i="83"/>
  <c r="O11" i="83"/>
  <c r="F11" i="83"/>
  <c r="Y10" i="83"/>
  <c r="X10" i="83"/>
  <c r="X11" i="83" s="1"/>
  <c r="O10" i="83"/>
  <c r="F10" i="83"/>
  <c r="E10" i="83"/>
  <c r="E11" i="83" s="1"/>
  <c r="E12" i="83" s="1"/>
  <c r="E13" i="83" s="1"/>
  <c r="E14" i="83" s="1"/>
  <c r="E15" i="83" s="1"/>
  <c r="E16" i="83" s="1"/>
  <c r="E17" i="83" s="1"/>
  <c r="E18" i="83" s="1"/>
  <c r="E19" i="83" s="1"/>
  <c r="E20" i="83" s="1"/>
  <c r="E21" i="83" s="1"/>
  <c r="E22" i="83" s="1"/>
  <c r="E23" i="83" s="1"/>
  <c r="E24" i="83" s="1"/>
  <c r="E25" i="83" s="1"/>
  <c r="E26" i="83" s="1"/>
  <c r="E27" i="83" s="1"/>
  <c r="E28" i="83" s="1"/>
  <c r="E29" i="83" s="1"/>
  <c r="E30" i="83" s="1"/>
  <c r="E31" i="83" s="1"/>
  <c r="E32" i="83" s="1"/>
  <c r="E33" i="83" s="1"/>
  <c r="E34" i="83" s="1"/>
  <c r="E35" i="83" s="1"/>
  <c r="E36" i="83" s="1"/>
  <c r="E37" i="83" s="1"/>
  <c r="E38" i="83" s="1"/>
  <c r="E39" i="83" s="1"/>
  <c r="E40" i="83" s="1"/>
  <c r="E41" i="83" s="1"/>
  <c r="E42" i="83" s="1"/>
  <c r="E43" i="83" s="1"/>
  <c r="E44" i="83" s="1"/>
  <c r="E45" i="83" s="1"/>
  <c r="E46" i="83" s="1"/>
  <c r="E47" i="83" s="1"/>
  <c r="E48" i="83" s="1"/>
  <c r="E49" i="83" s="1"/>
  <c r="E50" i="83" s="1"/>
  <c r="E51" i="83" s="1"/>
  <c r="E52" i="83" s="1"/>
  <c r="E53" i="83" s="1"/>
  <c r="E54" i="83" s="1"/>
  <c r="E55" i="83" s="1"/>
  <c r="E56" i="83" s="1"/>
  <c r="E57" i="83" s="1"/>
  <c r="E58" i="83" s="1"/>
  <c r="D10" i="83"/>
  <c r="D11" i="83" s="1"/>
  <c r="D12" i="83" s="1"/>
  <c r="D13" i="83" s="1"/>
  <c r="D14" i="83" s="1"/>
  <c r="D15" i="83" s="1"/>
  <c r="D16" i="83" s="1"/>
  <c r="D17" i="83" s="1"/>
  <c r="D18" i="83" s="1"/>
  <c r="D19" i="83" s="1"/>
  <c r="D20" i="83" s="1"/>
  <c r="D21" i="83" s="1"/>
  <c r="D22" i="83" s="1"/>
  <c r="D23" i="83" s="1"/>
  <c r="D24" i="83" s="1"/>
  <c r="D25" i="83" s="1"/>
  <c r="D26" i="83" s="1"/>
  <c r="D27" i="83" s="1"/>
  <c r="D28" i="83" s="1"/>
  <c r="D29" i="83" s="1"/>
  <c r="D30" i="83" s="1"/>
  <c r="D31" i="83" s="1"/>
  <c r="D32" i="83" s="1"/>
  <c r="D33" i="83" s="1"/>
  <c r="D34" i="83" s="1"/>
  <c r="D35" i="83" s="1"/>
  <c r="D36" i="83" s="1"/>
  <c r="D37" i="83" s="1"/>
  <c r="D38" i="83" s="1"/>
  <c r="D39" i="83" s="1"/>
  <c r="D40" i="83" s="1"/>
  <c r="D41" i="83" s="1"/>
  <c r="D42" i="83" s="1"/>
  <c r="D43" i="83" s="1"/>
  <c r="D44" i="83" s="1"/>
  <c r="D45" i="83" s="1"/>
  <c r="D46" i="83" s="1"/>
  <c r="D47" i="83" s="1"/>
  <c r="D48" i="83" s="1"/>
  <c r="D49" i="83" s="1"/>
  <c r="D50" i="83" s="1"/>
  <c r="D51" i="83" s="1"/>
  <c r="D52" i="83" s="1"/>
  <c r="D53" i="83" s="1"/>
  <c r="D54" i="83" s="1"/>
  <c r="D55" i="83" s="1"/>
  <c r="D56" i="83" s="1"/>
  <c r="D57" i="83" s="1"/>
  <c r="D58" i="83" s="1"/>
  <c r="C10" i="83"/>
  <c r="C11" i="83" s="1"/>
  <c r="C12" i="83" s="1"/>
  <c r="C13" i="83" s="1"/>
  <c r="C14" i="83" s="1"/>
  <c r="C15" i="83" s="1"/>
  <c r="C16" i="83" s="1"/>
  <c r="C17" i="83" s="1"/>
  <c r="C18" i="83" s="1"/>
  <c r="C19" i="83" s="1"/>
  <c r="C20" i="83" s="1"/>
  <c r="C21" i="83" s="1"/>
  <c r="C22" i="83" s="1"/>
  <c r="C23" i="83" s="1"/>
  <c r="C24" i="83" s="1"/>
  <c r="C25" i="83" s="1"/>
  <c r="C26" i="83" s="1"/>
  <c r="C27" i="83" s="1"/>
  <c r="C28" i="83" s="1"/>
  <c r="C29" i="83" s="1"/>
  <c r="C30" i="83" s="1"/>
  <c r="C31" i="83" s="1"/>
  <c r="C32" i="83" s="1"/>
  <c r="C33" i="83" s="1"/>
  <c r="C34" i="83" s="1"/>
  <c r="C35" i="83" s="1"/>
  <c r="C36" i="83" s="1"/>
  <c r="C37" i="83" s="1"/>
  <c r="C38" i="83" s="1"/>
  <c r="C39" i="83" s="1"/>
  <c r="C40" i="83" s="1"/>
  <c r="C41" i="83" s="1"/>
  <c r="C42" i="83" s="1"/>
  <c r="C43" i="83" s="1"/>
  <c r="C44" i="83" s="1"/>
  <c r="C45" i="83" s="1"/>
  <c r="C46" i="83" s="1"/>
  <c r="C47" i="83" s="1"/>
  <c r="C48" i="83" s="1"/>
  <c r="C49" i="83" s="1"/>
  <c r="C50" i="83" s="1"/>
  <c r="C51" i="83" s="1"/>
  <c r="C52" i="83" s="1"/>
  <c r="C53" i="83" s="1"/>
  <c r="C54" i="83" s="1"/>
  <c r="C55" i="83" s="1"/>
  <c r="C56" i="83" s="1"/>
  <c r="C57" i="83" s="1"/>
  <c r="C58" i="83" s="1"/>
  <c r="M7" i="83"/>
  <c r="D7" i="83"/>
  <c r="Q6" i="83"/>
  <c r="M6" i="83"/>
  <c r="J5" i="83"/>
  <c r="J6" i="83" s="1"/>
  <c r="M3" i="83"/>
  <c r="AB2" i="83"/>
  <c r="O59" i="83" l="1"/>
  <c r="O4" i="83" s="1"/>
  <c r="O5" i="83" s="1"/>
  <c r="O3" i="83"/>
  <c r="M4" i="83"/>
  <c r="G11" i="83"/>
  <c r="X12" i="83"/>
  <c r="G10" i="83"/>
  <c r="S10" i="83"/>
  <c r="S11" i="83" s="1"/>
  <c r="R59" i="82"/>
  <c r="J7" i="82" s="1"/>
  <c r="Q59" i="82"/>
  <c r="K59" i="82"/>
  <c r="O2" i="82" s="1"/>
  <c r="H59" i="82"/>
  <c r="J4" i="82" s="1"/>
  <c r="O58" i="82"/>
  <c r="F58" i="82"/>
  <c r="O57" i="82"/>
  <c r="F57" i="82"/>
  <c r="O56" i="82"/>
  <c r="F56" i="82"/>
  <c r="O55" i="82"/>
  <c r="F55" i="82"/>
  <c r="O54" i="82"/>
  <c r="F54" i="82"/>
  <c r="O53" i="82"/>
  <c r="F53" i="82"/>
  <c r="O52" i="82"/>
  <c r="F52" i="82"/>
  <c r="O51" i="82"/>
  <c r="F51" i="82"/>
  <c r="O50" i="82"/>
  <c r="F50" i="82"/>
  <c r="O49" i="82"/>
  <c r="F49" i="82"/>
  <c r="O48" i="82"/>
  <c r="F48" i="82"/>
  <c r="O47" i="82"/>
  <c r="F47" i="82"/>
  <c r="O46" i="82"/>
  <c r="F46" i="82"/>
  <c r="O45" i="82"/>
  <c r="F45" i="82"/>
  <c r="O44" i="82"/>
  <c r="F44" i="82"/>
  <c r="O43" i="82"/>
  <c r="F43" i="82"/>
  <c r="O42" i="82"/>
  <c r="F42" i="82"/>
  <c r="O41" i="82"/>
  <c r="F41" i="82"/>
  <c r="O40" i="82"/>
  <c r="F40" i="82"/>
  <c r="O39" i="82"/>
  <c r="F39" i="82"/>
  <c r="O38" i="82"/>
  <c r="F38" i="82"/>
  <c r="O37" i="82"/>
  <c r="F37" i="82"/>
  <c r="O36" i="82"/>
  <c r="F36" i="82"/>
  <c r="O35" i="82"/>
  <c r="F35" i="82"/>
  <c r="O34" i="82"/>
  <c r="F34" i="82"/>
  <c r="O33" i="82"/>
  <c r="F33" i="82"/>
  <c r="O32" i="82"/>
  <c r="F32" i="82"/>
  <c r="Y31" i="82"/>
  <c r="O31" i="82"/>
  <c r="F31" i="82"/>
  <c r="Y30" i="82"/>
  <c r="O30" i="82"/>
  <c r="F30" i="82"/>
  <c r="Y29" i="82"/>
  <c r="O29" i="82"/>
  <c r="F29" i="82"/>
  <c r="Y28" i="82"/>
  <c r="O28" i="82"/>
  <c r="F28" i="82"/>
  <c r="Y27" i="82"/>
  <c r="O27" i="82"/>
  <c r="F27" i="82"/>
  <c r="Y26" i="82"/>
  <c r="O26" i="82"/>
  <c r="F26" i="82"/>
  <c r="Y25" i="82"/>
  <c r="O25" i="82"/>
  <c r="F25" i="82"/>
  <c r="Y24" i="82"/>
  <c r="O24" i="82"/>
  <c r="F24" i="82"/>
  <c r="Y23" i="82"/>
  <c r="O23" i="82"/>
  <c r="F23" i="82"/>
  <c r="Y22" i="82"/>
  <c r="O22" i="82"/>
  <c r="F22" i="82"/>
  <c r="Y21" i="82"/>
  <c r="O21" i="82"/>
  <c r="F21" i="82"/>
  <c r="Y20" i="82"/>
  <c r="O20" i="82"/>
  <c r="F20" i="82"/>
  <c r="Y19" i="82"/>
  <c r="O19" i="82"/>
  <c r="F19" i="82"/>
  <c r="O18" i="82"/>
  <c r="F18" i="82"/>
  <c r="Y17" i="82"/>
  <c r="O17" i="82"/>
  <c r="F17" i="82"/>
  <c r="Y16" i="82"/>
  <c r="O16" i="82"/>
  <c r="F16" i="82"/>
  <c r="Y15" i="82"/>
  <c r="O15" i="82"/>
  <c r="F15" i="82"/>
  <c r="Y14" i="82"/>
  <c r="O14" i="82"/>
  <c r="F14" i="82"/>
  <c r="Y13" i="82"/>
  <c r="O13" i="82"/>
  <c r="F13" i="82"/>
  <c r="Y12" i="82"/>
  <c r="O12" i="82"/>
  <c r="F12" i="82"/>
  <c r="Y11" i="82"/>
  <c r="O11" i="82"/>
  <c r="F11" i="82"/>
  <c r="Y10" i="82"/>
  <c r="X10" i="82"/>
  <c r="X11" i="82" s="1"/>
  <c r="G11" i="82" s="1"/>
  <c r="O10" i="82"/>
  <c r="G10" i="82"/>
  <c r="F10" i="82"/>
  <c r="E10" i="82"/>
  <c r="E11" i="82" s="1"/>
  <c r="E12" i="82" s="1"/>
  <c r="E13" i="82" s="1"/>
  <c r="E14" i="82" s="1"/>
  <c r="E15" i="82" s="1"/>
  <c r="E16" i="82" s="1"/>
  <c r="E17" i="82" s="1"/>
  <c r="E18" i="82" s="1"/>
  <c r="E19" i="82" s="1"/>
  <c r="E20" i="82" s="1"/>
  <c r="E21" i="82" s="1"/>
  <c r="E22" i="82" s="1"/>
  <c r="E23" i="82" s="1"/>
  <c r="E24" i="82" s="1"/>
  <c r="E25" i="82" s="1"/>
  <c r="E26" i="82" s="1"/>
  <c r="E27" i="82" s="1"/>
  <c r="E28" i="82" s="1"/>
  <c r="E29" i="82" s="1"/>
  <c r="E30" i="82" s="1"/>
  <c r="E31" i="82" s="1"/>
  <c r="E32" i="82" s="1"/>
  <c r="E33" i="82" s="1"/>
  <c r="E34" i="82" s="1"/>
  <c r="E35" i="82" s="1"/>
  <c r="E36" i="82" s="1"/>
  <c r="E37" i="82" s="1"/>
  <c r="E38" i="82" s="1"/>
  <c r="E39" i="82" s="1"/>
  <c r="E40" i="82" s="1"/>
  <c r="E41" i="82" s="1"/>
  <c r="E42" i="82" s="1"/>
  <c r="E43" i="82" s="1"/>
  <c r="E44" i="82" s="1"/>
  <c r="E45" i="82" s="1"/>
  <c r="E46" i="82" s="1"/>
  <c r="E47" i="82" s="1"/>
  <c r="E48" i="82" s="1"/>
  <c r="E49" i="82" s="1"/>
  <c r="E50" i="82" s="1"/>
  <c r="E51" i="82" s="1"/>
  <c r="E52" i="82" s="1"/>
  <c r="E53" i="82" s="1"/>
  <c r="E54" i="82" s="1"/>
  <c r="E55" i="82" s="1"/>
  <c r="E56" i="82" s="1"/>
  <c r="E57" i="82" s="1"/>
  <c r="E58" i="82" s="1"/>
  <c r="D10" i="82"/>
  <c r="D11" i="82" s="1"/>
  <c r="D12" i="82" s="1"/>
  <c r="D13" i="82" s="1"/>
  <c r="D14" i="82" s="1"/>
  <c r="D15" i="82" s="1"/>
  <c r="D16" i="82" s="1"/>
  <c r="D17" i="82" s="1"/>
  <c r="D18" i="82" s="1"/>
  <c r="D19" i="82" s="1"/>
  <c r="D20" i="82" s="1"/>
  <c r="D21" i="82" s="1"/>
  <c r="D22" i="82" s="1"/>
  <c r="D23" i="82" s="1"/>
  <c r="D24" i="82" s="1"/>
  <c r="D25" i="82" s="1"/>
  <c r="D26" i="82" s="1"/>
  <c r="D27" i="82" s="1"/>
  <c r="D28" i="82" s="1"/>
  <c r="D29" i="82" s="1"/>
  <c r="D30" i="82" s="1"/>
  <c r="D31" i="82" s="1"/>
  <c r="D32" i="82" s="1"/>
  <c r="D33" i="82" s="1"/>
  <c r="D34" i="82" s="1"/>
  <c r="D35" i="82" s="1"/>
  <c r="D36" i="82" s="1"/>
  <c r="D37" i="82" s="1"/>
  <c r="D38" i="82" s="1"/>
  <c r="D39" i="82" s="1"/>
  <c r="D40" i="82" s="1"/>
  <c r="D41" i="82" s="1"/>
  <c r="D42" i="82" s="1"/>
  <c r="D43" i="82" s="1"/>
  <c r="D44" i="82" s="1"/>
  <c r="D45" i="82" s="1"/>
  <c r="D46" i="82" s="1"/>
  <c r="D47" i="82" s="1"/>
  <c r="D48" i="82" s="1"/>
  <c r="D49" i="82" s="1"/>
  <c r="D50" i="82" s="1"/>
  <c r="D51" i="82" s="1"/>
  <c r="D52" i="82" s="1"/>
  <c r="D53" i="82" s="1"/>
  <c r="D54" i="82" s="1"/>
  <c r="D55" i="82" s="1"/>
  <c r="D56" i="82" s="1"/>
  <c r="D57" i="82" s="1"/>
  <c r="D58" i="82" s="1"/>
  <c r="C10" i="82"/>
  <c r="C11" i="82" s="1"/>
  <c r="C12" i="82" s="1"/>
  <c r="C13" i="82" s="1"/>
  <c r="C14" i="82" s="1"/>
  <c r="C15" i="82" s="1"/>
  <c r="C16" i="82" s="1"/>
  <c r="C17" i="82" s="1"/>
  <c r="C18" i="82" s="1"/>
  <c r="C19" i="82" s="1"/>
  <c r="C20" i="82" s="1"/>
  <c r="C21" i="82" s="1"/>
  <c r="C22" i="82" s="1"/>
  <c r="C23" i="82" s="1"/>
  <c r="C24" i="82" s="1"/>
  <c r="C25" i="82" s="1"/>
  <c r="C26" i="82" s="1"/>
  <c r="C27" i="82" s="1"/>
  <c r="C28" i="82" s="1"/>
  <c r="C29" i="82" s="1"/>
  <c r="C30" i="82" s="1"/>
  <c r="C31" i="82" s="1"/>
  <c r="C32" i="82" s="1"/>
  <c r="C33" i="82" s="1"/>
  <c r="C34" i="82" s="1"/>
  <c r="C35" i="82" s="1"/>
  <c r="C36" i="82" s="1"/>
  <c r="C37" i="82" s="1"/>
  <c r="C38" i="82" s="1"/>
  <c r="C39" i="82" s="1"/>
  <c r="C40" i="82" s="1"/>
  <c r="C41" i="82" s="1"/>
  <c r="C42" i="82" s="1"/>
  <c r="C43" i="82" s="1"/>
  <c r="C44" i="82" s="1"/>
  <c r="C45" i="82" s="1"/>
  <c r="C46" i="82" s="1"/>
  <c r="C47" i="82" s="1"/>
  <c r="C48" i="82" s="1"/>
  <c r="C49" i="82" s="1"/>
  <c r="C50" i="82" s="1"/>
  <c r="C51" i="82" s="1"/>
  <c r="C52" i="82" s="1"/>
  <c r="C53" i="82" s="1"/>
  <c r="C54" i="82" s="1"/>
  <c r="C55" i="82" s="1"/>
  <c r="C56" i="82" s="1"/>
  <c r="C57" i="82" s="1"/>
  <c r="C58" i="82" s="1"/>
  <c r="M7" i="82"/>
  <c r="D7" i="82"/>
  <c r="Q6" i="82"/>
  <c r="M6" i="82"/>
  <c r="J5" i="82"/>
  <c r="M3" i="82"/>
  <c r="AB2" i="82"/>
  <c r="M4" i="82" l="1"/>
  <c r="J6" i="82"/>
  <c r="O59" i="82"/>
  <c r="O4" i="82" s="1"/>
  <c r="O5" i="82" s="1"/>
  <c r="X13" i="83"/>
  <c r="G12" i="83"/>
  <c r="S12" i="83"/>
  <c r="S13" i="83" s="1"/>
  <c r="S14" i="83" s="1"/>
  <c r="S15" i="83" s="1"/>
  <c r="S16" i="83" s="1"/>
  <c r="S17" i="83" s="1"/>
  <c r="S18" i="83" s="1"/>
  <c r="S19" i="83" s="1"/>
  <c r="S20" i="83" s="1"/>
  <c r="S21" i="83" s="1"/>
  <c r="S22" i="83" s="1"/>
  <c r="S23" i="83" s="1"/>
  <c r="S24" i="83" s="1"/>
  <c r="S25" i="83" s="1"/>
  <c r="S26" i="83" s="1"/>
  <c r="S27" i="83" s="1"/>
  <c r="S28" i="83" s="1"/>
  <c r="S29" i="83" s="1"/>
  <c r="S30" i="83" s="1"/>
  <c r="S31" i="83" s="1"/>
  <c r="S32" i="83" s="1"/>
  <c r="S33" i="83" s="1"/>
  <c r="S34" i="83" s="1"/>
  <c r="S35" i="83" s="1"/>
  <c r="S36" i="83" s="1"/>
  <c r="S37" i="83" s="1"/>
  <c r="S38" i="83" s="1"/>
  <c r="S39" i="83" s="1"/>
  <c r="S40" i="83" s="1"/>
  <c r="S41" i="83" s="1"/>
  <c r="S42" i="83" s="1"/>
  <c r="S43" i="83" s="1"/>
  <c r="S44" i="83" s="1"/>
  <c r="S45" i="83" s="1"/>
  <c r="S46" i="83" s="1"/>
  <c r="S47" i="83" s="1"/>
  <c r="S48" i="83" s="1"/>
  <c r="S49" i="83" s="1"/>
  <c r="S50" i="83" s="1"/>
  <c r="S51" i="83" s="1"/>
  <c r="S52" i="83" s="1"/>
  <c r="S53" i="83" s="1"/>
  <c r="S54" i="83" s="1"/>
  <c r="S55" i="83" s="1"/>
  <c r="S56" i="83" s="1"/>
  <c r="S57" i="83" s="1"/>
  <c r="S58" i="83" s="1"/>
  <c r="T11" i="83"/>
  <c r="X12" i="82"/>
  <c r="S10" i="82"/>
  <c r="S11" i="82" s="1"/>
  <c r="O3" i="82"/>
  <c r="R59" i="81"/>
  <c r="J7" i="81" s="1"/>
  <c r="Q59" i="81"/>
  <c r="K59" i="81"/>
  <c r="O2" i="81" s="1"/>
  <c r="H59" i="81"/>
  <c r="J4" i="81" s="1"/>
  <c r="O58" i="81"/>
  <c r="F58" i="81"/>
  <c r="O57" i="81"/>
  <c r="F57" i="81"/>
  <c r="O56" i="81"/>
  <c r="F56" i="81"/>
  <c r="O55" i="81"/>
  <c r="F55" i="81"/>
  <c r="O54" i="81"/>
  <c r="F54" i="81"/>
  <c r="O53" i="81"/>
  <c r="F53" i="81"/>
  <c r="O52" i="81"/>
  <c r="F52" i="81"/>
  <c r="O51" i="81"/>
  <c r="F51" i="81"/>
  <c r="O50" i="81"/>
  <c r="F50" i="81"/>
  <c r="O49" i="81"/>
  <c r="F49" i="81"/>
  <c r="O48" i="81"/>
  <c r="F48" i="81"/>
  <c r="O47" i="81"/>
  <c r="F47" i="81"/>
  <c r="O46" i="81"/>
  <c r="F46" i="81"/>
  <c r="O45" i="81"/>
  <c r="F45" i="81"/>
  <c r="O44" i="81"/>
  <c r="F44" i="81"/>
  <c r="O43" i="81"/>
  <c r="F43" i="81"/>
  <c r="O42" i="81"/>
  <c r="F42" i="81"/>
  <c r="O41" i="81"/>
  <c r="F41" i="81"/>
  <c r="O40" i="81"/>
  <c r="F40" i="81"/>
  <c r="O39" i="81"/>
  <c r="F39" i="81"/>
  <c r="O38" i="81"/>
  <c r="F38" i="81"/>
  <c r="O37" i="81"/>
  <c r="F37" i="81"/>
  <c r="O36" i="81"/>
  <c r="F36" i="81"/>
  <c r="O35" i="81"/>
  <c r="F35" i="81"/>
  <c r="O34" i="81"/>
  <c r="F34" i="81"/>
  <c r="O33" i="81"/>
  <c r="F33" i="81"/>
  <c r="O32" i="81"/>
  <c r="F32" i="81"/>
  <c r="Y31" i="81"/>
  <c r="O31" i="81"/>
  <c r="F31" i="81"/>
  <c r="Y30" i="81"/>
  <c r="O30" i="81"/>
  <c r="F30" i="81"/>
  <c r="Y29" i="81"/>
  <c r="O29" i="81"/>
  <c r="F29" i="81"/>
  <c r="Y28" i="81"/>
  <c r="O28" i="81"/>
  <c r="F28" i="81"/>
  <c r="Y27" i="81"/>
  <c r="O27" i="81"/>
  <c r="F27" i="81"/>
  <c r="Y26" i="81"/>
  <c r="O26" i="81"/>
  <c r="F26" i="81"/>
  <c r="Y25" i="81"/>
  <c r="O25" i="81"/>
  <c r="F25" i="81"/>
  <c r="Y24" i="81"/>
  <c r="O24" i="81"/>
  <c r="F24" i="81"/>
  <c r="Y23" i="81"/>
  <c r="O23" i="81"/>
  <c r="F23" i="81"/>
  <c r="Y22" i="81"/>
  <c r="O22" i="81"/>
  <c r="F22" i="81"/>
  <c r="Y21" i="81"/>
  <c r="O21" i="81"/>
  <c r="F21" i="81"/>
  <c r="Y20" i="81"/>
  <c r="O20" i="81"/>
  <c r="F20" i="81"/>
  <c r="Y19" i="81"/>
  <c r="O19" i="81"/>
  <c r="F19" i="81"/>
  <c r="O18" i="81"/>
  <c r="F18" i="81"/>
  <c r="Y17" i="81"/>
  <c r="O17" i="81"/>
  <c r="F17" i="81"/>
  <c r="Y16" i="81"/>
  <c r="O16" i="81"/>
  <c r="F16" i="81"/>
  <c r="Y15" i="81"/>
  <c r="O15" i="81"/>
  <c r="F15" i="81"/>
  <c r="Y14" i="81"/>
  <c r="O14" i="81"/>
  <c r="F14" i="81"/>
  <c r="Y13" i="81"/>
  <c r="O13" i="81"/>
  <c r="F13" i="81"/>
  <c r="Y12" i="81"/>
  <c r="O12" i="81"/>
  <c r="F12" i="81"/>
  <c r="Y11" i="81"/>
  <c r="O11" i="81"/>
  <c r="F11" i="81"/>
  <c r="Y10" i="81"/>
  <c r="X10" i="81"/>
  <c r="X11" i="81" s="1"/>
  <c r="O10" i="81"/>
  <c r="F10" i="81"/>
  <c r="E10" i="81"/>
  <c r="S10" i="81" s="1"/>
  <c r="S11" i="81" s="1"/>
  <c r="T11" i="81" s="1"/>
  <c r="D10" i="8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D33" i="81" s="1"/>
  <c r="D34" i="81" s="1"/>
  <c r="D35" i="81" s="1"/>
  <c r="D36" i="81" s="1"/>
  <c r="D37" i="81" s="1"/>
  <c r="D38" i="81" s="1"/>
  <c r="D39" i="81" s="1"/>
  <c r="D40" i="81" s="1"/>
  <c r="D41" i="81" s="1"/>
  <c r="D42" i="81" s="1"/>
  <c r="D43" i="81" s="1"/>
  <c r="D44" i="81" s="1"/>
  <c r="D45" i="81" s="1"/>
  <c r="D46" i="81" s="1"/>
  <c r="D47" i="81" s="1"/>
  <c r="D48" i="81" s="1"/>
  <c r="D49" i="81" s="1"/>
  <c r="D50" i="81" s="1"/>
  <c r="D51" i="81" s="1"/>
  <c r="D52" i="81" s="1"/>
  <c r="D53" i="81" s="1"/>
  <c r="D54" i="81" s="1"/>
  <c r="D55" i="81" s="1"/>
  <c r="D56" i="81" s="1"/>
  <c r="D57" i="81" s="1"/>
  <c r="D58" i="81" s="1"/>
  <c r="C10" i="81"/>
  <c r="C11" i="81" s="1"/>
  <c r="C12" i="81" s="1"/>
  <c r="C13" i="81" s="1"/>
  <c r="C14" i="81" s="1"/>
  <c r="C15" i="81" s="1"/>
  <c r="C16" i="81" s="1"/>
  <c r="C17" i="81" s="1"/>
  <c r="C18" i="81" s="1"/>
  <c r="C19" i="81" s="1"/>
  <c r="C20" i="81" s="1"/>
  <c r="C21" i="81" s="1"/>
  <c r="C22" i="81" s="1"/>
  <c r="C23" i="81" s="1"/>
  <c r="C24" i="81" s="1"/>
  <c r="C25" i="81" s="1"/>
  <c r="C26" i="81" s="1"/>
  <c r="C27" i="81" s="1"/>
  <c r="C28" i="81" s="1"/>
  <c r="C29" i="81" s="1"/>
  <c r="C30" i="81" s="1"/>
  <c r="C31" i="81" s="1"/>
  <c r="C32" i="81" s="1"/>
  <c r="C33" i="81" s="1"/>
  <c r="C34" i="81" s="1"/>
  <c r="C35" i="81" s="1"/>
  <c r="C36" i="81" s="1"/>
  <c r="C37" i="81" s="1"/>
  <c r="C38" i="81" s="1"/>
  <c r="C39" i="81" s="1"/>
  <c r="C40" i="81" s="1"/>
  <c r="C41" i="81" s="1"/>
  <c r="C42" i="81" s="1"/>
  <c r="C43" i="81" s="1"/>
  <c r="C44" i="81" s="1"/>
  <c r="C45" i="81" s="1"/>
  <c r="C46" i="81" s="1"/>
  <c r="C47" i="81" s="1"/>
  <c r="C48" i="81" s="1"/>
  <c r="C49" i="81" s="1"/>
  <c r="C50" i="81" s="1"/>
  <c r="C51" i="81" s="1"/>
  <c r="C52" i="81" s="1"/>
  <c r="C53" i="81" s="1"/>
  <c r="C54" i="81" s="1"/>
  <c r="C55" i="81" s="1"/>
  <c r="C56" i="81" s="1"/>
  <c r="C57" i="81" s="1"/>
  <c r="C58" i="81" s="1"/>
  <c r="M7" i="81"/>
  <c r="D7" i="81"/>
  <c r="Q6" i="81"/>
  <c r="M6" i="81"/>
  <c r="J5" i="81"/>
  <c r="M3" i="81"/>
  <c r="AB2" i="81"/>
  <c r="G10" i="81" l="1"/>
  <c r="J6" i="81"/>
  <c r="E11" i="81"/>
  <c r="E12" i="81" s="1"/>
  <c r="E13" i="81" s="1"/>
  <c r="E14" i="81" s="1"/>
  <c r="E15" i="81" s="1"/>
  <c r="E16" i="81" s="1"/>
  <c r="E17" i="81" s="1"/>
  <c r="E18" i="81" s="1"/>
  <c r="E19" i="81" s="1"/>
  <c r="E20" i="81" s="1"/>
  <c r="E21" i="81" s="1"/>
  <c r="E22" i="81" s="1"/>
  <c r="E23" i="81" s="1"/>
  <c r="E24" i="81" s="1"/>
  <c r="E25" i="81" s="1"/>
  <c r="E26" i="81" s="1"/>
  <c r="E27" i="81" s="1"/>
  <c r="E28" i="81" s="1"/>
  <c r="E29" i="81" s="1"/>
  <c r="E30" i="81" s="1"/>
  <c r="E31" i="81" s="1"/>
  <c r="E32" i="81" s="1"/>
  <c r="E33" i="81" s="1"/>
  <c r="E34" i="81" s="1"/>
  <c r="E35" i="81" s="1"/>
  <c r="E36" i="81" s="1"/>
  <c r="E37" i="81" s="1"/>
  <c r="E38" i="81" s="1"/>
  <c r="E39" i="81" s="1"/>
  <c r="E40" i="81" s="1"/>
  <c r="E41" i="81" s="1"/>
  <c r="E42" i="81" s="1"/>
  <c r="E43" i="81" s="1"/>
  <c r="E44" i="81" s="1"/>
  <c r="E45" i="81" s="1"/>
  <c r="E46" i="81" s="1"/>
  <c r="E47" i="81" s="1"/>
  <c r="E48" i="81" s="1"/>
  <c r="E49" i="81" s="1"/>
  <c r="E50" i="81" s="1"/>
  <c r="E51" i="81" s="1"/>
  <c r="E52" i="81" s="1"/>
  <c r="E53" i="81" s="1"/>
  <c r="E54" i="81" s="1"/>
  <c r="E55" i="81" s="1"/>
  <c r="E56" i="81" s="1"/>
  <c r="E57" i="81" s="1"/>
  <c r="E58" i="81" s="1"/>
  <c r="T12" i="83"/>
  <c r="T13" i="83" s="1"/>
  <c r="T14" i="83" s="1"/>
  <c r="T15" i="83" s="1"/>
  <c r="T16" i="83" s="1"/>
  <c r="T17" i="83" s="1"/>
  <c r="T18" i="83" s="1"/>
  <c r="T19" i="83" s="1"/>
  <c r="T20" i="83" s="1"/>
  <c r="T21" i="83" s="1"/>
  <c r="T22" i="83" s="1"/>
  <c r="T23" i="83" s="1"/>
  <c r="T24" i="83" s="1"/>
  <c r="T25" i="83" s="1"/>
  <c r="T26" i="83" s="1"/>
  <c r="T27" i="83" s="1"/>
  <c r="T28" i="83" s="1"/>
  <c r="T29" i="83" s="1"/>
  <c r="T30" i="83" s="1"/>
  <c r="T31" i="83" s="1"/>
  <c r="T32" i="83" s="1"/>
  <c r="T33" i="83" s="1"/>
  <c r="T34" i="83" s="1"/>
  <c r="T35" i="83" s="1"/>
  <c r="T36" i="83" s="1"/>
  <c r="T37" i="83" s="1"/>
  <c r="T38" i="83" s="1"/>
  <c r="T39" i="83" s="1"/>
  <c r="T40" i="83" s="1"/>
  <c r="T41" i="83" s="1"/>
  <c r="T42" i="83" s="1"/>
  <c r="T43" i="83" s="1"/>
  <c r="T44" i="83" s="1"/>
  <c r="T45" i="83" s="1"/>
  <c r="T46" i="83" s="1"/>
  <c r="T47" i="83" s="1"/>
  <c r="T48" i="83" s="1"/>
  <c r="T49" i="83" s="1"/>
  <c r="T50" i="83" s="1"/>
  <c r="T51" i="83" s="1"/>
  <c r="T52" i="83" s="1"/>
  <c r="T53" i="83" s="1"/>
  <c r="T54" i="83" s="1"/>
  <c r="T55" i="83" s="1"/>
  <c r="T56" i="83" s="1"/>
  <c r="T57" i="83" s="1"/>
  <c r="T58" i="83" s="1"/>
  <c r="T59" i="83" s="1"/>
  <c r="X14" i="83"/>
  <c r="G13" i="83"/>
  <c r="O59" i="81"/>
  <c r="O4" i="81" s="1"/>
  <c r="O5" i="81" s="1"/>
  <c r="M4" i="81"/>
  <c r="X13" i="82"/>
  <c r="G12" i="82"/>
  <c r="S12" i="82"/>
  <c r="S13" i="82" s="1"/>
  <c r="S14" i="82" s="1"/>
  <c r="S15" i="82" s="1"/>
  <c r="S16" i="82" s="1"/>
  <c r="S17" i="82" s="1"/>
  <c r="S18" i="82" s="1"/>
  <c r="S19" i="82" s="1"/>
  <c r="S20" i="82" s="1"/>
  <c r="S21" i="82" s="1"/>
  <c r="S22" i="82" s="1"/>
  <c r="S23" i="82" s="1"/>
  <c r="S24" i="82" s="1"/>
  <c r="S25" i="82" s="1"/>
  <c r="S26" i="82" s="1"/>
  <c r="S27" i="82" s="1"/>
  <c r="S28" i="82" s="1"/>
  <c r="S29" i="82" s="1"/>
  <c r="S30" i="82" s="1"/>
  <c r="S31" i="82" s="1"/>
  <c r="S32" i="82" s="1"/>
  <c r="S33" i="82" s="1"/>
  <c r="S34" i="82" s="1"/>
  <c r="S35" i="82" s="1"/>
  <c r="S36" i="82" s="1"/>
  <c r="S37" i="82" s="1"/>
  <c r="S38" i="82" s="1"/>
  <c r="S39" i="82" s="1"/>
  <c r="S40" i="82" s="1"/>
  <c r="S41" i="82" s="1"/>
  <c r="S42" i="82" s="1"/>
  <c r="S43" i="82" s="1"/>
  <c r="S44" i="82" s="1"/>
  <c r="S45" i="82" s="1"/>
  <c r="S46" i="82" s="1"/>
  <c r="S47" i="82" s="1"/>
  <c r="S48" i="82" s="1"/>
  <c r="S49" i="82" s="1"/>
  <c r="S50" i="82" s="1"/>
  <c r="S51" i="82" s="1"/>
  <c r="S52" i="82" s="1"/>
  <c r="S53" i="82" s="1"/>
  <c r="S54" i="82" s="1"/>
  <c r="S55" i="82" s="1"/>
  <c r="S56" i="82" s="1"/>
  <c r="S57" i="82" s="1"/>
  <c r="S58" i="82" s="1"/>
  <c r="T11" i="82"/>
  <c r="X12" i="81"/>
  <c r="G11" i="81"/>
  <c r="S12" i="81"/>
  <c r="S13" i="81" s="1"/>
  <c r="S14" i="81" s="1"/>
  <c r="S15" i="81" s="1"/>
  <c r="S16" i="81" s="1"/>
  <c r="S17" i="81" s="1"/>
  <c r="S18" i="81" s="1"/>
  <c r="S19" i="81" s="1"/>
  <c r="S20" i="81" s="1"/>
  <c r="S21" i="81" s="1"/>
  <c r="S22" i="81" s="1"/>
  <c r="S23" i="81" s="1"/>
  <c r="S24" i="81" s="1"/>
  <c r="S25" i="81" s="1"/>
  <c r="S26" i="81" s="1"/>
  <c r="S27" i="81" s="1"/>
  <c r="S28" i="81" s="1"/>
  <c r="S29" i="81" s="1"/>
  <c r="S30" i="81" s="1"/>
  <c r="S31" i="81" s="1"/>
  <c r="S32" i="81" s="1"/>
  <c r="S33" i="81" s="1"/>
  <c r="S34" i="81" s="1"/>
  <c r="S35" i="81" s="1"/>
  <c r="S36" i="81" s="1"/>
  <c r="S37" i="81" s="1"/>
  <c r="S38" i="81" s="1"/>
  <c r="S39" i="81" s="1"/>
  <c r="S40" i="81" s="1"/>
  <c r="S41" i="81" s="1"/>
  <c r="S42" i="81" s="1"/>
  <c r="S43" i="81" s="1"/>
  <c r="S44" i="81" s="1"/>
  <c r="S45" i="81" s="1"/>
  <c r="S46" i="81" s="1"/>
  <c r="S47" i="81" s="1"/>
  <c r="S48" i="81" s="1"/>
  <c r="S49" i="81" s="1"/>
  <c r="S50" i="81" s="1"/>
  <c r="S51" i="81" s="1"/>
  <c r="S52" i="81" s="1"/>
  <c r="S53" i="81" s="1"/>
  <c r="S54" i="81" s="1"/>
  <c r="S55" i="81" s="1"/>
  <c r="S56" i="81" s="1"/>
  <c r="S57" i="81" s="1"/>
  <c r="S58" i="81" s="1"/>
  <c r="O3" i="81"/>
  <c r="R59" i="80"/>
  <c r="J7" i="80" s="1"/>
  <c r="Q59" i="80"/>
  <c r="K59" i="80"/>
  <c r="O2" i="80" s="1"/>
  <c r="H59" i="80"/>
  <c r="J4" i="80" s="1"/>
  <c r="O58" i="80"/>
  <c r="F58" i="80"/>
  <c r="O57" i="80"/>
  <c r="F57" i="80"/>
  <c r="O56" i="80"/>
  <c r="F56" i="80"/>
  <c r="O55" i="80"/>
  <c r="F55" i="80"/>
  <c r="O54" i="80"/>
  <c r="F54" i="80"/>
  <c r="O53" i="80"/>
  <c r="F53" i="80"/>
  <c r="O52" i="80"/>
  <c r="F52" i="80"/>
  <c r="O51" i="80"/>
  <c r="F51" i="80"/>
  <c r="O50" i="80"/>
  <c r="F50" i="80"/>
  <c r="O49" i="80"/>
  <c r="F49" i="80"/>
  <c r="O48" i="80"/>
  <c r="F48" i="80"/>
  <c r="O47" i="80"/>
  <c r="F47" i="80"/>
  <c r="O46" i="80"/>
  <c r="F46" i="80"/>
  <c r="O45" i="80"/>
  <c r="F45" i="80"/>
  <c r="O44" i="80"/>
  <c r="F44" i="80"/>
  <c r="O43" i="80"/>
  <c r="F43" i="80"/>
  <c r="O42" i="80"/>
  <c r="F42" i="80"/>
  <c r="O41" i="80"/>
  <c r="F41" i="80"/>
  <c r="O40" i="80"/>
  <c r="F40" i="80"/>
  <c r="O39" i="80"/>
  <c r="F39" i="80"/>
  <c r="O38" i="80"/>
  <c r="F38" i="80"/>
  <c r="O37" i="80"/>
  <c r="F37" i="80"/>
  <c r="O36" i="80"/>
  <c r="F36" i="80"/>
  <c r="O35" i="80"/>
  <c r="F35" i="80"/>
  <c r="O34" i="80"/>
  <c r="F34" i="80"/>
  <c r="O33" i="80"/>
  <c r="F33" i="80"/>
  <c r="O32" i="80"/>
  <c r="F32" i="80"/>
  <c r="Y31" i="80"/>
  <c r="O31" i="80"/>
  <c r="F31" i="80"/>
  <c r="Y30" i="80"/>
  <c r="O30" i="80"/>
  <c r="F30" i="80"/>
  <c r="Y29" i="80"/>
  <c r="O29" i="80"/>
  <c r="F29" i="80"/>
  <c r="Y28" i="80"/>
  <c r="O28" i="80"/>
  <c r="F28" i="80"/>
  <c r="Y27" i="80"/>
  <c r="O27" i="80"/>
  <c r="F27" i="80"/>
  <c r="Y26" i="80"/>
  <c r="O26" i="80"/>
  <c r="F26" i="80"/>
  <c r="Y25" i="80"/>
  <c r="O25" i="80"/>
  <c r="F25" i="80"/>
  <c r="Y24" i="80"/>
  <c r="O24" i="80"/>
  <c r="F24" i="80"/>
  <c r="Y23" i="80"/>
  <c r="O23" i="80"/>
  <c r="F23" i="80"/>
  <c r="Y22" i="80"/>
  <c r="O22" i="80"/>
  <c r="F22" i="80"/>
  <c r="Y21" i="80"/>
  <c r="O21" i="80"/>
  <c r="F21" i="80"/>
  <c r="Y20" i="80"/>
  <c r="O20" i="80"/>
  <c r="F20" i="80"/>
  <c r="Y19" i="80"/>
  <c r="O19" i="80"/>
  <c r="F19" i="80"/>
  <c r="O18" i="80"/>
  <c r="F18" i="80"/>
  <c r="Y17" i="80"/>
  <c r="O17" i="80"/>
  <c r="F17" i="80"/>
  <c r="Y16" i="80"/>
  <c r="O16" i="80"/>
  <c r="F16" i="80"/>
  <c r="Y15" i="80"/>
  <c r="O15" i="80"/>
  <c r="F15" i="80"/>
  <c r="Y14" i="80"/>
  <c r="O14" i="80"/>
  <c r="F14" i="80"/>
  <c r="Y13" i="80"/>
  <c r="O13" i="80"/>
  <c r="F13" i="80"/>
  <c r="Y12" i="80"/>
  <c r="O12" i="80"/>
  <c r="F12" i="80"/>
  <c r="Y11" i="80"/>
  <c r="O11" i="80"/>
  <c r="F11" i="80"/>
  <c r="Y10" i="80"/>
  <c r="X10" i="80"/>
  <c r="X11" i="80" s="1"/>
  <c r="O10" i="80"/>
  <c r="G10" i="80"/>
  <c r="F10" i="80"/>
  <c r="E10" i="80"/>
  <c r="E11" i="80" s="1"/>
  <c r="E12" i="80" s="1"/>
  <c r="E13" i="80" s="1"/>
  <c r="E14" i="80" s="1"/>
  <c r="E15" i="80" s="1"/>
  <c r="E16" i="80" s="1"/>
  <c r="E17" i="80" s="1"/>
  <c r="E18" i="80" s="1"/>
  <c r="E19" i="80" s="1"/>
  <c r="E20" i="80" s="1"/>
  <c r="E21" i="80" s="1"/>
  <c r="E22" i="80" s="1"/>
  <c r="E23" i="80" s="1"/>
  <c r="E24" i="80" s="1"/>
  <c r="E25" i="80" s="1"/>
  <c r="E26" i="80" s="1"/>
  <c r="E27" i="80" s="1"/>
  <c r="E28" i="80" s="1"/>
  <c r="E29" i="80" s="1"/>
  <c r="E30" i="80" s="1"/>
  <c r="E31" i="80" s="1"/>
  <c r="E32" i="80" s="1"/>
  <c r="E33" i="80" s="1"/>
  <c r="E34" i="80" s="1"/>
  <c r="E35" i="80" s="1"/>
  <c r="E36" i="80" s="1"/>
  <c r="E37" i="80" s="1"/>
  <c r="E38" i="80" s="1"/>
  <c r="E39" i="80" s="1"/>
  <c r="E40" i="80" s="1"/>
  <c r="E41" i="80" s="1"/>
  <c r="E42" i="80" s="1"/>
  <c r="E43" i="80" s="1"/>
  <c r="E44" i="80" s="1"/>
  <c r="E45" i="80" s="1"/>
  <c r="E46" i="80" s="1"/>
  <c r="E47" i="80" s="1"/>
  <c r="E48" i="80" s="1"/>
  <c r="E49" i="80" s="1"/>
  <c r="E50" i="80" s="1"/>
  <c r="E51" i="80" s="1"/>
  <c r="E52" i="80" s="1"/>
  <c r="E53" i="80" s="1"/>
  <c r="E54" i="80" s="1"/>
  <c r="E55" i="80" s="1"/>
  <c r="E56" i="80" s="1"/>
  <c r="E57" i="80" s="1"/>
  <c r="E58" i="80" s="1"/>
  <c r="D10" i="80"/>
  <c r="D11" i="80" s="1"/>
  <c r="D12" i="80" s="1"/>
  <c r="D13" i="80" s="1"/>
  <c r="D14" i="80" s="1"/>
  <c r="D15" i="80" s="1"/>
  <c r="D16" i="80" s="1"/>
  <c r="D17" i="80" s="1"/>
  <c r="D18" i="80" s="1"/>
  <c r="D19" i="80" s="1"/>
  <c r="D20" i="80" s="1"/>
  <c r="D21" i="80" s="1"/>
  <c r="D22" i="80" s="1"/>
  <c r="D23" i="80" s="1"/>
  <c r="D24" i="80" s="1"/>
  <c r="D25" i="80" s="1"/>
  <c r="D26" i="80" s="1"/>
  <c r="D27" i="80" s="1"/>
  <c r="D28" i="80" s="1"/>
  <c r="D29" i="80" s="1"/>
  <c r="D30" i="80" s="1"/>
  <c r="D31" i="80" s="1"/>
  <c r="D32" i="80" s="1"/>
  <c r="D33" i="80" s="1"/>
  <c r="D34" i="80" s="1"/>
  <c r="D35" i="80" s="1"/>
  <c r="D36" i="80" s="1"/>
  <c r="D37" i="80" s="1"/>
  <c r="D38" i="80" s="1"/>
  <c r="D39" i="80" s="1"/>
  <c r="D40" i="80" s="1"/>
  <c r="D41" i="80" s="1"/>
  <c r="D42" i="80" s="1"/>
  <c r="D43" i="80" s="1"/>
  <c r="D44" i="80" s="1"/>
  <c r="D45" i="80" s="1"/>
  <c r="D46" i="80" s="1"/>
  <c r="D47" i="80" s="1"/>
  <c r="D48" i="80" s="1"/>
  <c r="D49" i="80" s="1"/>
  <c r="D50" i="80" s="1"/>
  <c r="D51" i="80" s="1"/>
  <c r="D52" i="80" s="1"/>
  <c r="D53" i="80" s="1"/>
  <c r="D54" i="80" s="1"/>
  <c r="D55" i="80" s="1"/>
  <c r="D56" i="80" s="1"/>
  <c r="D57" i="80" s="1"/>
  <c r="D58" i="80" s="1"/>
  <c r="C10" i="80"/>
  <c r="C11" i="80" s="1"/>
  <c r="C12" i="80" s="1"/>
  <c r="C13" i="80" s="1"/>
  <c r="C14" i="80" s="1"/>
  <c r="C15" i="80" s="1"/>
  <c r="C16" i="80" s="1"/>
  <c r="C17" i="80" s="1"/>
  <c r="C18" i="80" s="1"/>
  <c r="C19" i="80" s="1"/>
  <c r="C20" i="80" s="1"/>
  <c r="C21" i="80" s="1"/>
  <c r="C22" i="80" s="1"/>
  <c r="C23" i="80" s="1"/>
  <c r="C24" i="80" s="1"/>
  <c r="C25" i="80" s="1"/>
  <c r="C26" i="80" s="1"/>
  <c r="C27" i="80" s="1"/>
  <c r="C28" i="80" s="1"/>
  <c r="C29" i="80" s="1"/>
  <c r="C30" i="80" s="1"/>
  <c r="C31" i="80" s="1"/>
  <c r="C32" i="80" s="1"/>
  <c r="C33" i="80" s="1"/>
  <c r="C34" i="80" s="1"/>
  <c r="C35" i="80" s="1"/>
  <c r="C36" i="80" s="1"/>
  <c r="C37" i="80" s="1"/>
  <c r="C38" i="80" s="1"/>
  <c r="C39" i="80" s="1"/>
  <c r="C40" i="80" s="1"/>
  <c r="C41" i="80" s="1"/>
  <c r="C42" i="80" s="1"/>
  <c r="C43" i="80" s="1"/>
  <c r="C44" i="80" s="1"/>
  <c r="C45" i="80" s="1"/>
  <c r="C46" i="80" s="1"/>
  <c r="C47" i="80" s="1"/>
  <c r="C48" i="80" s="1"/>
  <c r="C49" i="80" s="1"/>
  <c r="C50" i="80" s="1"/>
  <c r="C51" i="80" s="1"/>
  <c r="C52" i="80" s="1"/>
  <c r="C53" i="80" s="1"/>
  <c r="C54" i="80" s="1"/>
  <c r="C55" i="80" s="1"/>
  <c r="C56" i="80" s="1"/>
  <c r="C57" i="80" s="1"/>
  <c r="C58" i="80" s="1"/>
  <c r="M7" i="80"/>
  <c r="D7" i="80"/>
  <c r="Q6" i="80"/>
  <c r="M6" i="80"/>
  <c r="J5" i="80"/>
  <c r="J6" i="80" s="1"/>
  <c r="M3" i="80"/>
  <c r="AB2" i="80"/>
  <c r="M4" i="80" s="1"/>
  <c r="T12" i="82" l="1"/>
  <c r="T13" i="82" s="1"/>
  <c r="T14" i="82" s="1"/>
  <c r="T15" i="82" s="1"/>
  <c r="M2" i="83"/>
  <c r="M5" i="83" s="1"/>
  <c r="Q7" i="83"/>
  <c r="G14" i="83"/>
  <c r="X15" i="83"/>
  <c r="O59" i="80"/>
  <c r="O4" i="80" s="1"/>
  <c r="O5" i="80" s="1"/>
  <c r="T16" i="82"/>
  <c r="T17" i="82" s="1"/>
  <c r="T18" i="82" s="1"/>
  <c r="T19" i="82" s="1"/>
  <c r="T20" i="82" s="1"/>
  <c r="T21" i="82" s="1"/>
  <c r="T22" i="82" s="1"/>
  <c r="T23" i="82" s="1"/>
  <c r="T24" i="82" s="1"/>
  <c r="T25" i="82" s="1"/>
  <c r="T26" i="82" s="1"/>
  <c r="T27" i="82" s="1"/>
  <c r="T28" i="82" s="1"/>
  <c r="T29" i="82" s="1"/>
  <c r="T30" i="82" s="1"/>
  <c r="T31" i="82" s="1"/>
  <c r="T32" i="82" s="1"/>
  <c r="T33" i="82" s="1"/>
  <c r="T34" i="82" s="1"/>
  <c r="T35" i="82" s="1"/>
  <c r="T36" i="82" s="1"/>
  <c r="T37" i="82" s="1"/>
  <c r="T38" i="82" s="1"/>
  <c r="T39" i="82" s="1"/>
  <c r="T40" i="82" s="1"/>
  <c r="T41" i="82" s="1"/>
  <c r="T42" i="82" s="1"/>
  <c r="T43" i="82" s="1"/>
  <c r="T44" i="82" s="1"/>
  <c r="T45" i="82" s="1"/>
  <c r="T46" i="82" s="1"/>
  <c r="T47" i="82" s="1"/>
  <c r="T48" i="82" s="1"/>
  <c r="T49" i="82" s="1"/>
  <c r="T50" i="82" s="1"/>
  <c r="T51" i="82" s="1"/>
  <c r="T52" i="82" s="1"/>
  <c r="T53" i="82" s="1"/>
  <c r="T54" i="82" s="1"/>
  <c r="T55" i="82" s="1"/>
  <c r="T56" i="82" s="1"/>
  <c r="T57" i="82" s="1"/>
  <c r="T58" i="82" s="1"/>
  <c r="T59" i="82" s="1"/>
  <c r="X14" i="82"/>
  <c r="G13" i="82"/>
  <c r="T12" i="81"/>
  <c r="T13" i="81" s="1"/>
  <c r="T14" i="81" s="1"/>
  <c r="T15" i="81" s="1"/>
  <c r="T16" i="81" s="1"/>
  <c r="T17" i="81" s="1"/>
  <c r="T18" i="81" s="1"/>
  <c r="T19" i="81" s="1"/>
  <c r="T20" i="81" s="1"/>
  <c r="T21" i="81" s="1"/>
  <c r="T22" i="81" s="1"/>
  <c r="T23" i="81" s="1"/>
  <c r="T24" i="81" s="1"/>
  <c r="T25" i="81" s="1"/>
  <c r="T26" i="81" s="1"/>
  <c r="T27" i="81" s="1"/>
  <c r="T28" i="81" s="1"/>
  <c r="T29" i="81" s="1"/>
  <c r="T30" i="81" s="1"/>
  <c r="T31" i="81" s="1"/>
  <c r="T32" i="81" s="1"/>
  <c r="T33" i="81" s="1"/>
  <c r="T34" i="81" s="1"/>
  <c r="T35" i="81" s="1"/>
  <c r="T36" i="81" s="1"/>
  <c r="T37" i="81" s="1"/>
  <c r="T38" i="81" s="1"/>
  <c r="T39" i="81" s="1"/>
  <c r="T40" i="81" s="1"/>
  <c r="T41" i="81" s="1"/>
  <c r="T42" i="81" s="1"/>
  <c r="T43" i="81" s="1"/>
  <c r="T44" i="81" s="1"/>
  <c r="T45" i="81" s="1"/>
  <c r="T46" i="81" s="1"/>
  <c r="T47" i="81" s="1"/>
  <c r="T48" i="81" s="1"/>
  <c r="T49" i="81" s="1"/>
  <c r="T50" i="81" s="1"/>
  <c r="T51" i="81" s="1"/>
  <c r="T52" i="81" s="1"/>
  <c r="T53" i="81" s="1"/>
  <c r="T54" i="81" s="1"/>
  <c r="T55" i="81" s="1"/>
  <c r="T56" i="81" s="1"/>
  <c r="T57" i="81" s="1"/>
  <c r="T58" i="81" s="1"/>
  <c r="T59" i="81" s="1"/>
  <c r="G12" i="81"/>
  <c r="X13" i="81"/>
  <c r="G11" i="80"/>
  <c r="X12" i="80"/>
  <c r="S10" i="80"/>
  <c r="S11" i="80" s="1"/>
  <c r="O3" i="80"/>
  <c r="R59" i="79"/>
  <c r="J7" i="79" s="1"/>
  <c r="Q59" i="79"/>
  <c r="K59" i="79"/>
  <c r="O2" i="79" s="1"/>
  <c r="H59" i="79"/>
  <c r="O58" i="79"/>
  <c r="F58" i="79"/>
  <c r="O57" i="79"/>
  <c r="F57" i="79"/>
  <c r="O56" i="79"/>
  <c r="F56" i="79"/>
  <c r="O55" i="79"/>
  <c r="F55" i="79"/>
  <c r="O54" i="79"/>
  <c r="F54" i="79"/>
  <c r="O53" i="79"/>
  <c r="F53" i="79"/>
  <c r="O52" i="79"/>
  <c r="F52" i="79"/>
  <c r="O51" i="79"/>
  <c r="F51" i="79"/>
  <c r="O50" i="79"/>
  <c r="F50" i="79"/>
  <c r="O49" i="79"/>
  <c r="F49" i="79"/>
  <c r="O48" i="79"/>
  <c r="F48" i="79"/>
  <c r="O47" i="79"/>
  <c r="F47" i="79"/>
  <c r="O46" i="79"/>
  <c r="F46" i="79"/>
  <c r="O45" i="79"/>
  <c r="F45" i="79"/>
  <c r="O44" i="79"/>
  <c r="F44" i="79"/>
  <c r="O43" i="79"/>
  <c r="F43" i="79"/>
  <c r="O42" i="79"/>
  <c r="F42" i="79"/>
  <c r="O41" i="79"/>
  <c r="F41" i="79"/>
  <c r="O40" i="79"/>
  <c r="F40" i="79"/>
  <c r="O39" i="79"/>
  <c r="F39" i="79"/>
  <c r="O38" i="79"/>
  <c r="F38" i="79"/>
  <c r="O37" i="79"/>
  <c r="F37" i="79"/>
  <c r="O36" i="79"/>
  <c r="F36" i="79"/>
  <c r="O35" i="79"/>
  <c r="F35" i="79"/>
  <c r="O34" i="79"/>
  <c r="F34" i="79"/>
  <c r="O33" i="79"/>
  <c r="F33" i="79"/>
  <c r="O32" i="79"/>
  <c r="F32" i="79"/>
  <c r="Y31" i="79"/>
  <c r="O31" i="79"/>
  <c r="F31" i="79"/>
  <c r="Y30" i="79"/>
  <c r="O30" i="79"/>
  <c r="F30" i="79"/>
  <c r="Y29" i="79"/>
  <c r="O29" i="79"/>
  <c r="F29" i="79"/>
  <c r="Y28" i="79"/>
  <c r="O28" i="79"/>
  <c r="F28" i="79"/>
  <c r="Y27" i="79"/>
  <c r="O27" i="79"/>
  <c r="F27" i="79"/>
  <c r="Y26" i="79"/>
  <c r="O26" i="79"/>
  <c r="F26" i="79"/>
  <c r="Y25" i="79"/>
  <c r="O25" i="79"/>
  <c r="F25" i="79"/>
  <c r="Y24" i="79"/>
  <c r="O24" i="79"/>
  <c r="F24" i="79"/>
  <c r="Y23" i="79"/>
  <c r="O23" i="79"/>
  <c r="F23" i="79"/>
  <c r="Y22" i="79"/>
  <c r="O22" i="79"/>
  <c r="F22" i="79"/>
  <c r="Y21" i="79"/>
  <c r="O21" i="79"/>
  <c r="F21" i="79"/>
  <c r="Y20" i="79"/>
  <c r="O20" i="79"/>
  <c r="F20" i="79"/>
  <c r="Y19" i="79"/>
  <c r="O19" i="79"/>
  <c r="F19" i="79"/>
  <c r="O18" i="79"/>
  <c r="F18" i="79"/>
  <c r="Y17" i="79"/>
  <c r="O17" i="79"/>
  <c r="F17" i="79"/>
  <c r="Y16" i="79"/>
  <c r="O16" i="79"/>
  <c r="F16" i="79"/>
  <c r="Y15" i="79"/>
  <c r="O15" i="79"/>
  <c r="F15" i="79"/>
  <c r="Y14" i="79"/>
  <c r="O14" i="79"/>
  <c r="F14" i="79"/>
  <c r="Y13" i="79"/>
  <c r="O13" i="79"/>
  <c r="F13" i="79"/>
  <c r="Y12" i="79"/>
  <c r="O12" i="79"/>
  <c r="F12" i="79"/>
  <c r="Y11" i="79"/>
  <c r="O11" i="79"/>
  <c r="F11" i="79"/>
  <c r="Y10" i="79"/>
  <c r="X10" i="79"/>
  <c r="X11" i="79" s="1"/>
  <c r="O10" i="79"/>
  <c r="F10" i="79"/>
  <c r="E10" i="79"/>
  <c r="E11" i="79" s="1"/>
  <c r="E12" i="79" s="1"/>
  <c r="E13" i="79" s="1"/>
  <c r="E14" i="79" s="1"/>
  <c r="E15" i="79" s="1"/>
  <c r="E16" i="79" s="1"/>
  <c r="E17" i="79" s="1"/>
  <c r="E18" i="79" s="1"/>
  <c r="E19" i="79" s="1"/>
  <c r="E20" i="79" s="1"/>
  <c r="E21" i="79" s="1"/>
  <c r="E22" i="79" s="1"/>
  <c r="E23" i="79" s="1"/>
  <c r="E24" i="79" s="1"/>
  <c r="E25" i="79" s="1"/>
  <c r="E26" i="79" s="1"/>
  <c r="E27" i="79" s="1"/>
  <c r="E28" i="79" s="1"/>
  <c r="E29" i="79" s="1"/>
  <c r="E30" i="79" s="1"/>
  <c r="E31" i="79" s="1"/>
  <c r="E32" i="79" s="1"/>
  <c r="E33" i="79" s="1"/>
  <c r="E34" i="79" s="1"/>
  <c r="E35" i="79" s="1"/>
  <c r="E36" i="79" s="1"/>
  <c r="E37" i="79" s="1"/>
  <c r="E38" i="79" s="1"/>
  <c r="E39" i="79" s="1"/>
  <c r="E40" i="79" s="1"/>
  <c r="E41" i="79" s="1"/>
  <c r="E42" i="79" s="1"/>
  <c r="E43" i="79" s="1"/>
  <c r="E44" i="79" s="1"/>
  <c r="E45" i="79" s="1"/>
  <c r="E46" i="79" s="1"/>
  <c r="E47" i="79" s="1"/>
  <c r="E48" i="79" s="1"/>
  <c r="E49" i="79" s="1"/>
  <c r="E50" i="79" s="1"/>
  <c r="E51" i="79" s="1"/>
  <c r="E52" i="79" s="1"/>
  <c r="E53" i="79" s="1"/>
  <c r="E54" i="79" s="1"/>
  <c r="E55" i="79" s="1"/>
  <c r="E56" i="79" s="1"/>
  <c r="E57" i="79" s="1"/>
  <c r="E58" i="79" s="1"/>
  <c r="D10" i="79"/>
  <c r="D11" i="79" s="1"/>
  <c r="D12" i="79" s="1"/>
  <c r="D13" i="79" s="1"/>
  <c r="D14" i="79" s="1"/>
  <c r="D15" i="79" s="1"/>
  <c r="D16" i="79" s="1"/>
  <c r="D17" i="79" s="1"/>
  <c r="D18" i="79" s="1"/>
  <c r="D19" i="79" s="1"/>
  <c r="D20" i="79" s="1"/>
  <c r="D21" i="79" s="1"/>
  <c r="D22" i="79" s="1"/>
  <c r="D23" i="79" s="1"/>
  <c r="D24" i="79" s="1"/>
  <c r="D25" i="79" s="1"/>
  <c r="D26" i="79" s="1"/>
  <c r="D27" i="79" s="1"/>
  <c r="D28" i="79" s="1"/>
  <c r="D29" i="79" s="1"/>
  <c r="D30" i="79" s="1"/>
  <c r="D31" i="79" s="1"/>
  <c r="D32" i="79" s="1"/>
  <c r="D33" i="79" s="1"/>
  <c r="D34" i="79" s="1"/>
  <c r="D35" i="79" s="1"/>
  <c r="D36" i="79" s="1"/>
  <c r="D37" i="79" s="1"/>
  <c r="D38" i="79" s="1"/>
  <c r="D39" i="79" s="1"/>
  <c r="D40" i="79" s="1"/>
  <c r="D41" i="79" s="1"/>
  <c r="D42" i="79" s="1"/>
  <c r="D43" i="79" s="1"/>
  <c r="D44" i="79" s="1"/>
  <c r="D45" i="79" s="1"/>
  <c r="D46" i="79" s="1"/>
  <c r="D47" i="79" s="1"/>
  <c r="D48" i="79" s="1"/>
  <c r="D49" i="79" s="1"/>
  <c r="D50" i="79" s="1"/>
  <c r="D51" i="79" s="1"/>
  <c r="D52" i="79" s="1"/>
  <c r="D53" i="79" s="1"/>
  <c r="D54" i="79" s="1"/>
  <c r="D55" i="79" s="1"/>
  <c r="D56" i="79" s="1"/>
  <c r="D57" i="79" s="1"/>
  <c r="D58" i="79" s="1"/>
  <c r="C10" i="79"/>
  <c r="C11" i="79" s="1"/>
  <c r="C12" i="79" s="1"/>
  <c r="C13" i="79" s="1"/>
  <c r="C14" i="79" s="1"/>
  <c r="C15" i="79" s="1"/>
  <c r="C16" i="79" s="1"/>
  <c r="C17" i="79" s="1"/>
  <c r="C18" i="79" s="1"/>
  <c r="C19" i="79" s="1"/>
  <c r="C20" i="79" s="1"/>
  <c r="C21" i="79" s="1"/>
  <c r="C22" i="79" s="1"/>
  <c r="C23" i="79" s="1"/>
  <c r="C24" i="79" s="1"/>
  <c r="C25" i="79" s="1"/>
  <c r="C26" i="79" s="1"/>
  <c r="C27" i="79" s="1"/>
  <c r="C28" i="79" s="1"/>
  <c r="C29" i="79" s="1"/>
  <c r="C30" i="79" s="1"/>
  <c r="C31" i="79" s="1"/>
  <c r="C32" i="79" s="1"/>
  <c r="C33" i="79" s="1"/>
  <c r="C34" i="79" s="1"/>
  <c r="C35" i="79" s="1"/>
  <c r="C36" i="79" s="1"/>
  <c r="C37" i="79" s="1"/>
  <c r="C38" i="79" s="1"/>
  <c r="C39" i="79" s="1"/>
  <c r="C40" i="79" s="1"/>
  <c r="C41" i="79" s="1"/>
  <c r="C42" i="79" s="1"/>
  <c r="C43" i="79" s="1"/>
  <c r="C44" i="79" s="1"/>
  <c r="C45" i="79" s="1"/>
  <c r="C46" i="79" s="1"/>
  <c r="C47" i="79" s="1"/>
  <c r="C48" i="79" s="1"/>
  <c r="C49" i="79" s="1"/>
  <c r="C50" i="79" s="1"/>
  <c r="C51" i="79" s="1"/>
  <c r="C52" i="79" s="1"/>
  <c r="C53" i="79" s="1"/>
  <c r="C54" i="79" s="1"/>
  <c r="C55" i="79" s="1"/>
  <c r="C56" i="79" s="1"/>
  <c r="C57" i="79" s="1"/>
  <c r="C58" i="79" s="1"/>
  <c r="M7" i="79"/>
  <c r="D7" i="79"/>
  <c r="Q6" i="79"/>
  <c r="M6" i="79"/>
  <c r="J5" i="79"/>
  <c r="M3" i="79"/>
  <c r="AB2" i="79"/>
  <c r="G10" i="79" l="1"/>
  <c r="G11" i="79"/>
  <c r="X12" i="79"/>
  <c r="X13" i="79" s="1"/>
  <c r="X16" i="83"/>
  <c r="G15" i="83"/>
  <c r="X15" i="82"/>
  <c r="G14" i="82"/>
  <c r="Q7" i="82"/>
  <c r="M2" i="82"/>
  <c r="M5" i="82" s="1"/>
  <c r="O59" i="79"/>
  <c r="O4" i="79" s="1"/>
  <c r="O5" i="79" s="1"/>
  <c r="G13" i="81"/>
  <c r="X14" i="81"/>
  <c r="M2" i="81"/>
  <c r="M5" i="81" s="1"/>
  <c r="Q7" i="81"/>
  <c r="M4" i="79"/>
  <c r="X13" i="80"/>
  <c r="G12" i="80"/>
  <c r="S12" i="80"/>
  <c r="S13" i="80" s="1"/>
  <c r="S14" i="80" s="1"/>
  <c r="S15" i="80" s="1"/>
  <c r="S16" i="80" s="1"/>
  <c r="S17" i="80" s="1"/>
  <c r="S18" i="80" s="1"/>
  <c r="S19" i="80" s="1"/>
  <c r="S20" i="80" s="1"/>
  <c r="S21" i="80" s="1"/>
  <c r="S22" i="80" s="1"/>
  <c r="S23" i="80" s="1"/>
  <c r="S24" i="80" s="1"/>
  <c r="S25" i="80" s="1"/>
  <c r="S26" i="80" s="1"/>
  <c r="S27" i="80" s="1"/>
  <c r="S28" i="80" s="1"/>
  <c r="S29" i="80" s="1"/>
  <c r="S30" i="80" s="1"/>
  <c r="S31" i="80" s="1"/>
  <c r="S32" i="80" s="1"/>
  <c r="S33" i="80" s="1"/>
  <c r="S34" i="80" s="1"/>
  <c r="S35" i="80" s="1"/>
  <c r="S36" i="80" s="1"/>
  <c r="S37" i="80" s="1"/>
  <c r="S38" i="80" s="1"/>
  <c r="S39" i="80" s="1"/>
  <c r="S40" i="80" s="1"/>
  <c r="S41" i="80" s="1"/>
  <c r="S42" i="80" s="1"/>
  <c r="S43" i="80" s="1"/>
  <c r="S44" i="80" s="1"/>
  <c r="S45" i="80" s="1"/>
  <c r="S46" i="80" s="1"/>
  <c r="S47" i="80" s="1"/>
  <c r="S48" i="80" s="1"/>
  <c r="S49" i="80" s="1"/>
  <c r="S50" i="80" s="1"/>
  <c r="S51" i="80" s="1"/>
  <c r="S52" i="80" s="1"/>
  <c r="S53" i="80" s="1"/>
  <c r="S54" i="80" s="1"/>
  <c r="S55" i="80" s="1"/>
  <c r="S56" i="80" s="1"/>
  <c r="S57" i="80" s="1"/>
  <c r="S58" i="80" s="1"/>
  <c r="T11" i="80"/>
  <c r="T12" i="80" s="1"/>
  <c r="O3" i="79"/>
  <c r="J6" i="79"/>
  <c r="S10" i="79"/>
  <c r="S11" i="79" s="1"/>
  <c r="S12" i="79" s="1"/>
  <c r="S13" i="79" s="1"/>
  <c r="S14" i="79" s="1"/>
  <c r="S15" i="79" s="1"/>
  <c r="S16" i="79" s="1"/>
  <c r="S17" i="79" s="1"/>
  <c r="S18" i="79" s="1"/>
  <c r="S19" i="79" s="1"/>
  <c r="S20" i="79" s="1"/>
  <c r="S21" i="79" s="1"/>
  <c r="S22" i="79" s="1"/>
  <c r="S23" i="79" s="1"/>
  <c r="S24" i="79" s="1"/>
  <c r="S25" i="79" s="1"/>
  <c r="S26" i="79" s="1"/>
  <c r="S27" i="79" s="1"/>
  <c r="S28" i="79" s="1"/>
  <c r="S29" i="79" s="1"/>
  <c r="S30" i="79" s="1"/>
  <c r="S31" i="79" s="1"/>
  <c r="S32" i="79" s="1"/>
  <c r="S33" i="79" s="1"/>
  <c r="S34" i="79" s="1"/>
  <c r="S35" i="79" s="1"/>
  <c r="S36" i="79" s="1"/>
  <c r="S37" i="79" s="1"/>
  <c r="S38" i="79" s="1"/>
  <c r="S39" i="79" s="1"/>
  <c r="S40" i="79" s="1"/>
  <c r="S41" i="79" s="1"/>
  <c r="S42" i="79" s="1"/>
  <c r="S43" i="79" s="1"/>
  <c r="S44" i="79" s="1"/>
  <c r="S45" i="79" s="1"/>
  <c r="S46" i="79" s="1"/>
  <c r="S47" i="79" s="1"/>
  <c r="S48" i="79" s="1"/>
  <c r="S49" i="79" s="1"/>
  <c r="S50" i="79" s="1"/>
  <c r="S51" i="79" s="1"/>
  <c r="S52" i="79" s="1"/>
  <c r="S53" i="79" s="1"/>
  <c r="S54" i="79" s="1"/>
  <c r="S55" i="79" s="1"/>
  <c r="S56" i="79" s="1"/>
  <c r="S57" i="79" s="1"/>
  <c r="S58" i="79" s="1"/>
  <c r="X14" i="79"/>
  <c r="G13" i="79"/>
  <c r="R59" i="78"/>
  <c r="J7" i="78" s="1"/>
  <c r="Q59" i="78"/>
  <c r="K59" i="78"/>
  <c r="O2" i="78" s="1"/>
  <c r="H59" i="78"/>
  <c r="J4" i="78" s="1"/>
  <c r="O58" i="78"/>
  <c r="F58" i="78"/>
  <c r="O57" i="78"/>
  <c r="F57" i="78"/>
  <c r="O56" i="78"/>
  <c r="F56" i="78"/>
  <c r="O55" i="78"/>
  <c r="F55" i="78"/>
  <c r="O54" i="78"/>
  <c r="F54" i="78"/>
  <c r="O53" i="78"/>
  <c r="F53" i="78"/>
  <c r="O52" i="78"/>
  <c r="F52" i="78"/>
  <c r="O51" i="78"/>
  <c r="F51" i="78"/>
  <c r="O50" i="78"/>
  <c r="F50" i="78"/>
  <c r="O49" i="78"/>
  <c r="F49" i="78"/>
  <c r="O48" i="78"/>
  <c r="F48" i="78"/>
  <c r="O47" i="78"/>
  <c r="F47" i="78"/>
  <c r="O46" i="78"/>
  <c r="F46" i="78"/>
  <c r="O45" i="78"/>
  <c r="F45" i="78"/>
  <c r="O44" i="78"/>
  <c r="F44" i="78"/>
  <c r="O43" i="78"/>
  <c r="F43" i="78"/>
  <c r="O42" i="78"/>
  <c r="F42" i="78"/>
  <c r="O41" i="78"/>
  <c r="F41" i="78"/>
  <c r="O40" i="78"/>
  <c r="F40" i="78"/>
  <c r="O39" i="78"/>
  <c r="F39" i="78"/>
  <c r="O38" i="78"/>
  <c r="F38" i="78"/>
  <c r="O37" i="78"/>
  <c r="F37" i="78"/>
  <c r="O36" i="78"/>
  <c r="F36" i="78"/>
  <c r="O35" i="78"/>
  <c r="F35" i="78"/>
  <c r="O34" i="78"/>
  <c r="F34" i="78"/>
  <c r="O33" i="78"/>
  <c r="F33" i="78"/>
  <c r="O32" i="78"/>
  <c r="F32" i="78"/>
  <c r="Y31" i="78"/>
  <c r="O31" i="78"/>
  <c r="F31" i="78"/>
  <c r="Y30" i="78"/>
  <c r="O30" i="78"/>
  <c r="F30" i="78"/>
  <c r="Y29" i="78"/>
  <c r="O29" i="78"/>
  <c r="F29" i="78"/>
  <c r="Y28" i="78"/>
  <c r="O28" i="78"/>
  <c r="F28" i="78"/>
  <c r="Y27" i="78"/>
  <c r="O27" i="78"/>
  <c r="F27" i="78"/>
  <c r="Y26" i="78"/>
  <c r="O26" i="78"/>
  <c r="F26" i="78"/>
  <c r="Y25" i="78"/>
  <c r="O25" i="78"/>
  <c r="F25" i="78"/>
  <c r="Y24" i="78"/>
  <c r="O24" i="78"/>
  <c r="F24" i="78"/>
  <c r="Y23" i="78"/>
  <c r="O23" i="78"/>
  <c r="F23" i="78"/>
  <c r="Y22" i="78"/>
  <c r="O22" i="78"/>
  <c r="F22" i="78"/>
  <c r="Y21" i="78"/>
  <c r="O21" i="78"/>
  <c r="F21" i="78"/>
  <c r="Y20" i="78"/>
  <c r="O20" i="78"/>
  <c r="F20" i="78"/>
  <c r="Y19" i="78"/>
  <c r="O19" i="78"/>
  <c r="F19" i="78"/>
  <c r="O18" i="78"/>
  <c r="F18" i="78"/>
  <c r="Y17" i="78"/>
  <c r="O17" i="78"/>
  <c r="F17" i="78"/>
  <c r="Y16" i="78"/>
  <c r="O16" i="78"/>
  <c r="F16" i="78"/>
  <c r="Y15" i="78"/>
  <c r="O15" i="78"/>
  <c r="F15" i="78"/>
  <c r="Y14" i="78"/>
  <c r="O14" i="78"/>
  <c r="F14" i="78"/>
  <c r="Y13" i="78"/>
  <c r="O13" i="78"/>
  <c r="F13" i="78"/>
  <c r="Y12" i="78"/>
  <c r="O12" i="78"/>
  <c r="F12" i="78"/>
  <c r="Y11" i="78"/>
  <c r="O11" i="78"/>
  <c r="F11" i="78"/>
  <c r="Y10" i="78"/>
  <c r="X10" i="78"/>
  <c r="X11" i="78" s="1"/>
  <c r="O10" i="78"/>
  <c r="F10" i="78"/>
  <c r="E10" i="78"/>
  <c r="E11" i="78" s="1"/>
  <c r="E12" i="78" s="1"/>
  <c r="E13" i="78" s="1"/>
  <c r="E14" i="78" s="1"/>
  <c r="E15" i="78" s="1"/>
  <c r="E16" i="78" s="1"/>
  <c r="E17" i="78" s="1"/>
  <c r="E18" i="78" s="1"/>
  <c r="E19" i="78" s="1"/>
  <c r="E20" i="78" s="1"/>
  <c r="E21" i="78" s="1"/>
  <c r="E22" i="78" s="1"/>
  <c r="E23" i="78" s="1"/>
  <c r="E24" i="78" s="1"/>
  <c r="E25" i="78" s="1"/>
  <c r="E26" i="78" s="1"/>
  <c r="E27" i="78" s="1"/>
  <c r="E28" i="78" s="1"/>
  <c r="E29" i="78" s="1"/>
  <c r="E30" i="78" s="1"/>
  <c r="E31" i="78" s="1"/>
  <c r="E32" i="78" s="1"/>
  <c r="E33" i="78" s="1"/>
  <c r="E34" i="78" s="1"/>
  <c r="E35" i="78" s="1"/>
  <c r="E36" i="78" s="1"/>
  <c r="E37" i="78" s="1"/>
  <c r="E38" i="78" s="1"/>
  <c r="E39" i="78" s="1"/>
  <c r="E40" i="78" s="1"/>
  <c r="E41" i="78" s="1"/>
  <c r="E42" i="78" s="1"/>
  <c r="E43" i="78" s="1"/>
  <c r="E44" i="78" s="1"/>
  <c r="E45" i="78" s="1"/>
  <c r="E46" i="78" s="1"/>
  <c r="E47" i="78" s="1"/>
  <c r="E48" i="78" s="1"/>
  <c r="E49" i="78" s="1"/>
  <c r="E50" i="78" s="1"/>
  <c r="E51" i="78" s="1"/>
  <c r="E52" i="78" s="1"/>
  <c r="E53" i="78" s="1"/>
  <c r="E54" i="78" s="1"/>
  <c r="E55" i="78" s="1"/>
  <c r="E56" i="78" s="1"/>
  <c r="E57" i="78" s="1"/>
  <c r="E58" i="78" s="1"/>
  <c r="D10" i="78"/>
  <c r="D11" i="78" s="1"/>
  <c r="D12" i="78" s="1"/>
  <c r="D13" i="78" s="1"/>
  <c r="D14" i="78" s="1"/>
  <c r="D15" i="78" s="1"/>
  <c r="D16" i="78" s="1"/>
  <c r="D17" i="78" s="1"/>
  <c r="D18" i="78" s="1"/>
  <c r="D19" i="78" s="1"/>
  <c r="D20" i="78" s="1"/>
  <c r="D21" i="78" s="1"/>
  <c r="D22" i="78" s="1"/>
  <c r="D23" i="78" s="1"/>
  <c r="D24" i="78" s="1"/>
  <c r="D25" i="78" s="1"/>
  <c r="D26" i="78" s="1"/>
  <c r="D27" i="78" s="1"/>
  <c r="D28" i="78" s="1"/>
  <c r="D29" i="78" s="1"/>
  <c r="D30" i="78" s="1"/>
  <c r="D31" i="78" s="1"/>
  <c r="D32" i="78" s="1"/>
  <c r="D33" i="78" s="1"/>
  <c r="D34" i="78" s="1"/>
  <c r="D35" i="78" s="1"/>
  <c r="D36" i="78" s="1"/>
  <c r="D37" i="78" s="1"/>
  <c r="D38" i="78" s="1"/>
  <c r="D39" i="78" s="1"/>
  <c r="D40" i="78" s="1"/>
  <c r="D41" i="78" s="1"/>
  <c r="D42" i="78" s="1"/>
  <c r="D43" i="78" s="1"/>
  <c r="D44" i="78" s="1"/>
  <c r="D45" i="78" s="1"/>
  <c r="D46" i="78" s="1"/>
  <c r="D47" i="78" s="1"/>
  <c r="D48" i="78" s="1"/>
  <c r="D49" i="78" s="1"/>
  <c r="D50" i="78" s="1"/>
  <c r="D51" i="78" s="1"/>
  <c r="D52" i="78" s="1"/>
  <c r="D53" i="78" s="1"/>
  <c r="D54" i="78" s="1"/>
  <c r="D55" i="78" s="1"/>
  <c r="D56" i="78" s="1"/>
  <c r="D57" i="78" s="1"/>
  <c r="D58" i="78" s="1"/>
  <c r="C10" i="78"/>
  <c r="C11" i="78" s="1"/>
  <c r="C12" i="78" s="1"/>
  <c r="C13" i="78" s="1"/>
  <c r="C14" i="78" s="1"/>
  <c r="C15" i="78" s="1"/>
  <c r="C16" i="78" s="1"/>
  <c r="C17" i="78" s="1"/>
  <c r="C18" i="78" s="1"/>
  <c r="C19" i="78" s="1"/>
  <c r="C20" i="78" s="1"/>
  <c r="C21" i="78" s="1"/>
  <c r="C22" i="78" s="1"/>
  <c r="C23" i="78" s="1"/>
  <c r="C24" i="78" s="1"/>
  <c r="C25" i="78" s="1"/>
  <c r="C26" i="78" s="1"/>
  <c r="C27" i="78" s="1"/>
  <c r="C28" i="78" s="1"/>
  <c r="C29" i="78" s="1"/>
  <c r="C30" i="78" s="1"/>
  <c r="C31" i="78" s="1"/>
  <c r="C32" i="78" s="1"/>
  <c r="C33" i="78" s="1"/>
  <c r="C34" i="78" s="1"/>
  <c r="C35" i="78" s="1"/>
  <c r="C36" i="78" s="1"/>
  <c r="C37" i="78" s="1"/>
  <c r="C38" i="78" s="1"/>
  <c r="C39" i="78" s="1"/>
  <c r="C40" i="78" s="1"/>
  <c r="C41" i="78" s="1"/>
  <c r="C42" i="78" s="1"/>
  <c r="C43" i="78" s="1"/>
  <c r="C44" i="78" s="1"/>
  <c r="C45" i="78" s="1"/>
  <c r="C46" i="78" s="1"/>
  <c r="C47" i="78" s="1"/>
  <c r="C48" i="78" s="1"/>
  <c r="C49" i="78" s="1"/>
  <c r="C50" i="78" s="1"/>
  <c r="C51" i="78" s="1"/>
  <c r="C52" i="78" s="1"/>
  <c r="C53" i="78" s="1"/>
  <c r="C54" i="78" s="1"/>
  <c r="C55" i="78" s="1"/>
  <c r="C56" i="78" s="1"/>
  <c r="C57" i="78" s="1"/>
  <c r="C58" i="78" s="1"/>
  <c r="M7" i="78"/>
  <c r="D7" i="78"/>
  <c r="Q6" i="78"/>
  <c r="M6" i="78"/>
  <c r="J5" i="78"/>
  <c r="M3" i="78"/>
  <c r="AB2" i="78"/>
  <c r="G12" i="79" l="1"/>
  <c r="T11" i="79"/>
  <c r="T12" i="79" s="1"/>
  <c r="T13" i="79" s="1"/>
  <c r="T14" i="79" s="1"/>
  <c r="T15" i="79" s="1"/>
  <c r="T16" i="79" s="1"/>
  <c r="T17" i="79" s="1"/>
  <c r="T18" i="79" s="1"/>
  <c r="T19" i="79" s="1"/>
  <c r="T20" i="79" s="1"/>
  <c r="T21" i="79" s="1"/>
  <c r="T22" i="79" s="1"/>
  <c r="T23" i="79" s="1"/>
  <c r="T24" i="79" s="1"/>
  <c r="T25" i="79" s="1"/>
  <c r="T26" i="79" s="1"/>
  <c r="T27" i="79" s="1"/>
  <c r="T28" i="79" s="1"/>
  <c r="T29" i="79" s="1"/>
  <c r="T30" i="79" s="1"/>
  <c r="T31" i="79" s="1"/>
  <c r="T32" i="79" s="1"/>
  <c r="T33" i="79" s="1"/>
  <c r="T34" i="79" s="1"/>
  <c r="T35" i="79" s="1"/>
  <c r="T36" i="79" s="1"/>
  <c r="T37" i="79" s="1"/>
  <c r="T38" i="79" s="1"/>
  <c r="T39" i="79" s="1"/>
  <c r="T40" i="79" s="1"/>
  <c r="T41" i="79" s="1"/>
  <c r="T42" i="79" s="1"/>
  <c r="T43" i="79" s="1"/>
  <c r="T44" i="79" s="1"/>
  <c r="T45" i="79" s="1"/>
  <c r="T46" i="79" s="1"/>
  <c r="T47" i="79" s="1"/>
  <c r="T48" i="79" s="1"/>
  <c r="T49" i="79" s="1"/>
  <c r="T50" i="79" s="1"/>
  <c r="T51" i="79" s="1"/>
  <c r="T52" i="79" s="1"/>
  <c r="T53" i="79" s="1"/>
  <c r="T54" i="79" s="1"/>
  <c r="T55" i="79" s="1"/>
  <c r="T56" i="79" s="1"/>
  <c r="T57" i="79" s="1"/>
  <c r="T58" i="79" s="1"/>
  <c r="T59" i="79" s="1"/>
  <c r="Q7" i="79" s="1"/>
  <c r="X17" i="83"/>
  <c r="G16" i="83"/>
  <c r="X16" i="82"/>
  <c r="G15" i="82"/>
  <c r="X15" i="81"/>
  <c r="G14" i="81"/>
  <c r="T13" i="80"/>
  <c r="T14" i="80" s="1"/>
  <c r="T15" i="80" s="1"/>
  <c r="T16" i="80" s="1"/>
  <c r="T17" i="80" s="1"/>
  <c r="T18" i="80" s="1"/>
  <c r="T19" i="80" s="1"/>
  <c r="T20" i="80" s="1"/>
  <c r="T21" i="80" s="1"/>
  <c r="T22" i="80" s="1"/>
  <c r="T23" i="80" s="1"/>
  <c r="T24" i="80" s="1"/>
  <c r="T25" i="80" s="1"/>
  <c r="T26" i="80" s="1"/>
  <c r="T27" i="80" s="1"/>
  <c r="T28" i="80" s="1"/>
  <c r="T29" i="80" s="1"/>
  <c r="T30" i="80" s="1"/>
  <c r="T31" i="80" s="1"/>
  <c r="T32" i="80" s="1"/>
  <c r="T33" i="80" s="1"/>
  <c r="T34" i="80" s="1"/>
  <c r="T35" i="80" s="1"/>
  <c r="T36" i="80" s="1"/>
  <c r="T37" i="80" s="1"/>
  <c r="T38" i="80" s="1"/>
  <c r="T39" i="80" s="1"/>
  <c r="T40" i="80" s="1"/>
  <c r="T41" i="80" s="1"/>
  <c r="T42" i="80" s="1"/>
  <c r="T43" i="80" s="1"/>
  <c r="T44" i="80" s="1"/>
  <c r="T45" i="80" s="1"/>
  <c r="T46" i="80" s="1"/>
  <c r="T47" i="80" s="1"/>
  <c r="T48" i="80" s="1"/>
  <c r="T49" i="80" s="1"/>
  <c r="T50" i="80" s="1"/>
  <c r="T51" i="80" s="1"/>
  <c r="T52" i="80" s="1"/>
  <c r="T53" i="80" s="1"/>
  <c r="T54" i="80" s="1"/>
  <c r="T55" i="80" s="1"/>
  <c r="T56" i="80" s="1"/>
  <c r="T57" i="80" s="1"/>
  <c r="T58" i="80" s="1"/>
  <c r="T59" i="80" s="1"/>
  <c r="X14" i="80"/>
  <c r="G13" i="80"/>
  <c r="J6" i="78"/>
  <c r="X15" i="79"/>
  <c r="G14" i="79"/>
  <c r="M4" i="78"/>
  <c r="G10" i="78"/>
  <c r="O59" i="78"/>
  <c r="O4" i="78" s="1"/>
  <c r="O5" i="78" s="1"/>
  <c r="O3" i="78"/>
  <c r="G11" i="78"/>
  <c r="X12" i="78"/>
  <c r="S10" i="78"/>
  <c r="S11" i="78" s="1"/>
  <c r="R59" i="77"/>
  <c r="J7" i="77" s="1"/>
  <c r="Q59" i="77"/>
  <c r="K59" i="77"/>
  <c r="O2" i="77" s="1"/>
  <c r="H59" i="77"/>
  <c r="J4" i="77" s="1"/>
  <c r="O58" i="77"/>
  <c r="F58" i="77"/>
  <c r="O57" i="77"/>
  <c r="F57" i="77"/>
  <c r="O56" i="77"/>
  <c r="F56" i="77"/>
  <c r="O55" i="77"/>
  <c r="F55" i="77"/>
  <c r="O54" i="77"/>
  <c r="F54" i="77"/>
  <c r="O53" i="77"/>
  <c r="F53" i="77"/>
  <c r="O52" i="77"/>
  <c r="F52" i="77"/>
  <c r="O51" i="77"/>
  <c r="F51" i="77"/>
  <c r="O50" i="77"/>
  <c r="F50" i="77"/>
  <c r="O49" i="77"/>
  <c r="F49" i="77"/>
  <c r="O48" i="77"/>
  <c r="F48" i="77"/>
  <c r="O47" i="77"/>
  <c r="F47" i="77"/>
  <c r="O46" i="77"/>
  <c r="F46" i="77"/>
  <c r="O45" i="77"/>
  <c r="F45" i="77"/>
  <c r="O44" i="77"/>
  <c r="F44" i="77"/>
  <c r="O43" i="77"/>
  <c r="F43" i="77"/>
  <c r="O42" i="77"/>
  <c r="F42" i="77"/>
  <c r="O41" i="77"/>
  <c r="F41" i="77"/>
  <c r="O40" i="77"/>
  <c r="F40" i="77"/>
  <c r="O39" i="77"/>
  <c r="F39" i="77"/>
  <c r="O38" i="77"/>
  <c r="F38" i="77"/>
  <c r="O37" i="77"/>
  <c r="F37" i="77"/>
  <c r="O36" i="77"/>
  <c r="F36" i="77"/>
  <c r="O35" i="77"/>
  <c r="F35" i="77"/>
  <c r="O34" i="77"/>
  <c r="F34" i="77"/>
  <c r="O33" i="77"/>
  <c r="F33" i="77"/>
  <c r="O32" i="77"/>
  <c r="F32" i="77"/>
  <c r="Y31" i="77"/>
  <c r="O31" i="77"/>
  <c r="F31" i="77"/>
  <c r="Y30" i="77"/>
  <c r="O30" i="77"/>
  <c r="F30" i="77"/>
  <c r="Y29" i="77"/>
  <c r="O29" i="77"/>
  <c r="F29" i="77"/>
  <c r="Y28" i="77"/>
  <c r="O28" i="77"/>
  <c r="F28" i="77"/>
  <c r="Y27" i="77"/>
  <c r="O27" i="77"/>
  <c r="F27" i="77"/>
  <c r="Y26" i="77"/>
  <c r="O26" i="77"/>
  <c r="F26" i="77"/>
  <c r="Y25" i="77"/>
  <c r="O25" i="77"/>
  <c r="F25" i="77"/>
  <c r="Y24" i="77"/>
  <c r="O24" i="77"/>
  <c r="F24" i="77"/>
  <c r="Y23" i="77"/>
  <c r="O23" i="77"/>
  <c r="F23" i="77"/>
  <c r="Y22" i="77"/>
  <c r="O22" i="77"/>
  <c r="F22" i="77"/>
  <c r="Y21" i="77"/>
  <c r="O21" i="77"/>
  <c r="F21" i="77"/>
  <c r="Y20" i="77"/>
  <c r="O20" i="77"/>
  <c r="F20" i="77"/>
  <c r="Y19" i="77"/>
  <c r="O19" i="77"/>
  <c r="F19" i="77"/>
  <c r="O18" i="77"/>
  <c r="F18" i="77"/>
  <c r="Y17" i="77"/>
  <c r="O17" i="77"/>
  <c r="F17" i="77"/>
  <c r="Y16" i="77"/>
  <c r="O16" i="77"/>
  <c r="F16" i="77"/>
  <c r="Y15" i="77"/>
  <c r="O15" i="77"/>
  <c r="F15" i="77"/>
  <c r="Y14" i="77"/>
  <c r="O14" i="77"/>
  <c r="F14" i="77"/>
  <c r="Y13" i="77"/>
  <c r="O13" i="77"/>
  <c r="F13" i="77"/>
  <c r="Y12" i="77"/>
  <c r="O12" i="77"/>
  <c r="F12" i="77"/>
  <c r="Y11" i="77"/>
  <c r="O11" i="77"/>
  <c r="F11" i="77"/>
  <c r="Y10" i="77"/>
  <c r="X10" i="77"/>
  <c r="G10" i="77" s="1"/>
  <c r="O10" i="77"/>
  <c r="F10" i="77"/>
  <c r="E10" i="77"/>
  <c r="E11" i="77" s="1"/>
  <c r="E12" i="77" s="1"/>
  <c r="E13" i="77" s="1"/>
  <c r="E14" i="77" s="1"/>
  <c r="E15" i="77" s="1"/>
  <c r="E16" i="77" s="1"/>
  <c r="E17" i="77" s="1"/>
  <c r="E18" i="77" s="1"/>
  <c r="E19" i="77" s="1"/>
  <c r="E20" i="77" s="1"/>
  <c r="E21" i="77" s="1"/>
  <c r="E22" i="77" s="1"/>
  <c r="E23" i="77" s="1"/>
  <c r="E24" i="77" s="1"/>
  <c r="E25" i="77" s="1"/>
  <c r="E26" i="77" s="1"/>
  <c r="E27" i="77" s="1"/>
  <c r="E28" i="77" s="1"/>
  <c r="E29" i="77" s="1"/>
  <c r="E30" i="77" s="1"/>
  <c r="E31" i="77" s="1"/>
  <c r="E32" i="77" s="1"/>
  <c r="E33" i="77" s="1"/>
  <c r="E34" i="77" s="1"/>
  <c r="E35" i="77" s="1"/>
  <c r="E36" i="77" s="1"/>
  <c r="E37" i="77" s="1"/>
  <c r="E38" i="77" s="1"/>
  <c r="E39" i="77" s="1"/>
  <c r="E40" i="77" s="1"/>
  <c r="E41" i="77" s="1"/>
  <c r="E42" i="77" s="1"/>
  <c r="E43" i="77" s="1"/>
  <c r="E44" i="77" s="1"/>
  <c r="E45" i="77" s="1"/>
  <c r="E46" i="77" s="1"/>
  <c r="E47" i="77" s="1"/>
  <c r="E48" i="77" s="1"/>
  <c r="E49" i="77" s="1"/>
  <c r="E50" i="77" s="1"/>
  <c r="E51" i="77" s="1"/>
  <c r="E52" i="77" s="1"/>
  <c r="E53" i="77" s="1"/>
  <c r="E54" i="77" s="1"/>
  <c r="E55" i="77" s="1"/>
  <c r="E56" i="77" s="1"/>
  <c r="E57" i="77" s="1"/>
  <c r="E58" i="77" s="1"/>
  <c r="D10" i="77"/>
  <c r="D11" i="77" s="1"/>
  <c r="D12" i="77" s="1"/>
  <c r="D13" i="77" s="1"/>
  <c r="D14" i="77" s="1"/>
  <c r="D15" i="77" s="1"/>
  <c r="D16" i="77" s="1"/>
  <c r="D17" i="77" s="1"/>
  <c r="D18" i="77" s="1"/>
  <c r="D19" i="77" s="1"/>
  <c r="D20" i="77" s="1"/>
  <c r="D21" i="77" s="1"/>
  <c r="D22" i="77" s="1"/>
  <c r="D23" i="77" s="1"/>
  <c r="D24" i="77" s="1"/>
  <c r="D25" i="77" s="1"/>
  <c r="D26" i="77" s="1"/>
  <c r="D27" i="77" s="1"/>
  <c r="D28" i="77" s="1"/>
  <c r="D29" i="77" s="1"/>
  <c r="D30" i="77" s="1"/>
  <c r="D31" i="77" s="1"/>
  <c r="D32" i="77" s="1"/>
  <c r="D33" i="77" s="1"/>
  <c r="D34" i="77" s="1"/>
  <c r="D35" i="77" s="1"/>
  <c r="D36" i="77" s="1"/>
  <c r="D37" i="77" s="1"/>
  <c r="D38" i="77" s="1"/>
  <c r="D39" i="77" s="1"/>
  <c r="D40" i="77" s="1"/>
  <c r="D41" i="77" s="1"/>
  <c r="D42" i="77" s="1"/>
  <c r="D43" i="77" s="1"/>
  <c r="D44" i="77" s="1"/>
  <c r="D45" i="77" s="1"/>
  <c r="D46" i="77" s="1"/>
  <c r="D47" i="77" s="1"/>
  <c r="D48" i="77" s="1"/>
  <c r="D49" i="77" s="1"/>
  <c r="D50" i="77" s="1"/>
  <c r="D51" i="77" s="1"/>
  <c r="D52" i="77" s="1"/>
  <c r="D53" i="77" s="1"/>
  <c r="D54" i="77" s="1"/>
  <c r="D55" i="77" s="1"/>
  <c r="D56" i="77" s="1"/>
  <c r="D57" i="77" s="1"/>
  <c r="D58" i="77" s="1"/>
  <c r="C10" i="77"/>
  <c r="C11" i="77" s="1"/>
  <c r="C12" i="77" s="1"/>
  <c r="C13" i="77" s="1"/>
  <c r="C14" i="77" s="1"/>
  <c r="C15" i="77" s="1"/>
  <c r="C16" i="77" s="1"/>
  <c r="C17" i="77" s="1"/>
  <c r="C18" i="77" s="1"/>
  <c r="C19" i="77" s="1"/>
  <c r="C20" i="77" s="1"/>
  <c r="C21" i="77" s="1"/>
  <c r="C22" i="77" s="1"/>
  <c r="C23" i="77" s="1"/>
  <c r="C24" i="77" s="1"/>
  <c r="C25" i="77" s="1"/>
  <c r="C26" i="77" s="1"/>
  <c r="C27" i="77" s="1"/>
  <c r="C28" i="77" s="1"/>
  <c r="C29" i="77" s="1"/>
  <c r="C30" i="77" s="1"/>
  <c r="C31" i="77" s="1"/>
  <c r="C32" i="77" s="1"/>
  <c r="C33" i="77" s="1"/>
  <c r="C34" i="77" s="1"/>
  <c r="C35" i="77" s="1"/>
  <c r="C36" i="77" s="1"/>
  <c r="C37" i="77" s="1"/>
  <c r="C38" i="77" s="1"/>
  <c r="C39" i="77" s="1"/>
  <c r="C40" i="77" s="1"/>
  <c r="C41" i="77" s="1"/>
  <c r="C42" i="77" s="1"/>
  <c r="C43" i="77" s="1"/>
  <c r="C44" i="77" s="1"/>
  <c r="C45" i="77" s="1"/>
  <c r="C46" i="77" s="1"/>
  <c r="C47" i="77" s="1"/>
  <c r="C48" i="77" s="1"/>
  <c r="C49" i="77" s="1"/>
  <c r="C50" i="77" s="1"/>
  <c r="C51" i="77" s="1"/>
  <c r="C52" i="77" s="1"/>
  <c r="C53" i="77" s="1"/>
  <c r="C54" i="77" s="1"/>
  <c r="C55" i="77" s="1"/>
  <c r="C56" i="77" s="1"/>
  <c r="C57" i="77" s="1"/>
  <c r="C58" i="77" s="1"/>
  <c r="M7" i="77"/>
  <c r="D7" i="77"/>
  <c r="Q6" i="77"/>
  <c r="M6" i="77"/>
  <c r="J5" i="77"/>
  <c r="M3" i="77"/>
  <c r="AB2" i="77"/>
  <c r="G17" i="83" l="1"/>
  <c r="X18" i="83"/>
  <c r="X17" i="82"/>
  <c r="G16" i="82"/>
  <c r="X16" i="81"/>
  <c r="G15" i="81"/>
  <c r="M2" i="80"/>
  <c r="M5" i="80" s="1"/>
  <c r="Q7" i="80"/>
  <c r="X15" i="80"/>
  <c r="G14" i="80"/>
  <c r="M2" i="79"/>
  <c r="M5" i="79" s="1"/>
  <c r="O3" i="77"/>
  <c r="O59" i="77"/>
  <c r="O4" i="77" s="1"/>
  <c r="O5" i="77" s="1"/>
  <c r="X16" i="79"/>
  <c r="G15" i="79"/>
  <c r="X11" i="77"/>
  <c r="X13" i="78"/>
  <c r="G12" i="78"/>
  <c r="S12" i="78"/>
  <c r="S13" i="78" s="1"/>
  <c r="S14" i="78" s="1"/>
  <c r="S15" i="78" s="1"/>
  <c r="S16" i="78" s="1"/>
  <c r="S17" i="78" s="1"/>
  <c r="S18" i="78" s="1"/>
  <c r="S19" i="78" s="1"/>
  <c r="S20" i="78" s="1"/>
  <c r="S21" i="78" s="1"/>
  <c r="S22" i="78" s="1"/>
  <c r="S23" i="78" s="1"/>
  <c r="S24" i="78" s="1"/>
  <c r="S25" i="78" s="1"/>
  <c r="S26" i="78" s="1"/>
  <c r="S27" i="78" s="1"/>
  <c r="S28" i="78" s="1"/>
  <c r="S29" i="78" s="1"/>
  <c r="S30" i="78" s="1"/>
  <c r="S31" i="78" s="1"/>
  <c r="S32" i="78" s="1"/>
  <c r="S33" i="78" s="1"/>
  <c r="S34" i="78" s="1"/>
  <c r="S35" i="78" s="1"/>
  <c r="S36" i="78" s="1"/>
  <c r="S37" i="78" s="1"/>
  <c r="S38" i="78" s="1"/>
  <c r="S39" i="78" s="1"/>
  <c r="S40" i="78" s="1"/>
  <c r="S41" i="78" s="1"/>
  <c r="S42" i="78" s="1"/>
  <c r="S43" i="78" s="1"/>
  <c r="S44" i="78" s="1"/>
  <c r="S45" i="78" s="1"/>
  <c r="S46" i="78" s="1"/>
  <c r="S47" i="78" s="1"/>
  <c r="S48" i="78" s="1"/>
  <c r="S49" i="78" s="1"/>
  <c r="S50" i="78" s="1"/>
  <c r="S51" i="78" s="1"/>
  <c r="S52" i="78" s="1"/>
  <c r="S53" i="78" s="1"/>
  <c r="S54" i="78" s="1"/>
  <c r="S55" i="78" s="1"/>
  <c r="S56" i="78" s="1"/>
  <c r="S57" i="78" s="1"/>
  <c r="S58" i="78" s="1"/>
  <c r="T11" i="78"/>
  <c r="S10" i="77"/>
  <c r="S11" i="77" s="1"/>
  <c r="S12" i="77" s="1"/>
  <c r="S13" i="77" s="1"/>
  <c r="S14" i="77" s="1"/>
  <c r="S15" i="77" s="1"/>
  <c r="S16" i="77" s="1"/>
  <c r="S17" i="77" s="1"/>
  <c r="S18" i="77" s="1"/>
  <c r="S19" i="77" s="1"/>
  <c r="S20" i="77" s="1"/>
  <c r="S21" i="77" s="1"/>
  <c r="S22" i="77" s="1"/>
  <c r="S23" i="77" s="1"/>
  <c r="S24" i="77" s="1"/>
  <c r="S25" i="77" s="1"/>
  <c r="S26" i="77" s="1"/>
  <c r="S27" i="77" s="1"/>
  <c r="S28" i="77" s="1"/>
  <c r="S29" i="77" s="1"/>
  <c r="S30" i="77" s="1"/>
  <c r="S31" i="77" s="1"/>
  <c r="S32" i="77" s="1"/>
  <c r="S33" i="77" s="1"/>
  <c r="S34" i="77" s="1"/>
  <c r="S35" i="77" s="1"/>
  <c r="S36" i="77" s="1"/>
  <c r="S37" i="77" s="1"/>
  <c r="S38" i="77" s="1"/>
  <c r="S39" i="77" s="1"/>
  <c r="S40" i="77" s="1"/>
  <c r="S41" i="77" s="1"/>
  <c r="S42" i="77" s="1"/>
  <c r="S43" i="77" s="1"/>
  <c r="S44" i="77" s="1"/>
  <c r="S45" i="77" s="1"/>
  <c r="S46" i="77" s="1"/>
  <c r="S47" i="77" s="1"/>
  <c r="S48" i="77" s="1"/>
  <c r="S49" i="77" s="1"/>
  <c r="S50" i="77" s="1"/>
  <c r="S51" i="77" s="1"/>
  <c r="S52" i="77" s="1"/>
  <c r="S53" i="77" s="1"/>
  <c r="S54" i="77" s="1"/>
  <c r="S55" i="77" s="1"/>
  <c r="S56" i="77" s="1"/>
  <c r="S57" i="77" s="1"/>
  <c r="S58" i="77" s="1"/>
  <c r="M4" i="77"/>
  <c r="J6" i="77"/>
  <c r="T11" i="77"/>
  <c r="X19" i="83" l="1"/>
  <c r="G18" i="83"/>
  <c r="Y18" i="83"/>
  <c r="Y59" i="83" s="1"/>
  <c r="S2" i="83" s="1"/>
  <c r="G17" i="82"/>
  <c r="X18" i="82"/>
  <c r="X17" i="81"/>
  <c r="G16" i="81"/>
  <c r="X16" i="80"/>
  <c r="G15" i="80"/>
  <c r="G16" i="79"/>
  <c r="X17" i="79"/>
  <c r="T12" i="77"/>
  <c r="T13" i="77" s="1"/>
  <c r="T14" i="77" s="1"/>
  <c r="T15" i="77" s="1"/>
  <c r="T16" i="77" s="1"/>
  <c r="T17" i="77" s="1"/>
  <c r="T18" i="77" s="1"/>
  <c r="T19" i="77" s="1"/>
  <c r="T20" i="77" s="1"/>
  <c r="T21" i="77" s="1"/>
  <c r="T22" i="77" s="1"/>
  <c r="T23" i="77" s="1"/>
  <c r="T24" i="77" s="1"/>
  <c r="T25" i="77" s="1"/>
  <c r="T26" i="77" s="1"/>
  <c r="T27" i="77" s="1"/>
  <c r="T28" i="77" s="1"/>
  <c r="T29" i="77" s="1"/>
  <c r="T30" i="77" s="1"/>
  <c r="T31" i="77" s="1"/>
  <c r="T32" i="77" s="1"/>
  <c r="T33" i="77" s="1"/>
  <c r="T34" i="77" s="1"/>
  <c r="T35" i="77" s="1"/>
  <c r="T36" i="77" s="1"/>
  <c r="T37" i="77" s="1"/>
  <c r="T38" i="77" s="1"/>
  <c r="T39" i="77" s="1"/>
  <c r="T40" i="77" s="1"/>
  <c r="T41" i="77" s="1"/>
  <c r="T42" i="77" s="1"/>
  <c r="T43" i="77" s="1"/>
  <c r="T44" i="77" s="1"/>
  <c r="T45" i="77" s="1"/>
  <c r="T46" i="77" s="1"/>
  <c r="T47" i="77" s="1"/>
  <c r="T48" i="77" s="1"/>
  <c r="T49" i="77" s="1"/>
  <c r="T50" i="77" s="1"/>
  <c r="T51" i="77" s="1"/>
  <c r="T52" i="77" s="1"/>
  <c r="T53" i="77" s="1"/>
  <c r="T54" i="77" s="1"/>
  <c r="T55" i="77" s="1"/>
  <c r="T56" i="77" s="1"/>
  <c r="T57" i="77" s="1"/>
  <c r="T58" i="77" s="1"/>
  <c r="T59" i="77" s="1"/>
  <c r="M2" i="77" s="1"/>
  <c r="M5" i="77" s="1"/>
  <c r="X12" i="77"/>
  <c r="G11" i="77"/>
  <c r="T12" i="78"/>
  <c r="T13" i="78" s="1"/>
  <c r="T14" i="78" s="1"/>
  <c r="T15" i="78" s="1"/>
  <c r="T16" i="78" s="1"/>
  <c r="T17" i="78" s="1"/>
  <c r="T18" i="78" s="1"/>
  <c r="T19" i="78" s="1"/>
  <c r="T20" i="78" s="1"/>
  <c r="T21" i="78" s="1"/>
  <c r="T22" i="78" s="1"/>
  <c r="T23" i="78" s="1"/>
  <c r="T24" i="78" s="1"/>
  <c r="T25" i="78" s="1"/>
  <c r="T26" i="78" s="1"/>
  <c r="T27" i="78" s="1"/>
  <c r="T28" i="78" s="1"/>
  <c r="T29" i="78" s="1"/>
  <c r="T30" i="78" s="1"/>
  <c r="T31" i="78" s="1"/>
  <c r="T32" i="78" s="1"/>
  <c r="T33" i="78" s="1"/>
  <c r="T34" i="78" s="1"/>
  <c r="T35" i="78" s="1"/>
  <c r="T36" i="78" s="1"/>
  <c r="T37" i="78" s="1"/>
  <c r="T38" i="78" s="1"/>
  <c r="T39" i="78" s="1"/>
  <c r="T40" i="78" s="1"/>
  <c r="T41" i="78" s="1"/>
  <c r="T42" i="78" s="1"/>
  <c r="T43" i="78" s="1"/>
  <c r="T44" i="78" s="1"/>
  <c r="T45" i="78" s="1"/>
  <c r="T46" i="78" s="1"/>
  <c r="T47" i="78" s="1"/>
  <c r="T48" i="78" s="1"/>
  <c r="T49" i="78" s="1"/>
  <c r="T50" i="78" s="1"/>
  <c r="T51" i="78" s="1"/>
  <c r="T52" i="78" s="1"/>
  <c r="T53" i="78" s="1"/>
  <c r="T54" i="78" s="1"/>
  <c r="T55" i="78" s="1"/>
  <c r="T56" i="78" s="1"/>
  <c r="T57" i="78" s="1"/>
  <c r="T58" i="78" s="1"/>
  <c r="T59" i="78" s="1"/>
  <c r="X14" i="78"/>
  <c r="G13" i="78"/>
  <c r="X20" i="83" l="1"/>
  <c r="G19" i="83"/>
  <c r="X19" i="82"/>
  <c r="G18" i="82"/>
  <c r="Y18" i="82"/>
  <c r="Y59" i="82" s="1"/>
  <c r="S2" i="82" s="1"/>
  <c r="X18" i="81"/>
  <c r="G17" i="81"/>
  <c r="G16" i="80"/>
  <c r="X17" i="80"/>
  <c r="G17" i="79"/>
  <c r="X18" i="79"/>
  <c r="Q7" i="77"/>
  <c r="G12" i="77"/>
  <c r="X13" i="77"/>
  <c r="X15" i="78"/>
  <c r="G14" i="78"/>
  <c r="M2" i="78"/>
  <c r="M5" i="78" s="1"/>
  <c r="Q7" i="78"/>
  <c r="X21" i="83" l="1"/>
  <c r="G20" i="83"/>
  <c r="X20" i="82"/>
  <c r="G19" i="82"/>
  <c r="Y18" i="81"/>
  <c r="Y59" i="81" s="1"/>
  <c r="S2" i="81" s="1"/>
  <c r="G18" i="81"/>
  <c r="X19" i="81"/>
  <c r="G17" i="80"/>
  <c r="X18" i="80"/>
  <c r="X19" i="79"/>
  <c r="G18" i="79"/>
  <c r="Y18" i="79"/>
  <c r="Y59" i="79" s="1"/>
  <c r="S2" i="79" s="1"/>
  <c r="X14" i="77"/>
  <c r="G13" i="77"/>
  <c r="X16" i="78"/>
  <c r="G15" i="78"/>
  <c r="X22" i="83" l="1"/>
  <c r="G21" i="83"/>
  <c r="X21" i="82"/>
  <c r="G20" i="82"/>
  <c r="X20" i="81"/>
  <c r="G19" i="81"/>
  <c r="X19" i="80"/>
  <c r="G18" i="80"/>
  <c r="Y18" i="80"/>
  <c r="Y59" i="80" s="1"/>
  <c r="S2" i="80" s="1"/>
  <c r="X20" i="79"/>
  <c r="G19" i="79"/>
  <c r="G14" i="77"/>
  <c r="X15" i="77"/>
  <c r="X17" i="78"/>
  <c r="G16" i="78"/>
  <c r="X23" i="83" l="1"/>
  <c r="G22" i="83"/>
  <c r="X22" i="82"/>
  <c r="G21" i="82"/>
  <c r="G20" i="81"/>
  <c r="X21" i="81"/>
  <c r="X20" i="80"/>
  <c r="G19" i="80"/>
  <c r="X21" i="79"/>
  <c r="G20" i="79"/>
  <c r="X16" i="77"/>
  <c r="G15" i="77"/>
  <c r="G17" i="78"/>
  <c r="X18" i="78"/>
  <c r="G23" i="83" l="1"/>
  <c r="X24" i="83"/>
  <c r="X23" i="82"/>
  <c r="G22" i="82"/>
  <c r="X22" i="81"/>
  <c r="G21" i="81"/>
  <c r="X21" i="80"/>
  <c r="G20" i="80"/>
  <c r="X22" i="79"/>
  <c r="G21" i="79"/>
  <c r="X17" i="77"/>
  <c r="G16" i="77"/>
  <c r="X19" i="78"/>
  <c r="G18" i="78"/>
  <c r="Y18" i="78"/>
  <c r="Y59" i="78" s="1"/>
  <c r="S2" i="78" s="1"/>
  <c r="X25" i="83" l="1"/>
  <c r="G24" i="83"/>
  <c r="G23" i="82"/>
  <c r="X24" i="82"/>
  <c r="G22" i="81"/>
  <c r="X23" i="81"/>
  <c r="X22" i="80"/>
  <c r="G21" i="80"/>
  <c r="X23" i="79"/>
  <c r="G22" i="79"/>
  <c r="X18" i="77"/>
  <c r="G17" i="77"/>
  <c r="G19" i="78"/>
  <c r="X20" i="78"/>
  <c r="X26" i="83" l="1"/>
  <c r="G25" i="83"/>
  <c r="X25" i="82"/>
  <c r="G24" i="82"/>
  <c r="X24" i="81"/>
  <c r="G23" i="81"/>
  <c r="X23" i="80"/>
  <c r="G22" i="80"/>
  <c r="G23" i="79"/>
  <c r="X24" i="79"/>
  <c r="G18" i="77"/>
  <c r="X19" i="77"/>
  <c r="Y18" i="77"/>
  <c r="Y59" i="77" s="1"/>
  <c r="S2" i="77" s="1"/>
  <c r="G20" i="78"/>
  <c r="X21" i="78"/>
  <c r="G26" i="83" l="1"/>
  <c r="X27" i="83"/>
  <c r="X26" i="82"/>
  <c r="G25" i="82"/>
  <c r="G24" i="81"/>
  <c r="X25" i="81"/>
  <c r="G23" i="80"/>
  <c r="X24" i="80"/>
  <c r="X25" i="79"/>
  <c r="G24" i="79"/>
  <c r="X20" i="77"/>
  <c r="G19" i="77"/>
  <c r="X22" i="78"/>
  <c r="G21" i="78"/>
  <c r="X28" i="83" l="1"/>
  <c r="G27" i="83"/>
  <c r="X27" i="82"/>
  <c r="G26" i="82"/>
  <c r="X26" i="81"/>
  <c r="G25" i="81"/>
  <c r="X25" i="80"/>
  <c r="G24" i="80"/>
  <c r="X26" i="79"/>
  <c r="G25" i="79"/>
  <c r="G20" i="77"/>
  <c r="X21" i="77"/>
  <c r="X23" i="78"/>
  <c r="G22" i="78"/>
  <c r="X29" i="83" l="1"/>
  <c r="G28" i="83"/>
  <c r="G27" i="82"/>
  <c r="X28" i="82"/>
  <c r="G26" i="81"/>
  <c r="X27" i="81"/>
  <c r="X26" i="80"/>
  <c r="G25" i="80"/>
  <c r="X27" i="79"/>
  <c r="G26" i="79"/>
  <c r="X22" i="77"/>
  <c r="G21" i="77"/>
  <c r="G23" i="78"/>
  <c r="X24" i="78"/>
  <c r="G29" i="83" l="1"/>
  <c r="X30" i="83"/>
  <c r="X29" i="82"/>
  <c r="G28" i="82"/>
  <c r="X28" i="81"/>
  <c r="G27" i="81"/>
  <c r="X27" i="80"/>
  <c r="G26" i="80"/>
  <c r="X28" i="79"/>
  <c r="G27" i="79"/>
  <c r="X23" i="77"/>
  <c r="G22" i="77"/>
  <c r="X25" i="78"/>
  <c r="G24" i="78"/>
  <c r="X31" i="83" l="1"/>
  <c r="G30" i="83"/>
  <c r="G29" i="82"/>
  <c r="X30" i="82"/>
  <c r="X29" i="81"/>
  <c r="G28" i="81"/>
  <c r="X28" i="80"/>
  <c r="G27" i="80"/>
  <c r="X29" i="79"/>
  <c r="G28" i="79"/>
  <c r="G23" i="77"/>
  <c r="X24" i="77"/>
  <c r="X26" i="78"/>
  <c r="G25" i="78"/>
  <c r="X32" i="83" l="1"/>
  <c r="G31" i="83"/>
  <c r="X31" i="82"/>
  <c r="G30" i="82"/>
  <c r="X30" i="81"/>
  <c r="G29" i="81"/>
  <c r="X29" i="80"/>
  <c r="G28" i="80"/>
  <c r="G29" i="79"/>
  <c r="X30" i="79"/>
  <c r="X25" i="77"/>
  <c r="G24" i="77"/>
  <c r="G26" i="78"/>
  <c r="X27" i="78"/>
  <c r="G32" i="83" l="1"/>
  <c r="X33" i="83"/>
  <c r="X32" i="82"/>
  <c r="G31" i="82"/>
  <c r="G30" i="81"/>
  <c r="X31" i="81"/>
  <c r="G29" i="80"/>
  <c r="X30" i="80"/>
  <c r="X31" i="79"/>
  <c r="G30" i="79"/>
  <c r="X26" i="77"/>
  <c r="G25" i="77"/>
  <c r="X28" i="78"/>
  <c r="G27" i="78"/>
  <c r="X34" i="83" l="1"/>
  <c r="G33" i="83"/>
  <c r="X33" i="82"/>
  <c r="G32" i="82"/>
  <c r="X32" i="81"/>
  <c r="G31" i="81"/>
  <c r="X31" i="80"/>
  <c r="G30" i="80"/>
  <c r="X32" i="79"/>
  <c r="G31" i="79"/>
  <c r="X27" i="77"/>
  <c r="G26" i="77"/>
  <c r="X29" i="78"/>
  <c r="G28" i="78"/>
  <c r="G34" i="83" l="1"/>
  <c r="X35" i="83"/>
  <c r="X34" i="82"/>
  <c r="G33" i="82"/>
  <c r="X33" i="81"/>
  <c r="G32" i="81"/>
  <c r="X32" i="80"/>
  <c r="G31" i="80"/>
  <c r="X33" i="79"/>
  <c r="G32" i="79"/>
  <c r="X28" i="77"/>
  <c r="G27" i="77"/>
  <c r="G29" i="78"/>
  <c r="X30" i="78"/>
  <c r="X36" i="83" l="1"/>
  <c r="G35" i="83"/>
  <c r="G34" i="82"/>
  <c r="X35" i="82"/>
  <c r="X34" i="81"/>
  <c r="G33" i="81"/>
  <c r="X33" i="80"/>
  <c r="G32" i="80"/>
  <c r="X34" i="79"/>
  <c r="G33" i="79"/>
  <c r="X29" i="77"/>
  <c r="G28" i="77"/>
  <c r="X31" i="78"/>
  <c r="G30" i="78"/>
  <c r="G36" i="83" l="1"/>
  <c r="X37" i="83"/>
  <c r="X36" i="82"/>
  <c r="G35" i="82"/>
  <c r="X35" i="81"/>
  <c r="G34" i="81"/>
  <c r="X34" i="80"/>
  <c r="G33" i="80"/>
  <c r="G34" i="79"/>
  <c r="X35" i="79"/>
  <c r="G29" i="77"/>
  <c r="X30" i="77"/>
  <c r="X32" i="78"/>
  <c r="G31" i="78"/>
  <c r="X38" i="83" l="1"/>
  <c r="G37" i="83"/>
  <c r="X37" i="82"/>
  <c r="G36" i="82"/>
  <c r="X36" i="81"/>
  <c r="G35" i="81"/>
  <c r="G34" i="80"/>
  <c r="X35" i="80"/>
  <c r="X36" i="79"/>
  <c r="G35" i="79"/>
  <c r="G30" i="77"/>
  <c r="X31" i="77"/>
  <c r="X33" i="78"/>
  <c r="G32" i="78"/>
  <c r="G38" i="83" l="1"/>
  <c r="X39" i="83"/>
  <c r="X38" i="82"/>
  <c r="G37" i="82"/>
  <c r="X37" i="81"/>
  <c r="G36" i="81"/>
  <c r="X36" i="80"/>
  <c r="G35" i="80"/>
  <c r="X37" i="79"/>
  <c r="G36" i="79"/>
  <c r="X32" i="77"/>
  <c r="G31" i="77"/>
  <c r="X34" i="78"/>
  <c r="G33" i="78"/>
  <c r="X40" i="83" l="1"/>
  <c r="G39" i="83"/>
  <c r="G38" i="82"/>
  <c r="X39" i="82"/>
  <c r="G37" i="81"/>
  <c r="X38" i="81"/>
  <c r="X37" i="80"/>
  <c r="G36" i="80"/>
  <c r="X38" i="79"/>
  <c r="G37" i="79"/>
  <c r="G32" i="77"/>
  <c r="X33" i="77"/>
  <c r="G34" i="78"/>
  <c r="X35" i="78"/>
  <c r="G40" i="83" l="1"/>
  <c r="X41" i="83"/>
  <c r="G39" i="82"/>
  <c r="X40" i="82"/>
  <c r="X39" i="81"/>
  <c r="G38" i="81"/>
  <c r="X38" i="80"/>
  <c r="G37" i="80"/>
  <c r="G38" i="79"/>
  <c r="X39" i="79"/>
  <c r="X34" i="77"/>
  <c r="G33" i="77"/>
  <c r="X36" i="78"/>
  <c r="G35" i="78"/>
  <c r="X42" i="83" l="1"/>
  <c r="G41" i="83"/>
  <c r="X41" i="82"/>
  <c r="G40" i="82"/>
  <c r="X40" i="81"/>
  <c r="G39" i="81"/>
  <c r="G38" i="80"/>
  <c r="X39" i="80"/>
  <c r="X40" i="79"/>
  <c r="G39" i="79"/>
  <c r="X35" i="77"/>
  <c r="G34" i="77"/>
  <c r="X37" i="78"/>
  <c r="G36" i="78"/>
  <c r="G42" i="83" l="1"/>
  <c r="X43" i="83"/>
  <c r="X42" i="82"/>
  <c r="G41" i="82"/>
  <c r="X41" i="81"/>
  <c r="G40" i="81"/>
  <c r="X40" i="80"/>
  <c r="G39" i="80"/>
  <c r="X41" i="79"/>
  <c r="G40" i="79"/>
  <c r="X36" i="77"/>
  <c r="G35" i="77"/>
  <c r="X38" i="78"/>
  <c r="G37" i="78"/>
  <c r="X44" i="83" l="1"/>
  <c r="G43" i="83"/>
  <c r="G42" i="82"/>
  <c r="X43" i="82"/>
  <c r="X42" i="81"/>
  <c r="G41" i="81"/>
  <c r="X41" i="80"/>
  <c r="G40" i="80"/>
  <c r="X42" i="79"/>
  <c r="G41" i="79"/>
  <c r="X37" i="77"/>
  <c r="G36" i="77"/>
  <c r="G38" i="78"/>
  <c r="X39" i="78"/>
  <c r="G44" i="83" l="1"/>
  <c r="X45" i="83"/>
  <c r="X44" i="82"/>
  <c r="G43" i="82"/>
  <c r="X43" i="81"/>
  <c r="G42" i="81"/>
  <c r="X42" i="80"/>
  <c r="G41" i="80"/>
  <c r="G42" i="79"/>
  <c r="X43" i="79"/>
  <c r="G37" i="77"/>
  <c r="X38" i="77"/>
  <c r="X40" i="78"/>
  <c r="G39" i="78"/>
  <c r="X46" i="83" l="1"/>
  <c r="G45" i="83"/>
  <c r="X45" i="82"/>
  <c r="G44" i="82"/>
  <c r="X44" i="81"/>
  <c r="G43" i="81"/>
  <c r="G42" i="80"/>
  <c r="X43" i="80"/>
  <c r="X44" i="79"/>
  <c r="G43" i="79"/>
  <c r="X39" i="77"/>
  <c r="G38" i="77"/>
  <c r="X41" i="78"/>
  <c r="G40" i="78"/>
  <c r="G46" i="83" l="1"/>
  <c r="X47" i="83"/>
  <c r="X46" i="82"/>
  <c r="G45" i="82"/>
  <c r="X45" i="81"/>
  <c r="G44" i="81"/>
  <c r="X44" i="80"/>
  <c r="G43" i="80"/>
  <c r="X45" i="79"/>
  <c r="G44" i="79"/>
  <c r="X40" i="77"/>
  <c r="G39" i="77"/>
  <c r="X42" i="78"/>
  <c r="G41" i="78"/>
  <c r="R59" i="76"/>
  <c r="J7" i="76" s="1"/>
  <c r="Q59" i="76"/>
  <c r="K59" i="76"/>
  <c r="O2" i="76" s="1"/>
  <c r="H59" i="76"/>
  <c r="J4" i="76" s="1"/>
  <c r="O58" i="76"/>
  <c r="F58" i="76"/>
  <c r="O57" i="76"/>
  <c r="F57" i="76"/>
  <c r="O56" i="76"/>
  <c r="F56" i="76"/>
  <c r="O55" i="76"/>
  <c r="F55" i="76"/>
  <c r="O54" i="76"/>
  <c r="F54" i="76"/>
  <c r="O53" i="76"/>
  <c r="F53" i="76"/>
  <c r="O52" i="76"/>
  <c r="F52" i="76"/>
  <c r="O51" i="76"/>
  <c r="F51" i="76"/>
  <c r="O50" i="76"/>
  <c r="F50" i="76"/>
  <c r="O49" i="76"/>
  <c r="F49" i="76"/>
  <c r="O48" i="76"/>
  <c r="F48" i="76"/>
  <c r="O47" i="76"/>
  <c r="F47" i="76"/>
  <c r="O46" i="76"/>
  <c r="F46" i="76"/>
  <c r="O45" i="76"/>
  <c r="F45" i="76"/>
  <c r="O44" i="76"/>
  <c r="F44" i="76"/>
  <c r="O43" i="76"/>
  <c r="F43" i="76"/>
  <c r="O42" i="76"/>
  <c r="F42" i="76"/>
  <c r="O41" i="76"/>
  <c r="F41" i="76"/>
  <c r="O40" i="76"/>
  <c r="F40" i="76"/>
  <c r="O39" i="76"/>
  <c r="F39" i="76"/>
  <c r="O38" i="76"/>
  <c r="F38" i="76"/>
  <c r="O37" i="76"/>
  <c r="F37" i="76"/>
  <c r="O36" i="76"/>
  <c r="F36" i="76"/>
  <c r="O35" i="76"/>
  <c r="F35" i="76"/>
  <c r="O34" i="76"/>
  <c r="F34" i="76"/>
  <c r="O33" i="76"/>
  <c r="F33" i="76"/>
  <c r="O32" i="76"/>
  <c r="F32" i="76"/>
  <c r="Y31" i="76"/>
  <c r="O31" i="76"/>
  <c r="F31" i="76"/>
  <c r="Y30" i="76"/>
  <c r="O30" i="76"/>
  <c r="F30" i="76"/>
  <c r="Y29" i="76"/>
  <c r="O29" i="76"/>
  <c r="F29" i="76"/>
  <c r="Y28" i="76"/>
  <c r="O28" i="76"/>
  <c r="F28" i="76"/>
  <c r="Y27" i="76"/>
  <c r="O27" i="76"/>
  <c r="F27" i="76"/>
  <c r="Y26" i="76"/>
  <c r="O26" i="76"/>
  <c r="F26" i="76"/>
  <c r="Y25" i="76"/>
  <c r="O25" i="76"/>
  <c r="F25" i="76"/>
  <c r="Y24" i="76"/>
  <c r="O24" i="76"/>
  <c r="F24" i="76"/>
  <c r="Y23" i="76"/>
  <c r="O23" i="76"/>
  <c r="F23" i="76"/>
  <c r="Y22" i="76"/>
  <c r="O22" i="76"/>
  <c r="F22" i="76"/>
  <c r="Y21" i="76"/>
  <c r="O21" i="76"/>
  <c r="F21" i="76"/>
  <c r="Y20" i="76"/>
  <c r="O20" i="76"/>
  <c r="F20" i="76"/>
  <c r="Y19" i="76"/>
  <c r="O19" i="76"/>
  <c r="F19" i="76"/>
  <c r="O18" i="76"/>
  <c r="F18" i="76"/>
  <c r="Y17" i="76"/>
  <c r="O17" i="76"/>
  <c r="F17" i="76"/>
  <c r="Y16" i="76"/>
  <c r="O16" i="76"/>
  <c r="F16" i="76"/>
  <c r="Y15" i="76"/>
  <c r="O15" i="76"/>
  <c r="F15" i="76"/>
  <c r="Y14" i="76"/>
  <c r="O14" i="76"/>
  <c r="F14" i="76"/>
  <c r="Y13" i="76"/>
  <c r="O13" i="76"/>
  <c r="F13" i="76"/>
  <c r="Y12" i="76"/>
  <c r="O12" i="76"/>
  <c r="F12" i="76"/>
  <c r="Y11" i="76"/>
  <c r="O11" i="76"/>
  <c r="F11" i="76"/>
  <c r="Y10" i="76"/>
  <c r="X10" i="76"/>
  <c r="X11" i="76" s="1"/>
  <c r="O10" i="76"/>
  <c r="G10" i="76"/>
  <c r="F10" i="76"/>
  <c r="E10" i="76"/>
  <c r="E11" i="76" s="1"/>
  <c r="E12" i="76" s="1"/>
  <c r="E13" i="76" s="1"/>
  <c r="E14" i="76" s="1"/>
  <c r="E15" i="76" s="1"/>
  <c r="E16" i="76" s="1"/>
  <c r="E17" i="76" s="1"/>
  <c r="E18" i="76" s="1"/>
  <c r="E19" i="76" s="1"/>
  <c r="E20" i="76" s="1"/>
  <c r="E21" i="76" s="1"/>
  <c r="E22" i="76" s="1"/>
  <c r="E23" i="76" s="1"/>
  <c r="E24" i="76" s="1"/>
  <c r="E25" i="76" s="1"/>
  <c r="E26" i="76" s="1"/>
  <c r="E27" i="76" s="1"/>
  <c r="E28" i="76" s="1"/>
  <c r="E29" i="76" s="1"/>
  <c r="E30" i="76" s="1"/>
  <c r="E31" i="76" s="1"/>
  <c r="E32" i="76" s="1"/>
  <c r="E33" i="76" s="1"/>
  <c r="E34" i="76" s="1"/>
  <c r="E35" i="76" s="1"/>
  <c r="E36" i="76" s="1"/>
  <c r="E37" i="76" s="1"/>
  <c r="E38" i="76" s="1"/>
  <c r="E39" i="76" s="1"/>
  <c r="E40" i="76" s="1"/>
  <c r="E41" i="76" s="1"/>
  <c r="E42" i="76" s="1"/>
  <c r="E43" i="76" s="1"/>
  <c r="E44" i="76" s="1"/>
  <c r="E45" i="76" s="1"/>
  <c r="E46" i="76" s="1"/>
  <c r="E47" i="76" s="1"/>
  <c r="E48" i="76" s="1"/>
  <c r="E49" i="76" s="1"/>
  <c r="E50" i="76" s="1"/>
  <c r="E51" i="76" s="1"/>
  <c r="E52" i="76" s="1"/>
  <c r="E53" i="76" s="1"/>
  <c r="E54" i="76" s="1"/>
  <c r="E55" i="76" s="1"/>
  <c r="E56" i="76" s="1"/>
  <c r="E57" i="76" s="1"/>
  <c r="E58" i="76" s="1"/>
  <c r="D10" i="76"/>
  <c r="D11" i="76" s="1"/>
  <c r="D12" i="76" s="1"/>
  <c r="D13" i="76" s="1"/>
  <c r="D14" i="76" s="1"/>
  <c r="D15" i="76" s="1"/>
  <c r="D16" i="76" s="1"/>
  <c r="D17" i="76" s="1"/>
  <c r="D18" i="76" s="1"/>
  <c r="D19" i="76" s="1"/>
  <c r="D20" i="76" s="1"/>
  <c r="D21" i="76" s="1"/>
  <c r="D22" i="76" s="1"/>
  <c r="D23" i="76" s="1"/>
  <c r="D24" i="76" s="1"/>
  <c r="D25" i="76" s="1"/>
  <c r="D26" i="76" s="1"/>
  <c r="D27" i="76" s="1"/>
  <c r="D28" i="76" s="1"/>
  <c r="D29" i="76" s="1"/>
  <c r="D30" i="76" s="1"/>
  <c r="D31" i="76" s="1"/>
  <c r="D32" i="76" s="1"/>
  <c r="D33" i="76" s="1"/>
  <c r="D34" i="76" s="1"/>
  <c r="D35" i="76" s="1"/>
  <c r="D36" i="76" s="1"/>
  <c r="D37" i="76" s="1"/>
  <c r="D38" i="76" s="1"/>
  <c r="D39" i="76" s="1"/>
  <c r="D40" i="76" s="1"/>
  <c r="D41" i="76" s="1"/>
  <c r="D42" i="76" s="1"/>
  <c r="D43" i="76" s="1"/>
  <c r="D44" i="76" s="1"/>
  <c r="D45" i="76" s="1"/>
  <c r="D46" i="76" s="1"/>
  <c r="D47" i="76" s="1"/>
  <c r="D48" i="76" s="1"/>
  <c r="D49" i="76" s="1"/>
  <c r="D50" i="76" s="1"/>
  <c r="D51" i="76" s="1"/>
  <c r="D52" i="76" s="1"/>
  <c r="D53" i="76" s="1"/>
  <c r="D54" i="76" s="1"/>
  <c r="D55" i="76" s="1"/>
  <c r="D56" i="76" s="1"/>
  <c r="D57" i="76" s="1"/>
  <c r="D58" i="76" s="1"/>
  <c r="C10" i="76"/>
  <c r="C11" i="76" s="1"/>
  <c r="C12" i="76" s="1"/>
  <c r="C13" i="76" s="1"/>
  <c r="C14" i="76" s="1"/>
  <c r="C15" i="76" s="1"/>
  <c r="C16" i="76" s="1"/>
  <c r="C17" i="76" s="1"/>
  <c r="C18" i="76" s="1"/>
  <c r="C19" i="76" s="1"/>
  <c r="C20" i="76" s="1"/>
  <c r="C21" i="76" s="1"/>
  <c r="C22" i="76" s="1"/>
  <c r="C23" i="76" s="1"/>
  <c r="C24" i="76" s="1"/>
  <c r="C25" i="76" s="1"/>
  <c r="C26" i="76" s="1"/>
  <c r="C27" i="76" s="1"/>
  <c r="C28" i="76" s="1"/>
  <c r="C29" i="76" s="1"/>
  <c r="C30" i="76" s="1"/>
  <c r="C31" i="76" s="1"/>
  <c r="C32" i="76" s="1"/>
  <c r="C33" i="76" s="1"/>
  <c r="C34" i="76" s="1"/>
  <c r="C35" i="76" s="1"/>
  <c r="C36" i="76" s="1"/>
  <c r="C37" i="76" s="1"/>
  <c r="C38" i="76" s="1"/>
  <c r="C39" i="76" s="1"/>
  <c r="C40" i="76" s="1"/>
  <c r="C41" i="76" s="1"/>
  <c r="C42" i="76" s="1"/>
  <c r="C43" i="76" s="1"/>
  <c r="C44" i="76" s="1"/>
  <c r="C45" i="76" s="1"/>
  <c r="C46" i="76" s="1"/>
  <c r="C47" i="76" s="1"/>
  <c r="C48" i="76" s="1"/>
  <c r="C49" i="76" s="1"/>
  <c r="C50" i="76" s="1"/>
  <c r="C51" i="76" s="1"/>
  <c r="C52" i="76" s="1"/>
  <c r="C53" i="76" s="1"/>
  <c r="C54" i="76" s="1"/>
  <c r="C55" i="76" s="1"/>
  <c r="C56" i="76" s="1"/>
  <c r="C57" i="76" s="1"/>
  <c r="C58" i="76" s="1"/>
  <c r="M7" i="76"/>
  <c r="D7" i="76"/>
  <c r="Q6" i="76"/>
  <c r="M6" i="76"/>
  <c r="J5" i="76"/>
  <c r="M3" i="76"/>
  <c r="AB2" i="76"/>
  <c r="M4" i="76" s="1"/>
  <c r="X48" i="83" l="1"/>
  <c r="G47" i="83"/>
  <c r="G46" i="82"/>
  <c r="X47" i="82"/>
  <c r="J6" i="76"/>
  <c r="G45" i="81"/>
  <c r="X46" i="81"/>
  <c r="X45" i="80"/>
  <c r="G44" i="80"/>
  <c r="X46" i="79"/>
  <c r="G45" i="79"/>
  <c r="O59" i="76"/>
  <c r="O4" i="76" s="1"/>
  <c r="O5" i="76" s="1"/>
  <c r="X41" i="77"/>
  <c r="G40" i="77"/>
  <c r="G42" i="78"/>
  <c r="X43" i="78"/>
  <c r="O3" i="76"/>
  <c r="G11" i="76"/>
  <c r="X12" i="76"/>
  <c r="S10" i="76"/>
  <c r="S11" i="76" s="1"/>
  <c r="R59" i="75"/>
  <c r="J7" i="75" s="1"/>
  <c r="Q59" i="75"/>
  <c r="K59" i="75"/>
  <c r="O2" i="75" s="1"/>
  <c r="H59" i="75"/>
  <c r="J4" i="75" s="1"/>
  <c r="O58" i="75"/>
  <c r="F58" i="75"/>
  <c r="O57" i="75"/>
  <c r="F57" i="75"/>
  <c r="O56" i="75"/>
  <c r="F56" i="75"/>
  <c r="O55" i="75"/>
  <c r="F55" i="75"/>
  <c r="O54" i="75"/>
  <c r="F54" i="75"/>
  <c r="O53" i="75"/>
  <c r="F53" i="75"/>
  <c r="O52" i="75"/>
  <c r="F52" i="75"/>
  <c r="O51" i="75"/>
  <c r="F51" i="75"/>
  <c r="O50" i="75"/>
  <c r="F50" i="75"/>
  <c r="O49" i="75"/>
  <c r="F49" i="75"/>
  <c r="O48" i="75"/>
  <c r="F48" i="75"/>
  <c r="O47" i="75"/>
  <c r="F47" i="75"/>
  <c r="O46" i="75"/>
  <c r="F46" i="75"/>
  <c r="O45" i="75"/>
  <c r="F45" i="75"/>
  <c r="O44" i="75"/>
  <c r="F44" i="75"/>
  <c r="O43" i="75"/>
  <c r="F43" i="75"/>
  <c r="O42" i="75"/>
  <c r="F42" i="75"/>
  <c r="O41" i="75"/>
  <c r="F41" i="75"/>
  <c r="O40" i="75"/>
  <c r="F40" i="75"/>
  <c r="O39" i="75"/>
  <c r="F39" i="75"/>
  <c r="O38" i="75"/>
  <c r="F38" i="75"/>
  <c r="O37" i="75"/>
  <c r="F37" i="75"/>
  <c r="O36" i="75"/>
  <c r="F36" i="75"/>
  <c r="O35" i="75"/>
  <c r="F35" i="75"/>
  <c r="O34" i="75"/>
  <c r="F34" i="75"/>
  <c r="O33" i="75"/>
  <c r="F33" i="75"/>
  <c r="O32" i="75"/>
  <c r="F32" i="75"/>
  <c r="Y31" i="75"/>
  <c r="O31" i="75"/>
  <c r="F31" i="75"/>
  <c r="Y30" i="75"/>
  <c r="O30" i="75"/>
  <c r="F30" i="75"/>
  <c r="Y29" i="75"/>
  <c r="O29" i="75"/>
  <c r="F29" i="75"/>
  <c r="Y28" i="75"/>
  <c r="O28" i="75"/>
  <c r="F28" i="75"/>
  <c r="Y27" i="75"/>
  <c r="O27" i="75"/>
  <c r="F27" i="75"/>
  <c r="Y26" i="75"/>
  <c r="O26" i="75"/>
  <c r="F26" i="75"/>
  <c r="Y25" i="75"/>
  <c r="O25" i="75"/>
  <c r="F25" i="75"/>
  <c r="Y24" i="75"/>
  <c r="O24" i="75"/>
  <c r="F24" i="75"/>
  <c r="Y23" i="75"/>
  <c r="O23" i="75"/>
  <c r="F23" i="75"/>
  <c r="Y22" i="75"/>
  <c r="O22" i="75"/>
  <c r="F22" i="75"/>
  <c r="Y21" i="75"/>
  <c r="O21" i="75"/>
  <c r="F21" i="75"/>
  <c r="Y20" i="75"/>
  <c r="O20" i="75"/>
  <c r="F20" i="75"/>
  <c r="Y19" i="75"/>
  <c r="O19" i="75"/>
  <c r="F19" i="75"/>
  <c r="O18" i="75"/>
  <c r="F18" i="75"/>
  <c r="Y17" i="75"/>
  <c r="O17" i="75"/>
  <c r="F17" i="75"/>
  <c r="Y16" i="75"/>
  <c r="O16" i="75"/>
  <c r="F16" i="75"/>
  <c r="Y15" i="75"/>
  <c r="O15" i="75"/>
  <c r="F15" i="75"/>
  <c r="Y14" i="75"/>
  <c r="O14" i="75"/>
  <c r="F14" i="75"/>
  <c r="Y13" i="75"/>
  <c r="O13" i="75"/>
  <c r="F13" i="75"/>
  <c r="Y12" i="75"/>
  <c r="O12" i="75"/>
  <c r="F12" i="75"/>
  <c r="Y11" i="75"/>
  <c r="O11" i="75"/>
  <c r="F11" i="75"/>
  <c r="Y10" i="75"/>
  <c r="X10" i="75"/>
  <c r="X11" i="75" s="1"/>
  <c r="O10" i="75"/>
  <c r="F10" i="75"/>
  <c r="E10" i="75"/>
  <c r="E11" i="75" s="1"/>
  <c r="E12" i="75" s="1"/>
  <c r="E13" i="75" s="1"/>
  <c r="E14" i="75" s="1"/>
  <c r="E15" i="75" s="1"/>
  <c r="E16" i="75" s="1"/>
  <c r="E17" i="75" s="1"/>
  <c r="E18" i="75" s="1"/>
  <c r="E19" i="75" s="1"/>
  <c r="E20" i="75" s="1"/>
  <c r="E21" i="75" s="1"/>
  <c r="E22" i="75" s="1"/>
  <c r="E23" i="75" s="1"/>
  <c r="E24" i="75" s="1"/>
  <c r="E25" i="75" s="1"/>
  <c r="E26" i="75" s="1"/>
  <c r="E27" i="75" s="1"/>
  <c r="E28" i="75" s="1"/>
  <c r="E29" i="75" s="1"/>
  <c r="E30" i="75" s="1"/>
  <c r="E31" i="75" s="1"/>
  <c r="E32" i="75" s="1"/>
  <c r="E33" i="75" s="1"/>
  <c r="E34" i="75" s="1"/>
  <c r="E35" i="75" s="1"/>
  <c r="E36" i="75" s="1"/>
  <c r="E37" i="75" s="1"/>
  <c r="E38" i="75" s="1"/>
  <c r="E39" i="75" s="1"/>
  <c r="E40" i="75" s="1"/>
  <c r="E41" i="75" s="1"/>
  <c r="E42" i="75" s="1"/>
  <c r="E43" i="75" s="1"/>
  <c r="E44" i="75" s="1"/>
  <c r="E45" i="75" s="1"/>
  <c r="E46" i="75" s="1"/>
  <c r="E47" i="75" s="1"/>
  <c r="E48" i="75" s="1"/>
  <c r="E49" i="75" s="1"/>
  <c r="E50" i="75" s="1"/>
  <c r="E51" i="75" s="1"/>
  <c r="E52" i="75" s="1"/>
  <c r="E53" i="75" s="1"/>
  <c r="E54" i="75" s="1"/>
  <c r="E55" i="75" s="1"/>
  <c r="E56" i="75" s="1"/>
  <c r="E57" i="75" s="1"/>
  <c r="E58" i="75" s="1"/>
  <c r="D10" i="75"/>
  <c r="D11" i="75" s="1"/>
  <c r="D12" i="75" s="1"/>
  <c r="D13" i="75" s="1"/>
  <c r="D14" i="75" s="1"/>
  <c r="D15" i="75" s="1"/>
  <c r="D16" i="75" s="1"/>
  <c r="D17" i="75" s="1"/>
  <c r="D18" i="75" s="1"/>
  <c r="D19" i="75" s="1"/>
  <c r="D20" i="75" s="1"/>
  <c r="D21" i="75" s="1"/>
  <c r="D22" i="75" s="1"/>
  <c r="D23" i="75" s="1"/>
  <c r="D24" i="75" s="1"/>
  <c r="D25" i="75" s="1"/>
  <c r="D26" i="75" s="1"/>
  <c r="D27" i="75" s="1"/>
  <c r="D28" i="75" s="1"/>
  <c r="D29" i="75" s="1"/>
  <c r="D30" i="75" s="1"/>
  <c r="D31" i="75" s="1"/>
  <c r="D32" i="75" s="1"/>
  <c r="D33" i="75" s="1"/>
  <c r="D34" i="75" s="1"/>
  <c r="D35" i="75" s="1"/>
  <c r="D36" i="75" s="1"/>
  <c r="D37" i="75" s="1"/>
  <c r="D38" i="75" s="1"/>
  <c r="D39" i="75" s="1"/>
  <c r="D40" i="75" s="1"/>
  <c r="D41" i="75" s="1"/>
  <c r="D42" i="75" s="1"/>
  <c r="D43" i="75" s="1"/>
  <c r="D44" i="75" s="1"/>
  <c r="D45" i="75" s="1"/>
  <c r="D46" i="75" s="1"/>
  <c r="D47" i="75" s="1"/>
  <c r="D48" i="75" s="1"/>
  <c r="D49" i="75" s="1"/>
  <c r="D50" i="75" s="1"/>
  <c r="D51" i="75" s="1"/>
  <c r="D52" i="75" s="1"/>
  <c r="D53" i="75" s="1"/>
  <c r="D54" i="75" s="1"/>
  <c r="D55" i="75" s="1"/>
  <c r="D56" i="75" s="1"/>
  <c r="D57" i="75" s="1"/>
  <c r="D58" i="75" s="1"/>
  <c r="C10" i="75"/>
  <c r="C11" i="75" s="1"/>
  <c r="C12" i="75" s="1"/>
  <c r="C13" i="75" s="1"/>
  <c r="C14" i="75" s="1"/>
  <c r="C15" i="75" s="1"/>
  <c r="C16" i="75" s="1"/>
  <c r="C17" i="75" s="1"/>
  <c r="C18" i="75" s="1"/>
  <c r="C19" i="75" s="1"/>
  <c r="C20" i="75" s="1"/>
  <c r="C21" i="75" s="1"/>
  <c r="C22" i="75" s="1"/>
  <c r="C23" i="75" s="1"/>
  <c r="C24" i="75" s="1"/>
  <c r="C25" i="75" s="1"/>
  <c r="C26" i="75" s="1"/>
  <c r="C27" i="75" s="1"/>
  <c r="C28" i="75" s="1"/>
  <c r="C29" i="75" s="1"/>
  <c r="C30" i="75" s="1"/>
  <c r="C31" i="75" s="1"/>
  <c r="C32" i="75" s="1"/>
  <c r="C33" i="75" s="1"/>
  <c r="C34" i="75" s="1"/>
  <c r="C35" i="75" s="1"/>
  <c r="C36" i="75" s="1"/>
  <c r="C37" i="75" s="1"/>
  <c r="C38" i="75" s="1"/>
  <c r="C39" i="75" s="1"/>
  <c r="C40" i="75" s="1"/>
  <c r="C41" i="75" s="1"/>
  <c r="C42" i="75" s="1"/>
  <c r="C43" i="75" s="1"/>
  <c r="C44" i="75" s="1"/>
  <c r="C45" i="75" s="1"/>
  <c r="C46" i="75" s="1"/>
  <c r="C47" i="75" s="1"/>
  <c r="C48" i="75" s="1"/>
  <c r="C49" i="75" s="1"/>
  <c r="C50" i="75" s="1"/>
  <c r="C51" i="75" s="1"/>
  <c r="C52" i="75" s="1"/>
  <c r="C53" i="75" s="1"/>
  <c r="C54" i="75" s="1"/>
  <c r="C55" i="75" s="1"/>
  <c r="C56" i="75" s="1"/>
  <c r="C57" i="75" s="1"/>
  <c r="C58" i="75" s="1"/>
  <c r="M7" i="75"/>
  <c r="D7" i="75"/>
  <c r="Q6" i="75"/>
  <c r="M6" i="75"/>
  <c r="J5" i="75"/>
  <c r="M3" i="75"/>
  <c r="AB2" i="75"/>
  <c r="M4" i="75" l="1"/>
  <c r="G48" i="83"/>
  <c r="X49" i="83"/>
  <c r="X48" i="82"/>
  <c r="G47" i="82"/>
  <c r="X47" i="81"/>
  <c r="G46" i="81"/>
  <c r="X46" i="80"/>
  <c r="G45" i="80"/>
  <c r="G46" i="79"/>
  <c r="X47" i="79"/>
  <c r="X42" i="77"/>
  <c r="G41" i="77"/>
  <c r="X44" i="78"/>
  <c r="G43" i="78"/>
  <c r="O3" i="75"/>
  <c r="O59" i="75"/>
  <c r="O4" i="75" s="1"/>
  <c r="O5" i="75" s="1"/>
  <c r="S12" i="76"/>
  <c r="S13" i="76" s="1"/>
  <c r="S14" i="76" s="1"/>
  <c r="S15" i="76" s="1"/>
  <c r="S16" i="76" s="1"/>
  <c r="S17" i="76" s="1"/>
  <c r="S18" i="76" s="1"/>
  <c r="S19" i="76" s="1"/>
  <c r="S20" i="76" s="1"/>
  <c r="S21" i="76" s="1"/>
  <c r="S22" i="76" s="1"/>
  <c r="S23" i="76" s="1"/>
  <c r="S24" i="76" s="1"/>
  <c r="S25" i="76" s="1"/>
  <c r="S26" i="76" s="1"/>
  <c r="S27" i="76" s="1"/>
  <c r="S28" i="76" s="1"/>
  <c r="S29" i="76" s="1"/>
  <c r="S30" i="76" s="1"/>
  <c r="S31" i="76" s="1"/>
  <c r="S32" i="76" s="1"/>
  <c r="S33" i="76" s="1"/>
  <c r="S34" i="76" s="1"/>
  <c r="S35" i="76" s="1"/>
  <c r="S36" i="76" s="1"/>
  <c r="S37" i="76" s="1"/>
  <c r="S38" i="76" s="1"/>
  <c r="S39" i="76" s="1"/>
  <c r="S40" i="76" s="1"/>
  <c r="S41" i="76" s="1"/>
  <c r="S42" i="76" s="1"/>
  <c r="S43" i="76" s="1"/>
  <c r="S44" i="76" s="1"/>
  <c r="S45" i="76" s="1"/>
  <c r="S46" i="76" s="1"/>
  <c r="S47" i="76" s="1"/>
  <c r="S48" i="76" s="1"/>
  <c r="S49" i="76" s="1"/>
  <c r="S50" i="76" s="1"/>
  <c r="S51" i="76" s="1"/>
  <c r="S52" i="76" s="1"/>
  <c r="S53" i="76" s="1"/>
  <c r="S54" i="76" s="1"/>
  <c r="S55" i="76" s="1"/>
  <c r="S56" i="76" s="1"/>
  <c r="S57" i="76" s="1"/>
  <c r="S58" i="76" s="1"/>
  <c r="T11" i="76"/>
  <c r="X13" i="76"/>
  <c r="G12" i="76"/>
  <c r="G11" i="75"/>
  <c r="X12" i="75"/>
  <c r="G10" i="75"/>
  <c r="J6" i="75"/>
  <c r="S10" i="75"/>
  <c r="S11" i="75" s="1"/>
  <c r="R59" i="74"/>
  <c r="J7" i="74" s="1"/>
  <c r="Q59" i="74"/>
  <c r="K59" i="74"/>
  <c r="O2" i="74" s="1"/>
  <c r="H59" i="74"/>
  <c r="J4" i="74" s="1"/>
  <c r="O58" i="74"/>
  <c r="F58" i="74"/>
  <c r="O57" i="74"/>
  <c r="F57" i="74"/>
  <c r="O56" i="74"/>
  <c r="F56" i="74"/>
  <c r="O55" i="74"/>
  <c r="F55" i="74"/>
  <c r="O54" i="74"/>
  <c r="F54" i="74"/>
  <c r="O53" i="74"/>
  <c r="F53" i="74"/>
  <c r="O52" i="74"/>
  <c r="F52" i="74"/>
  <c r="O51" i="74"/>
  <c r="F51" i="74"/>
  <c r="O50" i="74"/>
  <c r="F50" i="74"/>
  <c r="O49" i="74"/>
  <c r="F49" i="74"/>
  <c r="O48" i="74"/>
  <c r="F48" i="74"/>
  <c r="O47" i="74"/>
  <c r="F47" i="74"/>
  <c r="O46" i="74"/>
  <c r="F46" i="74"/>
  <c r="O45" i="74"/>
  <c r="F45" i="74"/>
  <c r="O44" i="74"/>
  <c r="F44" i="74"/>
  <c r="O43" i="74"/>
  <c r="F43" i="74"/>
  <c r="O42" i="74"/>
  <c r="F42" i="74"/>
  <c r="O41" i="74"/>
  <c r="F41" i="74"/>
  <c r="O40" i="74"/>
  <c r="F40" i="74"/>
  <c r="O39" i="74"/>
  <c r="F39" i="74"/>
  <c r="O38" i="74"/>
  <c r="F38" i="74"/>
  <c r="O37" i="74"/>
  <c r="F37" i="74"/>
  <c r="O36" i="74"/>
  <c r="F36" i="74"/>
  <c r="O35" i="74"/>
  <c r="F35" i="74"/>
  <c r="O34" i="74"/>
  <c r="F34" i="74"/>
  <c r="O33" i="74"/>
  <c r="F33" i="74"/>
  <c r="O32" i="74"/>
  <c r="F32" i="74"/>
  <c r="Y31" i="74"/>
  <c r="O31" i="74"/>
  <c r="F31" i="74"/>
  <c r="Y30" i="74"/>
  <c r="O30" i="74"/>
  <c r="F30" i="74"/>
  <c r="Y29" i="74"/>
  <c r="O29" i="74"/>
  <c r="F29" i="74"/>
  <c r="Y28" i="74"/>
  <c r="O28" i="74"/>
  <c r="F28" i="74"/>
  <c r="Y27" i="74"/>
  <c r="O27" i="74"/>
  <c r="F27" i="74"/>
  <c r="Y26" i="74"/>
  <c r="O26" i="74"/>
  <c r="F26" i="74"/>
  <c r="Y25" i="74"/>
  <c r="O25" i="74"/>
  <c r="F25" i="74"/>
  <c r="Y24" i="74"/>
  <c r="O24" i="74"/>
  <c r="F24" i="74"/>
  <c r="Y23" i="74"/>
  <c r="O23" i="74"/>
  <c r="F23" i="74"/>
  <c r="Y22" i="74"/>
  <c r="O22" i="74"/>
  <c r="F22" i="74"/>
  <c r="Y21" i="74"/>
  <c r="O21" i="74"/>
  <c r="F21" i="74"/>
  <c r="Y20" i="74"/>
  <c r="O20" i="74"/>
  <c r="F20" i="74"/>
  <c r="Y19" i="74"/>
  <c r="O19" i="74"/>
  <c r="F19" i="74"/>
  <c r="O18" i="74"/>
  <c r="F18" i="74"/>
  <c r="Y17" i="74"/>
  <c r="O17" i="74"/>
  <c r="F17" i="74"/>
  <c r="Y16" i="74"/>
  <c r="O16" i="74"/>
  <c r="F16" i="74"/>
  <c r="Y15" i="74"/>
  <c r="O15" i="74"/>
  <c r="F15" i="74"/>
  <c r="Y14" i="74"/>
  <c r="O14" i="74"/>
  <c r="F14" i="74"/>
  <c r="Y13" i="74"/>
  <c r="O13" i="74"/>
  <c r="F13" i="74"/>
  <c r="Y12" i="74"/>
  <c r="O12" i="74"/>
  <c r="F12" i="74"/>
  <c r="Y11" i="74"/>
  <c r="O11" i="74"/>
  <c r="F11" i="74"/>
  <c r="Y10" i="74"/>
  <c r="X10" i="74"/>
  <c r="X11" i="74" s="1"/>
  <c r="O10" i="74"/>
  <c r="G10" i="74"/>
  <c r="F10" i="74"/>
  <c r="E10" i="74"/>
  <c r="E11" i="74" s="1"/>
  <c r="E12" i="74" s="1"/>
  <c r="E13" i="74" s="1"/>
  <c r="E14" i="74" s="1"/>
  <c r="E15" i="74" s="1"/>
  <c r="E16" i="74" s="1"/>
  <c r="E17" i="74" s="1"/>
  <c r="E18" i="74" s="1"/>
  <c r="E19" i="74" s="1"/>
  <c r="E20" i="74" s="1"/>
  <c r="E21" i="74" s="1"/>
  <c r="E22" i="74" s="1"/>
  <c r="E23" i="74" s="1"/>
  <c r="E24" i="74" s="1"/>
  <c r="E25" i="74" s="1"/>
  <c r="E26" i="74" s="1"/>
  <c r="E27" i="74" s="1"/>
  <c r="E28" i="74" s="1"/>
  <c r="E29" i="74" s="1"/>
  <c r="E30" i="74" s="1"/>
  <c r="E31" i="74" s="1"/>
  <c r="E32" i="74" s="1"/>
  <c r="E33" i="74" s="1"/>
  <c r="E34" i="74" s="1"/>
  <c r="E35" i="74" s="1"/>
  <c r="E36" i="74" s="1"/>
  <c r="E37" i="74" s="1"/>
  <c r="E38" i="74" s="1"/>
  <c r="E39" i="74" s="1"/>
  <c r="E40" i="74" s="1"/>
  <c r="E41" i="74" s="1"/>
  <c r="E42" i="74" s="1"/>
  <c r="E43" i="74" s="1"/>
  <c r="E44" i="74" s="1"/>
  <c r="E45" i="74" s="1"/>
  <c r="E46" i="74" s="1"/>
  <c r="E47" i="74" s="1"/>
  <c r="E48" i="74" s="1"/>
  <c r="E49" i="74" s="1"/>
  <c r="E50" i="74" s="1"/>
  <c r="E51" i="74" s="1"/>
  <c r="E52" i="74" s="1"/>
  <c r="E53" i="74" s="1"/>
  <c r="E54" i="74" s="1"/>
  <c r="E55" i="74" s="1"/>
  <c r="E56" i="74" s="1"/>
  <c r="E57" i="74" s="1"/>
  <c r="E58" i="74" s="1"/>
  <c r="D10" i="74"/>
  <c r="D11" i="74" s="1"/>
  <c r="D12" i="74" s="1"/>
  <c r="D13" i="74" s="1"/>
  <c r="D14" i="74" s="1"/>
  <c r="D15" i="74" s="1"/>
  <c r="D16" i="74" s="1"/>
  <c r="D17" i="74" s="1"/>
  <c r="D18" i="74" s="1"/>
  <c r="D19" i="74" s="1"/>
  <c r="D20" i="74" s="1"/>
  <c r="D21" i="74" s="1"/>
  <c r="D22" i="74" s="1"/>
  <c r="D23" i="74" s="1"/>
  <c r="D24" i="74" s="1"/>
  <c r="D25" i="74" s="1"/>
  <c r="D26" i="74" s="1"/>
  <c r="D27" i="74" s="1"/>
  <c r="D28" i="74" s="1"/>
  <c r="D29" i="74" s="1"/>
  <c r="D30" i="74" s="1"/>
  <c r="D31" i="74" s="1"/>
  <c r="D32" i="74" s="1"/>
  <c r="D33" i="74" s="1"/>
  <c r="D34" i="74" s="1"/>
  <c r="D35" i="74" s="1"/>
  <c r="D36" i="74" s="1"/>
  <c r="D37" i="74" s="1"/>
  <c r="D38" i="74" s="1"/>
  <c r="D39" i="74" s="1"/>
  <c r="D40" i="74" s="1"/>
  <c r="D41" i="74" s="1"/>
  <c r="D42" i="74" s="1"/>
  <c r="D43" i="74" s="1"/>
  <c r="D44" i="74" s="1"/>
  <c r="D45" i="74" s="1"/>
  <c r="D46" i="74" s="1"/>
  <c r="D47" i="74" s="1"/>
  <c r="D48" i="74" s="1"/>
  <c r="D49" i="74" s="1"/>
  <c r="D50" i="74" s="1"/>
  <c r="D51" i="74" s="1"/>
  <c r="D52" i="74" s="1"/>
  <c r="D53" i="74" s="1"/>
  <c r="D54" i="74" s="1"/>
  <c r="D55" i="74" s="1"/>
  <c r="D56" i="74" s="1"/>
  <c r="D57" i="74" s="1"/>
  <c r="D58" i="74" s="1"/>
  <c r="C10" i="74"/>
  <c r="C11" i="74" s="1"/>
  <c r="C12" i="74" s="1"/>
  <c r="C13" i="74" s="1"/>
  <c r="C14" i="74" s="1"/>
  <c r="C15" i="74" s="1"/>
  <c r="C16" i="74" s="1"/>
  <c r="C17" i="74" s="1"/>
  <c r="C18" i="74" s="1"/>
  <c r="C19" i="74" s="1"/>
  <c r="C20" i="74" s="1"/>
  <c r="C21" i="74" s="1"/>
  <c r="C22" i="74" s="1"/>
  <c r="C23" i="74" s="1"/>
  <c r="C24" i="74" s="1"/>
  <c r="C25" i="74" s="1"/>
  <c r="C26" i="74" s="1"/>
  <c r="C27" i="74" s="1"/>
  <c r="C28" i="74" s="1"/>
  <c r="C29" i="74" s="1"/>
  <c r="C30" i="74" s="1"/>
  <c r="C31" i="74" s="1"/>
  <c r="C32" i="74" s="1"/>
  <c r="C33" i="74" s="1"/>
  <c r="C34" i="74" s="1"/>
  <c r="C35" i="74" s="1"/>
  <c r="C36" i="74" s="1"/>
  <c r="C37" i="74" s="1"/>
  <c r="C38" i="74" s="1"/>
  <c r="C39" i="74" s="1"/>
  <c r="C40" i="74" s="1"/>
  <c r="C41" i="74" s="1"/>
  <c r="C42" i="74" s="1"/>
  <c r="C43" i="74" s="1"/>
  <c r="C44" i="74" s="1"/>
  <c r="C45" i="74" s="1"/>
  <c r="C46" i="74" s="1"/>
  <c r="C47" i="74" s="1"/>
  <c r="C48" i="74" s="1"/>
  <c r="C49" i="74" s="1"/>
  <c r="C50" i="74" s="1"/>
  <c r="C51" i="74" s="1"/>
  <c r="C52" i="74" s="1"/>
  <c r="C53" i="74" s="1"/>
  <c r="C54" i="74" s="1"/>
  <c r="C55" i="74" s="1"/>
  <c r="C56" i="74" s="1"/>
  <c r="C57" i="74" s="1"/>
  <c r="C58" i="74" s="1"/>
  <c r="M7" i="74"/>
  <c r="D7" i="74"/>
  <c r="Q6" i="74"/>
  <c r="M6" i="74"/>
  <c r="J5" i="74"/>
  <c r="M3" i="74"/>
  <c r="AB2" i="74"/>
  <c r="M4" i="74" s="1"/>
  <c r="X50" i="83" l="1"/>
  <c r="G49" i="83"/>
  <c r="X49" i="82"/>
  <c r="G48" i="82"/>
  <c r="X48" i="81"/>
  <c r="G47" i="81"/>
  <c r="G46" i="80"/>
  <c r="X47" i="80"/>
  <c r="X48" i="79"/>
  <c r="G47" i="79"/>
  <c r="J6" i="74"/>
  <c r="G11" i="74"/>
  <c r="X12" i="74"/>
  <c r="X43" i="77"/>
  <c r="G42" i="77"/>
  <c r="X45" i="78"/>
  <c r="G44" i="78"/>
  <c r="O59" i="74"/>
  <c r="O4" i="74" s="1"/>
  <c r="O5" i="74" s="1"/>
  <c r="X14" i="76"/>
  <c r="G13" i="76"/>
  <c r="T12" i="76"/>
  <c r="T13" i="76" s="1"/>
  <c r="T14" i="76" s="1"/>
  <c r="T15" i="76" s="1"/>
  <c r="T16" i="76" s="1"/>
  <c r="T17" i="76" s="1"/>
  <c r="T18" i="76" s="1"/>
  <c r="T19" i="76" s="1"/>
  <c r="T20" i="76" s="1"/>
  <c r="T21" i="76" s="1"/>
  <c r="T22" i="76" s="1"/>
  <c r="T23" i="76" s="1"/>
  <c r="T24" i="76" s="1"/>
  <c r="T25" i="76" s="1"/>
  <c r="T26" i="76" s="1"/>
  <c r="T27" i="76" s="1"/>
  <c r="T28" i="76" s="1"/>
  <c r="T29" i="76" s="1"/>
  <c r="T30" i="76" s="1"/>
  <c r="T31" i="76" s="1"/>
  <c r="T32" i="76" s="1"/>
  <c r="T33" i="76" s="1"/>
  <c r="T34" i="76" s="1"/>
  <c r="T35" i="76" s="1"/>
  <c r="T36" i="76" s="1"/>
  <c r="T37" i="76" s="1"/>
  <c r="T38" i="76" s="1"/>
  <c r="T39" i="76" s="1"/>
  <c r="T40" i="76" s="1"/>
  <c r="T41" i="76" s="1"/>
  <c r="T42" i="76" s="1"/>
  <c r="T43" i="76" s="1"/>
  <c r="T44" i="76" s="1"/>
  <c r="T45" i="76" s="1"/>
  <c r="T46" i="76" s="1"/>
  <c r="T47" i="76" s="1"/>
  <c r="T48" i="76" s="1"/>
  <c r="T49" i="76" s="1"/>
  <c r="T50" i="76" s="1"/>
  <c r="T51" i="76" s="1"/>
  <c r="T52" i="76" s="1"/>
  <c r="T53" i="76" s="1"/>
  <c r="T54" i="76" s="1"/>
  <c r="T55" i="76" s="1"/>
  <c r="T56" i="76" s="1"/>
  <c r="T57" i="76" s="1"/>
  <c r="T58" i="76" s="1"/>
  <c r="T59" i="76" s="1"/>
  <c r="X13" i="75"/>
  <c r="G12" i="75"/>
  <c r="S12" i="75"/>
  <c r="S13" i="75" s="1"/>
  <c r="S14" i="75" s="1"/>
  <c r="S15" i="75" s="1"/>
  <c r="S16" i="75" s="1"/>
  <c r="S17" i="75" s="1"/>
  <c r="S18" i="75" s="1"/>
  <c r="S19" i="75" s="1"/>
  <c r="S20" i="75" s="1"/>
  <c r="S21" i="75" s="1"/>
  <c r="S22" i="75" s="1"/>
  <c r="S23" i="75" s="1"/>
  <c r="S24" i="75" s="1"/>
  <c r="S25" i="75" s="1"/>
  <c r="S26" i="75" s="1"/>
  <c r="S27" i="75" s="1"/>
  <c r="S28" i="75" s="1"/>
  <c r="S29" i="75" s="1"/>
  <c r="S30" i="75" s="1"/>
  <c r="S31" i="75" s="1"/>
  <c r="S32" i="75" s="1"/>
  <c r="S33" i="75" s="1"/>
  <c r="S34" i="75" s="1"/>
  <c r="S35" i="75" s="1"/>
  <c r="S36" i="75" s="1"/>
  <c r="S37" i="75" s="1"/>
  <c r="S38" i="75" s="1"/>
  <c r="S39" i="75" s="1"/>
  <c r="S40" i="75" s="1"/>
  <c r="S41" i="75" s="1"/>
  <c r="S42" i="75" s="1"/>
  <c r="S43" i="75" s="1"/>
  <c r="S44" i="75" s="1"/>
  <c r="S45" i="75" s="1"/>
  <c r="S46" i="75" s="1"/>
  <c r="S47" i="75" s="1"/>
  <c r="S48" i="75" s="1"/>
  <c r="S49" i="75" s="1"/>
  <c r="S50" i="75" s="1"/>
  <c r="S51" i="75" s="1"/>
  <c r="S52" i="75" s="1"/>
  <c r="S53" i="75" s="1"/>
  <c r="S54" i="75" s="1"/>
  <c r="S55" i="75" s="1"/>
  <c r="S56" i="75" s="1"/>
  <c r="S57" i="75" s="1"/>
  <c r="S58" i="75" s="1"/>
  <c r="T11" i="75"/>
  <c r="S10" i="74"/>
  <c r="S11" i="74" s="1"/>
  <c r="O3" i="74"/>
  <c r="R59" i="73"/>
  <c r="J7" i="73" s="1"/>
  <c r="Q59" i="73"/>
  <c r="K59" i="73"/>
  <c r="O2" i="73" s="1"/>
  <c r="H59" i="73"/>
  <c r="J4" i="73" s="1"/>
  <c r="O58" i="73"/>
  <c r="F58" i="73"/>
  <c r="O57" i="73"/>
  <c r="F57" i="73"/>
  <c r="O56" i="73"/>
  <c r="F56" i="73"/>
  <c r="O55" i="73"/>
  <c r="F55" i="73"/>
  <c r="O54" i="73"/>
  <c r="F54" i="73"/>
  <c r="O53" i="73"/>
  <c r="F53" i="73"/>
  <c r="O52" i="73"/>
  <c r="F52" i="73"/>
  <c r="O51" i="73"/>
  <c r="F51" i="73"/>
  <c r="O50" i="73"/>
  <c r="F50" i="73"/>
  <c r="O49" i="73"/>
  <c r="F49" i="73"/>
  <c r="O48" i="73"/>
  <c r="F48" i="73"/>
  <c r="O47" i="73"/>
  <c r="F47" i="73"/>
  <c r="O46" i="73"/>
  <c r="F46" i="73"/>
  <c r="O45" i="73"/>
  <c r="F45" i="73"/>
  <c r="O44" i="73"/>
  <c r="F44" i="73"/>
  <c r="O43" i="73"/>
  <c r="F43" i="73"/>
  <c r="O42" i="73"/>
  <c r="F42" i="73"/>
  <c r="O41" i="73"/>
  <c r="F41" i="73"/>
  <c r="O40" i="73"/>
  <c r="F40" i="73"/>
  <c r="O39" i="73"/>
  <c r="F39" i="73"/>
  <c r="O38" i="73"/>
  <c r="F38" i="73"/>
  <c r="O37" i="73"/>
  <c r="F37" i="73"/>
  <c r="O36" i="73"/>
  <c r="F36" i="73"/>
  <c r="O35" i="73"/>
  <c r="F35" i="73"/>
  <c r="O34" i="73"/>
  <c r="F34" i="73"/>
  <c r="O33" i="73"/>
  <c r="F33" i="73"/>
  <c r="O32" i="73"/>
  <c r="F32" i="73"/>
  <c r="Y31" i="73"/>
  <c r="O31" i="73"/>
  <c r="F31" i="73"/>
  <c r="Y30" i="73"/>
  <c r="O30" i="73"/>
  <c r="F30" i="73"/>
  <c r="Y29" i="73"/>
  <c r="O29" i="73"/>
  <c r="F29" i="73"/>
  <c r="Y28" i="73"/>
  <c r="O28" i="73"/>
  <c r="F28" i="73"/>
  <c r="Y27" i="73"/>
  <c r="O27" i="73"/>
  <c r="F27" i="73"/>
  <c r="Y26" i="73"/>
  <c r="O26" i="73"/>
  <c r="F26" i="73"/>
  <c r="Y25" i="73"/>
  <c r="O25" i="73"/>
  <c r="F25" i="73"/>
  <c r="Y24" i="73"/>
  <c r="O24" i="73"/>
  <c r="F24" i="73"/>
  <c r="Y23" i="73"/>
  <c r="O23" i="73"/>
  <c r="F23" i="73"/>
  <c r="Y22" i="73"/>
  <c r="O22" i="73"/>
  <c r="F22" i="73"/>
  <c r="Y21" i="73"/>
  <c r="O21" i="73"/>
  <c r="F21" i="73"/>
  <c r="Y20" i="73"/>
  <c r="O20" i="73"/>
  <c r="F20" i="73"/>
  <c r="Y19" i="73"/>
  <c r="O19" i="73"/>
  <c r="F19" i="73"/>
  <c r="O18" i="73"/>
  <c r="F18" i="73"/>
  <c r="Y17" i="73"/>
  <c r="O17" i="73"/>
  <c r="F17" i="73"/>
  <c r="Y16" i="73"/>
  <c r="O16" i="73"/>
  <c r="F16" i="73"/>
  <c r="Y15" i="73"/>
  <c r="O15" i="73"/>
  <c r="F15" i="73"/>
  <c r="Y14" i="73"/>
  <c r="O14" i="73"/>
  <c r="F14" i="73"/>
  <c r="Y13" i="73"/>
  <c r="O13" i="73"/>
  <c r="F13" i="73"/>
  <c r="Y12" i="73"/>
  <c r="O12" i="73"/>
  <c r="F12" i="73"/>
  <c r="Y11" i="73"/>
  <c r="O11" i="73"/>
  <c r="F11" i="73"/>
  <c r="Y10" i="73"/>
  <c r="X10" i="73"/>
  <c r="X11" i="73" s="1"/>
  <c r="O10" i="73"/>
  <c r="F10" i="73"/>
  <c r="E10" i="73"/>
  <c r="E11" i="73" s="1"/>
  <c r="E12" i="73" s="1"/>
  <c r="E13" i="73" s="1"/>
  <c r="E14" i="73" s="1"/>
  <c r="E15" i="73" s="1"/>
  <c r="E16" i="73" s="1"/>
  <c r="E17" i="73" s="1"/>
  <c r="E18" i="73" s="1"/>
  <c r="E19" i="73" s="1"/>
  <c r="E20" i="73" s="1"/>
  <c r="E21" i="73" s="1"/>
  <c r="E22" i="73" s="1"/>
  <c r="E23" i="73" s="1"/>
  <c r="E24" i="73" s="1"/>
  <c r="E25" i="73" s="1"/>
  <c r="E26" i="73" s="1"/>
  <c r="E27" i="73" s="1"/>
  <c r="E28" i="73" s="1"/>
  <c r="E29" i="73" s="1"/>
  <c r="E30" i="73" s="1"/>
  <c r="E31" i="73" s="1"/>
  <c r="E32" i="73" s="1"/>
  <c r="E33" i="73" s="1"/>
  <c r="E34" i="73" s="1"/>
  <c r="E35" i="73" s="1"/>
  <c r="E36" i="73" s="1"/>
  <c r="E37" i="73" s="1"/>
  <c r="E38" i="73" s="1"/>
  <c r="E39" i="73" s="1"/>
  <c r="E40" i="73" s="1"/>
  <c r="E41" i="73" s="1"/>
  <c r="E42" i="73" s="1"/>
  <c r="E43" i="73" s="1"/>
  <c r="E44" i="73" s="1"/>
  <c r="E45" i="73" s="1"/>
  <c r="E46" i="73" s="1"/>
  <c r="E47" i="73" s="1"/>
  <c r="E48" i="73" s="1"/>
  <c r="E49" i="73" s="1"/>
  <c r="E50" i="73" s="1"/>
  <c r="E51" i="73" s="1"/>
  <c r="E52" i="73" s="1"/>
  <c r="E53" i="73" s="1"/>
  <c r="E54" i="73" s="1"/>
  <c r="E55" i="73" s="1"/>
  <c r="E56" i="73" s="1"/>
  <c r="E57" i="73" s="1"/>
  <c r="E58" i="73" s="1"/>
  <c r="D10" i="73"/>
  <c r="D11" i="73" s="1"/>
  <c r="D12" i="73" s="1"/>
  <c r="D13" i="73" s="1"/>
  <c r="D14" i="73" s="1"/>
  <c r="D15" i="73" s="1"/>
  <c r="D16" i="73" s="1"/>
  <c r="D17" i="73" s="1"/>
  <c r="D18" i="73" s="1"/>
  <c r="D19" i="73" s="1"/>
  <c r="D20" i="73" s="1"/>
  <c r="D21" i="73" s="1"/>
  <c r="D22" i="73" s="1"/>
  <c r="D23" i="73" s="1"/>
  <c r="D24" i="73" s="1"/>
  <c r="D25" i="73" s="1"/>
  <c r="D26" i="73" s="1"/>
  <c r="D27" i="73" s="1"/>
  <c r="D28" i="73" s="1"/>
  <c r="D29" i="73" s="1"/>
  <c r="D30" i="73" s="1"/>
  <c r="D31" i="73" s="1"/>
  <c r="D32" i="73" s="1"/>
  <c r="D33" i="73" s="1"/>
  <c r="D34" i="73" s="1"/>
  <c r="D35" i="73" s="1"/>
  <c r="D36" i="73" s="1"/>
  <c r="D37" i="73" s="1"/>
  <c r="D38" i="73" s="1"/>
  <c r="D39" i="73" s="1"/>
  <c r="D40" i="73" s="1"/>
  <c r="D41" i="73" s="1"/>
  <c r="D42" i="73" s="1"/>
  <c r="D43" i="73" s="1"/>
  <c r="D44" i="73" s="1"/>
  <c r="D45" i="73" s="1"/>
  <c r="D46" i="73" s="1"/>
  <c r="D47" i="73" s="1"/>
  <c r="D48" i="73" s="1"/>
  <c r="D49" i="73" s="1"/>
  <c r="D50" i="73" s="1"/>
  <c r="D51" i="73" s="1"/>
  <c r="D52" i="73" s="1"/>
  <c r="D53" i="73" s="1"/>
  <c r="D54" i="73" s="1"/>
  <c r="D55" i="73" s="1"/>
  <c r="D56" i="73" s="1"/>
  <c r="D57" i="73" s="1"/>
  <c r="D58" i="73" s="1"/>
  <c r="C10" i="73"/>
  <c r="C11" i="73" s="1"/>
  <c r="C12" i="73" s="1"/>
  <c r="C13" i="73" s="1"/>
  <c r="C14" i="73" s="1"/>
  <c r="C15" i="73" s="1"/>
  <c r="C16" i="73" s="1"/>
  <c r="C17" i="73" s="1"/>
  <c r="C18" i="73" s="1"/>
  <c r="C19" i="73" s="1"/>
  <c r="C20" i="73" s="1"/>
  <c r="C21" i="73" s="1"/>
  <c r="C22" i="73" s="1"/>
  <c r="C23" i="73" s="1"/>
  <c r="C24" i="73" s="1"/>
  <c r="C25" i="73" s="1"/>
  <c r="C26" i="73" s="1"/>
  <c r="C27" i="73" s="1"/>
  <c r="C28" i="73" s="1"/>
  <c r="C29" i="73" s="1"/>
  <c r="C30" i="73" s="1"/>
  <c r="C31" i="73" s="1"/>
  <c r="C32" i="73" s="1"/>
  <c r="C33" i="73" s="1"/>
  <c r="C34" i="73" s="1"/>
  <c r="C35" i="73" s="1"/>
  <c r="C36" i="73" s="1"/>
  <c r="C37" i="73" s="1"/>
  <c r="C38" i="73" s="1"/>
  <c r="C39" i="73" s="1"/>
  <c r="C40" i="73" s="1"/>
  <c r="C41" i="73" s="1"/>
  <c r="C42" i="73" s="1"/>
  <c r="C43" i="73" s="1"/>
  <c r="C44" i="73" s="1"/>
  <c r="C45" i="73" s="1"/>
  <c r="C46" i="73" s="1"/>
  <c r="C47" i="73" s="1"/>
  <c r="C48" i="73" s="1"/>
  <c r="C49" i="73" s="1"/>
  <c r="C50" i="73" s="1"/>
  <c r="C51" i="73" s="1"/>
  <c r="C52" i="73" s="1"/>
  <c r="C53" i="73" s="1"/>
  <c r="C54" i="73" s="1"/>
  <c r="C55" i="73" s="1"/>
  <c r="C56" i="73" s="1"/>
  <c r="C57" i="73" s="1"/>
  <c r="C58" i="73" s="1"/>
  <c r="M7" i="73"/>
  <c r="D7" i="73"/>
  <c r="Q6" i="73"/>
  <c r="J5" i="73"/>
  <c r="M3" i="73"/>
  <c r="AB2" i="73"/>
  <c r="J6" i="73" l="1"/>
  <c r="G50" i="83"/>
  <c r="X51" i="83"/>
  <c r="X50" i="82"/>
  <c r="G49" i="82"/>
  <c r="X49" i="81"/>
  <c r="G48" i="81"/>
  <c r="X48" i="80"/>
  <c r="G47" i="80"/>
  <c r="X49" i="79"/>
  <c r="G48" i="79"/>
  <c r="X44" i="77"/>
  <c r="G43" i="77"/>
  <c r="X13" i="74"/>
  <c r="G12" i="74"/>
  <c r="G10" i="73"/>
  <c r="X46" i="78"/>
  <c r="G45" i="78"/>
  <c r="M2" i="76"/>
  <c r="M5" i="76" s="1"/>
  <c r="Q7" i="76"/>
  <c r="X15" i="76"/>
  <c r="G14" i="76"/>
  <c r="X14" i="75"/>
  <c r="G13" i="75"/>
  <c r="T12" i="75"/>
  <c r="T13" i="75" s="1"/>
  <c r="T14" i="75" s="1"/>
  <c r="T15" i="75" s="1"/>
  <c r="T16" i="75" s="1"/>
  <c r="T17" i="75" s="1"/>
  <c r="T18" i="75" s="1"/>
  <c r="T19" i="75" s="1"/>
  <c r="T20" i="75" s="1"/>
  <c r="T21" i="75" s="1"/>
  <c r="T22" i="75" s="1"/>
  <c r="T23" i="75" s="1"/>
  <c r="T24" i="75" s="1"/>
  <c r="T25" i="75" s="1"/>
  <c r="T26" i="75" s="1"/>
  <c r="T27" i="75" s="1"/>
  <c r="T28" i="75" s="1"/>
  <c r="T29" i="75" s="1"/>
  <c r="T30" i="75" s="1"/>
  <c r="T31" i="75" s="1"/>
  <c r="T32" i="75" s="1"/>
  <c r="T33" i="75" s="1"/>
  <c r="T34" i="75" s="1"/>
  <c r="T35" i="75" s="1"/>
  <c r="T36" i="75" s="1"/>
  <c r="T37" i="75" s="1"/>
  <c r="T38" i="75" s="1"/>
  <c r="T39" i="75" s="1"/>
  <c r="T40" i="75" s="1"/>
  <c r="T41" i="75" s="1"/>
  <c r="T42" i="75" s="1"/>
  <c r="T43" i="75" s="1"/>
  <c r="T44" i="75" s="1"/>
  <c r="T45" i="75" s="1"/>
  <c r="T46" i="75" s="1"/>
  <c r="T47" i="75" s="1"/>
  <c r="T48" i="75" s="1"/>
  <c r="T49" i="75" s="1"/>
  <c r="T50" i="75" s="1"/>
  <c r="T51" i="75" s="1"/>
  <c r="T52" i="75" s="1"/>
  <c r="T53" i="75" s="1"/>
  <c r="T54" i="75" s="1"/>
  <c r="T55" i="75" s="1"/>
  <c r="T56" i="75" s="1"/>
  <c r="T57" i="75" s="1"/>
  <c r="T58" i="75" s="1"/>
  <c r="T59" i="75" s="1"/>
  <c r="M4" i="73"/>
  <c r="S12" i="74"/>
  <c r="S13" i="74" s="1"/>
  <c r="S14" i="74" s="1"/>
  <c r="S15" i="74" s="1"/>
  <c r="S16" i="74" s="1"/>
  <c r="S17" i="74" s="1"/>
  <c r="S18" i="74" s="1"/>
  <c r="S19" i="74" s="1"/>
  <c r="S20" i="74" s="1"/>
  <c r="S21" i="74" s="1"/>
  <c r="S22" i="74" s="1"/>
  <c r="S23" i="74" s="1"/>
  <c r="S24" i="74" s="1"/>
  <c r="S25" i="74" s="1"/>
  <c r="S26" i="74" s="1"/>
  <c r="S27" i="74" s="1"/>
  <c r="S28" i="74" s="1"/>
  <c r="S29" i="74" s="1"/>
  <c r="S30" i="74" s="1"/>
  <c r="S31" i="74" s="1"/>
  <c r="S32" i="74" s="1"/>
  <c r="S33" i="74" s="1"/>
  <c r="S34" i="74" s="1"/>
  <c r="S35" i="74" s="1"/>
  <c r="S36" i="74" s="1"/>
  <c r="S37" i="74" s="1"/>
  <c r="S38" i="74" s="1"/>
  <c r="S39" i="74" s="1"/>
  <c r="S40" i="74" s="1"/>
  <c r="S41" i="74" s="1"/>
  <c r="S42" i="74" s="1"/>
  <c r="S43" i="74" s="1"/>
  <c r="S44" i="74" s="1"/>
  <c r="S45" i="74" s="1"/>
  <c r="S46" i="74" s="1"/>
  <c r="S47" i="74" s="1"/>
  <c r="S48" i="74" s="1"/>
  <c r="S49" i="74" s="1"/>
  <c r="S50" i="74" s="1"/>
  <c r="S51" i="74" s="1"/>
  <c r="S52" i="74" s="1"/>
  <c r="S53" i="74" s="1"/>
  <c r="S54" i="74" s="1"/>
  <c r="S55" i="74" s="1"/>
  <c r="S56" i="74" s="1"/>
  <c r="S57" i="74" s="1"/>
  <c r="S58" i="74" s="1"/>
  <c r="T11" i="74"/>
  <c r="O59" i="73"/>
  <c r="O4" i="73" s="1"/>
  <c r="O5" i="73" s="1"/>
  <c r="G11" i="73"/>
  <c r="X12" i="73"/>
  <c r="S10" i="73"/>
  <c r="S11" i="73" s="1"/>
  <c r="O3" i="73"/>
  <c r="R59" i="72"/>
  <c r="J7" i="72" s="1"/>
  <c r="Q59" i="72"/>
  <c r="K59" i="72"/>
  <c r="O2" i="72" s="1"/>
  <c r="H59" i="72"/>
  <c r="J4" i="72" s="1"/>
  <c r="O58" i="72"/>
  <c r="F58" i="72"/>
  <c r="O57" i="72"/>
  <c r="F57" i="72"/>
  <c r="O56" i="72"/>
  <c r="F56" i="72"/>
  <c r="O55" i="72"/>
  <c r="F55" i="72"/>
  <c r="O54" i="72"/>
  <c r="F54" i="72"/>
  <c r="O53" i="72"/>
  <c r="F53" i="72"/>
  <c r="O52" i="72"/>
  <c r="F52" i="72"/>
  <c r="O51" i="72"/>
  <c r="F51" i="72"/>
  <c r="O50" i="72"/>
  <c r="F50" i="72"/>
  <c r="O49" i="72"/>
  <c r="F49" i="72"/>
  <c r="O48" i="72"/>
  <c r="F48" i="72"/>
  <c r="O47" i="72"/>
  <c r="F47" i="72"/>
  <c r="O46" i="72"/>
  <c r="F46" i="72"/>
  <c r="O45" i="72"/>
  <c r="F45" i="72"/>
  <c r="O44" i="72"/>
  <c r="F44" i="72"/>
  <c r="O43" i="72"/>
  <c r="F43" i="72"/>
  <c r="O42" i="72"/>
  <c r="F42" i="72"/>
  <c r="O41" i="72"/>
  <c r="F41" i="72"/>
  <c r="O40" i="72"/>
  <c r="F40" i="72"/>
  <c r="O39" i="72"/>
  <c r="F39" i="72"/>
  <c r="O38" i="72"/>
  <c r="F38" i="72"/>
  <c r="O37" i="72"/>
  <c r="F37" i="72"/>
  <c r="O36" i="72"/>
  <c r="F36" i="72"/>
  <c r="O35" i="72"/>
  <c r="F35" i="72"/>
  <c r="O34" i="72"/>
  <c r="F34" i="72"/>
  <c r="O33" i="72"/>
  <c r="F33" i="72"/>
  <c r="O32" i="72"/>
  <c r="F32" i="72"/>
  <c r="Y31" i="72"/>
  <c r="O31" i="72"/>
  <c r="F31" i="72"/>
  <c r="Y30" i="72"/>
  <c r="O30" i="72"/>
  <c r="F30" i="72"/>
  <c r="Y29" i="72"/>
  <c r="O29" i="72"/>
  <c r="F29" i="72"/>
  <c r="Y28" i="72"/>
  <c r="O28" i="72"/>
  <c r="F28" i="72"/>
  <c r="Y27" i="72"/>
  <c r="O27" i="72"/>
  <c r="F27" i="72"/>
  <c r="Y26" i="72"/>
  <c r="O26" i="72"/>
  <c r="F26" i="72"/>
  <c r="Y25" i="72"/>
  <c r="O25" i="72"/>
  <c r="F25" i="72"/>
  <c r="Y24" i="72"/>
  <c r="O24" i="72"/>
  <c r="F24" i="72"/>
  <c r="Y23" i="72"/>
  <c r="O23" i="72"/>
  <c r="F23" i="72"/>
  <c r="Y22" i="72"/>
  <c r="O22" i="72"/>
  <c r="F22" i="72"/>
  <c r="Y21" i="72"/>
  <c r="O21" i="72"/>
  <c r="F21" i="72"/>
  <c r="Y20" i="72"/>
  <c r="O20" i="72"/>
  <c r="F20" i="72"/>
  <c r="Y19" i="72"/>
  <c r="O19" i="72"/>
  <c r="F19" i="72"/>
  <c r="O18" i="72"/>
  <c r="F18" i="72"/>
  <c r="Y17" i="72"/>
  <c r="O17" i="72"/>
  <c r="F17" i="72"/>
  <c r="Y16" i="72"/>
  <c r="O16" i="72"/>
  <c r="F16" i="72"/>
  <c r="Y15" i="72"/>
  <c r="O15" i="72"/>
  <c r="F15" i="72"/>
  <c r="Y14" i="72"/>
  <c r="O14" i="72"/>
  <c r="F14" i="72"/>
  <c r="Y13" i="72"/>
  <c r="O13" i="72"/>
  <c r="F13" i="72"/>
  <c r="Y12" i="72"/>
  <c r="O12" i="72"/>
  <c r="F12" i="72"/>
  <c r="Y11" i="72"/>
  <c r="O11" i="72"/>
  <c r="F11" i="72"/>
  <c r="Y10" i="72"/>
  <c r="X10" i="72"/>
  <c r="X11" i="72" s="1"/>
  <c r="O10" i="72"/>
  <c r="F10" i="72"/>
  <c r="E10" i="72"/>
  <c r="E11" i="72" s="1"/>
  <c r="E12" i="72" s="1"/>
  <c r="E13" i="72" s="1"/>
  <c r="E14" i="72" s="1"/>
  <c r="E15" i="72" s="1"/>
  <c r="E16" i="72" s="1"/>
  <c r="E17" i="72" s="1"/>
  <c r="E18" i="72" s="1"/>
  <c r="E19" i="72" s="1"/>
  <c r="E20" i="72" s="1"/>
  <c r="E21" i="72" s="1"/>
  <c r="E22" i="72" s="1"/>
  <c r="E23" i="72" s="1"/>
  <c r="E24" i="72" s="1"/>
  <c r="E25" i="72" s="1"/>
  <c r="E26" i="72" s="1"/>
  <c r="E27" i="72" s="1"/>
  <c r="E28" i="72" s="1"/>
  <c r="E29" i="72" s="1"/>
  <c r="E30" i="72" s="1"/>
  <c r="E31" i="72" s="1"/>
  <c r="E32" i="72" s="1"/>
  <c r="E33" i="72" s="1"/>
  <c r="E34" i="72" s="1"/>
  <c r="E35" i="72" s="1"/>
  <c r="E36" i="72" s="1"/>
  <c r="E37" i="72" s="1"/>
  <c r="E38" i="72" s="1"/>
  <c r="E39" i="72" s="1"/>
  <c r="E40" i="72" s="1"/>
  <c r="E41" i="72" s="1"/>
  <c r="E42" i="72" s="1"/>
  <c r="E43" i="72" s="1"/>
  <c r="E44" i="72" s="1"/>
  <c r="E45" i="72" s="1"/>
  <c r="E46" i="72" s="1"/>
  <c r="E47" i="72" s="1"/>
  <c r="E48" i="72" s="1"/>
  <c r="E49" i="72" s="1"/>
  <c r="E50" i="72" s="1"/>
  <c r="E51" i="72" s="1"/>
  <c r="E52" i="72" s="1"/>
  <c r="E53" i="72" s="1"/>
  <c r="E54" i="72" s="1"/>
  <c r="E55" i="72" s="1"/>
  <c r="E56" i="72" s="1"/>
  <c r="E57" i="72" s="1"/>
  <c r="E58" i="72" s="1"/>
  <c r="D10" i="72"/>
  <c r="D11" i="72" s="1"/>
  <c r="D12" i="72" s="1"/>
  <c r="D13" i="72" s="1"/>
  <c r="D14" i="72" s="1"/>
  <c r="D15" i="72" s="1"/>
  <c r="D16" i="72" s="1"/>
  <c r="D17" i="72" s="1"/>
  <c r="D18" i="72" s="1"/>
  <c r="D19" i="72" s="1"/>
  <c r="D20" i="72" s="1"/>
  <c r="D21" i="72" s="1"/>
  <c r="D22" i="72" s="1"/>
  <c r="D23" i="72" s="1"/>
  <c r="D24" i="72" s="1"/>
  <c r="D25" i="72" s="1"/>
  <c r="D26" i="72" s="1"/>
  <c r="D27" i="72" s="1"/>
  <c r="D28" i="72" s="1"/>
  <c r="D29" i="72" s="1"/>
  <c r="D30" i="72" s="1"/>
  <c r="D31" i="72" s="1"/>
  <c r="D32" i="72" s="1"/>
  <c r="D33" i="72" s="1"/>
  <c r="D34" i="72" s="1"/>
  <c r="D35" i="72" s="1"/>
  <c r="D36" i="72" s="1"/>
  <c r="D37" i="72" s="1"/>
  <c r="D38" i="72" s="1"/>
  <c r="D39" i="72" s="1"/>
  <c r="D40" i="72" s="1"/>
  <c r="D41" i="72" s="1"/>
  <c r="D42" i="72" s="1"/>
  <c r="D43" i="72" s="1"/>
  <c r="D44" i="72" s="1"/>
  <c r="D45" i="72" s="1"/>
  <c r="D46" i="72" s="1"/>
  <c r="D47" i="72" s="1"/>
  <c r="D48" i="72" s="1"/>
  <c r="D49" i="72" s="1"/>
  <c r="D50" i="72" s="1"/>
  <c r="D51" i="72" s="1"/>
  <c r="D52" i="72" s="1"/>
  <c r="D53" i="72" s="1"/>
  <c r="D54" i="72" s="1"/>
  <c r="D55" i="72" s="1"/>
  <c r="D56" i="72" s="1"/>
  <c r="D57" i="72" s="1"/>
  <c r="D58" i="72" s="1"/>
  <c r="C10" i="72"/>
  <c r="C11" i="72" s="1"/>
  <c r="C12" i="72" s="1"/>
  <c r="C13" i="72" s="1"/>
  <c r="C14" i="72" s="1"/>
  <c r="C15" i="72" s="1"/>
  <c r="C16" i="72" s="1"/>
  <c r="C17" i="72" s="1"/>
  <c r="C18" i="72" s="1"/>
  <c r="C19" i="72" s="1"/>
  <c r="C20" i="72" s="1"/>
  <c r="C21" i="72" s="1"/>
  <c r="C22" i="72" s="1"/>
  <c r="C23" i="72" s="1"/>
  <c r="C24" i="72" s="1"/>
  <c r="C25" i="72" s="1"/>
  <c r="C26" i="72" s="1"/>
  <c r="C27" i="72" s="1"/>
  <c r="C28" i="72" s="1"/>
  <c r="C29" i="72" s="1"/>
  <c r="C30" i="72" s="1"/>
  <c r="C31" i="72" s="1"/>
  <c r="C32" i="72" s="1"/>
  <c r="C33" i="72" s="1"/>
  <c r="C34" i="72" s="1"/>
  <c r="C35" i="72" s="1"/>
  <c r="C36" i="72" s="1"/>
  <c r="C37" i="72" s="1"/>
  <c r="C38" i="72" s="1"/>
  <c r="C39" i="72" s="1"/>
  <c r="C40" i="72" s="1"/>
  <c r="C41" i="72" s="1"/>
  <c r="C42" i="72" s="1"/>
  <c r="C43" i="72" s="1"/>
  <c r="C44" i="72" s="1"/>
  <c r="C45" i="72" s="1"/>
  <c r="C46" i="72" s="1"/>
  <c r="C47" i="72" s="1"/>
  <c r="C48" i="72" s="1"/>
  <c r="C49" i="72" s="1"/>
  <c r="C50" i="72" s="1"/>
  <c r="C51" i="72" s="1"/>
  <c r="C52" i="72" s="1"/>
  <c r="C53" i="72" s="1"/>
  <c r="C54" i="72" s="1"/>
  <c r="C55" i="72" s="1"/>
  <c r="C56" i="72" s="1"/>
  <c r="C57" i="72" s="1"/>
  <c r="C58" i="72" s="1"/>
  <c r="M7" i="72"/>
  <c r="D7" i="72"/>
  <c r="Q6" i="72"/>
  <c r="M6" i="72"/>
  <c r="J5" i="72"/>
  <c r="M3" i="72"/>
  <c r="AB2" i="72"/>
  <c r="X52" i="83" l="1"/>
  <c r="G51" i="83"/>
  <c r="G50" i="82"/>
  <c r="X51" i="82"/>
  <c r="X50" i="81"/>
  <c r="G49" i="81"/>
  <c r="X49" i="80"/>
  <c r="G48" i="80"/>
  <c r="X50" i="79"/>
  <c r="G49" i="79"/>
  <c r="X14" i="74"/>
  <c r="G13" i="74"/>
  <c r="G44" i="77"/>
  <c r="X45" i="77"/>
  <c r="G46" i="78"/>
  <c r="X47" i="78"/>
  <c r="J6" i="72"/>
  <c r="X16" i="76"/>
  <c r="G15" i="76"/>
  <c r="G14" i="75"/>
  <c r="X15" i="75"/>
  <c r="M2" i="75"/>
  <c r="M5" i="75" s="1"/>
  <c r="Q7" i="75"/>
  <c r="T12" i="74"/>
  <c r="T13" i="74" s="1"/>
  <c r="T14" i="74" s="1"/>
  <c r="T15" i="74" s="1"/>
  <c r="T16" i="74" s="1"/>
  <c r="T17" i="74" s="1"/>
  <c r="T18" i="74" s="1"/>
  <c r="T19" i="74" s="1"/>
  <c r="T20" i="74" s="1"/>
  <c r="T21" i="74" s="1"/>
  <c r="T22" i="74" s="1"/>
  <c r="T23" i="74" s="1"/>
  <c r="T24" i="74" s="1"/>
  <c r="T25" i="74" s="1"/>
  <c r="T26" i="74" s="1"/>
  <c r="T27" i="74" s="1"/>
  <c r="T28" i="74" s="1"/>
  <c r="T29" i="74" s="1"/>
  <c r="T30" i="74" s="1"/>
  <c r="T31" i="74" s="1"/>
  <c r="T32" i="74" s="1"/>
  <c r="T33" i="74" s="1"/>
  <c r="T34" i="74" s="1"/>
  <c r="T35" i="74" s="1"/>
  <c r="T36" i="74" s="1"/>
  <c r="T37" i="74" s="1"/>
  <c r="T38" i="74" s="1"/>
  <c r="T39" i="74" s="1"/>
  <c r="T40" i="74" s="1"/>
  <c r="T41" i="74" s="1"/>
  <c r="T42" i="74" s="1"/>
  <c r="T43" i="74" s="1"/>
  <c r="T44" i="74" s="1"/>
  <c r="T45" i="74" s="1"/>
  <c r="T46" i="74" s="1"/>
  <c r="T47" i="74" s="1"/>
  <c r="T48" i="74" s="1"/>
  <c r="T49" i="74" s="1"/>
  <c r="T50" i="74" s="1"/>
  <c r="T51" i="74" s="1"/>
  <c r="T52" i="74" s="1"/>
  <c r="T53" i="74" s="1"/>
  <c r="T54" i="74" s="1"/>
  <c r="T55" i="74" s="1"/>
  <c r="T56" i="74" s="1"/>
  <c r="T57" i="74" s="1"/>
  <c r="T58" i="74" s="1"/>
  <c r="T59" i="74" s="1"/>
  <c r="S12" i="73"/>
  <c r="S13" i="73" s="1"/>
  <c r="S14" i="73" s="1"/>
  <c r="S15" i="73" s="1"/>
  <c r="S16" i="73" s="1"/>
  <c r="S17" i="73" s="1"/>
  <c r="S18" i="73" s="1"/>
  <c r="S19" i="73" s="1"/>
  <c r="S20" i="73" s="1"/>
  <c r="S21" i="73" s="1"/>
  <c r="S22" i="73" s="1"/>
  <c r="S23" i="73" s="1"/>
  <c r="S24" i="73" s="1"/>
  <c r="S25" i="73" s="1"/>
  <c r="S26" i="73" s="1"/>
  <c r="S27" i="73" s="1"/>
  <c r="S28" i="73" s="1"/>
  <c r="S29" i="73" s="1"/>
  <c r="S30" i="73" s="1"/>
  <c r="S31" i="73" s="1"/>
  <c r="S32" i="73" s="1"/>
  <c r="S33" i="73" s="1"/>
  <c r="S34" i="73" s="1"/>
  <c r="S35" i="73" s="1"/>
  <c r="S36" i="73" s="1"/>
  <c r="S37" i="73" s="1"/>
  <c r="S38" i="73" s="1"/>
  <c r="S39" i="73" s="1"/>
  <c r="S40" i="73" s="1"/>
  <c r="S41" i="73" s="1"/>
  <c r="S42" i="73" s="1"/>
  <c r="S43" i="73" s="1"/>
  <c r="S44" i="73" s="1"/>
  <c r="S45" i="73" s="1"/>
  <c r="S46" i="73" s="1"/>
  <c r="S47" i="73" s="1"/>
  <c r="S48" i="73" s="1"/>
  <c r="S49" i="73" s="1"/>
  <c r="S50" i="73" s="1"/>
  <c r="S51" i="73" s="1"/>
  <c r="S52" i="73" s="1"/>
  <c r="S53" i="73" s="1"/>
  <c r="S54" i="73" s="1"/>
  <c r="S55" i="73" s="1"/>
  <c r="S56" i="73" s="1"/>
  <c r="S57" i="73" s="1"/>
  <c r="S58" i="73" s="1"/>
  <c r="T11" i="73"/>
  <c r="T12" i="73" s="1"/>
  <c r="X13" i="73"/>
  <c r="G12" i="73"/>
  <c r="G10" i="72"/>
  <c r="M4" i="72"/>
  <c r="O59" i="72"/>
  <c r="O4" i="72" s="1"/>
  <c r="O5" i="72" s="1"/>
  <c r="O3" i="72"/>
  <c r="G11" i="72"/>
  <c r="X12" i="72"/>
  <c r="S10" i="72"/>
  <c r="S11" i="72" s="1"/>
  <c r="R59" i="71"/>
  <c r="J7" i="71" s="1"/>
  <c r="Q59" i="71"/>
  <c r="K59" i="71"/>
  <c r="O2" i="71" s="1"/>
  <c r="H59" i="71"/>
  <c r="J4" i="71" s="1"/>
  <c r="O58" i="71"/>
  <c r="F58" i="71"/>
  <c r="O57" i="71"/>
  <c r="F57" i="71"/>
  <c r="O56" i="71"/>
  <c r="F56" i="71"/>
  <c r="O55" i="71"/>
  <c r="F55" i="71"/>
  <c r="O54" i="71"/>
  <c r="F54" i="71"/>
  <c r="O53" i="71"/>
  <c r="F53" i="71"/>
  <c r="O52" i="71"/>
  <c r="F52" i="71"/>
  <c r="O51" i="71"/>
  <c r="F51" i="71"/>
  <c r="O50" i="71"/>
  <c r="F50" i="71"/>
  <c r="O49" i="71"/>
  <c r="F49" i="71"/>
  <c r="O48" i="71"/>
  <c r="F48" i="71"/>
  <c r="O47" i="71"/>
  <c r="F47" i="71"/>
  <c r="O46" i="71"/>
  <c r="F46" i="71"/>
  <c r="O45" i="71"/>
  <c r="F45" i="71"/>
  <c r="O44" i="71"/>
  <c r="F44" i="71"/>
  <c r="O43" i="71"/>
  <c r="F43" i="71"/>
  <c r="O42" i="71"/>
  <c r="F42" i="71"/>
  <c r="O41" i="71"/>
  <c r="F41" i="71"/>
  <c r="O40" i="71"/>
  <c r="F40" i="71"/>
  <c r="O39" i="71"/>
  <c r="F39" i="71"/>
  <c r="O38" i="71"/>
  <c r="F38" i="71"/>
  <c r="O37" i="71"/>
  <c r="F37" i="71"/>
  <c r="O36" i="71"/>
  <c r="F36" i="71"/>
  <c r="O35" i="71"/>
  <c r="F35" i="71"/>
  <c r="O34" i="71"/>
  <c r="F34" i="71"/>
  <c r="O33" i="71"/>
  <c r="F33" i="71"/>
  <c r="O32" i="71"/>
  <c r="F32" i="71"/>
  <c r="Y31" i="71"/>
  <c r="O31" i="71"/>
  <c r="F31" i="71"/>
  <c r="Y30" i="71"/>
  <c r="O30" i="71"/>
  <c r="F30" i="71"/>
  <c r="Y29" i="71"/>
  <c r="O29" i="71"/>
  <c r="F29" i="71"/>
  <c r="Y28" i="71"/>
  <c r="O28" i="71"/>
  <c r="F28" i="71"/>
  <c r="Y27" i="71"/>
  <c r="O27" i="71"/>
  <c r="F27" i="71"/>
  <c r="Y26" i="71"/>
  <c r="O26" i="71"/>
  <c r="F26" i="71"/>
  <c r="Y25" i="71"/>
  <c r="O25" i="71"/>
  <c r="F25" i="71"/>
  <c r="Y24" i="71"/>
  <c r="O24" i="71"/>
  <c r="F24" i="71"/>
  <c r="Y23" i="71"/>
  <c r="O23" i="71"/>
  <c r="F23" i="71"/>
  <c r="Y22" i="71"/>
  <c r="O22" i="71"/>
  <c r="F22" i="71"/>
  <c r="Y21" i="71"/>
  <c r="O21" i="71"/>
  <c r="F21" i="71"/>
  <c r="Y20" i="71"/>
  <c r="O20" i="71"/>
  <c r="F20" i="71"/>
  <c r="Y19" i="71"/>
  <c r="O19" i="71"/>
  <c r="F19" i="71"/>
  <c r="O18" i="71"/>
  <c r="F18" i="71"/>
  <c r="Y17" i="71"/>
  <c r="O17" i="71"/>
  <c r="F17" i="71"/>
  <c r="Y16" i="71"/>
  <c r="O16" i="71"/>
  <c r="F16" i="71"/>
  <c r="Y15" i="71"/>
  <c r="O15" i="71"/>
  <c r="F15" i="71"/>
  <c r="Y14" i="71"/>
  <c r="O14" i="71"/>
  <c r="F14" i="71"/>
  <c r="Y13" i="71"/>
  <c r="O13" i="71"/>
  <c r="F13" i="71"/>
  <c r="Y12" i="71"/>
  <c r="O12" i="71"/>
  <c r="F12" i="71"/>
  <c r="Y11" i="71"/>
  <c r="O11" i="71"/>
  <c r="F11" i="71"/>
  <c r="Y10" i="71"/>
  <c r="X10" i="71"/>
  <c r="X11" i="71" s="1"/>
  <c r="O10" i="71"/>
  <c r="F10" i="71"/>
  <c r="E10" i="71"/>
  <c r="E11" i="71" s="1"/>
  <c r="E12" i="71" s="1"/>
  <c r="E13" i="71" s="1"/>
  <c r="E14" i="71" s="1"/>
  <c r="E15" i="71" s="1"/>
  <c r="E16" i="71" s="1"/>
  <c r="E17" i="71" s="1"/>
  <c r="E18" i="71" s="1"/>
  <c r="E19" i="71" s="1"/>
  <c r="E20" i="71" s="1"/>
  <c r="E21" i="71" s="1"/>
  <c r="E22" i="71" s="1"/>
  <c r="E23" i="71" s="1"/>
  <c r="E24" i="71" s="1"/>
  <c r="E25" i="71" s="1"/>
  <c r="E26" i="71" s="1"/>
  <c r="E27" i="71" s="1"/>
  <c r="E28" i="71" s="1"/>
  <c r="E29" i="71" s="1"/>
  <c r="E30" i="71" s="1"/>
  <c r="E31" i="71" s="1"/>
  <c r="E32" i="71" s="1"/>
  <c r="E33" i="71" s="1"/>
  <c r="E34" i="71" s="1"/>
  <c r="E35" i="71" s="1"/>
  <c r="E36" i="71" s="1"/>
  <c r="E37" i="71" s="1"/>
  <c r="E38" i="71" s="1"/>
  <c r="E39" i="71" s="1"/>
  <c r="E40" i="71" s="1"/>
  <c r="E41" i="71" s="1"/>
  <c r="E42" i="71" s="1"/>
  <c r="E43" i="71" s="1"/>
  <c r="E44" i="71" s="1"/>
  <c r="E45" i="71" s="1"/>
  <c r="E46" i="71" s="1"/>
  <c r="E47" i="71" s="1"/>
  <c r="E48" i="71" s="1"/>
  <c r="E49" i="71" s="1"/>
  <c r="E50" i="71" s="1"/>
  <c r="E51" i="71" s="1"/>
  <c r="E52" i="71" s="1"/>
  <c r="E53" i="71" s="1"/>
  <c r="E54" i="71" s="1"/>
  <c r="E55" i="71" s="1"/>
  <c r="E56" i="71" s="1"/>
  <c r="E57" i="71" s="1"/>
  <c r="E58" i="71" s="1"/>
  <c r="D10" i="71"/>
  <c r="D11" i="71" s="1"/>
  <c r="D12" i="71" s="1"/>
  <c r="D13" i="71" s="1"/>
  <c r="D14" i="71" s="1"/>
  <c r="D15" i="71" s="1"/>
  <c r="D16" i="71" s="1"/>
  <c r="D17" i="71" s="1"/>
  <c r="D18" i="71" s="1"/>
  <c r="D19" i="71" s="1"/>
  <c r="D20" i="71" s="1"/>
  <c r="D21" i="71" s="1"/>
  <c r="D22" i="71" s="1"/>
  <c r="D23" i="71" s="1"/>
  <c r="D24" i="71" s="1"/>
  <c r="D25" i="71" s="1"/>
  <c r="D26" i="71" s="1"/>
  <c r="D27" i="71" s="1"/>
  <c r="D28" i="71" s="1"/>
  <c r="D29" i="71" s="1"/>
  <c r="D30" i="71" s="1"/>
  <c r="D31" i="71" s="1"/>
  <c r="D32" i="71" s="1"/>
  <c r="D33" i="71" s="1"/>
  <c r="D34" i="71" s="1"/>
  <c r="D35" i="71" s="1"/>
  <c r="D36" i="71" s="1"/>
  <c r="D37" i="71" s="1"/>
  <c r="D38" i="71" s="1"/>
  <c r="D39" i="71" s="1"/>
  <c r="D40" i="71" s="1"/>
  <c r="D41" i="71" s="1"/>
  <c r="D42" i="71" s="1"/>
  <c r="D43" i="71" s="1"/>
  <c r="D44" i="71" s="1"/>
  <c r="D45" i="71" s="1"/>
  <c r="D46" i="71" s="1"/>
  <c r="D47" i="71" s="1"/>
  <c r="D48" i="71" s="1"/>
  <c r="D49" i="71" s="1"/>
  <c r="D50" i="71" s="1"/>
  <c r="D51" i="71" s="1"/>
  <c r="D52" i="71" s="1"/>
  <c r="D53" i="71" s="1"/>
  <c r="D54" i="71" s="1"/>
  <c r="D55" i="71" s="1"/>
  <c r="D56" i="71" s="1"/>
  <c r="D57" i="71" s="1"/>
  <c r="D58" i="71" s="1"/>
  <c r="C10" i="71"/>
  <c r="C11" i="71" s="1"/>
  <c r="C12" i="71" s="1"/>
  <c r="C13" i="71" s="1"/>
  <c r="C14" i="71" s="1"/>
  <c r="C15" i="71" s="1"/>
  <c r="C16" i="71" s="1"/>
  <c r="C17" i="71" s="1"/>
  <c r="C18" i="71" s="1"/>
  <c r="C19" i="71" s="1"/>
  <c r="C20" i="71" s="1"/>
  <c r="C21" i="71" s="1"/>
  <c r="C22" i="71" s="1"/>
  <c r="C23" i="71" s="1"/>
  <c r="C24" i="71" s="1"/>
  <c r="C25" i="71" s="1"/>
  <c r="C26" i="71" s="1"/>
  <c r="C27" i="71" s="1"/>
  <c r="C28" i="71" s="1"/>
  <c r="C29" i="71" s="1"/>
  <c r="C30" i="71" s="1"/>
  <c r="C31" i="71" s="1"/>
  <c r="C32" i="71" s="1"/>
  <c r="C33" i="71" s="1"/>
  <c r="C34" i="71" s="1"/>
  <c r="C35" i="71" s="1"/>
  <c r="C36" i="71" s="1"/>
  <c r="C37" i="71" s="1"/>
  <c r="C38" i="71" s="1"/>
  <c r="C39" i="71" s="1"/>
  <c r="C40" i="71" s="1"/>
  <c r="C41" i="71" s="1"/>
  <c r="C42" i="71" s="1"/>
  <c r="C43" i="71" s="1"/>
  <c r="C44" i="71" s="1"/>
  <c r="C45" i="71" s="1"/>
  <c r="C46" i="71" s="1"/>
  <c r="C47" i="71" s="1"/>
  <c r="C48" i="71" s="1"/>
  <c r="C49" i="71" s="1"/>
  <c r="C50" i="71" s="1"/>
  <c r="C51" i="71" s="1"/>
  <c r="C52" i="71" s="1"/>
  <c r="C53" i="71" s="1"/>
  <c r="C54" i="71" s="1"/>
  <c r="C55" i="71" s="1"/>
  <c r="C56" i="71" s="1"/>
  <c r="C57" i="71" s="1"/>
  <c r="C58" i="71" s="1"/>
  <c r="M7" i="71"/>
  <c r="D7" i="71"/>
  <c r="Q6" i="71"/>
  <c r="M6" i="71"/>
  <c r="J5" i="71"/>
  <c r="M3" i="71"/>
  <c r="AB2" i="71"/>
  <c r="G10" i="71" l="1"/>
  <c r="M4" i="71"/>
  <c r="G52" i="83"/>
  <c r="X53" i="83"/>
  <c r="X52" i="82"/>
  <c r="G51" i="82"/>
  <c r="X51" i="81"/>
  <c r="G50" i="81"/>
  <c r="X50" i="80"/>
  <c r="G49" i="80"/>
  <c r="G50" i="79"/>
  <c r="X51" i="79"/>
  <c r="G45" i="77"/>
  <c r="X46" i="77"/>
  <c r="G14" i="74"/>
  <c r="X15" i="74"/>
  <c r="X48" i="78"/>
  <c r="G47" i="78"/>
  <c r="X17" i="76"/>
  <c r="G16" i="76"/>
  <c r="J6" i="71"/>
  <c r="X16" i="75"/>
  <c r="G15" i="75"/>
  <c r="Q7" i="74"/>
  <c r="M2" i="74"/>
  <c r="M5" i="74" s="1"/>
  <c r="T13" i="73"/>
  <c r="T14" i="73" s="1"/>
  <c r="T15" i="73" s="1"/>
  <c r="T16" i="73" s="1"/>
  <c r="T17" i="73" s="1"/>
  <c r="T18" i="73" s="1"/>
  <c r="T19" i="73" s="1"/>
  <c r="T20" i="73" s="1"/>
  <c r="T21" i="73" s="1"/>
  <c r="T22" i="73" s="1"/>
  <c r="T23" i="73" s="1"/>
  <c r="T24" i="73" s="1"/>
  <c r="T25" i="73" s="1"/>
  <c r="T26" i="73" s="1"/>
  <c r="T27" i="73" s="1"/>
  <c r="T28" i="73" s="1"/>
  <c r="T29" i="73" s="1"/>
  <c r="T30" i="73" s="1"/>
  <c r="T31" i="73" s="1"/>
  <c r="T32" i="73" s="1"/>
  <c r="T33" i="73" s="1"/>
  <c r="T34" i="73" s="1"/>
  <c r="T35" i="73" s="1"/>
  <c r="T36" i="73" s="1"/>
  <c r="T37" i="73" s="1"/>
  <c r="T38" i="73" s="1"/>
  <c r="T39" i="73" s="1"/>
  <c r="T40" i="73" s="1"/>
  <c r="T41" i="73" s="1"/>
  <c r="T42" i="73" s="1"/>
  <c r="T43" i="73" s="1"/>
  <c r="T44" i="73" s="1"/>
  <c r="T45" i="73" s="1"/>
  <c r="T46" i="73" s="1"/>
  <c r="T47" i="73" s="1"/>
  <c r="T48" i="73" s="1"/>
  <c r="T49" i="73" s="1"/>
  <c r="T50" i="73" s="1"/>
  <c r="T51" i="73" s="1"/>
  <c r="T52" i="73" s="1"/>
  <c r="T53" i="73" s="1"/>
  <c r="T54" i="73" s="1"/>
  <c r="T55" i="73" s="1"/>
  <c r="T56" i="73" s="1"/>
  <c r="T57" i="73" s="1"/>
  <c r="T58" i="73" s="1"/>
  <c r="T59" i="73" s="1"/>
  <c r="X14" i="73"/>
  <c r="G13" i="73"/>
  <c r="O59" i="71"/>
  <c r="O4" i="71" s="1"/>
  <c r="O5" i="71" s="1"/>
  <c r="S12" i="72"/>
  <c r="S13" i="72" s="1"/>
  <c r="S14" i="72" s="1"/>
  <c r="S15" i="72" s="1"/>
  <c r="S16" i="72" s="1"/>
  <c r="S17" i="72" s="1"/>
  <c r="S18" i="72" s="1"/>
  <c r="S19" i="72" s="1"/>
  <c r="S20" i="72" s="1"/>
  <c r="S21" i="72" s="1"/>
  <c r="S22" i="72" s="1"/>
  <c r="S23" i="72" s="1"/>
  <c r="S24" i="72" s="1"/>
  <c r="S25" i="72" s="1"/>
  <c r="S26" i="72" s="1"/>
  <c r="S27" i="72" s="1"/>
  <c r="S28" i="72" s="1"/>
  <c r="S29" i="72" s="1"/>
  <c r="S30" i="72" s="1"/>
  <c r="S31" i="72" s="1"/>
  <c r="S32" i="72" s="1"/>
  <c r="S33" i="72" s="1"/>
  <c r="S34" i="72" s="1"/>
  <c r="S35" i="72" s="1"/>
  <c r="S36" i="72" s="1"/>
  <c r="S37" i="72" s="1"/>
  <c r="S38" i="72" s="1"/>
  <c r="S39" i="72" s="1"/>
  <c r="S40" i="72" s="1"/>
  <c r="S41" i="72" s="1"/>
  <c r="S42" i="72" s="1"/>
  <c r="S43" i="72" s="1"/>
  <c r="S44" i="72" s="1"/>
  <c r="S45" i="72" s="1"/>
  <c r="S46" i="72" s="1"/>
  <c r="S47" i="72" s="1"/>
  <c r="S48" i="72" s="1"/>
  <c r="S49" i="72" s="1"/>
  <c r="S50" i="72" s="1"/>
  <c r="S51" i="72" s="1"/>
  <c r="S52" i="72" s="1"/>
  <c r="S53" i="72" s="1"/>
  <c r="S54" i="72" s="1"/>
  <c r="S55" i="72" s="1"/>
  <c r="S56" i="72" s="1"/>
  <c r="S57" i="72" s="1"/>
  <c r="S58" i="72" s="1"/>
  <c r="T11" i="72"/>
  <c r="X13" i="72"/>
  <c r="G12" i="72"/>
  <c r="G11" i="71"/>
  <c r="X12" i="71"/>
  <c r="S10" i="71"/>
  <c r="S11" i="71" s="1"/>
  <c r="O3" i="71"/>
  <c r="X54" i="83" l="1"/>
  <c r="G53" i="83"/>
  <c r="X53" i="82"/>
  <c r="G52" i="82"/>
  <c r="G51" i="81"/>
  <c r="X52" i="81"/>
  <c r="G50" i="80"/>
  <c r="X51" i="80"/>
  <c r="X52" i="79"/>
  <c r="G51" i="79"/>
  <c r="G46" i="77"/>
  <c r="X47" i="77"/>
  <c r="X16" i="74"/>
  <c r="G15" i="74"/>
  <c r="X49" i="78"/>
  <c r="G48" i="78"/>
  <c r="G17" i="76"/>
  <c r="X18" i="76"/>
  <c r="X17" i="75"/>
  <c r="G16" i="75"/>
  <c r="Q7" i="73"/>
  <c r="M2" i="73"/>
  <c r="M5" i="73" s="1"/>
  <c r="X15" i="73"/>
  <c r="G14" i="73"/>
  <c r="X14" i="72"/>
  <c r="G13" i="72"/>
  <c r="T12" i="72"/>
  <c r="T13" i="72" s="1"/>
  <c r="T14" i="72" s="1"/>
  <c r="T15" i="72" s="1"/>
  <c r="T16" i="72" s="1"/>
  <c r="T17" i="72" s="1"/>
  <c r="T18" i="72" s="1"/>
  <c r="T19" i="72" s="1"/>
  <c r="T20" i="72" s="1"/>
  <c r="T21" i="72" s="1"/>
  <c r="T22" i="72" s="1"/>
  <c r="T23" i="72" s="1"/>
  <c r="T24" i="72" s="1"/>
  <c r="T25" i="72" s="1"/>
  <c r="T26" i="72" s="1"/>
  <c r="T27" i="72" s="1"/>
  <c r="T28" i="72" s="1"/>
  <c r="T29" i="72" s="1"/>
  <c r="T30" i="72" s="1"/>
  <c r="T31" i="72" s="1"/>
  <c r="T32" i="72" s="1"/>
  <c r="T33" i="72" s="1"/>
  <c r="T34" i="72" s="1"/>
  <c r="T35" i="72" s="1"/>
  <c r="T36" i="72" s="1"/>
  <c r="T37" i="72" s="1"/>
  <c r="T38" i="72" s="1"/>
  <c r="T39" i="72" s="1"/>
  <c r="T40" i="72" s="1"/>
  <c r="T41" i="72" s="1"/>
  <c r="T42" i="72" s="1"/>
  <c r="T43" i="72" s="1"/>
  <c r="T44" i="72" s="1"/>
  <c r="T45" i="72" s="1"/>
  <c r="T46" i="72" s="1"/>
  <c r="T47" i="72" s="1"/>
  <c r="T48" i="72" s="1"/>
  <c r="T49" i="72" s="1"/>
  <c r="T50" i="72" s="1"/>
  <c r="T51" i="72" s="1"/>
  <c r="T52" i="72" s="1"/>
  <c r="T53" i="72" s="1"/>
  <c r="T54" i="72" s="1"/>
  <c r="T55" i="72" s="1"/>
  <c r="T56" i="72" s="1"/>
  <c r="T57" i="72" s="1"/>
  <c r="T58" i="72" s="1"/>
  <c r="T59" i="72" s="1"/>
  <c r="X13" i="71"/>
  <c r="G12" i="71"/>
  <c r="S12" i="71"/>
  <c r="S13" i="71" s="1"/>
  <c r="S14" i="71" s="1"/>
  <c r="S15" i="71" s="1"/>
  <c r="S16" i="71" s="1"/>
  <c r="S17" i="71" s="1"/>
  <c r="S18" i="71" s="1"/>
  <c r="S19" i="71" s="1"/>
  <c r="S20" i="71" s="1"/>
  <c r="S21" i="71" s="1"/>
  <c r="S22" i="71" s="1"/>
  <c r="S23" i="71" s="1"/>
  <c r="S24" i="71" s="1"/>
  <c r="S25" i="71" s="1"/>
  <c r="S26" i="71" s="1"/>
  <c r="S27" i="71" s="1"/>
  <c r="S28" i="71" s="1"/>
  <c r="S29" i="71" s="1"/>
  <c r="S30" i="71" s="1"/>
  <c r="S31" i="71" s="1"/>
  <c r="S32" i="71" s="1"/>
  <c r="S33" i="71" s="1"/>
  <c r="S34" i="71" s="1"/>
  <c r="S35" i="71" s="1"/>
  <c r="S36" i="71" s="1"/>
  <c r="S37" i="71" s="1"/>
  <c r="S38" i="71" s="1"/>
  <c r="S39" i="71" s="1"/>
  <c r="S40" i="71" s="1"/>
  <c r="S41" i="71" s="1"/>
  <c r="S42" i="71" s="1"/>
  <c r="S43" i="71" s="1"/>
  <c r="S44" i="71" s="1"/>
  <c r="S45" i="71" s="1"/>
  <c r="S46" i="71" s="1"/>
  <c r="S47" i="71" s="1"/>
  <c r="S48" i="71" s="1"/>
  <c r="S49" i="71" s="1"/>
  <c r="S50" i="71" s="1"/>
  <c r="S51" i="71" s="1"/>
  <c r="S52" i="71" s="1"/>
  <c r="S53" i="71" s="1"/>
  <c r="S54" i="71" s="1"/>
  <c r="S55" i="71" s="1"/>
  <c r="S56" i="71" s="1"/>
  <c r="S57" i="71" s="1"/>
  <c r="S58" i="71" s="1"/>
  <c r="T11" i="71"/>
  <c r="G54" i="83" l="1"/>
  <c r="X55" i="83"/>
  <c r="X54" i="82"/>
  <c r="G53" i="82"/>
  <c r="X53" i="81"/>
  <c r="G52" i="81"/>
  <c r="X52" i="80"/>
  <c r="G51" i="80"/>
  <c r="X53" i="79"/>
  <c r="G52" i="79"/>
  <c r="X17" i="74"/>
  <c r="G16" i="74"/>
  <c r="X48" i="77"/>
  <c r="G47" i="77"/>
  <c r="T12" i="71"/>
  <c r="X50" i="78"/>
  <c r="G49" i="78"/>
  <c r="X19" i="76"/>
  <c r="G18" i="76"/>
  <c r="Y18" i="76"/>
  <c r="Y59" i="76" s="1"/>
  <c r="S2" i="76" s="1"/>
  <c r="G17" i="75"/>
  <c r="X18" i="75"/>
  <c r="X16" i="73"/>
  <c r="G15" i="73"/>
  <c r="M2" i="72"/>
  <c r="M5" i="72" s="1"/>
  <c r="Q7" i="72"/>
  <c r="X15" i="72"/>
  <c r="G14" i="72"/>
  <c r="T13" i="71"/>
  <c r="T14" i="71" s="1"/>
  <c r="T15" i="71" s="1"/>
  <c r="T16" i="71" s="1"/>
  <c r="T17" i="71" s="1"/>
  <c r="T18" i="71" s="1"/>
  <c r="T19" i="71" s="1"/>
  <c r="T20" i="71" s="1"/>
  <c r="T21" i="71" s="1"/>
  <c r="T22" i="71" s="1"/>
  <c r="T23" i="71" s="1"/>
  <c r="T24" i="71" s="1"/>
  <c r="T25" i="71" s="1"/>
  <c r="T26" i="71" s="1"/>
  <c r="T27" i="71" s="1"/>
  <c r="T28" i="71" s="1"/>
  <c r="T29" i="71" s="1"/>
  <c r="T30" i="71" s="1"/>
  <c r="T31" i="71" s="1"/>
  <c r="T32" i="71" s="1"/>
  <c r="T33" i="71" s="1"/>
  <c r="T34" i="71" s="1"/>
  <c r="T35" i="71" s="1"/>
  <c r="T36" i="71" s="1"/>
  <c r="T37" i="71" s="1"/>
  <c r="T38" i="71" s="1"/>
  <c r="T39" i="71" s="1"/>
  <c r="T40" i="71" s="1"/>
  <c r="T41" i="71" s="1"/>
  <c r="T42" i="71" s="1"/>
  <c r="T43" i="71" s="1"/>
  <c r="T44" i="71" s="1"/>
  <c r="T45" i="71" s="1"/>
  <c r="T46" i="71" s="1"/>
  <c r="T47" i="71" s="1"/>
  <c r="T48" i="71" s="1"/>
  <c r="T49" i="71" s="1"/>
  <c r="T50" i="71" s="1"/>
  <c r="T51" i="71" s="1"/>
  <c r="T52" i="71" s="1"/>
  <c r="T53" i="71" s="1"/>
  <c r="T54" i="71" s="1"/>
  <c r="T55" i="71" s="1"/>
  <c r="T56" i="71" s="1"/>
  <c r="T57" i="71" s="1"/>
  <c r="T58" i="71" s="1"/>
  <c r="T59" i="71" s="1"/>
  <c r="X14" i="71"/>
  <c r="G13" i="71"/>
  <c r="X56" i="83" l="1"/>
  <c r="G55" i="83"/>
  <c r="G54" i="82"/>
  <c r="X55" i="82"/>
  <c r="X54" i="81"/>
  <c r="G53" i="81"/>
  <c r="X53" i="80"/>
  <c r="G52" i="80"/>
  <c r="X54" i="79"/>
  <c r="G53" i="79"/>
  <c r="G48" i="77"/>
  <c r="X49" i="77"/>
  <c r="G17" i="74"/>
  <c r="X18" i="74"/>
  <c r="G50" i="78"/>
  <c r="X51" i="78"/>
  <c r="X20" i="76"/>
  <c r="G19" i="76"/>
  <c r="X19" i="75"/>
  <c r="G18" i="75"/>
  <c r="Y18" i="75"/>
  <c r="Y59" i="75" s="1"/>
  <c r="S2" i="75" s="1"/>
  <c r="X17" i="73"/>
  <c r="G16" i="73"/>
  <c r="X16" i="72"/>
  <c r="G15" i="72"/>
  <c r="Q7" i="71"/>
  <c r="M2" i="71"/>
  <c r="M5" i="71" s="1"/>
  <c r="G14" i="71"/>
  <c r="X15" i="71"/>
  <c r="G56" i="83" l="1"/>
  <c r="X57" i="83"/>
  <c r="X56" i="82"/>
  <c r="G55" i="82"/>
  <c r="X55" i="81"/>
  <c r="G54" i="81"/>
  <c r="X54" i="80"/>
  <c r="G53" i="80"/>
  <c r="G54" i="79"/>
  <c r="X55" i="79"/>
  <c r="X19" i="74"/>
  <c r="Y18" i="74"/>
  <c r="Y59" i="74" s="1"/>
  <c r="S2" i="74" s="1"/>
  <c r="G18" i="74"/>
  <c r="X50" i="77"/>
  <c r="G49" i="77"/>
  <c r="X52" i="78"/>
  <c r="G51" i="78"/>
  <c r="X21" i="76"/>
  <c r="G20" i="76"/>
  <c r="X20" i="75"/>
  <c r="G19" i="75"/>
  <c r="G17" i="73"/>
  <c r="X18" i="73"/>
  <c r="X17" i="72"/>
  <c r="G16" i="72"/>
  <c r="X16" i="71"/>
  <c r="G15" i="71"/>
  <c r="X58" i="83" l="1"/>
  <c r="G58" i="83" s="1"/>
  <c r="G57" i="83"/>
  <c r="X57" i="82"/>
  <c r="G56" i="82"/>
  <c r="X56" i="81"/>
  <c r="G55" i="81"/>
  <c r="G54" i="80"/>
  <c r="X55" i="80"/>
  <c r="X56" i="79"/>
  <c r="G55" i="79"/>
  <c r="G50" i="77"/>
  <c r="X51" i="77"/>
  <c r="X20" i="74"/>
  <c r="G19" i="74"/>
  <c r="X53" i="78"/>
  <c r="G52" i="78"/>
  <c r="X22" i="76"/>
  <c r="G21" i="76"/>
  <c r="G20" i="75"/>
  <c r="X21" i="75"/>
  <c r="X19" i="73"/>
  <c r="G18" i="73"/>
  <c r="Y18" i="73"/>
  <c r="Y59" i="73" s="1"/>
  <c r="S2" i="73" s="1"/>
  <c r="G17" i="72"/>
  <c r="X18" i="72"/>
  <c r="G16" i="71"/>
  <c r="X17" i="71"/>
  <c r="G59" i="83" l="1"/>
  <c r="S3" i="83" s="1"/>
  <c r="S4" i="83" s="1"/>
  <c r="S5" i="83" s="1"/>
  <c r="X58" i="82"/>
  <c r="G58" i="82" s="1"/>
  <c r="G57" i="82"/>
  <c r="X57" i="81"/>
  <c r="G56" i="81"/>
  <c r="X56" i="80"/>
  <c r="G55" i="80"/>
  <c r="X57" i="79"/>
  <c r="G56" i="79"/>
  <c r="G20" i="74"/>
  <c r="X21" i="74"/>
  <c r="X52" i="77"/>
  <c r="G51" i="77"/>
  <c r="X54" i="78"/>
  <c r="G53" i="78"/>
  <c r="X23" i="76"/>
  <c r="G22" i="76"/>
  <c r="X22" i="75"/>
  <c r="G21" i="75"/>
  <c r="X20" i="73"/>
  <c r="G19" i="73"/>
  <c r="X19" i="72"/>
  <c r="G18" i="72"/>
  <c r="Y18" i="72"/>
  <c r="Y59" i="72" s="1"/>
  <c r="S2" i="72" s="1"/>
  <c r="G17" i="71"/>
  <c r="X18" i="71"/>
  <c r="G59" i="82" l="1"/>
  <c r="S3" i="82" s="1"/>
  <c r="S4" i="82" s="1"/>
  <c r="S5" i="82" s="1"/>
  <c r="G57" i="81"/>
  <c r="X58" i="81"/>
  <c r="G58" i="81" s="1"/>
  <c r="G59" i="81" s="1"/>
  <c r="S3" i="81" s="1"/>
  <c r="S4" i="81" s="1"/>
  <c r="S5" i="81" s="1"/>
  <c r="X57" i="80"/>
  <c r="G56" i="80"/>
  <c r="X58" i="79"/>
  <c r="G58" i="79" s="1"/>
  <c r="G59" i="79" s="1"/>
  <c r="S3" i="79" s="1"/>
  <c r="S4" i="79" s="1"/>
  <c r="S5" i="79" s="1"/>
  <c r="G57" i="79"/>
  <c r="G52" i="77"/>
  <c r="X53" i="77"/>
  <c r="X22" i="74"/>
  <c r="G21" i="74"/>
  <c r="G54" i="78"/>
  <c r="X55" i="78"/>
  <c r="G23" i="76"/>
  <c r="X24" i="76"/>
  <c r="X23" i="75"/>
  <c r="G22" i="75"/>
  <c r="X21" i="73"/>
  <c r="G20" i="73"/>
  <c r="X20" i="72"/>
  <c r="G19" i="72"/>
  <c r="X19" i="71"/>
  <c r="G18" i="71"/>
  <c r="Y18" i="71"/>
  <c r="Y59" i="71" s="1"/>
  <c r="S2" i="71" s="1"/>
  <c r="X58" i="80" l="1"/>
  <c r="G58" i="80" s="1"/>
  <c r="G57" i="80"/>
  <c r="X54" i="77"/>
  <c r="G53" i="77"/>
  <c r="X23" i="74"/>
  <c r="G22" i="74"/>
  <c r="X56" i="78"/>
  <c r="G55" i="78"/>
  <c r="X25" i="76"/>
  <c r="G24" i="76"/>
  <c r="G23" i="75"/>
  <c r="X24" i="75"/>
  <c r="X22" i="73"/>
  <c r="G21" i="73"/>
  <c r="X21" i="72"/>
  <c r="G20" i="72"/>
  <c r="X20" i="71"/>
  <c r="G19" i="71"/>
  <c r="G59" i="80" l="1"/>
  <c r="S3" i="80" s="1"/>
  <c r="S4" i="80" s="1"/>
  <c r="S5" i="80" s="1"/>
  <c r="G23" i="74"/>
  <c r="X24" i="74"/>
  <c r="X55" i="77"/>
  <c r="G54" i="77"/>
  <c r="X57" i="78"/>
  <c r="G56" i="78"/>
  <c r="X26" i="76"/>
  <c r="G25" i="76"/>
  <c r="X25" i="75"/>
  <c r="G24" i="75"/>
  <c r="X23" i="73"/>
  <c r="G22" i="73"/>
  <c r="X22" i="72"/>
  <c r="G21" i="72"/>
  <c r="X21" i="71"/>
  <c r="G20" i="71"/>
  <c r="X25" i="74" l="1"/>
  <c r="G24" i="74"/>
  <c r="G55" i="77"/>
  <c r="X56" i="77"/>
  <c r="X58" i="78"/>
  <c r="G58" i="78" s="1"/>
  <c r="G57" i="78"/>
  <c r="X27" i="76"/>
  <c r="G26" i="76"/>
  <c r="X26" i="75"/>
  <c r="G25" i="75"/>
  <c r="G23" i="73"/>
  <c r="X24" i="73"/>
  <c r="X23" i="72"/>
  <c r="G22" i="72"/>
  <c r="X22" i="71"/>
  <c r="G21" i="71"/>
  <c r="X57" i="77" l="1"/>
  <c r="G56" i="77"/>
  <c r="X26" i="74"/>
  <c r="G25" i="74"/>
  <c r="G59" i="78"/>
  <c r="S3" i="78" s="1"/>
  <c r="S4" i="78" s="1"/>
  <c r="S5" i="78" s="1"/>
  <c r="X28" i="76"/>
  <c r="G27" i="76"/>
  <c r="X27" i="75"/>
  <c r="G26" i="75"/>
  <c r="X25" i="73"/>
  <c r="G24" i="73"/>
  <c r="G23" i="72"/>
  <c r="X24" i="72"/>
  <c r="G22" i="71"/>
  <c r="X23" i="71"/>
  <c r="X27" i="74" l="1"/>
  <c r="G26" i="74"/>
  <c r="G57" i="77"/>
  <c r="X58" i="77"/>
  <c r="G58" i="77" s="1"/>
  <c r="X29" i="76"/>
  <c r="G28" i="76"/>
  <c r="X28" i="75"/>
  <c r="G27" i="75"/>
  <c r="X26" i="73"/>
  <c r="G25" i="73"/>
  <c r="X25" i="72"/>
  <c r="G24" i="72"/>
  <c r="G23" i="71"/>
  <c r="X24" i="71"/>
  <c r="G59" i="77" l="1"/>
  <c r="S3" i="77" s="1"/>
  <c r="S4" i="77" s="1"/>
  <c r="S5" i="77" s="1"/>
  <c r="X28" i="74"/>
  <c r="G27" i="74"/>
  <c r="G29" i="76"/>
  <c r="X30" i="76"/>
  <c r="X29" i="75"/>
  <c r="G28" i="75"/>
  <c r="X27" i="73"/>
  <c r="G26" i="73"/>
  <c r="X26" i="72"/>
  <c r="G25" i="72"/>
  <c r="X25" i="71"/>
  <c r="G24" i="71"/>
  <c r="X29" i="74" l="1"/>
  <c r="G28" i="74"/>
  <c r="X31" i="76"/>
  <c r="G30" i="76"/>
  <c r="G29" i="75"/>
  <c r="X30" i="75"/>
  <c r="X28" i="73"/>
  <c r="G27" i="73"/>
  <c r="X27" i="72"/>
  <c r="G26" i="72"/>
  <c r="G25" i="71"/>
  <c r="X26" i="71"/>
  <c r="G29" i="74" l="1"/>
  <c r="X30" i="74"/>
  <c r="X32" i="76"/>
  <c r="G31" i="76"/>
  <c r="X31" i="75"/>
  <c r="G30" i="75"/>
  <c r="X29" i="73"/>
  <c r="G28" i="73"/>
  <c r="X28" i="72"/>
  <c r="G27" i="72"/>
  <c r="X27" i="71"/>
  <c r="G26" i="71"/>
  <c r="X31" i="74" l="1"/>
  <c r="G30" i="74"/>
  <c r="X33" i="76"/>
  <c r="G32" i="76"/>
  <c r="X32" i="75"/>
  <c r="G31" i="75"/>
  <c r="G29" i="73"/>
  <c r="X30" i="73"/>
  <c r="X29" i="72"/>
  <c r="G28" i="72"/>
  <c r="X28" i="71"/>
  <c r="G27" i="71"/>
  <c r="X32" i="74" l="1"/>
  <c r="G31" i="74"/>
  <c r="X34" i="76"/>
  <c r="G33" i="76"/>
  <c r="G32" i="75"/>
  <c r="X33" i="75"/>
  <c r="X31" i="73"/>
  <c r="G30" i="73"/>
  <c r="G29" i="72"/>
  <c r="X30" i="72"/>
  <c r="X29" i="71"/>
  <c r="G28" i="71"/>
  <c r="G32" i="74" l="1"/>
  <c r="X33" i="74"/>
  <c r="G34" i="76"/>
  <c r="X35" i="76"/>
  <c r="X34" i="75"/>
  <c r="G33" i="75"/>
  <c r="X32" i="73"/>
  <c r="G31" i="73"/>
  <c r="X31" i="72"/>
  <c r="G30" i="72"/>
  <c r="G29" i="71"/>
  <c r="X30" i="71"/>
  <c r="X34" i="74" l="1"/>
  <c r="G33" i="74"/>
  <c r="X36" i="76"/>
  <c r="G35" i="76"/>
  <c r="G34" i="75"/>
  <c r="X35" i="75"/>
  <c r="X33" i="73"/>
  <c r="G32" i="73"/>
  <c r="X32" i="72"/>
  <c r="G31" i="72"/>
  <c r="X31" i="71"/>
  <c r="G30" i="71"/>
  <c r="G34" i="74" l="1"/>
  <c r="X35" i="74"/>
  <c r="X37" i="76"/>
  <c r="G36" i="76"/>
  <c r="X36" i="75"/>
  <c r="G35" i="75"/>
  <c r="X34" i="73"/>
  <c r="G33" i="73"/>
  <c r="X33" i="72"/>
  <c r="G32" i="72"/>
  <c r="G31" i="71"/>
  <c r="X32" i="71"/>
  <c r="X36" i="74" l="1"/>
  <c r="G35" i="74"/>
  <c r="X38" i="76"/>
  <c r="G37" i="76"/>
  <c r="X37" i="75"/>
  <c r="G36" i="75"/>
  <c r="G34" i="73"/>
  <c r="X35" i="73"/>
  <c r="X34" i="72"/>
  <c r="G33" i="72"/>
  <c r="X33" i="71"/>
  <c r="G32" i="71"/>
  <c r="X37" i="74" l="1"/>
  <c r="G36" i="74"/>
  <c r="G38" i="76"/>
  <c r="X39" i="76"/>
  <c r="X38" i="75"/>
  <c r="G37" i="75"/>
  <c r="X36" i="73"/>
  <c r="G35" i="73"/>
  <c r="G34" i="72"/>
  <c r="X35" i="72"/>
  <c r="X34" i="71"/>
  <c r="G33" i="71"/>
  <c r="G37" i="74" l="1"/>
  <c r="X38" i="74"/>
  <c r="X40" i="76"/>
  <c r="G39" i="76"/>
  <c r="G38" i="75"/>
  <c r="X39" i="75"/>
  <c r="X37" i="73"/>
  <c r="G36" i="73"/>
  <c r="X36" i="72"/>
  <c r="G35" i="72"/>
  <c r="G34" i="71"/>
  <c r="X35" i="71"/>
  <c r="X39" i="74" l="1"/>
  <c r="G38" i="74"/>
  <c r="X41" i="76"/>
  <c r="G40" i="76"/>
  <c r="X40" i="75"/>
  <c r="G39" i="75"/>
  <c r="X38" i="73"/>
  <c r="G37" i="73"/>
  <c r="X37" i="72"/>
  <c r="G36" i="72"/>
  <c r="G35" i="71"/>
  <c r="X36" i="71"/>
  <c r="G39" i="74" l="1"/>
  <c r="X40" i="74"/>
  <c r="X42" i="76"/>
  <c r="G41" i="76"/>
  <c r="X41" i="75"/>
  <c r="G40" i="75"/>
  <c r="G38" i="73"/>
  <c r="X39" i="73"/>
  <c r="X38" i="72"/>
  <c r="G37" i="72"/>
  <c r="X37" i="71"/>
  <c r="G36" i="71"/>
  <c r="G40" i="74" l="1"/>
  <c r="X41" i="74"/>
  <c r="G42" i="76"/>
  <c r="X43" i="76"/>
  <c r="X42" i="75"/>
  <c r="G41" i="75"/>
  <c r="X40" i="73"/>
  <c r="G39" i="73"/>
  <c r="G38" i="72"/>
  <c r="X39" i="72"/>
  <c r="G37" i="71"/>
  <c r="X38" i="71"/>
  <c r="X42" i="74" l="1"/>
  <c r="G41" i="74"/>
  <c r="X44" i="76"/>
  <c r="G43" i="76"/>
  <c r="G42" i="75"/>
  <c r="X43" i="75"/>
  <c r="X41" i="73"/>
  <c r="G40" i="73"/>
  <c r="X40" i="72"/>
  <c r="G39" i="72"/>
  <c r="G38" i="71"/>
  <c r="X39" i="71"/>
  <c r="G42" i="74" l="1"/>
  <c r="X43" i="74"/>
  <c r="X45" i="76"/>
  <c r="G44" i="76"/>
  <c r="X44" i="75"/>
  <c r="G43" i="75"/>
  <c r="X42" i="73"/>
  <c r="G41" i="73"/>
  <c r="X41" i="72"/>
  <c r="G40" i="72"/>
  <c r="G39" i="71"/>
  <c r="X40" i="71"/>
  <c r="G43" i="74" l="1"/>
  <c r="X44" i="74"/>
  <c r="X46" i="76"/>
  <c r="G45" i="76"/>
  <c r="G44" i="75"/>
  <c r="X45" i="75"/>
  <c r="G42" i="73"/>
  <c r="X43" i="73"/>
  <c r="X42" i="72"/>
  <c r="G41" i="72"/>
  <c r="X41" i="71"/>
  <c r="G40" i="71"/>
  <c r="G44" i="74" l="1"/>
  <c r="X45" i="74"/>
  <c r="G46" i="76"/>
  <c r="X47" i="76"/>
  <c r="X46" i="75"/>
  <c r="G45" i="75"/>
  <c r="X44" i="73"/>
  <c r="G43" i="73"/>
  <c r="G42" i="72"/>
  <c r="X43" i="72"/>
  <c r="G41" i="71"/>
  <c r="X42" i="71"/>
  <c r="G45" i="74" l="1"/>
  <c r="X46" i="74"/>
  <c r="X48" i="76"/>
  <c r="G47" i="76"/>
  <c r="G46" i="75"/>
  <c r="X47" i="75"/>
  <c r="X45" i="73"/>
  <c r="G44" i="73"/>
  <c r="X44" i="72"/>
  <c r="G43" i="72"/>
  <c r="G42" i="71"/>
  <c r="X43" i="71"/>
  <c r="X47" i="74" l="1"/>
  <c r="G46" i="74"/>
  <c r="X49" i="76"/>
  <c r="G48" i="76"/>
  <c r="X48" i="75"/>
  <c r="G47" i="75"/>
  <c r="X46" i="73"/>
  <c r="G45" i="73"/>
  <c r="X45" i="72"/>
  <c r="G44" i="72"/>
  <c r="G43" i="71"/>
  <c r="X44" i="71"/>
  <c r="G47" i="74" l="1"/>
  <c r="X48" i="74"/>
  <c r="X50" i="76"/>
  <c r="G49" i="76"/>
  <c r="X49" i="75"/>
  <c r="G48" i="75"/>
  <c r="G46" i="73"/>
  <c r="X47" i="73"/>
  <c r="X46" i="72"/>
  <c r="G45" i="72"/>
  <c r="X45" i="71"/>
  <c r="G44" i="71"/>
  <c r="G48" i="74" l="1"/>
  <c r="X49" i="74"/>
  <c r="G50" i="76"/>
  <c r="X51" i="76"/>
  <c r="X50" i="75"/>
  <c r="G49" i="75"/>
  <c r="X48" i="73"/>
  <c r="G47" i="73"/>
  <c r="G46" i="72"/>
  <c r="X47" i="72"/>
  <c r="G45" i="71"/>
  <c r="X46" i="71"/>
  <c r="X50" i="74" l="1"/>
  <c r="G49" i="74"/>
  <c r="X52" i="76"/>
  <c r="G51" i="76"/>
  <c r="G50" i="75"/>
  <c r="X51" i="75"/>
  <c r="X49" i="73"/>
  <c r="G48" i="73"/>
  <c r="X48" i="72"/>
  <c r="G47" i="72"/>
  <c r="G46" i="71"/>
  <c r="X47" i="71"/>
  <c r="G50" i="74" l="1"/>
  <c r="X51" i="74"/>
  <c r="X53" i="76"/>
  <c r="G52" i="76"/>
  <c r="X52" i="75"/>
  <c r="G51" i="75"/>
  <c r="X50" i="73"/>
  <c r="G49" i="73"/>
  <c r="X49" i="72"/>
  <c r="G48" i="72"/>
  <c r="G47" i="71"/>
  <c r="X48" i="71"/>
  <c r="X52" i="74" l="1"/>
  <c r="G51" i="74"/>
  <c r="X54" i="76"/>
  <c r="G53" i="76"/>
  <c r="G52" i="75"/>
  <c r="X53" i="75"/>
  <c r="G50" i="73"/>
  <c r="X51" i="73"/>
  <c r="X50" i="72"/>
  <c r="G49" i="72"/>
  <c r="X49" i="71"/>
  <c r="G48" i="71"/>
  <c r="G52" i="74" l="1"/>
  <c r="X53" i="74"/>
  <c r="G54" i="76"/>
  <c r="X55" i="76"/>
  <c r="X54" i="75"/>
  <c r="G53" i="75"/>
  <c r="X52" i="73"/>
  <c r="G51" i="73"/>
  <c r="G50" i="72"/>
  <c r="X51" i="72"/>
  <c r="X50" i="71"/>
  <c r="G49" i="71"/>
  <c r="X54" i="74" l="1"/>
  <c r="G53" i="74"/>
  <c r="X56" i="76"/>
  <c r="G55" i="76"/>
  <c r="G54" i="75"/>
  <c r="X55" i="75"/>
  <c r="X53" i="73"/>
  <c r="G52" i="73"/>
  <c r="X52" i="72"/>
  <c r="G51" i="72"/>
  <c r="G50" i="71"/>
  <c r="X51" i="71"/>
  <c r="X55" i="74" l="1"/>
  <c r="G54" i="74"/>
  <c r="X57" i="76"/>
  <c r="G56" i="76"/>
  <c r="X56" i="75"/>
  <c r="G55" i="75"/>
  <c r="X54" i="73"/>
  <c r="G53" i="73"/>
  <c r="X53" i="72"/>
  <c r="G52" i="72"/>
  <c r="G51" i="71"/>
  <c r="X52" i="71"/>
  <c r="X56" i="74" l="1"/>
  <c r="G55" i="74"/>
  <c r="X58" i="76"/>
  <c r="G58" i="76" s="1"/>
  <c r="G57" i="76"/>
  <c r="G56" i="75"/>
  <c r="X57" i="75"/>
  <c r="G54" i="73"/>
  <c r="X55" i="73"/>
  <c r="X54" i="72"/>
  <c r="G53" i="72"/>
  <c r="X53" i="71"/>
  <c r="G52" i="71"/>
  <c r="G59" i="76" l="1"/>
  <c r="S3" i="76" s="1"/>
  <c r="S4" i="76" s="1"/>
  <c r="S5" i="76" s="1"/>
  <c r="X57" i="74"/>
  <c r="G56" i="74"/>
  <c r="X58" i="75"/>
  <c r="G58" i="75" s="1"/>
  <c r="G57" i="75"/>
  <c r="X56" i="73"/>
  <c r="G55" i="73"/>
  <c r="G54" i="72"/>
  <c r="X55" i="72"/>
  <c r="X54" i="71"/>
  <c r="G53" i="71"/>
  <c r="X58" i="74" l="1"/>
  <c r="G58" i="74" s="1"/>
  <c r="G57" i="74"/>
  <c r="G59" i="75"/>
  <c r="S3" i="75" s="1"/>
  <c r="S4" i="75" s="1"/>
  <c r="S5" i="75" s="1"/>
  <c r="X57" i="73"/>
  <c r="G56" i="73"/>
  <c r="X56" i="72"/>
  <c r="G55" i="72"/>
  <c r="G54" i="71"/>
  <c r="X55" i="71"/>
  <c r="G59" i="74" l="1"/>
  <c r="S3" i="74" s="1"/>
  <c r="S4" i="74" s="1"/>
  <c r="S5" i="74" s="1"/>
  <c r="X58" i="73"/>
  <c r="G58" i="73" s="1"/>
  <c r="G57" i="73"/>
  <c r="X57" i="72"/>
  <c r="G56" i="72"/>
  <c r="X56" i="71"/>
  <c r="G55" i="71"/>
  <c r="G59" i="73" l="1"/>
  <c r="S3" i="73" s="1"/>
  <c r="S4" i="73" s="1"/>
  <c r="S5" i="73" s="1"/>
  <c r="X58" i="72"/>
  <c r="G58" i="72" s="1"/>
  <c r="G57" i="72"/>
  <c r="X57" i="71"/>
  <c r="G56" i="71"/>
  <c r="G59" i="72" l="1"/>
  <c r="S3" i="72" s="1"/>
  <c r="S4" i="72" s="1"/>
  <c r="S5" i="72" s="1"/>
  <c r="G57" i="71"/>
  <c r="X58" i="71"/>
  <c r="G58" i="71" s="1"/>
  <c r="G59" i="71" s="1"/>
  <c r="S3" i="71" s="1"/>
  <c r="S4" i="71" s="1"/>
  <c r="S5" i="71" s="1"/>
  <c r="R59" i="70" l="1"/>
  <c r="Q59" i="70"/>
  <c r="K59" i="70"/>
  <c r="O2" i="70" s="1"/>
  <c r="H59" i="70"/>
  <c r="J4" i="70" s="1"/>
  <c r="O58" i="70"/>
  <c r="F58" i="70"/>
  <c r="O57" i="70"/>
  <c r="F57" i="70"/>
  <c r="O56" i="70"/>
  <c r="F56" i="70"/>
  <c r="O55" i="70"/>
  <c r="F55" i="70"/>
  <c r="O54" i="70"/>
  <c r="F54" i="70"/>
  <c r="O53" i="70"/>
  <c r="F53" i="70"/>
  <c r="O52" i="70"/>
  <c r="F52" i="70"/>
  <c r="O51" i="70"/>
  <c r="F51" i="70"/>
  <c r="O50" i="70"/>
  <c r="F50" i="70"/>
  <c r="O49" i="70"/>
  <c r="F49" i="70"/>
  <c r="O48" i="70"/>
  <c r="F48" i="70"/>
  <c r="O47" i="70"/>
  <c r="F47" i="70"/>
  <c r="O46" i="70"/>
  <c r="F46" i="70"/>
  <c r="O45" i="70"/>
  <c r="F45" i="70"/>
  <c r="O44" i="70"/>
  <c r="F44" i="70"/>
  <c r="O43" i="70"/>
  <c r="F43" i="70"/>
  <c r="O42" i="70"/>
  <c r="F42" i="70"/>
  <c r="O41" i="70"/>
  <c r="F41" i="70"/>
  <c r="O40" i="70"/>
  <c r="F40" i="70"/>
  <c r="O39" i="70"/>
  <c r="F39" i="70"/>
  <c r="O38" i="70"/>
  <c r="F38" i="70"/>
  <c r="O37" i="70"/>
  <c r="F37" i="70"/>
  <c r="O36" i="70"/>
  <c r="F36" i="70"/>
  <c r="O35" i="70"/>
  <c r="F35" i="70"/>
  <c r="O34" i="70"/>
  <c r="F34" i="70"/>
  <c r="O33" i="70"/>
  <c r="F33" i="70"/>
  <c r="O32" i="70"/>
  <c r="F32" i="70"/>
  <c r="Y31" i="70"/>
  <c r="O31" i="70"/>
  <c r="F31" i="70"/>
  <c r="Y30" i="70"/>
  <c r="O30" i="70"/>
  <c r="F30" i="70"/>
  <c r="Y29" i="70"/>
  <c r="O29" i="70"/>
  <c r="F29" i="70"/>
  <c r="Y28" i="70"/>
  <c r="O28" i="70"/>
  <c r="F28" i="70"/>
  <c r="Y27" i="70"/>
  <c r="O27" i="70"/>
  <c r="F27" i="70"/>
  <c r="Y26" i="70"/>
  <c r="O26" i="70"/>
  <c r="F26" i="70"/>
  <c r="Y25" i="70"/>
  <c r="O25" i="70"/>
  <c r="F25" i="70"/>
  <c r="Y24" i="70"/>
  <c r="O24" i="70"/>
  <c r="F24" i="70"/>
  <c r="Y23" i="70"/>
  <c r="O23" i="70"/>
  <c r="F23" i="70"/>
  <c r="Y22" i="70"/>
  <c r="O22" i="70"/>
  <c r="F22" i="70"/>
  <c r="Y21" i="70"/>
  <c r="O21" i="70"/>
  <c r="F21" i="70"/>
  <c r="Y20" i="70"/>
  <c r="O20" i="70"/>
  <c r="F20" i="70"/>
  <c r="Y19" i="70"/>
  <c r="O19" i="70"/>
  <c r="F19" i="70"/>
  <c r="O18" i="70"/>
  <c r="F18" i="70"/>
  <c r="Y17" i="70"/>
  <c r="O17" i="70"/>
  <c r="F17" i="70"/>
  <c r="Y16" i="70"/>
  <c r="O16" i="70"/>
  <c r="F16" i="70"/>
  <c r="Y15" i="70"/>
  <c r="O15" i="70"/>
  <c r="F15" i="70"/>
  <c r="Y14" i="70"/>
  <c r="O14" i="70"/>
  <c r="F14" i="70"/>
  <c r="Y13" i="70"/>
  <c r="O13" i="70"/>
  <c r="F13" i="70"/>
  <c r="Y12" i="70"/>
  <c r="O12" i="70"/>
  <c r="F12" i="70"/>
  <c r="Y11" i="70"/>
  <c r="O11" i="70"/>
  <c r="F11" i="70"/>
  <c r="Y10" i="70"/>
  <c r="X10" i="70"/>
  <c r="G10" i="70" s="1"/>
  <c r="O10" i="70"/>
  <c r="F10" i="70"/>
  <c r="E10" i="70"/>
  <c r="E11" i="70" s="1"/>
  <c r="E12" i="70" s="1"/>
  <c r="E13" i="70" s="1"/>
  <c r="E14" i="70" s="1"/>
  <c r="E15" i="70" s="1"/>
  <c r="E16" i="70" s="1"/>
  <c r="E17" i="70" s="1"/>
  <c r="E18" i="70" s="1"/>
  <c r="E19" i="70" s="1"/>
  <c r="E20" i="70" s="1"/>
  <c r="E21" i="70" s="1"/>
  <c r="E22" i="70" s="1"/>
  <c r="E23" i="70" s="1"/>
  <c r="E24" i="70" s="1"/>
  <c r="E25" i="70" s="1"/>
  <c r="E26" i="70" s="1"/>
  <c r="E27" i="70" s="1"/>
  <c r="E28" i="70" s="1"/>
  <c r="E29" i="70" s="1"/>
  <c r="E30" i="70" s="1"/>
  <c r="E31" i="70" s="1"/>
  <c r="E32" i="70" s="1"/>
  <c r="E33" i="70" s="1"/>
  <c r="E34" i="70" s="1"/>
  <c r="E35" i="70" s="1"/>
  <c r="E36" i="70" s="1"/>
  <c r="E37" i="70" s="1"/>
  <c r="E38" i="70" s="1"/>
  <c r="E39" i="70" s="1"/>
  <c r="E40" i="70" s="1"/>
  <c r="E41" i="70" s="1"/>
  <c r="E42" i="70" s="1"/>
  <c r="E43" i="70" s="1"/>
  <c r="E44" i="70" s="1"/>
  <c r="E45" i="70" s="1"/>
  <c r="E46" i="70" s="1"/>
  <c r="E47" i="70" s="1"/>
  <c r="E48" i="70" s="1"/>
  <c r="E49" i="70" s="1"/>
  <c r="E50" i="70" s="1"/>
  <c r="E51" i="70" s="1"/>
  <c r="E52" i="70" s="1"/>
  <c r="E53" i="70" s="1"/>
  <c r="E54" i="70" s="1"/>
  <c r="E55" i="70" s="1"/>
  <c r="E56" i="70" s="1"/>
  <c r="E57" i="70" s="1"/>
  <c r="E58" i="70" s="1"/>
  <c r="D10" i="70"/>
  <c r="D11" i="70" s="1"/>
  <c r="D12" i="70" s="1"/>
  <c r="D13" i="70" s="1"/>
  <c r="D14" i="70" s="1"/>
  <c r="D15" i="70" s="1"/>
  <c r="D16" i="70" s="1"/>
  <c r="D17" i="70" s="1"/>
  <c r="D18" i="70" s="1"/>
  <c r="D19" i="70" s="1"/>
  <c r="D20" i="70" s="1"/>
  <c r="D21" i="70" s="1"/>
  <c r="D22" i="70" s="1"/>
  <c r="D23" i="70" s="1"/>
  <c r="D24" i="70" s="1"/>
  <c r="D25" i="70" s="1"/>
  <c r="D26" i="70" s="1"/>
  <c r="D27" i="70" s="1"/>
  <c r="D28" i="70" s="1"/>
  <c r="D29" i="70" s="1"/>
  <c r="D30" i="70" s="1"/>
  <c r="D31" i="70" s="1"/>
  <c r="D32" i="70" s="1"/>
  <c r="D33" i="70" s="1"/>
  <c r="D34" i="70" s="1"/>
  <c r="D35" i="70" s="1"/>
  <c r="D36" i="70" s="1"/>
  <c r="D37" i="70" s="1"/>
  <c r="D38" i="70" s="1"/>
  <c r="D39" i="70" s="1"/>
  <c r="D40" i="70" s="1"/>
  <c r="D41" i="70" s="1"/>
  <c r="D42" i="70" s="1"/>
  <c r="D43" i="70" s="1"/>
  <c r="D44" i="70" s="1"/>
  <c r="D45" i="70" s="1"/>
  <c r="D46" i="70" s="1"/>
  <c r="D47" i="70" s="1"/>
  <c r="D48" i="70" s="1"/>
  <c r="D49" i="70" s="1"/>
  <c r="D50" i="70" s="1"/>
  <c r="D51" i="70" s="1"/>
  <c r="D52" i="70" s="1"/>
  <c r="D53" i="70" s="1"/>
  <c r="D54" i="70" s="1"/>
  <c r="D55" i="70" s="1"/>
  <c r="D56" i="70" s="1"/>
  <c r="D57" i="70" s="1"/>
  <c r="D58" i="70" s="1"/>
  <c r="C10" i="70"/>
  <c r="C11" i="70" s="1"/>
  <c r="C12" i="70" s="1"/>
  <c r="C13" i="70" s="1"/>
  <c r="C14" i="70" s="1"/>
  <c r="C15" i="70" s="1"/>
  <c r="C16" i="70" s="1"/>
  <c r="C17" i="70" s="1"/>
  <c r="C18" i="70" s="1"/>
  <c r="C19" i="70" s="1"/>
  <c r="C20" i="70" s="1"/>
  <c r="C21" i="70" s="1"/>
  <c r="C22" i="70" s="1"/>
  <c r="C23" i="70" s="1"/>
  <c r="C24" i="70" s="1"/>
  <c r="C25" i="70" s="1"/>
  <c r="C26" i="70" s="1"/>
  <c r="C27" i="70" s="1"/>
  <c r="C28" i="70" s="1"/>
  <c r="C29" i="70" s="1"/>
  <c r="C30" i="70" s="1"/>
  <c r="C31" i="70" s="1"/>
  <c r="C32" i="70" s="1"/>
  <c r="C33" i="70" s="1"/>
  <c r="C34" i="70" s="1"/>
  <c r="C35" i="70" s="1"/>
  <c r="C36" i="70" s="1"/>
  <c r="C37" i="70" s="1"/>
  <c r="C38" i="70" s="1"/>
  <c r="C39" i="70" s="1"/>
  <c r="C40" i="70" s="1"/>
  <c r="C41" i="70" s="1"/>
  <c r="C42" i="70" s="1"/>
  <c r="C43" i="70" s="1"/>
  <c r="C44" i="70" s="1"/>
  <c r="C45" i="70" s="1"/>
  <c r="C46" i="70" s="1"/>
  <c r="C47" i="70" s="1"/>
  <c r="C48" i="70" s="1"/>
  <c r="C49" i="70" s="1"/>
  <c r="C50" i="70" s="1"/>
  <c r="C51" i="70" s="1"/>
  <c r="C52" i="70" s="1"/>
  <c r="C53" i="70" s="1"/>
  <c r="C54" i="70" s="1"/>
  <c r="C55" i="70" s="1"/>
  <c r="C56" i="70" s="1"/>
  <c r="C57" i="70" s="1"/>
  <c r="C58" i="70" s="1"/>
  <c r="M7" i="70"/>
  <c r="J7" i="70"/>
  <c r="D7" i="70"/>
  <c r="Q6" i="70"/>
  <c r="M6" i="70"/>
  <c r="J5" i="70"/>
  <c r="M3" i="70"/>
  <c r="AB2" i="70"/>
  <c r="X11" i="70" l="1"/>
  <c r="G11" i="70" s="1"/>
  <c r="O59" i="70"/>
  <c r="O4" i="70" s="1"/>
  <c r="O5" i="70" s="1"/>
  <c r="J6" i="70"/>
  <c r="M4" i="70"/>
  <c r="X12" i="70"/>
  <c r="S10" i="70"/>
  <c r="S11" i="70" s="1"/>
  <c r="O3" i="70"/>
  <c r="S12" i="70" l="1"/>
  <c r="S13" i="70" s="1"/>
  <c r="S14" i="70" s="1"/>
  <c r="S15" i="70" s="1"/>
  <c r="S16" i="70" s="1"/>
  <c r="S17" i="70" s="1"/>
  <c r="S18" i="70" s="1"/>
  <c r="S19" i="70" s="1"/>
  <c r="S20" i="70" s="1"/>
  <c r="S21" i="70" s="1"/>
  <c r="S22" i="70" s="1"/>
  <c r="S23" i="70" s="1"/>
  <c r="S24" i="70" s="1"/>
  <c r="S25" i="70" s="1"/>
  <c r="S26" i="70" s="1"/>
  <c r="S27" i="70" s="1"/>
  <c r="S28" i="70" s="1"/>
  <c r="S29" i="70" s="1"/>
  <c r="S30" i="70" s="1"/>
  <c r="S31" i="70" s="1"/>
  <c r="S32" i="70" s="1"/>
  <c r="S33" i="70" s="1"/>
  <c r="S34" i="70" s="1"/>
  <c r="S35" i="70" s="1"/>
  <c r="S36" i="70" s="1"/>
  <c r="S37" i="70" s="1"/>
  <c r="S38" i="70" s="1"/>
  <c r="S39" i="70" s="1"/>
  <c r="S40" i="70" s="1"/>
  <c r="S41" i="70" s="1"/>
  <c r="S42" i="70" s="1"/>
  <c r="S43" i="70" s="1"/>
  <c r="S44" i="70" s="1"/>
  <c r="S45" i="70" s="1"/>
  <c r="S46" i="70" s="1"/>
  <c r="S47" i="70" s="1"/>
  <c r="S48" i="70" s="1"/>
  <c r="S49" i="70" s="1"/>
  <c r="S50" i="70" s="1"/>
  <c r="S51" i="70" s="1"/>
  <c r="S52" i="70" s="1"/>
  <c r="S53" i="70" s="1"/>
  <c r="S54" i="70" s="1"/>
  <c r="S55" i="70" s="1"/>
  <c r="S56" i="70" s="1"/>
  <c r="S57" i="70" s="1"/>
  <c r="S58" i="70" s="1"/>
  <c r="T11" i="70"/>
  <c r="X13" i="70"/>
  <c r="G12" i="70"/>
  <c r="R59" i="69"/>
  <c r="J7" i="69" s="1"/>
  <c r="Q59" i="69"/>
  <c r="K59" i="69"/>
  <c r="O2" i="69" s="1"/>
  <c r="H59" i="69"/>
  <c r="J4" i="69" s="1"/>
  <c r="O58" i="69"/>
  <c r="F58" i="69"/>
  <c r="O57" i="69"/>
  <c r="F57" i="69"/>
  <c r="O56" i="69"/>
  <c r="F56" i="69"/>
  <c r="O55" i="69"/>
  <c r="F55" i="69"/>
  <c r="O54" i="69"/>
  <c r="F54" i="69"/>
  <c r="O53" i="69"/>
  <c r="F53" i="69"/>
  <c r="O52" i="69"/>
  <c r="F52" i="69"/>
  <c r="O51" i="69"/>
  <c r="F51" i="69"/>
  <c r="O50" i="69"/>
  <c r="F50" i="69"/>
  <c r="O49" i="69"/>
  <c r="F49" i="69"/>
  <c r="O48" i="69"/>
  <c r="F48" i="69"/>
  <c r="O47" i="69"/>
  <c r="F47" i="69"/>
  <c r="O46" i="69"/>
  <c r="F46" i="69"/>
  <c r="O45" i="69"/>
  <c r="F45" i="69"/>
  <c r="O44" i="69"/>
  <c r="F44" i="69"/>
  <c r="O43" i="69"/>
  <c r="F43" i="69"/>
  <c r="O42" i="69"/>
  <c r="F42" i="69"/>
  <c r="O41" i="69"/>
  <c r="F41" i="69"/>
  <c r="O40" i="69"/>
  <c r="F40" i="69"/>
  <c r="O39" i="69"/>
  <c r="F39" i="69"/>
  <c r="O38" i="69"/>
  <c r="F38" i="69"/>
  <c r="O37" i="69"/>
  <c r="F37" i="69"/>
  <c r="O36" i="69"/>
  <c r="F36" i="69"/>
  <c r="O35" i="69"/>
  <c r="F35" i="69"/>
  <c r="O34" i="69"/>
  <c r="F34" i="69"/>
  <c r="O33" i="69"/>
  <c r="F33" i="69"/>
  <c r="O32" i="69"/>
  <c r="F32" i="69"/>
  <c r="Y31" i="69"/>
  <c r="O31" i="69"/>
  <c r="F31" i="69"/>
  <c r="Y30" i="69"/>
  <c r="O30" i="69"/>
  <c r="F30" i="69"/>
  <c r="Y29" i="69"/>
  <c r="O29" i="69"/>
  <c r="F29" i="69"/>
  <c r="Y28" i="69"/>
  <c r="O28" i="69"/>
  <c r="F28" i="69"/>
  <c r="Y27" i="69"/>
  <c r="O27" i="69"/>
  <c r="F27" i="69"/>
  <c r="Y26" i="69"/>
  <c r="O26" i="69"/>
  <c r="F26" i="69"/>
  <c r="Y25" i="69"/>
  <c r="O25" i="69"/>
  <c r="F25" i="69"/>
  <c r="Y24" i="69"/>
  <c r="O24" i="69"/>
  <c r="F24" i="69"/>
  <c r="Y23" i="69"/>
  <c r="O23" i="69"/>
  <c r="F23" i="69"/>
  <c r="Y22" i="69"/>
  <c r="O22" i="69"/>
  <c r="F22" i="69"/>
  <c r="Y21" i="69"/>
  <c r="O21" i="69"/>
  <c r="F21" i="69"/>
  <c r="Y20" i="69"/>
  <c r="O20" i="69"/>
  <c r="F20" i="69"/>
  <c r="Y19" i="69"/>
  <c r="O19" i="69"/>
  <c r="F19" i="69"/>
  <c r="O18" i="69"/>
  <c r="F18" i="69"/>
  <c r="Y17" i="69"/>
  <c r="O17" i="69"/>
  <c r="F17" i="69"/>
  <c r="Y16" i="69"/>
  <c r="O16" i="69"/>
  <c r="F16" i="69"/>
  <c r="Y15" i="69"/>
  <c r="O15" i="69"/>
  <c r="F15" i="69"/>
  <c r="Y14" i="69"/>
  <c r="O14" i="69"/>
  <c r="F14" i="69"/>
  <c r="Y13" i="69"/>
  <c r="O13" i="69"/>
  <c r="F13" i="69"/>
  <c r="Y12" i="69"/>
  <c r="O12" i="69"/>
  <c r="F12" i="69"/>
  <c r="Y11" i="69"/>
  <c r="O11" i="69"/>
  <c r="F11" i="69"/>
  <c r="Y10" i="69"/>
  <c r="X10" i="69"/>
  <c r="X11" i="69" s="1"/>
  <c r="O10" i="69"/>
  <c r="F10" i="69"/>
  <c r="E10" i="69"/>
  <c r="E11" i="69" s="1"/>
  <c r="E12" i="69" s="1"/>
  <c r="E13" i="69" s="1"/>
  <c r="E14" i="69" s="1"/>
  <c r="E15" i="69" s="1"/>
  <c r="E16" i="69" s="1"/>
  <c r="E17" i="69" s="1"/>
  <c r="E18" i="69" s="1"/>
  <c r="E19" i="69" s="1"/>
  <c r="E20" i="69" s="1"/>
  <c r="E21" i="69" s="1"/>
  <c r="E22" i="69" s="1"/>
  <c r="E23" i="69" s="1"/>
  <c r="E24" i="69" s="1"/>
  <c r="E25" i="69" s="1"/>
  <c r="E26" i="69" s="1"/>
  <c r="E27" i="69" s="1"/>
  <c r="E28" i="69" s="1"/>
  <c r="E29" i="69" s="1"/>
  <c r="E30" i="69" s="1"/>
  <c r="E31" i="69" s="1"/>
  <c r="E32" i="69" s="1"/>
  <c r="E33" i="69" s="1"/>
  <c r="E34" i="69" s="1"/>
  <c r="E35" i="69" s="1"/>
  <c r="E36" i="69" s="1"/>
  <c r="E37" i="69" s="1"/>
  <c r="E38" i="69" s="1"/>
  <c r="E39" i="69" s="1"/>
  <c r="E40" i="69" s="1"/>
  <c r="E41" i="69" s="1"/>
  <c r="E42" i="69" s="1"/>
  <c r="E43" i="69" s="1"/>
  <c r="E44" i="69" s="1"/>
  <c r="E45" i="69" s="1"/>
  <c r="E46" i="69" s="1"/>
  <c r="E47" i="69" s="1"/>
  <c r="E48" i="69" s="1"/>
  <c r="E49" i="69" s="1"/>
  <c r="E50" i="69" s="1"/>
  <c r="E51" i="69" s="1"/>
  <c r="E52" i="69" s="1"/>
  <c r="E53" i="69" s="1"/>
  <c r="E54" i="69" s="1"/>
  <c r="E55" i="69" s="1"/>
  <c r="E56" i="69" s="1"/>
  <c r="E57" i="69" s="1"/>
  <c r="E58" i="69" s="1"/>
  <c r="D10" i="69"/>
  <c r="D11" i="69" s="1"/>
  <c r="D12" i="69" s="1"/>
  <c r="D13" i="69" s="1"/>
  <c r="D14" i="69" s="1"/>
  <c r="D15" i="69" s="1"/>
  <c r="D16" i="69" s="1"/>
  <c r="D17" i="69" s="1"/>
  <c r="D18" i="69" s="1"/>
  <c r="D19" i="69" s="1"/>
  <c r="D20" i="69" s="1"/>
  <c r="D21" i="69" s="1"/>
  <c r="D22" i="69" s="1"/>
  <c r="D23" i="69" s="1"/>
  <c r="D24" i="69" s="1"/>
  <c r="D25" i="69" s="1"/>
  <c r="D26" i="69" s="1"/>
  <c r="D27" i="69" s="1"/>
  <c r="D28" i="69" s="1"/>
  <c r="D29" i="69" s="1"/>
  <c r="D30" i="69" s="1"/>
  <c r="D31" i="69" s="1"/>
  <c r="D32" i="69" s="1"/>
  <c r="D33" i="69" s="1"/>
  <c r="D34" i="69" s="1"/>
  <c r="D35" i="69" s="1"/>
  <c r="D36" i="69" s="1"/>
  <c r="D37" i="69" s="1"/>
  <c r="D38" i="69" s="1"/>
  <c r="D39" i="69" s="1"/>
  <c r="D40" i="69" s="1"/>
  <c r="D41" i="69" s="1"/>
  <c r="D42" i="69" s="1"/>
  <c r="D43" i="69" s="1"/>
  <c r="D44" i="69" s="1"/>
  <c r="D45" i="69" s="1"/>
  <c r="D46" i="69" s="1"/>
  <c r="D47" i="69" s="1"/>
  <c r="D48" i="69" s="1"/>
  <c r="D49" i="69" s="1"/>
  <c r="D50" i="69" s="1"/>
  <c r="D51" i="69" s="1"/>
  <c r="D52" i="69" s="1"/>
  <c r="D53" i="69" s="1"/>
  <c r="D54" i="69" s="1"/>
  <c r="D55" i="69" s="1"/>
  <c r="D56" i="69" s="1"/>
  <c r="D57" i="69" s="1"/>
  <c r="D58" i="69" s="1"/>
  <c r="C10" i="69"/>
  <c r="C11" i="69" s="1"/>
  <c r="C12" i="69" s="1"/>
  <c r="C13" i="69" s="1"/>
  <c r="C14" i="69" s="1"/>
  <c r="C15" i="69" s="1"/>
  <c r="C16" i="69" s="1"/>
  <c r="C17" i="69" s="1"/>
  <c r="C18" i="69" s="1"/>
  <c r="C19" i="69" s="1"/>
  <c r="C20" i="69" s="1"/>
  <c r="C21" i="69" s="1"/>
  <c r="C22" i="69" s="1"/>
  <c r="C23" i="69" s="1"/>
  <c r="C24" i="69" s="1"/>
  <c r="C25" i="69" s="1"/>
  <c r="C26" i="69" s="1"/>
  <c r="C27" i="69" s="1"/>
  <c r="C28" i="69" s="1"/>
  <c r="C29" i="69" s="1"/>
  <c r="C30" i="69" s="1"/>
  <c r="C31" i="69" s="1"/>
  <c r="C32" i="69" s="1"/>
  <c r="C33" i="69" s="1"/>
  <c r="C34" i="69" s="1"/>
  <c r="C35" i="69" s="1"/>
  <c r="C36" i="69" s="1"/>
  <c r="C37" i="69" s="1"/>
  <c r="C38" i="69" s="1"/>
  <c r="C39" i="69" s="1"/>
  <c r="C40" i="69" s="1"/>
  <c r="C41" i="69" s="1"/>
  <c r="C42" i="69" s="1"/>
  <c r="C43" i="69" s="1"/>
  <c r="C44" i="69" s="1"/>
  <c r="C45" i="69" s="1"/>
  <c r="C46" i="69" s="1"/>
  <c r="C47" i="69" s="1"/>
  <c r="C48" i="69" s="1"/>
  <c r="C49" i="69" s="1"/>
  <c r="C50" i="69" s="1"/>
  <c r="C51" i="69" s="1"/>
  <c r="C52" i="69" s="1"/>
  <c r="C53" i="69" s="1"/>
  <c r="C54" i="69" s="1"/>
  <c r="C55" i="69" s="1"/>
  <c r="C56" i="69" s="1"/>
  <c r="C57" i="69" s="1"/>
  <c r="C58" i="69" s="1"/>
  <c r="M7" i="69"/>
  <c r="D7" i="69"/>
  <c r="Q6" i="69"/>
  <c r="M6" i="69"/>
  <c r="J5" i="69"/>
  <c r="M3" i="69"/>
  <c r="AB2" i="69"/>
  <c r="G10" i="69" l="1"/>
  <c r="J6" i="69"/>
  <c r="O3" i="69"/>
  <c r="M4" i="69"/>
  <c r="T12" i="70"/>
  <c r="T13" i="70" s="1"/>
  <c r="T14" i="70" s="1"/>
  <c r="T15" i="70" s="1"/>
  <c r="T16" i="70" s="1"/>
  <c r="T17" i="70" s="1"/>
  <c r="T18" i="70" s="1"/>
  <c r="T19" i="70" s="1"/>
  <c r="T20" i="70" s="1"/>
  <c r="T21" i="70" s="1"/>
  <c r="T22" i="70" s="1"/>
  <c r="T23" i="70" s="1"/>
  <c r="T24" i="70" s="1"/>
  <c r="T25" i="70" s="1"/>
  <c r="T26" i="70" s="1"/>
  <c r="T27" i="70" s="1"/>
  <c r="T28" i="70" s="1"/>
  <c r="T29" i="70" s="1"/>
  <c r="T30" i="70" s="1"/>
  <c r="T31" i="70" s="1"/>
  <c r="T32" i="70" s="1"/>
  <c r="T33" i="70" s="1"/>
  <c r="T34" i="70" s="1"/>
  <c r="T35" i="70" s="1"/>
  <c r="T36" i="70" s="1"/>
  <c r="T37" i="70" s="1"/>
  <c r="T38" i="70" s="1"/>
  <c r="T39" i="70" s="1"/>
  <c r="T40" i="70" s="1"/>
  <c r="T41" i="70" s="1"/>
  <c r="T42" i="70" s="1"/>
  <c r="T43" i="70" s="1"/>
  <c r="T44" i="70" s="1"/>
  <c r="T45" i="70" s="1"/>
  <c r="T46" i="70" s="1"/>
  <c r="T47" i="70" s="1"/>
  <c r="T48" i="70" s="1"/>
  <c r="T49" i="70" s="1"/>
  <c r="T50" i="70" s="1"/>
  <c r="T51" i="70" s="1"/>
  <c r="T52" i="70" s="1"/>
  <c r="T53" i="70" s="1"/>
  <c r="T54" i="70" s="1"/>
  <c r="T55" i="70" s="1"/>
  <c r="T56" i="70" s="1"/>
  <c r="T57" i="70" s="1"/>
  <c r="T58" i="70" s="1"/>
  <c r="T59" i="70" s="1"/>
  <c r="X14" i="70"/>
  <c r="G13" i="70"/>
  <c r="O59" i="69"/>
  <c r="O4" i="69" s="1"/>
  <c r="O5" i="69" s="1"/>
  <c r="G11" i="69"/>
  <c r="X12" i="69"/>
  <c r="S10" i="69"/>
  <c r="S11" i="69" s="1"/>
  <c r="R59" i="68"/>
  <c r="J7" i="68" s="1"/>
  <c r="Q59" i="68"/>
  <c r="K59" i="68"/>
  <c r="O2" i="68" s="1"/>
  <c r="H59" i="68"/>
  <c r="J4" i="68" s="1"/>
  <c r="O58" i="68"/>
  <c r="F58" i="68"/>
  <c r="O57" i="68"/>
  <c r="F57" i="68"/>
  <c r="O56" i="68"/>
  <c r="F56" i="68"/>
  <c r="O55" i="68"/>
  <c r="F55" i="68"/>
  <c r="O54" i="68"/>
  <c r="F54" i="68"/>
  <c r="O53" i="68"/>
  <c r="F53" i="68"/>
  <c r="O52" i="68"/>
  <c r="F52" i="68"/>
  <c r="O51" i="68"/>
  <c r="F51" i="68"/>
  <c r="O50" i="68"/>
  <c r="F50" i="68"/>
  <c r="O49" i="68"/>
  <c r="F49" i="68"/>
  <c r="O48" i="68"/>
  <c r="F48" i="68"/>
  <c r="O47" i="68"/>
  <c r="F47" i="68"/>
  <c r="O46" i="68"/>
  <c r="F46" i="68"/>
  <c r="O45" i="68"/>
  <c r="F45" i="68"/>
  <c r="O44" i="68"/>
  <c r="F44" i="68"/>
  <c r="O43" i="68"/>
  <c r="F43" i="68"/>
  <c r="O42" i="68"/>
  <c r="F42" i="68"/>
  <c r="O41" i="68"/>
  <c r="F41" i="68"/>
  <c r="O40" i="68"/>
  <c r="F40" i="68"/>
  <c r="O39" i="68"/>
  <c r="F39" i="68"/>
  <c r="O38" i="68"/>
  <c r="F38" i="68"/>
  <c r="O37" i="68"/>
  <c r="F37" i="68"/>
  <c r="O36" i="68"/>
  <c r="F36" i="68"/>
  <c r="O35" i="68"/>
  <c r="F35" i="68"/>
  <c r="O34" i="68"/>
  <c r="F34" i="68"/>
  <c r="O33" i="68"/>
  <c r="F33" i="68"/>
  <c r="O32" i="68"/>
  <c r="F32" i="68"/>
  <c r="Y31" i="68"/>
  <c r="O31" i="68"/>
  <c r="F31" i="68"/>
  <c r="Y30" i="68"/>
  <c r="O30" i="68"/>
  <c r="F30" i="68"/>
  <c r="Y29" i="68"/>
  <c r="O29" i="68"/>
  <c r="F29" i="68"/>
  <c r="Y28" i="68"/>
  <c r="O28" i="68"/>
  <c r="F28" i="68"/>
  <c r="Y27" i="68"/>
  <c r="O27" i="68"/>
  <c r="F27" i="68"/>
  <c r="Y26" i="68"/>
  <c r="O26" i="68"/>
  <c r="F26" i="68"/>
  <c r="Y25" i="68"/>
  <c r="O25" i="68"/>
  <c r="F25" i="68"/>
  <c r="Y24" i="68"/>
  <c r="O24" i="68"/>
  <c r="F24" i="68"/>
  <c r="Y23" i="68"/>
  <c r="O23" i="68"/>
  <c r="F23" i="68"/>
  <c r="Y22" i="68"/>
  <c r="O22" i="68"/>
  <c r="F22" i="68"/>
  <c r="Y21" i="68"/>
  <c r="O21" i="68"/>
  <c r="F21" i="68"/>
  <c r="Y20" i="68"/>
  <c r="O20" i="68"/>
  <c r="F20" i="68"/>
  <c r="Y19" i="68"/>
  <c r="O19" i="68"/>
  <c r="F19" i="68"/>
  <c r="O18" i="68"/>
  <c r="F18" i="68"/>
  <c r="Y17" i="68"/>
  <c r="O17" i="68"/>
  <c r="F17" i="68"/>
  <c r="Y16" i="68"/>
  <c r="O16" i="68"/>
  <c r="F16" i="68"/>
  <c r="Y15" i="68"/>
  <c r="O15" i="68"/>
  <c r="F15" i="68"/>
  <c r="Y14" i="68"/>
  <c r="O14" i="68"/>
  <c r="F14" i="68"/>
  <c r="Y13" i="68"/>
  <c r="O13" i="68"/>
  <c r="F13" i="68"/>
  <c r="Y12" i="68"/>
  <c r="O12" i="68"/>
  <c r="F12" i="68"/>
  <c r="Y11" i="68"/>
  <c r="O11" i="68"/>
  <c r="F11" i="68"/>
  <c r="Y10" i="68"/>
  <c r="X10" i="68"/>
  <c r="G10" i="68" s="1"/>
  <c r="O10" i="68"/>
  <c r="F10" i="68"/>
  <c r="E10" i="68"/>
  <c r="E11" i="68" s="1"/>
  <c r="E12" i="68" s="1"/>
  <c r="E13" i="68" s="1"/>
  <c r="E14" i="68" s="1"/>
  <c r="E15" i="68" s="1"/>
  <c r="E16" i="68" s="1"/>
  <c r="E17" i="68" s="1"/>
  <c r="E18" i="68" s="1"/>
  <c r="E19" i="68" s="1"/>
  <c r="E20" i="68" s="1"/>
  <c r="E21" i="68" s="1"/>
  <c r="E22" i="68" s="1"/>
  <c r="E23" i="68" s="1"/>
  <c r="E24" i="68" s="1"/>
  <c r="E25" i="68" s="1"/>
  <c r="E26" i="68" s="1"/>
  <c r="E27" i="68" s="1"/>
  <c r="E28" i="68" s="1"/>
  <c r="E29" i="68" s="1"/>
  <c r="E30" i="68" s="1"/>
  <c r="E31" i="68" s="1"/>
  <c r="E32" i="68" s="1"/>
  <c r="E33" i="68" s="1"/>
  <c r="E34" i="68" s="1"/>
  <c r="E35" i="68" s="1"/>
  <c r="E36" i="68" s="1"/>
  <c r="E37" i="68" s="1"/>
  <c r="E38" i="68" s="1"/>
  <c r="E39" i="68" s="1"/>
  <c r="E40" i="68" s="1"/>
  <c r="E41" i="68" s="1"/>
  <c r="E42" i="68" s="1"/>
  <c r="E43" i="68" s="1"/>
  <c r="E44" i="68" s="1"/>
  <c r="E45" i="68" s="1"/>
  <c r="E46" i="68" s="1"/>
  <c r="E47" i="68" s="1"/>
  <c r="E48" i="68" s="1"/>
  <c r="E49" i="68" s="1"/>
  <c r="E50" i="68" s="1"/>
  <c r="E51" i="68" s="1"/>
  <c r="E52" i="68" s="1"/>
  <c r="E53" i="68" s="1"/>
  <c r="E54" i="68" s="1"/>
  <c r="E55" i="68" s="1"/>
  <c r="E56" i="68" s="1"/>
  <c r="E57" i="68" s="1"/>
  <c r="E58" i="68" s="1"/>
  <c r="D10" i="68"/>
  <c r="D11" i="68" s="1"/>
  <c r="D12" i="68" s="1"/>
  <c r="D13" i="68" s="1"/>
  <c r="D14" i="68" s="1"/>
  <c r="D15" i="68" s="1"/>
  <c r="D16" i="68" s="1"/>
  <c r="D17" i="68" s="1"/>
  <c r="D18" i="68" s="1"/>
  <c r="D19" i="68" s="1"/>
  <c r="D20" i="68" s="1"/>
  <c r="D21" i="68" s="1"/>
  <c r="D22" i="68" s="1"/>
  <c r="D23" i="68" s="1"/>
  <c r="D24" i="68" s="1"/>
  <c r="D25" i="68" s="1"/>
  <c r="D26" i="68" s="1"/>
  <c r="D27" i="68" s="1"/>
  <c r="D28" i="68" s="1"/>
  <c r="D29" i="68" s="1"/>
  <c r="D30" i="68" s="1"/>
  <c r="D31" i="68" s="1"/>
  <c r="D32" i="68" s="1"/>
  <c r="D33" i="68" s="1"/>
  <c r="D34" i="68" s="1"/>
  <c r="D35" i="68" s="1"/>
  <c r="D36" i="68" s="1"/>
  <c r="D37" i="68" s="1"/>
  <c r="D38" i="68" s="1"/>
  <c r="D39" i="68" s="1"/>
  <c r="D40" i="68" s="1"/>
  <c r="D41" i="68" s="1"/>
  <c r="D42" i="68" s="1"/>
  <c r="D43" i="68" s="1"/>
  <c r="D44" i="68" s="1"/>
  <c r="D45" i="68" s="1"/>
  <c r="D46" i="68" s="1"/>
  <c r="D47" i="68" s="1"/>
  <c r="D48" i="68" s="1"/>
  <c r="D49" i="68" s="1"/>
  <c r="D50" i="68" s="1"/>
  <c r="D51" i="68" s="1"/>
  <c r="D52" i="68" s="1"/>
  <c r="D53" i="68" s="1"/>
  <c r="D54" i="68" s="1"/>
  <c r="D55" i="68" s="1"/>
  <c r="D56" i="68" s="1"/>
  <c r="D57" i="68" s="1"/>
  <c r="D58" i="68" s="1"/>
  <c r="C10" i="68"/>
  <c r="C11" i="68" s="1"/>
  <c r="C12" i="68" s="1"/>
  <c r="C13" i="68" s="1"/>
  <c r="C14" i="68" s="1"/>
  <c r="C15" i="68" s="1"/>
  <c r="C16" i="68" s="1"/>
  <c r="C17" i="68" s="1"/>
  <c r="C18" i="68" s="1"/>
  <c r="C19" i="68" s="1"/>
  <c r="C20" i="68" s="1"/>
  <c r="C21" i="68" s="1"/>
  <c r="C22" i="68" s="1"/>
  <c r="C23" i="68" s="1"/>
  <c r="C24" i="68" s="1"/>
  <c r="C25" i="68" s="1"/>
  <c r="C26" i="68" s="1"/>
  <c r="C27" i="68" s="1"/>
  <c r="C28" i="68" s="1"/>
  <c r="C29" i="68" s="1"/>
  <c r="C30" i="68" s="1"/>
  <c r="C31" i="68" s="1"/>
  <c r="C32" i="68" s="1"/>
  <c r="C33" i="68" s="1"/>
  <c r="C34" i="68" s="1"/>
  <c r="C35" i="68" s="1"/>
  <c r="C36" i="68" s="1"/>
  <c r="C37" i="68" s="1"/>
  <c r="C38" i="68" s="1"/>
  <c r="C39" i="68" s="1"/>
  <c r="C40" i="68" s="1"/>
  <c r="C41" i="68" s="1"/>
  <c r="C42" i="68" s="1"/>
  <c r="C43" i="68" s="1"/>
  <c r="C44" i="68" s="1"/>
  <c r="C45" i="68" s="1"/>
  <c r="C46" i="68" s="1"/>
  <c r="C47" i="68" s="1"/>
  <c r="C48" i="68" s="1"/>
  <c r="C49" i="68" s="1"/>
  <c r="C50" i="68" s="1"/>
  <c r="C51" i="68" s="1"/>
  <c r="C52" i="68" s="1"/>
  <c r="C53" i="68" s="1"/>
  <c r="C54" i="68" s="1"/>
  <c r="C55" i="68" s="1"/>
  <c r="C56" i="68" s="1"/>
  <c r="C57" i="68" s="1"/>
  <c r="C58" i="68" s="1"/>
  <c r="M7" i="68"/>
  <c r="D7" i="68"/>
  <c r="Q6" i="68"/>
  <c r="M6" i="68"/>
  <c r="J5" i="68"/>
  <c r="M3" i="68"/>
  <c r="AB2" i="68"/>
  <c r="X11" i="68" l="1"/>
  <c r="G11" i="68" s="1"/>
  <c r="J6" i="68"/>
  <c r="O59" i="68"/>
  <c r="O4" i="68" s="1"/>
  <c r="O5" i="68" s="1"/>
  <c r="X15" i="70"/>
  <c r="G14" i="70"/>
  <c r="Q7" i="70"/>
  <c r="M2" i="70"/>
  <c r="M5" i="70" s="1"/>
  <c r="M4" i="68"/>
  <c r="S12" i="69"/>
  <c r="S13" i="69" s="1"/>
  <c r="S14" i="69" s="1"/>
  <c r="S15" i="69" s="1"/>
  <c r="S16" i="69" s="1"/>
  <c r="S17" i="69" s="1"/>
  <c r="S18" i="69" s="1"/>
  <c r="S19" i="69" s="1"/>
  <c r="S20" i="69" s="1"/>
  <c r="S21" i="69" s="1"/>
  <c r="S22" i="69" s="1"/>
  <c r="S23" i="69" s="1"/>
  <c r="S24" i="69" s="1"/>
  <c r="S25" i="69" s="1"/>
  <c r="S26" i="69" s="1"/>
  <c r="S27" i="69" s="1"/>
  <c r="S28" i="69" s="1"/>
  <c r="S29" i="69" s="1"/>
  <c r="S30" i="69" s="1"/>
  <c r="S31" i="69" s="1"/>
  <c r="S32" i="69" s="1"/>
  <c r="S33" i="69" s="1"/>
  <c r="S34" i="69" s="1"/>
  <c r="S35" i="69" s="1"/>
  <c r="S36" i="69" s="1"/>
  <c r="S37" i="69" s="1"/>
  <c r="S38" i="69" s="1"/>
  <c r="S39" i="69" s="1"/>
  <c r="S40" i="69" s="1"/>
  <c r="S41" i="69" s="1"/>
  <c r="S42" i="69" s="1"/>
  <c r="S43" i="69" s="1"/>
  <c r="S44" i="69" s="1"/>
  <c r="S45" i="69" s="1"/>
  <c r="S46" i="69" s="1"/>
  <c r="S47" i="69" s="1"/>
  <c r="S48" i="69" s="1"/>
  <c r="S49" i="69" s="1"/>
  <c r="S50" i="69" s="1"/>
  <c r="S51" i="69" s="1"/>
  <c r="S52" i="69" s="1"/>
  <c r="S53" i="69" s="1"/>
  <c r="S54" i="69" s="1"/>
  <c r="S55" i="69" s="1"/>
  <c r="S56" i="69" s="1"/>
  <c r="S57" i="69" s="1"/>
  <c r="S58" i="69" s="1"/>
  <c r="T11" i="69"/>
  <c r="X13" i="69"/>
  <c r="G12" i="69"/>
  <c r="S10" i="68"/>
  <c r="S11" i="68" s="1"/>
  <c r="O3" i="68"/>
  <c r="X12" i="68" l="1"/>
  <c r="X16" i="70"/>
  <c r="G15" i="70"/>
  <c r="X14" i="69"/>
  <c r="G13" i="69"/>
  <c r="T12" i="69"/>
  <c r="T13" i="69" s="1"/>
  <c r="T14" i="69" s="1"/>
  <c r="T15" i="69" s="1"/>
  <c r="T16" i="69" s="1"/>
  <c r="T17" i="69" s="1"/>
  <c r="T18" i="69" s="1"/>
  <c r="T19" i="69" s="1"/>
  <c r="T20" i="69" s="1"/>
  <c r="T21" i="69" s="1"/>
  <c r="T22" i="69" s="1"/>
  <c r="T23" i="69" s="1"/>
  <c r="T24" i="69" s="1"/>
  <c r="T25" i="69" s="1"/>
  <c r="T26" i="69" s="1"/>
  <c r="T27" i="69" s="1"/>
  <c r="T28" i="69" s="1"/>
  <c r="T29" i="69" s="1"/>
  <c r="T30" i="69" s="1"/>
  <c r="T31" i="69" s="1"/>
  <c r="T32" i="69" s="1"/>
  <c r="T33" i="69" s="1"/>
  <c r="T34" i="69" s="1"/>
  <c r="T35" i="69" s="1"/>
  <c r="T36" i="69" s="1"/>
  <c r="T37" i="69" s="1"/>
  <c r="T38" i="69" s="1"/>
  <c r="T39" i="69" s="1"/>
  <c r="T40" i="69" s="1"/>
  <c r="T41" i="69" s="1"/>
  <c r="T42" i="69" s="1"/>
  <c r="T43" i="69" s="1"/>
  <c r="T44" i="69" s="1"/>
  <c r="T45" i="69" s="1"/>
  <c r="T46" i="69" s="1"/>
  <c r="T47" i="69" s="1"/>
  <c r="T48" i="69" s="1"/>
  <c r="T49" i="69" s="1"/>
  <c r="T50" i="69" s="1"/>
  <c r="T51" i="69" s="1"/>
  <c r="T52" i="69" s="1"/>
  <c r="T53" i="69" s="1"/>
  <c r="T54" i="69" s="1"/>
  <c r="T55" i="69" s="1"/>
  <c r="T56" i="69" s="1"/>
  <c r="T57" i="69" s="1"/>
  <c r="T58" i="69" s="1"/>
  <c r="T59" i="69" s="1"/>
  <c r="S12" i="68"/>
  <c r="S13" i="68" s="1"/>
  <c r="S14" i="68" s="1"/>
  <c r="S15" i="68" s="1"/>
  <c r="S16" i="68" s="1"/>
  <c r="S17" i="68" s="1"/>
  <c r="S18" i="68" s="1"/>
  <c r="S19" i="68" s="1"/>
  <c r="S20" i="68" s="1"/>
  <c r="S21" i="68" s="1"/>
  <c r="S22" i="68" s="1"/>
  <c r="S23" i="68" s="1"/>
  <c r="S24" i="68" s="1"/>
  <c r="S25" i="68" s="1"/>
  <c r="S26" i="68" s="1"/>
  <c r="S27" i="68" s="1"/>
  <c r="S28" i="68" s="1"/>
  <c r="S29" i="68" s="1"/>
  <c r="S30" i="68" s="1"/>
  <c r="S31" i="68" s="1"/>
  <c r="S32" i="68" s="1"/>
  <c r="S33" i="68" s="1"/>
  <c r="S34" i="68" s="1"/>
  <c r="S35" i="68" s="1"/>
  <c r="S36" i="68" s="1"/>
  <c r="S37" i="68" s="1"/>
  <c r="S38" i="68" s="1"/>
  <c r="S39" i="68" s="1"/>
  <c r="S40" i="68" s="1"/>
  <c r="S41" i="68" s="1"/>
  <c r="S42" i="68" s="1"/>
  <c r="S43" i="68" s="1"/>
  <c r="S44" i="68" s="1"/>
  <c r="S45" i="68" s="1"/>
  <c r="S46" i="68" s="1"/>
  <c r="S47" i="68" s="1"/>
  <c r="S48" i="68" s="1"/>
  <c r="S49" i="68" s="1"/>
  <c r="S50" i="68" s="1"/>
  <c r="S51" i="68" s="1"/>
  <c r="S52" i="68" s="1"/>
  <c r="S53" i="68" s="1"/>
  <c r="S54" i="68" s="1"/>
  <c r="S55" i="68" s="1"/>
  <c r="S56" i="68" s="1"/>
  <c r="S57" i="68" s="1"/>
  <c r="S58" i="68" s="1"/>
  <c r="T11" i="68"/>
  <c r="R59" i="67"/>
  <c r="J7" i="67" s="1"/>
  <c r="Q59" i="67"/>
  <c r="K59" i="67"/>
  <c r="O2" i="67" s="1"/>
  <c r="H59" i="67"/>
  <c r="J4" i="67" s="1"/>
  <c r="O58" i="67"/>
  <c r="F58" i="67"/>
  <c r="O57" i="67"/>
  <c r="F57" i="67"/>
  <c r="O56" i="67"/>
  <c r="F56" i="67"/>
  <c r="O55" i="67"/>
  <c r="F55" i="67"/>
  <c r="O54" i="67"/>
  <c r="F54" i="67"/>
  <c r="O53" i="67"/>
  <c r="F53" i="67"/>
  <c r="O52" i="67"/>
  <c r="F52" i="67"/>
  <c r="O51" i="67"/>
  <c r="F51" i="67"/>
  <c r="O50" i="67"/>
  <c r="F50" i="67"/>
  <c r="O49" i="67"/>
  <c r="F49" i="67"/>
  <c r="O48" i="67"/>
  <c r="F48" i="67"/>
  <c r="O47" i="67"/>
  <c r="F47" i="67"/>
  <c r="O46" i="67"/>
  <c r="F46" i="67"/>
  <c r="O45" i="67"/>
  <c r="F45" i="67"/>
  <c r="O44" i="67"/>
  <c r="F44" i="67"/>
  <c r="O43" i="67"/>
  <c r="F43" i="67"/>
  <c r="O42" i="67"/>
  <c r="F42" i="67"/>
  <c r="O41" i="67"/>
  <c r="F41" i="67"/>
  <c r="O40" i="67"/>
  <c r="F40" i="67"/>
  <c r="O39" i="67"/>
  <c r="F39" i="67"/>
  <c r="O38" i="67"/>
  <c r="F38" i="67"/>
  <c r="O37" i="67"/>
  <c r="F37" i="67"/>
  <c r="O36" i="67"/>
  <c r="F36" i="67"/>
  <c r="O35" i="67"/>
  <c r="F35" i="67"/>
  <c r="O34" i="67"/>
  <c r="F34" i="67"/>
  <c r="O33" i="67"/>
  <c r="F33" i="67"/>
  <c r="O32" i="67"/>
  <c r="F32" i="67"/>
  <c r="Y31" i="67"/>
  <c r="O31" i="67"/>
  <c r="F31" i="67"/>
  <c r="Y30" i="67"/>
  <c r="O30" i="67"/>
  <c r="F30" i="67"/>
  <c r="Y29" i="67"/>
  <c r="O29" i="67"/>
  <c r="F29" i="67"/>
  <c r="Y28" i="67"/>
  <c r="O28" i="67"/>
  <c r="F28" i="67"/>
  <c r="Y27" i="67"/>
  <c r="O27" i="67"/>
  <c r="F27" i="67"/>
  <c r="Y26" i="67"/>
  <c r="O26" i="67"/>
  <c r="F26" i="67"/>
  <c r="Y25" i="67"/>
  <c r="O25" i="67"/>
  <c r="F25" i="67"/>
  <c r="Y24" i="67"/>
  <c r="O24" i="67"/>
  <c r="F24" i="67"/>
  <c r="Y23" i="67"/>
  <c r="O23" i="67"/>
  <c r="F23" i="67"/>
  <c r="Y22" i="67"/>
  <c r="O22" i="67"/>
  <c r="F22" i="67"/>
  <c r="Y21" i="67"/>
  <c r="O21" i="67"/>
  <c r="F21" i="67"/>
  <c r="Y20" i="67"/>
  <c r="O20" i="67"/>
  <c r="F20" i="67"/>
  <c r="Y19" i="67"/>
  <c r="O19" i="67"/>
  <c r="F19" i="67"/>
  <c r="O18" i="67"/>
  <c r="F18" i="67"/>
  <c r="Y17" i="67"/>
  <c r="O17" i="67"/>
  <c r="F17" i="67"/>
  <c r="Y16" i="67"/>
  <c r="O16" i="67"/>
  <c r="F16" i="67"/>
  <c r="Y15" i="67"/>
  <c r="O15" i="67"/>
  <c r="F15" i="67"/>
  <c r="Y14" i="67"/>
  <c r="O14" i="67"/>
  <c r="F14" i="67"/>
  <c r="Y13" i="67"/>
  <c r="O13" i="67"/>
  <c r="F13" i="67"/>
  <c r="Y12" i="67"/>
  <c r="O12" i="67"/>
  <c r="F12" i="67"/>
  <c r="Y11" i="67"/>
  <c r="O11" i="67"/>
  <c r="F11" i="67"/>
  <c r="Y10" i="67"/>
  <c r="X10" i="67"/>
  <c r="X11" i="67" s="1"/>
  <c r="G11" i="67" s="1"/>
  <c r="O10" i="67"/>
  <c r="F10" i="67"/>
  <c r="E10" i="67"/>
  <c r="E11" i="67" s="1"/>
  <c r="E12" i="67" s="1"/>
  <c r="E13" i="67" s="1"/>
  <c r="E14" i="67" s="1"/>
  <c r="E15" i="67" s="1"/>
  <c r="E16" i="67" s="1"/>
  <c r="E17" i="67" s="1"/>
  <c r="E18" i="67" s="1"/>
  <c r="E19" i="67" s="1"/>
  <c r="E20" i="67" s="1"/>
  <c r="E21" i="67" s="1"/>
  <c r="E22" i="67" s="1"/>
  <c r="E23" i="67" s="1"/>
  <c r="E24" i="67" s="1"/>
  <c r="E25" i="67" s="1"/>
  <c r="E26" i="67" s="1"/>
  <c r="E27" i="67" s="1"/>
  <c r="E28" i="67" s="1"/>
  <c r="E29" i="67" s="1"/>
  <c r="E30" i="67" s="1"/>
  <c r="E31" i="67" s="1"/>
  <c r="E32" i="67" s="1"/>
  <c r="E33" i="67" s="1"/>
  <c r="E34" i="67" s="1"/>
  <c r="E35" i="67" s="1"/>
  <c r="E36" i="67" s="1"/>
  <c r="E37" i="67" s="1"/>
  <c r="E38" i="67" s="1"/>
  <c r="E39" i="67" s="1"/>
  <c r="E40" i="67" s="1"/>
  <c r="E41" i="67" s="1"/>
  <c r="E42" i="67" s="1"/>
  <c r="E43" i="67" s="1"/>
  <c r="E44" i="67" s="1"/>
  <c r="E45" i="67" s="1"/>
  <c r="E46" i="67" s="1"/>
  <c r="E47" i="67" s="1"/>
  <c r="E48" i="67" s="1"/>
  <c r="E49" i="67" s="1"/>
  <c r="E50" i="67" s="1"/>
  <c r="E51" i="67" s="1"/>
  <c r="E52" i="67" s="1"/>
  <c r="E53" i="67" s="1"/>
  <c r="E54" i="67" s="1"/>
  <c r="E55" i="67" s="1"/>
  <c r="E56" i="67" s="1"/>
  <c r="E57" i="67" s="1"/>
  <c r="E58" i="67" s="1"/>
  <c r="D10" i="67"/>
  <c r="D11" i="67" s="1"/>
  <c r="D12" i="67" s="1"/>
  <c r="D13" i="67" s="1"/>
  <c r="D14" i="67" s="1"/>
  <c r="D15" i="67" s="1"/>
  <c r="D16" i="67" s="1"/>
  <c r="D17" i="67" s="1"/>
  <c r="D18" i="67" s="1"/>
  <c r="D19" i="67" s="1"/>
  <c r="D20" i="67" s="1"/>
  <c r="D21" i="67" s="1"/>
  <c r="D22" i="67" s="1"/>
  <c r="D23" i="67" s="1"/>
  <c r="D24" i="67" s="1"/>
  <c r="D25" i="67" s="1"/>
  <c r="D26" i="67" s="1"/>
  <c r="D27" i="67" s="1"/>
  <c r="D28" i="67" s="1"/>
  <c r="D29" i="67" s="1"/>
  <c r="D30" i="67" s="1"/>
  <c r="D31" i="67" s="1"/>
  <c r="D32" i="67" s="1"/>
  <c r="D33" i="67" s="1"/>
  <c r="D34" i="67" s="1"/>
  <c r="D35" i="67" s="1"/>
  <c r="D36" i="67" s="1"/>
  <c r="D37" i="67" s="1"/>
  <c r="D38" i="67" s="1"/>
  <c r="D39" i="67" s="1"/>
  <c r="D40" i="67" s="1"/>
  <c r="D41" i="67" s="1"/>
  <c r="D42" i="67" s="1"/>
  <c r="D43" i="67" s="1"/>
  <c r="D44" i="67" s="1"/>
  <c r="D45" i="67" s="1"/>
  <c r="D46" i="67" s="1"/>
  <c r="D47" i="67" s="1"/>
  <c r="D48" i="67" s="1"/>
  <c r="D49" i="67" s="1"/>
  <c r="D50" i="67" s="1"/>
  <c r="D51" i="67" s="1"/>
  <c r="D52" i="67" s="1"/>
  <c r="D53" i="67" s="1"/>
  <c r="D54" i="67" s="1"/>
  <c r="D55" i="67" s="1"/>
  <c r="D56" i="67" s="1"/>
  <c r="D57" i="67" s="1"/>
  <c r="D58" i="67" s="1"/>
  <c r="C10" i="67"/>
  <c r="C11" i="67" s="1"/>
  <c r="C12" i="67" s="1"/>
  <c r="C13" i="67" s="1"/>
  <c r="C14" i="67" s="1"/>
  <c r="C15" i="67" s="1"/>
  <c r="C16" i="67" s="1"/>
  <c r="C17" i="67" s="1"/>
  <c r="C18" i="67" s="1"/>
  <c r="C19" i="67" s="1"/>
  <c r="C20" i="67" s="1"/>
  <c r="C21" i="67" s="1"/>
  <c r="C22" i="67" s="1"/>
  <c r="C23" i="67" s="1"/>
  <c r="C24" i="67" s="1"/>
  <c r="C25" i="67" s="1"/>
  <c r="C26" i="67" s="1"/>
  <c r="C27" i="67" s="1"/>
  <c r="C28" i="67" s="1"/>
  <c r="C29" i="67" s="1"/>
  <c r="C30" i="67" s="1"/>
  <c r="C31" i="67" s="1"/>
  <c r="C32" i="67" s="1"/>
  <c r="C33" i="67" s="1"/>
  <c r="C34" i="67" s="1"/>
  <c r="C35" i="67" s="1"/>
  <c r="C36" i="67" s="1"/>
  <c r="C37" i="67" s="1"/>
  <c r="C38" i="67" s="1"/>
  <c r="C39" i="67" s="1"/>
  <c r="C40" i="67" s="1"/>
  <c r="C41" i="67" s="1"/>
  <c r="C42" i="67" s="1"/>
  <c r="C43" i="67" s="1"/>
  <c r="C44" i="67" s="1"/>
  <c r="C45" i="67" s="1"/>
  <c r="C46" i="67" s="1"/>
  <c r="C47" i="67" s="1"/>
  <c r="C48" i="67" s="1"/>
  <c r="C49" i="67" s="1"/>
  <c r="C50" i="67" s="1"/>
  <c r="C51" i="67" s="1"/>
  <c r="C52" i="67" s="1"/>
  <c r="C53" i="67" s="1"/>
  <c r="C54" i="67" s="1"/>
  <c r="C55" i="67" s="1"/>
  <c r="C56" i="67" s="1"/>
  <c r="C57" i="67" s="1"/>
  <c r="C58" i="67" s="1"/>
  <c r="M7" i="67"/>
  <c r="D7" i="67"/>
  <c r="Q6" i="67"/>
  <c r="M6" i="67"/>
  <c r="J5" i="67"/>
  <c r="M3" i="67"/>
  <c r="AB2" i="67"/>
  <c r="T12" i="68" l="1"/>
  <c r="M4" i="67"/>
  <c r="X13" i="68"/>
  <c r="G12" i="68"/>
  <c r="G10" i="67"/>
  <c r="X17" i="70"/>
  <c r="G16" i="70"/>
  <c r="O59" i="67"/>
  <c r="O4" i="67" s="1"/>
  <c r="O5" i="67" s="1"/>
  <c r="J6" i="67"/>
  <c r="M2" i="69"/>
  <c r="M5" i="69" s="1"/>
  <c r="Q7" i="69"/>
  <c r="X15" i="69"/>
  <c r="G14" i="69"/>
  <c r="T13" i="68"/>
  <c r="T14" i="68" s="1"/>
  <c r="T15" i="68" s="1"/>
  <c r="T16" i="68" s="1"/>
  <c r="T17" i="68" s="1"/>
  <c r="T18" i="68" s="1"/>
  <c r="T19" i="68" s="1"/>
  <c r="T20" i="68" s="1"/>
  <c r="T21" i="68" s="1"/>
  <c r="T22" i="68" s="1"/>
  <c r="T23" i="68" s="1"/>
  <c r="T24" i="68" s="1"/>
  <c r="T25" i="68" s="1"/>
  <c r="T26" i="68" s="1"/>
  <c r="T27" i="68" s="1"/>
  <c r="T28" i="68" s="1"/>
  <c r="T29" i="68" s="1"/>
  <c r="T30" i="68" s="1"/>
  <c r="T31" i="68" s="1"/>
  <c r="T32" i="68" s="1"/>
  <c r="T33" i="68" s="1"/>
  <c r="T34" i="68" s="1"/>
  <c r="T35" i="68" s="1"/>
  <c r="T36" i="68" s="1"/>
  <c r="T37" i="68" s="1"/>
  <c r="T38" i="68" s="1"/>
  <c r="T39" i="68" s="1"/>
  <c r="T40" i="68" s="1"/>
  <c r="T41" i="68" s="1"/>
  <c r="T42" i="68" s="1"/>
  <c r="T43" i="68" s="1"/>
  <c r="T44" i="68" s="1"/>
  <c r="T45" i="68" s="1"/>
  <c r="T46" i="68" s="1"/>
  <c r="T47" i="68" s="1"/>
  <c r="T48" i="68" s="1"/>
  <c r="T49" i="68" s="1"/>
  <c r="T50" i="68" s="1"/>
  <c r="T51" i="68" s="1"/>
  <c r="T52" i="68" s="1"/>
  <c r="T53" i="68" s="1"/>
  <c r="T54" i="68" s="1"/>
  <c r="T55" i="68" s="1"/>
  <c r="T56" i="68" s="1"/>
  <c r="T57" i="68" s="1"/>
  <c r="T58" i="68" s="1"/>
  <c r="T59" i="68" s="1"/>
  <c r="O3" i="67"/>
  <c r="X12" i="67"/>
  <c r="S10" i="67"/>
  <c r="S11" i="67" s="1"/>
  <c r="R59" i="66"/>
  <c r="J7" i="66" s="1"/>
  <c r="Q59" i="66"/>
  <c r="K59" i="66"/>
  <c r="O2" i="66" s="1"/>
  <c r="H59" i="66"/>
  <c r="J4" i="66" s="1"/>
  <c r="O58" i="66"/>
  <c r="F58" i="66"/>
  <c r="O57" i="66"/>
  <c r="F57" i="66"/>
  <c r="O56" i="66"/>
  <c r="F56" i="66"/>
  <c r="O55" i="66"/>
  <c r="F55" i="66"/>
  <c r="O54" i="66"/>
  <c r="F54" i="66"/>
  <c r="O53" i="66"/>
  <c r="F53" i="66"/>
  <c r="O52" i="66"/>
  <c r="F52" i="66"/>
  <c r="O51" i="66"/>
  <c r="F51" i="66"/>
  <c r="O50" i="66"/>
  <c r="F50" i="66"/>
  <c r="O49" i="66"/>
  <c r="F49" i="66"/>
  <c r="O48" i="66"/>
  <c r="F48" i="66"/>
  <c r="O47" i="66"/>
  <c r="F47" i="66"/>
  <c r="O46" i="66"/>
  <c r="F46" i="66"/>
  <c r="O45" i="66"/>
  <c r="F45" i="66"/>
  <c r="O44" i="66"/>
  <c r="F44" i="66"/>
  <c r="O43" i="66"/>
  <c r="F43" i="66"/>
  <c r="O42" i="66"/>
  <c r="F42" i="66"/>
  <c r="O41" i="66"/>
  <c r="F41" i="66"/>
  <c r="O40" i="66"/>
  <c r="F40" i="66"/>
  <c r="O39" i="66"/>
  <c r="F39" i="66"/>
  <c r="O38" i="66"/>
  <c r="F38" i="66"/>
  <c r="O37" i="66"/>
  <c r="F37" i="66"/>
  <c r="O36" i="66"/>
  <c r="F36" i="66"/>
  <c r="O35" i="66"/>
  <c r="F35" i="66"/>
  <c r="O34" i="66"/>
  <c r="F34" i="66"/>
  <c r="O33" i="66"/>
  <c r="F33" i="66"/>
  <c r="O32" i="66"/>
  <c r="F32" i="66"/>
  <c r="Y31" i="66"/>
  <c r="O31" i="66"/>
  <c r="F31" i="66"/>
  <c r="Y30" i="66"/>
  <c r="O30" i="66"/>
  <c r="F30" i="66"/>
  <c r="Y29" i="66"/>
  <c r="O29" i="66"/>
  <c r="F29" i="66"/>
  <c r="Y28" i="66"/>
  <c r="O28" i="66"/>
  <c r="F28" i="66"/>
  <c r="Y27" i="66"/>
  <c r="O27" i="66"/>
  <c r="F27" i="66"/>
  <c r="Y26" i="66"/>
  <c r="O26" i="66"/>
  <c r="F26" i="66"/>
  <c r="Y25" i="66"/>
  <c r="O25" i="66"/>
  <c r="F25" i="66"/>
  <c r="Y24" i="66"/>
  <c r="O24" i="66"/>
  <c r="F24" i="66"/>
  <c r="Y23" i="66"/>
  <c r="O23" i="66"/>
  <c r="F23" i="66"/>
  <c r="Y22" i="66"/>
  <c r="O22" i="66"/>
  <c r="F22" i="66"/>
  <c r="Y21" i="66"/>
  <c r="O21" i="66"/>
  <c r="F21" i="66"/>
  <c r="Y20" i="66"/>
  <c r="O20" i="66"/>
  <c r="F20" i="66"/>
  <c r="Y19" i="66"/>
  <c r="O19" i="66"/>
  <c r="F19" i="66"/>
  <c r="O18" i="66"/>
  <c r="F18" i="66"/>
  <c r="Y17" i="66"/>
  <c r="O17" i="66"/>
  <c r="F17" i="66"/>
  <c r="Y16" i="66"/>
  <c r="O16" i="66"/>
  <c r="F16" i="66"/>
  <c r="Y15" i="66"/>
  <c r="O15" i="66"/>
  <c r="F15" i="66"/>
  <c r="Y14" i="66"/>
  <c r="O14" i="66"/>
  <c r="F14" i="66"/>
  <c r="Y13" i="66"/>
  <c r="O13" i="66"/>
  <c r="F13" i="66"/>
  <c r="Y12" i="66"/>
  <c r="O12" i="66"/>
  <c r="F12" i="66"/>
  <c r="Y11" i="66"/>
  <c r="O11" i="66"/>
  <c r="F11" i="66"/>
  <c r="Y10" i="66"/>
  <c r="X10" i="66"/>
  <c r="X11" i="66" s="1"/>
  <c r="G11" i="66" s="1"/>
  <c r="O10" i="66"/>
  <c r="F10" i="66"/>
  <c r="E10" i="66"/>
  <c r="E11" i="66" s="1"/>
  <c r="E12" i="66" s="1"/>
  <c r="E13" i="66" s="1"/>
  <c r="E14" i="66" s="1"/>
  <c r="E15" i="66" s="1"/>
  <c r="E16" i="66" s="1"/>
  <c r="E17" i="66" s="1"/>
  <c r="E18" i="66" s="1"/>
  <c r="E19" i="66" s="1"/>
  <c r="E20" i="66" s="1"/>
  <c r="E21" i="66" s="1"/>
  <c r="E22" i="66" s="1"/>
  <c r="E23" i="66" s="1"/>
  <c r="E24" i="66" s="1"/>
  <c r="E25" i="66" s="1"/>
  <c r="E26" i="66" s="1"/>
  <c r="E27" i="66" s="1"/>
  <c r="E28" i="66" s="1"/>
  <c r="E29" i="66" s="1"/>
  <c r="E30" i="66" s="1"/>
  <c r="E31" i="66" s="1"/>
  <c r="E32" i="66" s="1"/>
  <c r="E33" i="66" s="1"/>
  <c r="E34" i="66" s="1"/>
  <c r="E35" i="66" s="1"/>
  <c r="E36" i="66" s="1"/>
  <c r="E37" i="66" s="1"/>
  <c r="E38" i="66" s="1"/>
  <c r="E39" i="66" s="1"/>
  <c r="E40" i="66" s="1"/>
  <c r="E41" i="66" s="1"/>
  <c r="E42" i="66" s="1"/>
  <c r="E43" i="66" s="1"/>
  <c r="E44" i="66" s="1"/>
  <c r="E45" i="66" s="1"/>
  <c r="E46" i="66" s="1"/>
  <c r="E47" i="66" s="1"/>
  <c r="E48" i="66" s="1"/>
  <c r="E49" i="66" s="1"/>
  <c r="E50" i="66" s="1"/>
  <c r="E51" i="66" s="1"/>
  <c r="E52" i="66" s="1"/>
  <c r="E53" i="66" s="1"/>
  <c r="E54" i="66" s="1"/>
  <c r="E55" i="66" s="1"/>
  <c r="E56" i="66" s="1"/>
  <c r="E57" i="66" s="1"/>
  <c r="E58" i="66" s="1"/>
  <c r="D10" i="66"/>
  <c r="D11" i="66" s="1"/>
  <c r="D12" i="66" s="1"/>
  <c r="D13" i="66" s="1"/>
  <c r="D14" i="66" s="1"/>
  <c r="D15" i="66" s="1"/>
  <c r="D16" i="66" s="1"/>
  <c r="D17" i="66" s="1"/>
  <c r="D18" i="66" s="1"/>
  <c r="D19" i="66" s="1"/>
  <c r="D20" i="66" s="1"/>
  <c r="D21" i="66" s="1"/>
  <c r="D22" i="66" s="1"/>
  <c r="D23" i="66" s="1"/>
  <c r="D24" i="66" s="1"/>
  <c r="D25" i="66" s="1"/>
  <c r="D26" i="66" s="1"/>
  <c r="D27" i="66" s="1"/>
  <c r="D28" i="66" s="1"/>
  <c r="D29" i="66" s="1"/>
  <c r="D30" i="66" s="1"/>
  <c r="D31" i="66" s="1"/>
  <c r="D32" i="66" s="1"/>
  <c r="D33" i="66" s="1"/>
  <c r="D34" i="66" s="1"/>
  <c r="D35" i="66" s="1"/>
  <c r="D36" i="66" s="1"/>
  <c r="D37" i="66" s="1"/>
  <c r="D38" i="66" s="1"/>
  <c r="D39" i="66" s="1"/>
  <c r="D40" i="66" s="1"/>
  <c r="D41" i="66" s="1"/>
  <c r="D42" i="66" s="1"/>
  <c r="D43" i="66" s="1"/>
  <c r="D44" i="66" s="1"/>
  <c r="D45" i="66" s="1"/>
  <c r="D46" i="66" s="1"/>
  <c r="D47" i="66" s="1"/>
  <c r="D48" i="66" s="1"/>
  <c r="D49" i="66" s="1"/>
  <c r="D50" i="66" s="1"/>
  <c r="D51" i="66" s="1"/>
  <c r="D52" i="66" s="1"/>
  <c r="D53" i="66" s="1"/>
  <c r="D54" i="66" s="1"/>
  <c r="D55" i="66" s="1"/>
  <c r="D56" i="66" s="1"/>
  <c r="D57" i="66" s="1"/>
  <c r="D58" i="66" s="1"/>
  <c r="C10" i="66"/>
  <c r="C11" i="66" s="1"/>
  <c r="C12" i="66" s="1"/>
  <c r="C13" i="66" s="1"/>
  <c r="C14" i="66" s="1"/>
  <c r="C15" i="66" s="1"/>
  <c r="C16" i="66" s="1"/>
  <c r="C17" i="66" s="1"/>
  <c r="C18" i="66" s="1"/>
  <c r="C19" i="66" s="1"/>
  <c r="C20" i="66" s="1"/>
  <c r="C21" i="66" s="1"/>
  <c r="C22" i="66" s="1"/>
  <c r="C23" i="66" s="1"/>
  <c r="C24" i="66" s="1"/>
  <c r="C25" i="66" s="1"/>
  <c r="C26" i="66" s="1"/>
  <c r="C27" i="66" s="1"/>
  <c r="C28" i="66" s="1"/>
  <c r="C29" i="66" s="1"/>
  <c r="C30" i="66" s="1"/>
  <c r="C31" i="66" s="1"/>
  <c r="C32" i="66" s="1"/>
  <c r="C33" i="66" s="1"/>
  <c r="C34" i="66" s="1"/>
  <c r="C35" i="66" s="1"/>
  <c r="C36" i="66" s="1"/>
  <c r="C37" i="66" s="1"/>
  <c r="C38" i="66" s="1"/>
  <c r="C39" i="66" s="1"/>
  <c r="C40" i="66" s="1"/>
  <c r="C41" i="66" s="1"/>
  <c r="C42" i="66" s="1"/>
  <c r="C43" i="66" s="1"/>
  <c r="C44" i="66" s="1"/>
  <c r="C45" i="66" s="1"/>
  <c r="C46" i="66" s="1"/>
  <c r="C47" i="66" s="1"/>
  <c r="C48" i="66" s="1"/>
  <c r="C49" i="66" s="1"/>
  <c r="C50" i="66" s="1"/>
  <c r="C51" i="66" s="1"/>
  <c r="C52" i="66" s="1"/>
  <c r="C53" i="66" s="1"/>
  <c r="C54" i="66" s="1"/>
  <c r="C55" i="66" s="1"/>
  <c r="C56" i="66" s="1"/>
  <c r="C57" i="66" s="1"/>
  <c r="C58" i="66" s="1"/>
  <c r="M7" i="66"/>
  <c r="D7" i="66"/>
  <c r="Q6" i="66"/>
  <c r="M6" i="66"/>
  <c r="J5" i="66"/>
  <c r="M3" i="66"/>
  <c r="AB2" i="66"/>
  <c r="M4" i="66" l="1"/>
  <c r="G10" i="66"/>
  <c r="X14" i="68"/>
  <c r="G13" i="68"/>
  <c r="J6" i="66"/>
  <c r="G17" i="70"/>
  <c r="X18" i="70"/>
  <c r="X16" i="69"/>
  <c r="G15" i="69"/>
  <c r="M2" i="68"/>
  <c r="M5" i="68" s="1"/>
  <c r="Q7" i="68"/>
  <c r="O3" i="66"/>
  <c r="O59" i="66"/>
  <c r="O4" i="66" s="1"/>
  <c r="O5" i="66" s="1"/>
  <c r="S12" i="67"/>
  <c r="S13" i="67" s="1"/>
  <c r="S14" i="67" s="1"/>
  <c r="S15" i="67" s="1"/>
  <c r="S16" i="67" s="1"/>
  <c r="S17" i="67" s="1"/>
  <c r="S18" i="67" s="1"/>
  <c r="S19" i="67" s="1"/>
  <c r="S20" i="67" s="1"/>
  <c r="S21" i="67" s="1"/>
  <c r="S22" i="67" s="1"/>
  <c r="S23" i="67" s="1"/>
  <c r="S24" i="67" s="1"/>
  <c r="S25" i="67" s="1"/>
  <c r="S26" i="67" s="1"/>
  <c r="S27" i="67" s="1"/>
  <c r="S28" i="67" s="1"/>
  <c r="S29" i="67" s="1"/>
  <c r="S30" i="67" s="1"/>
  <c r="S31" i="67" s="1"/>
  <c r="S32" i="67" s="1"/>
  <c r="S33" i="67" s="1"/>
  <c r="S34" i="67" s="1"/>
  <c r="S35" i="67" s="1"/>
  <c r="S36" i="67" s="1"/>
  <c r="S37" i="67" s="1"/>
  <c r="S38" i="67" s="1"/>
  <c r="S39" i="67" s="1"/>
  <c r="S40" i="67" s="1"/>
  <c r="S41" i="67" s="1"/>
  <c r="S42" i="67" s="1"/>
  <c r="S43" i="67" s="1"/>
  <c r="S44" i="67" s="1"/>
  <c r="S45" i="67" s="1"/>
  <c r="S46" i="67" s="1"/>
  <c r="S47" i="67" s="1"/>
  <c r="S48" i="67" s="1"/>
  <c r="S49" i="67" s="1"/>
  <c r="S50" i="67" s="1"/>
  <c r="S51" i="67" s="1"/>
  <c r="S52" i="67" s="1"/>
  <c r="S53" i="67" s="1"/>
  <c r="S54" i="67" s="1"/>
  <c r="S55" i="67" s="1"/>
  <c r="S56" i="67" s="1"/>
  <c r="S57" i="67" s="1"/>
  <c r="S58" i="67" s="1"/>
  <c r="T11" i="67"/>
  <c r="X13" i="67"/>
  <c r="G12" i="67"/>
  <c r="X12" i="66"/>
  <c r="S10" i="66"/>
  <c r="S11" i="66" s="1"/>
  <c r="R59" i="65"/>
  <c r="J7" i="65" s="1"/>
  <c r="Q59" i="65"/>
  <c r="K59" i="65"/>
  <c r="O2" i="65" s="1"/>
  <c r="O3" i="65" s="1"/>
  <c r="H59" i="65"/>
  <c r="J4" i="65" s="1"/>
  <c r="O58" i="65"/>
  <c r="F58" i="65"/>
  <c r="O57" i="65"/>
  <c r="F57" i="65"/>
  <c r="O56" i="65"/>
  <c r="F56" i="65"/>
  <c r="O55" i="65"/>
  <c r="F55" i="65"/>
  <c r="O54" i="65"/>
  <c r="F54" i="65"/>
  <c r="O53" i="65"/>
  <c r="F53" i="65"/>
  <c r="O52" i="65"/>
  <c r="F52" i="65"/>
  <c r="O51" i="65"/>
  <c r="F51" i="65"/>
  <c r="O50" i="65"/>
  <c r="F50" i="65"/>
  <c r="O49" i="65"/>
  <c r="F49" i="65"/>
  <c r="O48" i="65"/>
  <c r="F48" i="65"/>
  <c r="O47" i="65"/>
  <c r="F47" i="65"/>
  <c r="O46" i="65"/>
  <c r="F46" i="65"/>
  <c r="O45" i="65"/>
  <c r="F45" i="65"/>
  <c r="O44" i="65"/>
  <c r="F44" i="65"/>
  <c r="O43" i="65"/>
  <c r="F43" i="65"/>
  <c r="O42" i="65"/>
  <c r="F42" i="65"/>
  <c r="O41" i="65"/>
  <c r="F41" i="65"/>
  <c r="O40" i="65"/>
  <c r="F40" i="65"/>
  <c r="O39" i="65"/>
  <c r="F39" i="65"/>
  <c r="O38" i="65"/>
  <c r="F38" i="65"/>
  <c r="O37" i="65"/>
  <c r="F37" i="65"/>
  <c r="O36" i="65"/>
  <c r="F36" i="65"/>
  <c r="O35" i="65"/>
  <c r="F35" i="65"/>
  <c r="O34" i="65"/>
  <c r="F34" i="65"/>
  <c r="O33" i="65"/>
  <c r="F33" i="65"/>
  <c r="O32" i="65"/>
  <c r="F32" i="65"/>
  <c r="Y31" i="65"/>
  <c r="O31" i="65"/>
  <c r="F31" i="65"/>
  <c r="Y30" i="65"/>
  <c r="O30" i="65"/>
  <c r="F30" i="65"/>
  <c r="Y29" i="65"/>
  <c r="O29" i="65"/>
  <c r="F29" i="65"/>
  <c r="Y28" i="65"/>
  <c r="O28" i="65"/>
  <c r="F28" i="65"/>
  <c r="Y27" i="65"/>
  <c r="O27" i="65"/>
  <c r="F27" i="65"/>
  <c r="Y26" i="65"/>
  <c r="O26" i="65"/>
  <c r="F26" i="65"/>
  <c r="Y25" i="65"/>
  <c r="O25" i="65"/>
  <c r="F25" i="65"/>
  <c r="Y24" i="65"/>
  <c r="O24" i="65"/>
  <c r="F24" i="65"/>
  <c r="Y23" i="65"/>
  <c r="O23" i="65"/>
  <c r="F23" i="65"/>
  <c r="Y22" i="65"/>
  <c r="O22" i="65"/>
  <c r="F22" i="65"/>
  <c r="Y21" i="65"/>
  <c r="O21" i="65"/>
  <c r="F21" i="65"/>
  <c r="Y20" i="65"/>
  <c r="O20" i="65"/>
  <c r="F20" i="65"/>
  <c r="Y19" i="65"/>
  <c r="O19" i="65"/>
  <c r="F19" i="65"/>
  <c r="O18" i="65"/>
  <c r="F18" i="65"/>
  <c r="Y17" i="65"/>
  <c r="O17" i="65"/>
  <c r="F17" i="65"/>
  <c r="Y16" i="65"/>
  <c r="O16" i="65"/>
  <c r="F16" i="65"/>
  <c r="Y15" i="65"/>
  <c r="O15" i="65"/>
  <c r="F15" i="65"/>
  <c r="Y14" i="65"/>
  <c r="O14" i="65"/>
  <c r="F14" i="65"/>
  <c r="Y13" i="65"/>
  <c r="O13" i="65"/>
  <c r="F13" i="65"/>
  <c r="Y12" i="65"/>
  <c r="O12" i="65"/>
  <c r="F12" i="65"/>
  <c r="Y11" i="65"/>
  <c r="O11" i="65"/>
  <c r="F11" i="65"/>
  <c r="Y10" i="65"/>
  <c r="X10" i="65"/>
  <c r="X11" i="65" s="1"/>
  <c r="O10" i="65"/>
  <c r="G10" i="65"/>
  <c r="F10" i="65"/>
  <c r="E10" i="65"/>
  <c r="E11" i="65" s="1"/>
  <c r="E12" i="65" s="1"/>
  <c r="E13" i="65" s="1"/>
  <c r="E14" i="65" s="1"/>
  <c r="E15" i="65" s="1"/>
  <c r="E16" i="65" s="1"/>
  <c r="E17" i="65" s="1"/>
  <c r="E18" i="65" s="1"/>
  <c r="E19" i="65" s="1"/>
  <c r="E20" i="65" s="1"/>
  <c r="E21" i="65" s="1"/>
  <c r="E22" i="65" s="1"/>
  <c r="E23" i="65" s="1"/>
  <c r="E24" i="65" s="1"/>
  <c r="E25" i="65" s="1"/>
  <c r="E26" i="65" s="1"/>
  <c r="E27" i="65" s="1"/>
  <c r="E28" i="65" s="1"/>
  <c r="E29" i="65" s="1"/>
  <c r="E30" i="65" s="1"/>
  <c r="E31" i="65" s="1"/>
  <c r="E32" i="65" s="1"/>
  <c r="E33" i="65" s="1"/>
  <c r="E34" i="65" s="1"/>
  <c r="E35" i="65" s="1"/>
  <c r="E36" i="65" s="1"/>
  <c r="E37" i="65" s="1"/>
  <c r="E38" i="65" s="1"/>
  <c r="E39" i="65" s="1"/>
  <c r="E40" i="65" s="1"/>
  <c r="E41" i="65" s="1"/>
  <c r="E42" i="65" s="1"/>
  <c r="E43" i="65" s="1"/>
  <c r="E44" i="65" s="1"/>
  <c r="E45" i="65" s="1"/>
  <c r="E46" i="65" s="1"/>
  <c r="E47" i="65" s="1"/>
  <c r="E48" i="65" s="1"/>
  <c r="E49" i="65" s="1"/>
  <c r="E50" i="65" s="1"/>
  <c r="E51" i="65" s="1"/>
  <c r="E52" i="65" s="1"/>
  <c r="E53" i="65" s="1"/>
  <c r="E54" i="65" s="1"/>
  <c r="E55" i="65" s="1"/>
  <c r="E56" i="65" s="1"/>
  <c r="E57" i="65" s="1"/>
  <c r="E58" i="65" s="1"/>
  <c r="D10" i="65"/>
  <c r="D11" i="65" s="1"/>
  <c r="D12" i="65" s="1"/>
  <c r="D13" i="65" s="1"/>
  <c r="D14" i="65" s="1"/>
  <c r="D15" i="65" s="1"/>
  <c r="D16" i="65" s="1"/>
  <c r="D17" i="65" s="1"/>
  <c r="D18" i="65" s="1"/>
  <c r="D19" i="65" s="1"/>
  <c r="D20" i="65" s="1"/>
  <c r="D21" i="65" s="1"/>
  <c r="D22" i="65" s="1"/>
  <c r="D23" i="65" s="1"/>
  <c r="D24" i="65" s="1"/>
  <c r="D25" i="65" s="1"/>
  <c r="D26" i="65" s="1"/>
  <c r="D27" i="65" s="1"/>
  <c r="D28" i="65" s="1"/>
  <c r="D29" i="65" s="1"/>
  <c r="D30" i="65" s="1"/>
  <c r="D31" i="65" s="1"/>
  <c r="D32" i="65" s="1"/>
  <c r="D33" i="65" s="1"/>
  <c r="D34" i="65" s="1"/>
  <c r="D35" i="65" s="1"/>
  <c r="D36" i="65" s="1"/>
  <c r="D37" i="65" s="1"/>
  <c r="D38" i="65" s="1"/>
  <c r="D39" i="65" s="1"/>
  <c r="D40" i="65" s="1"/>
  <c r="D41" i="65" s="1"/>
  <c r="D42" i="65" s="1"/>
  <c r="D43" i="65" s="1"/>
  <c r="D44" i="65" s="1"/>
  <c r="D45" i="65" s="1"/>
  <c r="D46" i="65" s="1"/>
  <c r="D47" i="65" s="1"/>
  <c r="D48" i="65" s="1"/>
  <c r="D49" i="65" s="1"/>
  <c r="D50" i="65" s="1"/>
  <c r="D51" i="65" s="1"/>
  <c r="D52" i="65" s="1"/>
  <c r="D53" i="65" s="1"/>
  <c r="D54" i="65" s="1"/>
  <c r="D55" i="65" s="1"/>
  <c r="D56" i="65" s="1"/>
  <c r="D57" i="65" s="1"/>
  <c r="D58" i="65" s="1"/>
  <c r="C10" i="65"/>
  <c r="C11" i="65" s="1"/>
  <c r="C12" i="65" s="1"/>
  <c r="C13" i="65" s="1"/>
  <c r="C14" i="65" s="1"/>
  <c r="C15" i="65" s="1"/>
  <c r="C16" i="65" s="1"/>
  <c r="C17" i="65" s="1"/>
  <c r="C18" i="65" s="1"/>
  <c r="C19" i="65" s="1"/>
  <c r="C20" i="65" s="1"/>
  <c r="C21" i="65" s="1"/>
  <c r="C22" i="65" s="1"/>
  <c r="C23" i="65" s="1"/>
  <c r="C24" i="65" s="1"/>
  <c r="C25" i="65" s="1"/>
  <c r="C26" i="65" s="1"/>
  <c r="C27" i="65" s="1"/>
  <c r="C28" i="65" s="1"/>
  <c r="C29" i="65" s="1"/>
  <c r="C30" i="65" s="1"/>
  <c r="C31" i="65" s="1"/>
  <c r="C32" i="65" s="1"/>
  <c r="C33" i="65" s="1"/>
  <c r="C34" i="65" s="1"/>
  <c r="C35" i="65" s="1"/>
  <c r="C36" i="65" s="1"/>
  <c r="C37" i="65" s="1"/>
  <c r="C38" i="65" s="1"/>
  <c r="C39" i="65" s="1"/>
  <c r="C40" i="65" s="1"/>
  <c r="C41" i="65" s="1"/>
  <c r="C42" i="65" s="1"/>
  <c r="C43" i="65" s="1"/>
  <c r="C44" i="65" s="1"/>
  <c r="C45" i="65" s="1"/>
  <c r="C46" i="65" s="1"/>
  <c r="C47" i="65" s="1"/>
  <c r="C48" i="65" s="1"/>
  <c r="C49" i="65" s="1"/>
  <c r="C50" i="65" s="1"/>
  <c r="C51" i="65" s="1"/>
  <c r="C52" i="65" s="1"/>
  <c r="C53" i="65" s="1"/>
  <c r="C54" i="65" s="1"/>
  <c r="C55" i="65" s="1"/>
  <c r="C56" i="65" s="1"/>
  <c r="C57" i="65" s="1"/>
  <c r="C58" i="65" s="1"/>
  <c r="M7" i="65"/>
  <c r="D7" i="65"/>
  <c r="Q6" i="65"/>
  <c r="M6" i="65"/>
  <c r="J5" i="65"/>
  <c r="M3" i="65"/>
  <c r="AB2" i="65"/>
  <c r="X12" i="65" l="1"/>
  <c r="G11" i="65"/>
  <c r="X15" i="68"/>
  <c r="G14" i="68"/>
  <c r="G12" i="65"/>
  <c r="X13" i="65"/>
  <c r="T12" i="67"/>
  <c r="T13" i="67" s="1"/>
  <c r="T14" i="67" s="1"/>
  <c r="T15" i="67" s="1"/>
  <c r="T16" i="67" s="1"/>
  <c r="T17" i="67" s="1"/>
  <c r="T18" i="67" s="1"/>
  <c r="T19" i="67" s="1"/>
  <c r="T20" i="67" s="1"/>
  <c r="T21" i="67" s="1"/>
  <c r="T22" i="67" s="1"/>
  <c r="T23" i="67" s="1"/>
  <c r="T24" i="67" s="1"/>
  <c r="T25" i="67" s="1"/>
  <c r="T26" i="67" s="1"/>
  <c r="T27" i="67" s="1"/>
  <c r="T28" i="67" s="1"/>
  <c r="T29" i="67" s="1"/>
  <c r="T30" i="67" s="1"/>
  <c r="T31" i="67" s="1"/>
  <c r="T32" i="67" s="1"/>
  <c r="T33" i="67" s="1"/>
  <c r="T34" i="67" s="1"/>
  <c r="T35" i="67" s="1"/>
  <c r="T36" i="67" s="1"/>
  <c r="T37" i="67" s="1"/>
  <c r="T38" i="67" s="1"/>
  <c r="T39" i="67" s="1"/>
  <c r="T40" i="67" s="1"/>
  <c r="T41" i="67" s="1"/>
  <c r="T42" i="67" s="1"/>
  <c r="T43" i="67" s="1"/>
  <c r="T44" i="67" s="1"/>
  <c r="T45" i="67" s="1"/>
  <c r="T46" i="67" s="1"/>
  <c r="T47" i="67" s="1"/>
  <c r="T48" i="67" s="1"/>
  <c r="T49" i="67" s="1"/>
  <c r="T50" i="67" s="1"/>
  <c r="T51" i="67" s="1"/>
  <c r="T52" i="67" s="1"/>
  <c r="T53" i="67" s="1"/>
  <c r="T54" i="67" s="1"/>
  <c r="T55" i="67" s="1"/>
  <c r="T56" i="67" s="1"/>
  <c r="T57" i="67" s="1"/>
  <c r="T58" i="67" s="1"/>
  <c r="T59" i="67" s="1"/>
  <c r="Q7" i="67" s="1"/>
  <c r="X19" i="70"/>
  <c r="G18" i="70"/>
  <c r="Y18" i="70"/>
  <c r="Y59" i="70" s="1"/>
  <c r="S2" i="70" s="1"/>
  <c r="X17" i="69"/>
  <c r="G16" i="69"/>
  <c r="X14" i="67"/>
  <c r="G13" i="67"/>
  <c r="X13" i="66"/>
  <c r="G12" i="66"/>
  <c r="S12" i="66"/>
  <c r="S13" i="66" s="1"/>
  <c r="S14" i="66" s="1"/>
  <c r="S15" i="66" s="1"/>
  <c r="S16" i="66" s="1"/>
  <c r="S17" i="66" s="1"/>
  <c r="S18" i="66" s="1"/>
  <c r="S19" i="66" s="1"/>
  <c r="S20" i="66" s="1"/>
  <c r="S21" i="66" s="1"/>
  <c r="S22" i="66" s="1"/>
  <c r="S23" i="66" s="1"/>
  <c r="S24" i="66" s="1"/>
  <c r="S25" i="66" s="1"/>
  <c r="S26" i="66" s="1"/>
  <c r="S27" i="66" s="1"/>
  <c r="S28" i="66" s="1"/>
  <c r="S29" i="66" s="1"/>
  <c r="S30" i="66" s="1"/>
  <c r="S31" i="66" s="1"/>
  <c r="S32" i="66" s="1"/>
  <c r="S33" i="66" s="1"/>
  <c r="S34" i="66" s="1"/>
  <c r="S35" i="66" s="1"/>
  <c r="S36" i="66" s="1"/>
  <c r="S37" i="66" s="1"/>
  <c r="S38" i="66" s="1"/>
  <c r="S39" i="66" s="1"/>
  <c r="S40" i="66" s="1"/>
  <c r="S41" i="66" s="1"/>
  <c r="S42" i="66" s="1"/>
  <c r="S43" i="66" s="1"/>
  <c r="S44" i="66" s="1"/>
  <c r="S45" i="66" s="1"/>
  <c r="S46" i="66" s="1"/>
  <c r="S47" i="66" s="1"/>
  <c r="S48" i="66" s="1"/>
  <c r="S49" i="66" s="1"/>
  <c r="S50" i="66" s="1"/>
  <c r="S51" i="66" s="1"/>
  <c r="S52" i="66" s="1"/>
  <c r="S53" i="66" s="1"/>
  <c r="S54" i="66" s="1"/>
  <c r="S55" i="66" s="1"/>
  <c r="S56" i="66" s="1"/>
  <c r="S57" i="66" s="1"/>
  <c r="S58" i="66" s="1"/>
  <c r="T11" i="66"/>
  <c r="T12" i="66" s="1"/>
  <c r="T13" i="66" s="1"/>
  <c r="O59" i="65"/>
  <c r="O4" i="65" s="1"/>
  <c r="O5" i="65" s="1"/>
  <c r="M4" i="65"/>
  <c r="J6" i="65"/>
  <c r="S10" i="65"/>
  <c r="S11" i="65" s="1"/>
  <c r="R59" i="64"/>
  <c r="J7" i="64" s="1"/>
  <c r="Q59" i="64"/>
  <c r="K59" i="64"/>
  <c r="O2" i="64" s="1"/>
  <c r="H59" i="64"/>
  <c r="J4" i="64" s="1"/>
  <c r="O58" i="64"/>
  <c r="F58" i="64"/>
  <c r="O57" i="64"/>
  <c r="F57" i="64"/>
  <c r="O56" i="64"/>
  <c r="F56" i="64"/>
  <c r="O55" i="64"/>
  <c r="F55" i="64"/>
  <c r="O54" i="64"/>
  <c r="F54" i="64"/>
  <c r="O53" i="64"/>
  <c r="F53" i="64"/>
  <c r="O52" i="64"/>
  <c r="F52" i="64"/>
  <c r="O51" i="64"/>
  <c r="F51" i="64"/>
  <c r="O50" i="64"/>
  <c r="F50" i="64"/>
  <c r="O49" i="64"/>
  <c r="F49" i="64"/>
  <c r="O48" i="64"/>
  <c r="F48" i="64"/>
  <c r="O47" i="64"/>
  <c r="F47" i="64"/>
  <c r="O46" i="64"/>
  <c r="F46" i="64"/>
  <c r="O45" i="64"/>
  <c r="F45" i="64"/>
  <c r="O44" i="64"/>
  <c r="F44" i="64"/>
  <c r="O43" i="64"/>
  <c r="F43" i="64"/>
  <c r="O42" i="64"/>
  <c r="F42" i="64"/>
  <c r="O41" i="64"/>
  <c r="F41" i="64"/>
  <c r="O40" i="64"/>
  <c r="F40" i="64"/>
  <c r="O39" i="64"/>
  <c r="F39" i="64"/>
  <c r="O38" i="64"/>
  <c r="F38" i="64"/>
  <c r="O37" i="64"/>
  <c r="F37" i="64"/>
  <c r="O36" i="64"/>
  <c r="F36" i="64"/>
  <c r="O35" i="64"/>
  <c r="F35" i="64"/>
  <c r="O34" i="64"/>
  <c r="F34" i="64"/>
  <c r="O33" i="64"/>
  <c r="F33" i="64"/>
  <c r="O32" i="64"/>
  <c r="F32" i="64"/>
  <c r="Y31" i="64"/>
  <c r="O31" i="64"/>
  <c r="F31" i="64"/>
  <c r="Y30" i="64"/>
  <c r="O30" i="64"/>
  <c r="F30" i="64"/>
  <c r="Y29" i="64"/>
  <c r="O29" i="64"/>
  <c r="F29" i="64"/>
  <c r="Y28" i="64"/>
  <c r="O28" i="64"/>
  <c r="F28" i="64"/>
  <c r="Y27" i="64"/>
  <c r="O27" i="64"/>
  <c r="F27" i="64"/>
  <c r="Y26" i="64"/>
  <c r="O26" i="64"/>
  <c r="F26" i="64"/>
  <c r="Y25" i="64"/>
  <c r="O25" i="64"/>
  <c r="F25" i="64"/>
  <c r="Y24" i="64"/>
  <c r="O24" i="64"/>
  <c r="F24" i="64"/>
  <c r="Y23" i="64"/>
  <c r="O23" i="64"/>
  <c r="F23" i="64"/>
  <c r="Y22" i="64"/>
  <c r="O22" i="64"/>
  <c r="F22" i="64"/>
  <c r="Y21" i="64"/>
  <c r="O21" i="64"/>
  <c r="F21" i="64"/>
  <c r="Y20" i="64"/>
  <c r="O20" i="64"/>
  <c r="F20" i="64"/>
  <c r="Y19" i="64"/>
  <c r="O19" i="64"/>
  <c r="F19" i="64"/>
  <c r="O18" i="64"/>
  <c r="F18" i="64"/>
  <c r="Y17" i="64"/>
  <c r="O17" i="64"/>
  <c r="F17" i="64"/>
  <c r="Y16" i="64"/>
  <c r="O16" i="64"/>
  <c r="F16" i="64"/>
  <c r="Y15" i="64"/>
  <c r="O15" i="64"/>
  <c r="F15" i="64"/>
  <c r="Y14" i="64"/>
  <c r="O14" i="64"/>
  <c r="F14" i="64"/>
  <c r="Y13" i="64"/>
  <c r="O13" i="64"/>
  <c r="F13" i="64"/>
  <c r="Y12" i="64"/>
  <c r="O12" i="64"/>
  <c r="F12" i="64"/>
  <c r="Y11" i="64"/>
  <c r="O11" i="64"/>
  <c r="F11" i="64"/>
  <c r="Y10" i="64"/>
  <c r="X10" i="64"/>
  <c r="G10" i="64" s="1"/>
  <c r="O10" i="64"/>
  <c r="F10" i="64"/>
  <c r="E10" i="64"/>
  <c r="E11" i="64" s="1"/>
  <c r="E12" i="64" s="1"/>
  <c r="E13" i="64" s="1"/>
  <c r="E14" i="64" s="1"/>
  <c r="E15" i="64" s="1"/>
  <c r="E16" i="64" s="1"/>
  <c r="E17" i="64" s="1"/>
  <c r="E18" i="64" s="1"/>
  <c r="E19" i="64" s="1"/>
  <c r="E20" i="64" s="1"/>
  <c r="E21" i="64" s="1"/>
  <c r="E22" i="64" s="1"/>
  <c r="E23" i="64" s="1"/>
  <c r="E24" i="64" s="1"/>
  <c r="E25" i="64" s="1"/>
  <c r="E26" i="64" s="1"/>
  <c r="E27" i="64" s="1"/>
  <c r="E28" i="64" s="1"/>
  <c r="E29" i="64" s="1"/>
  <c r="E30" i="64" s="1"/>
  <c r="E31" i="64" s="1"/>
  <c r="E32" i="64" s="1"/>
  <c r="E33" i="64" s="1"/>
  <c r="E34" i="64" s="1"/>
  <c r="E35" i="64" s="1"/>
  <c r="E36" i="64" s="1"/>
  <c r="E37" i="64" s="1"/>
  <c r="E38" i="64" s="1"/>
  <c r="E39" i="64" s="1"/>
  <c r="E40" i="64" s="1"/>
  <c r="E41" i="64" s="1"/>
  <c r="E42" i="64" s="1"/>
  <c r="E43" i="64" s="1"/>
  <c r="E44" i="64" s="1"/>
  <c r="E45" i="64" s="1"/>
  <c r="E46" i="64" s="1"/>
  <c r="E47" i="64" s="1"/>
  <c r="E48" i="64" s="1"/>
  <c r="E49" i="64" s="1"/>
  <c r="E50" i="64" s="1"/>
  <c r="E51" i="64" s="1"/>
  <c r="E52" i="64" s="1"/>
  <c r="E53" i="64" s="1"/>
  <c r="E54" i="64" s="1"/>
  <c r="E55" i="64" s="1"/>
  <c r="E56" i="64" s="1"/>
  <c r="E57" i="64" s="1"/>
  <c r="E58" i="64" s="1"/>
  <c r="D10" i="64"/>
  <c r="D11" i="64" s="1"/>
  <c r="D12" i="64" s="1"/>
  <c r="D13" i="64" s="1"/>
  <c r="D14" i="64" s="1"/>
  <c r="D15" i="64" s="1"/>
  <c r="D16" i="64" s="1"/>
  <c r="D17" i="64" s="1"/>
  <c r="D18" i="64" s="1"/>
  <c r="D19" i="64" s="1"/>
  <c r="D20" i="64" s="1"/>
  <c r="D21" i="64" s="1"/>
  <c r="D22" i="64" s="1"/>
  <c r="D23" i="64" s="1"/>
  <c r="D24" i="64" s="1"/>
  <c r="D25" i="64" s="1"/>
  <c r="D26" i="64" s="1"/>
  <c r="D27" i="64" s="1"/>
  <c r="D28" i="64" s="1"/>
  <c r="D29" i="64" s="1"/>
  <c r="D30" i="64" s="1"/>
  <c r="D31" i="64" s="1"/>
  <c r="D32" i="64" s="1"/>
  <c r="D33" i="64" s="1"/>
  <c r="D34" i="64" s="1"/>
  <c r="D35" i="64" s="1"/>
  <c r="D36" i="64" s="1"/>
  <c r="D37" i="64" s="1"/>
  <c r="D38" i="64" s="1"/>
  <c r="D39" i="64" s="1"/>
  <c r="D40" i="64" s="1"/>
  <c r="D41" i="64" s="1"/>
  <c r="D42" i="64" s="1"/>
  <c r="D43" i="64" s="1"/>
  <c r="D44" i="64" s="1"/>
  <c r="D45" i="64" s="1"/>
  <c r="D46" i="64" s="1"/>
  <c r="D47" i="64" s="1"/>
  <c r="D48" i="64" s="1"/>
  <c r="D49" i="64" s="1"/>
  <c r="D50" i="64" s="1"/>
  <c r="D51" i="64" s="1"/>
  <c r="D52" i="64" s="1"/>
  <c r="D53" i="64" s="1"/>
  <c r="D54" i="64" s="1"/>
  <c r="D55" i="64" s="1"/>
  <c r="D56" i="64" s="1"/>
  <c r="D57" i="64" s="1"/>
  <c r="D58" i="64" s="1"/>
  <c r="C10" i="64"/>
  <c r="C11" i="64" s="1"/>
  <c r="C12" i="64" s="1"/>
  <c r="C13" i="64" s="1"/>
  <c r="C14" i="64" s="1"/>
  <c r="C15" i="64" s="1"/>
  <c r="C16" i="64" s="1"/>
  <c r="C17" i="64" s="1"/>
  <c r="C18" i="64" s="1"/>
  <c r="C19" i="64" s="1"/>
  <c r="C20" i="64" s="1"/>
  <c r="C21" i="64" s="1"/>
  <c r="C22" i="64" s="1"/>
  <c r="C23" i="64" s="1"/>
  <c r="C24" i="64" s="1"/>
  <c r="C25" i="64" s="1"/>
  <c r="C26" i="64" s="1"/>
  <c r="C27" i="64" s="1"/>
  <c r="C28" i="64" s="1"/>
  <c r="C29" i="64" s="1"/>
  <c r="C30" i="64" s="1"/>
  <c r="C31" i="64" s="1"/>
  <c r="C32" i="64" s="1"/>
  <c r="C33" i="64" s="1"/>
  <c r="C34" i="64" s="1"/>
  <c r="C35" i="64" s="1"/>
  <c r="C36" i="64" s="1"/>
  <c r="C37" i="64" s="1"/>
  <c r="C38" i="64" s="1"/>
  <c r="C39" i="64" s="1"/>
  <c r="C40" i="64" s="1"/>
  <c r="C41" i="64" s="1"/>
  <c r="C42" i="64" s="1"/>
  <c r="C43" i="64" s="1"/>
  <c r="C44" i="64" s="1"/>
  <c r="C45" i="64" s="1"/>
  <c r="C46" i="64" s="1"/>
  <c r="C47" i="64" s="1"/>
  <c r="C48" i="64" s="1"/>
  <c r="C49" i="64" s="1"/>
  <c r="C50" i="64" s="1"/>
  <c r="C51" i="64" s="1"/>
  <c r="C52" i="64" s="1"/>
  <c r="C53" i="64" s="1"/>
  <c r="C54" i="64" s="1"/>
  <c r="C55" i="64" s="1"/>
  <c r="C56" i="64" s="1"/>
  <c r="C57" i="64" s="1"/>
  <c r="C58" i="64" s="1"/>
  <c r="M7" i="64"/>
  <c r="D7" i="64"/>
  <c r="Q6" i="64"/>
  <c r="M6" i="64"/>
  <c r="J5" i="64"/>
  <c r="M3" i="64"/>
  <c r="AB2" i="64"/>
  <c r="T14" i="66" l="1"/>
  <c r="T15" i="66" s="1"/>
  <c r="T16" i="66" s="1"/>
  <c r="T17" i="66" s="1"/>
  <c r="T18" i="66" s="1"/>
  <c r="T19" i="66" s="1"/>
  <c r="X11" i="64"/>
  <c r="G11" i="64" s="1"/>
  <c r="G15" i="68"/>
  <c r="X16" i="68"/>
  <c r="X12" i="64"/>
  <c r="X13" i="64" s="1"/>
  <c r="X14" i="64" s="1"/>
  <c r="G13" i="65"/>
  <c r="X14" i="65"/>
  <c r="X20" i="70"/>
  <c r="G19" i="70"/>
  <c r="J6" i="64"/>
  <c r="G17" i="69"/>
  <c r="X18" i="69"/>
  <c r="M2" i="67"/>
  <c r="M5" i="67" s="1"/>
  <c r="X15" i="67"/>
  <c r="G14" i="67"/>
  <c r="T20" i="66"/>
  <c r="T21" i="66" s="1"/>
  <c r="T22" i="66" s="1"/>
  <c r="T23" i="66" s="1"/>
  <c r="T24" i="66" s="1"/>
  <c r="T25" i="66" s="1"/>
  <c r="T26" i="66" s="1"/>
  <c r="T27" i="66" s="1"/>
  <c r="T28" i="66" s="1"/>
  <c r="T29" i="66" s="1"/>
  <c r="T30" i="66" s="1"/>
  <c r="T31" i="66" s="1"/>
  <c r="T32" i="66" s="1"/>
  <c r="T33" i="66" s="1"/>
  <c r="T34" i="66" s="1"/>
  <c r="T35" i="66" s="1"/>
  <c r="T36" i="66" s="1"/>
  <c r="T37" i="66" s="1"/>
  <c r="T38" i="66" s="1"/>
  <c r="T39" i="66" s="1"/>
  <c r="T40" i="66" s="1"/>
  <c r="T41" i="66" s="1"/>
  <c r="T42" i="66" s="1"/>
  <c r="T43" i="66" s="1"/>
  <c r="T44" i="66" s="1"/>
  <c r="T45" i="66" s="1"/>
  <c r="T46" i="66" s="1"/>
  <c r="T47" i="66" s="1"/>
  <c r="T48" i="66" s="1"/>
  <c r="T49" i="66" s="1"/>
  <c r="T50" i="66" s="1"/>
  <c r="T51" i="66" s="1"/>
  <c r="T52" i="66" s="1"/>
  <c r="T53" i="66" s="1"/>
  <c r="T54" i="66" s="1"/>
  <c r="T55" i="66" s="1"/>
  <c r="T56" i="66" s="1"/>
  <c r="T57" i="66" s="1"/>
  <c r="T58" i="66" s="1"/>
  <c r="T59" i="66" s="1"/>
  <c r="X14" i="66"/>
  <c r="G13" i="66"/>
  <c r="M4" i="64"/>
  <c r="S12" i="65"/>
  <c r="S13" i="65" s="1"/>
  <c r="S14" i="65" s="1"/>
  <c r="S15" i="65" s="1"/>
  <c r="S16" i="65" s="1"/>
  <c r="S17" i="65" s="1"/>
  <c r="S18" i="65" s="1"/>
  <c r="S19" i="65" s="1"/>
  <c r="S20" i="65" s="1"/>
  <c r="S21" i="65" s="1"/>
  <c r="S22" i="65" s="1"/>
  <c r="S23" i="65" s="1"/>
  <c r="S24" i="65" s="1"/>
  <c r="S25" i="65" s="1"/>
  <c r="S26" i="65" s="1"/>
  <c r="S27" i="65" s="1"/>
  <c r="S28" i="65" s="1"/>
  <c r="S29" i="65" s="1"/>
  <c r="S30" i="65" s="1"/>
  <c r="S31" i="65" s="1"/>
  <c r="S32" i="65" s="1"/>
  <c r="S33" i="65" s="1"/>
  <c r="S34" i="65" s="1"/>
  <c r="S35" i="65" s="1"/>
  <c r="S36" i="65" s="1"/>
  <c r="S37" i="65" s="1"/>
  <c r="S38" i="65" s="1"/>
  <c r="S39" i="65" s="1"/>
  <c r="S40" i="65" s="1"/>
  <c r="S41" i="65" s="1"/>
  <c r="S42" i="65" s="1"/>
  <c r="S43" i="65" s="1"/>
  <c r="S44" i="65" s="1"/>
  <c r="S45" i="65" s="1"/>
  <c r="S46" i="65" s="1"/>
  <c r="S47" i="65" s="1"/>
  <c r="S48" i="65" s="1"/>
  <c r="S49" i="65" s="1"/>
  <c r="S50" i="65" s="1"/>
  <c r="S51" i="65" s="1"/>
  <c r="S52" i="65" s="1"/>
  <c r="S53" i="65" s="1"/>
  <c r="S54" i="65" s="1"/>
  <c r="S55" i="65" s="1"/>
  <c r="S56" i="65" s="1"/>
  <c r="S57" i="65" s="1"/>
  <c r="S58" i="65" s="1"/>
  <c r="T11" i="65"/>
  <c r="O59" i="64"/>
  <c r="O4" i="64" s="1"/>
  <c r="O5" i="64" s="1"/>
  <c r="S10" i="64"/>
  <c r="S11" i="64" s="1"/>
  <c r="O3" i="64"/>
  <c r="R59" i="63"/>
  <c r="J7" i="63" s="1"/>
  <c r="Q59" i="63"/>
  <c r="K59" i="63"/>
  <c r="O2" i="63" s="1"/>
  <c r="H59" i="63"/>
  <c r="J4" i="63" s="1"/>
  <c r="O58" i="63"/>
  <c r="F58" i="63"/>
  <c r="O57" i="63"/>
  <c r="F57" i="63"/>
  <c r="O56" i="63"/>
  <c r="F56" i="63"/>
  <c r="O55" i="63"/>
  <c r="F55" i="63"/>
  <c r="O54" i="63"/>
  <c r="F54" i="63"/>
  <c r="O53" i="63"/>
  <c r="F53" i="63"/>
  <c r="O52" i="63"/>
  <c r="F52" i="63"/>
  <c r="O51" i="63"/>
  <c r="F51" i="63"/>
  <c r="O50" i="63"/>
  <c r="F50" i="63"/>
  <c r="O49" i="63"/>
  <c r="F49" i="63"/>
  <c r="O48" i="63"/>
  <c r="F48" i="63"/>
  <c r="O47" i="63"/>
  <c r="F47" i="63"/>
  <c r="O46" i="63"/>
  <c r="F46" i="63"/>
  <c r="O45" i="63"/>
  <c r="F45" i="63"/>
  <c r="O44" i="63"/>
  <c r="F44" i="63"/>
  <c r="O43" i="63"/>
  <c r="F43" i="63"/>
  <c r="O42" i="63"/>
  <c r="F42" i="63"/>
  <c r="O41" i="63"/>
  <c r="F41" i="63"/>
  <c r="O40" i="63"/>
  <c r="F40" i="63"/>
  <c r="O39" i="63"/>
  <c r="F39" i="63"/>
  <c r="O38" i="63"/>
  <c r="F38" i="63"/>
  <c r="O37" i="63"/>
  <c r="F37" i="63"/>
  <c r="O36" i="63"/>
  <c r="F36" i="63"/>
  <c r="O35" i="63"/>
  <c r="F35" i="63"/>
  <c r="O34" i="63"/>
  <c r="F34" i="63"/>
  <c r="O33" i="63"/>
  <c r="F33" i="63"/>
  <c r="O32" i="63"/>
  <c r="F32" i="63"/>
  <c r="Y31" i="63"/>
  <c r="O31" i="63"/>
  <c r="F31" i="63"/>
  <c r="Y30" i="63"/>
  <c r="O30" i="63"/>
  <c r="F30" i="63"/>
  <c r="Y29" i="63"/>
  <c r="O29" i="63"/>
  <c r="F29" i="63"/>
  <c r="Y28" i="63"/>
  <c r="O28" i="63"/>
  <c r="F28" i="63"/>
  <c r="Y27" i="63"/>
  <c r="O27" i="63"/>
  <c r="F27" i="63"/>
  <c r="Y26" i="63"/>
  <c r="O26" i="63"/>
  <c r="F26" i="63"/>
  <c r="Y25" i="63"/>
  <c r="O25" i="63"/>
  <c r="F25" i="63"/>
  <c r="Y24" i="63"/>
  <c r="O24" i="63"/>
  <c r="F24" i="63"/>
  <c r="Y23" i="63"/>
  <c r="O23" i="63"/>
  <c r="F23" i="63"/>
  <c r="Y22" i="63"/>
  <c r="O22" i="63"/>
  <c r="F22" i="63"/>
  <c r="Y21" i="63"/>
  <c r="O21" i="63"/>
  <c r="F21" i="63"/>
  <c r="Y20" i="63"/>
  <c r="O20" i="63"/>
  <c r="F20" i="63"/>
  <c r="Y19" i="63"/>
  <c r="O19" i="63"/>
  <c r="F19" i="63"/>
  <c r="O18" i="63"/>
  <c r="F18" i="63"/>
  <c r="Y17" i="63"/>
  <c r="O17" i="63"/>
  <c r="F17" i="63"/>
  <c r="Y16" i="63"/>
  <c r="O16" i="63"/>
  <c r="F16" i="63"/>
  <c r="Y15" i="63"/>
  <c r="O15" i="63"/>
  <c r="F15" i="63"/>
  <c r="Y14" i="63"/>
  <c r="O14" i="63"/>
  <c r="F14" i="63"/>
  <c r="Y13" i="63"/>
  <c r="O13" i="63"/>
  <c r="F13" i="63"/>
  <c r="Y12" i="63"/>
  <c r="O12" i="63"/>
  <c r="F12" i="63"/>
  <c r="Y11" i="63"/>
  <c r="O11" i="63"/>
  <c r="F11" i="63"/>
  <c r="Y10" i="63"/>
  <c r="X10" i="63"/>
  <c r="X11" i="63" s="1"/>
  <c r="O10" i="63"/>
  <c r="F10" i="63"/>
  <c r="E10" i="63"/>
  <c r="E11" i="63" s="1"/>
  <c r="E12" i="63" s="1"/>
  <c r="E13" i="63" s="1"/>
  <c r="E14" i="63" s="1"/>
  <c r="E15" i="63" s="1"/>
  <c r="E16" i="63" s="1"/>
  <c r="E17" i="63" s="1"/>
  <c r="E18" i="63" s="1"/>
  <c r="E19" i="63" s="1"/>
  <c r="E20" i="63" s="1"/>
  <c r="E21" i="63" s="1"/>
  <c r="E22" i="63" s="1"/>
  <c r="E23" i="63" s="1"/>
  <c r="E24" i="63" s="1"/>
  <c r="E25" i="63" s="1"/>
  <c r="E26" i="63" s="1"/>
  <c r="E27" i="63" s="1"/>
  <c r="E28" i="63" s="1"/>
  <c r="E29" i="63" s="1"/>
  <c r="E30" i="63" s="1"/>
  <c r="E31" i="63" s="1"/>
  <c r="E32" i="63" s="1"/>
  <c r="E33" i="63" s="1"/>
  <c r="E34" i="63" s="1"/>
  <c r="E35" i="63" s="1"/>
  <c r="E36" i="63" s="1"/>
  <c r="E37" i="63" s="1"/>
  <c r="E38" i="63" s="1"/>
  <c r="E39" i="63" s="1"/>
  <c r="E40" i="63" s="1"/>
  <c r="E41" i="63" s="1"/>
  <c r="E42" i="63" s="1"/>
  <c r="E43" i="63" s="1"/>
  <c r="E44" i="63" s="1"/>
  <c r="E45" i="63" s="1"/>
  <c r="E46" i="63" s="1"/>
  <c r="E47" i="63" s="1"/>
  <c r="E48" i="63" s="1"/>
  <c r="E49" i="63" s="1"/>
  <c r="E50" i="63" s="1"/>
  <c r="E51" i="63" s="1"/>
  <c r="E52" i="63" s="1"/>
  <c r="E53" i="63" s="1"/>
  <c r="E54" i="63" s="1"/>
  <c r="E55" i="63" s="1"/>
  <c r="E56" i="63" s="1"/>
  <c r="E57" i="63" s="1"/>
  <c r="E58" i="63" s="1"/>
  <c r="D10" i="63"/>
  <c r="D11" i="63" s="1"/>
  <c r="D12" i="63" s="1"/>
  <c r="D13" i="63" s="1"/>
  <c r="D14" i="63" s="1"/>
  <c r="D15" i="63" s="1"/>
  <c r="D16" i="63" s="1"/>
  <c r="D17" i="63" s="1"/>
  <c r="D18" i="63" s="1"/>
  <c r="D19" i="63" s="1"/>
  <c r="D20" i="63" s="1"/>
  <c r="D21" i="63" s="1"/>
  <c r="D22" i="63" s="1"/>
  <c r="D23" i="63" s="1"/>
  <c r="D24" i="63" s="1"/>
  <c r="D25" i="63" s="1"/>
  <c r="D26" i="63" s="1"/>
  <c r="D27" i="63" s="1"/>
  <c r="D28" i="63" s="1"/>
  <c r="D29" i="63" s="1"/>
  <c r="D30" i="63" s="1"/>
  <c r="D31" i="63" s="1"/>
  <c r="D32" i="63" s="1"/>
  <c r="D33" i="63" s="1"/>
  <c r="D34" i="63" s="1"/>
  <c r="D35" i="63" s="1"/>
  <c r="D36" i="63" s="1"/>
  <c r="D37" i="63" s="1"/>
  <c r="D38" i="63" s="1"/>
  <c r="D39" i="63" s="1"/>
  <c r="D40" i="63" s="1"/>
  <c r="D41" i="63" s="1"/>
  <c r="D42" i="63" s="1"/>
  <c r="D43" i="63" s="1"/>
  <c r="D44" i="63" s="1"/>
  <c r="D45" i="63" s="1"/>
  <c r="D46" i="63" s="1"/>
  <c r="D47" i="63" s="1"/>
  <c r="D48" i="63" s="1"/>
  <c r="D49" i="63" s="1"/>
  <c r="D50" i="63" s="1"/>
  <c r="D51" i="63" s="1"/>
  <c r="D52" i="63" s="1"/>
  <c r="D53" i="63" s="1"/>
  <c r="D54" i="63" s="1"/>
  <c r="D55" i="63" s="1"/>
  <c r="D56" i="63" s="1"/>
  <c r="D57" i="63" s="1"/>
  <c r="D58" i="63" s="1"/>
  <c r="C10" i="63"/>
  <c r="C11" i="63" s="1"/>
  <c r="C12" i="63" s="1"/>
  <c r="C13" i="63" s="1"/>
  <c r="C14" i="63" s="1"/>
  <c r="C15" i="63" s="1"/>
  <c r="C16" i="63" s="1"/>
  <c r="C17" i="63" s="1"/>
  <c r="C18" i="63" s="1"/>
  <c r="C19" i="63" s="1"/>
  <c r="C20" i="63" s="1"/>
  <c r="C21" i="63" s="1"/>
  <c r="C22" i="63" s="1"/>
  <c r="C23" i="63" s="1"/>
  <c r="C24" i="63" s="1"/>
  <c r="C25" i="63" s="1"/>
  <c r="C26" i="63" s="1"/>
  <c r="C27" i="63" s="1"/>
  <c r="C28" i="63" s="1"/>
  <c r="C29" i="63" s="1"/>
  <c r="C30" i="63" s="1"/>
  <c r="C31" i="63" s="1"/>
  <c r="C32" i="63" s="1"/>
  <c r="C33" i="63" s="1"/>
  <c r="C34" i="63" s="1"/>
  <c r="C35" i="63" s="1"/>
  <c r="C36" i="63" s="1"/>
  <c r="C37" i="63" s="1"/>
  <c r="C38" i="63" s="1"/>
  <c r="C39" i="63" s="1"/>
  <c r="C40" i="63" s="1"/>
  <c r="C41" i="63" s="1"/>
  <c r="C42" i="63" s="1"/>
  <c r="C43" i="63" s="1"/>
  <c r="C44" i="63" s="1"/>
  <c r="C45" i="63" s="1"/>
  <c r="C46" i="63" s="1"/>
  <c r="C47" i="63" s="1"/>
  <c r="C48" i="63" s="1"/>
  <c r="C49" i="63" s="1"/>
  <c r="C50" i="63" s="1"/>
  <c r="C51" i="63" s="1"/>
  <c r="C52" i="63" s="1"/>
  <c r="C53" i="63" s="1"/>
  <c r="C54" i="63" s="1"/>
  <c r="C55" i="63" s="1"/>
  <c r="C56" i="63" s="1"/>
  <c r="C57" i="63" s="1"/>
  <c r="C58" i="63" s="1"/>
  <c r="M7" i="63"/>
  <c r="D7" i="63"/>
  <c r="Q6" i="63"/>
  <c r="M6" i="63"/>
  <c r="J5" i="63"/>
  <c r="M3" i="63"/>
  <c r="AB2" i="63"/>
  <c r="G12" i="64" l="1"/>
  <c r="G10" i="63"/>
  <c r="G16" i="68"/>
  <c r="X17" i="68"/>
  <c r="G13" i="64"/>
  <c r="G11" i="63"/>
  <c r="X12" i="63"/>
  <c r="X13" i="63" s="1"/>
  <c r="X14" i="63" s="1"/>
  <c r="J6" i="63"/>
  <c r="X15" i="65"/>
  <c r="G14" i="65"/>
  <c r="X21" i="70"/>
  <c r="G20" i="70"/>
  <c r="X19" i="69"/>
  <c r="G18" i="69"/>
  <c r="Y18" i="69"/>
  <c r="Y59" i="69" s="1"/>
  <c r="S2" i="69" s="1"/>
  <c r="X16" i="67"/>
  <c r="G15" i="67"/>
  <c r="Q7" i="66"/>
  <c r="M2" i="66"/>
  <c r="M5" i="66" s="1"/>
  <c r="X15" i="66"/>
  <c r="G14" i="66"/>
  <c r="T12" i="65"/>
  <c r="T13" i="65" s="1"/>
  <c r="T14" i="65" s="1"/>
  <c r="T15" i="65" s="1"/>
  <c r="T16" i="65" s="1"/>
  <c r="T17" i="65" s="1"/>
  <c r="T18" i="65" s="1"/>
  <c r="T19" i="65" s="1"/>
  <c r="T20" i="65" s="1"/>
  <c r="T21" i="65" s="1"/>
  <c r="T22" i="65" s="1"/>
  <c r="T23" i="65" s="1"/>
  <c r="T24" i="65" s="1"/>
  <c r="T25" i="65" s="1"/>
  <c r="T26" i="65" s="1"/>
  <c r="T27" i="65" s="1"/>
  <c r="T28" i="65" s="1"/>
  <c r="T29" i="65" s="1"/>
  <c r="T30" i="65" s="1"/>
  <c r="T31" i="65" s="1"/>
  <c r="T32" i="65" s="1"/>
  <c r="T33" i="65" s="1"/>
  <c r="T34" i="65" s="1"/>
  <c r="T35" i="65" s="1"/>
  <c r="T36" i="65" s="1"/>
  <c r="T37" i="65" s="1"/>
  <c r="T38" i="65" s="1"/>
  <c r="T39" i="65" s="1"/>
  <c r="T40" i="65" s="1"/>
  <c r="T41" i="65" s="1"/>
  <c r="T42" i="65" s="1"/>
  <c r="T43" i="65" s="1"/>
  <c r="T44" i="65" s="1"/>
  <c r="T45" i="65" s="1"/>
  <c r="T46" i="65" s="1"/>
  <c r="T47" i="65" s="1"/>
  <c r="T48" i="65" s="1"/>
  <c r="T49" i="65" s="1"/>
  <c r="T50" i="65" s="1"/>
  <c r="T51" i="65" s="1"/>
  <c r="T52" i="65" s="1"/>
  <c r="T53" i="65" s="1"/>
  <c r="T54" i="65" s="1"/>
  <c r="T55" i="65" s="1"/>
  <c r="T56" i="65" s="1"/>
  <c r="T57" i="65" s="1"/>
  <c r="T58" i="65" s="1"/>
  <c r="T59" i="65" s="1"/>
  <c r="M2" i="65" s="1"/>
  <c r="M5" i="65" s="1"/>
  <c r="O59" i="63"/>
  <c r="O4" i="63" s="1"/>
  <c r="O5" i="63" s="1"/>
  <c r="M4" i="63"/>
  <c r="X15" i="64"/>
  <c r="G14" i="64"/>
  <c r="S12" i="64"/>
  <c r="S13" i="64" s="1"/>
  <c r="S14" i="64" s="1"/>
  <c r="S15" i="64" s="1"/>
  <c r="S16" i="64" s="1"/>
  <c r="S17" i="64" s="1"/>
  <c r="S18" i="64" s="1"/>
  <c r="S19" i="64" s="1"/>
  <c r="S20" i="64" s="1"/>
  <c r="S21" i="64" s="1"/>
  <c r="S22" i="64" s="1"/>
  <c r="S23" i="64" s="1"/>
  <c r="S24" i="64" s="1"/>
  <c r="S25" i="64" s="1"/>
  <c r="S26" i="64" s="1"/>
  <c r="S27" i="64" s="1"/>
  <c r="S28" i="64" s="1"/>
  <c r="S29" i="64" s="1"/>
  <c r="S30" i="64" s="1"/>
  <c r="S31" i="64" s="1"/>
  <c r="S32" i="64" s="1"/>
  <c r="S33" i="64" s="1"/>
  <c r="S34" i="64" s="1"/>
  <c r="S35" i="64" s="1"/>
  <c r="S36" i="64" s="1"/>
  <c r="S37" i="64" s="1"/>
  <c r="S38" i="64" s="1"/>
  <c r="S39" i="64" s="1"/>
  <c r="S40" i="64" s="1"/>
  <c r="S41" i="64" s="1"/>
  <c r="S42" i="64" s="1"/>
  <c r="S43" i="64" s="1"/>
  <c r="S44" i="64" s="1"/>
  <c r="S45" i="64" s="1"/>
  <c r="S46" i="64" s="1"/>
  <c r="S47" i="64" s="1"/>
  <c r="S48" i="64" s="1"/>
  <c r="S49" i="64" s="1"/>
  <c r="S50" i="64" s="1"/>
  <c r="S51" i="64" s="1"/>
  <c r="S52" i="64" s="1"/>
  <c r="S53" i="64" s="1"/>
  <c r="S54" i="64" s="1"/>
  <c r="S55" i="64" s="1"/>
  <c r="S56" i="64" s="1"/>
  <c r="S57" i="64" s="1"/>
  <c r="S58" i="64" s="1"/>
  <c r="T11" i="64"/>
  <c r="O3" i="63"/>
  <c r="S10" i="63"/>
  <c r="S11" i="63" s="1"/>
  <c r="G12" i="63"/>
  <c r="R59" i="62"/>
  <c r="J7" i="62" s="1"/>
  <c r="Q59" i="62"/>
  <c r="K59" i="62"/>
  <c r="O2" i="62" s="1"/>
  <c r="H59" i="62"/>
  <c r="J4" i="62" s="1"/>
  <c r="O58" i="62"/>
  <c r="F58" i="62"/>
  <c r="O57" i="62"/>
  <c r="F57" i="62"/>
  <c r="O56" i="62"/>
  <c r="F56" i="62"/>
  <c r="O55" i="62"/>
  <c r="F55" i="62"/>
  <c r="O54" i="62"/>
  <c r="F54" i="62"/>
  <c r="O53" i="62"/>
  <c r="F53" i="62"/>
  <c r="O52" i="62"/>
  <c r="F52" i="62"/>
  <c r="O51" i="62"/>
  <c r="F51" i="62"/>
  <c r="O50" i="62"/>
  <c r="F50" i="62"/>
  <c r="O49" i="62"/>
  <c r="F49" i="62"/>
  <c r="O48" i="62"/>
  <c r="F48" i="62"/>
  <c r="O47" i="62"/>
  <c r="F47" i="62"/>
  <c r="O46" i="62"/>
  <c r="F46" i="62"/>
  <c r="O45" i="62"/>
  <c r="F45" i="62"/>
  <c r="O44" i="62"/>
  <c r="F44" i="62"/>
  <c r="O43" i="62"/>
  <c r="F43" i="62"/>
  <c r="O42" i="62"/>
  <c r="F42" i="62"/>
  <c r="O41" i="62"/>
  <c r="F41" i="62"/>
  <c r="O40" i="62"/>
  <c r="F40" i="62"/>
  <c r="O39" i="62"/>
  <c r="F39" i="62"/>
  <c r="O38" i="62"/>
  <c r="F38" i="62"/>
  <c r="O37" i="62"/>
  <c r="F37" i="62"/>
  <c r="O36" i="62"/>
  <c r="F36" i="62"/>
  <c r="O35" i="62"/>
  <c r="F35" i="62"/>
  <c r="O34" i="62"/>
  <c r="F34" i="62"/>
  <c r="O33" i="62"/>
  <c r="F33" i="62"/>
  <c r="O32" i="62"/>
  <c r="F32" i="62"/>
  <c r="Y31" i="62"/>
  <c r="O31" i="62"/>
  <c r="F31" i="62"/>
  <c r="Y30" i="62"/>
  <c r="O30" i="62"/>
  <c r="F30" i="62"/>
  <c r="Y29" i="62"/>
  <c r="O29" i="62"/>
  <c r="F29" i="62"/>
  <c r="Y28" i="62"/>
  <c r="O28" i="62"/>
  <c r="F28" i="62"/>
  <c r="Y27" i="62"/>
  <c r="O27" i="62"/>
  <c r="F27" i="62"/>
  <c r="Y26" i="62"/>
  <c r="O26" i="62"/>
  <c r="F26" i="62"/>
  <c r="Y25" i="62"/>
  <c r="O25" i="62"/>
  <c r="F25" i="62"/>
  <c r="Y24" i="62"/>
  <c r="O24" i="62"/>
  <c r="F24" i="62"/>
  <c r="Y23" i="62"/>
  <c r="O23" i="62"/>
  <c r="F23" i="62"/>
  <c r="Y22" i="62"/>
  <c r="O22" i="62"/>
  <c r="F22" i="62"/>
  <c r="Y21" i="62"/>
  <c r="O21" i="62"/>
  <c r="F21" i="62"/>
  <c r="Y20" i="62"/>
  <c r="O20" i="62"/>
  <c r="F20" i="62"/>
  <c r="Y19" i="62"/>
  <c r="O19" i="62"/>
  <c r="F19" i="62"/>
  <c r="O18" i="62"/>
  <c r="F18" i="62"/>
  <c r="Y17" i="62"/>
  <c r="O17" i="62"/>
  <c r="F17" i="62"/>
  <c r="Y16" i="62"/>
  <c r="O16" i="62"/>
  <c r="F16" i="62"/>
  <c r="Y15" i="62"/>
  <c r="O15" i="62"/>
  <c r="F15" i="62"/>
  <c r="Y14" i="62"/>
  <c r="O14" i="62"/>
  <c r="F14" i="62"/>
  <c r="Y13" i="62"/>
  <c r="O13" i="62"/>
  <c r="F13" i="62"/>
  <c r="Y12" i="62"/>
  <c r="O12" i="62"/>
  <c r="F12" i="62"/>
  <c r="Y11" i="62"/>
  <c r="O11" i="62"/>
  <c r="F11" i="62"/>
  <c r="Y10" i="62"/>
  <c r="X10" i="62"/>
  <c r="G10" i="62" s="1"/>
  <c r="O10" i="62"/>
  <c r="F10" i="62"/>
  <c r="E10" i="62"/>
  <c r="E11" i="62" s="1"/>
  <c r="E12" i="62" s="1"/>
  <c r="E13" i="62" s="1"/>
  <c r="E14" i="62" s="1"/>
  <c r="E15" i="62" s="1"/>
  <c r="E16" i="62" s="1"/>
  <c r="E17" i="62" s="1"/>
  <c r="E18" i="62" s="1"/>
  <c r="E19" i="62" s="1"/>
  <c r="E20" i="62" s="1"/>
  <c r="E21" i="62" s="1"/>
  <c r="E22" i="62" s="1"/>
  <c r="E23" i="62" s="1"/>
  <c r="E24" i="62" s="1"/>
  <c r="E25" i="62" s="1"/>
  <c r="E26" i="62" s="1"/>
  <c r="E27" i="62" s="1"/>
  <c r="E28" i="62" s="1"/>
  <c r="E29" i="62" s="1"/>
  <c r="E30" i="62" s="1"/>
  <c r="E31" i="62" s="1"/>
  <c r="E32" i="62" s="1"/>
  <c r="E33" i="62" s="1"/>
  <c r="E34" i="62" s="1"/>
  <c r="E35" i="62" s="1"/>
  <c r="E36" i="62" s="1"/>
  <c r="E37" i="62" s="1"/>
  <c r="E38" i="62" s="1"/>
  <c r="E39" i="62" s="1"/>
  <c r="E40" i="62" s="1"/>
  <c r="E41" i="62" s="1"/>
  <c r="E42" i="62" s="1"/>
  <c r="E43" i="62" s="1"/>
  <c r="E44" i="62" s="1"/>
  <c r="E45" i="62" s="1"/>
  <c r="E46" i="62" s="1"/>
  <c r="E47" i="62" s="1"/>
  <c r="E48" i="62" s="1"/>
  <c r="E49" i="62" s="1"/>
  <c r="E50" i="62" s="1"/>
  <c r="E51" i="62" s="1"/>
  <c r="E52" i="62" s="1"/>
  <c r="E53" i="62" s="1"/>
  <c r="E54" i="62" s="1"/>
  <c r="E55" i="62" s="1"/>
  <c r="E56" i="62" s="1"/>
  <c r="E57" i="62" s="1"/>
  <c r="E58" i="62" s="1"/>
  <c r="D10" i="62"/>
  <c r="D11" i="62" s="1"/>
  <c r="D12" i="62" s="1"/>
  <c r="D13" i="62" s="1"/>
  <c r="D14" i="62" s="1"/>
  <c r="D15" i="62" s="1"/>
  <c r="D16" i="62" s="1"/>
  <c r="D17" i="62" s="1"/>
  <c r="D18" i="62" s="1"/>
  <c r="D19" i="62" s="1"/>
  <c r="D20" i="62" s="1"/>
  <c r="D21" i="62" s="1"/>
  <c r="D22" i="62" s="1"/>
  <c r="D23" i="62" s="1"/>
  <c r="D24" i="62" s="1"/>
  <c r="D25" i="62" s="1"/>
  <c r="D26" i="62" s="1"/>
  <c r="D27" i="62" s="1"/>
  <c r="D28" i="62" s="1"/>
  <c r="D29" i="62" s="1"/>
  <c r="D30" i="62" s="1"/>
  <c r="D31" i="62" s="1"/>
  <c r="D32" i="62" s="1"/>
  <c r="D33" i="62" s="1"/>
  <c r="D34" i="62" s="1"/>
  <c r="D35" i="62" s="1"/>
  <c r="D36" i="62" s="1"/>
  <c r="D37" i="62" s="1"/>
  <c r="D38" i="62" s="1"/>
  <c r="D39" i="62" s="1"/>
  <c r="D40" i="62" s="1"/>
  <c r="D41" i="62" s="1"/>
  <c r="D42" i="62" s="1"/>
  <c r="D43" i="62" s="1"/>
  <c r="D44" i="62" s="1"/>
  <c r="D45" i="62" s="1"/>
  <c r="D46" i="62" s="1"/>
  <c r="D47" i="62" s="1"/>
  <c r="D48" i="62" s="1"/>
  <c r="D49" i="62" s="1"/>
  <c r="D50" i="62" s="1"/>
  <c r="D51" i="62" s="1"/>
  <c r="D52" i="62" s="1"/>
  <c r="D53" i="62" s="1"/>
  <c r="D54" i="62" s="1"/>
  <c r="D55" i="62" s="1"/>
  <c r="D56" i="62" s="1"/>
  <c r="D57" i="62" s="1"/>
  <c r="D58" i="62" s="1"/>
  <c r="C10" i="62"/>
  <c r="C11" i="62" s="1"/>
  <c r="C12" i="62" s="1"/>
  <c r="C13" i="62" s="1"/>
  <c r="C14" i="62" s="1"/>
  <c r="C15" i="62" s="1"/>
  <c r="C16" i="62" s="1"/>
  <c r="C17" i="62" s="1"/>
  <c r="C18" i="62" s="1"/>
  <c r="C19" i="62" s="1"/>
  <c r="C20" i="62" s="1"/>
  <c r="C21" i="62" s="1"/>
  <c r="C22" i="62" s="1"/>
  <c r="C23" i="62" s="1"/>
  <c r="C24" i="62" s="1"/>
  <c r="C25" i="62" s="1"/>
  <c r="C26" i="62" s="1"/>
  <c r="C27" i="62" s="1"/>
  <c r="C28" i="62" s="1"/>
  <c r="C29" i="62" s="1"/>
  <c r="C30" i="62" s="1"/>
  <c r="C31" i="62" s="1"/>
  <c r="C32" i="62" s="1"/>
  <c r="C33" i="62" s="1"/>
  <c r="C34" i="62" s="1"/>
  <c r="C35" i="62" s="1"/>
  <c r="C36" i="62" s="1"/>
  <c r="C37" i="62" s="1"/>
  <c r="C38" i="62" s="1"/>
  <c r="C39" i="62" s="1"/>
  <c r="C40" i="62" s="1"/>
  <c r="C41" i="62" s="1"/>
  <c r="C42" i="62" s="1"/>
  <c r="C43" i="62" s="1"/>
  <c r="C44" i="62" s="1"/>
  <c r="C45" i="62" s="1"/>
  <c r="C46" i="62" s="1"/>
  <c r="C47" i="62" s="1"/>
  <c r="C48" i="62" s="1"/>
  <c r="C49" i="62" s="1"/>
  <c r="C50" i="62" s="1"/>
  <c r="C51" i="62" s="1"/>
  <c r="C52" i="62" s="1"/>
  <c r="C53" i="62" s="1"/>
  <c r="C54" i="62" s="1"/>
  <c r="C55" i="62" s="1"/>
  <c r="C56" i="62" s="1"/>
  <c r="C57" i="62" s="1"/>
  <c r="C58" i="62" s="1"/>
  <c r="M7" i="62"/>
  <c r="D7" i="62"/>
  <c r="Q6" i="62"/>
  <c r="M6" i="62"/>
  <c r="J5" i="62"/>
  <c r="M3" i="62"/>
  <c r="AB2" i="62"/>
  <c r="M4" i="62" s="1"/>
  <c r="G13" i="63" l="1"/>
  <c r="G17" i="68"/>
  <c r="X18" i="68"/>
  <c r="J6" i="62"/>
  <c r="X11" i="62"/>
  <c r="G11" i="62" s="1"/>
  <c r="X16" i="65"/>
  <c r="G15" i="65"/>
  <c r="X22" i="70"/>
  <c r="G21" i="70"/>
  <c r="X20" i="69"/>
  <c r="G19" i="69"/>
  <c r="X17" i="67"/>
  <c r="G16" i="67"/>
  <c r="X16" i="66"/>
  <c r="G15" i="66"/>
  <c r="Q7" i="65"/>
  <c r="T12" i="64"/>
  <c r="T13" i="64" s="1"/>
  <c r="T14" i="64" s="1"/>
  <c r="T15" i="64" s="1"/>
  <c r="T16" i="64" s="1"/>
  <c r="T17" i="64" s="1"/>
  <c r="T18" i="64" s="1"/>
  <c r="T19" i="64" s="1"/>
  <c r="T20" i="64" s="1"/>
  <c r="T21" i="64" s="1"/>
  <c r="T22" i="64" s="1"/>
  <c r="T23" i="64" s="1"/>
  <c r="T24" i="64" s="1"/>
  <c r="T25" i="64" s="1"/>
  <c r="T26" i="64" s="1"/>
  <c r="T27" i="64" s="1"/>
  <c r="T28" i="64" s="1"/>
  <c r="T29" i="64" s="1"/>
  <c r="T30" i="64" s="1"/>
  <c r="T31" i="64" s="1"/>
  <c r="T32" i="64" s="1"/>
  <c r="T33" i="64" s="1"/>
  <c r="T34" i="64" s="1"/>
  <c r="T35" i="64" s="1"/>
  <c r="T36" i="64" s="1"/>
  <c r="T37" i="64" s="1"/>
  <c r="T38" i="64" s="1"/>
  <c r="T39" i="64" s="1"/>
  <c r="T40" i="64" s="1"/>
  <c r="T41" i="64" s="1"/>
  <c r="T42" i="64" s="1"/>
  <c r="T43" i="64" s="1"/>
  <c r="T44" i="64" s="1"/>
  <c r="T45" i="64" s="1"/>
  <c r="T46" i="64" s="1"/>
  <c r="T47" i="64" s="1"/>
  <c r="T48" i="64" s="1"/>
  <c r="T49" i="64" s="1"/>
  <c r="T50" i="64" s="1"/>
  <c r="T51" i="64" s="1"/>
  <c r="T52" i="64" s="1"/>
  <c r="T53" i="64" s="1"/>
  <c r="T54" i="64" s="1"/>
  <c r="T55" i="64" s="1"/>
  <c r="T56" i="64" s="1"/>
  <c r="T57" i="64" s="1"/>
  <c r="T58" i="64" s="1"/>
  <c r="T59" i="64" s="1"/>
  <c r="X16" i="64"/>
  <c r="G15" i="64"/>
  <c r="O3" i="62"/>
  <c r="X15" i="63"/>
  <c r="G14" i="63"/>
  <c r="S12" i="63"/>
  <c r="S13" i="63" s="1"/>
  <c r="S14" i="63" s="1"/>
  <c r="S15" i="63" s="1"/>
  <c r="S16" i="63" s="1"/>
  <c r="S17" i="63" s="1"/>
  <c r="S18" i="63" s="1"/>
  <c r="S19" i="63" s="1"/>
  <c r="S20" i="63" s="1"/>
  <c r="S21" i="63" s="1"/>
  <c r="S22" i="63" s="1"/>
  <c r="S23" i="63" s="1"/>
  <c r="S24" i="63" s="1"/>
  <c r="S25" i="63" s="1"/>
  <c r="S26" i="63" s="1"/>
  <c r="S27" i="63" s="1"/>
  <c r="S28" i="63" s="1"/>
  <c r="S29" i="63" s="1"/>
  <c r="S30" i="63" s="1"/>
  <c r="S31" i="63" s="1"/>
  <c r="S32" i="63" s="1"/>
  <c r="S33" i="63" s="1"/>
  <c r="S34" i="63" s="1"/>
  <c r="S35" i="63" s="1"/>
  <c r="S36" i="63" s="1"/>
  <c r="S37" i="63" s="1"/>
  <c r="S38" i="63" s="1"/>
  <c r="S39" i="63" s="1"/>
  <c r="S40" i="63" s="1"/>
  <c r="S41" i="63" s="1"/>
  <c r="S42" i="63" s="1"/>
  <c r="S43" i="63" s="1"/>
  <c r="S44" i="63" s="1"/>
  <c r="S45" i="63" s="1"/>
  <c r="S46" i="63" s="1"/>
  <c r="S47" i="63" s="1"/>
  <c r="S48" i="63" s="1"/>
  <c r="S49" i="63" s="1"/>
  <c r="S50" i="63" s="1"/>
  <c r="S51" i="63" s="1"/>
  <c r="S52" i="63" s="1"/>
  <c r="S53" i="63" s="1"/>
  <c r="S54" i="63" s="1"/>
  <c r="S55" i="63" s="1"/>
  <c r="S56" i="63" s="1"/>
  <c r="S57" i="63" s="1"/>
  <c r="S58" i="63" s="1"/>
  <c r="T11" i="63"/>
  <c r="O59" i="62"/>
  <c r="O4" i="62" s="1"/>
  <c r="O5" i="62" s="1"/>
  <c r="S10" i="62"/>
  <c r="S11" i="62" s="1"/>
  <c r="X12" i="62" l="1"/>
  <c r="G18" i="68"/>
  <c r="Y18" i="68"/>
  <c r="Y59" i="68" s="1"/>
  <c r="S2" i="68" s="1"/>
  <c r="X19" i="68"/>
  <c r="X17" i="65"/>
  <c r="G16" i="65"/>
  <c r="X23" i="70"/>
  <c r="G22" i="70"/>
  <c r="X21" i="69"/>
  <c r="G20" i="69"/>
  <c r="G17" i="67"/>
  <c r="X18" i="67"/>
  <c r="X17" i="66"/>
  <c r="G16" i="66"/>
  <c r="M2" i="64"/>
  <c r="M5" i="64" s="1"/>
  <c r="Q7" i="64"/>
  <c r="G16" i="64"/>
  <c r="X17" i="64"/>
  <c r="X16" i="63"/>
  <c r="G15" i="63"/>
  <c r="T12" i="63"/>
  <c r="T13" i="63" s="1"/>
  <c r="T14" i="63" s="1"/>
  <c r="T15" i="63" s="1"/>
  <c r="T16" i="63" s="1"/>
  <c r="T17" i="63" s="1"/>
  <c r="T18" i="63" s="1"/>
  <c r="T19" i="63" s="1"/>
  <c r="T20" i="63" s="1"/>
  <c r="T21" i="63" s="1"/>
  <c r="T22" i="63" s="1"/>
  <c r="T23" i="63" s="1"/>
  <c r="T24" i="63" s="1"/>
  <c r="T25" i="63" s="1"/>
  <c r="T26" i="63" s="1"/>
  <c r="T27" i="63" s="1"/>
  <c r="T28" i="63" s="1"/>
  <c r="T29" i="63" s="1"/>
  <c r="T30" i="63" s="1"/>
  <c r="T31" i="63" s="1"/>
  <c r="T32" i="63" s="1"/>
  <c r="T33" i="63" s="1"/>
  <c r="T34" i="63" s="1"/>
  <c r="T35" i="63" s="1"/>
  <c r="T36" i="63" s="1"/>
  <c r="T37" i="63" s="1"/>
  <c r="T38" i="63" s="1"/>
  <c r="T39" i="63" s="1"/>
  <c r="T40" i="63" s="1"/>
  <c r="T41" i="63" s="1"/>
  <c r="T42" i="63" s="1"/>
  <c r="T43" i="63" s="1"/>
  <c r="T44" i="63" s="1"/>
  <c r="T45" i="63" s="1"/>
  <c r="T46" i="63" s="1"/>
  <c r="T47" i="63" s="1"/>
  <c r="T48" i="63" s="1"/>
  <c r="T49" i="63" s="1"/>
  <c r="T50" i="63" s="1"/>
  <c r="T51" i="63" s="1"/>
  <c r="T52" i="63" s="1"/>
  <c r="T53" i="63" s="1"/>
  <c r="T54" i="63" s="1"/>
  <c r="T55" i="63" s="1"/>
  <c r="T56" i="63" s="1"/>
  <c r="T57" i="63" s="1"/>
  <c r="T58" i="63" s="1"/>
  <c r="T59" i="63" s="1"/>
  <c r="S12" i="62"/>
  <c r="S13" i="62" s="1"/>
  <c r="S14" i="62" s="1"/>
  <c r="S15" i="62" s="1"/>
  <c r="S16" i="62" s="1"/>
  <c r="S17" i="62" s="1"/>
  <c r="S18" i="62" s="1"/>
  <c r="S19" i="62" s="1"/>
  <c r="S20" i="62" s="1"/>
  <c r="S21" i="62" s="1"/>
  <c r="S22" i="62" s="1"/>
  <c r="S23" i="62" s="1"/>
  <c r="S24" i="62" s="1"/>
  <c r="S25" i="62" s="1"/>
  <c r="S26" i="62" s="1"/>
  <c r="S27" i="62" s="1"/>
  <c r="S28" i="62" s="1"/>
  <c r="S29" i="62" s="1"/>
  <c r="S30" i="62" s="1"/>
  <c r="S31" i="62" s="1"/>
  <c r="S32" i="62" s="1"/>
  <c r="S33" i="62" s="1"/>
  <c r="S34" i="62" s="1"/>
  <c r="S35" i="62" s="1"/>
  <c r="S36" i="62" s="1"/>
  <c r="S37" i="62" s="1"/>
  <c r="S38" i="62" s="1"/>
  <c r="S39" i="62" s="1"/>
  <c r="S40" i="62" s="1"/>
  <c r="S41" i="62" s="1"/>
  <c r="S42" i="62" s="1"/>
  <c r="S43" i="62" s="1"/>
  <c r="S44" i="62" s="1"/>
  <c r="S45" i="62" s="1"/>
  <c r="S46" i="62" s="1"/>
  <c r="S47" i="62" s="1"/>
  <c r="S48" i="62" s="1"/>
  <c r="S49" i="62" s="1"/>
  <c r="S50" i="62" s="1"/>
  <c r="S51" i="62" s="1"/>
  <c r="S52" i="62" s="1"/>
  <c r="S53" i="62" s="1"/>
  <c r="S54" i="62" s="1"/>
  <c r="S55" i="62" s="1"/>
  <c r="S56" i="62" s="1"/>
  <c r="S57" i="62" s="1"/>
  <c r="S58" i="62" s="1"/>
  <c r="T11" i="62"/>
  <c r="X13" i="62"/>
  <c r="G12" i="62"/>
  <c r="R59" i="61"/>
  <c r="J7" i="61" s="1"/>
  <c r="Q59" i="61"/>
  <c r="K59" i="61"/>
  <c r="O2" i="61" s="1"/>
  <c r="H59" i="61"/>
  <c r="J4" i="61" s="1"/>
  <c r="O58" i="61"/>
  <c r="F58" i="61"/>
  <c r="O57" i="61"/>
  <c r="F57" i="61"/>
  <c r="O56" i="61"/>
  <c r="F56" i="61"/>
  <c r="O55" i="61"/>
  <c r="F55" i="61"/>
  <c r="O54" i="61"/>
  <c r="F54" i="61"/>
  <c r="O53" i="61"/>
  <c r="F53" i="61"/>
  <c r="O52" i="61"/>
  <c r="F52" i="61"/>
  <c r="O51" i="61"/>
  <c r="F51" i="61"/>
  <c r="O50" i="61"/>
  <c r="F50" i="61"/>
  <c r="O49" i="61"/>
  <c r="F49" i="61"/>
  <c r="O48" i="61"/>
  <c r="F48" i="61"/>
  <c r="O47" i="61"/>
  <c r="F47" i="61"/>
  <c r="O46" i="61"/>
  <c r="F46" i="61"/>
  <c r="O45" i="61"/>
  <c r="F45" i="61"/>
  <c r="O44" i="61"/>
  <c r="F44" i="61"/>
  <c r="O43" i="61"/>
  <c r="F43" i="61"/>
  <c r="O42" i="61"/>
  <c r="F42" i="61"/>
  <c r="O41" i="61"/>
  <c r="F41" i="61"/>
  <c r="O40" i="61"/>
  <c r="F40" i="61"/>
  <c r="O39" i="61"/>
  <c r="F39" i="61"/>
  <c r="O38" i="61"/>
  <c r="F38" i="61"/>
  <c r="O37" i="61"/>
  <c r="F37" i="61"/>
  <c r="O36" i="61"/>
  <c r="F36" i="61"/>
  <c r="O35" i="61"/>
  <c r="F35" i="61"/>
  <c r="O34" i="61"/>
  <c r="F34" i="61"/>
  <c r="O33" i="61"/>
  <c r="F33" i="61"/>
  <c r="O32" i="61"/>
  <c r="F32" i="61"/>
  <c r="Y31" i="61"/>
  <c r="O31" i="61"/>
  <c r="F31" i="61"/>
  <c r="Y30" i="61"/>
  <c r="O30" i="61"/>
  <c r="F30" i="61"/>
  <c r="Y29" i="61"/>
  <c r="O29" i="61"/>
  <c r="F29" i="61"/>
  <c r="Y28" i="61"/>
  <c r="O28" i="61"/>
  <c r="F28" i="61"/>
  <c r="Y27" i="61"/>
  <c r="O27" i="61"/>
  <c r="F27" i="61"/>
  <c r="Y26" i="61"/>
  <c r="O26" i="61"/>
  <c r="F26" i="61"/>
  <c r="Y25" i="61"/>
  <c r="O25" i="61"/>
  <c r="F25" i="61"/>
  <c r="Y24" i="61"/>
  <c r="O24" i="61"/>
  <c r="F24" i="61"/>
  <c r="Y23" i="61"/>
  <c r="O23" i="61"/>
  <c r="F23" i="61"/>
  <c r="Y22" i="61"/>
  <c r="O22" i="61"/>
  <c r="F22" i="61"/>
  <c r="Y21" i="61"/>
  <c r="O21" i="61"/>
  <c r="F21" i="61"/>
  <c r="Y20" i="61"/>
  <c r="O20" i="61"/>
  <c r="F20" i="61"/>
  <c r="Y19" i="61"/>
  <c r="O19" i="61"/>
  <c r="F19" i="61"/>
  <c r="O18" i="61"/>
  <c r="F18" i="61"/>
  <c r="Y17" i="61"/>
  <c r="O17" i="61"/>
  <c r="F17" i="61"/>
  <c r="Y16" i="61"/>
  <c r="O16" i="61"/>
  <c r="F16" i="61"/>
  <c r="Y15" i="61"/>
  <c r="O15" i="61"/>
  <c r="F15" i="61"/>
  <c r="Y14" i="61"/>
  <c r="O14" i="61"/>
  <c r="F14" i="61"/>
  <c r="Y13" i="61"/>
  <c r="O13" i="61"/>
  <c r="F13" i="61"/>
  <c r="Y12" i="61"/>
  <c r="O12" i="61"/>
  <c r="F12" i="61"/>
  <c r="Y11" i="61"/>
  <c r="O11" i="61"/>
  <c r="F11" i="61"/>
  <c r="Y10" i="61"/>
  <c r="X10" i="61"/>
  <c r="X11" i="61" s="1"/>
  <c r="G11" i="61" s="1"/>
  <c r="O10" i="61"/>
  <c r="F10" i="61"/>
  <c r="E10" i="61"/>
  <c r="E11" i="61" s="1"/>
  <c r="E12" i="61" s="1"/>
  <c r="E13" i="61" s="1"/>
  <c r="E14" i="61" s="1"/>
  <c r="E15" i="61" s="1"/>
  <c r="E16" i="61" s="1"/>
  <c r="E17" i="61" s="1"/>
  <c r="E18" i="61" s="1"/>
  <c r="E19" i="61" s="1"/>
  <c r="E20" i="61" s="1"/>
  <c r="E21" i="61" s="1"/>
  <c r="E22" i="61" s="1"/>
  <c r="E23" i="61" s="1"/>
  <c r="E24" i="61" s="1"/>
  <c r="E25" i="61" s="1"/>
  <c r="E26" i="61" s="1"/>
  <c r="E27" i="61" s="1"/>
  <c r="E28" i="61" s="1"/>
  <c r="E29" i="61" s="1"/>
  <c r="E30" i="61" s="1"/>
  <c r="E31" i="61" s="1"/>
  <c r="E32" i="61" s="1"/>
  <c r="E33" i="61" s="1"/>
  <c r="E34" i="61" s="1"/>
  <c r="E35" i="61" s="1"/>
  <c r="E36" i="61" s="1"/>
  <c r="E37" i="61" s="1"/>
  <c r="E38" i="61" s="1"/>
  <c r="E39" i="61" s="1"/>
  <c r="E40" i="61" s="1"/>
  <c r="E41" i="61" s="1"/>
  <c r="E42" i="61" s="1"/>
  <c r="E43" i="61" s="1"/>
  <c r="E44" i="61" s="1"/>
  <c r="E45" i="61" s="1"/>
  <c r="E46" i="61" s="1"/>
  <c r="E47" i="61" s="1"/>
  <c r="E48" i="61" s="1"/>
  <c r="E49" i="61" s="1"/>
  <c r="E50" i="61" s="1"/>
  <c r="E51" i="61" s="1"/>
  <c r="E52" i="61" s="1"/>
  <c r="E53" i="61" s="1"/>
  <c r="E54" i="61" s="1"/>
  <c r="E55" i="61" s="1"/>
  <c r="E56" i="61" s="1"/>
  <c r="E57" i="61" s="1"/>
  <c r="E58" i="61" s="1"/>
  <c r="D10" i="61"/>
  <c r="D11" i="61" s="1"/>
  <c r="D12" i="61" s="1"/>
  <c r="D13" i="61" s="1"/>
  <c r="D14" i="61" s="1"/>
  <c r="D15" i="61" s="1"/>
  <c r="D16" i="61" s="1"/>
  <c r="D17" i="61" s="1"/>
  <c r="D18" i="61" s="1"/>
  <c r="D19" i="61" s="1"/>
  <c r="D20" i="61" s="1"/>
  <c r="D21" i="61" s="1"/>
  <c r="D22" i="61" s="1"/>
  <c r="D23" i="61" s="1"/>
  <c r="D24" i="61" s="1"/>
  <c r="D25" i="61" s="1"/>
  <c r="D26" i="61" s="1"/>
  <c r="D27" i="61" s="1"/>
  <c r="D28" i="61" s="1"/>
  <c r="D29" i="61" s="1"/>
  <c r="D30" i="61" s="1"/>
  <c r="D31" i="61" s="1"/>
  <c r="D32" i="61" s="1"/>
  <c r="D33" i="61" s="1"/>
  <c r="D34" i="61" s="1"/>
  <c r="D35" i="61" s="1"/>
  <c r="D36" i="61" s="1"/>
  <c r="D37" i="61" s="1"/>
  <c r="D38" i="61" s="1"/>
  <c r="D39" i="61" s="1"/>
  <c r="D40" i="61" s="1"/>
  <c r="D41" i="61" s="1"/>
  <c r="D42" i="61" s="1"/>
  <c r="D43" i="61" s="1"/>
  <c r="D44" i="61" s="1"/>
  <c r="D45" i="61" s="1"/>
  <c r="D46" i="61" s="1"/>
  <c r="D47" i="61" s="1"/>
  <c r="D48" i="61" s="1"/>
  <c r="D49" i="61" s="1"/>
  <c r="D50" i="61" s="1"/>
  <c r="D51" i="61" s="1"/>
  <c r="D52" i="61" s="1"/>
  <c r="D53" i="61" s="1"/>
  <c r="D54" i="61" s="1"/>
  <c r="D55" i="61" s="1"/>
  <c r="D56" i="61" s="1"/>
  <c r="D57" i="61" s="1"/>
  <c r="D58" i="61" s="1"/>
  <c r="C10" i="61"/>
  <c r="C11" i="61" s="1"/>
  <c r="C12" i="61" s="1"/>
  <c r="C13" i="61" s="1"/>
  <c r="C14" i="61" s="1"/>
  <c r="C15" i="61" s="1"/>
  <c r="C16" i="61" s="1"/>
  <c r="C17" i="61" s="1"/>
  <c r="C18" i="61" s="1"/>
  <c r="C19" i="61" s="1"/>
  <c r="C20" i="61" s="1"/>
  <c r="C21" i="61" s="1"/>
  <c r="C22" i="61" s="1"/>
  <c r="C23" i="61" s="1"/>
  <c r="C24" i="61" s="1"/>
  <c r="C25" i="61" s="1"/>
  <c r="C26" i="61" s="1"/>
  <c r="C27" i="61" s="1"/>
  <c r="C28" i="61" s="1"/>
  <c r="C29" i="61" s="1"/>
  <c r="C30" i="61" s="1"/>
  <c r="C31" i="61" s="1"/>
  <c r="C32" i="61" s="1"/>
  <c r="C33" i="61" s="1"/>
  <c r="C34" i="61" s="1"/>
  <c r="C35" i="61" s="1"/>
  <c r="C36" i="61" s="1"/>
  <c r="C37" i="61" s="1"/>
  <c r="C38" i="61" s="1"/>
  <c r="C39" i="61" s="1"/>
  <c r="C40" i="61" s="1"/>
  <c r="C41" i="61" s="1"/>
  <c r="C42" i="61" s="1"/>
  <c r="C43" i="61" s="1"/>
  <c r="C44" i="61" s="1"/>
  <c r="C45" i="61" s="1"/>
  <c r="C46" i="61" s="1"/>
  <c r="C47" i="61" s="1"/>
  <c r="C48" i="61" s="1"/>
  <c r="C49" i="61" s="1"/>
  <c r="C50" i="61" s="1"/>
  <c r="C51" i="61" s="1"/>
  <c r="C52" i="61" s="1"/>
  <c r="C53" i="61" s="1"/>
  <c r="C54" i="61" s="1"/>
  <c r="C55" i="61" s="1"/>
  <c r="C56" i="61" s="1"/>
  <c r="C57" i="61" s="1"/>
  <c r="C58" i="61" s="1"/>
  <c r="M7" i="61"/>
  <c r="D7" i="61"/>
  <c r="Q6" i="61"/>
  <c r="M6" i="61"/>
  <c r="J5" i="61"/>
  <c r="M3" i="61"/>
  <c r="AB2" i="61"/>
  <c r="M4" i="61" s="1"/>
  <c r="G10" i="61" l="1"/>
  <c r="X20" i="68"/>
  <c r="G19" i="68"/>
  <c r="T12" i="62"/>
  <c r="T13" i="62" s="1"/>
  <c r="T14" i="62" s="1"/>
  <c r="T15" i="62" s="1"/>
  <c r="G17" i="65"/>
  <c r="X18" i="65"/>
  <c r="G23" i="70"/>
  <c r="X24" i="70"/>
  <c r="X22" i="69"/>
  <c r="G21" i="69"/>
  <c r="X19" i="67"/>
  <c r="G18" i="67"/>
  <c r="Y18" i="67"/>
  <c r="Y59" i="67" s="1"/>
  <c r="S2" i="67" s="1"/>
  <c r="G17" i="66"/>
  <c r="X18" i="66"/>
  <c r="O3" i="61"/>
  <c r="G17" i="64"/>
  <c r="X18" i="64"/>
  <c r="T16" i="62"/>
  <c r="T17" i="62" s="1"/>
  <c r="T18" i="62" s="1"/>
  <c r="T19" i="62" s="1"/>
  <c r="T20" i="62" s="1"/>
  <c r="T21" i="62" s="1"/>
  <c r="T22" i="62" s="1"/>
  <c r="T23" i="62" s="1"/>
  <c r="T24" i="62" s="1"/>
  <c r="T25" i="62" s="1"/>
  <c r="T26" i="62" s="1"/>
  <c r="T27" i="62" s="1"/>
  <c r="T28" i="62" s="1"/>
  <c r="T29" i="62" s="1"/>
  <c r="T30" i="62" s="1"/>
  <c r="T31" i="62" s="1"/>
  <c r="T32" i="62" s="1"/>
  <c r="T33" i="62" s="1"/>
  <c r="T34" i="62" s="1"/>
  <c r="T35" i="62" s="1"/>
  <c r="T36" i="62" s="1"/>
  <c r="T37" i="62" s="1"/>
  <c r="T38" i="62" s="1"/>
  <c r="T39" i="62" s="1"/>
  <c r="T40" i="62" s="1"/>
  <c r="T41" i="62" s="1"/>
  <c r="T42" i="62" s="1"/>
  <c r="T43" i="62" s="1"/>
  <c r="T44" i="62" s="1"/>
  <c r="T45" i="62" s="1"/>
  <c r="T46" i="62" s="1"/>
  <c r="T47" i="62" s="1"/>
  <c r="T48" i="62" s="1"/>
  <c r="T49" i="62" s="1"/>
  <c r="T50" i="62" s="1"/>
  <c r="T51" i="62" s="1"/>
  <c r="T52" i="62" s="1"/>
  <c r="T53" i="62" s="1"/>
  <c r="T54" i="62" s="1"/>
  <c r="T55" i="62" s="1"/>
  <c r="T56" i="62" s="1"/>
  <c r="T57" i="62" s="1"/>
  <c r="T58" i="62" s="1"/>
  <c r="T59" i="62" s="1"/>
  <c r="X17" i="63"/>
  <c r="G16" i="63"/>
  <c r="M2" i="63"/>
  <c r="M5" i="63" s="1"/>
  <c r="Q7" i="63"/>
  <c r="J6" i="61"/>
  <c r="O59" i="61"/>
  <c r="O4" i="61" s="1"/>
  <c r="O5" i="61" s="1"/>
  <c r="X14" i="62"/>
  <c r="G13" i="62"/>
  <c r="X12" i="61"/>
  <c r="S10" i="61"/>
  <c r="S11" i="61" s="1"/>
  <c r="E10" i="60"/>
  <c r="S10" i="60" s="1"/>
  <c r="S11" i="60" s="1"/>
  <c r="S12" i="60" s="1"/>
  <c r="S13" i="60" s="1"/>
  <c r="S14" i="60" s="1"/>
  <c r="S15" i="60" s="1"/>
  <c r="S16" i="60" s="1"/>
  <c r="S17" i="60" s="1"/>
  <c r="S18" i="60" s="1"/>
  <c r="S19" i="60" s="1"/>
  <c r="S20" i="60" s="1"/>
  <c r="S21" i="60" s="1"/>
  <c r="S22" i="60" s="1"/>
  <c r="S23" i="60" s="1"/>
  <c r="S24" i="60" s="1"/>
  <c r="S25" i="60" s="1"/>
  <c r="S26" i="60" s="1"/>
  <c r="S27" i="60" s="1"/>
  <c r="S28" i="60" s="1"/>
  <c r="S29" i="60" s="1"/>
  <c r="S30" i="60" s="1"/>
  <c r="S31" i="60" s="1"/>
  <c r="S32" i="60" s="1"/>
  <c r="S33" i="60" s="1"/>
  <c r="S34" i="60" s="1"/>
  <c r="S35" i="60" s="1"/>
  <c r="S36" i="60" s="1"/>
  <c r="S37" i="60" s="1"/>
  <c r="S38" i="60" s="1"/>
  <c r="S39" i="60" s="1"/>
  <c r="S40" i="60" s="1"/>
  <c r="S41" i="60" s="1"/>
  <c r="S42" i="60" s="1"/>
  <c r="S43" i="60" s="1"/>
  <c r="S44" i="60" s="1"/>
  <c r="S45" i="60" s="1"/>
  <c r="S46" i="60" s="1"/>
  <c r="S47" i="60" s="1"/>
  <c r="S48" i="60" s="1"/>
  <c r="S49" i="60" s="1"/>
  <c r="S50" i="60" s="1"/>
  <c r="S51" i="60" s="1"/>
  <c r="S52" i="60" s="1"/>
  <c r="S53" i="60" s="1"/>
  <c r="S54" i="60" s="1"/>
  <c r="S55" i="60" s="1"/>
  <c r="S56" i="60" s="1"/>
  <c r="S57" i="60" s="1"/>
  <c r="S58" i="60" s="1"/>
  <c r="E10" i="59"/>
  <c r="E11" i="59" s="1"/>
  <c r="E12" i="59" s="1"/>
  <c r="E13" i="59" s="1"/>
  <c r="E14" i="59" s="1"/>
  <c r="E10" i="58"/>
  <c r="E11" i="58" s="1"/>
  <c r="E12" i="58" s="1"/>
  <c r="E13" i="58" s="1"/>
  <c r="E14" i="58" s="1"/>
  <c r="E10" i="57"/>
  <c r="S10" i="57" s="1"/>
  <c r="S11" i="57" s="1"/>
  <c r="S12" i="57" s="1"/>
  <c r="S13" i="57" s="1"/>
  <c r="S14" i="57" s="1"/>
  <c r="S15" i="57" s="1"/>
  <c r="S16" i="57" s="1"/>
  <c r="S17" i="57" s="1"/>
  <c r="S18" i="57" s="1"/>
  <c r="S19" i="57" s="1"/>
  <c r="S20" i="57" s="1"/>
  <c r="S21" i="57" s="1"/>
  <c r="S22" i="57" s="1"/>
  <c r="S23" i="57" s="1"/>
  <c r="S24" i="57" s="1"/>
  <c r="S25" i="57" s="1"/>
  <c r="S26" i="57" s="1"/>
  <c r="S27" i="57" s="1"/>
  <c r="S28" i="57" s="1"/>
  <c r="S29" i="57" s="1"/>
  <c r="S30" i="57" s="1"/>
  <c r="S31" i="57" s="1"/>
  <c r="S32" i="57" s="1"/>
  <c r="S33" i="57" s="1"/>
  <c r="S34" i="57" s="1"/>
  <c r="S35" i="57" s="1"/>
  <c r="S36" i="57" s="1"/>
  <c r="S37" i="57" s="1"/>
  <c r="S38" i="57" s="1"/>
  <c r="S39" i="57" s="1"/>
  <c r="S40" i="57" s="1"/>
  <c r="S41" i="57" s="1"/>
  <c r="S42" i="57" s="1"/>
  <c r="S43" i="57" s="1"/>
  <c r="S44" i="57" s="1"/>
  <c r="S45" i="57" s="1"/>
  <c r="S46" i="57" s="1"/>
  <c r="S47" i="57" s="1"/>
  <c r="S48" i="57" s="1"/>
  <c r="S49" i="57" s="1"/>
  <c r="S50" i="57" s="1"/>
  <c r="S51" i="57" s="1"/>
  <c r="S52" i="57" s="1"/>
  <c r="S53" i="57" s="1"/>
  <c r="S54" i="57" s="1"/>
  <c r="S55" i="57" s="1"/>
  <c r="S56" i="57" s="1"/>
  <c r="S57" i="57" s="1"/>
  <c r="S58" i="57" s="1"/>
  <c r="E10" i="56"/>
  <c r="S10" i="56" s="1"/>
  <c r="S11" i="56" s="1"/>
  <c r="E10" i="23"/>
  <c r="S10" i="23" s="1"/>
  <c r="S11" i="23" s="1"/>
  <c r="S12" i="23" s="1"/>
  <c r="S13" i="23" s="1"/>
  <c r="S14" i="23" s="1"/>
  <c r="S15" i="23" s="1"/>
  <c r="S16" i="23" s="1"/>
  <c r="S17" i="23" s="1"/>
  <c r="S18" i="23" s="1"/>
  <c r="S19" i="23" s="1"/>
  <c r="S20" i="23" s="1"/>
  <c r="S21" i="23" s="1"/>
  <c r="S22" i="23" s="1"/>
  <c r="S23" i="23" s="1"/>
  <c r="S24" i="23" s="1"/>
  <c r="S25" i="23" s="1"/>
  <c r="S26" i="23" s="1"/>
  <c r="S27" i="23" s="1"/>
  <c r="S28" i="23" s="1"/>
  <c r="S29" i="23" s="1"/>
  <c r="S30" i="23" s="1"/>
  <c r="S31" i="23" s="1"/>
  <c r="S32" i="23" s="1"/>
  <c r="S33" i="23" s="1"/>
  <c r="S34" i="23" s="1"/>
  <c r="S35" i="23" s="1"/>
  <c r="S36" i="23" s="1"/>
  <c r="S37" i="23" s="1"/>
  <c r="S38" i="23" s="1"/>
  <c r="S39" i="23" s="1"/>
  <c r="S40" i="23" s="1"/>
  <c r="S41" i="23" s="1"/>
  <c r="S42" i="23" s="1"/>
  <c r="S43" i="23" s="1"/>
  <c r="S44" i="23" s="1"/>
  <c r="S45" i="23" s="1"/>
  <c r="S46" i="23" s="1"/>
  <c r="S47" i="23" s="1"/>
  <c r="S48" i="23" s="1"/>
  <c r="S49" i="23" s="1"/>
  <c r="S50" i="23" s="1"/>
  <c r="S51" i="23" s="1"/>
  <c r="S52" i="23" s="1"/>
  <c r="S53" i="23" s="1"/>
  <c r="S54" i="23" s="1"/>
  <c r="S55" i="23" s="1"/>
  <c r="S56" i="23" s="1"/>
  <c r="S57" i="23" s="1"/>
  <c r="S58" i="23" s="1"/>
  <c r="E10" i="53"/>
  <c r="S10" i="53" s="1"/>
  <c r="S11" i="53" s="1"/>
  <c r="S12" i="53" s="1"/>
  <c r="S13" i="53" s="1"/>
  <c r="S14" i="53" s="1"/>
  <c r="S15" i="53" s="1"/>
  <c r="S16" i="53" s="1"/>
  <c r="S17" i="53" s="1"/>
  <c r="S18" i="53" s="1"/>
  <c r="S19" i="53" s="1"/>
  <c r="S20" i="53" s="1"/>
  <c r="S21" i="53" s="1"/>
  <c r="S22" i="53" s="1"/>
  <c r="S23" i="53" s="1"/>
  <c r="S24" i="53" s="1"/>
  <c r="S25" i="53" s="1"/>
  <c r="S26" i="53" s="1"/>
  <c r="S27" i="53" s="1"/>
  <c r="S28" i="53" s="1"/>
  <c r="S29" i="53" s="1"/>
  <c r="S30" i="53" s="1"/>
  <c r="S31" i="53" s="1"/>
  <c r="S32" i="53" s="1"/>
  <c r="S33" i="53" s="1"/>
  <c r="S34" i="53" s="1"/>
  <c r="S35" i="53" s="1"/>
  <c r="S36" i="53" s="1"/>
  <c r="S37" i="53" s="1"/>
  <c r="S38" i="53" s="1"/>
  <c r="S39" i="53" s="1"/>
  <c r="S40" i="53" s="1"/>
  <c r="S41" i="53" s="1"/>
  <c r="S42" i="53" s="1"/>
  <c r="S43" i="53" s="1"/>
  <c r="S44" i="53" s="1"/>
  <c r="S45" i="53" s="1"/>
  <c r="S46" i="53" s="1"/>
  <c r="S47" i="53" s="1"/>
  <c r="S48" i="53" s="1"/>
  <c r="S49" i="53" s="1"/>
  <c r="S50" i="53" s="1"/>
  <c r="S51" i="53" s="1"/>
  <c r="S52" i="53" s="1"/>
  <c r="S53" i="53" s="1"/>
  <c r="S54" i="53" s="1"/>
  <c r="S55" i="53" s="1"/>
  <c r="S56" i="53" s="1"/>
  <c r="S57" i="53" s="1"/>
  <c r="S58" i="53" s="1"/>
  <c r="E10" i="52"/>
  <c r="S10" i="52" s="1"/>
  <c r="S11" i="52" s="1"/>
  <c r="S12" i="52" s="1"/>
  <c r="E10" i="51"/>
  <c r="S10" i="51" s="1"/>
  <c r="S11" i="51" s="1"/>
  <c r="S12" i="51" s="1"/>
  <c r="S13" i="51" s="1"/>
  <c r="S14" i="51" s="1"/>
  <c r="S15" i="51" s="1"/>
  <c r="S16" i="51" s="1"/>
  <c r="S17" i="51" s="1"/>
  <c r="S18" i="51" s="1"/>
  <c r="S19" i="51" s="1"/>
  <c r="S20" i="51" s="1"/>
  <c r="S21" i="51" s="1"/>
  <c r="S22" i="51" s="1"/>
  <c r="S23" i="51" s="1"/>
  <c r="S24" i="51" s="1"/>
  <c r="S25" i="51" s="1"/>
  <c r="S26" i="51" s="1"/>
  <c r="S27" i="51" s="1"/>
  <c r="S28" i="51" s="1"/>
  <c r="S29" i="51" s="1"/>
  <c r="S30" i="51" s="1"/>
  <c r="S31" i="51" s="1"/>
  <c r="S32" i="51" s="1"/>
  <c r="S33" i="51" s="1"/>
  <c r="S34" i="51" s="1"/>
  <c r="S35" i="51" s="1"/>
  <c r="S36" i="51" s="1"/>
  <c r="S37" i="51" s="1"/>
  <c r="S38" i="51" s="1"/>
  <c r="S39" i="51" s="1"/>
  <c r="S40" i="51" s="1"/>
  <c r="S41" i="51" s="1"/>
  <c r="S42" i="51" s="1"/>
  <c r="S43" i="51" s="1"/>
  <c r="S44" i="51" s="1"/>
  <c r="S45" i="51" s="1"/>
  <c r="S46" i="51" s="1"/>
  <c r="S47" i="51" s="1"/>
  <c r="S48" i="51" s="1"/>
  <c r="S49" i="51" s="1"/>
  <c r="S50" i="51" s="1"/>
  <c r="S51" i="51" s="1"/>
  <c r="S52" i="51" s="1"/>
  <c r="S53" i="51" s="1"/>
  <c r="S54" i="51" s="1"/>
  <c r="S55" i="51" s="1"/>
  <c r="S56" i="51" s="1"/>
  <c r="S57" i="51" s="1"/>
  <c r="S58" i="51" s="1"/>
  <c r="E10" i="50"/>
  <c r="E11" i="50" s="1"/>
  <c r="E12" i="50" s="1"/>
  <c r="E13" i="50" s="1"/>
  <c r="E14" i="50" s="1"/>
  <c r="E10" i="49"/>
  <c r="E11" i="49" s="1"/>
  <c r="E12" i="49" s="1"/>
  <c r="E13" i="49" s="1"/>
  <c r="E14" i="49" s="1"/>
  <c r="E10" i="48"/>
  <c r="S10" i="48" s="1"/>
  <c r="S11" i="48" s="1"/>
  <c r="S12" i="48" s="1"/>
  <c r="S13" i="48" s="1"/>
  <c r="S14" i="48" s="1"/>
  <c r="S15" i="48" s="1"/>
  <c r="S16" i="48" s="1"/>
  <c r="S17" i="48" s="1"/>
  <c r="S18" i="48" s="1"/>
  <c r="S19" i="48" s="1"/>
  <c r="S20" i="48" s="1"/>
  <c r="S21" i="48" s="1"/>
  <c r="S22" i="48" s="1"/>
  <c r="S23" i="48" s="1"/>
  <c r="S24" i="48" s="1"/>
  <c r="S25" i="48" s="1"/>
  <c r="S26" i="48" s="1"/>
  <c r="S27" i="48" s="1"/>
  <c r="S28" i="48" s="1"/>
  <c r="S29" i="48" s="1"/>
  <c r="S30" i="48" s="1"/>
  <c r="S31" i="48" s="1"/>
  <c r="S32" i="48" s="1"/>
  <c r="S33" i="48" s="1"/>
  <c r="S34" i="48" s="1"/>
  <c r="S35" i="48" s="1"/>
  <c r="S36" i="48" s="1"/>
  <c r="S37" i="48" s="1"/>
  <c r="S38" i="48" s="1"/>
  <c r="S39" i="48" s="1"/>
  <c r="S40" i="48" s="1"/>
  <c r="S41" i="48" s="1"/>
  <c r="S42" i="48" s="1"/>
  <c r="S43" i="48" s="1"/>
  <c r="S44" i="48" s="1"/>
  <c r="S45" i="48" s="1"/>
  <c r="S46" i="48" s="1"/>
  <c r="S47" i="48" s="1"/>
  <c r="S48" i="48" s="1"/>
  <c r="S49" i="48" s="1"/>
  <c r="S50" i="48" s="1"/>
  <c r="S51" i="48" s="1"/>
  <c r="S52" i="48" s="1"/>
  <c r="S53" i="48" s="1"/>
  <c r="S54" i="48" s="1"/>
  <c r="S55" i="48" s="1"/>
  <c r="S56" i="48" s="1"/>
  <c r="S57" i="48" s="1"/>
  <c r="S58" i="48" s="1"/>
  <c r="E10" i="47"/>
  <c r="S10" i="47" s="1"/>
  <c r="S11" i="47" s="1"/>
  <c r="S12" i="47" s="1"/>
  <c r="S13" i="47" s="1"/>
  <c r="S14" i="47" s="1"/>
  <c r="S15" i="47" s="1"/>
  <c r="S16" i="47" s="1"/>
  <c r="S17" i="47" s="1"/>
  <c r="S18" i="47" s="1"/>
  <c r="S19" i="47" s="1"/>
  <c r="S20" i="47" s="1"/>
  <c r="S21" i="47" s="1"/>
  <c r="S22" i="47" s="1"/>
  <c r="S23" i="47" s="1"/>
  <c r="S24" i="47" s="1"/>
  <c r="S25" i="47" s="1"/>
  <c r="S26" i="47" s="1"/>
  <c r="S27" i="47" s="1"/>
  <c r="S28" i="47" s="1"/>
  <c r="S29" i="47" s="1"/>
  <c r="S30" i="47" s="1"/>
  <c r="S31" i="47" s="1"/>
  <c r="S32" i="47" s="1"/>
  <c r="S33" i="47" s="1"/>
  <c r="S34" i="47" s="1"/>
  <c r="S35" i="47" s="1"/>
  <c r="S36" i="47" s="1"/>
  <c r="S37" i="47" s="1"/>
  <c r="S38" i="47" s="1"/>
  <c r="S39" i="47" s="1"/>
  <c r="S40" i="47" s="1"/>
  <c r="S41" i="47" s="1"/>
  <c r="S42" i="47" s="1"/>
  <c r="S43" i="47" s="1"/>
  <c r="S44" i="47" s="1"/>
  <c r="S45" i="47" s="1"/>
  <c r="S46" i="47" s="1"/>
  <c r="S47" i="47" s="1"/>
  <c r="S48" i="47" s="1"/>
  <c r="S49" i="47" s="1"/>
  <c r="S50" i="47" s="1"/>
  <c r="S51" i="47" s="1"/>
  <c r="S52" i="47" s="1"/>
  <c r="S53" i="47" s="1"/>
  <c r="S54" i="47" s="1"/>
  <c r="S55" i="47" s="1"/>
  <c r="S56" i="47" s="1"/>
  <c r="S57" i="47" s="1"/>
  <c r="S58" i="47" s="1"/>
  <c r="E10" i="46"/>
  <c r="S10" i="46" s="1"/>
  <c r="S11" i="46" s="1"/>
  <c r="E10" i="45"/>
  <c r="S10" i="45" s="1"/>
  <c r="S11" i="45" s="1"/>
  <c r="S12" i="45" s="1"/>
  <c r="S13" i="45" s="1"/>
  <c r="S14" i="45" s="1"/>
  <c r="S15" i="45" s="1"/>
  <c r="S16" i="45" s="1"/>
  <c r="S17" i="45" s="1"/>
  <c r="S18" i="45" s="1"/>
  <c r="S19" i="45" s="1"/>
  <c r="S20" i="45" s="1"/>
  <c r="S21" i="45" s="1"/>
  <c r="S22" i="45" s="1"/>
  <c r="S23" i="45" s="1"/>
  <c r="S24" i="45" s="1"/>
  <c r="S25" i="45" s="1"/>
  <c r="S26" i="45" s="1"/>
  <c r="S27" i="45" s="1"/>
  <c r="S28" i="45" s="1"/>
  <c r="S29" i="45" s="1"/>
  <c r="S30" i="45" s="1"/>
  <c r="S31" i="45" s="1"/>
  <c r="S32" i="45" s="1"/>
  <c r="S33" i="45" s="1"/>
  <c r="S34" i="45" s="1"/>
  <c r="S35" i="45" s="1"/>
  <c r="S36" i="45" s="1"/>
  <c r="S37" i="45" s="1"/>
  <c r="S38" i="45" s="1"/>
  <c r="S39" i="45" s="1"/>
  <c r="S40" i="45" s="1"/>
  <c r="S41" i="45" s="1"/>
  <c r="S42" i="45" s="1"/>
  <c r="S43" i="45" s="1"/>
  <c r="S44" i="45" s="1"/>
  <c r="S45" i="45" s="1"/>
  <c r="S46" i="45" s="1"/>
  <c r="S47" i="45" s="1"/>
  <c r="S48" i="45" s="1"/>
  <c r="S49" i="45" s="1"/>
  <c r="S50" i="45" s="1"/>
  <c r="S51" i="45" s="1"/>
  <c r="S52" i="45" s="1"/>
  <c r="S53" i="45" s="1"/>
  <c r="S54" i="45" s="1"/>
  <c r="S55" i="45" s="1"/>
  <c r="S56" i="45" s="1"/>
  <c r="S57" i="45" s="1"/>
  <c r="S58" i="45" s="1"/>
  <c r="E10" i="44"/>
  <c r="S10" i="44" s="1"/>
  <c r="S11" i="44" s="1"/>
  <c r="S12" i="44" s="1"/>
  <c r="S13" i="44" s="1"/>
  <c r="S14" i="44" s="1"/>
  <c r="S15" i="44" s="1"/>
  <c r="S16" i="44" s="1"/>
  <c r="S17" i="44" s="1"/>
  <c r="S18" i="44" s="1"/>
  <c r="S19" i="44" s="1"/>
  <c r="S20" i="44" s="1"/>
  <c r="S21" i="44" s="1"/>
  <c r="S22" i="44" s="1"/>
  <c r="S23" i="44" s="1"/>
  <c r="S24" i="44" s="1"/>
  <c r="S25" i="44" s="1"/>
  <c r="S26" i="44" s="1"/>
  <c r="S27" i="44" s="1"/>
  <c r="S28" i="44" s="1"/>
  <c r="S29" i="44" s="1"/>
  <c r="S30" i="44" s="1"/>
  <c r="S31" i="44" s="1"/>
  <c r="S32" i="44" s="1"/>
  <c r="S33" i="44" s="1"/>
  <c r="S34" i="44" s="1"/>
  <c r="S35" i="44" s="1"/>
  <c r="S36" i="44" s="1"/>
  <c r="S37" i="44" s="1"/>
  <c r="S38" i="44" s="1"/>
  <c r="S39" i="44" s="1"/>
  <c r="S40" i="44" s="1"/>
  <c r="S41" i="44" s="1"/>
  <c r="S42" i="44" s="1"/>
  <c r="S43" i="44" s="1"/>
  <c r="S44" i="44" s="1"/>
  <c r="S45" i="44" s="1"/>
  <c r="S46" i="44" s="1"/>
  <c r="S47" i="44" s="1"/>
  <c r="S48" i="44" s="1"/>
  <c r="S49" i="44" s="1"/>
  <c r="S50" i="44" s="1"/>
  <c r="S51" i="44" s="1"/>
  <c r="S52" i="44" s="1"/>
  <c r="S53" i="44" s="1"/>
  <c r="S54" i="44" s="1"/>
  <c r="S55" i="44" s="1"/>
  <c r="S56" i="44" s="1"/>
  <c r="S57" i="44" s="1"/>
  <c r="S58" i="44" s="1"/>
  <c r="E10" i="43"/>
  <c r="S10" i="43" s="1"/>
  <c r="S11" i="43" s="1"/>
  <c r="E10" i="42"/>
  <c r="S10" i="42" s="1"/>
  <c r="S11" i="42" s="1"/>
  <c r="E10" i="41"/>
  <c r="S10" i="41" s="1"/>
  <c r="S11" i="41" s="1"/>
  <c r="S12" i="41" s="1"/>
  <c r="S13" i="41" s="1"/>
  <c r="S14" i="41" s="1"/>
  <c r="S15" i="41" s="1"/>
  <c r="S16" i="41" s="1"/>
  <c r="S17" i="41" s="1"/>
  <c r="S18" i="41" s="1"/>
  <c r="S19" i="41" s="1"/>
  <c r="S20" i="41" s="1"/>
  <c r="S21" i="41" s="1"/>
  <c r="S22" i="41" s="1"/>
  <c r="S23" i="41" s="1"/>
  <c r="S24" i="41" s="1"/>
  <c r="S25" i="41" s="1"/>
  <c r="S26" i="41" s="1"/>
  <c r="S27" i="41" s="1"/>
  <c r="S28" i="41" s="1"/>
  <c r="S29" i="41" s="1"/>
  <c r="S30" i="41" s="1"/>
  <c r="S31" i="41" s="1"/>
  <c r="S32" i="41" s="1"/>
  <c r="S33" i="41" s="1"/>
  <c r="S34" i="41" s="1"/>
  <c r="S35" i="41" s="1"/>
  <c r="S36" i="41" s="1"/>
  <c r="S37" i="41" s="1"/>
  <c r="S38" i="41" s="1"/>
  <c r="S39" i="41" s="1"/>
  <c r="S40" i="41" s="1"/>
  <c r="S41" i="41" s="1"/>
  <c r="S42" i="41" s="1"/>
  <c r="S43" i="41" s="1"/>
  <c r="S44" i="41" s="1"/>
  <c r="S45" i="41" s="1"/>
  <c r="S46" i="41" s="1"/>
  <c r="S47" i="41" s="1"/>
  <c r="S48" i="41" s="1"/>
  <c r="S49" i="41" s="1"/>
  <c r="S50" i="41" s="1"/>
  <c r="S51" i="41" s="1"/>
  <c r="S52" i="41" s="1"/>
  <c r="S53" i="41" s="1"/>
  <c r="S54" i="41" s="1"/>
  <c r="S55" i="41" s="1"/>
  <c r="S56" i="41" s="1"/>
  <c r="S57" i="41" s="1"/>
  <c r="S58" i="41" s="1"/>
  <c r="E10" i="40"/>
  <c r="S10" i="40" s="1"/>
  <c r="S11" i="40" s="1"/>
  <c r="S12" i="40" s="1"/>
  <c r="S13" i="40" s="1"/>
  <c r="S14" i="40" s="1"/>
  <c r="S15" i="40" s="1"/>
  <c r="S16" i="40" s="1"/>
  <c r="S17" i="40" s="1"/>
  <c r="S18" i="40" s="1"/>
  <c r="S19" i="40" s="1"/>
  <c r="S20" i="40" s="1"/>
  <c r="S21" i="40" s="1"/>
  <c r="S22" i="40" s="1"/>
  <c r="S23" i="40" s="1"/>
  <c r="S24" i="40" s="1"/>
  <c r="S25" i="40" s="1"/>
  <c r="S26" i="40" s="1"/>
  <c r="S27" i="40" s="1"/>
  <c r="S28" i="40" s="1"/>
  <c r="S29" i="40" s="1"/>
  <c r="S30" i="40" s="1"/>
  <c r="S31" i="40" s="1"/>
  <c r="S32" i="40" s="1"/>
  <c r="S33" i="40" s="1"/>
  <c r="S34" i="40" s="1"/>
  <c r="S35" i="40" s="1"/>
  <c r="S36" i="40" s="1"/>
  <c r="S37" i="40" s="1"/>
  <c r="S38" i="40" s="1"/>
  <c r="S39" i="40" s="1"/>
  <c r="S40" i="40" s="1"/>
  <c r="S41" i="40" s="1"/>
  <c r="S42" i="40" s="1"/>
  <c r="S43" i="40" s="1"/>
  <c r="S44" i="40" s="1"/>
  <c r="S45" i="40" s="1"/>
  <c r="S46" i="40" s="1"/>
  <c r="S47" i="40" s="1"/>
  <c r="S48" i="40" s="1"/>
  <c r="S49" i="40" s="1"/>
  <c r="S50" i="40" s="1"/>
  <c r="S51" i="40" s="1"/>
  <c r="S52" i="40" s="1"/>
  <c r="S53" i="40" s="1"/>
  <c r="S54" i="40" s="1"/>
  <c r="S55" i="40" s="1"/>
  <c r="S56" i="40" s="1"/>
  <c r="S57" i="40" s="1"/>
  <c r="S58" i="40" s="1"/>
  <c r="E10" i="39"/>
  <c r="S10" i="39" s="1"/>
  <c r="S11" i="39" s="1"/>
  <c r="S12" i="39" s="1"/>
  <c r="S13" i="39" s="1"/>
  <c r="S14" i="39" s="1"/>
  <c r="S15" i="39" s="1"/>
  <c r="S16" i="39" s="1"/>
  <c r="S17" i="39" s="1"/>
  <c r="S18" i="39" s="1"/>
  <c r="S19" i="39" s="1"/>
  <c r="S20" i="39" s="1"/>
  <c r="S21" i="39" s="1"/>
  <c r="S22" i="39" s="1"/>
  <c r="S23" i="39" s="1"/>
  <c r="S24" i="39" s="1"/>
  <c r="S25" i="39" s="1"/>
  <c r="S26" i="39" s="1"/>
  <c r="S27" i="39" s="1"/>
  <c r="S28" i="39" s="1"/>
  <c r="S29" i="39" s="1"/>
  <c r="S30" i="39" s="1"/>
  <c r="S31" i="39" s="1"/>
  <c r="S32" i="39" s="1"/>
  <c r="S33" i="39" s="1"/>
  <c r="S34" i="39" s="1"/>
  <c r="S35" i="39" s="1"/>
  <c r="S36" i="39" s="1"/>
  <c r="S37" i="39" s="1"/>
  <c r="S38" i="39" s="1"/>
  <c r="S39" i="39" s="1"/>
  <c r="S40" i="39" s="1"/>
  <c r="S41" i="39" s="1"/>
  <c r="S42" i="39" s="1"/>
  <c r="S43" i="39" s="1"/>
  <c r="S44" i="39" s="1"/>
  <c r="S45" i="39" s="1"/>
  <c r="S46" i="39" s="1"/>
  <c r="S47" i="39" s="1"/>
  <c r="S48" i="39" s="1"/>
  <c r="S49" i="39" s="1"/>
  <c r="S50" i="39" s="1"/>
  <c r="S51" i="39" s="1"/>
  <c r="S52" i="39" s="1"/>
  <c r="S53" i="39" s="1"/>
  <c r="S54" i="39" s="1"/>
  <c r="S55" i="39" s="1"/>
  <c r="S56" i="39" s="1"/>
  <c r="S57" i="39" s="1"/>
  <c r="S58" i="39" s="1"/>
  <c r="E10" i="36"/>
  <c r="S10" i="36" s="1"/>
  <c r="S11" i="36" s="1"/>
  <c r="S12" i="36" s="1"/>
  <c r="E10" i="35"/>
  <c r="S10" i="35" s="1"/>
  <c r="S11" i="35" s="1"/>
  <c r="S12" i="35" s="1"/>
  <c r="S13" i="35" s="1"/>
  <c r="S14" i="35" s="1"/>
  <c r="S15" i="35" s="1"/>
  <c r="S16" i="35" s="1"/>
  <c r="S17" i="35" s="1"/>
  <c r="S18" i="35" s="1"/>
  <c r="S19" i="35" s="1"/>
  <c r="S20" i="35" s="1"/>
  <c r="S21" i="35" s="1"/>
  <c r="S22" i="35" s="1"/>
  <c r="S23" i="35" s="1"/>
  <c r="S24" i="35" s="1"/>
  <c r="S25" i="35" s="1"/>
  <c r="S26" i="35" s="1"/>
  <c r="S27" i="35" s="1"/>
  <c r="S28" i="35" s="1"/>
  <c r="S29" i="35" s="1"/>
  <c r="S30" i="35" s="1"/>
  <c r="S31" i="35" s="1"/>
  <c r="S32" i="35" s="1"/>
  <c r="S33" i="35" s="1"/>
  <c r="S34" i="35" s="1"/>
  <c r="S35" i="35" s="1"/>
  <c r="S36" i="35" s="1"/>
  <c r="S37" i="35" s="1"/>
  <c r="S38" i="35" s="1"/>
  <c r="S39" i="35" s="1"/>
  <c r="S40" i="35" s="1"/>
  <c r="S41" i="35" s="1"/>
  <c r="S42" i="35" s="1"/>
  <c r="S43" i="35" s="1"/>
  <c r="S44" i="35" s="1"/>
  <c r="S45" i="35" s="1"/>
  <c r="S46" i="35" s="1"/>
  <c r="S47" i="35" s="1"/>
  <c r="S48" i="35" s="1"/>
  <c r="S49" i="35" s="1"/>
  <c r="S50" i="35" s="1"/>
  <c r="S51" i="35" s="1"/>
  <c r="S52" i="35" s="1"/>
  <c r="S53" i="35" s="1"/>
  <c r="S54" i="35" s="1"/>
  <c r="S55" i="35" s="1"/>
  <c r="S56" i="35" s="1"/>
  <c r="S57" i="35" s="1"/>
  <c r="S58" i="35" s="1"/>
  <c r="E10" i="34"/>
  <c r="S10" i="34" s="1"/>
  <c r="S11" i="34" s="1"/>
  <c r="S12" i="34" s="1"/>
  <c r="S13" i="34" s="1"/>
  <c r="S14" i="34" s="1"/>
  <c r="S15" i="34" s="1"/>
  <c r="S16" i="34" s="1"/>
  <c r="S17" i="34" s="1"/>
  <c r="S18" i="34" s="1"/>
  <c r="S19" i="34" s="1"/>
  <c r="S20" i="34" s="1"/>
  <c r="S21" i="34" s="1"/>
  <c r="S22" i="34" s="1"/>
  <c r="S23" i="34" s="1"/>
  <c r="S24" i="34" s="1"/>
  <c r="S25" i="34" s="1"/>
  <c r="S26" i="34" s="1"/>
  <c r="S27" i="34" s="1"/>
  <c r="S28" i="34" s="1"/>
  <c r="S29" i="34" s="1"/>
  <c r="S30" i="34" s="1"/>
  <c r="S31" i="34" s="1"/>
  <c r="S32" i="34" s="1"/>
  <c r="S33" i="34" s="1"/>
  <c r="S34" i="34" s="1"/>
  <c r="S35" i="34" s="1"/>
  <c r="S36" i="34" s="1"/>
  <c r="S37" i="34" s="1"/>
  <c r="S38" i="34" s="1"/>
  <c r="S39" i="34" s="1"/>
  <c r="S40" i="34" s="1"/>
  <c r="S41" i="34" s="1"/>
  <c r="S42" i="34" s="1"/>
  <c r="S43" i="34" s="1"/>
  <c r="S44" i="34" s="1"/>
  <c r="S45" i="34" s="1"/>
  <c r="S46" i="34" s="1"/>
  <c r="S47" i="34" s="1"/>
  <c r="S48" i="34" s="1"/>
  <c r="S49" i="34" s="1"/>
  <c r="S50" i="34" s="1"/>
  <c r="S51" i="34" s="1"/>
  <c r="S52" i="34" s="1"/>
  <c r="S53" i="34" s="1"/>
  <c r="S54" i="34" s="1"/>
  <c r="S55" i="34" s="1"/>
  <c r="S56" i="34" s="1"/>
  <c r="S57" i="34" s="1"/>
  <c r="S58" i="34" s="1"/>
  <c r="E10" i="33"/>
  <c r="S10" i="33" s="1"/>
  <c r="S11" i="33" s="1"/>
  <c r="E10" i="32"/>
  <c r="S10" i="32" s="1"/>
  <c r="S11" i="32" s="1"/>
  <c r="E10" i="31"/>
  <c r="E11" i="31" s="1"/>
  <c r="E12" i="31" s="1"/>
  <c r="E13" i="31" s="1"/>
  <c r="E14" i="31" s="1"/>
  <c r="E10" i="30"/>
  <c r="E11" i="30" s="1"/>
  <c r="E12" i="30" s="1"/>
  <c r="E13" i="30" s="1"/>
  <c r="E14" i="30" s="1"/>
  <c r="E15" i="30" s="1"/>
  <c r="E16" i="30" s="1"/>
  <c r="E17" i="30" s="1"/>
  <c r="E10" i="29"/>
  <c r="S10" i="29" s="1"/>
  <c r="S11" i="29" s="1"/>
  <c r="E10" i="28"/>
  <c r="S10" i="28" s="1"/>
  <c r="S11" i="28" s="1"/>
  <c r="S12" i="28" s="1"/>
  <c r="S13" i="28" s="1"/>
  <c r="S14" i="28" s="1"/>
  <c r="S15" i="28" s="1"/>
  <c r="S16" i="28" s="1"/>
  <c r="S17" i="28" s="1"/>
  <c r="S18" i="28" s="1"/>
  <c r="S19" i="28" s="1"/>
  <c r="S20" i="28" s="1"/>
  <c r="S21" i="28" s="1"/>
  <c r="S22" i="28" s="1"/>
  <c r="S23" i="28" s="1"/>
  <c r="S24" i="28" s="1"/>
  <c r="S25" i="28" s="1"/>
  <c r="S26" i="28" s="1"/>
  <c r="S27" i="28" s="1"/>
  <c r="S28" i="28" s="1"/>
  <c r="S29" i="28" s="1"/>
  <c r="S30" i="28" s="1"/>
  <c r="S31" i="28" s="1"/>
  <c r="S32" i="28" s="1"/>
  <c r="S33" i="28" s="1"/>
  <c r="S34" i="28" s="1"/>
  <c r="S35" i="28" s="1"/>
  <c r="S36" i="28" s="1"/>
  <c r="S37" i="28" s="1"/>
  <c r="S38" i="28" s="1"/>
  <c r="S39" i="28" s="1"/>
  <c r="S40" i="28" s="1"/>
  <c r="S41" i="28" s="1"/>
  <c r="S42" i="28" s="1"/>
  <c r="S43" i="28" s="1"/>
  <c r="S44" i="28" s="1"/>
  <c r="S45" i="28" s="1"/>
  <c r="S46" i="28" s="1"/>
  <c r="S47" i="28" s="1"/>
  <c r="S48" i="28" s="1"/>
  <c r="S49" i="28" s="1"/>
  <c r="S50" i="28" s="1"/>
  <c r="S51" i="28" s="1"/>
  <c r="S52" i="28" s="1"/>
  <c r="S53" i="28" s="1"/>
  <c r="S54" i="28" s="1"/>
  <c r="S55" i="28" s="1"/>
  <c r="S56" i="28" s="1"/>
  <c r="S57" i="28" s="1"/>
  <c r="S58" i="28" s="1"/>
  <c r="E10" i="27"/>
  <c r="S10" i="27" s="1"/>
  <c r="S11" i="27" s="1"/>
  <c r="S12" i="27" s="1"/>
  <c r="S13" i="27" s="1"/>
  <c r="S14" i="27" s="1"/>
  <c r="S15" i="27" s="1"/>
  <c r="S16" i="27" s="1"/>
  <c r="S17" i="27" s="1"/>
  <c r="S18" i="27" s="1"/>
  <c r="S19" i="27" s="1"/>
  <c r="S20" i="27" s="1"/>
  <c r="S21" i="27" s="1"/>
  <c r="S22" i="27" s="1"/>
  <c r="S23" i="27" s="1"/>
  <c r="S24" i="27" s="1"/>
  <c r="S25" i="27" s="1"/>
  <c r="S26" i="27" s="1"/>
  <c r="S27" i="27" s="1"/>
  <c r="S28" i="27" s="1"/>
  <c r="S29" i="27" s="1"/>
  <c r="S30" i="27" s="1"/>
  <c r="S31" i="27" s="1"/>
  <c r="S32" i="27" s="1"/>
  <c r="S33" i="27" s="1"/>
  <c r="S34" i="27" s="1"/>
  <c r="S35" i="27" s="1"/>
  <c r="S36" i="27" s="1"/>
  <c r="S37" i="27" s="1"/>
  <c r="S38" i="27" s="1"/>
  <c r="S39" i="27" s="1"/>
  <c r="S40" i="27" s="1"/>
  <c r="S41" i="27" s="1"/>
  <c r="S42" i="27" s="1"/>
  <c r="S43" i="27" s="1"/>
  <c r="S44" i="27" s="1"/>
  <c r="S45" i="27" s="1"/>
  <c r="S46" i="27" s="1"/>
  <c r="S47" i="27" s="1"/>
  <c r="S48" i="27" s="1"/>
  <c r="S49" i="27" s="1"/>
  <c r="S50" i="27" s="1"/>
  <c r="S51" i="27" s="1"/>
  <c r="S52" i="27" s="1"/>
  <c r="S53" i="27" s="1"/>
  <c r="S54" i="27" s="1"/>
  <c r="S55" i="27" s="1"/>
  <c r="S56" i="27" s="1"/>
  <c r="S57" i="27" s="1"/>
  <c r="S58" i="27" s="1"/>
  <c r="E10" i="26"/>
  <c r="S10" i="26" s="1"/>
  <c r="S11" i="26" s="1"/>
  <c r="S12" i="26" s="1"/>
  <c r="S13" i="26" s="1"/>
  <c r="S14" i="26" s="1"/>
  <c r="S15" i="26" s="1"/>
  <c r="S16" i="26" s="1"/>
  <c r="S17" i="26" s="1"/>
  <c r="S18" i="26" s="1"/>
  <c r="S19" i="26" s="1"/>
  <c r="S20" i="26" s="1"/>
  <c r="S21" i="26" s="1"/>
  <c r="S22" i="26" s="1"/>
  <c r="S23" i="26" s="1"/>
  <c r="S24" i="26" s="1"/>
  <c r="S25" i="26" s="1"/>
  <c r="S26" i="26" s="1"/>
  <c r="S27" i="26" s="1"/>
  <c r="S28" i="26" s="1"/>
  <c r="S29" i="26" s="1"/>
  <c r="S30" i="26" s="1"/>
  <c r="S31" i="26" s="1"/>
  <c r="S32" i="26" s="1"/>
  <c r="S33" i="26" s="1"/>
  <c r="S34" i="26" s="1"/>
  <c r="S35" i="26" s="1"/>
  <c r="S36" i="26" s="1"/>
  <c r="S37" i="26" s="1"/>
  <c r="S38" i="26" s="1"/>
  <c r="S39" i="26" s="1"/>
  <c r="S40" i="26" s="1"/>
  <c r="S41" i="26" s="1"/>
  <c r="S42" i="26" s="1"/>
  <c r="S43" i="26" s="1"/>
  <c r="S44" i="26" s="1"/>
  <c r="S45" i="26" s="1"/>
  <c r="S46" i="26" s="1"/>
  <c r="S47" i="26" s="1"/>
  <c r="S48" i="26" s="1"/>
  <c r="S49" i="26" s="1"/>
  <c r="S50" i="26" s="1"/>
  <c r="S51" i="26" s="1"/>
  <c r="S52" i="26" s="1"/>
  <c r="S53" i="26" s="1"/>
  <c r="S54" i="26" s="1"/>
  <c r="S55" i="26" s="1"/>
  <c r="S56" i="26" s="1"/>
  <c r="S57" i="26" s="1"/>
  <c r="S58" i="26" s="1"/>
  <c r="E10" i="25"/>
  <c r="S10" i="25" s="1"/>
  <c r="S11" i="25" s="1"/>
  <c r="S12" i="25" s="1"/>
  <c r="S13" i="25" s="1"/>
  <c r="S14" i="25" s="1"/>
  <c r="S15" i="25" s="1"/>
  <c r="S16" i="25" s="1"/>
  <c r="S17" i="25" s="1"/>
  <c r="S18" i="25" s="1"/>
  <c r="S19" i="25" s="1"/>
  <c r="S20" i="25" s="1"/>
  <c r="S21" i="25" s="1"/>
  <c r="S22" i="25" s="1"/>
  <c r="S23" i="25" s="1"/>
  <c r="S24" i="25" s="1"/>
  <c r="S25" i="25" s="1"/>
  <c r="S26" i="25" s="1"/>
  <c r="S27" i="25" s="1"/>
  <c r="S28" i="25" s="1"/>
  <c r="S29" i="25" s="1"/>
  <c r="S30" i="25" s="1"/>
  <c r="S31" i="25" s="1"/>
  <c r="S32" i="25" s="1"/>
  <c r="S33" i="25" s="1"/>
  <c r="S34" i="25" s="1"/>
  <c r="S35" i="25" s="1"/>
  <c r="S36" i="25" s="1"/>
  <c r="S37" i="25" s="1"/>
  <c r="S38" i="25" s="1"/>
  <c r="S39" i="25" s="1"/>
  <c r="S40" i="25" s="1"/>
  <c r="S41" i="25" s="1"/>
  <c r="S42" i="25" s="1"/>
  <c r="S43" i="25" s="1"/>
  <c r="S44" i="25" s="1"/>
  <c r="S45" i="25" s="1"/>
  <c r="S46" i="25" s="1"/>
  <c r="S47" i="25" s="1"/>
  <c r="S48" i="25" s="1"/>
  <c r="S49" i="25" s="1"/>
  <c r="S50" i="25" s="1"/>
  <c r="S51" i="25" s="1"/>
  <c r="S52" i="25" s="1"/>
  <c r="S53" i="25" s="1"/>
  <c r="S54" i="25" s="1"/>
  <c r="S55" i="25" s="1"/>
  <c r="S56" i="25" s="1"/>
  <c r="S57" i="25" s="1"/>
  <c r="S58" i="25" s="1"/>
  <c r="E10" i="24"/>
  <c r="E11" i="24" s="1"/>
  <c r="E12" i="24" s="1"/>
  <c r="E13" i="24" s="1"/>
  <c r="E14" i="24" s="1"/>
  <c r="E15" i="24" s="1"/>
  <c r="E16" i="24" s="1"/>
  <c r="E17" i="24" s="1"/>
  <c r="E10" i="22"/>
  <c r="E11" i="22" s="1"/>
  <c r="E12" i="22" s="1"/>
  <c r="E13" i="22" s="1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E33" i="22" s="1"/>
  <c r="E34" i="22" s="1"/>
  <c r="E35" i="22" s="1"/>
  <c r="E36" i="22" s="1"/>
  <c r="E37" i="22" s="1"/>
  <c r="E38" i="22" s="1"/>
  <c r="E39" i="22" s="1"/>
  <c r="E40" i="22" s="1"/>
  <c r="E41" i="22" s="1"/>
  <c r="E42" i="22" s="1"/>
  <c r="E43" i="22" s="1"/>
  <c r="E44" i="22" s="1"/>
  <c r="E45" i="22" s="1"/>
  <c r="E46" i="22" s="1"/>
  <c r="E47" i="22" s="1"/>
  <c r="E48" i="22" s="1"/>
  <c r="E49" i="22" s="1"/>
  <c r="E50" i="22" s="1"/>
  <c r="E51" i="22" s="1"/>
  <c r="E52" i="22" s="1"/>
  <c r="E53" i="22" s="1"/>
  <c r="E54" i="22" s="1"/>
  <c r="E55" i="22" s="1"/>
  <c r="E56" i="22" s="1"/>
  <c r="E57" i="22" s="1"/>
  <c r="E58" i="22" s="1"/>
  <c r="E10" i="20"/>
  <c r="S10" i="20" s="1"/>
  <c r="S11" i="20" s="1"/>
  <c r="S12" i="20" s="1"/>
  <c r="S13" i="20" s="1"/>
  <c r="S14" i="20" s="1"/>
  <c r="S15" i="20" s="1"/>
  <c r="S16" i="20" s="1"/>
  <c r="S17" i="20" s="1"/>
  <c r="S18" i="20" s="1"/>
  <c r="S19" i="20" s="1"/>
  <c r="S20" i="20" s="1"/>
  <c r="S21" i="20" s="1"/>
  <c r="S22" i="20" s="1"/>
  <c r="S23" i="20" s="1"/>
  <c r="S24" i="20" s="1"/>
  <c r="S25" i="20" s="1"/>
  <c r="S26" i="20" s="1"/>
  <c r="S27" i="20" s="1"/>
  <c r="S28" i="20" s="1"/>
  <c r="S29" i="20" s="1"/>
  <c r="S30" i="20" s="1"/>
  <c r="S31" i="20" s="1"/>
  <c r="S32" i="20" s="1"/>
  <c r="S33" i="20" s="1"/>
  <c r="S34" i="20" s="1"/>
  <c r="S35" i="20" s="1"/>
  <c r="S36" i="20" s="1"/>
  <c r="S37" i="20" s="1"/>
  <c r="S38" i="20" s="1"/>
  <c r="S39" i="20" s="1"/>
  <c r="S40" i="20" s="1"/>
  <c r="S41" i="20" s="1"/>
  <c r="S42" i="20" s="1"/>
  <c r="S43" i="20" s="1"/>
  <c r="S44" i="20" s="1"/>
  <c r="S45" i="20" s="1"/>
  <c r="S46" i="20" s="1"/>
  <c r="S47" i="20" s="1"/>
  <c r="S48" i="20" s="1"/>
  <c r="S49" i="20" s="1"/>
  <c r="S50" i="20" s="1"/>
  <c r="S51" i="20" s="1"/>
  <c r="S52" i="20" s="1"/>
  <c r="S53" i="20" s="1"/>
  <c r="S54" i="20" s="1"/>
  <c r="S55" i="20" s="1"/>
  <c r="S56" i="20" s="1"/>
  <c r="S57" i="20" s="1"/>
  <c r="S58" i="20" s="1"/>
  <c r="E10" i="21"/>
  <c r="S10" i="21" s="1"/>
  <c r="S11" i="21" s="1"/>
  <c r="E10" i="19"/>
  <c r="S10" i="19" s="1"/>
  <c r="S11" i="19" s="1"/>
  <c r="S12" i="19" s="1"/>
  <c r="S13" i="19" s="1"/>
  <c r="S14" i="19" s="1"/>
  <c r="S15" i="19" s="1"/>
  <c r="S16" i="19" s="1"/>
  <c r="S17" i="19" s="1"/>
  <c r="S18" i="19" s="1"/>
  <c r="S19" i="19" s="1"/>
  <c r="S20" i="19" s="1"/>
  <c r="S21" i="19" s="1"/>
  <c r="S22" i="19" s="1"/>
  <c r="S23" i="19" s="1"/>
  <c r="S24" i="19" s="1"/>
  <c r="S25" i="19" s="1"/>
  <c r="S26" i="19" s="1"/>
  <c r="S27" i="19" s="1"/>
  <c r="S28" i="19" s="1"/>
  <c r="S29" i="19" s="1"/>
  <c r="S30" i="19" s="1"/>
  <c r="S31" i="19" s="1"/>
  <c r="S32" i="19" s="1"/>
  <c r="S33" i="19" s="1"/>
  <c r="S34" i="19" s="1"/>
  <c r="S35" i="19" s="1"/>
  <c r="S36" i="19" s="1"/>
  <c r="S37" i="19" s="1"/>
  <c r="S38" i="19" s="1"/>
  <c r="S39" i="19" s="1"/>
  <c r="S40" i="19" s="1"/>
  <c r="S41" i="19" s="1"/>
  <c r="S42" i="19" s="1"/>
  <c r="S43" i="19" s="1"/>
  <c r="S44" i="19" s="1"/>
  <c r="S45" i="19" s="1"/>
  <c r="S46" i="19" s="1"/>
  <c r="S47" i="19" s="1"/>
  <c r="S48" i="19" s="1"/>
  <c r="S49" i="19" s="1"/>
  <c r="S50" i="19" s="1"/>
  <c r="S51" i="19" s="1"/>
  <c r="S52" i="19" s="1"/>
  <c r="S53" i="19" s="1"/>
  <c r="S54" i="19" s="1"/>
  <c r="S55" i="19" s="1"/>
  <c r="S56" i="19" s="1"/>
  <c r="S57" i="19" s="1"/>
  <c r="S58" i="19" s="1"/>
  <c r="E10" i="18"/>
  <c r="E11" i="18" s="1"/>
  <c r="E12" i="18" s="1"/>
  <c r="E13" i="18" s="1"/>
  <c r="E14" i="18" s="1"/>
  <c r="E10" i="17"/>
  <c r="E11" i="17" s="1"/>
  <c r="E12" i="17" s="1"/>
  <c r="E13" i="17" s="1"/>
  <c r="E14" i="17" s="1"/>
  <c r="E15" i="17" s="1"/>
  <c r="E16" i="17" s="1"/>
  <c r="E17" i="17" s="1"/>
  <c r="E10" i="16"/>
  <c r="S10" i="16" s="1"/>
  <c r="S11" i="16" s="1"/>
  <c r="S12" i="16" s="1"/>
  <c r="S13" i="16" s="1"/>
  <c r="S14" i="16" s="1"/>
  <c r="S15" i="16" s="1"/>
  <c r="S16" i="16" s="1"/>
  <c r="S17" i="16" s="1"/>
  <c r="S18" i="16" s="1"/>
  <c r="S19" i="16" s="1"/>
  <c r="S20" i="16" s="1"/>
  <c r="S21" i="16" s="1"/>
  <c r="S22" i="16" s="1"/>
  <c r="S23" i="16" s="1"/>
  <c r="S24" i="16" s="1"/>
  <c r="S25" i="16" s="1"/>
  <c r="S26" i="16" s="1"/>
  <c r="S27" i="16" s="1"/>
  <c r="S28" i="16" s="1"/>
  <c r="S29" i="16" s="1"/>
  <c r="S30" i="16" s="1"/>
  <c r="S31" i="16" s="1"/>
  <c r="S32" i="16" s="1"/>
  <c r="S33" i="16" s="1"/>
  <c r="S34" i="16" s="1"/>
  <c r="S35" i="16" s="1"/>
  <c r="S36" i="16" s="1"/>
  <c r="S37" i="16" s="1"/>
  <c r="S38" i="16" s="1"/>
  <c r="S39" i="16" s="1"/>
  <c r="S40" i="16" s="1"/>
  <c r="S41" i="16" s="1"/>
  <c r="S42" i="16" s="1"/>
  <c r="S43" i="16" s="1"/>
  <c r="S44" i="16" s="1"/>
  <c r="S45" i="16" s="1"/>
  <c r="S46" i="16" s="1"/>
  <c r="S47" i="16" s="1"/>
  <c r="S48" i="16" s="1"/>
  <c r="S49" i="16" s="1"/>
  <c r="S50" i="16" s="1"/>
  <c r="S51" i="16" s="1"/>
  <c r="S52" i="16" s="1"/>
  <c r="S53" i="16" s="1"/>
  <c r="S54" i="16" s="1"/>
  <c r="S55" i="16" s="1"/>
  <c r="S56" i="16" s="1"/>
  <c r="S57" i="16" s="1"/>
  <c r="S58" i="16" s="1"/>
  <c r="E10" i="13"/>
  <c r="S10" i="13" s="1"/>
  <c r="S11" i="13" s="1"/>
  <c r="S12" i="13" s="1"/>
  <c r="E10" i="12"/>
  <c r="S10" i="12" s="1"/>
  <c r="S11" i="12" s="1"/>
  <c r="S12" i="12" s="1"/>
  <c r="E10" i="10"/>
  <c r="S10" i="10" s="1"/>
  <c r="S11" i="10" s="1"/>
  <c r="S12" i="10" s="1"/>
  <c r="S13" i="10" s="1"/>
  <c r="S14" i="10" s="1"/>
  <c r="S15" i="10" s="1"/>
  <c r="S16" i="10" s="1"/>
  <c r="S17" i="10" s="1"/>
  <c r="S18" i="10" s="1"/>
  <c r="S19" i="10" s="1"/>
  <c r="S20" i="10" s="1"/>
  <c r="S21" i="10" s="1"/>
  <c r="S22" i="10" s="1"/>
  <c r="S23" i="10" s="1"/>
  <c r="S24" i="10" s="1"/>
  <c r="S25" i="10" s="1"/>
  <c r="S26" i="10" s="1"/>
  <c r="S27" i="10" s="1"/>
  <c r="S28" i="10" s="1"/>
  <c r="S29" i="10" s="1"/>
  <c r="S30" i="10" s="1"/>
  <c r="S31" i="10" s="1"/>
  <c r="S32" i="10" s="1"/>
  <c r="S33" i="10" s="1"/>
  <c r="S34" i="10" s="1"/>
  <c r="S35" i="10" s="1"/>
  <c r="S36" i="10" s="1"/>
  <c r="S37" i="10" s="1"/>
  <c r="S38" i="10" s="1"/>
  <c r="S39" i="10" s="1"/>
  <c r="S40" i="10" s="1"/>
  <c r="S41" i="10" s="1"/>
  <c r="S42" i="10" s="1"/>
  <c r="S43" i="10" s="1"/>
  <c r="S44" i="10" s="1"/>
  <c r="S45" i="10" s="1"/>
  <c r="S46" i="10" s="1"/>
  <c r="S47" i="10" s="1"/>
  <c r="S48" i="10" s="1"/>
  <c r="S49" i="10" s="1"/>
  <c r="S50" i="10" s="1"/>
  <c r="S51" i="10" s="1"/>
  <c r="S52" i="10" s="1"/>
  <c r="S53" i="10" s="1"/>
  <c r="S54" i="10" s="1"/>
  <c r="S55" i="10" s="1"/>
  <c r="S56" i="10" s="1"/>
  <c r="S57" i="10" s="1"/>
  <c r="S58" i="10" s="1"/>
  <c r="E10" i="3"/>
  <c r="S10" i="3" s="1"/>
  <c r="S11" i="3" s="1"/>
  <c r="S12" i="3" s="1"/>
  <c r="E10" i="4"/>
  <c r="S10" i="4" s="1"/>
  <c r="S11" i="4" s="1"/>
  <c r="S12" i="4" s="1"/>
  <c r="S13" i="4" s="1"/>
  <c r="S14" i="4" s="1"/>
  <c r="S15" i="4" s="1"/>
  <c r="S16" i="4" s="1"/>
  <c r="S17" i="4" s="1"/>
  <c r="S18" i="4" s="1"/>
  <c r="S19" i="4" s="1"/>
  <c r="S20" i="4" s="1"/>
  <c r="S21" i="4" s="1"/>
  <c r="S22" i="4" s="1"/>
  <c r="S23" i="4" s="1"/>
  <c r="S24" i="4" s="1"/>
  <c r="S25" i="4" s="1"/>
  <c r="S26" i="4" s="1"/>
  <c r="S27" i="4" s="1"/>
  <c r="S28" i="4" s="1"/>
  <c r="S29" i="4" s="1"/>
  <c r="S30" i="4" s="1"/>
  <c r="S31" i="4" s="1"/>
  <c r="S32" i="4" s="1"/>
  <c r="S33" i="4" s="1"/>
  <c r="S34" i="4" s="1"/>
  <c r="S35" i="4" s="1"/>
  <c r="S36" i="4" s="1"/>
  <c r="S37" i="4" s="1"/>
  <c r="S38" i="4" s="1"/>
  <c r="S39" i="4" s="1"/>
  <c r="S40" i="4" s="1"/>
  <c r="S41" i="4" s="1"/>
  <c r="S42" i="4" s="1"/>
  <c r="S43" i="4" s="1"/>
  <c r="S44" i="4" s="1"/>
  <c r="S45" i="4" s="1"/>
  <c r="S46" i="4" s="1"/>
  <c r="S47" i="4" s="1"/>
  <c r="S48" i="4" s="1"/>
  <c r="S49" i="4" s="1"/>
  <c r="S50" i="4" s="1"/>
  <c r="S51" i="4" s="1"/>
  <c r="S52" i="4" s="1"/>
  <c r="S53" i="4" s="1"/>
  <c r="S54" i="4" s="1"/>
  <c r="S55" i="4" s="1"/>
  <c r="S56" i="4" s="1"/>
  <c r="S57" i="4" s="1"/>
  <c r="S58" i="4" s="1"/>
  <c r="E10" i="7"/>
  <c r="S10" i="7" s="1"/>
  <c r="S11" i="7" s="1"/>
  <c r="E10" i="8"/>
  <c r="S10" i="8" s="1"/>
  <c r="S11" i="8" s="1"/>
  <c r="E10" i="9"/>
  <c r="S10" i="9" s="1"/>
  <c r="S11" i="9" s="1"/>
  <c r="S12" i="9" s="1"/>
  <c r="E10" i="14"/>
  <c r="S10" i="14" s="1"/>
  <c r="S11" i="14" s="1"/>
  <c r="S12" i="14" s="1"/>
  <c r="S13" i="14" s="1"/>
  <c r="S14" i="14" s="1"/>
  <c r="S15" i="14" s="1"/>
  <c r="S16" i="14" s="1"/>
  <c r="S17" i="14" s="1"/>
  <c r="S18" i="14" s="1"/>
  <c r="S19" i="14" s="1"/>
  <c r="S20" i="14" s="1"/>
  <c r="S21" i="14" s="1"/>
  <c r="S22" i="14" s="1"/>
  <c r="S23" i="14" s="1"/>
  <c r="S24" i="14" s="1"/>
  <c r="S25" i="14" s="1"/>
  <c r="S26" i="14" s="1"/>
  <c r="S27" i="14" s="1"/>
  <c r="S28" i="14" s="1"/>
  <c r="S29" i="14" s="1"/>
  <c r="S30" i="14" s="1"/>
  <c r="S31" i="14" s="1"/>
  <c r="S32" i="14" s="1"/>
  <c r="S33" i="14" s="1"/>
  <c r="S34" i="14" s="1"/>
  <c r="S35" i="14" s="1"/>
  <c r="S36" i="14" s="1"/>
  <c r="S37" i="14" s="1"/>
  <c r="S38" i="14" s="1"/>
  <c r="S39" i="14" s="1"/>
  <c r="S40" i="14" s="1"/>
  <c r="S41" i="14" s="1"/>
  <c r="S42" i="14" s="1"/>
  <c r="S43" i="14" s="1"/>
  <c r="S44" i="14" s="1"/>
  <c r="S45" i="14" s="1"/>
  <c r="S46" i="14" s="1"/>
  <c r="S47" i="14" s="1"/>
  <c r="S48" i="14" s="1"/>
  <c r="S49" i="14" s="1"/>
  <c r="S50" i="14" s="1"/>
  <c r="S51" i="14" s="1"/>
  <c r="S52" i="14" s="1"/>
  <c r="S53" i="14" s="1"/>
  <c r="S54" i="14" s="1"/>
  <c r="S55" i="14" s="1"/>
  <c r="S56" i="14" s="1"/>
  <c r="S57" i="14" s="1"/>
  <c r="S58" i="14" s="1"/>
  <c r="E10" i="15"/>
  <c r="E11" i="15" s="1"/>
  <c r="E12" i="15" s="1"/>
  <c r="E13" i="15" s="1"/>
  <c r="E14" i="15" s="1"/>
  <c r="E15" i="15" s="1"/>
  <c r="E16" i="15" s="1"/>
  <c r="E17" i="15" s="1"/>
  <c r="E10" i="1"/>
  <c r="E11" i="1" s="1"/>
  <c r="E12" i="1" s="1"/>
  <c r="E13" i="1" s="1"/>
  <c r="E14" i="1" s="1"/>
  <c r="E15" i="1" s="1"/>
  <c r="E16" i="1" s="1"/>
  <c r="E17" i="1" s="1"/>
  <c r="M3" i="1"/>
  <c r="M3" i="60"/>
  <c r="M3" i="59"/>
  <c r="M3" i="58"/>
  <c r="M3" i="57"/>
  <c r="M3" i="56"/>
  <c r="M3" i="23"/>
  <c r="M3" i="53"/>
  <c r="M3" i="52"/>
  <c r="M3" i="51"/>
  <c r="M3" i="50"/>
  <c r="M3" i="49"/>
  <c r="M3" i="47"/>
  <c r="M3" i="46"/>
  <c r="M3" i="45"/>
  <c r="M3" i="44"/>
  <c r="M3" i="43"/>
  <c r="M3" i="42"/>
  <c r="M3" i="41"/>
  <c r="M3" i="40"/>
  <c r="M3" i="39"/>
  <c r="M3" i="36"/>
  <c r="M3" i="35"/>
  <c r="M3" i="34"/>
  <c r="M3" i="33"/>
  <c r="M3" i="32"/>
  <c r="M3" i="31"/>
  <c r="M3" i="30"/>
  <c r="M3" i="29"/>
  <c r="M3" i="28"/>
  <c r="M3" i="27"/>
  <c r="M3" i="26"/>
  <c r="M3" i="25"/>
  <c r="M3" i="24"/>
  <c r="M3" i="22"/>
  <c r="M3" i="20"/>
  <c r="M3" i="21"/>
  <c r="M3" i="19"/>
  <c r="M3" i="18"/>
  <c r="M3" i="17"/>
  <c r="M3" i="16"/>
  <c r="M3" i="13"/>
  <c r="M3" i="12"/>
  <c r="M3" i="10"/>
  <c r="M3" i="3"/>
  <c r="M3" i="4"/>
  <c r="M3" i="7"/>
  <c r="M3" i="8"/>
  <c r="M3" i="9"/>
  <c r="M3" i="14"/>
  <c r="M3" i="15"/>
  <c r="M3" i="48"/>
  <c r="M6" i="1"/>
  <c r="M6" i="60"/>
  <c r="M6" i="59"/>
  <c r="M6" i="58"/>
  <c r="M6" i="57"/>
  <c r="M6" i="56"/>
  <c r="M6" i="23"/>
  <c r="M6" i="53"/>
  <c r="M6" i="52"/>
  <c r="M6" i="51"/>
  <c r="M6" i="50"/>
  <c r="M6" i="49"/>
  <c r="M6" i="47"/>
  <c r="M6" i="46"/>
  <c r="M6" i="45"/>
  <c r="M6" i="44"/>
  <c r="M6" i="43"/>
  <c r="M6" i="42"/>
  <c r="M6" i="41"/>
  <c r="M6" i="40"/>
  <c r="M6" i="39"/>
  <c r="M6" i="36"/>
  <c r="M6" i="35"/>
  <c r="M6" i="34"/>
  <c r="M6" i="33"/>
  <c r="M6" i="32"/>
  <c r="M6" i="31"/>
  <c r="M6" i="30"/>
  <c r="M6" i="29"/>
  <c r="M6" i="28"/>
  <c r="M6" i="27"/>
  <c r="M6" i="26"/>
  <c r="M6" i="25"/>
  <c r="M6" i="24"/>
  <c r="M6" i="22"/>
  <c r="M6" i="20"/>
  <c r="M6" i="21"/>
  <c r="M6" i="19"/>
  <c r="M6" i="18"/>
  <c r="M6" i="17"/>
  <c r="M6" i="16"/>
  <c r="M6" i="13"/>
  <c r="M6" i="12"/>
  <c r="M6" i="10"/>
  <c r="M6" i="3"/>
  <c r="M6" i="4"/>
  <c r="M6" i="7"/>
  <c r="M6" i="8"/>
  <c r="M6" i="9"/>
  <c r="M6" i="14"/>
  <c r="M6" i="15"/>
  <c r="M6" i="48"/>
  <c r="S10" i="50" l="1"/>
  <c r="S11" i="50" s="1"/>
  <c r="S12" i="50" s="1"/>
  <c r="S13" i="50" s="1"/>
  <c r="S14" i="50" s="1"/>
  <c r="S15" i="50" s="1"/>
  <c r="S16" i="50" s="1"/>
  <c r="S17" i="50" s="1"/>
  <c r="S18" i="50" s="1"/>
  <c r="S19" i="50" s="1"/>
  <c r="S20" i="50" s="1"/>
  <c r="S21" i="50" s="1"/>
  <c r="S22" i="50" s="1"/>
  <c r="S23" i="50" s="1"/>
  <c r="S24" i="50" s="1"/>
  <c r="S25" i="50" s="1"/>
  <c r="S26" i="50" s="1"/>
  <c r="S27" i="50" s="1"/>
  <c r="S28" i="50" s="1"/>
  <c r="S29" i="50" s="1"/>
  <c r="S30" i="50" s="1"/>
  <c r="S31" i="50" s="1"/>
  <c r="S32" i="50" s="1"/>
  <c r="S33" i="50" s="1"/>
  <c r="S34" i="50" s="1"/>
  <c r="S35" i="50" s="1"/>
  <c r="S36" i="50" s="1"/>
  <c r="S37" i="50" s="1"/>
  <c r="S38" i="50" s="1"/>
  <c r="S39" i="50" s="1"/>
  <c r="S40" i="50" s="1"/>
  <c r="S41" i="50" s="1"/>
  <c r="S42" i="50" s="1"/>
  <c r="S43" i="50" s="1"/>
  <c r="S44" i="50" s="1"/>
  <c r="S45" i="50" s="1"/>
  <c r="S46" i="50" s="1"/>
  <c r="S47" i="50" s="1"/>
  <c r="S48" i="50" s="1"/>
  <c r="S49" i="50" s="1"/>
  <c r="S50" i="50" s="1"/>
  <c r="S51" i="50" s="1"/>
  <c r="S52" i="50" s="1"/>
  <c r="S53" i="50" s="1"/>
  <c r="S54" i="50" s="1"/>
  <c r="S55" i="50" s="1"/>
  <c r="S56" i="50" s="1"/>
  <c r="S57" i="50" s="1"/>
  <c r="S58" i="50" s="1"/>
  <c r="E11" i="33"/>
  <c r="E12" i="33" s="1"/>
  <c r="E13" i="33" s="1"/>
  <c r="E14" i="33" s="1"/>
  <c r="X21" i="68"/>
  <c r="G20" i="68"/>
  <c r="E11" i="9"/>
  <c r="E12" i="9" s="1"/>
  <c r="E13" i="9" s="1"/>
  <c r="E14" i="9" s="1"/>
  <c r="E11" i="51"/>
  <c r="E12" i="51" s="1"/>
  <c r="E13" i="51" s="1"/>
  <c r="E14" i="51" s="1"/>
  <c r="E15" i="51" s="1"/>
  <c r="E16" i="51" s="1"/>
  <c r="E17" i="51" s="1"/>
  <c r="E11" i="3"/>
  <c r="E12" i="3" s="1"/>
  <c r="E13" i="3" s="1"/>
  <c r="E14" i="3" s="1"/>
  <c r="E15" i="3" s="1"/>
  <c r="E16" i="3" s="1"/>
  <c r="E17" i="3" s="1"/>
  <c r="E11" i="60"/>
  <c r="E12" i="60" s="1"/>
  <c r="E13" i="60" s="1"/>
  <c r="E14" i="60" s="1"/>
  <c r="E15" i="60" s="1"/>
  <c r="E16" i="60" s="1"/>
  <c r="E17" i="60" s="1"/>
  <c r="E11" i="19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E47" i="19" s="1"/>
  <c r="E48" i="19" s="1"/>
  <c r="E49" i="19" s="1"/>
  <c r="E50" i="19" s="1"/>
  <c r="E51" i="19" s="1"/>
  <c r="E52" i="19" s="1"/>
  <c r="E53" i="19" s="1"/>
  <c r="E54" i="19" s="1"/>
  <c r="E55" i="19" s="1"/>
  <c r="E56" i="19" s="1"/>
  <c r="E57" i="19" s="1"/>
  <c r="E58" i="19" s="1"/>
  <c r="E11" i="21"/>
  <c r="E12" i="21" s="1"/>
  <c r="E13" i="21" s="1"/>
  <c r="E14" i="21" s="1"/>
  <c r="E15" i="21" s="1"/>
  <c r="E16" i="21" s="1"/>
  <c r="E17" i="21" s="1"/>
  <c r="E18" i="21" s="1"/>
  <c r="E19" i="21" s="1"/>
  <c r="E20" i="21" s="1"/>
  <c r="E21" i="21" s="1"/>
  <c r="E22" i="21" s="1"/>
  <c r="E23" i="21" s="1"/>
  <c r="E24" i="21" s="1"/>
  <c r="E25" i="21" s="1"/>
  <c r="E26" i="21" s="1"/>
  <c r="E27" i="21" s="1"/>
  <c r="E28" i="21" s="1"/>
  <c r="E29" i="21" s="1"/>
  <c r="E30" i="21" s="1"/>
  <c r="E31" i="21" s="1"/>
  <c r="E32" i="21" s="1"/>
  <c r="E33" i="21" s="1"/>
  <c r="E34" i="21" s="1"/>
  <c r="E35" i="21" s="1"/>
  <c r="E36" i="21" s="1"/>
  <c r="E37" i="21" s="1"/>
  <c r="E38" i="21" s="1"/>
  <c r="E39" i="21" s="1"/>
  <c r="E40" i="21" s="1"/>
  <c r="E41" i="21" s="1"/>
  <c r="E42" i="21" s="1"/>
  <c r="E43" i="21" s="1"/>
  <c r="E44" i="21" s="1"/>
  <c r="E45" i="21" s="1"/>
  <c r="E46" i="21" s="1"/>
  <c r="E47" i="21" s="1"/>
  <c r="E48" i="21" s="1"/>
  <c r="E49" i="21" s="1"/>
  <c r="E50" i="21" s="1"/>
  <c r="E51" i="21" s="1"/>
  <c r="E52" i="21" s="1"/>
  <c r="E53" i="21" s="1"/>
  <c r="E54" i="21" s="1"/>
  <c r="E55" i="21" s="1"/>
  <c r="E56" i="21" s="1"/>
  <c r="E57" i="21" s="1"/>
  <c r="E58" i="21" s="1"/>
  <c r="S10" i="17"/>
  <c r="S11" i="17" s="1"/>
  <c r="S12" i="17" s="1"/>
  <c r="S13" i="17" s="1"/>
  <c r="S14" i="17" s="1"/>
  <c r="S15" i="17" s="1"/>
  <c r="S16" i="17" s="1"/>
  <c r="S17" i="17" s="1"/>
  <c r="S18" i="17" s="1"/>
  <c r="S19" i="17" s="1"/>
  <c r="S20" i="17" s="1"/>
  <c r="S21" i="17" s="1"/>
  <c r="S22" i="17" s="1"/>
  <c r="S23" i="17" s="1"/>
  <c r="S24" i="17" s="1"/>
  <c r="S25" i="17" s="1"/>
  <c r="S26" i="17" s="1"/>
  <c r="S27" i="17" s="1"/>
  <c r="S28" i="17" s="1"/>
  <c r="S29" i="17" s="1"/>
  <c r="S30" i="17" s="1"/>
  <c r="S31" i="17" s="1"/>
  <c r="S32" i="17" s="1"/>
  <c r="S33" i="17" s="1"/>
  <c r="S34" i="17" s="1"/>
  <c r="S35" i="17" s="1"/>
  <c r="S36" i="17" s="1"/>
  <c r="S37" i="17" s="1"/>
  <c r="S38" i="17" s="1"/>
  <c r="S39" i="17" s="1"/>
  <c r="S40" i="17" s="1"/>
  <c r="S41" i="17" s="1"/>
  <c r="S42" i="17" s="1"/>
  <c r="S43" i="17" s="1"/>
  <c r="S44" i="17" s="1"/>
  <c r="S45" i="17" s="1"/>
  <c r="S46" i="17" s="1"/>
  <c r="S47" i="17" s="1"/>
  <c r="S48" i="17" s="1"/>
  <c r="S49" i="17" s="1"/>
  <c r="S50" i="17" s="1"/>
  <c r="S51" i="17" s="1"/>
  <c r="S52" i="17" s="1"/>
  <c r="S53" i="17" s="1"/>
  <c r="S54" i="17" s="1"/>
  <c r="S55" i="17" s="1"/>
  <c r="S56" i="17" s="1"/>
  <c r="S57" i="17" s="1"/>
  <c r="S58" i="17" s="1"/>
  <c r="E11" i="25"/>
  <c r="E12" i="25" s="1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E31" i="25" s="1"/>
  <c r="E32" i="25" s="1"/>
  <c r="E33" i="25" s="1"/>
  <c r="E34" i="25" s="1"/>
  <c r="E35" i="25" s="1"/>
  <c r="E36" i="25" s="1"/>
  <c r="E37" i="25" s="1"/>
  <c r="E38" i="25" s="1"/>
  <c r="E39" i="25" s="1"/>
  <c r="E40" i="25" s="1"/>
  <c r="E41" i="25" s="1"/>
  <c r="E42" i="25" s="1"/>
  <c r="E43" i="25" s="1"/>
  <c r="E44" i="25" s="1"/>
  <c r="E45" i="25" s="1"/>
  <c r="E46" i="25" s="1"/>
  <c r="E47" i="25" s="1"/>
  <c r="E48" i="25" s="1"/>
  <c r="E49" i="25" s="1"/>
  <c r="E50" i="25" s="1"/>
  <c r="E51" i="25" s="1"/>
  <c r="E52" i="25" s="1"/>
  <c r="E53" i="25" s="1"/>
  <c r="E54" i="25" s="1"/>
  <c r="E55" i="25" s="1"/>
  <c r="E56" i="25" s="1"/>
  <c r="E57" i="25" s="1"/>
  <c r="E58" i="25" s="1"/>
  <c r="S10" i="18"/>
  <c r="S11" i="18" s="1"/>
  <c r="S12" i="18" s="1"/>
  <c r="S13" i="18" s="1"/>
  <c r="S14" i="18" s="1"/>
  <c r="S15" i="18" s="1"/>
  <c r="S16" i="18" s="1"/>
  <c r="S17" i="18" s="1"/>
  <c r="S18" i="18" s="1"/>
  <c r="S19" i="18" s="1"/>
  <c r="S20" i="18" s="1"/>
  <c r="S21" i="18" s="1"/>
  <c r="S22" i="18" s="1"/>
  <c r="S23" i="18" s="1"/>
  <c r="S24" i="18" s="1"/>
  <c r="S25" i="18" s="1"/>
  <c r="S26" i="18" s="1"/>
  <c r="S27" i="18" s="1"/>
  <c r="S28" i="18" s="1"/>
  <c r="S29" i="18" s="1"/>
  <c r="S30" i="18" s="1"/>
  <c r="S31" i="18" s="1"/>
  <c r="S32" i="18" s="1"/>
  <c r="S33" i="18" s="1"/>
  <c r="S34" i="18" s="1"/>
  <c r="S35" i="18" s="1"/>
  <c r="S36" i="18" s="1"/>
  <c r="S37" i="18" s="1"/>
  <c r="S38" i="18" s="1"/>
  <c r="S39" i="18" s="1"/>
  <c r="S40" i="18" s="1"/>
  <c r="S41" i="18" s="1"/>
  <c r="S42" i="18" s="1"/>
  <c r="S43" i="18" s="1"/>
  <c r="S44" i="18" s="1"/>
  <c r="S45" i="18" s="1"/>
  <c r="S46" i="18" s="1"/>
  <c r="S47" i="18" s="1"/>
  <c r="S48" i="18" s="1"/>
  <c r="S49" i="18" s="1"/>
  <c r="S50" i="18" s="1"/>
  <c r="S51" i="18" s="1"/>
  <c r="S52" i="18" s="1"/>
  <c r="S53" i="18" s="1"/>
  <c r="S54" i="18" s="1"/>
  <c r="S55" i="18" s="1"/>
  <c r="S56" i="18" s="1"/>
  <c r="S57" i="18" s="1"/>
  <c r="S58" i="18" s="1"/>
  <c r="E11" i="32"/>
  <c r="E12" i="32" s="1"/>
  <c r="E13" i="32" s="1"/>
  <c r="E14" i="32" s="1"/>
  <c r="S10" i="49"/>
  <c r="S11" i="49" s="1"/>
  <c r="S12" i="49" s="1"/>
  <c r="E11" i="34"/>
  <c r="E12" i="34" s="1"/>
  <c r="E13" i="34" s="1"/>
  <c r="E14" i="34" s="1"/>
  <c r="E15" i="34" s="1"/>
  <c r="E16" i="34" s="1"/>
  <c r="E17" i="34" s="1"/>
  <c r="E11" i="39"/>
  <c r="E12" i="39" s="1"/>
  <c r="E13" i="39" s="1"/>
  <c r="E14" i="39" s="1"/>
  <c r="E15" i="39" s="1"/>
  <c r="E16" i="39" s="1"/>
  <c r="E17" i="39" s="1"/>
  <c r="E18" i="39" s="1"/>
  <c r="E19" i="39" s="1"/>
  <c r="E20" i="39" s="1"/>
  <c r="E21" i="39" s="1"/>
  <c r="E22" i="39" s="1"/>
  <c r="E23" i="39" s="1"/>
  <c r="E24" i="39" s="1"/>
  <c r="E25" i="39" s="1"/>
  <c r="E26" i="39" s="1"/>
  <c r="E27" i="39" s="1"/>
  <c r="E28" i="39" s="1"/>
  <c r="E29" i="39" s="1"/>
  <c r="E30" i="39" s="1"/>
  <c r="E31" i="39" s="1"/>
  <c r="E32" i="39" s="1"/>
  <c r="E33" i="39" s="1"/>
  <c r="E34" i="39" s="1"/>
  <c r="E35" i="39" s="1"/>
  <c r="E36" i="39" s="1"/>
  <c r="E37" i="39" s="1"/>
  <c r="E38" i="39" s="1"/>
  <c r="E39" i="39" s="1"/>
  <c r="E40" i="39" s="1"/>
  <c r="E41" i="39" s="1"/>
  <c r="E42" i="39" s="1"/>
  <c r="E43" i="39" s="1"/>
  <c r="E44" i="39" s="1"/>
  <c r="E45" i="39" s="1"/>
  <c r="E46" i="39" s="1"/>
  <c r="E47" i="39" s="1"/>
  <c r="E48" i="39" s="1"/>
  <c r="E49" i="39" s="1"/>
  <c r="E50" i="39" s="1"/>
  <c r="E51" i="39" s="1"/>
  <c r="E52" i="39" s="1"/>
  <c r="E53" i="39" s="1"/>
  <c r="E54" i="39" s="1"/>
  <c r="E55" i="39" s="1"/>
  <c r="E56" i="39" s="1"/>
  <c r="E57" i="39" s="1"/>
  <c r="E58" i="39" s="1"/>
  <c r="E11" i="46"/>
  <c r="E12" i="46" s="1"/>
  <c r="E13" i="46" s="1"/>
  <c r="E14" i="46" s="1"/>
  <c r="E15" i="46" s="1"/>
  <c r="E16" i="46" s="1"/>
  <c r="E17" i="46" s="1"/>
  <c r="X19" i="65"/>
  <c r="G18" i="65"/>
  <c r="Y18" i="65"/>
  <c r="Y59" i="65" s="1"/>
  <c r="S2" i="65" s="1"/>
  <c r="T11" i="16"/>
  <c r="E11" i="47"/>
  <c r="E12" i="47" s="1"/>
  <c r="E13" i="47" s="1"/>
  <c r="E14" i="47" s="1"/>
  <c r="E15" i="47" s="1"/>
  <c r="E16" i="47" s="1"/>
  <c r="E17" i="47" s="1"/>
  <c r="E18" i="47" s="1"/>
  <c r="E19" i="47" s="1"/>
  <c r="E20" i="47" s="1"/>
  <c r="E21" i="47" s="1"/>
  <c r="E22" i="47" s="1"/>
  <c r="E23" i="47" s="1"/>
  <c r="E24" i="47" s="1"/>
  <c r="E25" i="47" s="1"/>
  <c r="E26" i="47" s="1"/>
  <c r="E27" i="47" s="1"/>
  <c r="E28" i="47" s="1"/>
  <c r="E29" i="47" s="1"/>
  <c r="E30" i="47" s="1"/>
  <c r="E31" i="47" s="1"/>
  <c r="E32" i="47" s="1"/>
  <c r="E33" i="47" s="1"/>
  <c r="E34" i="47" s="1"/>
  <c r="E35" i="47" s="1"/>
  <c r="E36" i="47" s="1"/>
  <c r="E37" i="47" s="1"/>
  <c r="E38" i="47" s="1"/>
  <c r="E39" i="47" s="1"/>
  <c r="E40" i="47" s="1"/>
  <c r="E41" i="47" s="1"/>
  <c r="E42" i="47" s="1"/>
  <c r="E43" i="47" s="1"/>
  <c r="E44" i="47" s="1"/>
  <c r="E45" i="47" s="1"/>
  <c r="E46" i="47" s="1"/>
  <c r="E47" i="47" s="1"/>
  <c r="E48" i="47" s="1"/>
  <c r="E49" i="47" s="1"/>
  <c r="E50" i="47" s="1"/>
  <c r="E51" i="47" s="1"/>
  <c r="E52" i="47" s="1"/>
  <c r="E53" i="47" s="1"/>
  <c r="E54" i="47" s="1"/>
  <c r="E55" i="47" s="1"/>
  <c r="E56" i="47" s="1"/>
  <c r="E57" i="47" s="1"/>
  <c r="E58" i="47" s="1"/>
  <c r="E11" i="14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11" i="48"/>
  <c r="E12" i="48" s="1"/>
  <c r="E13" i="48" s="1"/>
  <c r="E14" i="48" s="1"/>
  <c r="E15" i="48" s="1"/>
  <c r="E16" i="48" s="1"/>
  <c r="E17" i="48" s="1"/>
  <c r="X25" i="70"/>
  <c r="G24" i="70"/>
  <c r="X23" i="69"/>
  <c r="G22" i="69"/>
  <c r="X20" i="67"/>
  <c r="G19" i="67"/>
  <c r="X19" i="66"/>
  <c r="G18" i="66"/>
  <c r="Y18" i="66"/>
  <c r="Y59" i="66" s="1"/>
  <c r="S2" i="66" s="1"/>
  <c r="X19" i="64"/>
  <c r="G18" i="64"/>
  <c r="Y18" i="64"/>
  <c r="Y59" i="64" s="1"/>
  <c r="S2" i="64" s="1"/>
  <c r="G17" i="63"/>
  <c r="X18" i="63"/>
  <c r="S13" i="13"/>
  <c r="S14" i="13" s="1"/>
  <c r="S15" i="13" s="1"/>
  <c r="S16" i="13" s="1"/>
  <c r="S17" i="13" s="1"/>
  <c r="S18" i="13" s="1"/>
  <c r="S19" i="13" s="1"/>
  <c r="S20" i="13" s="1"/>
  <c r="S21" i="13" s="1"/>
  <c r="S22" i="13" s="1"/>
  <c r="S23" i="13" s="1"/>
  <c r="S24" i="13" s="1"/>
  <c r="S25" i="13" s="1"/>
  <c r="S26" i="13" s="1"/>
  <c r="S27" i="13" s="1"/>
  <c r="S28" i="13" s="1"/>
  <c r="S29" i="13" s="1"/>
  <c r="S30" i="13" s="1"/>
  <c r="S31" i="13" s="1"/>
  <c r="S32" i="13" s="1"/>
  <c r="S33" i="13" s="1"/>
  <c r="S34" i="13" s="1"/>
  <c r="S35" i="13" s="1"/>
  <c r="S36" i="13" s="1"/>
  <c r="S37" i="13" s="1"/>
  <c r="S38" i="13" s="1"/>
  <c r="S39" i="13" s="1"/>
  <c r="S40" i="13" s="1"/>
  <c r="S41" i="13" s="1"/>
  <c r="S42" i="13" s="1"/>
  <c r="S43" i="13" s="1"/>
  <c r="S44" i="13" s="1"/>
  <c r="S45" i="13" s="1"/>
  <c r="S46" i="13" s="1"/>
  <c r="S47" i="13" s="1"/>
  <c r="S48" i="13" s="1"/>
  <c r="S49" i="13" s="1"/>
  <c r="S50" i="13" s="1"/>
  <c r="S51" i="13" s="1"/>
  <c r="S52" i="13" s="1"/>
  <c r="S53" i="13" s="1"/>
  <c r="S54" i="13" s="1"/>
  <c r="S55" i="13" s="1"/>
  <c r="S56" i="13" s="1"/>
  <c r="S57" i="13" s="1"/>
  <c r="S58" i="13" s="1"/>
  <c r="T11" i="42"/>
  <c r="S12" i="42"/>
  <c r="S13" i="42" s="1"/>
  <c r="S14" i="42" s="1"/>
  <c r="S15" i="42" s="1"/>
  <c r="S16" i="42" s="1"/>
  <c r="S17" i="42" s="1"/>
  <c r="S18" i="42" s="1"/>
  <c r="S19" i="42" s="1"/>
  <c r="S20" i="42" s="1"/>
  <c r="S21" i="42" s="1"/>
  <c r="S22" i="42" s="1"/>
  <c r="S23" i="42" s="1"/>
  <c r="S24" i="42" s="1"/>
  <c r="S25" i="42" s="1"/>
  <c r="S26" i="42" s="1"/>
  <c r="S27" i="42" s="1"/>
  <c r="S28" i="42" s="1"/>
  <c r="S29" i="42" s="1"/>
  <c r="S30" i="42" s="1"/>
  <c r="S31" i="42" s="1"/>
  <c r="S32" i="42" s="1"/>
  <c r="S33" i="42" s="1"/>
  <c r="S34" i="42" s="1"/>
  <c r="S35" i="42" s="1"/>
  <c r="S36" i="42" s="1"/>
  <c r="S37" i="42" s="1"/>
  <c r="S38" i="42" s="1"/>
  <c r="S39" i="42" s="1"/>
  <c r="S40" i="42" s="1"/>
  <c r="S41" i="42" s="1"/>
  <c r="S42" i="42" s="1"/>
  <c r="S43" i="42" s="1"/>
  <c r="S44" i="42" s="1"/>
  <c r="S45" i="42" s="1"/>
  <c r="S46" i="42" s="1"/>
  <c r="S47" i="42" s="1"/>
  <c r="S48" i="42" s="1"/>
  <c r="S49" i="42" s="1"/>
  <c r="S50" i="42" s="1"/>
  <c r="S51" i="42" s="1"/>
  <c r="S52" i="42" s="1"/>
  <c r="S53" i="42" s="1"/>
  <c r="S54" i="42" s="1"/>
  <c r="S55" i="42" s="1"/>
  <c r="S56" i="42" s="1"/>
  <c r="S57" i="42" s="1"/>
  <c r="S58" i="42" s="1"/>
  <c r="E15" i="32"/>
  <c r="E16" i="32" s="1"/>
  <c r="E17" i="32" s="1"/>
  <c r="E18" i="32" s="1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34" i="32" s="1"/>
  <c r="E35" i="32" s="1"/>
  <c r="E36" i="32" s="1"/>
  <c r="E37" i="32" s="1"/>
  <c r="E38" i="32" s="1"/>
  <c r="E39" i="32" s="1"/>
  <c r="E40" i="32" s="1"/>
  <c r="E41" i="32" s="1"/>
  <c r="E42" i="32" s="1"/>
  <c r="E43" i="32" s="1"/>
  <c r="E44" i="32" s="1"/>
  <c r="E45" i="32" s="1"/>
  <c r="E46" i="32" s="1"/>
  <c r="E47" i="32" s="1"/>
  <c r="E48" i="32" s="1"/>
  <c r="E49" i="32" s="1"/>
  <c r="E50" i="32" s="1"/>
  <c r="E51" i="32" s="1"/>
  <c r="E52" i="32" s="1"/>
  <c r="E53" i="32" s="1"/>
  <c r="E54" i="32" s="1"/>
  <c r="E55" i="32" s="1"/>
  <c r="E56" i="32" s="1"/>
  <c r="E57" i="32" s="1"/>
  <c r="E58" i="32" s="1"/>
  <c r="E18" i="15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15" i="18"/>
  <c r="E16" i="18" s="1"/>
  <c r="E17" i="18" s="1"/>
  <c r="E15" i="31"/>
  <c r="E16" i="31" s="1"/>
  <c r="E17" i="31" s="1"/>
  <c r="E18" i="31" s="1"/>
  <c r="E19" i="31" s="1"/>
  <c r="E20" i="31" s="1"/>
  <c r="E21" i="31" s="1"/>
  <c r="E22" i="31" s="1"/>
  <c r="E23" i="31" s="1"/>
  <c r="E24" i="31" s="1"/>
  <c r="E25" i="31" s="1"/>
  <c r="E26" i="31" s="1"/>
  <c r="E27" i="31" s="1"/>
  <c r="E28" i="31" s="1"/>
  <c r="E29" i="31" s="1"/>
  <c r="E30" i="31" s="1"/>
  <c r="E31" i="31" s="1"/>
  <c r="E32" i="31" s="1"/>
  <c r="E33" i="31" s="1"/>
  <c r="E34" i="31" s="1"/>
  <c r="E35" i="31" s="1"/>
  <c r="E36" i="31" s="1"/>
  <c r="E37" i="31" s="1"/>
  <c r="E38" i="31" s="1"/>
  <c r="E39" i="31" s="1"/>
  <c r="E40" i="31" s="1"/>
  <c r="E41" i="31" s="1"/>
  <c r="E42" i="31" s="1"/>
  <c r="E43" i="31" s="1"/>
  <c r="E44" i="31" s="1"/>
  <c r="E45" i="31" s="1"/>
  <c r="E46" i="31" s="1"/>
  <c r="E47" i="31" s="1"/>
  <c r="E48" i="31" s="1"/>
  <c r="E49" i="31" s="1"/>
  <c r="E50" i="31" s="1"/>
  <c r="E51" i="31" s="1"/>
  <c r="E52" i="31" s="1"/>
  <c r="E53" i="31" s="1"/>
  <c r="E54" i="31" s="1"/>
  <c r="E55" i="31" s="1"/>
  <c r="E56" i="31" s="1"/>
  <c r="E57" i="31" s="1"/>
  <c r="E58" i="31" s="1"/>
  <c r="S13" i="12"/>
  <c r="S14" i="12" s="1"/>
  <c r="S15" i="12" s="1"/>
  <c r="S16" i="12" s="1"/>
  <c r="S17" i="12" s="1"/>
  <c r="S18" i="12" s="1"/>
  <c r="S19" i="12" s="1"/>
  <c r="S20" i="12" s="1"/>
  <c r="S21" i="12" s="1"/>
  <c r="S22" i="12" s="1"/>
  <c r="S23" i="12" s="1"/>
  <c r="S24" i="12" s="1"/>
  <c r="S25" i="12" s="1"/>
  <c r="S26" i="12" s="1"/>
  <c r="S27" i="12" s="1"/>
  <c r="S28" i="12" s="1"/>
  <c r="S29" i="12" s="1"/>
  <c r="S30" i="12" s="1"/>
  <c r="S31" i="12" s="1"/>
  <c r="S32" i="12" s="1"/>
  <c r="S33" i="12" s="1"/>
  <c r="S34" i="12" s="1"/>
  <c r="S35" i="12" s="1"/>
  <c r="S36" i="12" s="1"/>
  <c r="S37" i="12" s="1"/>
  <c r="S38" i="12" s="1"/>
  <c r="S39" i="12" s="1"/>
  <c r="S40" i="12" s="1"/>
  <c r="S41" i="12" s="1"/>
  <c r="S42" i="12" s="1"/>
  <c r="S43" i="12" s="1"/>
  <c r="S44" i="12" s="1"/>
  <c r="S45" i="12" s="1"/>
  <c r="S46" i="12" s="1"/>
  <c r="S47" i="12" s="1"/>
  <c r="S48" i="12" s="1"/>
  <c r="S49" i="12" s="1"/>
  <c r="S50" i="12" s="1"/>
  <c r="S51" i="12" s="1"/>
  <c r="S52" i="12" s="1"/>
  <c r="S53" i="12" s="1"/>
  <c r="S54" i="12" s="1"/>
  <c r="S55" i="12" s="1"/>
  <c r="S56" i="12" s="1"/>
  <c r="S57" i="12" s="1"/>
  <c r="S58" i="12" s="1"/>
  <c r="T11" i="32"/>
  <c r="S12" i="32"/>
  <c r="S12" i="46"/>
  <c r="S13" i="46" s="1"/>
  <c r="S14" i="46" s="1"/>
  <c r="S15" i="46" s="1"/>
  <c r="S16" i="46" s="1"/>
  <c r="S17" i="46" s="1"/>
  <c r="S18" i="46" s="1"/>
  <c r="S19" i="46" s="1"/>
  <c r="S20" i="46" s="1"/>
  <c r="S21" i="46" s="1"/>
  <c r="S22" i="46" s="1"/>
  <c r="S23" i="46" s="1"/>
  <c r="S24" i="46" s="1"/>
  <c r="S25" i="46" s="1"/>
  <c r="S26" i="46" s="1"/>
  <c r="S27" i="46" s="1"/>
  <c r="S28" i="46" s="1"/>
  <c r="S29" i="46" s="1"/>
  <c r="S30" i="46" s="1"/>
  <c r="S31" i="46" s="1"/>
  <c r="S32" i="46" s="1"/>
  <c r="S33" i="46" s="1"/>
  <c r="S34" i="46" s="1"/>
  <c r="S35" i="46" s="1"/>
  <c r="S36" i="46" s="1"/>
  <c r="S37" i="46" s="1"/>
  <c r="S38" i="46" s="1"/>
  <c r="S39" i="46" s="1"/>
  <c r="S40" i="46" s="1"/>
  <c r="S41" i="46" s="1"/>
  <c r="S42" i="46" s="1"/>
  <c r="S43" i="46" s="1"/>
  <c r="S44" i="46" s="1"/>
  <c r="S45" i="46" s="1"/>
  <c r="S46" i="46" s="1"/>
  <c r="S47" i="46" s="1"/>
  <c r="S48" i="46" s="1"/>
  <c r="S49" i="46" s="1"/>
  <c r="S50" i="46" s="1"/>
  <c r="S51" i="46" s="1"/>
  <c r="S52" i="46" s="1"/>
  <c r="S53" i="46" s="1"/>
  <c r="S54" i="46" s="1"/>
  <c r="S55" i="46" s="1"/>
  <c r="S56" i="46" s="1"/>
  <c r="S57" i="46" s="1"/>
  <c r="S58" i="46" s="1"/>
  <c r="T11" i="46"/>
  <c r="E15" i="59"/>
  <c r="E16" i="59" s="1"/>
  <c r="E17" i="59" s="1"/>
  <c r="E18" i="46"/>
  <c r="E19" i="46" s="1"/>
  <c r="E20" i="46" s="1"/>
  <c r="E21" i="46" s="1"/>
  <c r="E22" i="46" s="1"/>
  <c r="E23" i="46" s="1"/>
  <c r="E24" i="46" s="1"/>
  <c r="E25" i="46" s="1"/>
  <c r="E26" i="46" s="1"/>
  <c r="E27" i="46" s="1"/>
  <c r="E28" i="46" s="1"/>
  <c r="E29" i="46" s="1"/>
  <c r="E30" i="46" s="1"/>
  <c r="E31" i="46" s="1"/>
  <c r="E32" i="46" s="1"/>
  <c r="E33" i="46" s="1"/>
  <c r="E34" i="46" s="1"/>
  <c r="E35" i="46" s="1"/>
  <c r="E36" i="46" s="1"/>
  <c r="E37" i="46" s="1"/>
  <c r="E38" i="46" s="1"/>
  <c r="E39" i="46" s="1"/>
  <c r="E40" i="46" s="1"/>
  <c r="E41" i="46" s="1"/>
  <c r="E42" i="46" s="1"/>
  <c r="E43" i="46" s="1"/>
  <c r="E44" i="46" s="1"/>
  <c r="E45" i="46" s="1"/>
  <c r="E46" i="46" s="1"/>
  <c r="E47" i="46" s="1"/>
  <c r="E48" i="46" s="1"/>
  <c r="E49" i="46" s="1"/>
  <c r="E50" i="46" s="1"/>
  <c r="E51" i="46" s="1"/>
  <c r="E52" i="46" s="1"/>
  <c r="E53" i="46" s="1"/>
  <c r="E54" i="46" s="1"/>
  <c r="E55" i="46" s="1"/>
  <c r="E56" i="46" s="1"/>
  <c r="E57" i="46" s="1"/>
  <c r="E58" i="46" s="1"/>
  <c r="E18" i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S13" i="9"/>
  <c r="S14" i="9" s="1"/>
  <c r="S15" i="9" s="1"/>
  <c r="S16" i="9" s="1"/>
  <c r="S17" i="9" s="1"/>
  <c r="S18" i="9" s="1"/>
  <c r="S19" i="9" s="1"/>
  <c r="S20" i="9" s="1"/>
  <c r="S21" i="9" s="1"/>
  <c r="S22" i="9" s="1"/>
  <c r="S23" i="9" s="1"/>
  <c r="S24" i="9" s="1"/>
  <c r="S25" i="9" s="1"/>
  <c r="S26" i="9" s="1"/>
  <c r="S27" i="9" s="1"/>
  <c r="S28" i="9" s="1"/>
  <c r="S29" i="9" s="1"/>
  <c r="S30" i="9" s="1"/>
  <c r="S31" i="9" s="1"/>
  <c r="S32" i="9" s="1"/>
  <c r="S33" i="9" s="1"/>
  <c r="S34" i="9" s="1"/>
  <c r="S35" i="9" s="1"/>
  <c r="S36" i="9" s="1"/>
  <c r="S37" i="9" s="1"/>
  <c r="S38" i="9" s="1"/>
  <c r="S39" i="9" s="1"/>
  <c r="S40" i="9" s="1"/>
  <c r="S41" i="9" s="1"/>
  <c r="S42" i="9" s="1"/>
  <c r="S43" i="9" s="1"/>
  <c r="S44" i="9" s="1"/>
  <c r="S45" i="9" s="1"/>
  <c r="S46" i="9" s="1"/>
  <c r="S47" i="9" s="1"/>
  <c r="S48" i="9" s="1"/>
  <c r="S49" i="9" s="1"/>
  <c r="S50" i="9" s="1"/>
  <c r="S51" i="9" s="1"/>
  <c r="S52" i="9" s="1"/>
  <c r="S53" i="9" s="1"/>
  <c r="S54" i="9" s="1"/>
  <c r="S55" i="9" s="1"/>
  <c r="S56" i="9" s="1"/>
  <c r="S57" i="9" s="1"/>
  <c r="S58" i="9" s="1"/>
  <c r="S12" i="21"/>
  <c r="S13" i="21" s="1"/>
  <c r="S14" i="21" s="1"/>
  <c r="S15" i="21" s="1"/>
  <c r="S16" i="21" s="1"/>
  <c r="S17" i="21" s="1"/>
  <c r="S18" i="21" s="1"/>
  <c r="S19" i="21" s="1"/>
  <c r="S20" i="21" s="1"/>
  <c r="S21" i="21" s="1"/>
  <c r="S22" i="21" s="1"/>
  <c r="S23" i="21" s="1"/>
  <c r="S24" i="21" s="1"/>
  <c r="S25" i="21" s="1"/>
  <c r="S26" i="21" s="1"/>
  <c r="S27" i="21" s="1"/>
  <c r="S28" i="21" s="1"/>
  <c r="S29" i="21" s="1"/>
  <c r="S30" i="21" s="1"/>
  <c r="S31" i="21" s="1"/>
  <c r="S32" i="21" s="1"/>
  <c r="S33" i="21" s="1"/>
  <c r="S34" i="21" s="1"/>
  <c r="S35" i="21" s="1"/>
  <c r="S36" i="21" s="1"/>
  <c r="S37" i="21" s="1"/>
  <c r="S38" i="21" s="1"/>
  <c r="S39" i="21" s="1"/>
  <c r="S40" i="21" s="1"/>
  <c r="S41" i="21" s="1"/>
  <c r="S42" i="21" s="1"/>
  <c r="S43" i="21" s="1"/>
  <c r="S44" i="21" s="1"/>
  <c r="S45" i="21" s="1"/>
  <c r="S46" i="21" s="1"/>
  <c r="S47" i="21" s="1"/>
  <c r="S48" i="21" s="1"/>
  <c r="S49" i="21" s="1"/>
  <c r="S50" i="21" s="1"/>
  <c r="S51" i="21" s="1"/>
  <c r="S52" i="21" s="1"/>
  <c r="S53" i="21" s="1"/>
  <c r="S54" i="21" s="1"/>
  <c r="S55" i="21" s="1"/>
  <c r="S56" i="21" s="1"/>
  <c r="S57" i="21" s="1"/>
  <c r="S58" i="21" s="1"/>
  <c r="T11" i="21"/>
  <c r="S12" i="33"/>
  <c r="S13" i="33" s="1"/>
  <c r="S14" i="33" s="1"/>
  <c r="S15" i="33" s="1"/>
  <c r="S16" i="33" s="1"/>
  <c r="S17" i="33" s="1"/>
  <c r="S18" i="33" s="1"/>
  <c r="S19" i="33" s="1"/>
  <c r="S20" i="33" s="1"/>
  <c r="S21" i="33" s="1"/>
  <c r="S22" i="33" s="1"/>
  <c r="S23" i="33" s="1"/>
  <c r="S24" i="33" s="1"/>
  <c r="S25" i="33" s="1"/>
  <c r="S26" i="33" s="1"/>
  <c r="S27" i="33" s="1"/>
  <c r="S28" i="33" s="1"/>
  <c r="S29" i="33" s="1"/>
  <c r="S30" i="33" s="1"/>
  <c r="S31" i="33" s="1"/>
  <c r="S32" i="33" s="1"/>
  <c r="S33" i="33" s="1"/>
  <c r="S34" i="33" s="1"/>
  <c r="S35" i="33" s="1"/>
  <c r="S36" i="33" s="1"/>
  <c r="S37" i="33" s="1"/>
  <c r="S38" i="33" s="1"/>
  <c r="S39" i="33" s="1"/>
  <c r="S40" i="33" s="1"/>
  <c r="S41" i="33" s="1"/>
  <c r="S42" i="33" s="1"/>
  <c r="S43" i="33" s="1"/>
  <c r="S44" i="33" s="1"/>
  <c r="S45" i="33" s="1"/>
  <c r="S46" i="33" s="1"/>
  <c r="S47" i="33" s="1"/>
  <c r="S48" i="33" s="1"/>
  <c r="S49" i="33" s="1"/>
  <c r="S50" i="33" s="1"/>
  <c r="S51" i="33" s="1"/>
  <c r="S52" i="33" s="1"/>
  <c r="S53" i="33" s="1"/>
  <c r="S54" i="33" s="1"/>
  <c r="S55" i="33" s="1"/>
  <c r="S56" i="33" s="1"/>
  <c r="S57" i="33" s="1"/>
  <c r="S58" i="33" s="1"/>
  <c r="T11" i="33"/>
  <c r="S13" i="3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S38" i="3" s="1"/>
  <c r="S39" i="3" s="1"/>
  <c r="S40" i="3" s="1"/>
  <c r="S41" i="3" s="1"/>
  <c r="S42" i="3" s="1"/>
  <c r="S43" i="3" s="1"/>
  <c r="S44" i="3" s="1"/>
  <c r="S45" i="3" s="1"/>
  <c r="S46" i="3" s="1"/>
  <c r="S47" i="3" s="1"/>
  <c r="S48" i="3" s="1"/>
  <c r="S49" i="3" s="1"/>
  <c r="S50" i="3" s="1"/>
  <c r="S51" i="3" s="1"/>
  <c r="S52" i="3" s="1"/>
  <c r="S53" i="3" s="1"/>
  <c r="S54" i="3" s="1"/>
  <c r="S55" i="3" s="1"/>
  <c r="S56" i="3" s="1"/>
  <c r="S57" i="3" s="1"/>
  <c r="S58" i="3" s="1"/>
  <c r="E15" i="33"/>
  <c r="E16" i="33" s="1"/>
  <c r="E17" i="33" s="1"/>
  <c r="E18" i="33" s="1"/>
  <c r="E19" i="33" s="1"/>
  <c r="E20" i="33" s="1"/>
  <c r="E21" i="33" s="1"/>
  <c r="E22" i="33" s="1"/>
  <c r="E23" i="33" s="1"/>
  <c r="E24" i="33" s="1"/>
  <c r="E25" i="33" s="1"/>
  <c r="E26" i="33" s="1"/>
  <c r="E27" i="33" s="1"/>
  <c r="E28" i="33" s="1"/>
  <c r="E29" i="33" s="1"/>
  <c r="E30" i="33" s="1"/>
  <c r="E31" i="33" s="1"/>
  <c r="E32" i="33" s="1"/>
  <c r="E33" i="33" s="1"/>
  <c r="E34" i="33" s="1"/>
  <c r="E35" i="33" s="1"/>
  <c r="E36" i="33" s="1"/>
  <c r="E37" i="33" s="1"/>
  <c r="E38" i="33" s="1"/>
  <c r="E39" i="33" s="1"/>
  <c r="E40" i="33" s="1"/>
  <c r="E41" i="33" s="1"/>
  <c r="E42" i="33" s="1"/>
  <c r="E43" i="33" s="1"/>
  <c r="E44" i="33" s="1"/>
  <c r="E45" i="33" s="1"/>
  <c r="E46" i="33" s="1"/>
  <c r="E47" i="33" s="1"/>
  <c r="E48" i="33" s="1"/>
  <c r="E49" i="33" s="1"/>
  <c r="E50" i="33" s="1"/>
  <c r="E51" i="33" s="1"/>
  <c r="E52" i="33" s="1"/>
  <c r="E53" i="33" s="1"/>
  <c r="E54" i="33" s="1"/>
  <c r="E55" i="33" s="1"/>
  <c r="E56" i="33" s="1"/>
  <c r="E57" i="33" s="1"/>
  <c r="E58" i="33" s="1"/>
  <c r="E18" i="30"/>
  <c r="E19" i="30" s="1"/>
  <c r="E20" i="30" s="1"/>
  <c r="E21" i="30" s="1"/>
  <c r="E22" i="30" s="1"/>
  <c r="E23" i="30" s="1"/>
  <c r="E24" i="30" s="1"/>
  <c r="E25" i="30" s="1"/>
  <c r="E26" i="30" s="1"/>
  <c r="E27" i="30" s="1"/>
  <c r="E28" i="30" s="1"/>
  <c r="E29" i="30" s="1"/>
  <c r="E30" i="30" s="1"/>
  <c r="E31" i="30" s="1"/>
  <c r="E32" i="30" s="1"/>
  <c r="E33" i="30" s="1"/>
  <c r="E34" i="30" s="1"/>
  <c r="E35" i="30" s="1"/>
  <c r="E36" i="30" s="1"/>
  <c r="E37" i="30" s="1"/>
  <c r="E38" i="30" s="1"/>
  <c r="E39" i="30" s="1"/>
  <c r="E40" i="30" s="1"/>
  <c r="E41" i="30" s="1"/>
  <c r="E42" i="30" s="1"/>
  <c r="E43" i="30" s="1"/>
  <c r="E44" i="30" s="1"/>
  <c r="E45" i="30" s="1"/>
  <c r="E46" i="30" s="1"/>
  <c r="E47" i="30" s="1"/>
  <c r="E48" i="30" s="1"/>
  <c r="E49" i="30" s="1"/>
  <c r="E50" i="30" s="1"/>
  <c r="E51" i="30" s="1"/>
  <c r="E52" i="30" s="1"/>
  <c r="E53" i="30" s="1"/>
  <c r="E54" i="30" s="1"/>
  <c r="E55" i="30" s="1"/>
  <c r="E56" i="30" s="1"/>
  <c r="E57" i="30" s="1"/>
  <c r="E58" i="30" s="1"/>
  <c r="E18" i="17"/>
  <c r="E19" i="17" s="1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E47" i="17" s="1"/>
  <c r="E48" i="17" s="1"/>
  <c r="E49" i="17" s="1"/>
  <c r="E50" i="17" s="1"/>
  <c r="E51" i="17" s="1"/>
  <c r="E52" i="17" s="1"/>
  <c r="E53" i="17" s="1"/>
  <c r="E54" i="17" s="1"/>
  <c r="E55" i="17" s="1"/>
  <c r="E56" i="17" s="1"/>
  <c r="E57" i="17" s="1"/>
  <c r="E58" i="17" s="1"/>
  <c r="E15" i="49"/>
  <c r="E16" i="49" s="1"/>
  <c r="E17" i="49" s="1"/>
  <c r="E18" i="49" s="1"/>
  <c r="E19" i="49" s="1"/>
  <c r="E20" i="49" s="1"/>
  <c r="E21" i="49" s="1"/>
  <c r="E22" i="49" s="1"/>
  <c r="E23" i="49" s="1"/>
  <c r="E24" i="49" s="1"/>
  <c r="E25" i="49" s="1"/>
  <c r="E26" i="49" s="1"/>
  <c r="E27" i="49" s="1"/>
  <c r="E28" i="49" s="1"/>
  <c r="E29" i="49" s="1"/>
  <c r="E30" i="49" s="1"/>
  <c r="E31" i="49" s="1"/>
  <c r="E32" i="49" s="1"/>
  <c r="E33" i="49" s="1"/>
  <c r="E34" i="49" s="1"/>
  <c r="E35" i="49" s="1"/>
  <c r="E36" i="49" s="1"/>
  <c r="E37" i="49" s="1"/>
  <c r="E38" i="49" s="1"/>
  <c r="E39" i="49" s="1"/>
  <c r="E40" i="49" s="1"/>
  <c r="E41" i="49" s="1"/>
  <c r="E42" i="49" s="1"/>
  <c r="E43" i="49" s="1"/>
  <c r="E44" i="49" s="1"/>
  <c r="E45" i="49" s="1"/>
  <c r="E46" i="49" s="1"/>
  <c r="E47" i="49" s="1"/>
  <c r="E48" i="49" s="1"/>
  <c r="E49" i="49" s="1"/>
  <c r="E50" i="49" s="1"/>
  <c r="E51" i="49" s="1"/>
  <c r="E52" i="49" s="1"/>
  <c r="E53" i="49" s="1"/>
  <c r="E54" i="49" s="1"/>
  <c r="E55" i="49" s="1"/>
  <c r="E56" i="49" s="1"/>
  <c r="E57" i="49" s="1"/>
  <c r="E58" i="49" s="1"/>
  <c r="E15" i="9"/>
  <c r="E16" i="9" s="1"/>
  <c r="E17" i="9" s="1"/>
  <c r="E18" i="51"/>
  <c r="E19" i="51" s="1"/>
  <c r="E20" i="51" s="1"/>
  <c r="E21" i="51" s="1"/>
  <c r="E22" i="51" s="1"/>
  <c r="E23" i="51" s="1"/>
  <c r="E24" i="51" s="1"/>
  <c r="E25" i="51" s="1"/>
  <c r="E26" i="51" s="1"/>
  <c r="E27" i="51" s="1"/>
  <c r="E28" i="51" s="1"/>
  <c r="E29" i="51" s="1"/>
  <c r="E30" i="51" s="1"/>
  <c r="E31" i="51" s="1"/>
  <c r="E32" i="51" s="1"/>
  <c r="E33" i="51" s="1"/>
  <c r="E34" i="51" s="1"/>
  <c r="E35" i="51" s="1"/>
  <c r="E36" i="51" s="1"/>
  <c r="E37" i="51" s="1"/>
  <c r="E38" i="51" s="1"/>
  <c r="E39" i="51" s="1"/>
  <c r="E40" i="51" s="1"/>
  <c r="E41" i="51" s="1"/>
  <c r="E42" i="51" s="1"/>
  <c r="E43" i="51" s="1"/>
  <c r="E44" i="51" s="1"/>
  <c r="E45" i="51" s="1"/>
  <c r="E46" i="51" s="1"/>
  <c r="E47" i="51" s="1"/>
  <c r="E48" i="51" s="1"/>
  <c r="E49" i="51" s="1"/>
  <c r="E50" i="51" s="1"/>
  <c r="E51" i="51" s="1"/>
  <c r="E52" i="51" s="1"/>
  <c r="E53" i="51" s="1"/>
  <c r="E54" i="51" s="1"/>
  <c r="E55" i="51" s="1"/>
  <c r="E56" i="51" s="1"/>
  <c r="E57" i="51" s="1"/>
  <c r="E58" i="51" s="1"/>
  <c r="E15" i="58"/>
  <c r="E16" i="58" s="1"/>
  <c r="E17" i="58" s="1"/>
  <c r="T11" i="8"/>
  <c r="S12" i="8"/>
  <c r="S13" i="8" s="1"/>
  <c r="S14" i="8" s="1"/>
  <c r="S15" i="8" s="1"/>
  <c r="S16" i="8" s="1"/>
  <c r="S17" i="8" s="1"/>
  <c r="S18" i="8" s="1"/>
  <c r="S19" i="8" s="1"/>
  <c r="S20" i="8" s="1"/>
  <c r="S21" i="8" s="1"/>
  <c r="S22" i="8" s="1"/>
  <c r="S23" i="8" s="1"/>
  <c r="S24" i="8" s="1"/>
  <c r="S25" i="8" s="1"/>
  <c r="S26" i="8" s="1"/>
  <c r="S27" i="8" s="1"/>
  <c r="S28" i="8" s="1"/>
  <c r="S29" i="8" s="1"/>
  <c r="S30" i="8" s="1"/>
  <c r="S31" i="8" s="1"/>
  <c r="S32" i="8" s="1"/>
  <c r="S33" i="8" s="1"/>
  <c r="S34" i="8" s="1"/>
  <c r="S35" i="8" s="1"/>
  <c r="S36" i="8" s="1"/>
  <c r="S37" i="8" s="1"/>
  <c r="S38" i="8" s="1"/>
  <c r="S39" i="8" s="1"/>
  <c r="S40" i="8" s="1"/>
  <c r="S41" i="8" s="1"/>
  <c r="S42" i="8" s="1"/>
  <c r="S43" i="8" s="1"/>
  <c r="S44" i="8" s="1"/>
  <c r="S45" i="8" s="1"/>
  <c r="S46" i="8" s="1"/>
  <c r="S47" i="8" s="1"/>
  <c r="S48" i="8" s="1"/>
  <c r="S49" i="8" s="1"/>
  <c r="S50" i="8" s="1"/>
  <c r="S51" i="8" s="1"/>
  <c r="S52" i="8" s="1"/>
  <c r="S53" i="8" s="1"/>
  <c r="S54" i="8" s="1"/>
  <c r="S55" i="8" s="1"/>
  <c r="S56" i="8" s="1"/>
  <c r="S57" i="8" s="1"/>
  <c r="S58" i="8" s="1"/>
  <c r="S12" i="7"/>
  <c r="S13" i="7" s="1"/>
  <c r="S14" i="7" s="1"/>
  <c r="S15" i="7" s="1"/>
  <c r="S16" i="7" s="1"/>
  <c r="S17" i="7" s="1"/>
  <c r="S18" i="7" s="1"/>
  <c r="S19" i="7" s="1"/>
  <c r="S20" i="7" s="1"/>
  <c r="S21" i="7" s="1"/>
  <c r="S22" i="7" s="1"/>
  <c r="S23" i="7" s="1"/>
  <c r="S24" i="7" s="1"/>
  <c r="S25" i="7" s="1"/>
  <c r="S26" i="7" s="1"/>
  <c r="S27" i="7" s="1"/>
  <c r="S28" i="7" s="1"/>
  <c r="S29" i="7" s="1"/>
  <c r="S30" i="7" s="1"/>
  <c r="S31" i="7" s="1"/>
  <c r="S32" i="7" s="1"/>
  <c r="S33" i="7" s="1"/>
  <c r="S34" i="7" s="1"/>
  <c r="S35" i="7" s="1"/>
  <c r="S36" i="7" s="1"/>
  <c r="S37" i="7" s="1"/>
  <c r="S38" i="7" s="1"/>
  <c r="S39" i="7" s="1"/>
  <c r="S40" i="7" s="1"/>
  <c r="S41" i="7" s="1"/>
  <c r="S42" i="7" s="1"/>
  <c r="S43" i="7" s="1"/>
  <c r="S44" i="7" s="1"/>
  <c r="S45" i="7" s="1"/>
  <c r="S46" i="7" s="1"/>
  <c r="S47" i="7" s="1"/>
  <c r="S48" i="7" s="1"/>
  <c r="S49" i="7" s="1"/>
  <c r="S50" i="7" s="1"/>
  <c r="S51" i="7" s="1"/>
  <c r="S52" i="7" s="1"/>
  <c r="S53" i="7" s="1"/>
  <c r="S54" i="7" s="1"/>
  <c r="S55" i="7" s="1"/>
  <c r="S56" i="7" s="1"/>
  <c r="S57" i="7" s="1"/>
  <c r="S58" i="7" s="1"/>
  <c r="T11" i="7"/>
  <c r="E18" i="24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E29" i="24" s="1"/>
  <c r="E30" i="24" s="1"/>
  <c r="E31" i="24" s="1"/>
  <c r="E32" i="24" s="1"/>
  <c r="E33" i="24" s="1"/>
  <c r="E34" i="24" s="1"/>
  <c r="E35" i="24" s="1"/>
  <c r="E36" i="24" s="1"/>
  <c r="E37" i="24" s="1"/>
  <c r="E38" i="24" s="1"/>
  <c r="E39" i="24" s="1"/>
  <c r="E40" i="24" s="1"/>
  <c r="E41" i="24" s="1"/>
  <c r="E42" i="24" s="1"/>
  <c r="E43" i="24" s="1"/>
  <c r="E44" i="24" s="1"/>
  <c r="E45" i="24" s="1"/>
  <c r="E46" i="24" s="1"/>
  <c r="E47" i="24" s="1"/>
  <c r="E48" i="24" s="1"/>
  <c r="E49" i="24" s="1"/>
  <c r="E50" i="24" s="1"/>
  <c r="E51" i="24" s="1"/>
  <c r="E52" i="24" s="1"/>
  <c r="E53" i="24" s="1"/>
  <c r="E54" i="24" s="1"/>
  <c r="E55" i="24" s="1"/>
  <c r="E56" i="24" s="1"/>
  <c r="E57" i="24" s="1"/>
  <c r="E58" i="24" s="1"/>
  <c r="S13" i="36"/>
  <c r="S14" i="36" s="1"/>
  <c r="S15" i="36" s="1"/>
  <c r="S16" i="36" s="1"/>
  <c r="S17" i="36" s="1"/>
  <c r="S18" i="36" s="1"/>
  <c r="S19" i="36" s="1"/>
  <c r="S20" i="36" s="1"/>
  <c r="S21" i="36" s="1"/>
  <c r="S22" i="36" s="1"/>
  <c r="S23" i="36" s="1"/>
  <c r="S24" i="36" s="1"/>
  <c r="S25" i="36" s="1"/>
  <c r="S26" i="36" s="1"/>
  <c r="S27" i="36" s="1"/>
  <c r="S28" i="36" s="1"/>
  <c r="S29" i="36" s="1"/>
  <c r="S30" i="36" s="1"/>
  <c r="S31" i="36" s="1"/>
  <c r="S32" i="36" s="1"/>
  <c r="S33" i="36" s="1"/>
  <c r="S34" i="36" s="1"/>
  <c r="S35" i="36" s="1"/>
  <c r="S36" i="36" s="1"/>
  <c r="S37" i="36" s="1"/>
  <c r="S38" i="36" s="1"/>
  <c r="S39" i="36" s="1"/>
  <c r="S40" i="36" s="1"/>
  <c r="S41" i="36" s="1"/>
  <c r="S42" i="36" s="1"/>
  <c r="S43" i="36" s="1"/>
  <c r="S44" i="36" s="1"/>
  <c r="S45" i="36" s="1"/>
  <c r="S46" i="36" s="1"/>
  <c r="S47" i="36" s="1"/>
  <c r="S48" i="36" s="1"/>
  <c r="S49" i="36" s="1"/>
  <c r="S50" i="36" s="1"/>
  <c r="S51" i="36" s="1"/>
  <c r="S52" i="36" s="1"/>
  <c r="S53" i="36" s="1"/>
  <c r="S54" i="36" s="1"/>
  <c r="S55" i="36" s="1"/>
  <c r="S56" i="36" s="1"/>
  <c r="S57" i="36" s="1"/>
  <c r="S58" i="36" s="1"/>
  <c r="E15" i="50"/>
  <c r="E16" i="50" s="1"/>
  <c r="E17" i="50" s="1"/>
  <c r="E18" i="50" s="1"/>
  <c r="E19" i="50" s="1"/>
  <c r="E20" i="50" s="1"/>
  <c r="E21" i="50" s="1"/>
  <c r="E22" i="50" s="1"/>
  <c r="E23" i="50" s="1"/>
  <c r="E24" i="50" s="1"/>
  <c r="E25" i="50" s="1"/>
  <c r="E26" i="50" s="1"/>
  <c r="E27" i="50" s="1"/>
  <c r="E28" i="50" s="1"/>
  <c r="E29" i="50" s="1"/>
  <c r="E30" i="50" s="1"/>
  <c r="E31" i="50" s="1"/>
  <c r="E32" i="50" s="1"/>
  <c r="E33" i="50" s="1"/>
  <c r="E34" i="50" s="1"/>
  <c r="E35" i="50" s="1"/>
  <c r="E36" i="50" s="1"/>
  <c r="E37" i="50" s="1"/>
  <c r="E38" i="50" s="1"/>
  <c r="E39" i="50" s="1"/>
  <c r="E40" i="50" s="1"/>
  <c r="E41" i="50" s="1"/>
  <c r="E42" i="50" s="1"/>
  <c r="E43" i="50" s="1"/>
  <c r="E44" i="50" s="1"/>
  <c r="E45" i="50" s="1"/>
  <c r="E46" i="50" s="1"/>
  <c r="E47" i="50" s="1"/>
  <c r="E48" i="50" s="1"/>
  <c r="E49" i="50" s="1"/>
  <c r="E50" i="50" s="1"/>
  <c r="E51" i="50" s="1"/>
  <c r="E52" i="50" s="1"/>
  <c r="E53" i="50" s="1"/>
  <c r="E54" i="50" s="1"/>
  <c r="E55" i="50" s="1"/>
  <c r="E56" i="50" s="1"/>
  <c r="E57" i="50" s="1"/>
  <c r="E58" i="50" s="1"/>
  <c r="E18" i="3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11" i="8"/>
  <c r="E12" i="8" s="1"/>
  <c r="E13" i="8" s="1"/>
  <c r="E14" i="8" s="1"/>
  <c r="E11" i="20"/>
  <c r="E12" i="20" s="1"/>
  <c r="E13" i="20" s="1"/>
  <c r="E14" i="20" s="1"/>
  <c r="S10" i="22"/>
  <c r="S11" i="22" s="1"/>
  <c r="S12" i="22" s="1"/>
  <c r="S13" i="22" s="1"/>
  <c r="S14" i="22" s="1"/>
  <c r="S15" i="22" s="1"/>
  <c r="S16" i="22" s="1"/>
  <c r="S17" i="22" s="1"/>
  <c r="S18" i="22" s="1"/>
  <c r="S19" i="22" s="1"/>
  <c r="S20" i="22" s="1"/>
  <c r="S21" i="22" s="1"/>
  <c r="S22" i="22" s="1"/>
  <c r="S23" i="22" s="1"/>
  <c r="S24" i="22" s="1"/>
  <c r="S25" i="22" s="1"/>
  <c r="S26" i="22" s="1"/>
  <c r="S27" i="22" s="1"/>
  <c r="S28" i="22" s="1"/>
  <c r="S29" i="22" s="1"/>
  <c r="S30" i="22" s="1"/>
  <c r="S31" i="22" s="1"/>
  <c r="S32" i="22" s="1"/>
  <c r="S33" i="22" s="1"/>
  <c r="S34" i="22" s="1"/>
  <c r="S35" i="22" s="1"/>
  <c r="S36" i="22" s="1"/>
  <c r="S37" i="22" s="1"/>
  <c r="S38" i="22" s="1"/>
  <c r="S39" i="22" s="1"/>
  <c r="S40" i="22" s="1"/>
  <c r="S41" i="22" s="1"/>
  <c r="S42" i="22" s="1"/>
  <c r="S43" i="22" s="1"/>
  <c r="S44" i="22" s="1"/>
  <c r="S45" i="22" s="1"/>
  <c r="S46" i="22" s="1"/>
  <c r="S47" i="22" s="1"/>
  <c r="S48" i="22" s="1"/>
  <c r="S49" i="22" s="1"/>
  <c r="S50" i="22" s="1"/>
  <c r="S51" i="22" s="1"/>
  <c r="S52" i="22" s="1"/>
  <c r="S53" i="22" s="1"/>
  <c r="S54" i="22" s="1"/>
  <c r="S55" i="22" s="1"/>
  <c r="S56" i="22" s="1"/>
  <c r="S57" i="22" s="1"/>
  <c r="S58" i="22" s="1"/>
  <c r="T11" i="29"/>
  <c r="S12" i="29"/>
  <c r="S13" i="29" s="1"/>
  <c r="S14" i="29" s="1"/>
  <c r="S15" i="29" s="1"/>
  <c r="S16" i="29" s="1"/>
  <c r="S17" i="29" s="1"/>
  <c r="S18" i="29" s="1"/>
  <c r="S19" i="29" s="1"/>
  <c r="S20" i="29" s="1"/>
  <c r="S21" i="29" s="1"/>
  <c r="S22" i="29" s="1"/>
  <c r="S23" i="29" s="1"/>
  <c r="S24" i="29" s="1"/>
  <c r="S25" i="29" s="1"/>
  <c r="S26" i="29" s="1"/>
  <c r="S27" i="29" s="1"/>
  <c r="S28" i="29" s="1"/>
  <c r="S29" i="29" s="1"/>
  <c r="S30" i="29" s="1"/>
  <c r="S31" i="29" s="1"/>
  <c r="S32" i="29" s="1"/>
  <c r="S33" i="29" s="1"/>
  <c r="S34" i="29" s="1"/>
  <c r="S35" i="29" s="1"/>
  <c r="S36" i="29" s="1"/>
  <c r="S37" i="29" s="1"/>
  <c r="S38" i="29" s="1"/>
  <c r="S39" i="29" s="1"/>
  <c r="S40" i="29" s="1"/>
  <c r="S41" i="29" s="1"/>
  <c r="S42" i="29" s="1"/>
  <c r="S43" i="29" s="1"/>
  <c r="S44" i="29" s="1"/>
  <c r="S45" i="29" s="1"/>
  <c r="S46" i="29" s="1"/>
  <c r="S47" i="29" s="1"/>
  <c r="S48" i="29" s="1"/>
  <c r="S49" i="29" s="1"/>
  <c r="S50" i="29" s="1"/>
  <c r="S51" i="29" s="1"/>
  <c r="S52" i="29" s="1"/>
  <c r="S53" i="29" s="1"/>
  <c r="S54" i="29" s="1"/>
  <c r="S55" i="29" s="1"/>
  <c r="S56" i="29" s="1"/>
  <c r="S57" i="29" s="1"/>
  <c r="S58" i="29" s="1"/>
  <c r="T11" i="43"/>
  <c r="S12" i="43"/>
  <c r="S13" i="43" s="1"/>
  <c r="S14" i="43" s="1"/>
  <c r="S15" i="43" s="1"/>
  <c r="S16" i="43" s="1"/>
  <c r="S17" i="43" s="1"/>
  <c r="S18" i="43" s="1"/>
  <c r="S19" i="43" s="1"/>
  <c r="S20" i="43" s="1"/>
  <c r="S21" i="43" s="1"/>
  <c r="S22" i="43" s="1"/>
  <c r="S23" i="43" s="1"/>
  <c r="S24" i="43" s="1"/>
  <c r="S25" i="43" s="1"/>
  <c r="S26" i="43" s="1"/>
  <c r="S27" i="43" s="1"/>
  <c r="S28" i="43" s="1"/>
  <c r="S29" i="43" s="1"/>
  <c r="S30" i="43" s="1"/>
  <c r="S31" i="43" s="1"/>
  <c r="S32" i="43" s="1"/>
  <c r="S33" i="43" s="1"/>
  <c r="S34" i="43" s="1"/>
  <c r="S35" i="43" s="1"/>
  <c r="S36" i="43" s="1"/>
  <c r="S37" i="43" s="1"/>
  <c r="S38" i="43" s="1"/>
  <c r="S39" i="43" s="1"/>
  <c r="S40" i="43" s="1"/>
  <c r="S41" i="43" s="1"/>
  <c r="S42" i="43" s="1"/>
  <c r="S43" i="43" s="1"/>
  <c r="S44" i="43" s="1"/>
  <c r="S45" i="43" s="1"/>
  <c r="S46" i="43" s="1"/>
  <c r="S47" i="43" s="1"/>
  <c r="S48" i="43" s="1"/>
  <c r="S49" i="43" s="1"/>
  <c r="S50" i="43" s="1"/>
  <c r="S51" i="43" s="1"/>
  <c r="S52" i="43" s="1"/>
  <c r="S53" i="43" s="1"/>
  <c r="S54" i="43" s="1"/>
  <c r="S55" i="43" s="1"/>
  <c r="S56" i="43" s="1"/>
  <c r="S57" i="43" s="1"/>
  <c r="S58" i="43" s="1"/>
  <c r="T11" i="56"/>
  <c r="S12" i="56"/>
  <c r="S13" i="56" s="1"/>
  <c r="S14" i="56" s="1"/>
  <c r="S15" i="56" s="1"/>
  <c r="S16" i="56" s="1"/>
  <c r="S17" i="56" s="1"/>
  <c r="S18" i="56" s="1"/>
  <c r="S19" i="56" s="1"/>
  <c r="S20" i="56" s="1"/>
  <c r="S21" i="56" s="1"/>
  <c r="S22" i="56" s="1"/>
  <c r="S23" i="56" s="1"/>
  <c r="S24" i="56" s="1"/>
  <c r="S25" i="56" s="1"/>
  <c r="S26" i="56" s="1"/>
  <c r="S27" i="56" s="1"/>
  <c r="S28" i="56" s="1"/>
  <c r="S29" i="56" s="1"/>
  <c r="S30" i="56" s="1"/>
  <c r="S31" i="56" s="1"/>
  <c r="S32" i="56" s="1"/>
  <c r="S33" i="56" s="1"/>
  <c r="S34" i="56" s="1"/>
  <c r="S35" i="56" s="1"/>
  <c r="S36" i="56" s="1"/>
  <c r="S37" i="56" s="1"/>
  <c r="S38" i="56" s="1"/>
  <c r="S39" i="56" s="1"/>
  <c r="S40" i="56" s="1"/>
  <c r="S41" i="56" s="1"/>
  <c r="S42" i="56" s="1"/>
  <c r="S43" i="56" s="1"/>
  <c r="S44" i="56" s="1"/>
  <c r="S45" i="56" s="1"/>
  <c r="S46" i="56" s="1"/>
  <c r="S47" i="56" s="1"/>
  <c r="S48" i="56" s="1"/>
  <c r="S49" i="56" s="1"/>
  <c r="S50" i="56" s="1"/>
  <c r="S51" i="56" s="1"/>
  <c r="S52" i="56" s="1"/>
  <c r="S53" i="56" s="1"/>
  <c r="S54" i="56" s="1"/>
  <c r="S55" i="56" s="1"/>
  <c r="S56" i="56" s="1"/>
  <c r="S57" i="56" s="1"/>
  <c r="S58" i="56" s="1"/>
  <c r="E11" i="7"/>
  <c r="E12" i="7" s="1"/>
  <c r="E13" i="7" s="1"/>
  <c r="E14" i="7" s="1"/>
  <c r="E15" i="7" s="1"/>
  <c r="E16" i="7" s="1"/>
  <c r="E17" i="7" s="1"/>
  <c r="E11" i="35"/>
  <c r="E12" i="35" s="1"/>
  <c r="E13" i="35" s="1"/>
  <c r="E14" i="35" s="1"/>
  <c r="E15" i="35" s="1"/>
  <c r="E16" i="35" s="1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E27" i="35" s="1"/>
  <c r="E28" i="35" s="1"/>
  <c r="E29" i="35" s="1"/>
  <c r="E30" i="35" s="1"/>
  <c r="E31" i="35" s="1"/>
  <c r="E32" i="35" s="1"/>
  <c r="E33" i="35" s="1"/>
  <c r="E34" i="35" s="1"/>
  <c r="E35" i="35" s="1"/>
  <c r="E36" i="35" s="1"/>
  <c r="E37" i="35" s="1"/>
  <c r="E38" i="35" s="1"/>
  <c r="E39" i="35" s="1"/>
  <c r="E40" i="35" s="1"/>
  <c r="E41" i="35" s="1"/>
  <c r="E42" i="35" s="1"/>
  <c r="E43" i="35" s="1"/>
  <c r="E44" i="35" s="1"/>
  <c r="E45" i="35" s="1"/>
  <c r="E46" i="35" s="1"/>
  <c r="E47" i="35" s="1"/>
  <c r="E48" i="35" s="1"/>
  <c r="E49" i="35" s="1"/>
  <c r="E50" i="35" s="1"/>
  <c r="E51" i="35" s="1"/>
  <c r="E52" i="35" s="1"/>
  <c r="E53" i="35" s="1"/>
  <c r="E54" i="35" s="1"/>
  <c r="E55" i="35" s="1"/>
  <c r="E56" i="35" s="1"/>
  <c r="E57" i="35" s="1"/>
  <c r="E58" i="35" s="1"/>
  <c r="S10" i="24"/>
  <c r="S11" i="24" s="1"/>
  <c r="S12" i="24" s="1"/>
  <c r="S13" i="24" s="1"/>
  <c r="S14" i="24" s="1"/>
  <c r="S15" i="24" s="1"/>
  <c r="S16" i="24" s="1"/>
  <c r="S17" i="24" s="1"/>
  <c r="S18" i="24" s="1"/>
  <c r="S19" i="24" s="1"/>
  <c r="S20" i="24" s="1"/>
  <c r="S21" i="24" s="1"/>
  <c r="S22" i="24" s="1"/>
  <c r="S23" i="24" s="1"/>
  <c r="S24" i="24" s="1"/>
  <c r="S25" i="24" s="1"/>
  <c r="S26" i="24" s="1"/>
  <c r="S27" i="24" s="1"/>
  <c r="S28" i="24" s="1"/>
  <c r="S29" i="24" s="1"/>
  <c r="S30" i="24" s="1"/>
  <c r="S31" i="24" s="1"/>
  <c r="S32" i="24" s="1"/>
  <c r="S33" i="24" s="1"/>
  <c r="S34" i="24" s="1"/>
  <c r="S35" i="24" s="1"/>
  <c r="S36" i="24" s="1"/>
  <c r="S37" i="24" s="1"/>
  <c r="S38" i="24" s="1"/>
  <c r="S39" i="24" s="1"/>
  <c r="S40" i="24" s="1"/>
  <c r="S41" i="24" s="1"/>
  <c r="S42" i="24" s="1"/>
  <c r="S43" i="24" s="1"/>
  <c r="S44" i="24" s="1"/>
  <c r="S45" i="24" s="1"/>
  <c r="S46" i="24" s="1"/>
  <c r="S47" i="24" s="1"/>
  <c r="S48" i="24" s="1"/>
  <c r="S49" i="24" s="1"/>
  <c r="S50" i="24" s="1"/>
  <c r="S51" i="24" s="1"/>
  <c r="S52" i="24" s="1"/>
  <c r="S53" i="24" s="1"/>
  <c r="S54" i="24" s="1"/>
  <c r="S55" i="24" s="1"/>
  <c r="S56" i="24" s="1"/>
  <c r="S57" i="24" s="1"/>
  <c r="S58" i="24" s="1"/>
  <c r="S10" i="58"/>
  <c r="S11" i="58" s="1"/>
  <c r="S12" i="58" s="1"/>
  <c r="S13" i="58" s="1"/>
  <c r="S14" i="58" s="1"/>
  <c r="S15" i="58" s="1"/>
  <c r="S16" i="58" s="1"/>
  <c r="S17" i="58" s="1"/>
  <c r="S18" i="58" s="1"/>
  <c r="S19" i="58" s="1"/>
  <c r="S20" i="58" s="1"/>
  <c r="S21" i="58" s="1"/>
  <c r="S22" i="58" s="1"/>
  <c r="S23" i="58" s="1"/>
  <c r="S24" i="58" s="1"/>
  <c r="S25" i="58" s="1"/>
  <c r="S26" i="58" s="1"/>
  <c r="S27" i="58" s="1"/>
  <c r="S28" i="58" s="1"/>
  <c r="S29" i="58" s="1"/>
  <c r="S30" i="58" s="1"/>
  <c r="S31" i="58" s="1"/>
  <c r="S32" i="58" s="1"/>
  <c r="S33" i="58" s="1"/>
  <c r="S34" i="58" s="1"/>
  <c r="S35" i="58" s="1"/>
  <c r="S36" i="58" s="1"/>
  <c r="S37" i="58" s="1"/>
  <c r="S38" i="58" s="1"/>
  <c r="S39" i="58" s="1"/>
  <c r="S40" i="58" s="1"/>
  <c r="S41" i="58" s="1"/>
  <c r="S42" i="58" s="1"/>
  <c r="S43" i="58" s="1"/>
  <c r="S44" i="58" s="1"/>
  <c r="S45" i="58" s="1"/>
  <c r="S46" i="58" s="1"/>
  <c r="S47" i="58" s="1"/>
  <c r="S48" i="58" s="1"/>
  <c r="S49" i="58" s="1"/>
  <c r="S50" i="58" s="1"/>
  <c r="S51" i="58" s="1"/>
  <c r="S52" i="58" s="1"/>
  <c r="S53" i="58" s="1"/>
  <c r="S54" i="58" s="1"/>
  <c r="S55" i="58" s="1"/>
  <c r="S56" i="58" s="1"/>
  <c r="S57" i="58" s="1"/>
  <c r="S58" i="58" s="1"/>
  <c r="E11" i="4"/>
  <c r="E12" i="4" s="1"/>
  <c r="E13" i="4" s="1"/>
  <c r="E14" i="4" s="1"/>
  <c r="E11" i="36"/>
  <c r="E12" i="36" s="1"/>
  <c r="E13" i="36" s="1"/>
  <c r="E14" i="36" s="1"/>
  <c r="S10" i="59"/>
  <c r="S11" i="59" s="1"/>
  <c r="S12" i="59" s="1"/>
  <c r="S13" i="59" s="1"/>
  <c r="S14" i="59" s="1"/>
  <c r="S15" i="59" s="1"/>
  <c r="S16" i="59" s="1"/>
  <c r="S17" i="59" s="1"/>
  <c r="S18" i="59" s="1"/>
  <c r="S19" i="59" s="1"/>
  <c r="S20" i="59" s="1"/>
  <c r="S21" i="59" s="1"/>
  <c r="S22" i="59" s="1"/>
  <c r="S23" i="59" s="1"/>
  <c r="S24" i="59" s="1"/>
  <c r="S25" i="59" s="1"/>
  <c r="S26" i="59" s="1"/>
  <c r="S27" i="59" s="1"/>
  <c r="S28" i="59" s="1"/>
  <c r="S29" i="59" s="1"/>
  <c r="S30" i="59" s="1"/>
  <c r="S31" i="59" s="1"/>
  <c r="S32" i="59" s="1"/>
  <c r="S33" i="59" s="1"/>
  <c r="S34" i="59" s="1"/>
  <c r="S35" i="59" s="1"/>
  <c r="S36" i="59" s="1"/>
  <c r="S37" i="59" s="1"/>
  <c r="S38" i="59" s="1"/>
  <c r="S39" i="59" s="1"/>
  <c r="S40" i="59" s="1"/>
  <c r="S41" i="59" s="1"/>
  <c r="S42" i="59" s="1"/>
  <c r="S43" i="59" s="1"/>
  <c r="S44" i="59" s="1"/>
  <c r="S45" i="59" s="1"/>
  <c r="S46" i="59" s="1"/>
  <c r="S47" i="59" s="1"/>
  <c r="S48" i="59" s="1"/>
  <c r="S49" i="59" s="1"/>
  <c r="S50" i="59" s="1"/>
  <c r="S51" i="59" s="1"/>
  <c r="S52" i="59" s="1"/>
  <c r="S53" i="59" s="1"/>
  <c r="S54" i="59" s="1"/>
  <c r="S55" i="59" s="1"/>
  <c r="S56" i="59" s="1"/>
  <c r="S57" i="59" s="1"/>
  <c r="S58" i="59" s="1"/>
  <c r="S13" i="52"/>
  <c r="S14" i="52" s="1"/>
  <c r="S15" i="52" s="1"/>
  <c r="S16" i="52" s="1"/>
  <c r="S17" i="52" s="1"/>
  <c r="S18" i="52" s="1"/>
  <c r="S19" i="52" s="1"/>
  <c r="S20" i="52" s="1"/>
  <c r="S21" i="52" s="1"/>
  <c r="S22" i="52" s="1"/>
  <c r="S23" i="52" s="1"/>
  <c r="S24" i="52" s="1"/>
  <c r="S25" i="52" s="1"/>
  <c r="S26" i="52" s="1"/>
  <c r="S27" i="52" s="1"/>
  <c r="S28" i="52" s="1"/>
  <c r="S29" i="52" s="1"/>
  <c r="S30" i="52" s="1"/>
  <c r="S31" i="52" s="1"/>
  <c r="S32" i="52" s="1"/>
  <c r="S33" i="52" s="1"/>
  <c r="S34" i="52" s="1"/>
  <c r="S35" i="52" s="1"/>
  <c r="S36" i="52" s="1"/>
  <c r="S37" i="52" s="1"/>
  <c r="S38" i="52" s="1"/>
  <c r="S39" i="52" s="1"/>
  <c r="S40" i="52" s="1"/>
  <c r="S41" i="52" s="1"/>
  <c r="S42" i="52" s="1"/>
  <c r="S43" i="52" s="1"/>
  <c r="S44" i="52" s="1"/>
  <c r="S45" i="52" s="1"/>
  <c r="S46" i="52" s="1"/>
  <c r="S47" i="52" s="1"/>
  <c r="S48" i="52" s="1"/>
  <c r="S49" i="52" s="1"/>
  <c r="S50" i="52" s="1"/>
  <c r="S51" i="52" s="1"/>
  <c r="S52" i="52" s="1"/>
  <c r="S53" i="52" s="1"/>
  <c r="S54" i="52" s="1"/>
  <c r="S55" i="52" s="1"/>
  <c r="S56" i="52" s="1"/>
  <c r="S57" i="52" s="1"/>
  <c r="S58" i="52" s="1"/>
  <c r="S10" i="30"/>
  <c r="S11" i="30" s="1"/>
  <c r="S12" i="30" s="1"/>
  <c r="S13" i="49"/>
  <c r="S14" i="49" s="1"/>
  <c r="S15" i="49" s="1"/>
  <c r="S16" i="49" s="1"/>
  <c r="S17" i="49" s="1"/>
  <c r="S18" i="49" s="1"/>
  <c r="S19" i="49" s="1"/>
  <c r="S20" i="49" s="1"/>
  <c r="S21" i="49" s="1"/>
  <c r="S22" i="49" s="1"/>
  <c r="S23" i="49" s="1"/>
  <c r="S24" i="49" s="1"/>
  <c r="S25" i="49" s="1"/>
  <c r="S26" i="49" s="1"/>
  <c r="S27" i="49" s="1"/>
  <c r="S28" i="49" s="1"/>
  <c r="S29" i="49" s="1"/>
  <c r="S30" i="49" s="1"/>
  <c r="S31" i="49" s="1"/>
  <c r="S32" i="49" s="1"/>
  <c r="S33" i="49" s="1"/>
  <c r="S34" i="49" s="1"/>
  <c r="S35" i="49" s="1"/>
  <c r="S36" i="49" s="1"/>
  <c r="S37" i="49" s="1"/>
  <c r="S38" i="49" s="1"/>
  <c r="S39" i="49" s="1"/>
  <c r="S40" i="49" s="1"/>
  <c r="S41" i="49" s="1"/>
  <c r="S42" i="49" s="1"/>
  <c r="S43" i="49" s="1"/>
  <c r="S44" i="49" s="1"/>
  <c r="S45" i="49" s="1"/>
  <c r="S46" i="49" s="1"/>
  <c r="S47" i="49" s="1"/>
  <c r="S48" i="49" s="1"/>
  <c r="S49" i="49" s="1"/>
  <c r="S50" i="49" s="1"/>
  <c r="S51" i="49" s="1"/>
  <c r="S52" i="49" s="1"/>
  <c r="S53" i="49" s="1"/>
  <c r="S54" i="49" s="1"/>
  <c r="S55" i="49" s="1"/>
  <c r="S56" i="49" s="1"/>
  <c r="S57" i="49" s="1"/>
  <c r="S58" i="49" s="1"/>
  <c r="T11" i="60"/>
  <c r="E11" i="10"/>
  <c r="E12" i="10" s="1"/>
  <c r="E13" i="10" s="1"/>
  <c r="E14" i="10" s="1"/>
  <c r="E15" i="10" s="1"/>
  <c r="E16" i="10" s="1"/>
  <c r="E17" i="10" s="1"/>
  <c r="E11" i="26"/>
  <c r="E12" i="26" s="1"/>
  <c r="E13" i="26" s="1"/>
  <c r="E14" i="26" s="1"/>
  <c r="E11" i="40"/>
  <c r="E12" i="40" s="1"/>
  <c r="E13" i="40" s="1"/>
  <c r="E14" i="40" s="1"/>
  <c r="E15" i="40" s="1"/>
  <c r="E16" i="40" s="1"/>
  <c r="E17" i="40" s="1"/>
  <c r="E11" i="52"/>
  <c r="E12" i="52" s="1"/>
  <c r="E13" i="52" s="1"/>
  <c r="E14" i="52" s="1"/>
  <c r="S10" i="31"/>
  <c r="S11" i="31" s="1"/>
  <c r="S12" i="31" s="1"/>
  <c r="S13" i="31" s="1"/>
  <c r="S14" i="31" s="1"/>
  <c r="S15" i="31" s="1"/>
  <c r="S16" i="31" s="1"/>
  <c r="S17" i="31" s="1"/>
  <c r="S18" i="31" s="1"/>
  <c r="S19" i="31" s="1"/>
  <c r="S20" i="31" s="1"/>
  <c r="S21" i="31" s="1"/>
  <c r="S22" i="31" s="1"/>
  <c r="S23" i="31" s="1"/>
  <c r="S24" i="31" s="1"/>
  <c r="S25" i="31" s="1"/>
  <c r="S26" i="31" s="1"/>
  <c r="S27" i="31" s="1"/>
  <c r="S28" i="31" s="1"/>
  <c r="S29" i="31" s="1"/>
  <c r="S30" i="31" s="1"/>
  <c r="S31" i="31" s="1"/>
  <c r="S32" i="31" s="1"/>
  <c r="S33" i="31" s="1"/>
  <c r="S34" i="31" s="1"/>
  <c r="S35" i="31" s="1"/>
  <c r="S36" i="31" s="1"/>
  <c r="S37" i="31" s="1"/>
  <c r="S38" i="31" s="1"/>
  <c r="S39" i="31" s="1"/>
  <c r="S40" i="31" s="1"/>
  <c r="S41" i="31" s="1"/>
  <c r="S42" i="31" s="1"/>
  <c r="S43" i="31" s="1"/>
  <c r="S44" i="31" s="1"/>
  <c r="S45" i="31" s="1"/>
  <c r="S46" i="31" s="1"/>
  <c r="S47" i="31" s="1"/>
  <c r="S48" i="31" s="1"/>
  <c r="S49" i="31" s="1"/>
  <c r="S50" i="31" s="1"/>
  <c r="S51" i="31" s="1"/>
  <c r="S52" i="31" s="1"/>
  <c r="S53" i="31" s="1"/>
  <c r="S54" i="31" s="1"/>
  <c r="S55" i="31" s="1"/>
  <c r="S56" i="31" s="1"/>
  <c r="S57" i="31" s="1"/>
  <c r="S58" i="31" s="1"/>
  <c r="E11" i="12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E32" i="12" s="1"/>
  <c r="E33" i="12" s="1"/>
  <c r="E34" i="12" s="1"/>
  <c r="E35" i="12" s="1"/>
  <c r="E36" i="12" s="1"/>
  <c r="E37" i="12" s="1"/>
  <c r="E38" i="12" s="1"/>
  <c r="E39" i="12" s="1"/>
  <c r="E40" i="12" s="1"/>
  <c r="E41" i="12" s="1"/>
  <c r="E42" i="12" s="1"/>
  <c r="E43" i="12" s="1"/>
  <c r="E44" i="12" s="1"/>
  <c r="E45" i="12" s="1"/>
  <c r="E46" i="12" s="1"/>
  <c r="E47" i="12" s="1"/>
  <c r="E48" i="12" s="1"/>
  <c r="E49" i="12" s="1"/>
  <c r="E50" i="12" s="1"/>
  <c r="E51" i="12" s="1"/>
  <c r="E52" i="12" s="1"/>
  <c r="E53" i="12" s="1"/>
  <c r="E54" i="12" s="1"/>
  <c r="E55" i="12" s="1"/>
  <c r="E56" i="12" s="1"/>
  <c r="E57" i="12" s="1"/>
  <c r="E58" i="12" s="1"/>
  <c r="E11" i="27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11" i="41"/>
  <c r="E12" i="41" s="1"/>
  <c r="E13" i="41" s="1"/>
  <c r="E14" i="41" s="1"/>
  <c r="E15" i="41" s="1"/>
  <c r="E16" i="41" s="1"/>
  <c r="E17" i="41" s="1"/>
  <c r="E11" i="53"/>
  <c r="E12" i="53" s="1"/>
  <c r="E13" i="53" s="1"/>
  <c r="E14" i="53" s="1"/>
  <c r="S10" i="1"/>
  <c r="E11" i="13"/>
  <c r="E12" i="13" s="1"/>
  <c r="E13" i="13" s="1"/>
  <c r="E14" i="13" s="1"/>
  <c r="E15" i="13" s="1"/>
  <c r="E16" i="13" s="1"/>
  <c r="E17" i="13" s="1"/>
  <c r="E11" i="28"/>
  <c r="E12" i="28" s="1"/>
  <c r="E13" i="28" s="1"/>
  <c r="E14" i="28" s="1"/>
  <c r="E11" i="42"/>
  <c r="E12" i="42" s="1"/>
  <c r="E13" i="42" s="1"/>
  <c r="E14" i="42" s="1"/>
  <c r="E11" i="23"/>
  <c r="E12" i="23" s="1"/>
  <c r="E13" i="23" s="1"/>
  <c r="E14" i="23" s="1"/>
  <c r="S10" i="15"/>
  <c r="S11" i="15" s="1"/>
  <c r="S12" i="15" s="1"/>
  <c r="S13" i="15" s="1"/>
  <c r="S14" i="15" s="1"/>
  <c r="S15" i="15" s="1"/>
  <c r="S16" i="15" s="1"/>
  <c r="S17" i="15" s="1"/>
  <c r="S18" i="15" s="1"/>
  <c r="S19" i="15" s="1"/>
  <c r="S20" i="15" s="1"/>
  <c r="S21" i="15" s="1"/>
  <c r="S22" i="15" s="1"/>
  <c r="S23" i="15" s="1"/>
  <c r="S24" i="15" s="1"/>
  <c r="S25" i="15" s="1"/>
  <c r="S26" i="15" s="1"/>
  <c r="S27" i="15" s="1"/>
  <c r="S28" i="15" s="1"/>
  <c r="S29" i="15" s="1"/>
  <c r="S30" i="15" s="1"/>
  <c r="S31" i="15" s="1"/>
  <c r="S32" i="15" s="1"/>
  <c r="S33" i="15" s="1"/>
  <c r="S34" i="15" s="1"/>
  <c r="S35" i="15" s="1"/>
  <c r="S36" i="15" s="1"/>
  <c r="S37" i="15" s="1"/>
  <c r="S38" i="15" s="1"/>
  <c r="S39" i="15" s="1"/>
  <c r="S40" i="15" s="1"/>
  <c r="S41" i="15" s="1"/>
  <c r="S42" i="15" s="1"/>
  <c r="S43" i="15" s="1"/>
  <c r="S44" i="15" s="1"/>
  <c r="S45" i="15" s="1"/>
  <c r="S46" i="15" s="1"/>
  <c r="S47" i="15" s="1"/>
  <c r="S48" i="15" s="1"/>
  <c r="S49" i="15" s="1"/>
  <c r="S50" i="15" s="1"/>
  <c r="S51" i="15" s="1"/>
  <c r="S52" i="15" s="1"/>
  <c r="S53" i="15" s="1"/>
  <c r="S54" i="15" s="1"/>
  <c r="S55" i="15" s="1"/>
  <c r="S56" i="15" s="1"/>
  <c r="S57" i="15" s="1"/>
  <c r="S58" i="15" s="1"/>
  <c r="E11" i="16"/>
  <c r="E12" i="16" s="1"/>
  <c r="E13" i="16" s="1"/>
  <c r="E14" i="16" s="1"/>
  <c r="E11" i="29"/>
  <c r="E12" i="29" s="1"/>
  <c r="E13" i="29" s="1"/>
  <c r="E14" i="29" s="1"/>
  <c r="E11" i="43"/>
  <c r="E12" i="43" s="1"/>
  <c r="E13" i="43" s="1"/>
  <c r="E14" i="43" s="1"/>
  <c r="E11" i="56"/>
  <c r="E12" i="56" s="1"/>
  <c r="E13" i="56" s="1"/>
  <c r="E14" i="56" s="1"/>
  <c r="E15" i="56" s="1"/>
  <c r="E16" i="56" s="1"/>
  <c r="E17" i="56" s="1"/>
  <c r="E18" i="56" s="1"/>
  <c r="E19" i="56" s="1"/>
  <c r="E20" i="56" s="1"/>
  <c r="E21" i="56" s="1"/>
  <c r="E22" i="56" s="1"/>
  <c r="E23" i="56" s="1"/>
  <c r="E24" i="56" s="1"/>
  <c r="E25" i="56" s="1"/>
  <c r="E26" i="56" s="1"/>
  <c r="E27" i="56" s="1"/>
  <c r="E28" i="56" s="1"/>
  <c r="E29" i="56" s="1"/>
  <c r="E30" i="56" s="1"/>
  <c r="E31" i="56" s="1"/>
  <c r="E32" i="56" s="1"/>
  <c r="E33" i="56" s="1"/>
  <c r="E34" i="56" s="1"/>
  <c r="E35" i="56" s="1"/>
  <c r="E36" i="56" s="1"/>
  <c r="E37" i="56" s="1"/>
  <c r="E38" i="56" s="1"/>
  <c r="E39" i="56" s="1"/>
  <c r="E40" i="56" s="1"/>
  <c r="E41" i="56" s="1"/>
  <c r="E42" i="56" s="1"/>
  <c r="E43" i="56" s="1"/>
  <c r="E44" i="56" s="1"/>
  <c r="E45" i="56" s="1"/>
  <c r="E46" i="56" s="1"/>
  <c r="E47" i="56" s="1"/>
  <c r="E48" i="56" s="1"/>
  <c r="E49" i="56" s="1"/>
  <c r="E50" i="56" s="1"/>
  <c r="E51" i="56" s="1"/>
  <c r="E52" i="56" s="1"/>
  <c r="E53" i="56" s="1"/>
  <c r="E54" i="56" s="1"/>
  <c r="E55" i="56" s="1"/>
  <c r="E56" i="56" s="1"/>
  <c r="E57" i="56" s="1"/>
  <c r="E58" i="56" s="1"/>
  <c r="E11" i="44"/>
  <c r="E12" i="44" s="1"/>
  <c r="E13" i="44" s="1"/>
  <c r="E14" i="44" s="1"/>
  <c r="E11" i="45"/>
  <c r="E18" i="60"/>
  <c r="E19" i="60" s="1"/>
  <c r="E20" i="60" s="1"/>
  <c r="E21" i="60" s="1"/>
  <c r="E22" i="60" s="1"/>
  <c r="E23" i="60" s="1"/>
  <c r="E24" i="60" s="1"/>
  <c r="E25" i="60" s="1"/>
  <c r="E26" i="60" s="1"/>
  <c r="E27" i="60" s="1"/>
  <c r="E28" i="60" s="1"/>
  <c r="E29" i="60" s="1"/>
  <c r="E30" i="60" s="1"/>
  <c r="E31" i="60" s="1"/>
  <c r="E32" i="60" s="1"/>
  <c r="E33" i="60" s="1"/>
  <c r="E34" i="60" s="1"/>
  <c r="E35" i="60" s="1"/>
  <c r="E36" i="60" s="1"/>
  <c r="E37" i="60" s="1"/>
  <c r="E38" i="60" s="1"/>
  <c r="E39" i="60" s="1"/>
  <c r="E40" i="60" s="1"/>
  <c r="E41" i="60" s="1"/>
  <c r="E42" i="60" s="1"/>
  <c r="E43" i="60" s="1"/>
  <c r="E44" i="60" s="1"/>
  <c r="E45" i="60" s="1"/>
  <c r="E46" i="60" s="1"/>
  <c r="E47" i="60" s="1"/>
  <c r="E48" i="60" s="1"/>
  <c r="E49" i="60" s="1"/>
  <c r="E50" i="60" s="1"/>
  <c r="E51" i="60" s="1"/>
  <c r="E52" i="60" s="1"/>
  <c r="E53" i="60" s="1"/>
  <c r="E54" i="60" s="1"/>
  <c r="E55" i="60" s="1"/>
  <c r="E56" i="60" s="1"/>
  <c r="E57" i="60" s="1"/>
  <c r="E58" i="60" s="1"/>
  <c r="E11" i="57"/>
  <c r="E12" i="57" s="1"/>
  <c r="E13" i="57" s="1"/>
  <c r="E14" i="57" s="1"/>
  <c r="E15" i="57" s="1"/>
  <c r="E16" i="57" s="1"/>
  <c r="E17" i="57" s="1"/>
  <c r="X15" i="62"/>
  <c r="G14" i="62"/>
  <c r="Q7" i="62"/>
  <c r="M2" i="62"/>
  <c r="M5" i="62" s="1"/>
  <c r="S12" i="61"/>
  <c r="S13" i="61" s="1"/>
  <c r="S14" i="61" s="1"/>
  <c r="S15" i="61" s="1"/>
  <c r="S16" i="61" s="1"/>
  <c r="S17" i="61" s="1"/>
  <c r="S18" i="61" s="1"/>
  <c r="S19" i="61" s="1"/>
  <c r="S20" i="61" s="1"/>
  <c r="S21" i="61" s="1"/>
  <c r="S22" i="61" s="1"/>
  <c r="S23" i="61" s="1"/>
  <c r="S24" i="61" s="1"/>
  <c r="S25" i="61" s="1"/>
  <c r="S26" i="61" s="1"/>
  <c r="S27" i="61" s="1"/>
  <c r="S28" i="61" s="1"/>
  <c r="S29" i="61" s="1"/>
  <c r="S30" i="61" s="1"/>
  <c r="S31" i="61" s="1"/>
  <c r="S32" i="61" s="1"/>
  <c r="S33" i="61" s="1"/>
  <c r="S34" i="61" s="1"/>
  <c r="S35" i="61" s="1"/>
  <c r="S36" i="61" s="1"/>
  <c r="S37" i="61" s="1"/>
  <c r="S38" i="61" s="1"/>
  <c r="S39" i="61" s="1"/>
  <c r="S40" i="61" s="1"/>
  <c r="S41" i="61" s="1"/>
  <c r="S42" i="61" s="1"/>
  <c r="S43" i="61" s="1"/>
  <c r="S44" i="61" s="1"/>
  <c r="S45" i="61" s="1"/>
  <c r="S46" i="61" s="1"/>
  <c r="S47" i="61" s="1"/>
  <c r="S48" i="61" s="1"/>
  <c r="S49" i="61" s="1"/>
  <c r="S50" i="61" s="1"/>
  <c r="S51" i="61" s="1"/>
  <c r="S52" i="61" s="1"/>
  <c r="S53" i="61" s="1"/>
  <c r="S54" i="61" s="1"/>
  <c r="S55" i="61" s="1"/>
  <c r="S56" i="61" s="1"/>
  <c r="S57" i="61" s="1"/>
  <c r="S58" i="61" s="1"/>
  <c r="T11" i="61"/>
  <c r="X13" i="61"/>
  <c r="G12" i="61"/>
  <c r="T11" i="34"/>
  <c r="T11" i="48"/>
  <c r="T11" i="39"/>
  <c r="T11" i="20"/>
  <c r="T11" i="4"/>
  <c r="T11" i="13"/>
  <c r="T11" i="27"/>
  <c r="T11" i="26"/>
  <c r="T11" i="44"/>
  <c r="T11" i="31"/>
  <c r="T11" i="49"/>
  <c r="T11" i="24"/>
  <c r="T11" i="47"/>
  <c r="T11" i="23"/>
  <c r="T11" i="14"/>
  <c r="T11" i="57"/>
  <c r="T11" i="50"/>
  <c r="T11" i="40"/>
  <c r="T11" i="19"/>
  <c r="T11" i="41"/>
  <c r="T11" i="9"/>
  <c r="T11" i="25"/>
  <c r="T11" i="59" l="1"/>
  <c r="S11" i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T11" i="30"/>
  <c r="T11" i="1"/>
  <c r="T11" i="17"/>
  <c r="X22" i="68"/>
  <c r="G21" i="68"/>
  <c r="X20" i="65"/>
  <c r="G19" i="65"/>
  <c r="X26" i="70"/>
  <c r="G25" i="70"/>
  <c r="G23" i="69"/>
  <c r="X24" i="69"/>
  <c r="X21" i="67"/>
  <c r="G20" i="67"/>
  <c r="X20" i="66"/>
  <c r="G19" i="66"/>
  <c r="X20" i="64"/>
  <c r="G19" i="64"/>
  <c r="X19" i="63"/>
  <c r="G18" i="63"/>
  <c r="Y18" i="63"/>
  <c r="Y59" i="63" s="1"/>
  <c r="S2" i="63" s="1"/>
  <c r="E18" i="9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18" i="18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E43" i="18" s="1"/>
  <c r="E44" i="18" s="1"/>
  <c r="E45" i="18" s="1"/>
  <c r="E46" i="18" s="1"/>
  <c r="E47" i="18" s="1"/>
  <c r="E48" i="18" s="1"/>
  <c r="E49" i="18" s="1"/>
  <c r="E50" i="18" s="1"/>
  <c r="E51" i="18" s="1"/>
  <c r="E52" i="18" s="1"/>
  <c r="E53" i="18" s="1"/>
  <c r="E54" i="18" s="1"/>
  <c r="E55" i="18" s="1"/>
  <c r="E56" i="18" s="1"/>
  <c r="E57" i="18" s="1"/>
  <c r="E58" i="18" s="1"/>
  <c r="E18" i="34"/>
  <c r="E19" i="34" s="1"/>
  <c r="E20" i="34" s="1"/>
  <c r="E21" i="34" s="1"/>
  <c r="E22" i="34" s="1"/>
  <c r="E23" i="34" s="1"/>
  <c r="E24" i="34" s="1"/>
  <c r="E25" i="34" s="1"/>
  <c r="E26" i="34" s="1"/>
  <c r="E27" i="34" s="1"/>
  <c r="E28" i="34" s="1"/>
  <c r="E29" i="34" s="1"/>
  <c r="E30" i="34" s="1"/>
  <c r="E31" i="34" s="1"/>
  <c r="E32" i="34" s="1"/>
  <c r="E33" i="34" s="1"/>
  <c r="E34" i="34" s="1"/>
  <c r="E35" i="34" s="1"/>
  <c r="E36" i="34" s="1"/>
  <c r="E37" i="34" s="1"/>
  <c r="E38" i="34" s="1"/>
  <c r="E39" i="34" s="1"/>
  <c r="E40" i="34" s="1"/>
  <c r="E41" i="34" s="1"/>
  <c r="E42" i="34" s="1"/>
  <c r="E43" i="34" s="1"/>
  <c r="E44" i="34" s="1"/>
  <c r="E45" i="34" s="1"/>
  <c r="E46" i="34" s="1"/>
  <c r="E47" i="34" s="1"/>
  <c r="E48" i="34" s="1"/>
  <c r="E49" i="34" s="1"/>
  <c r="E50" i="34" s="1"/>
  <c r="E51" i="34" s="1"/>
  <c r="E52" i="34" s="1"/>
  <c r="E53" i="34" s="1"/>
  <c r="E54" i="34" s="1"/>
  <c r="E55" i="34" s="1"/>
  <c r="E56" i="34" s="1"/>
  <c r="E57" i="34" s="1"/>
  <c r="E58" i="34" s="1"/>
  <c r="E18" i="48"/>
  <c r="E19" i="48" s="1"/>
  <c r="E20" i="48" s="1"/>
  <c r="E21" i="48" s="1"/>
  <c r="E22" i="48" s="1"/>
  <c r="E23" i="48" s="1"/>
  <c r="E24" i="48" s="1"/>
  <c r="E25" i="48" s="1"/>
  <c r="E26" i="48" s="1"/>
  <c r="E27" i="48" s="1"/>
  <c r="E28" i="48" s="1"/>
  <c r="E29" i="48" s="1"/>
  <c r="E30" i="48" s="1"/>
  <c r="E31" i="48" s="1"/>
  <c r="E32" i="48" s="1"/>
  <c r="E33" i="48" s="1"/>
  <c r="E34" i="48" s="1"/>
  <c r="E35" i="48" s="1"/>
  <c r="E36" i="48" s="1"/>
  <c r="E37" i="48" s="1"/>
  <c r="E38" i="48" s="1"/>
  <c r="E39" i="48" s="1"/>
  <c r="E40" i="48" s="1"/>
  <c r="E41" i="48" s="1"/>
  <c r="E42" i="48" s="1"/>
  <c r="E43" i="48" s="1"/>
  <c r="E44" i="48" s="1"/>
  <c r="E45" i="48" s="1"/>
  <c r="E46" i="48" s="1"/>
  <c r="E47" i="48" s="1"/>
  <c r="E48" i="48" s="1"/>
  <c r="E49" i="48" s="1"/>
  <c r="E50" i="48" s="1"/>
  <c r="E51" i="48" s="1"/>
  <c r="E52" i="48" s="1"/>
  <c r="E53" i="48" s="1"/>
  <c r="E54" i="48" s="1"/>
  <c r="E55" i="48" s="1"/>
  <c r="E56" i="48" s="1"/>
  <c r="E57" i="48" s="1"/>
  <c r="E58" i="48" s="1"/>
  <c r="E18" i="59"/>
  <c r="E19" i="59" s="1"/>
  <c r="E20" i="59" s="1"/>
  <c r="E21" i="59" s="1"/>
  <c r="E22" i="59" s="1"/>
  <c r="E23" i="59" s="1"/>
  <c r="E24" i="59" s="1"/>
  <c r="E25" i="59" s="1"/>
  <c r="E26" i="59" s="1"/>
  <c r="E27" i="59" s="1"/>
  <c r="E28" i="59" s="1"/>
  <c r="E29" i="59" s="1"/>
  <c r="E30" i="59" s="1"/>
  <c r="E31" i="59" s="1"/>
  <c r="E32" i="59" s="1"/>
  <c r="E33" i="59" s="1"/>
  <c r="E34" i="59" s="1"/>
  <c r="E35" i="59" s="1"/>
  <c r="E36" i="59" s="1"/>
  <c r="E37" i="59" s="1"/>
  <c r="E38" i="59" s="1"/>
  <c r="E39" i="59" s="1"/>
  <c r="E40" i="59" s="1"/>
  <c r="E41" i="59" s="1"/>
  <c r="E42" i="59" s="1"/>
  <c r="E43" i="59" s="1"/>
  <c r="E44" i="59" s="1"/>
  <c r="E45" i="59" s="1"/>
  <c r="E46" i="59" s="1"/>
  <c r="E47" i="59" s="1"/>
  <c r="E48" i="59" s="1"/>
  <c r="E49" i="59" s="1"/>
  <c r="E50" i="59" s="1"/>
  <c r="E51" i="59" s="1"/>
  <c r="E52" i="59" s="1"/>
  <c r="E53" i="59" s="1"/>
  <c r="E54" i="59" s="1"/>
  <c r="E55" i="59" s="1"/>
  <c r="E56" i="59" s="1"/>
  <c r="E57" i="59" s="1"/>
  <c r="E58" i="59" s="1"/>
  <c r="S13" i="32"/>
  <c r="S14" i="32" s="1"/>
  <c r="S15" i="32" s="1"/>
  <c r="S16" i="32" s="1"/>
  <c r="S17" i="32" s="1"/>
  <c r="S18" i="32" s="1"/>
  <c r="S19" i="32" s="1"/>
  <c r="S20" i="32" s="1"/>
  <c r="S21" i="32" s="1"/>
  <c r="S22" i="32" s="1"/>
  <c r="S23" i="32" s="1"/>
  <c r="S24" i="32" s="1"/>
  <c r="S25" i="32" s="1"/>
  <c r="S26" i="32" s="1"/>
  <c r="S27" i="32" s="1"/>
  <c r="S28" i="32" s="1"/>
  <c r="S29" i="32" s="1"/>
  <c r="S30" i="32" s="1"/>
  <c r="S31" i="32" s="1"/>
  <c r="S32" i="32" s="1"/>
  <c r="S33" i="32" s="1"/>
  <c r="S34" i="32" s="1"/>
  <c r="S35" i="32" s="1"/>
  <c r="S36" i="32" s="1"/>
  <c r="S37" i="32" s="1"/>
  <c r="S38" i="32" s="1"/>
  <c r="S39" i="32" s="1"/>
  <c r="S40" i="32" s="1"/>
  <c r="S41" i="32" s="1"/>
  <c r="S42" i="32" s="1"/>
  <c r="S43" i="32" s="1"/>
  <c r="S44" i="32" s="1"/>
  <c r="S45" i="32" s="1"/>
  <c r="S46" i="32" s="1"/>
  <c r="S47" i="32" s="1"/>
  <c r="S48" i="32" s="1"/>
  <c r="S49" i="32" s="1"/>
  <c r="S50" i="32" s="1"/>
  <c r="S51" i="32" s="1"/>
  <c r="S52" i="32" s="1"/>
  <c r="S53" i="32" s="1"/>
  <c r="S54" i="32" s="1"/>
  <c r="S55" i="32" s="1"/>
  <c r="S56" i="32" s="1"/>
  <c r="S57" i="32" s="1"/>
  <c r="S58" i="32" s="1"/>
  <c r="E15" i="8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15" i="26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E37" i="26" s="1"/>
  <c r="E38" i="26" s="1"/>
  <c r="E39" i="26" s="1"/>
  <c r="E40" i="26" s="1"/>
  <c r="E41" i="26" s="1"/>
  <c r="E42" i="26" s="1"/>
  <c r="E43" i="26" s="1"/>
  <c r="E44" i="26" s="1"/>
  <c r="E45" i="26" s="1"/>
  <c r="E46" i="26" s="1"/>
  <c r="E47" i="26" s="1"/>
  <c r="E48" i="26" s="1"/>
  <c r="E49" i="26" s="1"/>
  <c r="E50" i="26" s="1"/>
  <c r="E51" i="26" s="1"/>
  <c r="E52" i="26" s="1"/>
  <c r="E53" i="26" s="1"/>
  <c r="E54" i="26" s="1"/>
  <c r="E55" i="26" s="1"/>
  <c r="E56" i="26" s="1"/>
  <c r="E57" i="26" s="1"/>
  <c r="E58" i="26" s="1"/>
  <c r="E18" i="10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E54" i="10" s="1"/>
  <c r="E55" i="10" s="1"/>
  <c r="E56" i="10" s="1"/>
  <c r="E57" i="10" s="1"/>
  <c r="E58" i="10" s="1"/>
  <c r="E18" i="7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15" i="29"/>
  <c r="E16" i="29" s="1"/>
  <c r="E17" i="29" s="1"/>
  <c r="E18" i="29" s="1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E29" i="29" s="1"/>
  <c r="E30" i="29" s="1"/>
  <c r="E31" i="29" s="1"/>
  <c r="E32" i="29" s="1"/>
  <c r="E33" i="29" s="1"/>
  <c r="E34" i="29" s="1"/>
  <c r="E35" i="29" s="1"/>
  <c r="E36" i="29" s="1"/>
  <c r="E37" i="29" s="1"/>
  <c r="E38" i="29" s="1"/>
  <c r="E39" i="29" s="1"/>
  <c r="E40" i="29" s="1"/>
  <c r="E41" i="29" s="1"/>
  <c r="E42" i="29" s="1"/>
  <c r="E43" i="29" s="1"/>
  <c r="E44" i="29" s="1"/>
  <c r="E45" i="29" s="1"/>
  <c r="E46" i="29" s="1"/>
  <c r="E47" i="29" s="1"/>
  <c r="E48" i="29" s="1"/>
  <c r="E49" i="29" s="1"/>
  <c r="E50" i="29" s="1"/>
  <c r="E51" i="29" s="1"/>
  <c r="E52" i="29" s="1"/>
  <c r="E53" i="29" s="1"/>
  <c r="E54" i="29" s="1"/>
  <c r="E55" i="29" s="1"/>
  <c r="E56" i="29" s="1"/>
  <c r="E57" i="29" s="1"/>
  <c r="E58" i="29" s="1"/>
  <c r="E15" i="16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42" i="16" s="1"/>
  <c r="E43" i="16" s="1"/>
  <c r="E44" i="16" s="1"/>
  <c r="E45" i="16" s="1"/>
  <c r="E46" i="16" s="1"/>
  <c r="E47" i="16" s="1"/>
  <c r="E48" i="16" s="1"/>
  <c r="E49" i="16" s="1"/>
  <c r="E50" i="16" s="1"/>
  <c r="E51" i="16" s="1"/>
  <c r="E52" i="16" s="1"/>
  <c r="E53" i="16" s="1"/>
  <c r="E54" i="16" s="1"/>
  <c r="E55" i="16" s="1"/>
  <c r="E56" i="16" s="1"/>
  <c r="E57" i="16" s="1"/>
  <c r="E58" i="16" s="1"/>
  <c r="E15" i="4"/>
  <c r="E16" i="4" s="1"/>
  <c r="E17" i="4" s="1"/>
  <c r="E18" i="40"/>
  <c r="E19" i="40" s="1"/>
  <c r="E20" i="40" s="1"/>
  <c r="E21" i="40" s="1"/>
  <c r="E22" i="40" s="1"/>
  <c r="E23" i="40" s="1"/>
  <c r="E24" i="40" s="1"/>
  <c r="E25" i="40" s="1"/>
  <c r="E26" i="40" s="1"/>
  <c r="E27" i="40" s="1"/>
  <c r="E28" i="40" s="1"/>
  <c r="E29" i="40" s="1"/>
  <c r="E30" i="40" s="1"/>
  <c r="E31" i="40" s="1"/>
  <c r="E32" i="40" s="1"/>
  <c r="E33" i="40" s="1"/>
  <c r="E34" i="40" s="1"/>
  <c r="E35" i="40" s="1"/>
  <c r="E36" i="40" s="1"/>
  <c r="E37" i="40" s="1"/>
  <c r="E38" i="40" s="1"/>
  <c r="E39" i="40" s="1"/>
  <c r="E40" i="40" s="1"/>
  <c r="E41" i="40" s="1"/>
  <c r="E42" i="40" s="1"/>
  <c r="E43" i="40" s="1"/>
  <c r="E44" i="40" s="1"/>
  <c r="E45" i="40" s="1"/>
  <c r="E46" i="40" s="1"/>
  <c r="E47" i="40" s="1"/>
  <c r="E48" i="40" s="1"/>
  <c r="E49" i="40" s="1"/>
  <c r="E50" i="40" s="1"/>
  <c r="E51" i="40" s="1"/>
  <c r="E52" i="40" s="1"/>
  <c r="E53" i="40" s="1"/>
  <c r="E54" i="40" s="1"/>
  <c r="E55" i="40" s="1"/>
  <c r="E56" i="40" s="1"/>
  <c r="E57" i="40" s="1"/>
  <c r="E58" i="40" s="1"/>
  <c r="E15" i="23"/>
  <c r="E16" i="23" s="1"/>
  <c r="E17" i="23" s="1"/>
  <c r="E15" i="42"/>
  <c r="E16" i="42" s="1"/>
  <c r="E17" i="42" s="1"/>
  <c r="E18" i="58"/>
  <c r="E19" i="58" s="1"/>
  <c r="E20" i="58" s="1"/>
  <c r="E21" i="58" s="1"/>
  <c r="E22" i="58" s="1"/>
  <c r="E23" i="58" s="1"/>
  <c r="E24" i="58" s="1"/>
  <c r="E25" i="58" s="1"/>
  <c r="E26" i="58" s="1"/>
  <c r="E27" i="58" s="1"/>
  <c r="E28" i="58" s="1"/>
  <c r="E29" i="58" s="1"/>
  <c r="E30" i="58" s="1"/>
  <c r="E31" i="58" s="1"/>
  <c r="E32" i="58" s="1"/>
  <c r="E33" i="58" s="1"/>
  <c r="E34" i="58" s="1"/>
  <c r="E35" i="58" s="1"/>
  <c r="E36" i="58" s="1"/>
  <c r="E37" i="58" s="1"/>
  <c r="E38" i="58" s="1"/>
  <c r="E39" i="58" s="1"/>
  <c r="E40" i="58" s="1"/>
  <c r="E41" i="58" s="1"/>
  <c r="E42" i="58" s="1"/>
  <c r="E43" i="58" s="1"/>
  <c r="E44" i="58" s="1"/>
  <c r="E45" i="58" s="1"/>
  <c r="E46" i="58" s="1"/>
  <c r="E47" i="58" s="1"/>
  <c r="E48" i="58" s="1"/>
  <c r="E49" i="58" s="1"/>
  <c r="E50" i="58" s="1"/>
  <c r="E51" i="58" s="1"/>
  <c r="E52" i="58" s="1"/>
  <c r="E53" i="58" s="1"/>
  <c r="E54" i="58" s="1"/>
  <c r="E55" i="58" s="1"/>
  <c r="E56" i="58" s="1"/>
  <c r="E57" i="58" s="1"/>
  <c r="E58" i="58" s="1"/>
  <c r="E18" i="13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15" i="28"/>
  <c r="E16" i="28" s="1"/>
  <c r="E17" i="28" s="1"/>
  <c r="T11" i="58"/>
  <c r="E15" i="52"/>
  <c r="E16" i="52" s="1"/>
  <c r="E17" i="52" s="1"/>
  <c r="E15" i="20"/>
  <c r="E16" i="20" s="1"/>
  <c r="E17" i="20" s="1"/>
  <c r="E18" i="20" s="1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E38" i="20" s="1"/>
  <c r="E39" i="20" s="1"/>
  <c r="E40" i="20" s="1"/>
  <c r="E41" i="20" s="1"/>
  <c r="E42" i="20" s="1"/>
  <c r="E43" i="20" s="1"/>
  <c r="E44" i="20" s="1"/>
  <c r="E45" i="20" s="1"/>
  <c r="E46" i="20" s="1"/>
  <c r="E47" i="20" s="1"/>
  <c r="E48" i="20" s="1"/>
  <c r="E49" i="20" s="1"/>
  <c r="E50" i="20" s="1"/>
  <c r="E51" i="20" s="1"/>
  <c r="E52" i="20" s="1"/>
  <c r="E53" i="20" s="1"/>
  <c r="E54" i="20" s="1"/>
  <c r="E55" i="20" s="1"/>
  <c r="E56" i="20" s="1"/>
  <c r="E57" i="20" s="1"/>
  <c r="E58" i="20" s="1"/>
  <c r="T11" i="45"/>
  <c r="E12" i="45"/>
  <c r="E13" i="45" s="1"/>
  <c r="E14" i="45" s="1"/>
  <c r="E15" i="53"/>
  <c r="E16" i="53" s="1"/>
  <c r="E17" i="53" s="1"/>
  <c r="S13" i="30"/>
  <c r="S14" i="30" s="1"/>
  <c r="S15" i="30" s="1"/>
  <c r="S16" i="30" s="1"/>
  <c r="S17" i="30" s="1"/>
  <c r="S18" i="30" s="1"/>
  <c r="S19" i="30" s="1"/>
  <c r="S20" i="30" s="1"/>
  <c r="S21" i="30" s="1"/>
  <c r="S22" i="30" s="1"/>
  <c r="S23" i="30" s="1"/>
  <c r="S24" i="30" s="1"/>
  <c r="S25" i="30" s="1"/>
  <c r="S26" i="30" s="1"/>
  <c r="S27" i="30" s="1"/>
  <c r="S28" i="30" s="1"/>
  <c r="S29" i="30" s="1"/>
  <c r="S30" i="30" s="1"/>
  <c r="S31" i="30" s="1"/>
  <c r="S32" i="30" s="1"/>
  <c r="S33" i="30" s="1"/>
  <c r="S34" i="30" s="1"/>
  <c r="S35" i="30" s="1"/>
  <c r="S36" i="30" s="1"/>
  <c r="S37" i="30" s="1"/>
  <c r="S38" i="30" s="1"/>
  <c r="S39" i="30" s="1"/>
  <c r="S40" i="30" s="1"/>
  <c r="S41" i="30" s="1"/>
  <c r="S42" i="30" s="1"/>
  <c r="S43" i="30" s="1"/>
  <c r="S44" i="30" s="1"/>
  <c r="S45" i="30" s="1"/>
  <c r="S46" i="30" s="1"/>
  <c r="S47" i="30" s="1"/>
  <c r="S48" i="30" s="1"/>
  <c r="S49" i="30" s="1"/>
  <c r="S50" i="30" s="1"/>
  <c r="S51" i="30" s="1"/>
  <c r="S52" i="30" s="1"/>
  <c r="S53" i="30" s="1"/>
  <c r="S54" i="30" s="1"/>
  <c r="S55" i="30" s="1"/>
  <c r="S56" i="30" s="1"/>
  <c r="S57" i="30" s="1"/>
  <c r="S58" i="30" s="1"/>
  <c r="T11" i="15"/>
  <c r="E15" i="44"/>
  <c r="E16" i="44" s="1"/>
  <c r="E17" i="44" s="1"/>
  <c r="E18" i="41"/>
  <c r="E19" i="41" s="1"/>
  <c r="E20" i="41" s="1"/>
  <c r="E21" i="41" s="1"/>
  <c r="E22" i="41" s="1"/>
  <c r="E23" i="41" s="1"/>
  <c r="E24" i="41" s="1"/>
  <c r="E25" i="41" s="1"/>
  <c r="E26" i="41" s="1"/>
  <c r="E27" i="41" s="1"/>
  <c r="E28" i="41" s="1"/>
  <c r="E29" i="41" s="1"/>
  <c r="E30" i="41" s="1"/>
  <c r="E31" i="41" s="1"/>
  <c r="E32" i="41" s="1"/>
  <c r="E33" i="41" s="1"/>
  <c r="E34" i="41" s="1"/>
  <c r="E35" i="41" s="1"/>
  <c r="E36" i="41" s="1"/>
  <c r="E37" i="41" s="1"/>
  <c r="E38" i="41" s="1"/>
  <c r="E39" i="41" s="1"/>
  <c r="E40" i="41" s="1"/>
  <c r="E41" i="41" s="1"/>
  <c r="E42" i="41" s="1"/>
  <c r="E43" i="41" s="1"/>
  <c r="E44" i="41" s="1"/>
  <c r="E45" i="41" s="1"/>
  <c r="E46" i="41" s="1"/>
  <c r="E47" i="41" s="1"/>
  <c r="E48" i="41" s="1"/>
  <c r="E49" i="41" s="1"/>
  <c r="E50" i="41" s="1"/>
  <c r="E51" i="41" s="1"/>
  <c r="E52" i="41" s="1"/>
  <c r="E53" i="41" s="1"/>
  <c r="E54" i="41" s="1"/>
  <c r="E55" i="41" s="1"/>
  <c r="E56" i="41" s="1"/>
  <c r="E57" i="41" s="1"/>
  <c r="E58" i="41" s="1"/>
  <c r="E15" i="43"/>
  <c r="E16" i="43" s="1"/>
  <c r="E17" i="43" s="1"/>
  <c r="E15" i="36"/>
  <c r="E16" i="36" s="1"/>
  <c r="E17" i="36" s="1"/>
  <c r="E18" i="57"/>
  <c r="E19" i="57" s="1"/>
  <c r="E20" i="57" s="1"/>
  <c r="E21" i="57" s="1"/>
  <c r="E22" i="57" s="1"/>
  <c r="E23" i="57" s="1"/>
  <c r="E24" i="57" s="1"/>
  <c r="E25" i="57" s="1"/>
  <c r="E26" i="57" s="1"/>
  <c r="E27" i="57" s="1"/>
  <c r="E28" i="57" s="1"/>
  <c r="E29" i="57" s="1"/>
  <c r="E30" i="57" s="1"/>
  <c r="E31" i="57" s="1"/>
  <c r="E32" i="57" s="1"/>
  <c r="E33" i="57" s="1"/>
  <c r="E34" i="57" s="1"/>
  <c r="E35" i="57" s="1"/>
  <c r="E36" i="57" s="1"/>
  <c r="E37" i="57" s="1"/>
  <c r="E38" i="57" s="1"/>
  <c r="E39" i="57" s="1"/>
  <c r="E40" i="57" s="1"/>
  <c r="E41" i="57" s="1"/>
  <c r="E42" i="57" s="1"/>
  <c r="E43" i="57" s="1"/>
  <c r="E44" i="57" s="1"/>
  <c r="E45" i="57" s="1"/>
  <c r="E46" i="57" s="1"/>
  <c r="E47" i="57" s="1"/>
  <c r="E48" i="57" s="1"/>
  <c r="E49" i="57" s="1"/>
  <c r="E50" i="57" s="1"/>
  <c r="E51" i="57" s="1"/>
  <c r="E52" i="57" s="1"/>
  <c r="E53" i="57" s="1"/>
  <c r="E54" i="57" s="1"/>
  <c r="E55" i="57" s="1"/>
  <c r="E56" i="57" s="1"/>
  <c r="E57" i="57" s="1"/>
  <c r="E58" i="57" s="1"/>
  <c r="X16" i="62"/>
  <c r="G15" i="62"/>
  <c r="T12" i="61"/>
  <c r="T13" i="61" s="1"/>
  <c r="T14" i="61" s="1"/>
  <c r="T15" i="61" s="1"/>
  <c r="T16" i="61" s="1"/>
  <c r="T17" i="61" s="1"/>
  <c r="T18" i="61" s="1"/>
  <c r="T19" i="61" s="1"/>
  <c r="T20" i="61" s="1"/>
  <c r="T21" i="61" s="1"/>
  <c r="T22" i="61" s="1"/>
  <c r="T23" i="61" s="1"/>
  <c r="T24" i="61" s="1"/>
  <c r="T25" i="61" s="1"/>
  <c r="T26" i="61" s="1"/>
  <c r="T27" i="61" s="1"/>
  <c r="T28" i="61" s="1"/>
  <c r="T29" i="61" s="1"/>
  <c r="T30" i="61" s="1"/>
  <c r="T31" i="61" s="1"/>
  <c r="T32" i="61" s="1"/>
  <c r="T33" i="61" s="1"/>
  <c r="T34" i="61" s="1"/>
  <c r="T35" i="61" s="1"/>
  <c r="T36" i="61" s="1"/>
  <c r="T37" i="61" s="1"/>
  <c r="T38" i="61" s="1"/>
  <c r="T39" i="61" s="1"/>
  <c r="T40" i="61" s="1"/>
  <c r="T41" i="61" s="1"/>
  <c r="T42" i="61" s="1"/>
  <c r="T43" i="61" s="1"/>
  <c r="T44" i="61" s="1"/>
  <c r="T45" i="61" s="1"/>
  <c r="T46" i="61" s="1"/>
  <c r="T47" i="61" s="1"/>
  <c r="T48" i="61" s="1"/>
  <c r="T49" i="61" s="1"/>
  <c r="T50" i="61" s="1"/>
  <c r="T51" i="61" s="1"/>
  <c r="T52" i="61" s="1"/>
  <c r="T53" i="61" s="1"/>
  <c r="T54" i="61" s="1"/>
  <c r="T55" i="61" s="1"/>
  <c r="T56" i="61" s="1"/>
  <c r="T57" i="61" s="1"/>
  <c r="T58" i="61" s="1"/>
  <c r="T59" i="61" s="1"/>
  <c r="M2" i="61" s="1"/>
  <c r="M5" i="61" s="1"/>
  <c r="X14" i="61"/>
  <c r="G13" i="61"/>
  <c r="T11" i="52"/>
  <c r="T11" i="22"/>
  <c r="T11" i="35"/>
  <c r="T11" i="28"/>
  <c r="T11" i="51"/>
  <c r="T11" i="18"/>
  <c r="T11" i="53"/>
  <c r="T11" i="36"/>
  <c r="T11" i="12"/>
  <c r="T11" i="10"/>
  <c r="T11" i="3"/>
  <c r="X2" i="1" l="1"/>
  <c r="G22" i="68"/>
  <c r="X23" i="68"/>
  <c r="X21" i="65"/>
  <c r="G20" i="65"/>
  <c r="X27" i="70"/>
  <c r="G26" i="70"/>
  <c r="X25" i="69"/>
  <c r="G24" i="69"/>
  <c r="X22" i="67"/>
  <c r="G21" i="67"/>
  <c r="X21" i="66"/>
  <c r="G20" i="66"/>
  <c r="X21" i="64"/>
  <c r="G20" i="64"/>
  <c r="X20" i="63"/>
  <c r="G19" i="63"/>
  <c r="E18" i="43"/>
  <c r="E19" i="43" s="1"/>
  <c r="E20" i="43" s="1"/>
  <c r="E21" i="43" s="1"/>
  <c r="E22" i="43" s="1"/>
  <c r="E23" i="43" s="1"/>
  <c r="E24" i="43" s="1"/>
  <c r="E25" i="43" s="1"/>
  <c r="E26" i="43" s="1"/>
  <c r="E27" i="43" s="1"/>
  <c r="E28" i="43" s="1"/>
  <c r="E29" i="43" s="1"/>
  <c r="E30" i="43" s="1"/>
  <c r="E31" i="43" s="1"/>
  <c r="E32" i="43" s="1"/>
  <c r="E33" i="43" s="1"/>
  <c r="E34" i="43" s="1"/>
  <c r="E35" i="43" s="1"/>
  <c r="E36" i="43" s="1"/>
  <c r="E37" i="43" s="1"/>
  <c r="E38" i="43" s="1"/>
  <c r="E39" i="43" s="1"/>
  <c r="E40" i="43" s="1"/>
  <c r="E41" i="43" s="1"/>
  <c r="E42" i="43" s="1"/>
  <c r="E43" i="43" s="1"/>
  <c r="E44" i="43" s="1"/>
  <c r="E45" i="43" s="1"/>
  <c r="E46" i="43" s="1"/>
  <c r="E47" i="43" s="1"/>
  <c r="E48" i="43" s="1"/>
  <c r="E49" i="43" s="1"/>
  <c r="E50" i="43" s="1"/>
  <c r="E51" i="43" s="1"/>
  <c r="E52" i="43" s="1"/>
  <c r="E53" i="43" s="1"/>
  <c r="E54" i="43" s="1"/>
  <c r="E55" i="43" s="1"/>
  <c r="E56" i="43" s="1"/>
  <c r="E57" i="43" s="1"/>
  <c r="E58" i="43" s="1"/>
  <c r="E18" i="52"/>
  <c r="E19" i="52" s="1"/>
  <c r="E20" i="52" s="1"/>
  <c r="E21" i="52" s="1"/>
  <c r="E22" i="52" s="1"/>
  <c r="E23" i="52" s="1"/>
  <c r="E24" i="52" s="1"/>
  <c r="E25" i="52" s="1"/>
  <c r="E26" i="52" s="1"/>
  <c r="E27" i="52" s="1"/>
  <c r="E28" i="52" s="1"/>
  <c r="E29" i="52" s="1"/>
  <c r="E30" i="52" s="1"/>
  <c r="E31" i="52" s="1"/>
  <c r="E32" i="52" s="1"/>
  <c r="E33" i="52" s="1"/>
  <c r="E34" i="52" s="1"/>
  <c r="E35" i="52" s="1"/>
  <c r="E36" i="52" s="1"/>
  <c r="E37" i="52" s="1"/>
  <c r="E38" i="52" s="1"/>
  <c r="E39" i="52" s="1"/>
  <c r="E40" i="52" s="1"/>
  <c r="E41" i="52" s="1"/>
  <c r="E42" i="52" s="1"/>
  <c r="E43" i="52" s="1"/>
  <c r="E44" i="52" s="1"/>
  <c r="E45" i="52" s="1"/>
  <c r="E46" i="52" s="1"/>
  <c r="E47" i="52" s="1"/>
  <c r="E48" i="52" s="1"/>
  <c r="E49" i="52" s="1"/>
  <c r="E50" i="52" s="1"/>
  <c r="E51" i="52" s="1"/>
  <c r="E52" i="52" s="1"/>
  <c r="E53" i="52" s="1"/>
  <c r="E54" i="52" s="1"/>
  <c r="E55" i="52" s="1"/>
  <c r="E56" i="52" s="1"/>
  <c r="E57" i="52" s="1"/>
  <c r="E58" i="52" s="1"/>
  <c r="E18" i="28"/>
  <c r="E19" i="28" s="1"/>
  <c r="E20" i="28" s="1"/>
  <c r="E21" i="28" s="1"/>
  <c r="E22" i="28" s="1"/>
  <c r="E23" i="28" s="1"/>
  <c r="E24" i="28" s="1"/>
  <c r="E25" i="28" s="1"/>
  <c r="E26" i="28" s="1"/>
  <c r="E27" i="28" s="1"/>
  <c r="E28" i="28" s="1"/>
  <c r="E29" i="28" s="1"/>
  <c r="E30" i="28" s="1"/>
  <c r="E31" i="28" s="1"/>
  <c r="E32" i="28" s="1"/>
  <c r="E33" i="28" s="1"/>
  <c r="E34" i="28" s="1"/>
  <c r="E35" i="28" s="1"/>
  <c r="E36" i="28" s="1"/>
  <c r="E37" i="28" s="1"/>
  <c r="E38" i="28" s="1"/>
  <c r="E39" i="28" s="1"/>
  <c r="E40" i="28" s="1"/>
  <c r="E41" i="28" s="1"/>
  <c r="E42" i="28" s="1"/>
  <c r="E43" i="28" s="1"/>
  <c r="E44" i="28" s="1"/>
  <c r="E45" i="28" s="1"/>
  <c r="E46" i="28" s="1"/>
  <c r="E47" i="28" s="1"/>
  <c r="E48" i="28" s="1"/>
  <c r="E49" i="28" s="1"/>
  <c r="E50" i="28" s="1"/>
  <c r="E51" i="28" s="1"/>
  <c r="E52" i="28" s="1"/>
  <c r="E53" i="28" s="1"/>
  <c r="E54" i="28" s="1"/>
  <c r="E55" i="28" s="1"/>
  <c r="E56" i="28" s="1"/>
  <c r="E57" i="28" s="1"/>
  <c r="E58" i="28" s="1"/>
  <c r="E18" i="36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E29" i="36" s="1"/>
  <c r="E30" i="36" s="1"/>
  <c r="E31" i="36" s="1"/>
  <c r="E32" i="36" s="1"/>
  <c r="E33" i="36" s="1"/>
  <c r="E34" i="36" s="1"/>
  <c r="E35" i="36" s="1"/>
  <c r="E36" i="36" s="1"/>
  <c r="E37" i="36" s="1"/>
  <c r="E38" i="36" s="1"/>
  <c r="E39" i="36" s="1"/>
  <c r="E40" i="36" s="1"/>
  <c r="E41" i="36" s="1"/>
  <c r="E42" i="36" s="1"/>
  <c r="E43" i="36" s="1"/>
  <c r="E44" i="36" s="1"/>
  <c r="E45" i="36" s="1"/>
  <c r="E46" i="36" s="1"/>
  <c r="E47" i="36" s="1"/>
  <c r="E48" i="36" s="1"/>
  <c r="E49" i="36" s="1"/>
  <c r="E50" i="36" s="1"/>
  <c r="E51" i="36" s="1"/>
  <c r="E52" i="36" s="1"/>
  <c r="E53" i="36" s="1"/>
  <c r="E54" i="36" s="1"/>
  <c r="E55" i="36" s="1"/>
  <c r="E56" i="36" s="1"/>
  <c r="E57" i="36" s="1"/>
  <c r="E58" i="36" s="1"/>
  <c r="E18" i="44"/>
  <c r="E19" i="44" s="1"/>
  <c r="E20" i="44" s="1"/>
  <c r="E21" i="44" s="1"/>
  <c r="E22" i="44" s="1"/>
  <c r="E23" i="44" s="1"/>
  <c r="E24" i="44" s="1"/>
  <c r="E25" i="44" s="1"/>
  <c r="E26" i="44" s="1"/>
  <c r="E27" i="44" s="1"/>
  <c r="E28" i="44" s="1"/>
  <c r="E29" i="44" s="1"/>
  <c r="E30" i="44" s="1"/>
  <c r="E31" i="44" s="1"/>
  <c r="E32" i="44" s="1"/>
  <c r="E33" i="44" s="1"/>
  <c r="E34" i="44" s="1"/>
  <c r="E35" i="44" s="1"/>
  <c r="E36" i="44" s="1"/>
  <c r="E37" i="44" s="1"/>
  <c r="E38" i="44" s="1"/>
  <c r="E39" i="44" s="1"/>
  <c r="E40" i="44" s="1"/>
  <c r="E41" i="44" s="1"/>
  <c r="E42" i="44" s="1"/>
  <c r="E43" i="44" s="1"/>
  <c r="E44" i="44" s="1"/>
  <c r="E45" i="44" s="1"/>
  <c r="E46" i="44" s="1"/>
  <c r="E47" i="44" s="1"/>
  <c r="E48" i="44" s="1"/>
  <c r="E49" i="44" s="1"/>
  <c r="E50" i="44" s="1"/>
  <c r="E51" i="44" s="1"/>
  <c r="E52" i="44" s="1"/>
  <c r="E53" i="44" s="1"/>
  <c r="E54" i="44" s="1"/>
  <c r="E55" i="44" s="1"/>
  <c r="E56" i="44" s="1"/>
  <c r="E57" i="44" s="1"/>
  <c r="E58" i="44" s="1"/>
  <c r="E18" i="42"/>
  <c r="E19" i="42" s="1"/>
  <c r="E20" i="42" s="1"/>
  <c r="E21" i="42" s="1"/>
  <c r="E22" i="42" s="1"/>
  <c r="E23" i="42" s="1"/>
  <c r="E24" i="42" s="1"/>
  <c r="E25" i="42" s="1"/>
  <c r="E26" i="42" s="1"/>
  <c r="E27" i="42" s="1"/>
  <c r="E28" i="42" s="1"/>
  <c r="E29" i="42" s="1"/>
  <c r="E30" i="42" s="1"/>
  <c r="E31" i="42" s="1"/>
  <c r="E32" i="42" s="1"/>
  <c r="E33" i="42" s="1"/>
  <c r="E34" i="42" s="1"/>
  <c r="E35" i="42" s="1"/>
  <c r="E36" i="42" s="1"/>
  <c r="E37" i="42" s="1"/>
  <c r="E38" i="42" s="1"/>
  <c r="E39" i="42" s="1"/>
  <c r="E40" i="42" s="1"/>
  <c r="E41" i="42" s="1"/>
  <c r="E42" i="42" s="1"/>
  <c r="E43" i="42" s="1"/>
  <c r="E44" i="42" s="1"/>
  <c r="E45" i="42" s="1"/>
  <c r="E46" i="42" s="1"/>
  <c r="E47" i="42" s="1"/>
  <c r="E48" i="42" s="1"/>
  <c r="E49" i="42" s="1"/>
  <c r="E50" i="42" s="1"/>
  <c r="E51" i="42" s="1"/>
  <c r="E52" i="42" s="1"/>
  <c r="E53" i="42" s="1"/>
  <c r="E54" i="42" s="1"/>
  <c r="E55" i="42" s="1"/>
  <c r="E56" i="42" s="1"/>
  <c r="E57" i="42" s="1"/>
  <c r="E58" i="42" s="1"/>
  <c r="E18" i="23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E33" i="23" s="1"/>
  <c r="E34" i="23" s="1"/>
  <c r="E35" i="23" s="1"/>
  <c r="E36" i="23" s="1"/>
  <c r="E37" i="23" s="1"/>
  <c r="E38" i="23" s="1"/>
  <c r="E39" i="23" s="1"/>
  <c r="E40" i="23" s="1"/>
  <c r="E41" i="23" s="1"/>
  <c r="E42" i="23" s="1"/>
  <c r="E43" i="23" s="1"/>
  <c r="E44" i="23" s="1"/>
  <c r="E45" i="23" s="1"/>
  <c r="E46" i="23" s="1"/>
  <c r="E47" i="23" s="1"/>
  <c r="E48" i="23" s="1"/>
  <c r="E49" i="23" s="1"/>
  <c r="E50" i="23" s="1"/>
  <c r="E51" i="23" s="1"/>
  <c r="E52" i="23" s="1"/>
  <c r="E53" i="23" s="1"/>
  <c r="E54" i="23" s="1"/>
  <c r="E55" i="23" s="1"/>
  <c r="E56" i="23" s="1"/>
  <c r="E57" i="23" s="1"/>
  <c r="E58" i="23" s="1"/>
  <c r="E18" i="53"/>
  <c r="E19" i="53" s="1"/>
  <c r="E20" i="53" s="1"/>
  <c r="E21" i="53" s="1"/>
  <c r="E22" i="53" s="1"/>
  <c r="E23" i="53" s="1"/>
  <c r="E24" i="53" s="1"/>
  <c r="E25" i="53" s="1"/>
  <c r="E26" i="53" s="1"/>
  <c r="E27" i="53" s="1"/>
  <c r="E28" i="53" s="1"/>
  <c r="E29" i="53" s="1"/>
  <c r="E30" i="53" s="1"/>
  <c r="E31" i="53" s="1"/>
  <c r="E32" i="53" s="1"/>
  <c r="E33" i="53" s="1"/>
  <c r="E34" i="53" s="1"/>
  <c r="E35" i="53" s="1"/>
  <c r="E36" i="53" s="1"/>
  <c r="E37" i="53" s="1"/>
  <c r="E38" i="53" s="1"/>
  <c r="E39" i="53" s="1"/>
  <c r="E40" i="53" s="1"/>
  <c r="E41" i="53" s="1"/>
  <c r="E42" i="53" s="1"/>
  <c r="E43" i="53" s="1"/>
  <c r="E44" i="53" s="1"/>
  <c r="E45" i="53" s="1"/>
  <c r="E46" i="53" s="1"/>
  <c r="E47" i="53" s="1"/>
  <c r="E48" i="53" s="1"/>
  <c r="E49" i="53" s="1"/>
  <c r="E50" i="53" s="1"/>
  <c r="E51" i="53" s="1"/>
  <c r="E52" i="53" s="1"/>
  <c r="E53" i="53" s="1"/>
  <c r="E54" i="53" s="1"/>
  <c r="E55" i="53" s="1"/>
  <c r="E56" i="53" s="1"/>
  <c r="E57" i="53" s="1"/>
  <c r="E58" i="53" s="1"/>
  <c r="E18" i="4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15" i="45"/>
  <c r="E16" i="45" s="1"/>
  <c r="E17" i="45" s="1"/>
  <c r="E18" i="45" s="1"/>
  <c r="E19" i="45" s="1"/>
  <c r="E20" i="45" s="1"/>
  <c r="E21" i="45" s="1"/>
  <c r="E22" i="45" s="1"/>
  <c r="E23" i="45" s="1"/>
  <c r="E24" i="45" s="1"/>
  <c r="E25" i="45" s="1"/>
  <c r="E26" i="45" s="1"/>
  <c r="E27" i="45" s="1"/>
  <c r="E28" i="45" s="1"/>
  <c r="E29" i="45" s="1"/>
  <c r="E30" i="45" s="1"/>
  <c r="E31" i="45" s="1"/>
  <c r="E32" i="45" s="1"/>
  <c r="E33" i="45" s="1"/>
  <c r="E34" i="45" s="1"/>
  <c r="E35" i="45" s="1"/>
  <c r="E36" i="45" s="1"/>
  <c r="E37" i="45" s="1"/>
  <c r="E38" i="45" s="1"/>
  <c r="E39" i="45" s="1"/>
  <c r="E40" i="45" s="1"/>
  <c r="E41" i="45" s="1"/>
  <c r="E42" i="45" s="1"/>
  <c r="E43" i="45" s="1"/>
  <c r="E44" i="45" s="1"/>
  <c r="E45" i="45" s="1"/>
  <c r="E46" i="45" s="1"/>
  <c r="E47" i="45" s="1"/>
  <c r="E48" i="45" s="1"/>
  <c r="E49" i="45" s="1"/>
  <c r="E50" i="45" s="1"/>
  <c r="E51" i="45" s="1"/>
  <c r="E52" i="45" s="1"/>
  <c r="E53" i="45" s="1"/>
  <c r="E54" i="45" s="1"/>
  <c r="E55" i="45" s="1"/>
  <c r="E56" i="45" s="1"/>
  <c r="E57" i="45" s="1"/>
  <c r="E58" i="45" s="1"/>
  <c r="X17" i="62"/>
  <c r="G16" i="62"/>
  <c r="Q7" i="61"/>
  <c r="X15" i="61"/>
  <c r="G14" i="61"/>
  <c r="M7" i="60"/>
  <c r="M7" i="59"/>
  <c r="M7" i="58"/>
  <c r="M7" i="57"/>
  <c r="M7" i="56"/>
  <c r="M7" i="23"/>
  <c r="M7" i="53"/>
  <c r="M7" i="52"/>
  <c r="M7" i="51"/>
  <c r="M7" i="50"/>
  <c r="M7" i="49"/>
  <c r="M7" i="48"/>
  <c r="M7" i="47"/>
  <c r="M7" i="46"/>
  <c r="M7" i="45"/>
  <c r="M7" i="44"/>
  <c r="M7" i="43"/>
  <c r="M7" i="42"/>
  <c r="M7" i="41"/>
  <c r="M7" i="40"/>
  <c r="M7" i="39"/>
  <c r="M7" i="36"/>
  <c r="M7" i="35"/>
  <c r="M7" i="34"/>
  <c r="M7" i="33"/>
  <c r="M7" i="32"/>
  <c r="M7" i="31"/>
  <c r="M7" i="30"/>
  <c r="M7" i="29"/>
  <c r="M7" i="28"/>
  <c r="M7" i="27"/>
  <c r="M7" i="26"/>
  <c r="M7" i="25"/>
  <c r="M7" i="24"/>
  <c r="M7" i="22"/>
  <c r="M7" i="20"/>
  <c r="M7" i="21"/>
  <c r="M7" i="19"/>
  <c r="M7" i="18"/>
  <c r="M7" i="17"/>
  <c r="M7" i="16"/>
  <c r="M7" i="13"/>
  <c r="M7" i="12"/>
  <c r="M7" i="10"/>
  <c r="M7" i="3"/>
  <c r="M7" i="4"/>
  <c r="M7" i="7"/>
  <c r="M7" i="8"/>
  <c r="M7" i="9"/>
  <c r="M7" i="14"/>
  <c r="M7" i="15"/>
  <c r="M7" i="1"/>
  <c r="R59" i="49"/>
  <c r="J7" i="49" s="1"/>
  <c r="Y28" i="60"/>
  <c r="Y29" i="60"/>
  <c r="Y30" i="60"/>
  <c r="Y31" i="60"/>
  <c r="Y28" i="59"/>
  <c r="Y29" i="59"/>
  <c r="Y30" i="59"/>
  <c r="Y31" i="59"/>
  <c r="Y28" i="58"/>
  <c r="Y29" i="58"/>
  <c r="Y30" i="58"/>
  <c r="Y31" i="58"/>
  <c r="Y28" i="57"/>
  <c r="Y29" i="57"/>
  <c r="Y30" i="57"/>
  <c r="Y31" i="57"/>
  <c r="Y28" i="56"/>
  <c r="Y29" i="56"/>
  <c r="Y30" i="56"/>
  <c r="Y31" i="56"/>
  <c r="Y28" i="23"/>
  <c r="Y29" i="23"/>
  <c r="Y30" i="23"/>
  <c r="Y31" i="23"/>
  <c r="Y28" i="53"/>
  <c r="Y29" i="53"/>
  <c r="Y30" i="53"/>
  <c r="Y31" i="53"/>
  <c r="Y28" i="52"/>
  <c r="Y29" i="52"/>
  <c r="Y30" i="52"/>
  <c r="Y31" i="52"/>
  <c r="Y28" i="51"/>
  <c r="Y29" i="51"/>
  <c r="Y30" i="51"/>
  <c r="Y31" i="51"/>
  <c r="Y28" i="50"/>
  <c r="Y29" i="50"/>
  <c r="Y30" i="50"/>
  <c r="Y31" i="50"/>
  <c r="Y28" i="49"/>
  <c r="Y29" i="49"/>
  <c r="Y30" i="49"/>
  <c r="Y31" i="49"/>
  <c r="Y28" i="48"/>
  <c r="Y29" i="48"/>
  <c r="Y30" i="48"/>
  <c r="Y31" i="48"/>
  <c r="Y28" i="47"/>
  <c r="Y29" i="47"/>
  <c r="Y30" i="47"/>
  <c r="Y31" i="47"/>
  <c r="Y28" i="46"/>
  <c r="Y29" i="46"/>
  <c r="Y30" i="46"/>
  <c r="Y31" i="46"/>
  <c r="Y28" i="45"/>
  <c r="Y29" i="45"/>
  <c r="Y30" i="45"/>
  <c r="Y31" i="45"/>
  <c r="Y28" i="44"/>
  <c r="Y29" i="44"/>
  <c r="Y30" i="44"/>
  <c r="Y31" i="44"/>
  <c r="Y28" i="43"/>
  <c r="Y29" i="43"/>
  <c r="Y30" i="43"/>
  <c r="Y31" i="43"/>
  <c r="Y28" i="42"/>
  <c r="Y29" i="42"/>
  <c r="Y30" i="42"/>
  <c r="Y31" i="42"/>
  <c r="Y28" i="41"/>
  <c r="Y29" i="41"/>
  <c r="Y30" i="41"/>
  <c r="Y31" i="41"/>
  <c r="Y28" i="40"/>
  <c r="Y29" i="40"/>
  <c r="Y30" i="40"/>
  <c r="Y31" i="40"/>
  <c r="Y28" i="39"/>
  <c r="Y29" i="39"/>
  <c r="Y30" i="39"/>
  <c r="Y31" i="39"/>
  <c r="Y28" i="36"/>
  <c r="Y29" i="36"/>
  <c r="Y30" i="36"/>
  <c r="Y31" i="36"/>
  <c r="Y28" i="35"/>
  <c r="Y29" i="35"/>
  <c r="Y30" i="35"/>
  <c r="Y31" i="35"/>
  <c r="Y28" i="34"/>
  <c r="Y29" i="34"/>
  <c r="Y30" i="34"/>
  <c r="Y31" i="34"/>
  <c r="Y28" i="33"/>
  <c r="Y29" i="33"/>
  <c r="Y30" i="33"/>
  <c r="Y31" i="33"/>
  <c r="Y28" i="32"/>
  <c r="Y29" i="32"/>
  <c r="Y30" i="32"/>
  <c r="Y31" i="32"/>
  <c r="Y28" i="31"/>
  <c r="Y29" i="31"/>
  <c r="Y30" i="31"/>
  <c r="Y31" i="31"/>
  <c r="Y28" i="30"/>
  <c r="Y29" i="30"/>
  <c r="Y30" i="30"/>
  <c r="Y31" i="30"/>
  <c r="Y28" i="29"/>
  <c r="Y29" i="29"/>
  <c r="Y30" i="29"/>
  <c r="Y31" i="29"/>
  <c r="Y28" i="28"/>
  <c r="Y29" i="28"/>
  <c r="Y30" i="28"/>
  <c r="Y31" i="28"/>
  <c r="Y28" i="27"/>
  <c r="Y29" i="27"/>
  <c r="Y30" i="27"/>
  <c r="Y31" i="27"/>
  <c r="Y28" i="26"/>
  <c r="Y29" i="26"/>
  <c r="Y30" i="26"/>
  <c r="Y31" i="26"/>
  <c r="Y28" i="25"/>
  <c r="Y29" i="25"/>
  <c r="Y30" i="25"/>
  <c r="Y31" i="25"/>
  <c r="Y28" i="24"/>
  <c r="Y29" i="24"/>
  <c r="Y30" i="24"/>
  <c r="Y31" i="24"/>
  <c r="Y28" i="22"/>
  <c r="Y29" i="22"/>
  <c r="Y30" i="22"/>
  <c r="Y31" i="22"/>
  <c r="Y28" i="20"/>
  <c r="Y29" i="20"/>
  <c r="Y30" i="20"/>
  <c r="Y31" i="20"/>
  <c r="Y28" i="21"/>
  <c r="Y29" i="21"/>
  <c r="Y30" i="21"/>
  <c r="Y31" i="21"/>
  <c r="Y28" i="19"/>
  <c r="Y29" i="19"/>
  <c r="Y30" i="19"/>
  <c r="Y31" i="19"/>
  <c r="Y28" i="18"/>
  <c r="Y29" i="18"/>
  <c r="Y30" i="18"/>
  <c r="Y31" i="18"/>
  <c r="Y28" i="17"/>
  <c r="Y29" i="17"/>
  <c r="Y30" i="17"/>
  <c r="Y31" i="17"/>
  <c r="Y28" i="16"/>
  <c r="Y29" i="16"/>
  <c r="Y30" i="16"/>
  <c r="Y31" i="16"/>
  <c r="Y28" i="13"/>
  <c r="Y29" i="13"/>
  <c r="Y30" i="13"/>
  <c r="Y31" i="13"/>
  <c r="Y28" i="12"/>
  <c r="Y29" i="12"/>
  <c r="Y30" i="12"/>
  <c r="Y31" i="12"/>
  <c r="Y28" i="10"/>
  <c r="Y29" i="10"/>
  <c r="Y30" i="10"/>
  <c r="Y31" i="10"/>
  <c r="Y28" i="3"/>
  <c r="Y29" i="3"/>
  <c r="Y30" i="3"/>
  <c r="Y31" i="3"/>
  <c r="Y28" i="4"/>
  <c r="Y29" i="4"/>
  <c r="Y30" i="4"/>
  <c r="Y31" i="4"/>
  <c r="Y28" i="7"/>
  <c r="Y29" i="7"/>
  <c r="Y30" i="7"/>
  <c r="Y31" i="7"/>
  <c r="Y28" i="8"/>
  <c r="Y29" i="8"/>
  <c r="Y30" i="8"/>
  <c r="Y31" i="8"/>
  <c r="Y28" i="9"/>
  <c r="Y29" i="9"/>
  <c r="Y30" i="9"/>
  <c r="Y31" i="9"/>
  <c r="Y28" i="14"/>
  <c r="Y29" i="14"/>
  <c r="Y30" i="14"/>
  <c r="Y31" i="14"/>
  <c r="Y28" i="15"/>
  <c r="Y29" i="15"/>
  <c r="Y30" i="15"/>
  <c r="Y31" i="15"/>
  <c r="Y28" i="1"/>
  <c r="Y29" i="1"/>
  <c r="Y30" i="1"/>
  <c r="Y31" i="1"/>
  <c r="Y27" i="60"/>
  <c r="Y27" i="59"/>
  <c r="Y27" i="58"/>
  <c r="Y27" i="57"/>
  <c r="Y27" i="56"/>
  <c r="Y27" i="23"/>
  <c r="Y27" i="53"/>
  <c r="Y27" i="52"/>
  <c r="Y27" i="51"/>
  <c r="Y27" i="50"/>
  <c r="Y27" i="49"/>
  <c r="Y27" i="48"/>
  <c r="Y27" i="47"/>
  <c r="Y27" i="46"/>
  <c r="Y27" i="45"/>
  <c r="Y27" i="44"/>
  <c r="Y27" i="43"/>
  <c r="Y27" i="42"/>
  <c r="Y27" i="41"/>
  <c r="Y27" i="40"/>
  <c r="Y27" i="39"/>
  <c r="Y27" i="36"/>
  <c r="Y27" i="35"/>
  <c r="Y27" i="34"/>
  <c r="Y27" i="33"/>
  <c r="Y27" i="32"/>
  <c r="Y27" i="31"/>
  <c r="Y27" i="30"/>
  <c r="Y27" i="29"/>
  <c r="Y27" i="28"/>
  <c r="Y27" i="27"/>
  <c r="Y27" i="26"/>
  <c r="Y27" i="25"/>
  <c r="Y27" i="24"/>
  <c r="Y27" i="22"/>
  <c r="Y27" i="20"/>
  <c r="Y27" i="21"/>
  <c r="Y27" i="19"/>
  <c r="Y27" i="18"/>
  <c r="Y27" i="17"/>
  <c r="Y27" i="16"/>
  <c r="Y27" i="13"/>
  <c r="Y27" i="12"/>
  <c r="Y27" i="10"/>
  <c r="Y27" i="3"/>
  <c r="Y27" i="4"/>
  <c r="Y27" i="7"/>
  <c r="Y27" i="8"/>
  <c r="Y27" i="9"/>
  <c r="Y27" i="14"/>
  <c r="Y27" i="15"/>
  <c r="Y27" i="1"/>
  <c r="Y26" i="60"/>
  <c r="Y25" i="60"/>
  <c r="Y24" i="60"/>
  <c r="Y23" i="60"/>
  <c r="Y22" i="60"/>
  <c r="Y21" i="60"/>
  <c r="Y20" i="60"/>
  <c r="Y19" i="60"/>
  <c r="Y17" i="60"/>
  <c r="Y16" i="60"/>
  <c r="Y15" i="60"/>
  <c r="Y14" i="60"/>
  <c r="Y13" i="60"/>
  <c r="Y12" i="60"/>
  <c r="Y11" i="60"/>
  <c r="Y10" i="60"/>
  <c r="X10" i="60"/>
  <c r="Y26" i="59"/>
  <c r="Y25" i="59"/>
  <c r="Y24" i="59"/>
  <c r="Y23" i="59"/>
  <c r="Y22" i="59"/>
  <c r="Y21" i="59"/>
  <c r="Y20" i="59"/>
  <c r="Y19" i="59"/>
  <c r="Y17" i="59"/>
  <c r="Y16" i="59"/>
  <c r="Y15" i="59"/>
  <c r="Y14" i="59"/>
  <c r="Y13" i="59"/>
  <c r="Y12" i="59"/>
  <c r="Y11" i="59"/>
  <c r="Y10" i="59"/>
  <c r="X10" i="59"/>
  <c r="Y26" i="58"/>
  <c r="Y25" i="58"/>
  <c r="Y24" i="58"/>
  <c r="Y23" i="58"/>
  <c r="Y22" i="58"/>
  <c r="Y21" i="58"/>
  <c r="Y20" i="58"/>
  <c r="Y19" i="58"/>
  <c r="Y17" i="58"/>
  <c r="Y16" i="58"/>
  <c r="Y15" i="58"/>
  <c r="Y14" i="58"/>
  <c r="Y13" i="58"/>
  <c r="Y12" i="58"/>
  <c r="Y11" i="58"/>
  <c r="Y10" i="58"/>
  <c r="X10" i="58"/>
  <c r="G10" i="58" s="1"/>
  <c r="Y26" i="57"/>
  <c r="Y25" i="57"/>
  <c r="Y24" i="57"/>
  <c r="Y23" i="57"/>
  <c r="Y22" i="57"/>
  <c r="Y21" i="57"/>
  <c r="Y20" i="57"/>
  <c r="Y19" i="57"/>
  <c r="Y17" i="57"/>
  <c r="Y16" i="57"/>
  <c r="Y15" i="57"/>
  <c r="Y14" i="57"/>
  <c r="Y13" i="57"/>
  <c r="Y12" i="57"/>
  <c r="Y11" i="57"/>
  <c r="Y10" i="57"/>
  <c r="X10" i="57"/>
  <c r="X11" i="57" s="1"/>
  <c r="Y26" i="56"/>
  <c r="Y25" i="56"/>
  <c r="Y24" i="56"/>
  <c r="Y23" i="56"/>
  <c r="Y22" i="56"/>
  <c r="Y21" i="56"/>
  <c r="Y20" i="56"/>
  <c r="Y19" i="56"/>
  <c r="Y17" i="56"/>
  <c r="Y16" i="56"/>
  <c r="Y15" i="56"/>
  <c r="Y14" i="56"/>
  <c r="Y13" i="56"/>
  <c r="Y12" i="56"/>
  <c r="Y11" i="56"/>
  <c r="Y10" i="56"/>
  <c r="X10" i="56"/>
  <c r="X11" i="56" s="1"/>
  <c r="Y26" i="23"/>
  <c r="Y25" i="23"/>
  <c r="Y24" i="23"/>
  <c r="Y23" i="23"/>
  <c r="Y22" i="23"/>
  <c r="Y21" i="23"/>
  <c r="Y20" i="23"/>
  <c r="Y19" i="23"/>
  <c r="Y17" i="23"/>
  <c r="Y16" i="23"/>
  <c r="Y15" i="23"/>
  <c r="Y14" i="23"/>
  <c r="Y13" i="23"/>
  <c r="Y12" i="23"/>
  <c r="Y11" i="23"/>
  <c r="Y10" i="23"/>
  <c r="X10" i="23"/>
  <c r="Y26" i="53"/>
  <c r="Y25" i="53"/>
  <c r="Y24" i="53"/>
  <c r="Y23" i="53"/>
  <c r="Y22" i="53"/>
  <c r="Y21" i="53"/>
  <c r="Y20" i="53"/>
  <c r="Y19" i="53"/>
  <c r="Y17" i="53"/>
  <c r="Y16" i="53"/>
  <c r="Y15" i="53"/>
  <c r="Y14" i="53"/>
  <c r="Y13" i="53"/>
  <c r="Y12" i="53"/>
  <c r="Y11" i="53"/>
  <c r="Y10" i="53"/>
  <c r="X10" i="53"/>
  <c r="Y26" i="52"/>
  <c r="Y25" i="52"/>
  <c r="Y24" i="52"/>
  <c r="Y23" i="52"/>
  <c r="Y22" i="52"/>
  <c r="Y21" i="52"/>
  <c r="Y20" i="52"/>
  <c r="Y19" i="52"/>
  <c r="Y17" i="52"/>
  <c r="Y16" i="52"/>
  <c r="Y15" i="52"/>
  <c r="Y14" i="52"/>
  <c r="Y13" i="52"/>
  <c r="Y12" i="52"/>
  <c r="Y11" i="52"/>
  <c r="Y10" i="52"/>
  <c r="X10" i="52"/>
  <c r="Y26" i="51"/>
  <c r="Y25" i="51"/>
  <c r="Y24" i="51"/>
  <c r="Y23" i="51"/>
  <c r="Y22" i="51"/>
  <c r="Y21" i="51"/>
  <c r="Y20" i="51"/>
  <c r="Y19" i="51"/>
  <c r="Y17" i="51"/>
  <c r="Y16" i="51"/>
  <c r="Y15" i="51"/>
  <c r="Y14" i="51"/>
  <c r="Y13" i="51"/>
  <c r="Y12" i="51"/>
  <c r="Y11" i="51"/>
  <c r="Y10" i="51"/>
  <c r="X10" i="51"/>
  <c r="X11" i="51" s="1"/>
  <c r="G11" i="51" s="1"/>
  <c r="Y26" i="50"/>
  <c r="Y25" i="50"/>
  <c r="Y24" i="50"/>
  <c r="Y23" i="50"/>
  <c r="Y22" i="50"/>
  <c r="Y21" i="50"/>
  <c r="Y20" i="50"/>
  <c r="Y19" i="50"/>
  <c r="Y17" i="50"/>
  <c r="Y16" i="50"/>
  <c r="Y15" i="50"/>
  <c r="Y14" i="50"/>
  <c r="Y13" i="50"/>
  <c r="Y12" i="50"/>
  <c r="Y11" i="50"/>
  <c r="Y10" i="50"/>
  <c r="X10" i="50"/>
  <c r="G10" i="50" s="1"/>
  <c r="Y26" i="49"/>
  <c r="Y25" i="49"/>
  <c r="Y24" i="49"/>
  <c r="Y23" i="49"/>
  <c r="Y22" i="49"/>
  <c r="Y21" i="49"/>
  <c r="Y20" i="49"/>
  <c r="Y19" i="49"/>
  <c r="Y17" i="49"/>
  <c r="Y16" i="49"/>
  <c r="Y15" i="49"/>
  <c r="Y14" i="49"/>
  <c r="Y13" i="49"/>
  <c r="Y12" i="49"/>
  <c r="Y11" i="49"/>
  <c r="Y10" i="49"/>
  <c r="X10" i="49"/>
  <c r="X11" i="49" s="1"/>
  <c r="Y26" i="48"/>
  <c r="Y25" i="48"/>
  <c r="Y24" i="48"/>
  <c r="Y23" i="48"/>
  <c r="Y22" i="48"/>
  <c r="Y21" i="48"/>
  <c r="Y20" i="48"/>
  <c r="Y19" i="48"/>
  <c r="Y17" i="48"/>
  <c r="Y16" i="48"/>
  <c r="Y15" i="48"/>
  <c r="Y14" i="48"/>
  <c r="Y13" i="48"/>
  <c r="Y12" i="48"/>
  <c r="Y11" i="48"/>
  <c r="Y10" i="48"/>
  <c r="X10" i="48"/>
  <c r="Y26" i="47"/>
  <c r="Y25" i="47"/>
  <c r="Y24" i="47"/>
  <c r="Y23" i="47"/>
  <c r="Y22" i="47"/>
  <c r="Y21" i="47"/>
  <c r="Y20" i="47"/>
  <c r="Y19" i="47"/>
  <c r="Y17" i="47"/>
  <c r="Y16" i="47"/>
  <c r="Y15" i="47"/>
  <c r="Y14" i="47"/>
  <c r="Y13" i="47"/>
  <c r="Y12" i="47"/>
  <c r="Y11" i="47"/>
  <c r="Y10" i="47"/>
  <c r="X10" i="47"/>
  <c r="Y26" i="46"/>
  <c r="Y25" i="46"/>
  <c r="Y24" i="46"/>
  <c r="Y23" i="46"/>
  <c r="Y22" i="46"/>
  <c r="Y21" i="46"/>
  <c r="Y20" i="46"/>
  <c r="Y19" i="46"/>
  <c r="Y17" i="46"/>
  <c r="Y16" i="46"/>
  <c r="Y15" i="46"/>
  <c r="Y14" i="46"/>
  <c r="Y13" i="46"/>
  <c r="Y12" i="46"/>
  <c r="Y11" i="46"/>
  <c r="Y10" i="46"/>
  <c r="X10" i="46"/>
  <c r="Y26" i="45"/>
  <c r="Y25" i="45"/>
  <c r="Y24" i="45"/>
  <c r="Y23" i="45"/>
  <c r="Y22" i="45"/>
  <c r="Y21" i="45"/>
  <c r="Y20" i="45"/>
  <c r="Y19" i="45"/>
  <c r="Y17" i="45"/>
  <c r="Y16" i="45"/>
  <c r="Y15" i="45"/>
  <c r="Y14" i="45"/>
  <c r="Y13" i="45"/>
  <c r="Y12" i="45"/>
  <c r="Y11" i="45"/>
  <c r="Y10" i="45"/>
  <c r="X10" i="45"/>
  <c r="Y26" i="44"/>
  <c r="Y25" i="44"/>
  <c r="Y24" i="44"/>
  <c r="Y23" i="44"/>
  <c r="Y22" i="44"/>
  <c r="Y21" i="44"/>
  <c r="Y20" i="44"/>
  <c r="Y19" i="44"/>
  <c r="Y17" i="44"/>
  <c r="Y16" i="44"/>
  <c r="Y15" i="44"/>
  <c r="Y14" i="44"/>
  <c r="Y13" i="44"/>
  <c r="Y12" i="44"/>
  <c r="Y11" i="44"/>
  <c r="Y10" i="44"/>
  <c r="X10" i="44"/>
  <c r="Y26" i="43"/>
  <c r="Y25" i="43"/>
  <c r="Y24" i="43"/>
  <c r="Y23" i="43"/>
  <c r="Y22" i="43"/>
  <c r="Y21" i="43"/>
  <c r="Y20" i="43"/>
  <c r="Y19" i="43"/>
  <c r="Y17" i="43"/>
  <c r="Y16" i="43"/>
  <c r="Y15" i="43"/>
  <c r="Y14" i="43"/>
  <c r="Y13" i="43"/>
  <c r="Y12" i="43"/>
  <c r="Y11" i="43"/>
  <c r="Y10" i="43"/>
  <c r="X10" i="43"/>
  <c r="Y26" i="42"/>
  <c r="Y25" i="42"/>
  <c r="Y24" i="42"/>
  <c r="Y23" i="42"/>
  <c r="Y22" i="42"/>
  <c r="Y21" i="42"/>
  <c r="Y20" i="42"/>
  <c r="Y19" i="42"/>
  <c r="Y17" i="42"/>
  <c r="Y16" i="42"/>
  <c r="Y15" i="42"/>
  <c r="Y14" i="42"/>
  <c r="Y13" i="42"/>
  <c r="Y12" i="42"/>
  <c r="Y11" i="42"/>
  <c r="Y10" i="42"/>
  <c r="X10" i="42"/>
  <c r="X11" i="42" s="1"/>
  <c r="G11" i="42" s="1"/>
  <c r="Y26" i="41"/>
  <c r="Y25" i="41"/>
  <c r="Y24" i="41"/>
  <c r="Y23" i="41"/>
  <c r="Y22" i="41"/>
  <c r="Y21" i="41"/>
  <c r="Y20" i="41"/>
  <c r="Y19" i="41"/>
  <c r="Y17" i="41"/>
  <c r="Y16" i="41"/>
  <c r="Y15" i="41"/>
  <c r="Y14" i="41"/>
  <c r="Y13" i="41"/>
  <c r="Y12" i="41"/>
  <c r="Y11" i="41"/>
  <c r="Y10" i="41"/>
  <c r="X10" i="41"/>
  <c r="Y26" i="40"/>
  <c r="Y25" i="40"/>
  <c r="Y24" i="40"/>
  <c r="Y23" i="40"/>
  <c r="Y22" i="40"/>
  <c r="Y21" i="40"/>
  <c r="Y20" i="40"/>
  <c r="Y19" i="40"/>
  <c r="Y17" i="40"/>
  <c r="Y16" i="40"/>
  <c r="Y15" i="40"/>
  <c r="Y14" i="40"/>
  <c r="Y13" i="40"/>
  <c r="Y12" i="40"/>
  <c r="Y11" i="40"/>
  <c r="Y10" i="40"/>
  <c r="X10" i="40"/>
  <c r="X11" i="40" s="1"/>
  <c r="Y26" i="39"/>
  <c r="Y25" i="39"/>
  <c r="Y24" i="39"/>
  <c r="Y23" i="39"/>
  <c r="Y22" i="39"/>
  <c r="Y21" i="39"/>
  <c r="Y20" i="39"/>
  <c r="Y19" i="39"/>
  <c r="Y17" i="39"/>
  <c r="Y16" i="39"/>
  <c r="Y15" i="39"/>
  <c r="Y14" i="39"/>
  <c r="Y13" i="39"/>
  <c r="Y12" i="39"/>
  <c r="Y11" i="39"/>
  <c r="Y10" i="39"/>
  <c r="X10" i="39"/>
  <c r="Y26" i="36"/>
  <c r="Y25" i="36"/>
  <c r="Y24" i="36"/>
  <c r="Y23" i="36"/>
  <c r="Y22" i="36"/>
  <c r="Y21" i="36"/>
  <c r="Y20" i="36"/>
  <c r="Y19" i="36"/>
  <c r="Y17" i="36"/>
  <c r="Y16" i="36"/>
  <c r="Y15" i="36"/>
  <c r="Y14" i="36"/>
  <c r="Y13" i="36"/>
  <c r="Y12" i="36"/>
  <c r="Y11" i="36"/>
  <c r="Y10" i="36"/>
  <c r="X10" i="36"/>
  <c r="Y26" i="35"/>
  <c r="Y25" i="35"/>
  <c r="Y24" i="35"/>
  <c r="Y23" i="35"/>
  <c r="Y22" i="35"/>
  <c r="Y21" i="35"/>
  <c r="Y20" i="35"/>
  <c r="Y19" i="35"/>
  <c r="Y17" i="35"/>
  <c r="Y16" i="35"/>
  <c r="Y15" i="35"/>
  <c r="Y14" i="35"/>
  <c r="Y13" i="35"/>
  <c r="Y12" i="35"/>
  <c r="Y11" i="35"/>
  <c r="Y10" i="35"/>
  <c r="X10" i="35"/>
  <c r="G10" i="35" s="1"/>
  <c r="Y26" i="34"/>
  <c r="Y25" i="34"/>
  <c r="Y24" i="34"/>
  <c r="Y23" i="34"/>
  <c r="Y22" i="34"/>
  <c r="Y21" i="34"/>
  <c r="Y20" i="34"/>
  <c r="Y19" i="34"/>
  <c r="Y17" i="34"/>
  <c r="Y16" i="34"/>
  <c r="Y15" i="34"/>
  <c r="Y14" i="34"/>
  <c r="Y13" i="34"/>
  <c r="Y12" i="34"/>
  <c r="Y11" i="34"/>
  <c r="Y10" i="34"/>
  <c r="X10" i="34"/>
  <c r="Y26" i="33"/>
  <c r="Y25" i="33"/>
  <c r="Y24" i="33"/>
  <c r="Y23" i="33"/>
  <c r="Y22" i="33"/>
  <c r="Y21" i="33"/>
  <c r="Y20" i="33"/>
  <c r="Y19" i="33"/>
  <c r="Y17" i="33"/>
  <c r="Y16" i="33"/>
  <c r="Y15" i="33"/>
  <c r="Y14" i="33"/>
  <c r="Y13" i="33"/>
  <c r="Y12" i="33"/>
  <c r="Y11" i="33"/>
  <c r="Y10" i="33"/>
  <c r="X10" i="33"/>
  <c r="G10" i="33" s="1"/>
  <c r="Y26" i="32"/>
  <c r="Y25" i="32"/>
  <c r="Y24" i="32"/>
  <c r="Y23" i="32"/>
  <c r="Y22" i="32"/>
  <c r="Y21" i="32"/>
  <c r="Y20" i="32"/>
  <c r="Y19" i="32"/>
  <c r="Y17" i="32"/>
  <c r="Y16" i="32"/>
  <c r="Y15" i="32"/>
  <c r="Y14" i="32"/>
  <c r="Y13" i="32"/>
  <c r="Y12" i="32"/>
  <c r="Y11" i="32"/>
  <c r="Y10" i="32"/>
  <c r="X10" i="32"/>
  <c r="X11" i="32" s="1"/>
  <c r="Y26" i="31"/>
  <c r="Y25" i="31"/>
  <c r="Y24" i="31"/>
  <c r="Y23" i="31"/>
  <c r="Y22" i="31"/>
  <c r="Y21" i="31"/>
  <c r="Y20" i="31"/>
  <c r="Y19" i="31"/>
  <c r="Y17" i="31"/>
  <c r="Y16" i="31"/>
  <c r="Y15" i="31"/>
  <c r="Y14" i="31"/>
  <c r="Y13" i="31"/>
  <c r="Y12" i="31"/>
  <c r="Y11" i="31"/>
  <c r="Y10" i="31"/>
  <c r="X10" i="31"/>
  <c r="Y26" i="30"/>
  <c r="Y25" i="30"/>
  <c r="Y24" i="30"/>
  <c r="Y23" i="30"/>
  <c r="Y22" i="30"/>
  <c r="Y21" i="30"/>
  <c r="Y20" i="30"/>
  <c r="Y19" i="30"/>
  <c r="Y17" i="30"/>
  <c r="Y16" i="30"/>
  <c r="Y15" i="30"/>
  <c r="Y14" i="30"/>
  <c r="Y13" i="30"/>
  <c r="Y12" i="30"/>
  <c r="Y11" i="30"/>
  <c r="Y10" i="30"/>
  <c r="X10" i="30"/>
  <c r="X11" i="30" s="1"/>
  <c r="X12" i="30" s="1"/>
  <c r="X13" i="30" s="1"/>
  <c r="X14" i="30" s="1"/>
  <c r="X15" i="30" s="1"/>
  <c r="X16" i="30" s="1"/>
  <c r="X17" i="30" s="1"/>
  <c r="Y26" i="29"/>
  <c r="Y25" i="29"/>
  <c r="Y24" i="29"/>
  <c r="Y23" i="29"/>
  <c r="Y22" i="29"/>
  <c r="Y21" i="29"/>
  <c r="Y20" i="29"/>
  <c r="Y19" i="29"/>
  <c r="Y17" i="29"/>
  <c r="Y16" i="29"/>
  <c r="Y15" i="29"/>
  <c r="Y14" i="29"/>
  <c r="Y13" i="29"/>
  <c r="Y12" i="29"/>
  <c r="Y11" i="29"/>
  <c r="Y10" i="29"/>
  <c r="X10" i="29"/>
  <c r="G10" i="29" s="1"/>
  <c r="Y26" i="28"/>
  <c r="Y25" i="28"/>
  <c r="Y24" i="28"/>
  <c r="Y23" i="28"/>
  <c r="Y22" i="28"/>
  <c r="Y21" i="28"/>
  <c r="Y20" i="28"/>
  <c r="Y19" i="28"/>
  <c r="Y17" i="28"/>
  <c r="Y16" i="28"/>
  <c r="Y15" i="28"/>
  <c r="Y14" i="28"/>
  <c r="Y13" i="28"/>
  <c r="Y12" i="28"/>
  <c r="Y11" i="28"/>
  <c r="Y10" i="28"/>
  <c r="X10" i="28"/>
  <c r="Y26" i="27"/>
  <c r="Y25" i="27"/>
  <c r="Y24" i="27"/>
  <c r="Y23" i="27"/>
  <c r="Y22" i="27"/>
  <c r="Y21" i="27"/>
  <c r="Y20" i="27"/>
  <c r="Y19" i="27"/>
  <c r="Y17" i="27"/>
  <c r="Y16" i="27"/>
  <c r="Y15" i="27"/>
  <c r="Y14" i="27"/>
  <c r="Y13" i="27"/>
  <c r="Y12" i="27"/>
  <c r="Y11" i="27"/>
  <c r="Y10" i="27"/>
  <c r="X10" i="27"/>
  <c r="Y26" i="26"/>
  <c r="Y25" i="26"/>
  <c r="Y24" i="26"/>
  <c r="Y23" i="26"/>
  <c r="Y22" i="26"/>
  <c r="Y21" i="26"/>
  <c r="Y20" i="26"/>
  <c r="Y19" i="26"/>
  <c r="Y17" i="26"/>
  <c r="Y16" i="26"/>
  <c r="Y15" i="26"/>
  <c r="Y14" i="26"/>
  <c r="Y13" i="26"/>
  <c r="Y12" i="26"/>
  <c r="Y11" i="26"/>
  <c r="Y10" i="26"/>
  <c r="X10" i="26"/>
  <c r="G10" i="26" s="1"/>
  <c r="Y26" i="25"/>
  <c r="Y25" i="25"/>
  <c r="Y24" i="25"/>
  <c r="Y23" i="25"/>
  <c r="Y22" i="25"/>
  <c r="Y21" i="25"/>
  <c r="Y20" i="25"/>
  <c r="Y19" i="25"/>
  <c r="Y17" i="25"/>
  <c r="Y16" i="25"/>
  <c r="Y15" i="25"/>
  <c r="Y14" i="25"/>
  <c r="Y13" i="25"/>
  <c r="Y12" i="25"/>
  <c r="Y11" i="25"/>
  <c r="Y10" i="25"/>
  <c r="X10" i="25"/>
  <c r="X11" i="25" s="1"/>
  <c r="Y26" i="24"/>
  <c r="Y25" i="24"/>
  <c r="Y24" i="24"/>
  <c r="Y23" i="24"/>
  <c r="Y22" i="24"/>
  <c r="Y21" i="24"/>
  <c r="Y20" i="24"/>
  <c r="Y19" i="24"/>
  <c r="Y17" i="24"/>
  <c r="Y16" i="24"/>
  <c r="Y15" i="24"/>
  <c r="Y14" i="24"/>
  <c r="Y13" i="24"/>
  <c r="Y12" i="24"/>
  <c r="Y11" i="24"/>
  <c r="Y10" i="24"/>
  <c r="X10" i="24"/>
  <c r="Y26" i="22"/>
  <c r="Y25" i="22"/>
  <c r="Y24" i="22"/>
  <c r="Y23" i="22"/>
  <c r="Y22" i="22"/>
  <c r="Y21" i="22"/>
  <c r="Y20" i="22"/>
  <c r="Y19" i="22"/>
  <c r="Y17" i="22"/>
  <c r="Y16" i="22"/>
  <c r="Y15" i="22"/>
  <c r="Y14" i="22"/>
  <c r="Y13" i="22"/>
  <c r="Y12" i="22"/>
  <c r="Y11" i="22"/>
  <c r="Y10" i="22"/>
  <c r="X10" i="22"/>
  <c r="G10" i="22" s="1"/>
  <c r="Y26" i="20"/>
  <c r="Y25" i="20"/>
  <c r="Y24" i="20"/>
  <c r="Y23" i="20"/>
  <c r="Y22" i="20"/>
  <c r="Y21" i="20"/>
  <c r="Y20" i="20"/>
  <c r="Y19" i="20"/>
  <c r="Y17" i="20"/>
  <c r="Y16" i="20"/>
  <c r="Y15" i="20"/>
  <c r="Y14" i="20"/>
  <c r="Y13" i="20"/>
  <c r="Y12" i="20"/>
  <c r="Y11" i="20"/>
  <c r="Y10" i="20"/>
  <c r="X10" i="20"/>
  <c r="Y26" i="21"/>
  <c r="Y25" i="21"/>
  <c r="Y24" i="21"/>
  <c r="Y23" i="21"/>
  <c r="Y22" i="21"/>
  <c r="Y21" i="21"/>
  <c r="Y20" i="21"/>
  <c r="Y19" i="21"/>
  <c r="Y17" i="21"/>
  <c r="Y16" i="21"/>
  <c r="Y15" i="21"/>
  <c r="Y14" i="21"/>
  <c r="Y13" i="21"/>
  <c r="Y12" i="21"/>
  <c r="Y11" i="21"/>
  <c r="Y10" i="21"/>
  <c r="X10" i="21"/>
  <c r="Y26" i="19"/>
  <c r="Y25" i="19"/>
  <c r="Y24" i="19"/>
  <c r="Y23" i="19"/>
  <c r="Y22" i="19"/>
  <c r="Y21" i="19"/>
  <c r="Y20" i="19"/>
  <c r="Y19" i="19"/>
  <c r="Y17" i="19"/>
  <c r="Y16" i="19"/>
  <c r="Y15" i="19"/>
  <c r="Y14" i="19"/>
  <c r="Y13" i="19"/>
  <c r="Y12" i="19"/>
  <c r="Y11" i="19"/>
  <c r="Y10" i="19"/>
  <c r="X10" i="19"/>
  <c r="X11" i="19" s="1"/>
  <c r="Y26" i="18"/>
  <c r="Y25" i="18"/>
  <c r="Y24" i="18"/>
  <c r="Y23" i="18"/>
  <c r="Y22" i="18"/>
  <c r="Y21" i="18"/>
  <c r="Y20" i="18"/>
  <c r="Y19" i="18"/>
  <c r="Y17" i="18"/>
  <c r="Y16" i="18"/>
  <c r="Y15" i="18"/>
  <c r="Y14" i="18"/>
  <c r="Y13" i="18"/>
  <c r="Y12" i="18"/>
  <c r="Y11" i="18"/>
  <c r="Y10" i="18"/>
  <c r="X10" i="18"/>
  <c r="Y26" i="17"/>
  <c r="Y25" i="17"/>
  <c r="Y24" i="17"/>
  <c r="Y23" i="17"/>
  <c r="Y22" i="17"/>
  <c r="Y21" i="17"/>
  <c r="Y20" i="17"/>
  <c r="Y19" i="17"/>
  <c r="Y17" i="17"/>
  <c r="Y16" i="17"/>
  <c r="Y15" i="17"/>
  <c r="Y14" i="17"/>
  <c r="Y13" i="17"/>
  <c r="Y12" i="17"/>
  <c r="Y11" i="17"/>
  <c r="Y10" i="17"/>
  <c r="X10" i="17"/>
  <c r="G10" i="17" s="1"/>
  <c r="Y26" i="16"/>
  <c r="Y25" i="16"/>
  <c r="Y24" i="16"/>
  <c r="Y23" i="16"/>
  <c r="Y22" i="16"/>
  <c r="Y21" i="16"/>
  <c r="Y20" i="16"/>
  <c r="Y19" i="16"/>
  <c r="Y17" i="16"/>
  <c r="Y16" i="16"/>
  <c r="Y15" i="16"/>
  <c r="Y14" i="16"/>
  <c r="Y13" i="16"/>
  <c r="Y12" i="16"/>
  <c r="Y11" i="16"/>
  <c r="Y10" i="16"/>
  <c r="X10" i="16"/>
  <c r="G10" i="16" s="1"/>
  <c r="Y26" i="13"/>
  <c r="Y25" i="13"/>
  <c r="Y24" i="13"/>
  <c r="Y23" i="13"/>
  <c r="Y22" i="13"/>
  <c r="Y21" i="13"/>
  <c r="Y20" i="13"/>
  <c r="Y19" i="13"/>
  <c r="Y17" i="13"/>
  <c r="Y16" i="13"/>
  <c r="Y15" i="13"/>
  <c r="Y14" i="13"/>
  <c r="Y13" i="13"/>
  <c r="Y12" i="13"/>
  <c r="Y11" i="13"/>
  <c r="Y10" i="13"/>
  <c r="X10" i="13"/>
  <c r="X11" i="13" s="1"/>
  <c r="X12" i="13" s="1"/>
  <c r="X13" i="13" s="1"/>
  <c r="X14" i="13" s="1"/>
  <c r="X15" i="13" s="1"/>
  <c r="X16" i="13" s="1"/>
  <c r="X17" i="13" s="1"/>
  <c r="Y26" i="12"/>
  <c r="Y25" i="12"/>
  <c r="Y24" i="12"/>
  <c r="Y23" i="12"/>
  <c r="Y22" i="12"/>
  <c r="Y21" i="12"/>
  <c r="Y20" i="12"/>
  <c r="Y19" i="12"/>
  <c r="Y17" i="12"/>
  <c r="Y16" i="12"/>
  <c r="Y15" i="12"/>
  <c r="Y14" i="12"/>
  <c r="Y13" i="12"/>
  <c r="Y12" i="12"/>
  <c r="Y11" i="12"/>
  <c r="Y10" i="12"/>
  <c r="X10" i="12"/>
  <c r="Y26" i="10"/>
  <c r="Y25" i="10"/>
  <c r="Y24" i="10"/>
  <c r="Y23" i="10"/>
  <c r="Y22" i="10"/>
  <c r="Y21" i="10"/>
  <c r="Y20" i="10"/>
  <c r="Y19" i="10"/>
  <c r="Y17" i="10"/>
  <c r="Y16" i="10"/>
  <c r="Y15" i="10"/>
  <c r="Y14" i="10"/>
  <c r="Y13" i="10"/>
  <c r="Y12" i="10"/>
  <c r="Y11" i="10"/>
  <c r="Y10" i="10"/>
  <c r="X10" i="10"/>
  <c r="Y26" i="3"/>
  <c r="Y25" i="3"/>
  <c r="Y24" i="3"/>
  <c r="Y23" i="3"/>
  <c r="Y22" i="3"/>
  <c r="Y21" i="3"/>
  <c r="Y20" i="3"/>
  <c r="Y19" i="3"/>
  <c r="Y17" i="3"/>
  <c r="Y16" i="3"/>
  <c r="Y15" i="3"/>
  <c r="Y14" i="3"/>
  <c r="Y13" i="3"/>
  <c r="Y12" i="3"/>
  <c r="Y11" i="3"/>
  <c r="Y10" i="3"/>
  <c r="X10" i="3"/>
  <c r="G10" i="3" s="1"/>
  <c r="Y26" i="4"/>
  <c r="Y25" i="4"/>
  <c r="Y24" i="4"/>
  <c r="Y23" i="4"/>
  <c r="Y22" i="4"/>
  <c r="Y21" i="4"/>
  <c r="Y20" i="4"/>
  <c r="Y19" i="4"/>
  <c r="Y17" i="4"/>
  <c r="Y16" i="4"/>
  <c r="Y15" i="4"/>
  <c r="Y14" i="4"/>
  <c r="Y13" i="4"/>
  <c r="Y12" i="4"/>
  <c r="Y11" i="4"/>
  <c r="Y10" i="4"/>
  <c r="X10" i="4"/>
  <c r="Y26" i="7"/>
  <c r="Y25" i="7"/>
  <c r="Y24" i="7"/>
  <c r="Y23" i="7"/>
  <c r="Y22" i="7"/>
  <c r="Y21" i="7"/>
  <c r="Y20" i="7"/>
  <c r="Y19" i="7"/>
  <c r="Y17" i="7"/>
  <c r="Y16" i="7"/>
  <c r="Y15" i="7"/>
  <c r="Y14" i="7"/>
  <c r="Y13" i="7"/>
  <c r="Y12" i="7"/>
  <c r="Y11" i="7"/>
  <c r="Y10" i="7"/>
  <c r="X10" i="7"/>
  <c r="Y26" i="8"/>
  <c r="Y25" i="8"/>
  <c r="Y24" i="8"/>
  <c r="Y23" i="8"/>
  <c r="Y22" i="8"/>
  <c r="Y21" i="8"/>
  <c r="Y20" i="8"/>
  <c r="Y19" i="8"/>
  <c r="Y17" i="8"/>
  <c r="Y16" i="8"/>
  <c r="Y15" i="8"/>
  <c r="Y14" i="8"/>
  <c r="Y13" i="8"/>
  <c r="Y12" i="8"/>
  <c r="Y11" i="8"/>
  <c r="Y10" i="8"/>
  <c r="X10" i="8"/>
  <c r="G10" i="8" s="1"/>
  <c r="Y26" i="9"/>
  <c r="Y25" i="9"/>
  <c r="Y24" i="9"/>
  <c r="Y23" i="9"/>
  <c r="Y22" i="9"/>
  <c r="Y21" i="9"/>
  <c r="Y20" i="9"/>
  <c r="Y19" i="9"/>
  <c r="Y17" i="9"/>
  <c r="Y16" i="9"/>
  <c r="Y15" i="9"/>
  <c r="Y14" i="9"/>
  <c r="Y13" i="9"/>
  <c r="Y12" i="9"/>
  <c r="Y11" i="9"/>
  <c r="Y10" i="9"/>
  <c r="X10" i="9"/>
  <c r="X11" i="9" s="1"/>
  <c r="Y26" i="14"/>
  <c r="Y25" i="14"/>
  <c r="Y24" i="14"/>
  <c r="Y23" i="14"/>
  <c r="Y22" i="14"/>
  <c r="Y21" i="14"/>
  <c r="Y20" i="14"/>
  <c r="Y19" i="14"/>
  <c r="Y17" i="14"/>
  <c r="Y16" i="14"/>
  <c r="Y15" i="14"/>
  <c r="Y14" i="14"/>
  <c r="Y13" i="14"/>
  <c r="Y12" i="14"/>
  <c r="Y11" i="14"/>
  <c r="Y10" i="14"/>
  <c r="X10" i="14"/>
  <c r="Y26" i="15"/>
  <c r="Y25" i="15"/>
  <c r="Y24" i="15"/>
  <c r="Y23" i="15"/>
  <c r="Y22" i="15"/>
  <c r="Y21" i="15"/>
  <c r="Y20" i="15"/>
  <c r="Y19" i="15"/>
  <c r="Y17" i="15"/>
  <c r="Y16" i="15"/>
  <c r="Y15" i="15"/>
  <c r="Y14" i="15"/>
  <c r="Y13" i="15"/>
  <c r="Y12" i="15"/>
  <c r="Y11" i="15"/>
  <c r="Y10" i="15"/>
  <c r="X10" i="15"/>
  <c r="Y26" i="1"/>
  <c r="Y25" i="1"/>
  <c r="Y24" i="1"/>
  <c r="Y23" i="1"/>
  <c r="Y22" i="1"/>
  <c r="Y21" i="1"/>
  <c r="Y20" i="1"/>
  <c r="Y19" i="1"/>
  <c r="Y17" i="1"/>
  <c r="Y16" i="1"/>
  <c r="Y15" i="1"/>
  <c r="Y14" i="1"/>
  <c r="Y13" i="1"/>
  <c r="Y12" i="1"/>
  <c r="Y11" i="1"/>
  <c r="Y10" i="1"/>
  <c r="X10" i="1"/>
  <c r="G10" i="1" s="1"/>
  <c r="R59" i="60"/>
  <c r="J7" i="60" s="1"/>
  <c r="Q59" i="60"/>
  <c r="K59" i="60"/>
  <c r="O2" i="60" s="1"/>
  <c r="H59" i="60"/>
  <c r="J4" i="60" s="1"/>
  <c r="O58" i="60"/>
  <c r="F58" i="60"/>
  <c r="O57" i="60"/>
  <c r="F57" i="60"/>
  <c r="O56" i="60"/>
  <c r="F56" i="60"/>
  <c r="O55" i="60"/>
  <c r="F55" i="60"/>
  <c r="O54" i="60"/>
  <c r="F54" i="60"/>
  <c r="O53" i="60"/>
  <c r="F53" i="60"/>
  <c r="O52" i="60"/>
  <c r="F52" i="60"/>
  <c r="O51" i="60"/>
  <c r="F51" i="60"/>
  <c r="O50" i="60"/>
  <c r="F50" i="60"/>
  <c r="O49" i="60"/>
  <c r="F49" i="60"/>
  <c r="O48" i="60"/>
  <c r="F48" i="60"/>
  <c r="O47" i="60"/>
  <c r="F47" i="60"/>
  <c r="O46" i="60"/>
  <c r="F46" i="60"/>
  <c r="O45" i="60"/>
  <c r="F45" i="60"/>
  <c r="O44" i="60"/>
  <c r="F44" i="60"/>
  <c r="O43" i="60"/>
  <c r="F43" i="60"/>
  <c r="O42" i="60"/>
  <c r="F42" i="60"/>
  <c r="O41" i="60"/>
  <c r="F41" i="60"/>
  <c r="O40" i="60"/>
  <c r="F40" i="60"/>
  <c r="O39" i="60"/>
  <c r="F39" i="60"/>
  <c r="O38" i="60"/>
  <c r="F38" i="60"/>
  <c r="O37" i="60"/>
  <c r="F37" i="60"/>
  <c r="O36" i="60"/>
  <c r="F36" i="60"/>
  <c r="O35" i="60"/>
  <c r="F35" i="60"/>
  <c r="O34" i="60"/>
  <c r="F34" i="60"/>
  <c r="O33" i="60"/>
  <c r="F33" i="60"/>
  <c r="O32" i="60"/>
  <c r="F32" i="60"/>
  <c r="O31" i="60"/>
  <c r="F31" i="60"/>
  <c r="O30" i="60"/>
  <c r="F30" i="60"/>
  <c r="O29" i="60"/>
  <c r="F29" i="60"/>
  <c r="O28" i="60"/>
  <c r="F28" i="60"/>
  <c r="O27" i="60"/>
  <c r="F27" i="60"/>
  <c r="O26" i="60"/>
  <c r="F26" i="60"/>
  <c r="O25" i="60"/>
  <c r="F25" i="60"/>
  <c r="O24" i="60"/>
  <c r="F24" i="60"/>
  <c r="O23" i="60"/>
  <c r="F23" i="60"/>
  <c r="O22" i="60"/>
  <c r="F22" i="60"/>
  <c r="O21" i="60"/>
  <c r="F21" i="60"/>
  <c r="O20" i="60"/>
  <c r="F20" i="60"/>
  <c r="O19" i="60"/>
  <c r="F19" i="60"/>
  <c r="O18" i="60"/>
  <c r="F18" i="60"/>
  <c r="O17" i="60"/>
  <c r="F17" i="60"/>
  <c r="O16" i="60"/>
  <c r="F16" i="60"/>
  <c r="O15" i="60"/>
  <c r="F15" i="60"/>
  <c r="O14" i="60"/>
  <c r="F14" i="60"/>
  <c r="O13" i="60"/>
  <c r="F13" i="60"/>
  <c r="O12" i="60"/>
  <c r="F12" i="60"/>
  <c r="O11" i="60"/>
  <c r="F11" i="60"/>
  <c r="O10" i="60"/>
  <c r="F10" i="60"/>
  <c r="D10" i="60"/>
  <c r="D11" i="60" s="1"/>
  <c r="D12" i="60" s="1"/>
  <c r="D13" i="60" s="1"/>
  <c r="D14" i="60" s="1"/>
  <c r="D15" i="60" s="1"/>
  <c r="D16" i="60" s="1"/>
  <c r="D17" i="60" s="1"/>
  <c r="D18" i="60" s="1"/>
  <c r="D19" i="60" s="1"/>
  <c r="D20" i="60" s="1"/>
  <c r="D21" i="60" s="1"/>
  <c r="D22" i="60" s="1"/>
  <c r="D23" i="60" s="1"/>
  <c r="D24" i="60" s="1"/>
  <c r="D25" i="60" s="1"/>
  <c r="D26" i="60" s="1"/>
  <c r="D27" i="60" s="1"/>
  <c r="D28" i="60" s="1"/>
  <c r="D29" i="60" s="1"/>
  <c r="D30" i="60" s="1"/>
  <c r="D31" i="60" s="1"/>
  <c r="D32" i="60" s="1"/>
  <c r="D33" i="60" s="1"/>
  <c r="D34" i="60" s="1"/>
  <c r="D35" i="60" s="1"/>
  <c r="D36" i="60" s="1"/>
  <c r="D37" i="60" s="1"/>
  <c r="D38" i="60" s="1"/>
  <c r="D39" i="60" s="1"/>
  <c r="D40" i="60" s="1"/>
  <c r="D41" i="60" s="1"/>
  <c r="D42" i="60" s="1"/>
  <c r="D43" i="60" s="1"/>
  <c r="D44" i="60" s="1"/>
  <c r="D45" i="60" s="1"/>
  <c r="D46" i="60" s="1"/>
  <c r="D47" i="60" s="1"/>
  <c r="D48" i="60" s="1"/>
  <c r="D49" i="60" s="1"/>
  <c r="D50" i="60" s="1"/>
  <c r="D51" i="60" s="1"/>
  <c r="D52" i="60" s="1"/>
  <c r="D53" i="60" s="1"/>
  <c r="D54" i="60" s="1"/>
  <c r="D55" i="60" s="1"/>
  <c r="D56" i="60" s="1"/>
  <c r="D57" i="60" s="1"/>
  <c r="D58" i="60" s="1"/>
  <c r="C10" i="60"/>
  <c r="C11" i="60" s="1"/>
  <c r="C12" i="60" s="1"/>
  <c r="C13" i="60" s="1"/>
  <c r="C14" i="60" s="1"/>
  <c r="C15" i="60" s="1"/>
  <c r="C16" i="60" s="1"/>
  <c r="C17" i="60" s="1"/>
  <c r="C18" i="60" s="1"/>
  <c r="C19" i="60" s="1"/>
  <c r="C20" i="60" s="1"/>
  <c r="C21" i="60" s="1"/>
  <c r="C22" i="60" s="1"/>
  <c r="C23" i="60" s="1"/>
  <c r="C24" i="60" s="1"/>
  <c r="C25" i="60" s="1"/>
  <c r="C26" i="60" s="1"/>
  <c r="C27" i="60" s="1"/>
  <c r="C28" i="60" s="1"/>
  <c r="C29" i="60" s="1"/>
  <c r="C30" i="60" s="1"/>
  <c r="C31" i="60" s="1"/>
  <c r="C32" i="60" s="1"/>
  <c r="C33" i="60" s="1"/>
  <c r="C34" i="60" s="1"/>
  <c r="C35" i="60" s="1"/>
  <c r="C36" i="60" s="1"/>
  <c r="C37" i="60" s="1"/>
  <c r="C38" i="60" s="1"/>
  <c r="C39" i="60" s="1"/>
  <c r="C40" i="60" s="1"/>
  <c r="C41" i="60" s="1"/>
  <c r="C42" i="60" s="1"/>
  <c r="C43" i="60" s="1"/>
  <c r="C44" i="60" s="1"/>
  <c r="C45" i="60" s="1"/>
  <c r="C46" i="60" s="1"/>
  <c r="C47" i="60" s="1"/>
  <c r="C48" i="60" s="1"/>
  <c r="C49" i="60" s="1"/>
  <c r="C50" i="60" s="1"/>
  <c r="C51" i="60" s="1"/>
  <c r="C52" i="60" s="1"/>
  <c r="C53" i="60" s="1"/>
  <c r="C54" i="60" s="1"/>
  <c r="C55" i="60" s="1"/>
  <c r="C56" i="60" s="1"/>
  <c r="C57" i="60" s="1"/>
  <c r="C58" i="60" s="1"/>
  <c r="D7" i="60"/>
  <c r="Q6" i="60"/>
  <c r="J5" i="60"/>
  <c r="AB2" i="60"/>
  <c r="G23" i="68" l="1"/>
  <c r="X24" i="68"/>
  <c r="G10" i="13"/>
  <c r="G16" i="30"/>
  <c r="X22" i="65"/>
  <c r="G21" i="65"/>
  <c r="X28" i="70"/>
  <c r="G27" i="70"/>
  <c r="X26" i="69"/>
  <c r="G25" i="69"/>
  <c r="X23" i="67"/>
  <c r="G22" i="67"/>
  <c r="X22" i="66"/>
  <c r="G21" i="66"/>
  <c r="X22" i="64"/>
  <c r="G21" i="64"/>
  <c r="X21" i="63"/>
  <c r="G20" i="63"/>
  <c r="G10" i="19"/>
  <c r="G15" i="30"/>
  <c r="X11" i="1"/>
  <c r="X12" i="1" s="1"/>
  <c r="X11" i="58"/>
  <c r="X12" i="58" s="1"/>
  <c r="G10" i="30"/>
  <c r="G14" i="30"/>
  <c r="G10" i="32"/>
  <c r="G13" i="30"/>
  <c r="G10" i="56"/>
  <c r="G12" i="30"/>
  <c r="G11" i="30"/>
  <c r="G16" i="13"/>
  <c r="X11" i="22"/>
  <c r="X12" i="22" s="1"/>
  <c r="G15" i="13"/>
  <c r="G14" i="13"/>
  <c r="G13" i="13"/>
  <c r="G12" i="13"/>
  <c r="X11" i="8"/>
  <c r="X12" i="8" s="1"/>
  <c r="X11" i="16"/>
  <c r="X12" i="16" s="1"/>
  <c r="X13" i="16" s="1"/>
  <c r="X11" i="26"/>
  <c r="X12" i="42"/>
  <c r="X13" i="42" s="1"/>
  <c r="G11" i="13"/>
  <c r="G17" i="62"/>
  <c r="X18" i="62"/>
  <c r="X16" i="61"/>
  <c r="G15" i="61"/>
  <c r="J6" i="60"/>
  <c r="O3" i="60"/>
  <c r="X12" i="25"/>
  <c r="G11" i="25"/>
  <c r="X11" i="29"/>
  <c r="G12" i="16"/>
  <c r="X11" i="18"/>
  <c r="G10" i="18"/>
  <c r="X11" i="59"/>
  <c r="G10" i="59"/>
  <c r="G10" i="25"/>
  <c r="X11" i="21"/>
  <c r="G10" i="21"/>
  <c r="X12" i="9"/>
  <c r="G11" i="9"/>
  <c r="X11" i="3"/>
  <c r="X11" i="45"/>
  <c r="G10" i="45"/>
  <c r="X11" i="23"/>
  <c r="G10" i="23"/>
  <c r="G10" i="47"/>
  <c r="X11" i="47"/>
  <c r="X12" i="57"/>
  <c r="G11" i="57"/>
  <c r="X11" i="43"/>
  <c r="G10" i="43"/>
  <c r="X11" i="28"/>
  <c r="G10" i="28"/>
  <c r="X11" i="41"/>
  <c r="G10" i="41"/>
  <c r="G10" i="40"/>
  <c r="X11" i="12"/>
  <c r="G10" i="12"/>
  <c r="X11" i="34"/>
  <c r="G10" i="34"/>
  <c r="X12" i="40"/>
  <c r="G11" i="40"/>
  <c r="X11" i="20"/>
  <c r="G10" i="20"/>
  <c r="X11" i="24"/>
  <c r="G10" i="24"/>
  <c r="X11" i="39"/>
  <c r="G10" i="39"/>
  <c r="G10" i="42"/>
  <c r="G11" i="16"/>
  <c r="X11" i="15"/>
  <c r="G10" i="15"/>
  <c r="X12" i="26"/>
  <c r="G11" i="26"/>
  <c r="X11" i="10"/>
  <c r="G10" i="10"/>
  <c r="X11" i="17"/>
  <c r="X11" i="35"/>
  <c r="X11" i="48"/>
  <c r="G10" i="48"/>
  <c r="X11" i="50"/>
  <c r="X11" i="60"/>
  <c r="G10" i="60"/>
  <c r="X11" i="36"/>
  <c r="G10" i="36"/>
  <c r="X11" i="4"/>
  <c r="G10" i="4"/>
  <c r="X12" i="19"/>
  <c r="G11" i="19"/>
  <c r="X11" i="31"/>
  <c r="G10" i="31"/>
  <c r="X11" i="33"/>
  <c r="G10" i="57"/>
  <c r="X11" i="27"/>
  <c r="G10" i="27"/>
  <c r="X11" i="44"/>
  <c r="G10" i="44"/>
  <c r="X11" i="46"/>
  <c r="G10" i="46"/>
  <c r="X11" i="53"/>
  <c r="G10" i="53"/>
  <c r="G10" i="9"/>
  <c r="X11" i="14"/>
  <c r="G10" i="14"/>
  <c r="X12" i="49"/>
  <c r="G11" i="49"/>
  <c r="G10" i="49"/>
  <c r="G10" i="51"/>
  <c r="X12" i="51"/>
  <c r="X11" i="52"/>
  <c r="G10" i="52"/>
  <c r="X11" i="7"/>
  <c r="G10" i="7"/>
  <c r="X12" i="32"/>
  <c r="G11" i="32"/>
  <c r="X12" i="56"/>
  <c r="G11" i="56"/>
  <c r="X18" i="13"/>
  <c r="G18" i="13" s="1"/>
  <c r="G17" i="13"/>
  <c r="X18" i="30"/>
  <c r="G18" i="30" s="1"/>
  <c r="G17" i="30"/>
  <c r="M4" i="60"/>
  <c r="O59" i="60"/>
  <c r="O4" i="60" s="1"/>
  <c r="O5" i="60" s="1"/>
  <c r="G11" i="8" l="1"/>
  <c r="G11" i="1"/>
  <c r="X25" i="68"/>
  <c r="G24" i="68"/>
  <c r="G11" i="22"/>
  <c r="G11" i="58"/>
  <c r="X23" i="65"/>
  <c r="G22" i="65"/>
  <c r="X29" i="70"/>
  <c r="G28" i="70"/>
  <c r="X27" i="69"/>
  <c r="G26" i="69"/>
  <c r="G23" i="67"/>
  <c r="X24" i="67"/>
  <c r="X23" i="66"/>
  <c r="G22" i="66"/>
  <c r="X23" i="64"/>
  <c r="G22" i="64"/>
  <c r="X22" i="63"/>
  <c r="G21" i="63"/>
  <c r="G12" i="42"/>
  <c r="X19" i="13"/>
  <c r="X20" i="13" s="1"/>
  <c r="X19" i="62"/>
  <c r="G18" i="62"/>
  <c r="Y18" i="62"/>
  <c r="Y59" i="62" s="1"/>
  <c r="S2" i="62" s="1"/>
  <c r="X17" i="61"/>
  <c r="G16" i="61"/>
  <c r="X12" i="48"/>
  <c r="G11" i="48"/>
  <c r="X13" i="26"/>
  <c r="G12" i="26"/>
  <c r="X12" i="20"/>
  <c r="G11" i="20"/>
  <c r="X13" i="57"/>
  <c r="G12" i="57"/>
  <c r="X12" i="41"/>
  <c r="G11" i="41"/>
  <c r="X12" i="47"/>
  <c r="G11" i="47"/>
  <c r="X12" i="3"/>
  <c r="G11" i="3"/>
  <c r="X14" i="42"/>
  <c r="G13" i="42"/>
  <c r="X12" i="14"/>
  <c r="G11" i="14"/>
  <c r="X12" i="35"/>
  <c r="G11" i="35"/>
  <c r="X12" i="15"/>
  <c r="G11" i="15"/>
  <c r="X12" i="27"/>
  <c r="G11" i="27"/>
  <c r="X12" i="4"/>
  <c r="G11" i="4"/>
  <c r="X13" i="40"/>
  <c r="G12" i="40"/>
  <c r="G11" i="28"/>
  <c r="X12" i="28"/>
  <c r="X13" i="9"/>
  <c r="G12" i="9"/>
  <c r="X12" i="18"/>
  <c r="G11" i="18"/>
  <c r="X13" i="19"/>
  <c r="G12" i="19"/>
  <c r="G12" i="56"/>
  <c r="X13" i="56"/>
  <c r="Y18" i="13"/>
  <c r="Y59" i="13" s="1"/>
  <c r="S2" i="13" s="1"/>
  <c r="X12" i="17"/>
  <c r="G11" i="17"/>
  <c r="X12" i="34"/>
  <c r="G11" i="34"/>
  <c r="X13" i="1"/>
  <c r="G12" i="1"/>
  <c r="G11" i="36"/>
  <c r="X12" i="36"/>
  <c r="X12" i="39"/>
  <c r="G11" i="39"/>
  <c r="G12" i="22"/>
  <c r="X13" i="22"/>
  <c r="X12" i="21"/>
  <c r="G11" i="21"/>
  <c r="X14" i="16"/>
  <c r="G13" i="16"/>
  <c r="X13" i="58"/>
  <c r="G12" i="58"/>
  <c r="G11" i="52"/>
  <c r="X12" i="52"/>
  <c r="X12" i="33"/>
  <c r="G11" i="33"/>
  <c r="X12" i="10"/>
  <c r="G11" i="10"/>
  <c r="X12" i="43"/>
  <c r="G11" i="43"/>
  <c r="G11" i="53"/>
  <c r="X12" i="53"/>
  <c r="X13" i="25"/>
  <c r="G12" i="25"/>
  <c r="Y18" i="30"/>
  <c r="Y59" i="30" s="1"/>
  <c r="S2" i="30" s="1"/>
  <c r="X12" i="46"/>
  <c r="G11" i="46"/>
  <c r="G11" i="60"/>
  <c r="X12" i="60"/>
  <c r="X13" i="8"/>
  <c r="G12" i="8"/>
  <c r="X13" i="32"/>
  <c r="G12" i="32"/>
  <c r="X12" i="12"/>
  <c r="G11" i="12"/>
  <c r="G11" i="23"/>
  <c r="X12" i="23"/>
  <c r="X19" i="30"/>
  <c r="X13" i="51"/>
  <c r="G12" i="51"/>
  <c r="X13" i="49"/>
  <c r="G12" i="49"/>
  <c r="X12" i="31"/>
  <c r="G11" i="31"/>
  <c r="X12" i="50"/>
  <c r="G11" i="50"/>
  <c r="X12" i="24"/>
  <c r="G11" i="24"/>
  <c r="X12" i="45"/>
  <c r="G11" i="45"/>
  <c r="X12" i="59"/>
  <c r="G11" i="59"/>
  <c r="X12" i="29"/>
  <c r="G11" i="29"/>
  <c r="G11" i="7"/>
  <c r="X12" i="7"/>
  <c r="X12" i="44"/>
  <c r="G11" i="44"/>
  <c r="G19" i="13" l="1"/>
  <c r="X26" i="68"/>
  <c r="G25" i="68"/>
  <c r="G23" i="65"/>
  <c r="X24" i="65"/>
  <c r="G29" i="70"/>
  <c r="X30" i="70"/>
  <c r="X28" i="69"/>
  <c r="G27" i="69"/>
  <c r="X25" i="67"/>
  <c r="G24" i="67"/>
  <c r="G23" i="66"/>
  <c r="X24" i="66"/>
  <c r="G23" i="64"/>
  <c r="X24" i="64"/>
  <c r="X23" i="63"/>
  <c r="G22" i="63"/>
  <c r="X20" i="62"/>
  <c r="G19" i="62"/>
  <c r="G17" i="61"/>
  <c r="X18" i="61"/>
  <c r="X13" i="27"/>
  <c r="G12" i="27"/>
  <c r="X14" i="58"/>
  <c r="G13" i="58"/>
  <c r="G12" i="17"/>
  <c r="X13" i="17"/>
  <c r="X15" i="42"/>
  <c r="G14" i="42"/>
  <c r="X13" i="23"/>
  <c r="G12" i="23"/>
  <c r="X13" i="60"/>
  <c r="G12" i="60"/>
  <c r="G12" i="39"/>
  <c r="X13" i="39"/>
  <c r="X14" i="9"/>
  <c r="G13" i="9"/>
  <c r="X13" i="20"/>
  <c r="G12" i="20"/>
  <c r="X13" i="45"/>
  <c r="G12" i="45"/>
  <c r="X13" i="24"/>
  <c r="G12" i="24"/>
  <c r="X13" i="43"/>
  <c r="G12" i="43"/>
  <c r="X13" i="15"/>
  <c r="G12" i="15"/>
  <c r="X14" i="26"/>
  <c r="G13" i="26"/>
  <c r="X13" i="44"/>
  <c r="G12" i="44"/>
  <c r="X13" i="7"/>
  <c r="G12" i="7"/>
  <c r="X13" i="3"/>
  <c r="G12" i="3"/>
  <c r="X21" i="13"/>
  <c r="G20" i="13"/>
  <c r="G12" i="12"/>
  <c r="X13" i="12"/>
  <c r="X13" i="46"/>
  <c r="G12" i="46"/>
  <c r="X13" i="10"/>
  <c r="G12" i="10"/>
  <c r="G12" i="28"/>
  <c r="X13" i="28"/>
  <c r="X13" i="47"/>
  <c r="G12" i="47"/>
  <c r="X13" i="31"/>
  <c r="G12" i="31"/>
  <c r="X13" i="29"/>
  <c r="G12" i="29"/>
  <c r="X15" i="16"/>
  <c r="G14" i="16"/>
  <c r="G12" i="35"/>
  <c r="X13" i="35"/>
  <c r="X13" i="48"/>
  <c r="G12" i="48"/>
  <c r="X14" i="56"/>
  <c r="G13" i="56"/>
  <c r="X13" i="41"/>
  <c r="G12" i="41"/>
  <c r="X13" i="18"/>
  <c r="G12" i="18"/>
  <c r="X13" i="50"/>
  <c r="G12" i="50"/>
  <c r="X13" i="36"/>
  <c r="G12" i="36"/>
  <c r="X14" i="49"/>
  <c r="G13" i="49"/>
  <c r="X14" i="25"/>
  <c r="G13" i="25"/>
  <c r="X13" i="33"/>
  <c r="G12" i="33"/>
  <c r="X13" i="21"/>
  <c r="G12" i="21"/>
  <c r="X14" i="1"/>
  <c r="G13" i="1"/>
  <c r="X13" i="59"/>
  <c r="G12" i="59"/>
  <c r="X14" i="32"/>
  <c r="G13" i="32"/>
  <c r="X14" i="40"/>
  <c r="G13" i="40"/>
  <c r="X14" i="51"/>
  <c r="G13" i="51"/>
  <c r="X14" i="8"/>
  <c r="G13" i="8"/>
  <c r="X13" i="53"/>
  <c r="G12" i="53"/>
  <c r="X13" i="52"/>
  <c r="G12" i="52"/>
  <c r="X14" i="22"/>
  <c r="G13" i="22"/>
  <c r="X13" i="34"/>
  <c r="G12" i="34"/>
  <c r="X14" i="19"/>
  <c r="G13" i="19"/>
  <c r="X13" i="4"/>
  <c r="G12" i="4"/>
  <c r="X13" i="14"/>
  <c r="G12" i="14"/>
  <c r="X20" i="30"/>
  <c r="G19" i="30"/>
  <c r="X14" i="57"/>
  <c r="G13" i="57"/>
  <c r="T12" i="60"/>
  <c r="T13" i="60" s="1"/>
  <c r="T14" i="60" s="1"/>
  <c r="T15" i="60" s="1"/>
  <c r="T16" i="60" s="1"/>
  <c r="T17" i="60" s="1"/>
  <c r="T18" i="60" s="1"/>
  <c r="T19" i="60" s="1"/>
  <c r="T20" i="60" s="1"/>
  <c r="T21" i="60" s="1"/>
  <c r="T22" i="60" s="1"/>
  <c r="T23" i="60" s="1"/>
  <c r="T24" i="60" s="1"/>
  <c r="T25" i="60" s="1"/>
  <c r="T26" i="60" s="1"/>
  <c r="T27" i="60" s="1"/>
  <c r="T28" i="60" s="1"/>
  <c r="T29" i="60" s="1"/>
  <c r="T30" i="60" s="1"/>
  <c r="T31" i="60" s="1"/>
  <c r="T32" i="60" s="1"/>
  <c r="T33" i="60" s="1"/>
  <c r="T34" i="60" s="1"/>
  <c r="T35" i="60" s="1"/>
  <c r="T36" i="60" s="1"/>
  <c r="T37" i="60" s="1"/>
  <c r="T38" i="60" s="1"/>
  <c r="T39" i="60" s="1"/>
  <c r="T40" i="60" s="1"/>
  <c r="T41" i="60" s="1"/>
  <c r="T42" i="60" s="1"/>
  <c r="T43" i="60" s="1"/>
  <c r="T44" i="60" s="1"/>
  <c r="T45" i="60" s="1"/>
  <c r="T46" i="60" s="1"/>
  <c r="T47" i="60" s="1"/>
  <c r="T48" i="60" s="1"/>
  <c r="T49" i="60" s="1"/>
  <c r="T50" i="60" s="1"/>
  <c r="T51" i="60" s="1"/>
  <c r="T52" i="60" s="1"/>
  <c r="T53" i="60" s="1"/>
  <c r="T54" i="60" s="1"/>
  <c r="T55" i="60" s="1"/>
  <c r="T56" i="60" s="1"/>
  <c r="T57" i="60" s="1"/>
  <c r="T58" i="60" s="1"/>
  <c r="T59" i="60" s="1"/>
  <c r="M2" i="60" s="1"/>
  <c r="M5" i="60" s="1"/>
  <c r="G26" i="68" l="1"/>
  <c r="X27" i="68"/>
  <c r="X25" i="65"/>
  <c r="G24" i="65"/>
  <c r="X31" i="70"/>
  <c r="G30" i="70"/>
  <c r="X29" i="69"/>
  <c r="G28" i="69"/>
  <c r="X26" i="67"/>
  <c r="G25" i="67"/>
  <c r="X25" i="66"/>
  <c r="G24" i="66"/>
  <c r="X25" i="64"/>
  <c r="G24" i="64"/>
  <c r="G23" i="63"/>
  <c r="X24" i="63"/>
  <c r="X21" i="62"/>
  <c r="G20" i="62"/>
  <c r="X19" i="61"/>
  <c r="G18" i="61"/>
  <c r="Y18" i="61"/>
  <c r="Y59" i="61" s="1"/>
  <c r="S2" i="61" s="1"/>
  <c r="X14" i="21"/>
  <c r="G13" i="21"/>
  <c r="X14" i="18"/>
  <c r="G13" i="18"/>
  <c r="X16" i="16"/>
  <c r="G15" i="16"/>
  <c r="G13" i="44"/>
  <c r="X14" i="44"/>
  <c r="X14" i="45"/>
  <c r="G13" i="45"/>
  <c r="X14" i="46"/>
  <c r="G13" i="46"/>
  <c r="X16" i="42"/>
  <c r="G15" i="42"/>
  <c r="X15" i="25"/>
  <c r="G14" i="25"/>
  <c r="X14" i="31"/>
  <c r="G13" i="31"/>
  <c r="X15" i="51"/>
  <c r="G14" i="51"/>
  <c r="X14" i="34"/>
  <c r="G13" i="34"/>
  <c r="X14" i="20"/>
  <c r="G13" i="20"/>
  <c r="X15" i="56"/>
  <c r="G14" i="56"/>
  <c r="X14" i="15"/>
  <c r="G13" i="15"/>
  <c r="X15" i="9"/>
  <c r="G14" i="9"/>
  <c r="X15" i="58"/>
  <c r="G14" i="58"/>
  <c r="X21" i="30"/>
  <c r="G20" i="30"/>
  <c r="X14" i="52"/>
  <c r="G13" i="52"/>
  <c r="X15" i="32"/>
  <c r="G14" i="32"/>
  <c r="X15" i="49"/>
  <c r="G14" i="49"/>
  <c r="X14" i="47"/>
  <c r="G13" i="47"/>
  <c r="X22" i="13"/>
  <c r="G21" i="13"/>
  <c r="X14" i="39"/>
  <c r="G13" i="39"/>
  <c r="X14" i="12"/>
  <c r="G13" i="12"/>
  <c r="X15" i="19"/>
  <c r="G14" i="19"/>
  <c r="X14" i="33"/>
  <c r="G13" i="33"/>
  <c r="X14" i="29"/>
  <c r="G13" i="29"/>
  <c r="X14" i="41"/>
  <c r="G13" i="41"/>
  <c r="X15" i="26"/>
  <c r="G14" i="26"/>
  <c r="X15" i="57"/>
  <c r="G14" i="57"/>
  <c r="X14" i="36"/>
  <c r="G13" i="36"/>
  <c r="X14" i="27"/>
  <c r="G13" i="27"/>
  <c r="G13" i="17"/>
  <c r="X14" i="17"/>
  <c r="X15" i="40"/>
  <c r="G14" i="40"/>
  <c r="X15" i="22"/>
  <c r="G14" i="22"/>
  <c r="X14" i="28"/>
  <c r="G13" i="28"/>
  <c r="X14" i="43"/>
  <c r="G13" i="43"/>
  <c r="X14" i="35"/>
  <c r="G13" i="35"/>
  <c r="X14" i="60"/>
  <c r="G13" i="60"/>
  <c r="X14" i="14"/>
  <c r="G13" i="14"/>
  <c r="X14" i="53"/>
  <c r="G13" i="53"/>
  <c r="X14" i="59"/>
  <c r="G13" i="59"/>
  <c r="X14" i="48"/>
  <c r="G13" i="48"/>
  <c r="X14" i="3"/>
  <c r="G13" i="3"/>
  <c r="X14" i="4"/>
  <c r="G13" i="4"/>
  <c r="X15" i="8"/>
  <c r="G14" i="8"/>
  <c r="X15" i="1"/>
  <c r="G14" i="1"/>
  <c r="X14" i="50"/>
  <c r="G13" i="50"/>
  <c r="X14" i="7"/>
  <c r="G13" i="7"/>
  <c r="X14" i="24"/>
  <c r="G13" i="24"/>
  <c r="X14" i="10"/>
  <c r="G13" i="10"/>
  <c r="X14" i="23"/>
  <c r="G13" i="23"/>
  <c r="Q7" i="60"/>
  <c r="X28" i="68" l="1"/>
  <c r="G27" i="68"/>
  <c r="X26" i="65"/>
  <c r="G25" i="65"/>
  <c r="X32" i="70"/>
  <c r="G31" i="70"/>
  <c r="G29" i="69"/>
  <c r="X30" i="69"/>
  <c r="X27" i="67"/>
  <c r="G26" i="67"/>
  <c r="X26" i="66"/>
  <c r="G25" i="66"/>
  <c r="X26" i="64"/>
  <c r="G25" i="64"/>
  <c r="X25" i="63"/>
  <c r="G24" i="63"/>
  <c r="X22" i="62"/>
  <c r="G21" i="62"/>
  <c r="X20" i="61"/>
  <c r="G19" i="61"/>
  <c r="X15" i="3"/>
  <c r="G14" i="3"/>
  <c r="X16" i="8"/>
  <c r="G15" i="8"/>
  <c r="X15" i="10"/>
  <c r="G14" i="10"/>
  <c r="X16" i="22"/>
  <c r="G15" i="22"/>
  <c r="X16" i="57"/>
  <c r="G15" i="57"/>
  <c r="X16" i="32"/>
  <c r="G15" i="32"/>
  <c r="X16" i="9"/>
  <c r="G15" i="9"/>
  <c r="X16" i="51"/>
  <c r="G15" i="51"/>
  <c r="X16" i="26"/>
  <c r="G15" i="26"/>
  <c r="X15" i="31"/>
  <c r="G14" i="31"/>
  <c r="X15" i="17"/>
  <c r="G14" i="17"/>
  <c r="X15" i="41"/>
  <c r="G14" i="41"/>
  <c r="X22" i="30"/>
  <c r="G21" i="30"/>
  <c r="X16" i="25"/>
  <c r="G15" i="25"/>
  <c r="X15" i="24"/>
  <c r="G14" i="24"/>
  <c r="X15" i="18"/>
  <c r="G14" i="18"/>
  <c r="X16" i="40"/>
  <c r="G15" i="40"/>
  <c r="X15" i="12"/>
  <c r="G14" i="12"/>
  <c r="X17" i="16"/>
  <c r="G16" i="16"/>
  <c r="X15" i="39"/>
  <c r="G14" i="39"/>
  <c r="G15" i="56"/>
  <c r="X16" i="56"/>
  <c r="X15" i="7"/>
  <c r="G14" i="7"/>
  <c r="X15" i="48"/>
  <c r="G14" i="48"/>
  <c r="X15" i="35"/>
  <c r="G14" i="35"/>
  <c r="X15" i="27"/>
  <c r="G14" i="27"/>
  <c r="X15" i="29"/>
  <c r="G14" i="29"/>
  <c r="X23" i="13"/>
  <c r="G22" i="13"/>
  <c r="X17" i="42"/>
  <c r="G16" i="42"/>
  <c r="X15" i="21"/>
  <c r="G14" i="21"/>
  <c r="X15" i="52"/>
  <c r="G14" i="52"/>
  <c r="G14" i="50"/>
  <c r="X15" i="50"/>
  <c r="X15" i="43"/>
  <c r="G14" i="43"/>
  <c r="X15" i="36"/>
  <c r="G14" i="36"/>
  <c r="X15" i="33"/>
  <c r="G14" i="33"/>
  <c r="X15" i="47"/>
  <c r="G14" i="47"/>
  <c r="X15" i="20"/>
  <c r="G14" i="20"/>
  <c r="X15" i="46"/>
  <c r="G14" i="46"/>
  <c r="X16" i="1"/>
  <c r="G15" i="1"/>
  <c r="X15" i="4"/>
  <c r="G14" i="4"/>
  <c r="X15" i="60"/>
  <c r="G14" i="60"/>
  <c r="X15" i="59"/>
  <c r="G14" i="59"/>
  <c r="X15" i="23"/>
  <c r="G14" i="23"/>
  <c r="X15" i="53"/>
  <c r="G14" i="53"/>
  <c r="X15" i="28"/>
  <c r="G14" i="28"/>
  <c r="X16" i="49"/>
  <c r="G15" i="49"/>
  <c r="X16" i="58"/>
  <c r="G15" i="58"/>
  <c r="X15" i="34"/>
  <c r="G14" i="34"/>
  <c r="G14" i="45"/>
  <c r="X15" i="45"/>
  <c r="X15" i="15"/>
  <c r="G14" i="15"/>
  <c r="X15" i="14"/>
  <c r="G14" i="14"/>
  <c r="X16" i="19"/>
  <c r="G15" i="19"/>
  <c r="X15" i="44"/>
  <c r="G14" i="44"/>
  <c r="R59" i="59"/>
  <c r="J7" i="59" s="1"/>
  <c r="Q59" i="59"/>
  <c r="K59" i="59"/>
  <c r="O2" i="59" s="1"/>
  <c r="H59" i="59"/>
  <c r="J4" i="59" s="1"/>
  <c r="O58" i="59"/>
  <c r="F58" i="59"/>
  <c r="O57" i="59"/>
  <c r="F57" i="59"/>
  <c r="O56" i="59"/>
  <c r="F56" i="59"/>
  <c r="O55" i="59"/>
  <c r="F55" i="59"/>
  <c r="O54" i="59"/>
  <c r="F54" i="59"/>
  <c r="O53" i="59"/>
  <c r="F53" i="59"/>
  <c r="O52" i="59"/>
  <c r="F52" i="59"/>
  <c r="O51" i="59"/>
  <c r="F51" i="59"/>
  <c r="O50" i="59"/>
  <c r="F50" i="59"/>
  <c r="O49" i="59"/>
  <c r="F49" i="59"/>
  <c r="O48" i="59"/>
  <c r="F48" i="59"/>
  <c r="O47" i="59"/>
  <c r="F47" i="59"/>
  <c r="O46" i="59"/>
  <c r="F46" i="59"/>
  <c r="O45" i="59"/>
  <c r="F45" i="59"/>
  <c r="O44" i="59"/>
  <c r="F44" i="59"/>
  <c r="O43" i="59"/>
  <c r="F43" i="59"/>
  <c r="O42" i="59"/>
  <c r="F42" i="59"/>
  <c r="O41" i="59"/>
  <c r="F41" i="59"/>
  <c r="O40" i="59"/>
  <c r="F40" i="59"/>
  <c r="O39" i="59"/>
  <c r="F39" i="59"/>
  <c r="O38" i="59"/>
  <c r="F38" i="59"/>
  <c r="O37" i="59"/>
  <c r="F37" i="59"/>
  <c r="O36" i="59"/>
  <c r="F36" i="59"/>
  <c r="O35" i="59"/>
  <c r="F35" i="59"/>
  <c r="O34" i="59"/>
  <c r="F34" i="59"/>
  <c r="O33" i="59"/>
  <c r="F33" i="59"/>
  <c r="O32" i="59"/>
  <c r="F32" i="59"/>
  <c r="O31" i="59"/>
  <c r="F31" i="59"/>
  <c r="O30" i="59"/>
  <c r="F30" i="59"/>
  <c r="O29" i="59"/>
  <c r="F29" i="59"/>
  <c r="O28" i="59"/>
  <c r="F28" i="59"/>
  <c r="O27" i="59"/>
  <c r="F27" i="59"/>
  <c r="O26" i="59"/>
  <c r="F26" i="59"/>
  <c r="O25" i="59"/>
  <c r="F25" i="59"/>
  <c r="O24" i="59"/>
  <c r="F24" i="59"/>
  <c r="O23" i="59"/>
  <c r="F23" i="59"/>
  <c r="O22" i="59"/>
  <c r="F22" i="59"/>
  <c r="O21" i="59"/>
  <c r="F21" i="59"/>
  <c r="O20" i="59"/>
  <c r="F20" i="59"/>
  <c r="O19" i="59"/>
  <c r="F19" i="59"/>
  <c r="O18" i="59"/>
  <c r="F18" i="59"/>
  <c r="O17" i="59"/>
  <c r="F17" i="59"/>
  <c r="O16" i="59"/>
  <c r="F16" i="59"/>
  <c r="O15" i="59"/>
  <c r="F15" i="59"/>
  <c r="O14" i="59"/>
  <c r="F14" i="59"/>
  <c r="O13" i="59"/>
  <c r="F13" i="59"/>
  <c r="O12" i="59"/>
  <c r="F12" i="59"/>
  <c r="O11" i="59"/>
  <c r="F11" i="59"/>
  <c r="O10" i="59"/>
  <c r="F10" i="59"/>
  <c r="D10" i="59"/>
  <c r="D11" i="59" s="1"/>
  <c r="D12" i="59" s="1"/>
  <c r="D13" i="59" s="1"/>
  <c r="D14" i="59" s="1"/>
  <c r="D15" i="59" s="1"/>
  <c r="D16" i="59" s="1"/>
  <c r="D17" i="59" s="1"/>
  <c r="D18" i="59" s="1"/>
  <c r="D19" i="59" s="1"/>
  <c r="D20" i="59" s="1"/>
  <c r="D21" i="59" s="1"/>
  <c r="D22" i="59" s="1"/>
  <c r="D23" i="59" s="1"/>
  <c r="D24" i="59" s="1"/>
  <c r="D25" i="59" s="1"/>
  <c r="D26" i="59" s="1"/>
  <c r="D27" i="59" s="1"/>
  <c r="D28" i="59" s="1"/>
  <c r="D29" i="59" s="1"/>
  <c r="D30" i="59" s="1"/>
  <c r="D31" i="59" s="1"/>
  <c r="D32" i="59" s="1"/>
  <c r="D33" i="59" s="1"/>
  <c r="D34" i="59" s="1"/>
  <c r="D35" i="59" s="1"/>
  <c r="D36" i="59" s="1"/>
  <c r="D37" i="59" s="1"/>
  <c r="D38" i="59" s="1"/>
  <c r="D39" i="59" s="1"/>
  <c r="D40" i="59" s="1"/>
  <c r="D41" i="59" s="1"/>
  <c r="D42" i="59" s="1"/>
  <c r="D43" i="59" s="1"/>
  <c r="D44" i="59" s="1"/>
  <c r="D45" i="59" s="1"/>
  <c r="D46" i="59" s="1"/>
  <c r="D47" i="59" s="1"/>
  <c r="D48" i="59" s="1"/>
  <c r="D49" i="59" s="1"/>
  <c r="D50" i="59" s="1"/>
  <c r="D51" i="59" s="1"/>
  <c r="D52" i="59" s="1"/>
  <c r="D53" i="59" s="1"/>
  <c r="D54" i="59" s="1"/>
  <c r="D55" i="59" s="1"/>
  <c r="D56" i="59" s="1"/>
  <c r="D57" i="59" s="1"/>
  <c r="D58" i="59" s="1"/>
  <c r="C10" i="59"/>
  <c r="C11" i="59" s="1"/>
  <c r="C12" i="59" s="1"/>
  <c r="C13" i="59" s="1"/>
  <c r="C14" i="59" s="1"/>
  <c r="C15" i="59" s="1"/>
  <c r="C16" i="59" s="1"/>
  <c r="C17" i="59" s="1"/>
  <c r="C18" i="59" s="1"/>
  <c r="C19" i="59" s="1"/>
  <c r="C20" i="59" s="1"/>
  <c r="C21" i="59" s="1"/>
  <c r="C22" i="59" s="1"/>
  <c r="C23" i="59" s="1"/>
  <c r="C24" i="59" s="1"/>
  <c r="C25" i="59" s="1"/>
  <c r="C26" i="59" s="1"/>
  <c r="C27" i="59" s="1"/>
  <c r="C28" i="59" s="1"/>
  <c r="C29" i="59" s="1"/>
  <c r="C30" i="59" s="1"/>
  <c r="C31" i="59" s="1"/>
  <c r="C32" i="59" s="1"/>
  <c r="C33" i="59" s="1"/>
  <c r="C34" i="59" s="1"/>
  <c r="C35" i="59" s="1"/>
  <c r="C36" i="59" s="1"/>
  <c r="C37" i="59" s="1"/>
  <c r="C38" i="59" s="1"/>
  <c r="C39" i="59" s="1"/>
  <c r="C40" i="59" s="1"/>
  <c r="C41" i="59" s="1"/>
  <c r="C42" i="59" s="1"/>
  <c r="C43" i="59" s="1"/>
  <c r="C44" i="59" s="1"/>
  <c r="C45" i="59" s="1"/>
  <c r="C46" i="59" s="1"/>
  <c r="C47" i="59" s="1"/>
  <c r="C48" i="59" s="1"/>
  <c r="C49" i="59" s="1"/>
  <c r="C50" i="59" s="1"/>
  <c r="C51" i="59" s="1"/>
  <c r="C52" i="59" s="1"/>
  <c r="C53" i="59" s="1"/>
  <c r="C54" i="59" s="1"/>
  <c r="C55" i="59" s="1"/>
  <c r="C56" i="59" s="1"/>
  <c r="C57" i="59" s="1"/>
  <c r="C58" i="59" s="1"/>
  <c r="D7" i="59"/>
  <c r="Q6" i="59"/>
  <c r="J5" i="59"/>
  <c r="AB2" i="59"/>
  <c r="G28" i="68" l="1"/>
  <c r="X29" i="68"/>
  <c r="X27" i="65"/>
  <c r="G26" i="65"/>
  <c r="X33" i="70"/>
  <c r="G32" i="70"/>
  <c r="X31" i="69"/>
  <c r="G30" i="69"/>
  <c r="X28" i="67"/>
  <c r="G27" i="67"/>
  <c r="X27" i="66"/>
  <c r="G26" i="66"/>
  <c r="X27" i="64"/>
  <c r="G26" i="64"/>
  <c r="X26" i="63"/>
  <c r="G25" i="63"/>
  <c r="J6" i="59"/>
  <c r="X23" i="62"/>
  <c r="G22" i="62"/>
  <c r="X21" i="61"/>
  <c r="G20" i="61"/>
  <c r="O3" i="59"/>
  <c r="X16" i="41"/>
  <c r="G15" i="41"/>
  <c r="X16" i="28"/>
  <c r="G15" i="28"/>
  <c r="X16" i="15"/>
  <c r="G15" i="15"/>
  <c r="X16" i="36"/>
  <c r="G15" i="36"/>
  <c r="X24" i="13"/>
  <c r="G23" i="13"/>
  <c r="X16" i="7"/>
  <c r="G15" i="7"/>
  <c r="X17" i="32"/>
  <c r="G16" i="32"/>
  <c r="X16" i="3"/>
  <c r="G15" i="3"/>
  <c r="X17" i="1"/>
  <c r="G16" i="1"/>
  <c r="X16" i="43"/>
  <c r="G15" i="43"/>
  <c r="X16" i="29"/>
  <c r="G15" i="29"/>
  <c r="X16" i="18"/>
  <c r="G15" i="18"/>
  <c r="X16" i="17"/>
  <c r="G15" i="17"/>
  <c r="X17" i="57"/>
  <c r="G16" i="57"/>
  <c r="X16" i="45"/>
  <c r="G15" i="45"/>
  <c r="X16" i="44"/>
  <c r="G15" i="44"/>
  <c r="X16" i="34"/>
  <c r="G15" i="34"/>
  <c r="X16" i="46"/>
  <c r="G15" i="46"/>
  <c r="X16" i="27"/>
  <c r="G15" i="27"/>
  <c r="X16" i="39"/>
  <c r="G15" i="39"/>
  <c r="X16" i="31"/>
  <c r="G15" i="31"/>
  <c r="X17" i="22"/>
  <c r="G16" i="22"/>
  <c r="X16" i="20"/>
  <c r="G15" i="20"/>
  <c r="X18" i="16"/>
  <c r="G17" i="16"/>
  <c r="X17" i="26"/>
  <c r="G16" i="26"/>
  <c r="G16" i="58"/>
  <c r="X17" i="58"/>
  <c r="X17" i="25"/>
  <c r="G16" i="25"/>
  <c r="X16" i="10"/>
  <c r="G15" i="10"/>
  <c r="X17" i="49"/>
  <c r="G16" i="49"/>
  <c r="X16" i="60"/>
  <c r="G15" i="60"/>
  <c r="X16" i="21"/>
  <c r="G15" i="21"/>
  <c r="X16" i="35"/>
  <c r="G15" i="35"/>
  <c r="X16" i="12"/>
  <c r="G15" i="12"/>
  <c r="X17" i="51"/>
  <c r="G16" i="51"/>
  <c r="X17" i="56"/>
  <c r="G16" i="56"/>
  <c r="X16" i="23"/>
  <c r="G15" i="23"/>
  <c r="X16" i="50"/>
  <c r="G15" i="50"/>
  <c r="X23" i="30"/>
  <c r="G22" i="30"/>
  <c r="X17" i="8"/>
  <c r="G16" i="8"/>
  <c r="X16" i="53"/>
  <c r="G15" i="53"/>
  <c r="X16" i="24"/>
  <c r="G15" i="24"/>
  <c r="G15" i="59"/>
  <c r="X16" i="59"/>
  <c r="X16" i="52"/>
  <c r="G15" i="52"/>
  <c r="X17" i="19"/>
  <c r="G16" i="19"/>
  <c r="X16" i="47"/>
  <c r="G15" i="47"/>
  <c r="X16" i="14"/>
  <c r="G15" i="14"/>
  <c r="X16" i="4"/>
  <c r="G15" i="4"/>
  <c r="X16" i="33"/>
  <c r="G15" i="33"/>
  <c r="X18" i="42"/>
  <c r="G17" i="42"/>
  <c r="X16" i="48"/>
  <c r="G15" i="48"/>
  <c r="X17" i="40"/>
  <c r="G16" i="40"/>
  <c r="X17" i="9"/>
  <c r="G16" i="9"/>
  <c r="M4" i="59"/>
  <c r="O59" i="59"/>
  <c r="O4" i="59" s="1"/>
  <c r="O5" i="59" s="1"/>
  <c r="R59" i="58"/>
  <c r="J7" i="58" s="1"/>
  <c r="Q59" i="58"/>
  <c r="K59" i="58"/>
  <c r="O2" i="58" s="1"/>
  <c r="H59" i="58"/>
  <c r="J4" i="58" s="1"/>
  <c r="O58" i="58"/>
  <c r="F58" i="58"/>
  <c r="O57" i="58"/>
  <c r="F57" i="58"/>
  <c r="O56" i="58"/>
  <c r="F56" i="58"/>
  <c r="O55" i="58"/>
  <c r="F55" i="58"/>
  <c r="O54" i="58"/>
  <c r="F54" i="58"/>
  <c r="O53" i="58"/>
  <c r="F53" i="58"/>
  <c r="O52" i="58"/>
  <c r="F52" i="58"/>
  <c r="O51" i="58"/>
  <c r="F51" i="58"/>
  <c r="O50" i="58"/>
  <c r="F50" i="58"/>
  <c r="O49" i="58"/>
  <c r="F49" i="58"/>
  <c r="O48" i="58"/>
  <c r="F48" i="58"/>
  <c r="O47" i="58"/>
  <c r="F47" i="58"/>
  <c r="O46" i="58"/>
  <c r="F46" i="58"/>
  <c r="O45" i="58"/>
  <c r="F45" i="58"/>
  <c r="O44" i="58"/>
  <c r="F44" i="58"/>
  <c r="O43" i="58"/>
  <c r="F43" i="58"/>
  <c r="O42" i="58"/>
  <c r="F42" i="58"/>
  <c r="O41" i="58"/>
  <c r="F41" i="58"/>
  <c r="O40" i="58"/>
  <c r="F40" i="58"/>
  <c r="O39" i="58"/>
  <c r="F39" i="58"/>
  <c r="O38" i="58"/>
  <c r="F38" i="58"/>
  <c r="O37" i="58"/>
  <c r="F37" i="58"/>
  <c r="O36" i="58"/>
  <c r="F36" i="58"/>
  <c r="O35" i="58"/>
  <c r="F35" i="58"/>
  <c r="O34" i="58"/>
  <c r="F34" i="58"/>
  <c r="O33" i="58"/>
  <c r="F33" i="58"/>
  <c r="O32" i="58"/>
  <c r="F32" i="58"/>
  <c r="O31" i="58"/>
  <c r="F31" i="58"/>
  <c r="O30" i="58"/>
  <c r="F30" i="58"/>
  <c r="O29" i="58"/>
  <c r="F29" i="58"/>
  <c r="O28" i="58"/>
  <c r="F28" i="58"/>
  <c r="O27" i="58"/>
  <c r="F27" i="58"/>
  <c r="O26" i="58"/>
  <c r="F26" i="58"/>
  <c r="O25" i="58"/>
  <c r="F25" i="58"/>
  <c r="O24" i="58"/>
  <c r="F24" i="58"/>
  <c r="O23" i="58"/>
  <c r="F23" i="58"/>
  <c r="O22" i="58"/>
  <c r="F22" i="58"/>
  <c r="O21" i="58"/>
  <c r="F21" i="58"/>
  <c r="O20" i="58"/>
  <c r="F20" i="58"/>
  <c r="O19" i="58"/>
  <c r="F19" i="58"/>
  <c r="O18" i="58"/>
  <c r="F18" i="58"/>
  <c r="O17" i="58"/>
  <c r="F17" i="58"/>
  <c r="O16" i="58"/>
  <c r="F16" i="58"/>
  <c r="O15" i="58"/>
  <c r="F15" i="58"/>
  <c r="O14" i="58"/>
  <c r="F14" i="58"/>
  <c r="O13" i="58"/>
  <c r="F13" i="58"/>
  <c r="O12" i="58"/>
  <c r="F12" i="58"/>
  <c r="O11" i="58"/>
  <c r="F11" i="58"/>
  <c r="O10" i="58"/>
  <c r="F10" i="58"/>
  <c r="D10" i="58"/>
  <c r="D11" i="58" s="1"/>
  <c r="D12" i="58" s="1"/>
  <c r="D13" i="58" s="1"/>
  <c r="D14" i="58" s="1"/>
  <c r="D15" i="58" s="1"/>
  <c r="D16" i="58" s="1"/>
  <c r="D17" i="58" s="1"/>
  <c r="D18" i="58" s="1"/>
  <c r="D19" i="58" s="1"/>
  <c r="D20" i="58" s="1"/>
  <c r="D21" i="58" s="1"/>
  <c r="D22" i="58" s="1"/>
  <c r="D23" i="58" s="1"/>
  <c r="D24" i="58" s="1"/>
  <c r="D25" i="58" s="1"/>
  <c r="D26" i="58" s="1"/>
  <c r="D27" i="58" s="1"/>
  <c r="D28" i="58" s="1"/>
  <c r="D29" i="58" s="1"/>
  <c r="D30" i="58" s="1"/>
  <c r="D31" i="58" s="1"/>
  <c r="D32" i="58" s="1"/>
  <c r="D33" i="58" s="1"/>
  <c r="D34" i="58" s="1"/>
  <c r="D35" i="58" s="1"/>
  <c r="D36" i="58" s="1"/>
  <c r="D37" i="58" s="1"/>
  <c r="D38" i="58" s="1"/>
  <c r="D39" i="58" s="1"/>
  <c r="D40" i="58" s="1"/>
  <c r="D41" i="58" s="1"/>
  <c r="D42" i="58" s="1"/>
  <c r="D43" i="58" s="1"/>
  <c r="D44" i="58" s="1"/>
  <c r="D45" i="58" s="1"/>
  <c r="D46" i="58" s="1"/>
  <c r="D47" i="58" s="1"/>
  <c r="D48" i="58" s="1"/>
  <c r="D49" i="58" s="1"/>
  <c r="D50" i="58" s="1"/>
  <c r="D51" i="58" s="1"/>
  <c r="D52" i="58" s="1"/>
  <c r="D53" i="58" s="1"/>
  <c r="D54" i="58" s="1"/>
  <c r="D55" i="58" s="1"/>
  <c r="D56" i="58" s="1"/>
  <c r="D57" i="58" s="1"/>
  <c r="D58" i="58" s="1"/>
  <c r="C10" i="58"/>
  <c r="C11" i="58" s="1"/>
  <c r="C12" i="58" s="1"/>
  <c r="C13" i="58" s="1"/>
  <c r="C14" i="58" s="1"/>
  <c r="C15" i="58" s="1"/>
  <c r="C16" i="58" s="1"/>
  <c r="C17" i="58" s="1"/>
  <c r="C18" i="58" s="1"/>
  <c r="C19" i="58" s="1"/>
  <c r="C20" i="58" s="1"/>
  <c r="C21" i="58" s="1"/>
  <c r="C22" i="58" s="1"/>
  <c r="C23" i="58" s="1"/>
  <c r="C24" i="58" s="1"/>
  <c r="C25" i="58" s="1"/>
  <c r="C26" i="58" s="1"/>
  <c r="C27" i="58" s="1"/>
  <c r="C28" i="58" s="1"/>
  <c r="C29" i="58" s="1"/>
  <c r="C30" i="58" s="1"/>
  <c r="C31" i="58" s="1"/>
  <c r="C32" i="58" s="1"/>
  <c r="C33" i="58" s="1"/>
  <c r="C34" i="58" s="1"/>
  <c r="C35" i="58" s="1"/>
  <c r="C36" i="58" s="1"/>
  <c r="C37" i="58" s="1"/>
  <c r="C38" i="58" s="1"/>
  <c r="C39" i="58" s="1"/>
  <c r="C40" i="58" s="1"/>
  <c r="C41" i="58" s="1"/>
  <c r="C42" i="58" s="1"/>
  <c r="C43" i="58" s="1"/>
  <c r="C44" i="58" s="1"/>
  <c r="C45" i="58" s="1"/>
  <c r="C46" i="58" s="1"/>
  <c r="C47" i="58" s="1"/>
  <c r="C48" i="58" s="1"/>
  <c r="C49" i="58" s="1"/>
  <c r="C50" i="58" s="1"/>
  <c r="C51" i="58" s="1"/>
  <c r="C52" i="58" s="1"/>
  <c r="C53" i="58" s="1"/>
  <c r="C54" i="58" s="1"/>
  <c r="C55" i="58" s="1"/>
  <c r="C56" i="58" s="1"/>
  <c r="C57" i="58" s="1"/>
  <c r="C58" i="58" s="1"/>
  <c r="D7" i="58"/>
  <c r="Q6" i="58"/>
  <c r="J5" i="58"/>
  <c r="AB2" i="58"/>
  <c r="G29" i="68" l="1"/>
  <c r="X30" i="68"/>
  <c r="X28" i="65"/>
  <c r="G27" i="65"/>
  <c r="X34" i="70"/>
  <c r="G33" i="70"/>
  <c r="X32" i="69"/>
  <c r="G31" i="69"/>
  <c r="X29" i="67"/>
  <c r="G28" i="67"/>
  <c r="X28" i="66"/>
  <c r="G27" i="66"/>
  <c r="X28" i="64"/>
  <c r="G27" i="64"/>
  <c r="X27" i="63"/>
  <c r="G26" i="63"/>
  <c r="J6" i="58"/>
  <c r="G23" i="62"/>
  <c r="X24" i="62"/>
  <c r="X22" i="61"/>
  <c r="G21" i="61"/>
  <c r="O3" i="58"/>
  <c r="X17" i="48"/>
  <c r="G16" i="48"/>
  <c r="X18" i="19"/>
  <c r="G17" i="19"/>
  <c r="X18" i="8"/>
  <c r="G17" i="8"/>
  <c r="X17" i="12"/>
  <c r="G16" i="12"/>
  <c r="X18" i="25"/>
  <c r="G17" i="25"/>
  <c r="X17" i="44"/>
  <c r="G16" i="44"/>
  <c r="X25" i="13"/>
  <c r="G24" i="13"/>
  <c r="X17" i="59"/>
  <c r="G16" i="59"/>
  <c r="X18" i="58"/>
  <c r="G17" i="58"/>
  <c r="X17" i="31"/>
  <c r="G16" i="31"/>
  <c r="X17" i="43"/>
  <c r="G16" i="43"/>
  <c r="X24" i="30"/>
  <c r="G23" i="30"/>
  <c r="X17" i="35"/>
  <c r="G16" i="35"/>
  <c r="X17" i="36"/>
  <c r="G16" i="36"/>
  <c r="X17" i="45"/>
  <c r="G16" i="45"/>
  <c r="X18" i="1"/>
  <c r="G17" i="1"/>
  <c r="X17" i="50"/>
  <c r="G16" i="50"/>
  <c r="X17" i="39"/>
  <c r="G16" i="39"/>
  <c r="X17" i="15"/>
  <c r="G16" i="15"/>
  <c r="X17" i="33"/>
  <c r="G16" i="33"/>
  <c r="X17" i="21"/>
  <c r="G16" i="21"/>
  <c r="X18" i="57"/>
  <c r="G17" i="57"/>
  <c r="X17" i="60"/>
  <c r="G16" i="60"/>
  <c r="G18" i="16"/>
  <c r="Y18" i="16"/>
  <c r="Y59" i="16" s="1"/>
  <c r="S2" i="16" s="1"/>
  <c r="X19" i="16"/>
  <c r="X17" i="27"/>
  <c r="G16" i="27"/>
  <c r="X17" i="3"/>
  <c r="G16" i="3"/>
  <c r="G18" i="42"/>
  <c r="X19" i="42"/>
  <c r="Y18" i="42"/>
  <c r="Y59" i="42" s="1"/>
  <c r="S2" i="42" s="1"/>
  <c r="X17" i="17"/>
  <c r="G16" i="17"/>
  <c r="X17" i="52"/>
  <c r="G16" i="52"/>
  <c r="X18" i="26"/>
  <c r="G17" i="26"/>
  <c r="X17" i="24"/>
  <c r="G16" i="24"/>
  <c r="X17" i="14"/>
  <c r="G16" i="14"/>
  <c r="X18" i="56"/>
  <c r="G17" i="56"/>
  <c r="X18" i="49"/>
  <c r="G17" i="49"/>
  <c r="X17" i="20"/>
  <c r="G16" i="20"/>
  <c r="X17" i="46"/>
  <c r="G16" i="46"/>
  <c r="X18" i="32"/>
  <c r="G17" i="32"/>
  <c r="X17" i="28"/>
  <c r="G16" i="28"/>
  <c r="X18" i="9"/>
  <c r="G17" i="9"/>
  <c r="X17" i="18"/>
  <c r="G16" i="18"/>
  <c r="X17" i="7"/>
  <c r="G16" i="7"/>
  <c r="X17" i="41"/>
  <c r="G16" i="41"/>
  <c r="X17" i="4"/>
  <c r="G16" i="4"/>
  <c r="X17" i="23"/>
  <c r="G16" i="23"/>
  <c r="X18" i="40"/>
  <c r="G17" i="40"/>
  <c r="X17" i="47"/>
  <c r="G16" i="47"/>
  <c r="X17" i="53"/>
  <c r="G16" i="53"/>
  <c r="X18" i="51"/>
  <c r="G17" i="51"/>
  <c r="X17" i="10"/>
  <c r="G16" i="10"/>
  <c r="X17" i="34"/>
  <c r="G16" i="34"/>
  <c r="X18" i="22"/>
  <c r="G17" i="22"/>
  <c r="X17" i="29"/>
  <c r="G16" i="29"/>
  <c r="O59" i="58"/>
  <c r="O4" i="58" s="1"/>
  <c r="O5" i="58" s="1"/>
  <c r="T12" i="59"/>
  <c r="T13" i="59" s="1"/>
  <c r="T14" i="59" s="1"/>
  <c r="M4" i="58"/>
  <c r="R59" i="57"/>
  <c r="J7" i="57" s="1"/>
  <c r="Q59" i="57"/>
  <c r="K59" i="57"/>
  <c r="O2" i="57" s="1"/>
  <c r="H59" i="57"/>
  <c r="J4" i="57" s="1"/>
  <c r="O58" i="57"/>
  <c r="F58" i="57"/>
  <c r="O57" i="57"/>
  <c r="F57" i="57"/>
  <c r="O56" i="57"/>
  <c r="F56" i="57"/>
  <c r="O55" i="57"/>
  <c r="F55" i="57"/>
  <c r="O54" i="57"/>
  <c r="F54" i="57"/>
  <c r="O53" i="57"/>
  <c r="F53" i="57"/>
  <c r="O52" i="57"/>
  <c r="F52" i="57"/>
  <c r="O51" i="57"/>
  <c r="F51" i="57"/>
  <c r="O50" i="57"/>
  <c r="F50" i="57"/>
  <c r="O49" i="57"/>
  <c r="F49" i="57"/>
  <c r="O48" i="57"/>
  <c r="F48" i="57"/>
  <c r="O47" i="57"/>
  <c r="F47" i="57"/>
  <c r="O46" i="57"/>
  <c r="F46" i="57"/>
  <c r="O45" i="57"/>
  <c r="F45" i="57"/>
  <c r="O44" i="57"/>
  <c r="F44" i="57"/>
  <c r="O43" i="57"/>
  <c r="F43" i="57"/>
  <c r="O42" i="57"/>
  <c r="F42" i="57"/>
  <c r="O41" i="57"/>
  <c r="F41" i="57"/>
  <c r="O40" i="57"/>
  <c r="F40" i="57"/>
  <c r="O39" i="57"/>
  <c r="F39" i="57"/>
  <c r="O38" i="57"/>
  <c r="F38" i="57"/>
  <c r="O37" i="57"/>
  <c r="F37" i="57"/>
  <c r="O36" i="57"/>
  <c r="F36" i="57"/>
  <c r="O35" i="57"/>
  <c r="F35" i="57"/>
  <c r="O34" i="57"/>
  <c r="F34" i="57"/>
  <c r="O33" i="57"/>
  <c r="F33" i="57"/>
  <c r="O32" i="57"/>
  <c r="F32" i="57"/>
  <c r="O31" i="57"/>
  <c r="F31" i="57"/>
  <c r="O30" i="57"/>
  <c r="F30" i="57"/>
  <c r="O29" i="57"/>
  <c r="F29" i="57"/>
  <c r="O28" i="57"/>
  <c r="F28" i="57"/>
  <c r="O27" i="57"/>
  <c r="F27" i="57"/>
  <c r="O26" i="57"/>
  <c r="F26" i="57"/>
  <c r="O25" i="57"/>
  <c r="F25" i="57"/>
  <c r="O24" i="57"/>
  <c r="F24" i="57"/>
  <c r="O23" i="57"/>
  <c r="F23" i="57"/>
  <c r="O22" i="57"/>
  <c r="F22" i="57"/>
  <c r="O21" i="57"/>
  <c r="F21" i="57"/>
  <c r="O20" i="57"/>
  <c r="F20" i="57"/>
  <c r="O19" i="57"/>
  <c r="F19" i="57"/>
  <c r="O18" i="57"/>
  <c r="F18" i="57"/>
  <c r="O17" i="57"/>
  <c r="F17" i="57"/>
  <c r="O16" i="57"/>
  <c r="F16" i="57"/>
  <c r="O15" i="57"/>
  <c r="F15" i="57"/>
  <c r="O14" i="57"/>
  <c r="F14" i="57"/>
  <c r="O13" i="57"/>
  <c r="F13" i="57"/>
  <c r="O12" i="57"/>
  <c r="F12" i="57"/>
  <c r="O11" i="57"/>
  <c r="F11" i="57"/>
  <c r="O10" i="57"/>
  <c r="F10" i="57"/>
  <c r="D10" i="57"/>
  <c r="D11" i="57" s="1"/>
  <c r="D12" i="57" s="1"/>
  <c r="D13" i="57" s="1"/>
  <c r="D14" i="57" s="1"/>
  <c r="D15" i="57" s="1"/>
  <c r="D16" i="57" s="1"/>
  <c r="D17" i="57" s="1"/>
  <c r="D18" i="57" s="1"/>
  <c r="D19" i="57" s="1"/>
  <c r="D20" i="57" s="1"/>
  <c r="D21" i="57" s="1"/>
  <c r="D22" i="57" s="1"/>
  <c r="D23" i="57" s="1"/>
  <c r="D24" i="57" s="1"/>
  <c r="D25" i="57" s="1"/>
  <c r="D26" i="57" s="1"/>
  <c r="D27" i="57" s="1"/>
  <c r="D28" i="57" s="1"/>
  <c r="D29" i="57" s="1"/>
  <c r="D30" i="57" s="1"/>
  <c r="D31" i="57" s="1"/>
  <c r="D32" i="57" s="1"/>
  <c r="D33" i="57" s="1"/>
  <c r="D34" i="57" s="1"/>
  <c r="D35" i="57" s="1"/>
  <c r="D36" i="57" s="1"/>
  <c r="D37" i="57" s="1"/>
  <c r="D38" i="57" s="1"/>
  <c r="D39" i="57" s="1"/>
  <c r="D40" i="57" s="1"/>
  <c r="D41" i="57" s="1"/>
  <c r="D42" i="57" s="1"/>
  <c r="D43" i="57" s="1"/>
  <c r="D44" i="57" s="1"/>
  <c r="D45" i="57" s="1"/>
  <c r="D46" i="57" s="1"/>
  <c r="D47" i="57" s="1"/>
  <c r="D48" i="57" s="1"/>
  <c r="D49" i="57" s="1"/>
  <c r="D50" i="57" s="1"/>
  <c r="D51" i="57" s="1"/>
  <c r="D52" i="57" s="1"/>
  <c r="D53" i="57" s="1"/>
  <c r="D54" i="57" s="1"/>
  <c r="D55" i="57" s="1"/>
  <c r="D56" i="57" s="1"/>
  <c r="D57" i="57" s="1"/>
  <c r="D58" i="57" s="1"/>
  <c r="C10" i="57"/>
  <c r="C11" i="57" s="1"/>
  <c r="C12" i="57" s="1"/>
  <c r="C13" i="57" s="1"/>
  <c r="C14" i="57" s="1"/>
  <c r="C15" i="57" s="1"/>
  <c r="C16" i="57" s="1"/>
  <c r="C17" i="57" s="1"/>
  <c r="C18" i="57" s="1"/>
  <c r="C19" i="57" s="1"/>
  <c r="C20" i="57" s="1"/>
  <c r="C21" i="57" s="1"/>
  <c r="C22" i="57" s="1"/>
  <c r="C23" i="57" s="1"/>
  <c r="C24" i="57" s="1"/>
  <c r="C25" i="57" s="1"/>
  <c r="C26" i="57" s="1"/>
  <c r="C27" i="57" s="1"/>
  <c r="C28" i="57" s="1"/>
  <c r="C29" i="57" s="1"/>
  <c r="C30" i="57" s="1"/>
  <c r="C31" i="57" s="1"/>
  <c r="C32" i="57" s="1"/>
  <c r="C33" i="57" s="1"/>
  <c r="C34" i="57" s="1"/>
  <c r="C35" i="57" s="1"/>
  <c r="C36" i="57" s="1"/>
  <c r="C37" i="57" s="1"/>
  <c r="C38" i="57" s="1"/>
  <c r="C39" i="57" s="1"/>
  <c r="C40" i="57" s="1"/>
  <c r="C41" i="57" s="1"/>
  <c r="C42" i="57" s="1"/>
  <c r="C43" i="57" s="1"/>
  <c r="C44" i="57" s="1"/>
  <c r="C45" i="57" s="1"/>
  <c r="C46" i="57" s="1"/>
  <c r="C47" i="57" s="1"/>
  <c r="C48" i="57" s="1"/>
  <c r="C49" i="57" s="1"/>
  <c r="C50" i="57" s="1"/>
  <c r="C51" i="57" s="1"/>
  <c r="C52" i="57" s="1"/>
  <c r="C53" i="57" s="1"/>
  <c r="C54" i="57" s="1"/>
  <c r="C55" i="57" s="1"/>
  <c r="C56" i="57" s="1"/>
  <c r="C57" i="57" s="1"/>
  <c r="C58" i="57" s="1"/>
  <c r="D7" i="57"/>
  <c r="Q6" i="57"/>
  <c r="J5" i="57"/>
  <c r="AB2" i="57"/>
  <c r="X31" i="68" l="1"/>
  <c r="G30" i="68"/>
  <c r="X29" i="65"/>
  <c r="G28" i="65"/>
  <c r="G34" i="70"/>
  <c r="X35" i="70"/>
  <c r="X33" i="69"/>
  <c r="G32" i="69"/>
  <c r="G29" i="67"/>
  <c r="X30" i="67"/>
  <c r="X29" i="66"/>
  <c r="G28" i="66"/>
  <c r="X29" i="64"/>
  <c r="G28" i="64"/>
  <c r="X28" i="63"/>
  <c r="G27" i="63"/>
  <c r="J6" i="57"/>
  <c r="X25" i="62"/>
  <c r="G24" i="62"/>
  <c r="X23" i="61"/>
  <c r="G22" i="61"/>
  <c r="O3" i="57"/>
  <c r="G18" i="51"/>
  <c r="Y18" i="51"/>
  <c r="Y59" i="51" s="1"/>
  <c r="S2" i="51" s="1"/>
  <c r="X19" i="51"/>
  <c r="X18" i="60"/>
  <c r="G17" i="60"/>
  <c r="X18" i="44"/>
  <c r="G17" i="44"/>
  <c r="X18" i="29"/>
  <c r="G17" i="29"/>
  <c r="X18" i="47"/>
  <c r="G17" i="47"/>
  <c r="X18" i="46"/>
  <c r="G17" i="46"/>
  <c r="X18" i="17"/>
  <c r="G17" i="17"/>
  <c r="G18" i="40"/>
  <c r="X19" i="40"/>
  <c r="Y18" i="40"/>
  <c r="Y59" i="40" s="1"/>
  <c r="S2" i="40" s="1"/>
  <c r="G18" i="9"/>
  <c r="X19" i="9"/>
  <c r="Y18" i="9"/>
  <c r="Y59" i="9" s="1"/>
  <c r="S2" i="9" s="1"/>
  <c r="G18" i="56"/>
  <c r="X19" i="56"/>
  <c r="Y18" i="56"/>
  <c r="Y59" i="56" s="1"/>
  <c r="S2" i="56" s="1"/>
  <c r="X20" i="42"/>
  <c r="G19" i="42"/>
  <c r="G18" i="57"/>
  <c r="X19" i="57"/>
  <c r="Y18" i="57"/>
  <c r="Y59" i="57" s="1"/>
  <c r="S2" i="57" s="1"/>
  <c r="G18" i="1"/>
  <c r="X19" i="1"/>
  <c r="Y18" i="1"/>
  <c r="Y59" i="1" s="1"/>
  <c r="S2" i="1" s="1"/>
  <c r="G18" i="25"/>
  <c r="X19" i="25"/>
  <c r="Y18" i="25"/>
  <c r="Y59" i="25" s="1"/>
  <c r="S2" i="25" s="1"/>
  <c r="X18" i="41"/>
  <c r="G17" i="41"/>
  <c r="G18" i="49"/>
  <c r="X19" i="49"/>
  <c r="Y18" i="49"/>
  <c r="Y59" i="49" s="1"/>
  <c r="S2" i="49" s="1"/>
  <c r="X18" i="43"/>
  <c r="G17" i="43"/>
  <c r="X19" i="22"/>
  <c r="G18" i="22"/>
  <c r="Y18" i="22"/>
  <c r="Y59" i="22" s="1"/>
  <c r="S2" i="22" s="1"/>
  <c r="X18" i="31"/>
  <c r="G17" i="31"/>
  <c r="X18" i="34"/>
  <c r="G17" i="34"/>
  <c r="X18" i="23"/>
  <c r="G17" i="23"/>
  <c r="X18" i="28"/>
  <c r="G17" i="28"/>
  <c r="X18" i="14"/>
  <c r="G17" i="14"/>
  <c r="X18" i="21"/>
  <c r="G17" i="21"/>
  <c r="X18" i="45"/>
  <c r="G17" i="45"/>
  <c r="G18" i="58"/>
  <c r="X19" i="58"/>
  <c r="Y18" i="58"/>
  <c r="Y59" i="58" s="1"/>
  <c r="S2" i="58" s="1"/>
  <c r="G18" i="26"/>
  <c r="X19" i="26"/>
  <c r="Y18" i="26"/>
  <c r="Y59" i="26" s="1"/>
  <c r="S2" i="26" s="1"/>
  <c r="X18" i="18"/>
  <c r="G17" i="18"/>
  <c r="X18" i="50"/>
  <c r="G17" i="50"/>
  <c r="X18" i="3"/>
  <c r="G17" i="3"/>
  <c r="X18" i="12"/>
  <c r="G17" i="12"/>
  <c r="X18" i="10"/>
  <c r="G17" i="10"/>
  <c r="X18" i="4"/>
  <c r="G17" i="4"/>
  <c r="G18" i="32"/>
  <c r="X19" i="32"/>
  <c r="Y18" i="32"/>
  <c r="Y59" i="32" s="1"/>
  <c r="S2" i="32" s="1"/>
  <c r="X18" i="24"/>
  <c r="G17" i="24"/>
  <c r="X18" i="33"/>
  <c r="G17" i="33"/>
  <c r="X18" i="36"/>
  <c r="G17" i="36"/>
  <c r="X18" i="27"/>
  <c r="G17" i="27"/>
  <c r="G18" i="8"/>
  <c r="X19" i="8"/>
  <c r="Y18" i="8"/>
  <c r="Y59" i="8" s="1"/>
  <c r="S2" i="8" s="1"/>
  <c r="X18" i="15"/>
  <c r="G17" i="15"/>
  <c r="X18" i="35"/>
  <c r="G17" i="35"/>
  <c r="X18" i="59"/>
  <c r="G17" i="59"/>
  <c r="X20" i="16"/>
  <c r="G19" i="16"/>
  <c r="G18" i="19"/>
  <c r="X19" i="19"/>
  <c r="Y18" i="19"/>
  <c r="Y59" i="19" s="1"/>
  <c r="S2" i="19" s="1"/>
  <c r="X18" i="52"/>
  <c r="G17" i="52"/>
  <c r="X18" i="39"/>
  <c r="G17" i="39"/>
  <c r="X25" i="30"/>
  <c r="G24" i="30"/>
  <c r="X18" i="53"/>
  <c r="G17" i="53"/>
  <c r="X18" i="7"/>
  <c r="G17" i="7"/>
  <c r="X18" i="20"/>
  <c r="G17" i="20"/>
  <c r="X26" i="13"/>
  <c r="G25" i="13"/>
  <c r="X18" i="48"/>
  <c r="G17" i="48"/>
  <c r="T15" i="59"/>
  <c r="T16" i="59" s="1"/>
  <c r="T17" i="59" s="1"/>
  <c r="T18" i="59" s="1"/>
  <c r="T19" i="59" s="1"/>
  <c r="T20" i="59" s="1"/>
  <c r="T21" i="59" s="1"/>
  <c r="T22" i="59" s="1"/>
  <c r="T23" i="59" s="1"/>
  <c r="T24" i="59" s="1"/>
  <c r="T25" i="59" s="1"/>
  <c r="T26" i="59" s="1"/>
  <c r="T27" i="59" s="1"/>
  <c r="T28" i="59" s="1"/>
  <c r="T29" i="59" s="1"/>
  <c r="T30" i="59" s="1"/>
  <c r="T31" i="59" s="1"/>
  <c r="T32" i="59" s="1"/>
  <c r="T33" i="59" s="1"/>
  <c r="T34" i="59" s="1"/>
  <c r="T35" i="59" s="1"/>
  <c r="T36" i="59" s="1"/>
  <c r="T37" i="59" s="1"/>
  <c r="T38" i="59" s="1"/>
  <c r="T39" i="59" s="1"/>
  <c r="T40" i="59" s="1"/>
  <c r="T41" i="59" s="1"/>
  <c r="T42" i="59" s="1"/>
  <c r="T43" i="59" s="1"/>
  <c r="T44" i="59" s="1"/>
  <c r="T45" i="59" s="1"/>
  <c r="T46" i="59" s="1"/>
  <c r="T47" i="59" s="1"/>
  <c r="T48" i="59" s="1"/>
  <c r="T49" i="59" s="1"/>
  <c r="T50" i="59" s="1"/>
  <c r="T51" i="59" s="1"/>
  <c r="T52" i="59" s="1"/>
  <c r="T53" i="59" s="1"/>
  <c r="T54" i="59" s="1"/>
  <c r="T55" i="59" s="1"/>
  <c r="T56" i="59" s="1"/>
  <c r="T57" i="59" s="1"/>
  <c r="T58" i="59" s="1"/>
  <c r="T59" i="59" s="1"/>
  <c r="M2" i="59" s="1"/>
  <c r="M5" i="59" s="1"/>
  <c r="M4" i="57"/>
  <c r="O59" i="57"/>
  <c r="O4" i="57" s="1"/>
  <c r="O5" i="57" s="1"/>
  <c r="R59" i="56"/>
  <c r="J7" i="56" s="1"/>
  <c r="Q59" i="56"/>
  <c r="K59" i="56"/>
  <c r="O2" i="56" s="1"/>
  <c r="H59" i="56"/>
  <c r="J4" i="56" s="1"/>
  <c r="O58" i="56"/>
  <c r="F58" i="56"/>
  <c r="O57" i="56"/>
  <c r="F57" i="56"/>
  <c r="O56" i="56"/>
  <c r="F56" i="56"/>
  <c r="O55" i="56"/>
  <c r="F55" i="56"/>
  <c r="O54" i="56"/>
  <c r="F54" i="56"/>
  <c r="O53" i="56"/>
  <c r="F53" i="56"/>
  <c r="O52" i="56"/>
  <c r="F52" i="56"/>
  <c r="O51" i="56"/>
  <c r="F51" i="56"/>
  <c r="O50" i="56"/>
  <c r="F50" i="56"/>
  <c r="O49" i="56"/>
  <c r="F49" i="56"/>
  <c r="O48" i="56"/>
  <c r="F48" i="56"/>
  <c r="O47" i="56"/>
  <c r="F47" i="56"/>
  <c r="O46" i="56"/>
  <c r="F46" i="56"/>
  <c r="O45" i="56"/>
  <c r="F45" i="56"/>
  <c r="O44" i="56"/>
  <c r="F44" i="56"/>
  <c r="O43" i="56"/>
  <c r="F43" i="56"/>
  <c r="O42" i="56"/>
  <c r="F42" i="56"/>
  <c r="O41" i="56"/>
  <c r="F41" i="56"/>
  <c r="O40" i="56"/>
  <c r="F40" i="56"/>
  <c r="O39" i="56"/>
  <c r="F39" i="56"/>
  <c r="O38" i="56"/>
  <c r="F38" i="56"/>
  <c r="O37" i="56"/>
  <c r="F37" i="56"/>
  <c r="O36" i="56"/>
  <c r="F36" i="56"/>
  <c r="O35" i="56"/>
  <c r="F35" i="56"/>
  <c r="O34" i="56"/>
  <c r="F34" i="56"/>
  <c r="O33" i="56"/>
  <c r="F33" i="56"/>
  <c r="O32" i="56"/>
  <c r="F32" i="56"/>
  <c r="O31" i="56"/>
  <c r="F31" i="56"/>
  <c r="O30" i="56"/>
  <c r="F30" i="56"/>
  <c r="O29" i="56"/>
  <c r="F29" i="56"/>
  <c r="O28" i="56"/>
  <c r="F28" i="56"/>
  <c r="O27" i="56"/>
  <c r="F27" i="56"/>
  <c r="O26" i="56"/>
  <c r="F26" i="56"/>
  <c r="O25" i="56"/>
  <c r="F25" i="56"/>
  <c r="O24" i="56"/>
  <c r="F24" i="56"/>
  <c r="O23" i="56"/>
  <c r="F23" i="56"/>
  <c r="O22" i="56"/>
  <c r="F22" i="56"/>
  <c r="O21" i="56"/>
  <c r="F21" i="56"/>
  <c r="O20" i="56"/>
  <c r="F20" i="56"/>
  <c r="O19" i="56"/>
  <c r="F19" i="56"/>
  <c r="O18" i="56"/>
  <c r="F18" i="56"/>
  <c r="O17" i="56"/>
  <c r="F17" i="56"/>
  <c r="O16" i="56"/>
  <c r="F16" i="56"/>
  <c r="O15" i="56"/>
  <c r="F15" i="56"/>
  <c r="O14" i="56"/>
  <c r="F14" i="56"/>
  <c r="O13" i="56"/>
  <c r="F13" i="56"/>
  <c r="O12" i="56"/>
  <c r="F12" i="56"/>
  <c r="O11" i="56"/>
  <c r="F11" i="56"/>
  <c r="O10" i="56"/>
  <c r="F10" i="56"/>
  <c r="D10" i="56"/>
  <c r="D11" i="56" s="1"/>
  <c r="D12" i="56" s="1"/>
  <c r="D13" i="56" s="1"/>
  <c r="D14" i="56" s="1"/>
  <c r="D15" i="56" s="1"/>
  <c r="D16" i="56" s="1"/>
  <c r="D17" i="56" s="1"/>
  <c r="D18" i="56" s="1"/>
  <c r="D19" i="56" s="1"/>
  <c r="D20" i="56" s="1"/>
  <c r="D21" i="56" s="1"/>
  <c r="D22" i="56" s="1"/>
  <c r="D23" i="56" s="1"/>
  <c r="D24" i="56" s="1"/>
  <c r="D25" i="56" s="1"/>
  <c r="D26" i="56" s="1"/>
  <c r="D27" i="56" s="1"/>
  <c r="D28" i="56" s="1"/>
  <c r="D29" i="56" s="1"/>
  <c r="D30" i="56" s="1"/>
  <c r="D31" i="56" s="1"/>
  <c r="D32" i="56" s="1"/>
  <c r="D33" i="56" s="1"/>
  <c r="D34" i="56" s="1"/>
  <c r="D35" i="56" s="1"/>
  <c r="D36" i="56" s="1"/>
  <c r="D37" i="56" s="1"/>
  <c r="D38" i="56" s="1"/>
  <c r="D39" i="56" s="1"/>
  <c r="D40" i="56" s="1"/>
  <c r="D41" i="56" s="1"/>
  <c r="D42" i="56" s="1"/>
  <c r="D43" i="56" s="1"/>
  <c r="D44" i="56" s="1"/>
  <c r="D45" i="56" s="1"/>
  <c r="D46" i="56" s="1"/>
  <c r="D47" i="56" s="1"/>
  <c r="D48" i="56" s="1"/>
  <c r="D49" i="56" s="1"/>
  <c r="D50" i="56" s="1"/>
  <c r="D51" i="56" s="1"/>
  <c r="D52" i="56" s="1"/>
  <c r="D53" i="56" s="1"/>
  <c r="D54" i="56" s="1"/>
  <c r="D55" i="56" s="1"/>
  <c r="D56" i="56" s="1"/>
  <c r="D57" i="56" s="1"/>
  <c r="D58" i="56" s="1"/>
  <c r="C10" i="56"/>
  <c r="C11" i="56" s="1"/>
  <c r="C12" i="56" s="1"/>
  <c r="C13" i="56" s="1"/>
  <c r="C14" i="56" s="1"/>
  <c r="C15" i="56" s="1"/>
  <c r="C16" i="56" s="1"/>
  <c r="C17" i="56" s="1"/>
  <c r="C18" i="56" s="1"/>
  <c r="C19" i="56" s="1"/>
  <c r="C20" i="56" s="1"/>
  <c r="C21" i="56" s="1"/>
  <c r="C22" i="56" s="1"/>
  <c r="C23" i="56" s="1"/>
  <c r="C24" i="56" s="1"/>
  <c r="C25" i="56" s="1"/>
  <c r="C26" i="56" s="1"/>
  <c r="C27" i="56" s="1"/>
  <c r="C28" i="56" s="1"/>
  <c r="C29" i="56" s="1"/>
  <c r="C30" i="56" s="1"/>
  <c r="C31" i="56" s="1"/>
  <c r="C32" i="56" s="1"/>
  <c r="C33" i="56" s="1"/>
  <c r="C34" i="56" s="1"/>
  <c r="C35" i="56" s="1"/>
  <c r="C36" i="56" s="1"/>
  <c r="C37" i="56" s="1"/>
  <c r="C38" i="56" s="1"/>
  <c r="C39" i="56" s="1"/>
  <c r="C40" i="56" s="1"/>
  <c r="C41" i="56" s="1"/>
  <c r="C42" i="56" s="1"/>
  <c r="C43" i="56" s="1"/>
  <c r="C44" i="56" s="1"/>
  <c r="C45" i="56" s="1"/>
  <c r="C46" i="56" s="1"/>
  <c r="C47" i="56" s="1"/>
  <c r="C48" i="56" s="1"/>
  <c r="C49" i="56" s="1"/>
  <c r="C50" i="56" s="1"/>
  <c r="C51" i="56" s="1"/>
  <c r="C52" i="56" s="1"/>
  <c r="C53" i="56" s="1"/>
  <c r="C54" i="56" s="1"/>
  <c r="C55" i="56" s="1"/>
  <c r="C56" i="56" s="1"/>
  <c r="C57" i="56" s="1"/>
  <c r="C58" i="56" s="1"/>
  <c r="D7" i="56"/>
  <c r="Q6" i="56"/>
  <c r="J5" i="56"/>
  <c r="AB2" i="56"/>
  <c r="X32" i="68" l="1"/>
  <c r="G31" i="68"/>
  <c r="O59" i="56"/>
  <c r="G29" i="65"/>
  <c r="X30" i="65"/>
  <c r="X36" i="70"/>
  <c r="G35" i="70"/>
  <c r="X34" i="69"/>
  <c r="G33" i="69"/>
  <c r="X31" i="67"/>
  <c r="G30" i="67"/>
  <c r="G29" i="66"/>
  <c r="X30" i="66"/>
  <c r="G29" i="64"/>
  <c r="X30" i="64"/>
  <c r="X29" i="63"/>
  <c r="G28" i="63"/>
  <c r="J6" i="56"/>
  <c r="X26" i="62"/>
  <c r="G25" i="62"/>
  <c r="G23" i="61"/>
  <c r="X24" i="61"/>
  <c r="O3" i="56"/>
  <c r="Q7" i="59"/>
  <c r="T12" i="57"/>
  <c r="T13" i="57" s="1"/>
  <c r="T14" i="57" s="1"/>
  <c r="T15" i="57" s="1"/>
  <c r="T16" i="57" s="1"/>
  <c r="T17" i="57" s="1"/>
  <c r="T18" i="57" s="1"/>
  <c r="T19" i="57" s="1"/>
  <c r="T20" i="57" s="1"/>
  <c r="T21" i="57" s="1"/>
  <c r="T22" i="57" s="1"/>
  <c r="T23" i="57" s="1"/>
  <c r="T24" i="57" s="1"/>
  <c r="T25" i="57" s="1"/>
  <c r="T26" i="57" s="1"/>
  <c r="T27" i="57" s="1"/>
  <c r="T28" i="57" s="1"/>
  <c r="T29" i="57" s="1"/>
  <c r="T30" i="57" s="1"/>
  <c r="T31" i="57" s="1"/>
  <c r="T32" i="57" s="1"/>
  <c r="T33" i="57" s="1"/>
  <c r="T34" i="57" s="1"/>
  <c r="T35" i="57" s="1"/>
  <c r="T36" i="57" s="1"/>
  <c r="T37" i="57" s="1"/>
  <c r="T38" i="57" s="1"/>
  <c r="T39" i="57" s="1"/>
  <c r="T40" i="57" s="1"/>
  <c r="T41" i="57" s="1"/>
  <c r="T42" i="57" s="1"/>
  <c r="T43" i="57" s="1"/>
  <c r="T44" i="57" s="1"/>
  <c r="T45" i="57" s="1"/>
  <c r="T46" i="57" s="1"/>
  <c r="T47" i="57" s="1"/>
  <c r="T48" i="57" s="1"/>
  <c r="T49" i="57" s="1"/>
  <c r="T50" i="57" s="1"/>
  <c r="T51" i="57" s="1"/>
  <c r="T52" i="57" s="1"/>
  <c r="T53" i="57" s="1"/>
  <c r="T54" i="57" s="1"/>
  <c r="T55" i="57" s="1"/>
  <c r="T56" i="57" s="1"/>
  <c r="T57" i="57" s="1"/>
  <c r="T58" i="57" s="1"/>
  <c r="T59" i="57" s="1"/>
  <c r="M2" i="57" s="1"/>
  <c r="M5" i="57" s="1"/>
  <c r="G18" i="46"/>
  <c r="Y18" i="46"/>
  <c r="Y59" i="46" s="1"/>
  <c r="S2" i="46" s="1"/>
  <c r="X19" i="46"/>
  <c r="G18" i="48"/>
  <c r="X19" i="48"/>
  <c r="Y18" i="48"/>
  <c r="Y59" i="48" s="1"/>
  <c r="S2" i="48" s="1"/>
  <c r="G18" i="45"/>
  <c r="X19" i="45"/>
  <c r="Y18" i="45"/>
  <c r="Y59" i="45" s="1"/>
  <c r="S2" i="45" s="1"/>
  <c r="G18" i="31"/>
  <c r="Y18" i="31"/>
  <c r="Y59" i="31" s="1"/>
  <c r="S2" i="31" s="1"/>
  <c r="X19" i="31"/>
  <c r="X20" i="25"/>
  <c r="G19" i="25"/>
  <c r="G18" i="15"/>
  <c r="Y18" i="15"/>
  <c r="Y59" i="15" s="1"/>
  <c r="S2" i="15" s="1"/>
  <c r="X19" i="15"/>
  <c r="X20" i="56"/>
  <c r="G19" i="56"/>
  <c r="G18" i="39"/>
  <c r="X19" i="39"/>
  <c r="Y18" i="39"/>
  <c r="Y59" i="39" s="1"/>
  <c r="S2" i="39" s="1"/>
  <c r="G18" i="24"/>
  <c r="X19" i="24"/>
  <c r="Y18" i="24"/>
  <c r="Y59" i="24" s="1"/>
  <c r="S2" i="24" s="1"/>
  <c r="X27" i="13"/>
  <c r="G26" i="13"/>
  <c r="G18" i="52"/>
  <c r="X19" i="52"/>
  <c r="Y18" i="52"/>
  <c r="Y59" i="52" s="1"/>
  <c r="S2" i="52" s="1"/>
  <c r="X20" i="32"/>
  <c r="G19" i="32"/>
  <c r="G18" i="50"/>
  <c r="X19" i="50"/>
  <c r="Y18" i="50"/>
  <c r="Y59" i="50" s="1"/>
  <c r="S2" i="50" s="1"/>
  <c r="G18" i="21"/>
  <c r="Y18" i="21"/>
  <c r="Y59" i="21" s="1"/>
  <c r="S2" i="21" s="1"/>
  <c r="X19" i="21"/>
  <c r="G18" i="47"/>
  <c r="X19" i="47"/>
  <c r="Y18" i="47"/>
  <c r="Y59" i="47" s="1"/>
  <c r="S2" i="47" s="1"/>
  <c r="X20" i="8"/>
  <c r="G19" i="8"/>
  <c r="X20" i="22"/>
  <c r="G19" i="22"/>
  <c r="G18" i="29"/>
  <c r="X19" i="29"/>
  <c r="Y18" i="29"/>
  <c r="Y59" i="29" s="1"/>
  <c r="S2" i="29" s="1"/>
  <c r="X20" i="19"/>
  <c r="G19" i="19"/>
  <c r="G18" i="18"/>
  <c r="X19" i="18"/>
  <c r="Y18" i="18"/>
  <c r="Y59" i="18" s="1"/>
  <c r="S2" i="18" s="1"/>
  <c r="X20" i="9"/>
  <c r="G19" i="9"/>
  <c r="G18" i="4"/>
  <c r="X19" i="4"/>
  <c r="Y18" i="4"/>
  <c r="Y59" i="4" s="1"/>
  <c r="S2" i="4" s="1"/>
  <c r="G18" i="43"/>
  <c r="Y18" i="43"/>
  <c r="Y59" i="43" s="1"/>
  <c r="S2" i="43" s="1"/>
  <c r="X19" i="43"/>
  <c r="X20" i="1"/>
  <c r="G19" i="1"/>
  <c r="G18" i="28"/>
  <c r="X19" i="28"/>
  <c r="Y18" i="28"/>
  <c r="Y59" i="28" s="1"/>
  <c r="S2" i="28" s="1"/>
  <c r="X19" i="44"/>
  <c r="G18" i="44"/>
  <c r="Y18" i="44"/>
  <c r="Y59" i="44" s="1"/>
  <c r="S2" i="44" s="1"/>
  <c r="X20" i="49"/>
  <c r="G19" i="49"/>
  <c r="X20" i="40"/>
  <c r="G19" i="40"/>
  <c r="X21" i="16"/>
  <c r="G20" i="16"/>
  <c r="G18" i="53"/>
  <c r="X19" i="53"/>
  <c r="Y18" i="53"/>
  <c r="Y59" i="53" s="1"/>
  <c r="S2" i="53" s="1"/>
  <c r="G18" i="36"/>
  <c r="X19" i="36"/>
  <c r="Y18" i="36"/>
  <c r="Y59" i="36" s="1"/>
  <c r="S2" i="36" s="1"/>
  <c r="G18" i="23"/>
  <c r="Y18" i="23"/>
  <c r="Y59" i="23" s="1"/>
  <c r="S2" i="23" s="1"/>
  <c r="X19" i="23"/>
  <c r="X20" i="57"/>
  <c r="G19" i="57"/>
  <c r="G18" i="60"/>
  <c r="X19" i="60"/>
  <c r="Y18" i="60"/>
  <c r="Y59" i="60" s="1"/>
  <c r="S2" i="60" s="1"/>
  <c r="G18" i="7"/>
  <c r="Y18" i="7"/>
  <c r="Y59" i="7" s="1"/>
  <c r="S2" i="7" s="1"/>
  <c r="X19" i="7"/>
  <c r="G18" i="27"/>
  <c r="X19" i="27"/>
  <c r="Y18" i="27"/>
  <c r="Y59" i="27" s="1"/>
  <c r="S2" i="27" s="1"/>
  <c r="X20" i="26"/>
  <c r="G19" i="26"/>
  <c r="G18" i="59"/>
  <c r="Y18" i="59"/>
  <c r="Y59" i="59" s="1"/>
  <c r="S2" i="59" s="1"/>
  <c r="X19" i="59"/>
  <c r="G18" i="12"/>
  <c r="Y18" i="12"/>
  <c r="Y59" i="12" s="1"/>
  <c r="S2" i="12" s="1"/>
  <c r="X19" i="12"/>
  <c r="X20" i="58"/>
  <c r="G19" i="58"/>
  <c r="X20" i="51"/>
  <c r="G19" i="51"/>
  <c r="G18" i="14"/>
  <c r="X19" i="14"/>
  <c r="Y18" i="14"/>
  <c r="Y59" i="14" s="1"/>
  <c r="S2" i="14" s="1"/>
  <c r="X26" i="30"/>
  <c r="G25" i="30"/>
  <c r="G18" i="17"/>
  <c r="X19" i="17"/>
  <c r="Y18" i="17"/>
  <c r="Y59" i="17" s="1"/>
  <c r="S2" i="17" s="1"/>
  <c r="G18" i="20"/>
  <c r="X19" i="20"/>
  <c r="Y18" i="20"/>
  <c r="Y59" i="20" s="1"/>
  <c r="S2" i="20" s="1"/>
  <c r="G18" i="10"/>
  <c r="X19" i="10"/>
  <c r="Y18" i="10"/>
  <c r="Y59" i="10" s="1"/>
  <c r="S2" i="10" s="1"/>
  <c r="G18" i="33"/>
  <c r="Y18" i="33"/>
  <c r="Y59" i="33" s="1"/>
  <c r="S2" i="33" s="1"/>
  <c r="X19" i="33"/>
  <c r="G18" i="34"/>
  <c r="X19" i="34"/>
  <c r="Y18" i="34"/>
  <c r="Y59" i="34" s="1"/>
  <c r="S2" i="34" s="1"/>
  <c r="G18" i="41"/>
  <c r="Y18" i="41"/>
  <c r="Y59" i="41" s="1"/>
  <c r="S2" i="41" s="1"/>
  <c r="X19" i="41"/>
  <c r="G18" i="35"/>
  <c r="X19" i="35"/>
  <c r="Y18" i="35"/>
  <c r="Y59" i="35" s="1"/>
  <c r="S2" i="35" s="1"/>
  <c r="G18" i="3"/>
  <c r="Y18" i="3"/>
  <c r="Y59" i="3" s="1"/>
  <c r="S2" i="3" s="1"/>
  <c r="X19" i="3"/>
  <c r="X21" i="42"/>
  <c r="G20" i="42"/>
  <c r="T12" i="58"/>
  <c r="T13" i="58" s="1"/>
  <c r="T14" i="58" s="1"/>
  <c r="T15" i="58" s="1"/>
  <c r="T16" i="58" s="1"/>
  <c r="T17" i="58" s="1"/>
  <c r="T18" i="58" s="1"/>
  <c r="T19" i="58" s="1"/>
  <c r="T20" i="58" s="1"/>
  <c r="T21" i="58" s="1"/>
  <c r="T22" i="58" s="1"/>
  <c r="T23" i="58" s="1"/>
  <c r="T24" i="58" s="1"/>
  <c r="T25" i="58" s="1"/>
  <c r="T26" i="58" s="1"/>
  <c r="T27" i="58" s="1"/>
  <c r="T28" i="58" s="1"/>
  <c r="T29" i="58" s="1"/>
  <c r="T30" i="58" s="1"/>
  <c r="T31" i="58" s="1"/>
  <c r="T32" i="58" s="1"/>
  <c r="T33" i="58" s="1"/>
  <c r="T34" i="58" s="1"/>
  <c r="T35" i="58" s="1"/>
  <c r="T36" i="58" s="1"/>
  <c r="T37" i="58" s="1"/>
  <c r="T38" i="58" s="1"/>
  <c r="T39" i="58" s="1"/>
  <c r="T40" i="58" s="1"/>
  <c r="T41" i="58" s="1"/>
  <c r="T42" i="58" s="1"/>
  <c r="T43" i="58" s="1"/>
  <c r="T44" i="58" s="1"/>
  <c r="T45" i="58" s="1"/>
  <c r="T46" i="58" s="1"/>
  <c r="T47" i="58" s="1"/>
  <c r="T48" i="58" s="1"/>
  <c r="T49" i="58" s="1"/>
  <c r="T50" i="58" s="1"/>
  <c r="T51" i="58" s="1"/>
  <c r="T52" i="58" s="1"/>
  <c r="T53" i="58" s="1"/>
  <c r="T54" i="58" s="1"/>
  <c r="T55" i="58" s="1"/>
  <c r="T56" i="58" s="1"/>
  <c r="T57" i="58" s="1"/>
  <c r="T58" i="58" s="1"/>
  <c r="T59" i="58" s="1"/>
  <c r="M2" i="58" s="1"/>
  <c r="M5" i="58" s="1"/>
  <c r="M4" i="56"/>
  <c r="O4" i="56"/>
  <c r="O5" i="56" s="1"/>
  <c r="O10" i="15"/>
  <c r="X33" i="68" l="1"/>
  <c r="G32" i="68"/>
  <c r="X31" i="65"/>
  <c r="G30" i="65"/>
  <c r="X37" i="70"/>
  <c r="G36" i="70"/>
  <c r="G34" i="69"/>
  <c r="X35" i="69"/>
  <c r="X32" i="67"/>
  <c r="G31" i="67"/>
  <c r="X31" i="66"/>
  <c r="G30" i="66"/>
  <c r="X31" i="64"/>
  <c r="G30" i="64"/>
  <c r="G29" i="63"/>
  <c r="X30" i="63"/>
  <c r="X27" i="62"/>
  <c r="G26" i="62"/>
  <c r="X25" i="61"/>
  <c r="G24" i="61"/>
  <c r="X20" i="33"/>
  <c r="G19" i="33"/>
  <c r="X20" i="12"/>
  <c r="G19" i="12"/>
  <c r="X20" i="59"/>
  <c r="G19" i="59"/>
  <c r="X20" i="60"/>
  <c r="G19" i="60"/>
  <c r="X22" i="42"/>
  <c r="G21" i="42"/>
  <c r="X20" i="17"/>
  <c r="G19" i="17"/>
  <c r="X21" i="58"/>
  <c r="G20" i="58"/>
  <c r="X20" i="7"/>
  <c r="G19" i="7"/>
  <c r="X21" i="49"/>
  <c r="G20" i="49"/>
  <c r="X20" i="50"/>
  <c r="G19" i="50"/>
  <c r="X20" i="39"/>
  <c r="G19" i="39"/>
  <c r="X20" i="3"/>
  <c r="G19" i="3"/>
  <c r="X20" i="36"/>
  <c r="G19" i="36"/>
  <c r="X21" i="22"/>
  <c r="G20" i="22"/>
  <c r="X20" i="45"/>
  <c r="G19" i="45"/>
  <c r="X20" i="4"/>
  <c r="G19" i="4"/>
  <c r="X27" i="30"/>
  <c r="G26" i="30"/>
  <c r="X20" i="44"/>
  <c r="G19" i="44"/>
  <c r="X21" i="32"/>
  <c r="G20" i="32"/>
  <c r="X21" i="56"/>
  <c r="G20" i="56"/>
  <c r="X20" i="35"/>
  <c r="G19" i="35"/>
  <c r="X20" i="10"/>
  <c r="G19" i="10"/>
  <c r="X20" i="53"/>
  <c r="G19" i="53"/>
  <c r="X20" i="28"/>
  <c r="G19" i="28"/>
  <c r="X20" i="52"/>
  <c r="G19" i="52"/>
  <c r="X20" i="15"/>
  <c r="G19" i="15"/>
  <c r="X20" i="48"/>
  <c r="G19" i="48"/>
  <c r="X20" i="18"/>
  <c r="G19" i="18"/>
  <c r="X20" i="47"/>
  <c r="G19" i="47"/>
  <c r="X20" i="46"/>
  <c r="G19" i="46"/>
  <c r="X20" i="14"/>
  <c r="G19" i="14"/>
  <c r="X21" i="57"/>
  <c r="G20" i="57"/>
  <c r="X20" i="23"/>
  <c r="G19" i="23"/>
  <c r="X22" i="16"/>
  <c r="G21" i="16"/>
  <c r="X21" i="1"/>
  <c r="G20" i="1"/>
  <c r="X20" i="21"/>
  <c r="G19" i="21"/>
  <c r="X28" i="13"/>
  <c r="G27" i="13"/>
  <c r="X21" i="8"/>
  <c r="G20" i="8"/>
  <c r="X21" i="25"/>
  <c r="G20" i="25"/>
  <c r="X20" i="41"/>
  <c r="G19" i="41"/>
  <c r="X21" i="40"/>
  <c r="G20" i="40"/>
  <c r="X20" i="24"/>
  <c r="G19" i="24"/>
  <c r="X20" i="31"/>
  <c r="G19" i="31"/>
  <c r="X21" i="9"/>
  <c r="G20" i="9"/>
  <c r="X20" i="20"/>
  <c r="G19" i="20"/>
  <c r="X21" i="26"/>
  <c r="G20" i="26"/>
  <c r="X20" i="43"/>
  <c r="G19" i="43"/>
  <c r="X21" i="19"/>
  <c r="G20" i="19"/>
  <c r="X21" i="51"/>
  <c r="G20" i="51"/>
  <c r="X20" i="27"/>
  <c r="G19" i="27"/>
  <c r="X20" i="34"/>
  <c r="G19" i="34"/>
  <c r="X20" i="29"/>
  <c r="G19" i="29"/>
  <c r="Q7" i="58"/>
  <c r="Q7" i="57"/>
  <c r="R59" i="23"/>
  <c r="J7" i="23" s="1"/>
  <c r="Q59" i="23"/>
  <c r="K59" i="23"/>
  <c r="O2" i="23" s="1"/>
  <c r="H59" i="23"/>
  <c r="J4" i="23" s="1"/>
  <c r="O58" i="23"/>
  <c r="F58" i="23"/>
  <c r="O57" i="23"/>
  <c r="F57" i="23"/>
  <c r="O56" i="23"/>
  <c r="F56" i="23"/>
  <c r="O55" i="23"/>
  <c r="F55" i="23"/>
  <c r="O54" i="23"/>
  <c r="F54" i="23"/>
  <c r="O53" i="23"/>
  <c r="F53" i="23"/>
  <c r="O52" i="23"/>
  <c r="F52" i="23"/>
  <c r="O51" i="23"/>
  <c r="F51" i="23"/>
  <c r="O50" i="23"/>
  <c r="F50" i="23"/>
  <c r="O49" i="23"/>
  <c r="F49" i="23"/>
  <c r="O48" i="23"/>
  <c r="F48" i="23"/>
  <c r="O47" i="23"/>
  <c r="F47" i="23"/>
  <c r="O46" i="23"/>
  <c r="F46" i="23"/>
  <c r="O45" i="23"/>
  <c r="F45" i="23"/>
  <c r="O44" i="23"/>
  <c r="F44" i="23"/>
  <c r="O43" i="23"/>
  <c r="F43" i="23"/>
  <c r="O42" i="23"/>
  <c r="F42" i="23"/>
  <c r="O41" i="23"/>
  <c r="F41" i="23"/>
  <c r="O40" i="23"/>
  <c r="F40" i="23"/>
  <c r="O39" i="23"/>
  <c r="F39" i="23"/>
  <c r="O38" i="23"/>
  <c r="F38" i="23"/>
  <c r="O37" i="23"/>
  <c r="F37" i="23"/>
  <c r="O36" i="23"/>
  <c r="F36" i="23"/>
  <c r="O35" i="23"/>
  <c r="F35" i="23"/>
  <c r="O34" i="23"/>
  <c r="F34" i="23"/>
  <c r="O33" i="23"/>
  <c r="F33" i="23"/>
  <c r="O32" i="23"/>
  <c r="F32" i="23"/>
  <c r="O31" i="23"/>
  <c r="F31" i="23"/>
  <c r="O30" i="23"/>
  <c r="F30" i="23"/>
  <c r="O29" i="23"/>
  <c r="F29" i="23"/>
  <c r="O28" i="23"/>
  <c r="F28" i="23"/>
  <c r="O27" i="23"/>
  <c r="F27" i="23"/>
  <c r="O26" i="23"/>
  <c r="F26" i="23"/>
  <c r="O25" i="23"/>
  <c r="F25" i="23"/>
  <c r="O24" i="23"/>
  <c r="F24" i="23"/>
  <c r="O23" i="23"/>
  <c r="F23" i="23"/>
  <c r="O22" i="23"/>
  <c r="F22" i="23"/>
  <c r="O21" i="23"/>
  <c r="F21" i="23"/>
  <c r="O20" i="23"/>
  <c r="F20" i="23"/>
  <c r="O19" i="23"/>
  <c r="F19" i="23"/>
  <c r="O18" i="23"/>
  <c r="F18" i="23"/>
  <c r="O17" i="23"/>
  <c r="F17" i="23"/>
  <c r="O16" i="23"/>
  <c r="F16" i="23"/>
  <c r="O15" i="23"/>
  <c r="F15" i="23"/>
  <c r="O14" i="23"/>
  <c r="F14" i="23"/>
  <c r="O13" i="23"/>
  <c r="F13" i="23"/>
  <c r="O12" i="23"/>
  <c r="F12" i="23"/>
  <c r="O11" i="23"/>
  <c r="F11" i="23"/>
  <c r="O10" i="23"/>
  <c r="F10" i="23"/>
  <c r="D10" i="23"/>
  <c r="D11" i="23" s="1"/>
  <c r="D12" i="23" s="1"/>
  <c r="D13" i="23" s="1"/>
  <c r="D14" i="23" s="1"/>
  <c r="D15" i="23" s="1"/>
  <c r="D16" i="23" s="1"/>
  <c r="D17" i="23" s="1"/>
  <c r="D18" i="23" s="1"/>
  <c r="D19" i="23" s="1"/>
  <c r="D20" i="23" s="1"/>
  <c r="D21" i="23" s="1"/>
  <c r="D22" i="23" s="1"/>
  <c r="D23" i="23" s="1"/>
  <c r="D24" i="23" s="1"/>
  <c r="D25" i="23" s="1"/>
  <c r="D26" i="23" s="1"/>
  <c r="D27" i="23" s="1"/>
  <c r="D28" i="23" s="1"/>
  <c r="D29" i="23" s="1"/>
  <c r="D30" i="23" s="1"/>
  <c r="D31" i="23" s="1"/>
  <c r="D32" i="23" s="1"/>
  <c r="D33" i="23" s="1"/>
  <c r="D34" i="23" s="1"/>
  <c r="D35" i="23" s="1"/>
  <c r="D36" i="23" s="1"/>
  <c r="D37" i="23" s="1"/>
  <c r="D38" i="23" s="1"/>
  <c r="D39" i="23" s="1"/>
  <c r="D40" i="23" s="1"/>
  <c r="D41" i="23" s="1"/>
  <c r="D42" i="23" s="1"/>
  <c r="D43" i="23" s="1"/>
  <c r="D44" i="23" s="1"/>
  <c r="D45" i="23" s="1"/>
  <c r="D46" i="23" s="1"/>
  <c r="D47" i="23" s="1"/>
  <c r="D48" i="23" s="1"/>
  <c r="D49" i="23" s="1"/>
  <c r="D50" i="23" s="1"/>
  <c r="D51" i="23" s="1"/>
  <c r="D52" i="23" s="1"/>
  <c r="D53" i="23" s="1"/>
  <c r="D54" i="23" s="1"/>
  <c r="D55" i="23" s="1"/>
  <c r="D56" i="23" s="1"/>
  <c r="D57" i="23" s="1"/>
  <c r="D58" i="23" s="1"/>
  <c r="C10" i="23"/>
  <c r="C11" i="23" s="1"/>
  <c r="C12" i="23" s="1"/>
  <c r="C13" i="23" s="1"/>
  <c r="C14" i="23" s="1"/>
  <c r="C15" i="23" s="1"/>
  <c r="C16" i="23" s="1"/>
  <c r="C17" i="23" s="1"/>
  <c r="C18" i="23" s="1"/>
  <c r="C19" i="23" s="1"/>
  <c r="C20" i="23" s="1"/>
  <c r="C21" i="23" s="1"/>
  <c r="C22" i="23" s="1"/>
  <c r="C23" i="23" s="1"/>
  <c r="C24" i="23" s="1"/>
  <c r="C25" i="23" s="1"/>
  <c r="C26" i="23" s="1"/>
  <c r="C27" i="23" s="1"/>
  <c r="C28" i="23" s="1"/>
  <c r="C29" i="23" s="1"/>
  <c r="C30" i="23" s="1"/>
  <c r="C31" i="23" s="1"/>
  <c r="C32" i="23" s="1"/>
  <c r="C33" i="23" s="1"/>
  <c r="C34" i="23" s="1"/>
  <c r="C35" i="23" s="1"/>
  <c r="C36" i="23" s="1"/>
  <c r="C37" i="23" s="1"/>
  <c r="C38" i="23" s="1"/>
  <c r="C39" i="23" s="1"/>
  <c r="C40" i="23" s="1"/>
  <c r="C41" i="23" s="1"/>
  <c r="C42" i="23" s="1"/>
  <c r="C43" i="23" s="1"/>
  <c r="C44" i="23" s="1"/>
  <c r="C45" i="23" s="1"/>
  <c r="C46" i="23" s="1"/>
  <c r="C47" i="23" s="1"/>
  <c r="C48" i="23" s="1"/>
  <c r="C49" i="23" s="1"/>
  <c r="C50" i="23" s="1"/>
  <c r="C51" i="23" s="1"/>
  <c r="C52" i="23" s="1"/>
  <c r="C53" i="23" s="1"/>
  <c r="C54" i="23" s="1"/>
  <c r="C55" i="23" s="1"/>
  <c r="C56" i="23" s="1"/>
  <c r="C57" i="23" s="1"/>
  <c r="C58" i="23" s="1"/>
  <c r="D7" i="23"/>
  <c r="Q6" i="23"/>
  <c r="J5" i="23"/>
  <c r="AB2" i="23"/>
  <c r="X34" i="68" l="1"/>
  <c r="G33" i="68"/>
  <c r="X32" i="65"/>
  <c r="G31" i="65"/>
  <c r="X38" i="70"/>
  <c r="G37" i="70"/>
  <c r="X36" i="69"/>
  <c r="G35" i="69"/>
  <c r="X33" i="67"/>
  <c r="G32" i="67"/>
  <c r="X32" i="66"/>
  <c r="G31" i="66"/>
  <c r="X32" i="64"/>
  <c r="G31" i="64"/>
  <c r="X31" i="63"/>
  <c r="G30" i="63"/>
  <c r="O3" i="23"/>
  <c r="J6" i="23"/>
  <c r="X28" i="62"/>
  <c r="G27" i="62"/>
  <c r="X26" i="61"/>
  <c r="G25" i="61"/>
  <c r="X21" i="29"/>
  <c r="G20" i="29"/>
  <c r="X22" i="26"/>
  <c r="G21" i="26"/>
  <c r="X21" i="41"/>
  <c r="G20" i="41"/>
  <c r="X23" i="16"/>
  <c r="G22" i="16"/>
  <c r="X21" i="18"/>
  <c r="G20" i="18"/>
  <c r="X21" i="3"/>
  <c r="G20" i="3"/>
  <c r="X21" i="17"/>
  <c r="G20" i="17"/>
  <c r="X22" i="25"/>
  <c r="G21" i="25"/>
  <c r="X21" i="23"/>
  <c r="G20" i="23"/>
  <c r="X21" i="48"/>
  <c r="G20" i="48"/>
  <c r="X21" i="34"/>
  <c r="G20" i="34"/>
  <c r="X21" i="20"/>
  <c r="G20" i="20"/>
  <c r="X21" i="10"/>
  <c r="G20" i="10"/>
  <c r="X28" i="30"/>
  <c r="G27" i="30"/>
  <c r="X21" i="39"/>
  <c r="G20" i="39"/>
  <c r="X23" i="42"/>
  <c r="G22" i="42"/>
  <c r="X21" i="27"/>
  <c r="G20" i="27"/>
  <c r="X22" i="9"/>
  <c r="G21" i="9"/>
  <c r="X22" i="8"/>
  <c r="G21" i="8"/>
  <c r="X22" i="57"/>
  <c r="G21" i="57"/>
  <c r="X21" i="15"/>
  <c r="G20" i="15"/>
  <c r="X21" i="35"/>
  <c r="G20" i="35"/>
  <c r="X21" i="4"/>
  <c r="G20" i="4"/>
  <c r="X21" i="50"/>
  <c r="G20" i="50"/>
  <c r="X21" i="60"/>
  <c r="G20" i="60"/>
  <c r="X21" i="59"/>
  <c r="G20" i="59"/>
  <c r="X29" i="13"/>
  <c r="G28" i="13"/>
  <c r="X21" i="52"/>
  <c r="G20" i="52"/>
  <c r="X22" i="19"/>
  <c r="G21" i="19"/>
  <c r="X21" i="24"/>
  <c r="G20" i="24"/>
  <c r="X21" i="21"/>
  <c r="G20" i="21"/>
  <c r="X21" i="46"/>
  <c r="G20" i="46"/>
  <c r="X21" i="28"/>
  <c r="G20" i="28"/>
  <c r="X22" i="51"/>
  <c r="G21" i="51"/>
  <c r="X21" i="14"/>
  <c r="G20" i="14"/>
  <c r="X22" i="32"/>
  <c r="G21" i="32"/>
  <c r="X22" i="22"/>
  <c r="G21" i="22"/>
  <c r="X21" i="7"/>
  <c r="G20" i="7"/>
  <c r="X21" i="12"/>
  <c r="G20" i="12"/>
  <c r="X21" i="31"/>
  <c r="G20" i="31"/>
  <c r="X21" i="45"/>
  <c r="G20" i="45"/>
  <c r="X21" i="43"/>
  <c r="G20" i="43"/>
  <c r="X22" i="40"/>
  <c r="G21" i="40"/>
  <c r="X21" i="47"/>
  <c r="G20" i="47"/>
  <c r="X22" i="56"/>
  <c r="G21" i="56"/>
  <c r="X22" i="49"/>
  <c r="G21" i="49"/>
  <c r="X22" i="1"/>
  <c r="G21" i="1"/>
  <c r="X21" i="53"/>
  <c r="G20" i="53"/>
  <c r="X21" i="44"/>
  <c r="G20" i="44"/>
  <c r="X21" i="36"/>
  <c r="G20" i="36"/>
  <c r="X22" i="58"/>
  <c r="G21" i="58"/>
  <c r="X21" i="33"/>
  <c r="G20" i="33"/>
  <c r="M4" i="23"/>
  <c r="T12" i="56"/>
  <c r="T13" i="56" s="1"/>
  <c r="T14" i="56" s="1"/>
  <c r="T15" i="56" s="1"/>
  <c r="T16" i="56" s="1"/>
  <c r="T17" i="56" s="1"/>
  <c r="T18" i="56" s="1"/>
  <c r="T19" i="56" s="1"/>
  <c r="T20" i="56" s="1"/>
  <c r="T21" i="56" s="1"/>
  <c r="T22" i="56" s="1"/>
  <c r="T23" i="56" s="1"/>
  <c r="T24" i="56" s="1"/>
  <c r="T25" i="56" s="1"/>
  <c r="T26" i="56" s="1"/>
  <c r="T27" i="56" s="1"/>
  <c r="T28" i="56" s="1"/>
  <c r="T29" i="56" s="1"/>
  <c r="T30" i="56" s="1"/>
  <c r="T31" i="56" s="1"/>
  <c r="T32" i="56" s="1"/>
  <c r="T33" i="56" s="1"/>
  <c r="T34" i="56" s="1"/>
  <c r="T35" i="56" s="1"/>
  <c r="T36" i="56" s="1"/>
  <c r="T37" i="56" s="1"/>
  <c r="T38" i="56" s="1"/>
  <c r="T39" i="56" s="1"/>
  <c r="T40" i="56" s="1"/>
  <c r="T41" i="56" s="1"/>
  <c r="T42" i="56" s="1"/>
  <c r="T43" i="56" s="1"/>
  <c r="T44" i="56" s="1"/>
  <c r="T45" i="56" s="1"/>
  <c r="T46" i="56" s="1"/>
  <c r="T47" i="56" s="1"/>
  <c r="T48" i="56" s="1"/>
  <c r="T49" i="56" s="1"/>
  <c r="T50" i="56" s="1"/>
  <c r="T51" i="56" s="1"/>
  <c r="T52" i="56" s="1"/>
  <c r="T53" i="56" s="1"/>
  <c r="T54" i="56" s="1"/>
  <c r="T55" i="56" s="1"/>
  <c r="T56" i="56" s="1"/>
  <c r="T57" i="56" s="1"/>
  <c r="T58" i="56" s="1"/>
  <c r="T59" i="56" s="1"/>
  <c r="O59" i="23"/>
  <c r="O4" i="23" s="1"/>
  <c r="O5" i="23" s="1"/>
  <c r="R59" i="53"/>
  <c r="J7" i="53" s="1"/>
  <c r="Q59" i="53"/>
  <c r="K59" i="53"/>
  <c r="O2" i="53" s="1"/>
  <c r="H59" i="53"/>
  <c r="J4" i="53" s="1"/>
  <c r="O58" i="53"/>
  <c r="F58" i="53"/>
  <c r="O57" i="53"/>
  <c r="F57" i="53"/>
  <c r="O56" i="53"/>
  <c r="F56" i="53"/>
  <c r="O55" i="53"/>
  <c r="F55" i="53"/>
  <c r="O54" i="53"/>
  <c r="F54" i="53"/>
  <c r="O53" i="53"/>
  <c r="F53" i="53"/>
  <c r="O52" i="53"/>
  <c r="F52" i="53"/>
  <c r="O51" i="53"/>
  <c r="F51" i="53"/>
  <c r="O50" i="53"/>
  <c r="F50" i="53"/>
  <c r="O49" i="53"/>
  <c r="F49" i="53"/>
  <c r="O48" i="53"/>
  <c r="F48" i="53"/>
  <c r="O47" i="53"/>
  <c r="F47" i="53"/>
  <c r="O46" i="53"/>
  <c r="F46" i="53"/>
  <c r="O45" i="53"/>
  <c r="F45" i="53"/>
  <c r="O44" i="53"/>
  <c r="F44" i="53"/>
  <c r="O43" i="53"/>
  <c r="F43" i="53"/>
  <c r="O42" i="53"/>
  <c r="F42" i="53"/>
  <c r="O41" i="53"/>
  <c r="F41" i="53"/>
  <c r="O40" i="53"/>
  <c r="F40" i="53"/>
  <c r="O39" i="53"/>
  <c r="F39" i="53"/>
  <c r="O38" i="53"/>
  <c r="F38" i="53"/>
  <c r="O37" i="53"/>
  <c r="F37" i="53"/>
  <c r="O36" i="53"/>
  <c r="F36" i="53"/>
  <c r="O35" i="53"/>
  <c r="F35" i="53"/>
  <c r="O34" i="53"/>
  <c r="F34" i="53"/>
  <c r="O33" i="53"/>
  <c r="F33" i="53"/>
  <c r="O32" i="53"/>
  <c r="F32" i="53"/>
  <c r="O31" i="53"/>
  <c r="F31" i="53"/>
  <c r="O30" i="53"/>
  <c r="F30" i="53"/>
  <c r="O29" i="53"/>
  <c r="F29" i="53"/>
  <c r="O28" i="53"/>
  <c r="F28" i="53"/>
  <c r="O27" i="53"/>
  <c r="F27" i="53"/>
  <c r="O26" i="53"/>
  <c r="F26" i="53"/>
  <c r="O25" i="53"/>
  <c r="F25" i="53"/>
  <c r="O24" i="53"/>
  <c r="F24" i="53"/>
  <c r="O23" i="53"/>
  <c r="F23" i="53"/>
  <c r="O22" i="53"/>
  <c r="F22" i="53"/>
  <c r="O21" i="53"/>
  <c r="F21" i="53"/>
  <c r="O20" i="53"/>
  <c r="F20" i="53"/>
  <c r="O19" i="53"/>
  <c r="F19" i="53"/>
  <c r="O18" i="53"/>
  <c r="F18" i="53"/>
  <c r="O17" i="53"/>
  <c r="F17" i="53"/>
  <c r="O16" i="53"/>
  <c r="F16" i="53"/>
  <c r="O15" i="53"/>
  <c r="F15" i="53"/>
  <c r="O14" i="53"/>
  <c r="F14" i="53"/>
  <c r="O13" i="53"/>
  <c r="F13" i="53"/>
  <c r="O12" i="53"/>
  <c r="F12" i="53"/>
  <c r="O11" i="53"/>
  <c r="F11" i="53"/>
  <c r="O10" i="53"/>
  <c r="F10" i="53"/>
  <c r="D10" i="53"/>
  <c r="D11" i="53" s="1"/>
  <c r="D12" i="53" s="1"/>
  <c r="D13" i="53" s="1"/>
  <c r="D14" i="53" s="1"/>
  <c r="D15" i="53" s="1"/>
  <c r="D16" i="53" s="1"/>
  <c r="D17" i="53" s="1"/>
  <c r="D18" i="53" s="1"/>
  <c r="D19" i="53" s="1"/>
  <c r="D20" i="53" s="1"/>
  <c r="D21" i="53" s="1"/>
  <c r="D22" i="53" s="1"/>
  <c r="D23" i="53" s="1"/>
  <c r="D24" i="53" s="1"/>
  <c r="D25" i="53" s="1"/>
  <c r="D26" i="53" s="1"/>
  <c r="D27" i="53" s="1"/>
  <c r="D28" i="53" s="1"/>
  <c r="D29" i="53" s="1"/>
  <c r="D30" i="53" s="1"/>
  <c r="D31" i="53" s="1"/>
  <c r="D32" i="53" s="1"/>
  <c r="D33" i="53" s="1"/>
  <c r="D34" i="53" s="1"/>
  <c r="D35" i="53" s="1"/>
  <c r="D36" i="53" s="1"/>
  <c r="D37" i="53" s="1"/>
  <c r="D38" i="53" s="1"/>
  <c r="D39" i="53" s="1"/>
  <c r="D40" i="53" s="1"/>
  <c r="D41" i="53" s="1"/>
  <c r="D42" i="53" s="1"/>
  <c r="D43" i="53" s="1"/>
  <c r="D44" i="53" s="1"/>
  <c r="D45" i="53" s="1"/>
  <c r="D46" i="53" s="1"/>
  <c r="D47" i="53" s="1"/>
  <c r="D48" i="53" s="1"/>
  <c r="D49" i="53" s="1"/>
  <c r="D50" i="53" s="1"/>
  <c r="D51" i="53" s="1"/>
  <c r="D52" i="53" s="1"/>
  <c r="D53" i="53" s="1"/>
  <c r="D54" i="53" s="1"/>
  <c r="D55" i="53" s="1"/>
  <c r="D56" i="53" s="1"/>
  <c r="D57" i="53" s="1"/>
  <c r="D58" i="53" s="1"/>
  <c r="C10" i="53"/>
  <c r="C11" i="53" s="1"/>
  <c r="C12" i="53" s="1"/>
  <c r="C13" i="53" s="1"/>
  <c r="C14" i="53" s="1"/>
  <c r="C15" i="53" s="1"/>
  <c r="C16" i="53" s="1"/>
  <c r="C17" i="53" s="1"/>
  <c r="C18" i="53" s="1"/>
  <c r="C19" i="53" s="1"/>
  <c r="C20" i="53" s="1"/>
  <c r="C21" i="53" s="1"/>
  <c r="C22" i="53" s="1"/>
  <c r="C23" i="53" s="1"/>
  <c r="C24" i="53" s="1"/>
  <c r="C25" i="53" s="1"/>
  <c r="C26" i="53" s="1"/>
  <c r="C27" i="53" s="1"/>
  <c r="C28" i="53" s="1"/>
  <c r="C29" i="53" s="1"/>
  <c r="C30" i="53" s="1"/>
  <c r="C31" i="53" s="1"/>
  <c r="C32" i="53" s="1"/>
  <c r="C33" i="53" s="1"/>
  <c r="C34" i="53" s="1"/>
  <c r="C35" i="53" s="1"/>
  <c r="C36" i="53" s="1"/>
  <c r="C37" i="53" s="1"/>
  <c r="C38" i="53" s="1"/>
  <c r="C39" i="53" s="1"/>
  <c r="C40" i="53" s="1"/>
  <c r="C41" i="53" s="1"/>
  <c r="C42" i="53" s="1"/>
  <c r="C43" i="53" s="1"/>
  <c r="C44" i="53" s="1"/>
  <c r="C45" i="53" s="1"/>
  <c r="C46" i="53" s="1"/>
  <c r="C47" i="53" s="1"/>
  <c r="C48" i="53" s="1"/>
  <c r="C49" i="53" s="1"/>
  <c r="C50" i="53" s="1"/>
  <c r="C51" i="53" s="1"/>
  <c r="C52" i="53" s="1"/>
  <c r="C53" i="53" s="1"/>
  <c r="C54" i="53" s="1"/>
  <c r="C55" i="53" s="1"/>
  <c r="C56" i="53" s="1"/>
  <c r="C57" i="53" s="1"/>
  <c r="C58" i="53" s="1"/>
  <c r="D7" i="53"/>
  <c r="Q6" i="53"/>
  <c r="J5" i="53"/>
  <c r="AB2" i="53"/>
  <c r="G34" i="68" l="1"/>
  <c r="X35" i="68"/>
  <c r="J6" i="53"/>
  <c r="X33" i="65"/>
  <c r="G32" i="65"/>
  <c r="G38" i="70"/>
  <c r="X39" i="70"/>
  <c r="X37" i="69"/>
  <c r="G36" i="69"/>
  <c r="X34" i="67"/>
  <c r="G33" i="67"/>
  <c r="X33" i="66"/>
  <c r="G32" i="66"/>
  <c r="X33" i="64"/>
  <c r="G32" i="64"/>
  <c r="X32" i="63"/>
  <c r="G31" i="63"/>
  <c r="O3" i="53"/>
  <c r="M2" i="56"/>
  <c r="M5" i="56" s="1"/>
  <c r="X29" i="62"/>
  <c r="G28" i="62"/>
  <c r="X27" i="61"/>
  <c r="G26" i="61"/>
  <c r="X22" i="12"/>
  <c r="G21" i="12"/>
  <c r="X23" i="1"/>
  <c r="G22" i="1"/>
  <c r="X22" i="45"/>
  <c r="G21" i="45"/>
  <c r="X22" i="14"/>
  <c r="G21" i="14"/>
  <c r="X23" i="19"/>
  <c r="G22" i="19"/>
  <c r="X22" i="4"/>
  <c r="G21" i="4"/>
  <c r="X22" i="27"/>
  <c r="G21" i="27"/>
  <c r="X22" i="20"/>
  <c r="G21" i="20"/>
  <c r="X22" i="3"/>
  <c r="G21" i="3"/>
  <c r="X22" i="35"/>
  <c r="G21" i="35"/>
  <c r="X22" i="33"/>
  <c r="G21" i="33"/>
  <c r="X23" i="49"/>
  <c r="G22" i="49"/>
  <c r="X22" i="31"/>
  <c r="G21" i="31"/>
  <c r="X23" i="51"/>
  <c r="G22" i="51"/>
  <c r="X22" i="52"/>
  <c r="G21" i="52"/>
  <c r="X22" i="34"/>
  <c r="G21" i="34"/>
  <c r="X22" i="18"/>
  <c r="G21" i="18"/>
  <c r="X23" i="58"/>
  <c r="G22" i="58"/>
  <c r="X22" i="28"/>
  <c r="G21" i="28"/>
  <c r="X24" i="42"/>
  <c r="G23" i="42"/>
  <c r="X22" i="48"/>
  <c r="G21" i="48"/>
  <c r="X24" i="16"/>
  <c r="G23" i="16"/>
  <c r="X22" i="15"/>
  <c r="G21" i="15"/>
  <c r="X22" i="36"/>
  <c r="G21" i="36"/>
  <c r="X22" i="7"/>
  <c r="G21" i="7"/>
  <c r="X22" i="46"/>
  <c r="G21" i="46"/>
  <c r="X22" i="59"/>
  <c r="G21" i="59"/>
  <c r="X23" i="57"/>
  <c r="G22" i="57"/>
  <c r="X22" i="47"/>
  <c r="G21" i="47"/>
  <c r="X22" i="39"/>
  <c r="G21" i="39"/>
  <c r="X22" i="23"/>
  <c r="G21" i="23"/>
  <c r="X22" i="41"/>
  <c r="G21" i="41"/>
  <c r="X22" i="21"/>
  <c r="G21" i="21"/>
  <c r="X29" i="30"/>
  <c r="G28" i="30"/>
  <c r="X23" i="25"/>
  <c r="G22" i="25"/>
  <c r="X23" i="26"/>
  <c r="G22" i="26"/>
  <c r="X30" i="13"/>
  <c r="G29" i="13"/>
  <c r="X22" i="44"/>
  <c r="G21" i="44"/>
  <c r="X23" i="40"/>
  <c r="G22" i="40"/>
  <c r="X23" i="22"/>
  <c r="G22" i="22"/>
  <c r="X22" i="60"/>
  <c r="G21" i="60"/>
  <c r="X22" i="50"/>
  <c r="G21" i="50"/>
  <c r="X23" i="9"/>
  <c r="G22" i="9"/>
  <c r="X23" i="56"/>
  <c r="G22" i="56"/>
  <c r="X23" i="8"/>
  <c r="G22" i="8"/>
  <c r="X22" i="53"/>
  <c r="G21" i="53"/>
  <c r="X22" i="43"/>
  <c r="G21" i="43"/>
  <c r="X23" i="32"/>
  <c r="G22" i="32"/>
  <c r="X22" i="24"/>
  <c r="G21" i="24"/>
  <c r="X22" i="10"/>
  <c r="G21" i="10"/>
  <c r="X22" i="17"/>
  <c r="G21" i="17"/>
  <c r="X22" i="29"/>
  <c r="G21" i="29"/>
  <c r="M4" i="53"/>
  <c r="Q7" i="56"/>
  <c r="O59" i="53"/>
  <c r="O4" i="53" s="1"/>
  <c r="O5" i="53" s="1"/>
  <c r="R59" i="52"/>
  <c r="J7" i="52" s="1"/>
  <c r="Q59" i="52"/>
  <c r="K59" i="52"/>
  <c r="O2" i="52" s="1"/>
  <c r="H59" i="52"/>
  <c r="J4" i="52" s="1"/>
  <c r="O58" i="52"/>
  <c r="F58" i="52"/>
  <c r="O57" i="52"/>
  <c r="F57" i="52"/>
  <c r="O56" i="52"/>
  <c r="F56" i="52"/>
  <c r="O55" i="52"/>
  <c r="F55" i="52"/>
  <c r="O54" i="52"/>
  <c r="F54" i="52"/>
  <c r="O53" i="52"/>
  <c r="F53" i="52"/>
  <c r="O52" i="52"/>
  <c r="F52" i="52"/>
  <c r="O51" i="52"/>
  <c r="F51" i="52"/>
  <c r="O50" i="52"/>
  <c r="F50" i="52"/>
  <c r="O49" i="52"/>
  <c r="F49" i="52"/>
  <c r="O48" i="52"/>
  <c r="F48" i="52"/>
  <c r="O47" i="52"/>
  <c r="F47" i="52"/>
  <c r="O46" i="52"/>
  <c r="F46" i="52"/>
  <c r="O45" i="52"/>
  <c r="F45" i="52"/>
  <c r="O44" i="52"/>
  <c r="F44" i="52"/>
  <c r="O43" i="52"/>
  <c r="F43" i="52"/>
  <c r="O42" i="52"/>
  <c r="F42" i="52"/>
  <c r="O41" i="52"/>
  <c r="F41" i="52"/>
  <c r="O40" i="52"/>
  <c r="F40" i="52"/>
  <c r="O39" i="52"/>
  <c r="F39" i="52"/>
  <c r="O38" i="52"/>
  <c r="F38" i="52"/>
  <c r="O37" i="52"/>
  <c r="F37" i="52"/>
  <c r="O36" i="52"/>
  <c r="F36" i="52"/>
  <c r="O35" i="52"/>
  <c r="F35" i="52"/>
  <c r="O34" i="52"/>
  <c r="F34" i="52"/>
  <c r="O33" i="52"/>
  <c r="F33" i="52"/>
  <c r="O32" i="52"/>
  <c r="F32" i="52"/>
  <c r="O31" i="52"/>
  <c r="F31" i="52"/>
  <c r="O30" i="52"/>
  <c r="F30" i="52"/>
  <c r="O29" i="52"/>
  <c r="F29" i="52"/>
  <c r="O28" i="52"/>
  <c r="F28" i="52"/>
  <c r="O27" i="52"/>
  <c r="F27" i="52"/>
  <c r="O26" i="52"/>
  <c r="F26" i="52"/>
  <c r="O25" i="52"/>
  <c r="F25" i="52"/>
  <c r="O24" i="52"/>
  <c r="F24" i="52"/>
  <c r="O23" i="52"/>
  <c r="F23" i="52"/>
  <c r="O22" i="52"/>
  <c r="F22" i="52"/>
  <c r="O21" i="52"/>
  <c r="F21" i="52"/>
  <c r="O20" i="52"/>
  <c r="F20" i="52"/>
  <c r="O19" i="52"/>
  <c r="F19" i="52"/>
  <c r="O18" i="52"/>
  <c r="F18" i="52"/>
  <c r="O17" i="52"/>
  <c r="F17" i="52"/>
  <c r="O16" i="52"/>
  <c r="F16" i="52"/>
  <c r="O15" i="52"/>
  <c r="F15" i="52"/>
  <c r="O14" i="52"/>
  <c r="F14" i="52"/>
  <c r="O13" i="52"/>
  <c r="F13" i="52"/>
  <c r="O12" i="52"/>
  <c r="F12" i="52"/>
  <c r="O11" i="52"/>
  <c r="F11" i="52"/>
  <c r="O10" i="52"/>
  <c r="F10" i="52"/>
  <c r="D10" i="52"/>
  <c r="D11" i="52" s="1"/>
  <c r="D12" i="52" s="1"/>
  <c r="D13" i="52" s="1"/>
  <c r="D14" i="52" s="1"/>
  <c r="D15" i="52" s="1"/>
  <c r="D16" i="52" s="1"/>
  <c r="D17" i="52" s="1"/>
  <c r="D18" i="52" s="1"/>
  <c r="D19" i="52" s="1"/>
  <c r="D20" i="52" s="1"/>
  <c r="D21" i="52" s="1"/>
  <c r="D22" i="52" s="1"/>
  <c r="D23" i="52" s="1"/>
  <c r="D24" i="52" s="1"/>
  <c r="D25" i="52" s="1"/>
  <c r="D26" i="52" s="1"/>
  <c r="D27" i="52" s="1"/>
  <c r="D28" i="52" s="1"/>
  <c r="D29" i="52" s="1"/>
  <c r="D30" i="52" s="1"/>
  <c r="D31" i="52" s="1"/>
  <c r="D32" i="52" s="1"/>
  <c r="D33" i="52" s="1"/>
  <c r="D34" i="52" s="1"/>
  <c r="D35" i="52" s="1"/>
  <c r="D36" i="52" s="1"/>
  <c r="D37" i="52" s="1"/>
  <c r="D38" i="52" s="1"/>
  <c r="D39" i="52" s="1"/>
  <c r="D40" i="52" s="1"/>
  <c r="D41" i="52" s="1"/>
  <c r="D42" i="52" s="1"/>
  <c r="D43" i="52" s="1"/>
  <c r="D44" i="52" s="1"/>
  <c r="D45" i="52" s="1"/>
  <c r="D46" i="52" s="1"/>
  <c r="D47" i="52" s="1"/>
  <c r="D48" i="52" s="1"/>
  <c r="D49" i="52" s="1"/>
  <c r="D50" i="52" s="1"/>
  <c r="D51" i="52" s="1"/>
  <c r="D52" i="52" s="1"/>
  <c r="D53" i="52" s="1"/>
  <c r="D54" i="52" s="1"/>
  <c r="D55" i="52" s="1"/>
  <c r="D56" i="52" s="1"/>
  <c r="D57" i="52" s="1"/>
  <c r="D58" i="52" s="1"/>
  <c r="C10" i="52"/>
  <c r="C11" i="52" s="1"/>
  <c r="C12" i="52" s="1"/>
  <c r="C13" i="52" s="1"/>
  <c r="C14" i="52" s="1"/>
  <c r="C15" i="52" s="1"/>
  <c r="C16" i="52" s="1"/>
  <c r="C17" i="52" s="1"/>
  <c r="C18" i="52" s="1"/>
  <c r="C19" i="52" s="1"/>
  <c r="C20" i="52" s="1"/>
  <c r="C21" i="52" s="1"/>
  <c r="C22" i="52" s="1"/>
  <c r="C23" i="52" s="1"/>
  <c r="C24" i="52" s="1"/>
  <c r="C25" i="52" s="1"/>
  <c r="C26" i="52" s="1"/>
  <c r="C27" i="52" s="1"/>
  <c r="C28" i="52" s="1"/>
  <c r="C29" i="52" s="1"/>
  <c r="C30" i="52" s="1"/>
  <c r="C31" i="52" s="1"/>
  <c r="C32" i="52" s="1"/>
  <c r="C33" i="52" s="1"/>
  <c r="C34" i="52" s="1"/>
  <c r="C35" i="52" s="1"/>
  <c r="C36" i="52" s="1"/>
  <c r="C37" i="52" s="1"/>
  <c r="C38" i="52" s="1"/>
  <c r="C39" i="52" s="1"/>
  <c r="C40" i="52" s="1"/>
  <c r="C41" i="52" s="1"/>
  <c r="C42" i="52" s="1"/>
  <c r="C43" i="52" s="1"/>
  <c r="C44" i="52" s="1"/>
  <c r="C45" i="52" s="1"/>
  <c r="C46" i="52" s="1"/>
  <c r="C47" i="52" s="1"/>
  <c r="C48" i="52" s="1"/>
  <c r="C49" i="52" s="1"/>
  <c r="C50" i="52" s="1"/>
  <c r="C51" i="52" s="1"/>
  <c r="C52" i="52" s="1"/>
  <c r="C53" i="52" s="1"/>
  <c r="C54" i="52" s="1"/>
  <c r="C55" i="52" s="1"/>
  <c r="C56" i="52" s="1"/>
  <c r="C57" i="52" s="1"/>
  <c r="C58" i="52" s="1"/>
  <c r="D7" i="52"/>
  <c r="Q6" i="52"/>
  <c r="J5" i="52"/>
  <c r="AB2" i="52"/>
  <c r="M4" i="52" s="1"/>
  <c r="G35" i="68" l="1"/>
  <c r="X36" i="68"/>
  <c r="J6" i="52"/>
  <c r="X34" i="65"/>
  <c r="G33" i="65"/>
  <c r="X40" i="70"/>
  <c r="G39" i="70"/>
  <c r="X38" i="69"/>
  <c r="G37" i="69"/>
  <c r="G34" i="67"/>
  <c r="X35" i="67"/>
  <c r="X34" i="66"/>
  <c r="G33" i="66"/>
  <c r="X34" i="64"/>
  <c r="G33" i="64"/>
  <c r="X33" i="63"/>
  <c r="G32" i="63"/>
  <c r="O3" i="52"/>
  <c r="G29" i="62"/>
  <c r="X30" i="62"/>
  <c r="X28" i="61"/>
  <c r="G27" i="61"/>
  <c r="X23" i="43"/>
  <c r="G22" i="43"/>
  <c r="X23" i="60"/>
  <c r="G22" i="60"/>
  <c r="X24" i="25"/>
  <c r="G23" i="25"/>
  <c r="X23" i="47"/>
  <c r="G22" i="47"/>
  <c r="X23" i="15"/>
  <c r="G22" i="15"/>
  <c r="X24" i="58"/>
  <c r="G23" i="58"/>
  <c r="X24" i="49"/>
  <c r="G23" i="49"/>
  <c r="X23" i="4"/>
  <c r="G22" i="4"/>
  <c r="X23" i="29"/>
  <c r="G22" i="29"/>
  <c r="X24" i="57"/>
  <c r="G23" i="57"/>
  <c r="X23" i="17"/>
  <c r="G22" i="17"/>
  <c r="X24" i="8"/>
  <c r="G23" i="8"/>
  <c r="X24" i="40"/>
  <c r="G23" i="40"/>
  <c r="X23" i="33"/>
  <c r="G22" i="33"/>
  <c r="X24" i="19"/>
  <c r="G23" i="19"/>
  <c r="X23" i="53"/>
  <c r="G22" i="53"/>
  <c r="X30" i="30"/>
  <c r="G29" i="30"/>
  <c r="X23" i="21"/>
  <c r="G22" i="21"/>
  <c r="X23" i="59"/>
  <c r="G22" i="59"/>
  <c r="X23" i="48"/>
  <c r="G22" i="48"/>
  <c r="X23" i="34"/>
  <c r="G22" i="34"/>
  <c r="X23" i="10"/>
  <c r="G22" i="10"/>
  <c r="X24" i="56"/>
  <c r="G23" i="56"/>
  <c r="X23" i="44"/>
  <c r="G22" i="44"/>
  <c r="X23" i="35"/>
  <c r="G22" i="35"/>
  <c r="X23" i="14"/>
  <c r="G22" i="14"/>
  <c r="X23" i="18"/>
  <c r="G22" i="18"/>
  <c r="X23" i="41"/>
  <c r="G22" i="41"/>
  <c r="X23" i="46"/>
  <c r="G22" i="46"/>
  <c r="X25" i="42"/>
  <c r="G24" i="42"/>
  <c r="X24" i="22"/>
  <c r="G23" i="22"/>
  <c r="X25" i="16"/>
  <c r="G24" i="16"/>
  <c r="X23" i="24"/>
  <c r="G22" i="24"/>
  <c r="X24" i="9"/>
  <c r="G23" i="9"/>
  <c r="X23" i="52"/>
  <c r="G22" i="52"/>
  <c r="X23" i="3"/>
  <c r="G22" i="3"/>
  <c r="X23" i="45"/>
  <c r="G22" i="45"/>
  <c r="X31" i="13"/>
  <c r="G30" i="13"/>
  <c r="X23" i="23"/>
  <c r="G22" i="23"/>
  <c r="X23" i="7"/>
  <c r="G22" i="7"/>
  <c r="X24" i="32"/>
  <c r="G23" i="32"/>
  <c r="X23" i="50"/>
  <c r="G22" i="50"/>
  <c r="X24" i="51"/>
  <c r="G23" i="51"/>
  <c r="X23" i="20"/>
  <c r="G22" i="20"/>
  <c r="X24" i="1"/>
  <c r="G23" i="1"/>
  <c r="X24" i="26"/>
  <c r="G23" i="26"/>
  <c r="X23" i="39"/>
  <c r="G22" i="39"/>
  <c r="X23" i="36"/>
  <c r="G22" i="36"/>
  <c r="X23" i="28"/>
  <c r="G22" i="28"/>
  <c r="X23" i="31"/>
  <c r="G22" i="31"/>
  <c r="X23" i="27"/>
  <c r="G22" i="27"/>
  <c r="X23" i="12"/>
  <c r="G22" i="12"/>
  <c r="T12" i="23"/>
  <c r="T13" i="23" s="1"/>
  <c r="T14" i="23" s="1"/>
  <c r="T15" i="23" s="1"/>
  <c r="T16" i="23" s="1"/>
  <c r="T17" i="23" s="1"/>
  <c r="T18" i="23" s="1"/>
  <c r="T19" i="23" s="1"/>
  <c r="T20" i="23" s="1"/>
  <c r="T21" i="23" s="1"/>
  <c r="T22" i="23" s="1"/>
  <c r="T23" i="23" s="1"/>
  <c r="T24" i="23" s="1"/>
  <c r="T25" i="23" s="1"/>
  <c r="T26" i="23" s="1"/>
  <c r="T27" i="23" s="1"/>
  <c r="T28" i="23" s="1"/>
  <c r="T29" i="23" s="1"/>
  <c r="T30" i="23" s="1"/>
  <c r="T31" i="23" s="1"/>
  <c r="T32" i="23" s="1"/>
  <c r="T33" i="23" s="1"/>
  <c r="T34" i="23" s="1"/>
  <c r="T35" i="23" s="1"/>
  <c r="T36" i="23" s="1"/>
  <c r="T37" i="23" s="1"/>
  <c r="T38" i="23" s="1"/>
  <c r="T39" i="23" s="1"/>
  <c r="T40" i="23" s="1"/>
  <c r="T41" i="23" s="1"/>
  <c r="T42" i="23" s="1"/>
  <c r="T43" i="23" s="1"/>
  <c r="T44" i="23" s="1"/>
  <c r="T45" i="23" s="1"/>
  <c r="T46" i="23" s="1"/>
  <c r="T47" i="23" s="1"/>
  <c r="T48" i="23" s="1"/>
  <c r="T49" i="23" s="1"/>
  <c r="T50" i="23" s="1"/>
  <c r="T51" i="23" s="1"/>
  <c r="T52" i="23" s="1"/>
  <c r="T53" i="23" s="1"/>
  <c r="T54" i="23" s="1"/>
  <c r="T55" i="23" s="1"/>
  <c r="T56" i="23" s="1"/>
  <c r="T57" i="23" s="1"/>
  <c r="T58" i="23" s="1"/>
  <c r="T59" i="23" s="1"/>
  <c r="M2" i="23" s="1"/>
  <c r="M5" i="23" s="1"/>
  <c r="O59" i="52"/>
  <c r="O4" i="52" s="1"/>
  <c r="O5" i="52" s="1"/>
  <c r="R59" i="51"/>
  <c r="J7" i="51" s="1"/>
  <c r="Q59" i="51"/>
  <c r="K59" i="51"/>
  <c r="O2" i="51" s="1"/>
  <c r="H59" i="51"/>
  <c r="J4" i="51" s="1"/>
  <c r="O58" i="51"/>
  <c r="F58" i="51"/>
  <c r="O57" i="51"/>
  <c r="F57" i="51"/>
  <c r="O56" i="51"/>
  <c r="F56" i="51"/>
  <c r="O55" i="51"/>
  <c r="F55" i="51"/>
  <c r="O54" i="51"/>
  <c r="F54" i="51"/>
  <c r="O53" i="51"/>
  <c r="F53" i="51"/>
  <c r="O52" i="51"/>
  <c r="F52" i="51"/>
  <c r="O51" i="51"/>
  <c r="F51" i="51"/>
  <c r="O50" i="51"/>
  <c r="F50" i="51"/>
  <c r="O49" i="51"/>
  <c r="F49" i="51"/>
  <c r="O48" i="51"/>
  <c r="F48" i="51"/>
  <c r="O47" i="51"/>
  <c r="F47" i="51"/>
  <c r="O46" i="51"/>
  <c r="F46" i="51"/>
  <c r="O45" i="51"/>
  <c r="F45" i="51"/>
  <c r="O44" i="51"/>
  <c r="F44" i="51"/>
  <c r="O43" i="51"/>
  <c r="F43" i="51"/>
  <c r="O42" i="51"/>
  <c r="F42" i="51"/>
  <c r="O41" i="51"/>
  <c r="F41" i="51"/>
  <c r="O40" i="51"/>
  <c r="F40" i="51"/>
  <c r="O39" i="51"/>
  <c r="F39" i="51"/>
  <c r="O38" i="51"/>
  <c r="F38" i="51"/>
  <c r="O37" i="51"/>
  <c r="F37" i="51"/>
  <c r="O36" i="51"/>
  <c r="F36" i="51"/>
  <c r="O35" i="51"/>
  <c r="F35" i="51"/>
  <c r="O34" i="51"/>
  <c r="F34" i="51"/>
  <c r="O33" i="51"/>
  <c r="F33" i="51"/>
  <c r="O32" i="51"/>
  <c r="F32" i="51"/>
  <c r="O31" i="51"/>
  <c r="F31" i="51"/>
  <c r="O30" i="51"/>
  <c r="F30" i="51"/>
  <c r="O29" i="51"/>
  <c r="F29" i="51"/>
  <c r="O28" i="51"/>
  <c r="F28" i="51"/>
  <c r="O27" i="51"/>
  <c r="F27" i="51"/>
  <c r="O26" i="51"/>
  <c r="F26" i="51"/>
  <c r="O25" i="51"/>
  <c r="F25" i="51"/>
  <c r="O24" i="51"/>
  <c r="F24" i="51"/>
  <c r="O23" i="51"/>
  <c r="F23" i="51"/>
  <c r="O22" i="51"/>
  <c r="F22" i="51"/>
  <c r="O21" i="51"/>
  <c r="F21" i="51"/>
  <c r="O20" i="51"/>
  <c r="F20" i="51"/>
  <c r="O19" i="51"/>
  <c r="F19" i="51"/>
  <c r="O18" i="51"/>
  <c r="F18" i="51"/>
  <c r="O17" i="51"/>
  <c r="F17" i="51"/>
  <c r="O16" i="51"/>
  <c r="F16" i="51"/>
  <c r="O15" i="51"/>
  <c r="F15" i="51"/>
  <c r="O14" i="51"/>
  <c r="F14" i="51"/>
  <c r="O13" i="51"/>
  <c r="F13" i="51"/>
  <c r="O12" i="51"/>
  <c r="F12" i="51"/>
  <c r="O11" i="51"/>
  <c r="F11" i="51"/>
  <c r="O10" i="51"/>
  <c r="F10" i="51"/>
  <c r="D10" i="51"/>
  <c r="D11" i="51" s="1"/>
  <c r="D12" i="51" s="1"/>
  <c r="D13" i="51" s="1"/>
  <c r="D14" i="51" s="1"/>
  <c r="D15" i="51" s="1"/>
  <c r="D16" i="51" s="1"/>
  <c r="D17" i="51" s="1"/>
  <c r="D18" i="51" s="1"/>
  <c r="D19" i="51" s="1"/>
  <c r="D20" i="51" s="1"/>
  <c r="D21" i="51" s="1"/>
  <c r="D22" i="51" s="1"/>
  <c r="D23" i="51" s="1"/>
  <c r="D24" i="51" s="1"/>
  <c r="D25" i="51" s="1"/>
  <c r="D26" i="51" s="1"/>
  <c r="D27" i="51" s="1"/>
  <c r="D28" i="51" s="1"/>
  <c r="D29" i="51" s="1"/>
  <c r="D30" i="51" s="1"/>
  <c r="D31" i="51" s="1"/>
  <c r="D32" i="51" s="1"/>
  <c r="D33" i="51" s="1"/>
  <c r="D34" i="51" s="1"/>
  <c r="D35" i="51" s="1"/>
  <c r="D36" i="51" s="1"/>
  <c r="D37" i="51" s="1"/>
  <c r="D38" i="51" s="1"/>
  <c r="D39" i="51" s="1"/>
  <c r="D40" i="51" s="1"/>
  <c r="D41" i="51" s="1"/>
  <c r="D42" i="51" s="1"/>
  <c r="D43" i="51" s="1"/>
  <c r="D44" i="51" s="1"/>
  <c r="D45" i="51" s="1"/>
  <c r="D46" i="51" s="1"/>
  <c r="D47" i="51" s="1"/>
  <c r="D48" i="51" s="1"/>
  <c r="D49" i="51" s="1"/>
  <c r="D50" i="51" s="1"/>
  <c r="D51" i="51" s="1"/>
  <c r="D52" i="51" s="1"/>
  <c r="D53" i="51" s="1"/>
  <c r="D54" i="51" s="1"/>
  <c r="D55" i="51" s="1"/>
  <c r="D56" i="51" s="1"/>
  <c r="D57" i="51" s="1"/>
  <c r="D58" i="51" s="1"/>
  <c r="C10" i="51"/>
  <c r="C11" i="51" s="1"/>
  <c r="C12" i="51" s="1"/>
  <c r="C13" i="51" s="1"/>
  <c r="C14" i="51" s="1"/>
  <c r="C15" i="51" s="1"/>
  <c r="C16" i="51" s="1"/>
  <c r="C17" i="51" s="1"/>
  <c r="C18" i="51" s="1"/>
  <c r="C19" i="51" s="1"/>
  <c r="C20" i="51" s="1"/>
  <c r="C21" i="51" s="1"/>
  <c r="C22" i="51" s="1"/>
  <c r="C23" i="51" s="1"/>
  <c r="C24" i="51" s="1"/>
  <c r="C25" i="51" s="1"/>
  <c r="C26" i="51" s="1"/>
  <c r="C27" i="51" s="1"/>
  <c r="C28" i="51" s="1"/>
  <c r="C29" i="51" s="1"/>
  <c r="C30" i="51" s="1"/>
  <c r="C31" i="51" s="1"/>
  <c r="C32" i="51" s="1"/>
  <c r="C33" i="51" s="1"/>
  <c r="C34" i="51" s="1"/>
  <c r="C35" i="51" s="1"/>
  <c r="C36" i="51" s="1"/>
  <c r="C37" i="51" s="1"/>
  <c r="C38" i="51" s="1"/>
  <c r="C39" i="51" s="1"/>
  <c r="C40" i="51" s="1"/>
  <c r="C41" i="51" s="1"/>
  <c r="C42" i="51" s="1"/>
  <c r="C43" i="51" s="1"/>
  <c r="C44" i="51" s="1"/>
  <c r="C45" i="51" s="1"/>
  <c r="C46" i="51" s="1"/>
  <c r="C47" i="51" s="1"/>
  <c r="C48" i="51" s="1"/>
  <c r="C49" i="51" s="1"/>
  <c r="C50" i="51" s="1"/>
  <c r="C51" i="51" s="1"/>
  <c r="C52" i="51" s="1"/>
  <c r="C53" i="51" s="1"/>
  <c r="C54" i="51" s="1"/>
  <c r="C55" i="51" s="1"/>
  <c r="C56" i="51" s="1"/>
  <c r="C57" i="51" s="1"/>
  <c r="C58" i="51" s="1"/>
  <c r="D7" i="51"/>
  <c r="Q6" i="51"/>
  <c r="J5" i="51"/>
  <c r="AB2" i="51"/>
  <c r="X37" i="68" l="1"/>
  <c r="G36" i="68"/>
  <c r="G34" i="65"/>
  <c r="X35" i="65"/>
  <c r="X41" i="70"/>
  <c r="G40" i="70"/>
  <c r="G38" i="69"/>
  <c r="X39" i="69"/>
  <c r="X36" i="67"/>
  <c r="G35" i="67"/>
  <c r="G34" i="66"/>
  <c r="X35" i="66"/>
  <c r="G34" i="64"/>
  <c r="X35" i="64"/>
  <c r="X34" i="63"/>
  <c r="G33" i="63"/>
  <c r="O3" i="51"/>
  <c r="J6" i="51"/>
  <c r="X31" i="62"/>
  <c r="G30" i="62"/>
  <c r="X29" i="61"/>
  <c r="G28" i="61"/>
  <c r="Q7" i="23"/>
  <c r="X24" i="39"/>
  <c r="G23" i="39"/>
  <c r="X25" i="32"/>
  <c r="G24" i="32"/>
  <c r="X24" i="52"/>
  <c r="G23" i="52"/>
  <c r="X24" i="46"/>
  <c r="G23" i="46"/>
  <c r="X25" i="56"/>
  <c r="G24" i="56"/>
  <c r="X31" i="30"/>
  <c r="G30" i="30"/>
  <c r="X25" i="8"/>
  <c r="G24" i="8"/>
  <c r="X25" i="58"/>
  <c r="G24" i="58"/>
  <c r="X24" i="12"/>
  <c r="G23" i="12"/>
  <c r="X25" i="26"/>
  <c r="G24" i="26"/>
  <c r="X24" i="7"/>
  <c r="G23" i="7"/>
  <c r="X25" i="9"/>
  <c r="G24" i="9"/>
  <c r="X24" i="41"/>
  <c r="G23" i="41"/>
  <c r="X24" i="10"/>
  <c r="G23" i="10"/>
  <c r="X24" i="17"/>
  <c r="G23" i="17"/>
  <c r="X24" i="15"/>
  <c r="G23" i="15"/>
  <c r="X25" i="1"/>
  <c r="G24" i="1"/>
  <c r="X24" i="23"/>
  <c r="G23" i="23"/>
  <c r="X24" i="24"/>
  <c r="G23" i="24"/>
  <c r="X24" i="18"/>
  <c r="G23" i="18"/>
  <c r="X24" i="34"/>
  <c r="G23" i="34"/>
  <c r="X24" i="53"/>
  <c r="G23" i="53"/>
  <c r="X25" i="57"/>
  <c r="G24" i="57"/>
  <c r="X24" i="47"/>
  <c r="G23" i="47"/>
  <c r="X24" i="27"/>
  <c r="G23" i="27"/>
  <c r="X24" i="31"/>
  <c r="G23" i="31"/>
  <c r="X24" i="20"/>
  <c r="G23" i="20"/>
  <c r="X32" i="13"/>
  <c r="G31" i="13"/>
  <c r="X26" i="16"/>
  <c r="G25" i="16"/>
  <c r="X24" i="14"/>
  <c r="G23" i="14"/>
  <c r="X24" i="48"/>
  <c r="G23" i="48"/>
  <c r="X25" i="19"/>
  <c r="G24" i="19"/>
  <c r="X24" i="29"/>
  <c r="G23" i="29"/>
  <c r="X25" i="25"/>
  <c r="G24" i="25"/>
  <c r="X24" i="28"/>
  <c r="G23" i="28"/>
  <c r="X25" i="51"/>
  <c r="G24" i="51"/>
  <c r="X24" i="45"/>
  <c r="G23" i="45"/>
  <c r="X25" i="22"/>
  <c r="G24" i="22"/>
  <c r="X24" i="35"/>
  <c r="G23" i="35"/>
  <c r="X24" i="59"/>
  <c r="G23" i="59"/>
  <c r="X24" i="33"/>
  <c r="G23" i="33"/>
  <c r="X24" i="4"/>
  <c r="G23" i="4"/>
  <c r="X24" i="60"/>
  <c r="G23" i="60"/>
  <c r="X24" i="36"/>
  <c r="G23" i="36"/>
  <c r="X24" i="50"/>
  <c r="G23" i="50"/>
  <c r="X24" i="3"/>
  <c r="G23" i="3"/>
  <c r="X26" i="42"/>
  <c r="G25" i="42"/>
  <c r="X24" i="44"/>
  <c r="G23" i="44"/>
  <c r="X24" i="21"/>
  <c r="G23" i="21"/>
  <c r="X25" i="40"/>
  <c r="G24" i="40"/>
  <c r="X25" i="49"/>
  <c r="G24" i="49"/>
  <c r="X24" i="43"/>
  <c r="G23" i="43"/>
  <c r="M4" i="51"/>
  <c r="T12" i="53"/>
  <c r="T13" i="53" s="1"/>
  <c r="T14" i="53" s="1"/>
  <c r="T15" i="53" s="1"/>
  <c r="T16" i="53" s="1"/>
  <c r="T17" i="53" s="1"/>
  <c r="T18" i="53" s="1"/>
  <c r="T19" i="53" s="1"/>
  <c r="T20" i="53" s="1"/>
  <c r="T21" i="53" s="1"/>
  <c r="T22" i="53" s="1"/>
  <c r="T23" i="53" s="1"/>
  <c r="T24" i="53" s="1"/>
  <c r="T25" i="53" s="1"/>
  <c r="T26" i="53" s="1"/>
  <c r="T27" i="53" s="1"/>
  <c r="T28" i="53" s="1"/>
  <c r="T29" i="53" s="1"/>
  <c r="T30" i="53" s="1"/>
  <c r="T31" i="53" s="1"/>
  <c r="T32" i="53" s="1"/>
  <c r="T33" i="53" s="1"/>
  <c r="T34" i="53" s="1"/>
  <c r="T35" i="53" s="1"/>
  <c r="T36" i="53" s="1"/>
  <c r="T37" i="53" s="1"/>
  <c r="T38" i="53" s="1"/>
  <c r="T39" i="53" s="1"/>
  <c r="T40" i="53" s="1"/>
  <c r="T41" i="53" s="1"/>
  <c r="T42" i="53" s="1"/>
  <c r="T43" i="53" s="1"/>
  <c r="T44" i="53" s="1"/>
  <c r="T45" i="53" s="1"/>
  <c r="T46" i="53" s="1"/>
  <c r="T47" i="53" s="1"/>
  <c r="T48" i="53" s="1"/>
  <c r="T49" i="53" s="1"/>
  <c r="T50" i="53" s="1"/>
  <c r="T51" i="53" s="1"/>
  <c r="T52" i="53" s="1"/>
  <c r="T53" i="53" s="1"/>
  <c r="T54" i="53" s="1"/>
  <c r="T55" i="53" s="1"/>
  <c r="T56" i="53" s="1"/>
  <c r="T57" i="53" s="1"/>
  <c r="T58" i="53" s="1"/>
  <c r="T59" i="53" s="1"/>
  <c r="M2" i="53" s="1"/>
  <c r="M5" i="53" s="1"/>
  <c r="O59" i="51"/>
  <c r="O4" i="51" s="1"/>
  <c r="O5" i="51" s="1"/>
  <c r="R59" i="50"/>
  <c r="J7" i="50" s="1"/>
  <c r="Q59" i="50"/>
  <c r="K59" i="50"/>
  <c r="O2" i="50" s="1"/>
  <c r="H59" i="50"/>
  <c r="J4" i="50" s="1"/>
  <c r="O58" i="50"/>
  <c r="F58" i="50"/>
  <c r="O57" i="50"/>
  <c r="F57" i="50"/>
  <c r="O56" i="50"/>
  <c r="F56" i="50"/>
  <c r="O55" i="50"/>
  <c r="F55" i="50"/>
  <c r="O54" i="50"/>
  <c r="F54" i="50"/>
  <c r="O53" i="50"/>
  <c r="F53" i="50"/>
  <c r="O52" i="50"/>
  <c r="F52" i="50"/>
  <c r="O51" i="50"/>
  <c r="F51" i="50"/>
  <c r="O50" i="50"/>
  <c r="F50" i="50"/>
  <c r="O49" i="50"/>
  <c r="F49" i="50"/>
  <c r="O48" i="50"/>
  <c r="F48" i="50"/>
  <c r="O47" i="50"/>
  <c r="F47" i="50"/>
  <c r="O46" i="50"/>
  <c r="F46" i="50"/>
  <c r="O45" i="50"/>
  <c r="F45" i="50"/>
  <c r="O44" i="50"/>
  <c r="F44" i="50"/>
  <c r="O43" i="50"/>
  <c r="F43" i="50"/>
  <c r="O42" i="50"/>
  <c r="F42" i="50"/>
  <c r="O41" i="50"/>
  <c r="F41" i="50"/>
  <c r="O40" i="50"/>
  <c r="F40" i="50"/>
  <c r="O39" i="50"/>
  <c r="F39" i="50"/>
  <c r="O38" i="50"/>
  <c r="F38" i="50"/>
  <c r="O37" i="50"/>
  <c r="F37" i="50"/>
  <c r="O36" i="50"/>
  <c r="F36" i="50"/>
  <c r="O35" i="50"/>
  <c r="F35" i="50"/>
  <c r="O34" i="50"/>
  <c r="F34" i="50"/>
  <c r="O33" i="50"/>
  <c r="F33" i="50"/>
  <c r="O32" i="50"/>
  <c r="F32" i="50"/>
  <c r="O31" i="50"/>
  <c r="F31" i="50"/>
  <c r="O30" i="50"/>
  <c r="F30" i="50"/>
  <c r="O29" i="50"/>
  <c r="F29" i="50"/>
  <c r="O28" i="50"/>
  <c r="F28" i="50"/>
  <c r="O27" i="50"/>
  <c r="F27" i="50"/>
  <c r="O26" i="50"/>
  <c r="F26" i="50"/>
  <c r="O25" i="50"/>
  <c r="F25" i="50"/>
  <c r="O24" i="50"/>
  <c r="F24" i="50"/>
  <c r="O23" i="50"/>
  <c r="F23" i="50"/>
  <c r="O22" i="50"/>
  <c r="F22" i="50"/>
  <c r="O21" i="50"/>
  <c r="F21" i="50"/>
  <c r="O20" i="50"/>
  <c r="F20" i="50"/>
  <c r="O19" i="50"/>
  <c r="F19" i="50"/>
  <c r="O18" i="50"/>
  <c r="F18" i="50"/>
  <c r="O17" i="50"/>
  <c r="F17" i="50"/>
  <c r="O16" i="50"/>
  <c r="F16" i="50"/>
  <c r="O15" i="50"/>
  <c r="F15" i="50"/>
  <c r="O14" i="50"/>
  <c r="F14" i="50"/>
  <c r="O13" i="50"/>
  <c r="F13" i="50"/>
  <c r="O12" i="50"/>
  <c r="F12" i="50"/>
  <c r="O11" i="50"/>
  <c r="F11" i="50"/>
  <c r="O10" i="50"/>
  <c r="F10" i="50"/>
  <c r="D10" i="50"/>
  <c r="D11" i="50" s="1"/>
  <c r="D12" i="50" s="1"/>
  <c r="D13" i="50" s="1"/>
  <c r="D14" i="50" s="1"/>
  <c r="D15" i="50" s="1"/>
  <c r="D16" i="50" s="1"/>
  <c r="D17" i="50" s="1"/>
  <c r="D18" i="50" s="1"/>
  <c r="D19" i="50" s="1"/>
  <c r="D20" i="50" s="1"/>
  <c r="D21" i="50" s="1"/>
  <c r="D22" i="50" s="1"/>
  <c r="D23" i="50" s="1"/>
  <c r="D24" i="50" s="1"/>
  <c r="D25" i="50" s="1"/>
  <c r="D26" i="50" s="1"/>
  <c r="D27" i="50" s="1"/>
  <c r="D28" i="50" s="1"/>
  <c r="D29" i="50" s="1"/>
  <c r="D30" i="50" s="1"/>
  <c r="D31" i="50" s="1"/>
  <c r="D32" i="50" s="1"/>
  <c r="D33" i="50" s="1"/>
  <c r="D34" i="50" s="1"/>
  <c r="D35" i="50" s="1"/>
  <c r="D36" i="50" s="1"/>
  <c r="D37" i="50" s="1"/>
  <c r="D38" i="50" s="1"/>
  <c r="D39" i="50" s="1"/>
  <c r="D40" i="50" s="1"/>
  <c r="D41" i="50" s="1"/>
  <c r="D42" i="50" s="1"/>
  <c r="D43" i="50" s="1"/>
  <c r="D44" i="50" s="1"/>
  <c r="D45" i="50" s="1"/>
  <c r="D46" i="50" s="1"/>
  <c r="D47" i="50" s="1"/>
  <c r="D48" i="50" s="1"/>
  <c r="D49" i="50" s="1"/>
  <c r="D50" i="50" s="1"/>
  <c r="D51" i="50" s="1"/>
  <c r="D52" i="50" s="1"/>
  <c r="D53" i="50" s="1"/>
  <c r="D54" i="50" s="1"/>
  <c r="D55" i="50" s="1"/>
  <c r="D56" i="50" s="1"/>
  <c r="D57" i="50" s="1"/>
  <c r="D58" i="50" s="1"/>
  <c r="C10" i="50"/>
  <c r="C11" i="50" s="1"/>
  <c r="C12" i="50" s="1"/>
  <c r="C13" i="50" s="1"/>
  <c r="C14" i="50" s="1"/>
  <c r="C15" i="50" s="1"/>
  <c r="C16" i="50" s="1"/>
  <c r="C17" i="50" s="1"/>
  <c r="C18" i="50" s="1"/>
  <c r="C19" i="50" s="1"/>
  <c r="C20" i="50" s="1"/>
  <c r="C21" i="50" s="1"/>
  <c r="C22" i="50" s="1"/>
  <c r="C23" i="50" s="1"/>
  <c r="C24" i="50" s="1"/>
  <c r="C25" i="50" s="1"/>
  <c r="C26" i="50" s="1"/>
  <c r="C27" i="50" s="1"/>
  <c r="C28" i="50" s="1"/>
  <c r="C29" i="50" s="1"/>
  <c r="C30" i="50" s="1"/>
  <c r="C31" i="50" s="1"/>
  <c r="C32" i="50" s="1"/>
  <c r="C33" i="50" s="1"/>
  <c r="C34" i="50" s="1"/>
  <c r="C35" i="50" s="1"/>
  <c r="C36" i="50" s="1"/>
  <c r="C37" i="50" s="1"/>
  <c r="C38" i="50" s="1"/>
  <c r="C39" i="50" s="1"/>
  <c r="C40" i="50" s="1"/>
  <c r="C41" i="50" s="1"/>
  <c r="C42" i="50" s="1"/>
  <c r="C43" i="50" s="1"/>
  <c r="C44" i="50" s="1"/>
  <c r="C45" i="50" s="1"/>
  <c r="C46" i="50" s="1"/>
  <c r="C47" i="50" s="1"/>
  <c r="C48" i="50" s="1"/>
  <c r="C49" i="50" s="1"/>
  <c r="C50" i="50" s="1"/>
  <c r="C51" i="50" s="1"/>
  <c r="C52" i="50" s="1"/>
  <c r="C53" i="50" s="1"/>
  <c r="C54" i="50" s="1"/>
  <c r="C55" i="50" s="1"/>
  <c r="C56" i="50" s="1"/>
  <c r="C57" i="50" s="1"/>
  <c r="C58" i="50" s="1"/>
  <c r="D7" i="50"/>
  <c r="Q6" i="50"/>
  <c r="J5" i="50"/>
  <c r="AB2" i="50"/>
  <c r="G37" i="68" l="1"/>
  <c r="X38" i="68"/>
  <c r="X36" i="65"/>
  <c r="G35" i="65"/>
  <c r="X42" i="70"/>
  <c r="G41" i="70"/>
  <c r="X40" i="69"/>
  <c r="G39" i="69"/>
  <c r="G36" i="67"/>
  <c r="X37" i="67"/>
  <c r="X36" i="66"/>
  <c r="G35" i="66"/>
  <c r="X36" i="64"/>
  <c r="G35" i="64"/>
  <c r="G34" i="63"/>
  <c r="X35" i="63"/>
  <c r="O3" i="50"/>
  <c r="J6" i="50"/>
  <c r="X32" i="62"/>
  <c r="G31" i="62"/>
  <c r="G29" i="61"/>
  <c r="X30" i="61"/>
  <c r="X25" i="29"/>
  <c r="G24" i="29"/>
  <c r="X26" i="51"/>
  <c r="G25" i="51"/>
  <c r="X26" i="57"/>
  <c r="G25" i="57"/>
  <c r="X26" i="1"/>
  <c r="G25" i="1"/>
  <c r="X25" i="20"/>
  <c r="G24" i="20"/>
  <c r="X25" i="44"/>
  <c r="G24" i="44"/>
  <c r="X25" i="33"/>
  <c r="G24" i="33"/>
  <c r="X27" i="16"/>
  <c r="G26" i="16"/>
  <c r="X25" i="43"/>
  <c r="G24" i="43"/>
  <c r="X25" i="3"/>
  <c r="G24" i="3"/>
  <c r="X25" i="59"/>
  <c r="G24" i="59"/>
  <c r="X26" i="25"/>
  <c r="G25" i="25"/>
  <c r="X33" i="13"/>
  <c r="G32" i="13"/>
  <c r="X25" i="53"/>
  <c r="G24" i="53"/>
  <c r="X25" i="7"/>
  <c r="G24" i="7"/>
  <c r="X32" i="30"/>
  <c r="G31" i="30"/>
  <c r="X26" i="56"/>
  <c r="G25" i="56"/>
  <c r="X25" i="36"/>
  <c r="G24" i="36"/>
  <c r="X26" i="22"/>
  <c r="G25" i="22"/>
  <c r="X26" i="19"/>
  <c r="G25" i="19"/>
  <c r="X26" i="26"/>
  <c r="G25" i="26"/>
  <c r="X25" i="46"/>
  <c r="G24" i="46"/>
  <c r="X26" i="40"/>
  <c r="G25" i="40"/>
  <c r="X25" i="18"/>
  <c r="G24" i="18"/>
  <c r="X26" i="49"/>
  <c r="G25" i="49"/>
  <c r="X25" i="50"/>
  <c r="G24" i="50"/>
  <c r="X25" i="31"/>
  <c r="G24" i="31"/>
  <c r="X25" i="21"/>
  <c r="G24" i="21"/>
  <c r="X25" i="60"/>
  <c r="G24" i="60"/>
  <c r="X25" i="45"/>
  <c r="G24" i="45"/>
  <c r="X25" i="48"/>
  <c r="G24" i="48"/>
  <c r="X25" i="27"/>
  <c r="G24" i="27"/>
  <c r="X25" i="24"/>
  <c r="G24" i="24"/>
  <c r="X25" i="10"/>
  <c r="G24" i="10"/>
  <c r="X25" i="12"/>
  <c r="G24" i="12"/>
  <c r="X25" i="52"/>
  <c r="G24" i="52"/>
  <c r="X25" i="34"/>
  <c r="G24" i="34"/>
  <c r="X25" i="17"/>
  <c r="G24" i="17"/>
  <c r="X25" i="14"/>
  <c r="G24" i="14"/>
  <c r="X25" i="23"/>
  <c r="G24" i="23"/>
  <c r="X25" i="41"/>
  <c r="G24" i="41"/>
  <c r="X26" i="58"/>
  <c r="G25" i="58"/>
  <c r="X26" i="32"/>
  <c r="G25" i="32"/>
  <c r="T12" i="51"/>
  <c r="T13" i="51" s="1"/>
  <c r="T14" i="51" s="1"/>
  <c r="T15" i="51" s="1"/>
  <c r="T16" i="51" s="1"/>
  <c r="T17" i="51" s="1"/>
  <c r="T18" i="51" s="1"/>
  <c r="T19" i="51" s="1"/>
  <c r="T20" i="51" s="1"/>
  <c r="T21" i="51" s="1"/>
  <c r="T22" i="51" s="1"/>
  <c r="T23" i="51" s="1"/>
  <c r="T24" i="51" s="1"/>
  <c r="T25" i="51" s="1"/>
  <c r="T26" i="51" s="1"/>
  <c r="T27" i="51" s="1"/>
  <c r="T28" i="51" s="1"/>
  <c r="T29" i="51" s="1"/>
  <c r="T30" i="51" s="1"/>
  <c r="T31" i="51" s="1"/>
  <c r="T32" i="51" s="1"/>
  <c r="T33" i="51" s="1"/>
  <c r="T34" i="51" s="1"/>
  <c r="T35" i="51" s="1"/>
  <c r="T36" i="51" s="1"/>
  <c r="T37" i="51" s="1"/>
  <c r="T38" i="51" s="1"/>
  <c r="T39" i="51" s="1"/>
  <c r="T40" i="51" s="1"/>
  <c r="T41" i="51" s="1"/>
  <c r="T42" i="51" s="1"/>
  <c r="T43" i="51" s="1"/>
  <c r="T44" i="51" s="1"/>
  <c r="T45" i="51" s="1"/>
  <c r="T46" i="51" s="1"/>
  <c r="T47" i="51" s="1"/>
  <c r="T48" i="51" s="1"/>
  <c r="T49" i="51" s="1"/>
  <c r="T50" i="51" s="1"/>
  <c r="T51" i="51" s="1"/>
  <c r="T52" i="51" s="1"/>
  <c r="T53" i="51" s="1"/>
  <c r="T54" i="51" s="1"/>
  <c r="T55" i="51" s="1"/>
  <c r="T56" i="51" s="1"/>
  <c r="T57" i="51" s="1"/>
  <c r="T58" i="51" s="1"/>
  <c r="T59" i="51" s="1"/>
  <c r="M2" i="51" s="1"/>
  <c r="M5" i="51" s="1"/>
  <c r="X25" i="35"/>
  <c r="G24" i="35"/>
  <c r="X25" i="47"/>
  <c r="G24" i="47"/>
  <c r="X25" i="15"/>
  <c r="G24" i="15"/>
  <c r="X25" i="4"/>
  <c r="G24" i="4"/>
  <c r="X27" i="42"/>
  <c r="G26" i="42"/>
  <c r="X25" i="28"/>
  <c r="G24" i="28"/>
  <c r="X26" i="9"/>
  <c r="G25" i="9"/>
  <c r="X26" i="8"/>
  <c r="G25" i="8"/>
  <c r="X25" i="39"/>
  <c r="G24" i="39"/>
  <c r="M4" i="50"/>
  <c r="Q7" i="53"/>
  <c r="T12" i="52"/>
  <c r="T13" i="52" s="1"/>
  <c r="T14" i="52" s="1"/>
  <c r="T15" i="52" s="1"/>
  <c r="T16" i="52" s="1"/>
  <c r="T17" i="52" s="1"/>
  <c r="T18" i="52" s="1"/>
  <c r="T19" i="52" s="1"/>
  <c r="T20" i="52" s="1"/>
  <c r="T21" i="52" s="1"/>
  <c r="T22" i="52" s="1"/>
  <c r="T23" i="52" s="1"/>
  <c r="T24" i="52" s="1"/>
  <c r="T25" i="52" s="1"/>
  <c r="T26" i="52" s="1"/>
  <c r="T27" i="52" s="1"/>
  <c r="T28" i="52" s="1"/>
  <c r="T29" i="52" s="1"/>
  <c r="T30" i="52" s="1"/>
  <c r="T31" i="52" s="1"/>
  <c r="T32" i="52" s="1"/>
  <c r="T33" i="52" s="1"/>
  <c r="T34" i="52" s="1"/>
  <c r="T35" i="52" s="1"/>
  <c r="T36" i="52" s="1"/>
  <c r="T37" i="52" s="1"/>
  <c r="T38" i="52" s="1"/>
  <c r="T39" i="52" s="1"/>
  <c r="T40" i="52" s="1"/>
  <c r="T41" i="52" s="1"/>
  <c r="T42" i="52" s="1"/>
  <c r="T43" i="52" s="1"/>
  <c r="T44" i="52" s="1"/>
  <c r="T45" i="52" s="1"/>
  <c r="T46" i="52" s="1"/>
  <c r="T47" i="52" s="1"/>
  <c r="T48" i="52" s="1"/>
  <c r="T49" i="52" s="1"/>
  <c r="T50" i="52" s="1"/>
  <c r="T51" i="52" s="1"/>
  <c r="T52" i="52" s="1"/>
  <c r="T53" i="52" s="1"/>
  <c r="T54" i="52" s="1"/>
  <c r="T55" i="52" s="1"/>
  <c r="T56" i="52" s="1"/>
  <c r="T57" i="52" s="1"/>
  <c r="T58" i="52" s="1"/>
  <c r="T59" i="52" s="1"/>
  <c r="M2" i="52" s="1"/>
  <c r="M5" i="52" s="1"/>
  <c r="O59" i="50"/>
  <c r="O4" i="50" s="1"/>
  <c r="O5" i="50" s="1"/>
  <c r="Q59" i="49"/>
  <c r="K59" i="49"/>
  <c r="O2" i="49" s="1"/>
  <c r="H59" i="49"/>
  <c r="J4" i="49" s="1"/>
  <c r="O58" i="49"/>
  <c r="F58" i="49"/>
  <c r="O57" i="49"/>
  <c r="F57" i="49"/>
  <c r="O56" i="49"/>
  <c r="F56" i="49"/>
  <c r="O55" i="49"/>
  <c r="F55" i="49"/>
  <c r="O54" i="49"/>
  <c r="F54" i="49"/>
  <c r="O53" i="49"/>
  <c r="F53" i="49"/>
  <c r="O52" i="49"/>
  <c r="F52" i="49"/>
  <c r="O51" i="49"/>
  <c r="F51" i="49"/>
  <c r="O50" i="49"/>
  <c r="F50" i="49"/>
  <c r="O49" i="49"/>
  <c r="F49" i="49"/>
  <c r="O48" i="49"/>
  <c r="F48" i="49"/>
  <c r="O47" i="49"/>
  <c r="F47" i="49"/>
  <c r="O46" i="49"/>
  <c r="F46" i="49"/>
  <c r="O45" i="49"/>
  <c r="F45" i="49"/>
  <c r="O44" i="49"/>
  <c r="F44" i="49"/>
  <c r="O43" i="49"/>
  <c r="F43" i="49"/>
  <c r="O42" i="49"/>
  <c r="F42" i="49"/>
  <c r="O41" i="49"/>
  <c r="F41" i="49"/>
  <c r="O40" i="49"/>
  <c r="F40" i="49"/>
  <c r="O39" i="49"/>
  <c r="F39" i="49"/>
  <c r="O38" i="49"/>
  <c r="F38" i="49"/>
  <c r="O37" i="49"/>
  <c r="F37" i="49"/>
  <c r="O36" i="49"/>
  <c r="F36" i="49"/>
  <c r="O35" i="49"/>
  <c r="F35" i="49"/>
  <c r="O34" i="49"/>
  <c r="F34" i="49"/>
  <c r="O33" i="49"/>
  <c r="F33" i="49"/>
  <c r="O32" i="49"/>
  <c r="F32" i="49"/>
  <c r="O31" i="49"/>
  <c r="F31" i="49"/>
  <c r="O30" i="49"/>
  <c r="F30" i="49"/>
  <c r="O29" i="49"/>
  <c r="F29" i="49"/>
  <c r="O28" i="49"/>
  <c r="F28" i="49"/>
  <c r="O27" i="49"/>
  <c r="F27" i="49"/>
  <c r="O26" i="49"/>
  <c r="F26" i="49"/>
  <c r="O25" i="49"/>
  <c r="F25" i="49"/>
  <c r="O24" i="49"/>
  <c r="F24" i="49"/>
  <c r="O23" i="49"/>
  <c r="F23" i="49"/>
  <c r="O22" i="49"/>
  <c r="F22" i="49"/>
  <c r="O21" i="49"/>
  <c r="F21" i="49"/>
  <c r="O20" i="49"/>
  <c r="F20" i="49"/>
  <c r="O19" i="49"/>
  <c r="F19" i="49"/>
  <c r="O18" i="49"/>
  <c r="F18" i="49"/>
  <c r="O17" i="49"/>
  <c r="F17" i="49"/>
  <c r="O16" i="49"/>
  <c r="F16" i="49"/>
  <c r="O15" i="49"/>
  <c r="F15" i="49"/>
  <c r="O14" i="49"/>
  <c r="F14" i="49"/>
  <c r="O13" i="49"/>
  <c r="F13" i="49"/>
  <c r="O12" i="49"/>
  <c r="F12" i="49"/>
  <c r="O11" i="49"/>
  <c r="F11" i="49"/>
  <c r="O10" i="49"/>
  <c r="F10" i="49"/>
  <c r="D10" i="49"/>
  <c r="D11" i="49" s="1"/>
  <c r="D12" i="49" s="1"/>
  <c r="D13" i="49" s="1"/>
  <c r="D14" i="49" s="1"/>
  <c r="D15" i="49" s="1"/>
  <c r="D16" i="49" s="1"/>
  <c r="D17" i="49" s="1"/>
  <c r="D18" i="49" s="1"/>
  <c r="D19" i="49" s="1"/>
  <c r="D20" i="49" s="1"/>
  <c r="D21" i="49" s="1"/>
  <c r="D22" i="49" s="1"/>
  <c r="D23" i="49" s="1"/>
  <c r="D24" i="49" s="1"/>
  <c r="D25" i="49" s="1"/>
  <c r="D26" i="49" s="1"/>
  <c r="D27" i="49" s="1"/>
  <c r="D28" i="49" s="1"/>
  <c r="D29" i="49" s="1"/>
  <c r="D30" i="49" s="1"/>
  <c r="D31" i="49" s="1"/>
  <c r="D32" i="49" s="1"/>
  <c r="D33" i="49" s="1"/>
  <c r="D34" i="49" s="1"/>
  <c r="D35" i="49" s="1"/>
  <c r="D36" i="49" s="1"/>
  <c r="D37" i="49" s="1"/>
  <c r="D38" i="49" s="1"/>
  <c r="D39" i="49" s="1"/>
  <c r="D40" i="49" s="1"/>
  <c r="D41" i="49" s="1"/>
  <c r="D42" i="49" s="1"/>
  <c r="D43" i="49" s="1"/>
  <c r="D44" i="49" s="1"/>
  <c r="D45" i="49" s="1"/>
  <c r="D46" i="49" s="1"/>
  <c r="D47" i="49" s="1"/>
  <c r="D48" i="49" s="1"/>
  <c r="D49" i="49" s="1"/>
  <c r="D50" i="49" s="1"/>
  <c r="D51" i="49" s="1"/>
  <c r="D52" i="49" s="1"/>
  <c r="D53" i="49" s="1"/>
  <c r="D54" i="49" s="1"/>
  <c r="D55" i="49" s="1"/>
  <c r="D56" i="49" s="1"/>
  <c r="D57" i="49" s="1"/>
  <c r="D58" i="49" s="1"/>
  <c r="C10" i="49"/>
  <c r="C11" i="49" s="1"/>
  <c r="C12" i="49" s="1"/>
  <c r="C13" i="49" s="1"/>
  <c r="C14" i="49" s="1"/>
  <c r="C15" i="49" s="1"/>
  <c r="C16" i="49" s="1"/>
  <c r="C17" i="49" s="1"/>
  <c r="C18" i="49" s="1"/>
  <c r="C19" i="49" s="1"/>
  <c r="C20" i="49" s="1"/>
  <c r="C21" i="49" s="1"/>
  <c r="C22" i="49" s="1"/>
  <c r="C23" i="49" s="1"/>
  <c r="C24" i="49" s="1"/>
  <c r="C25" i="49" s="1"/>
  <c r="C26" i="49" s="1"/>
  <c r="C27" i="49" s="1"/>
  <c r="C28" i="49" s="1"/>
  <c r="C29" i="49" s="1"/>
  <c r="C30" i="49" s="1"/>
  <c r="C31" i="49" s="1"/>
  <c r="C32" i="49" s="1"/>
  <c r="C33" i="49" s="1"/>
  <c r="C34" i="49" s="1"/>
  <c r="C35" i="49" s="1"/>
  <c r="C36" i="49" s="1"/>
  <c r="C37" i="49" s="1"/>
  <c r="C38" i="49" s="1"/>
  <c r="C39" i="49" s="1"/>
  <c r="C40" i="49" s="1"/>
  <c r="C41" i="49" s="1"/>
  <c r="C42" i="49" s="1"/>
  <c r="C43" i="49" s="1"/>
  <c r="C44" i="49" s="1"/>
  <c r="C45" i="49" s="1"/>
  <c r="C46" i="49" s="1"/>
  <c r="C47" i="49" s="1"/>
  <c r="C48" i="49" s="1"/>
  <c r="C49" i="49" s="1"/>
  <c r="C50" i="49" s="1"/>
  <c r="C51" i="49" s="1"/>
  <c r="C52" i="49" s="1"/>
  <c r="C53" i="49" s="1"/>
  <c r="C54" i="49" s="1"/>
  <c r="C55" i="49" s="1"/>
  <c r="C56" i="49" s="1"/>
  <c r="C57" i="49" s="1"/>
  <c r="C58" i="49" s="1"/>
  <c r="D7" i="49"/>
  <c r="Q6" i="49"/>
  <c r="J5" i="49"/>
  <c r="AB2" i="49"/>
  <c r="G38" i="68" l="1"/>
  <c r="X39" i="68"/>
  <c r="J6" i="49"/>
  <c r="X37" i="65"/>
  <c r="G36" i="65"/>
  <c r="G42" i="70"/>
  <c r="X43" i="70"/>
  <c r="X41" i="69"/>
  <c r="G40" i="69"/>
  <c r="X38" i="67"/>
  <c r="G37" i="67"/>
  <c r="X37" i="66"/>
  <c r="G36" i="66"/>
  <c r="X37" i="64"/>
  <c r="G36" i="64"/>
  <c r="X36" i="63"/>
  <c r="G35" i="63"/>
  <c r="O3" i="49"/>
  <c r="X33" i="62"/>
  <c r="G32" i="62"/>
  <c r="X31" i="61"/>
  <c r="G30" i="61"/>
  <c r="X26" i="41"/>
  <c r="G25" i="41"/>
  <c r="X26" i="12"/>
  <c r="G25" i="12"/>
  <c r="X26" i="60"/>
  <c r="G25" i="60"/>
  <c r="X27" i="40"/>
  <c r="G26" i="40"/>
  <c r="X26" i="36"/>
  <c r="G25" i="36"/>
  <c r="X27" i="25"/>
  <c r="G26" i="25"/>
  <c r="X26" i="44"/>
  <c r="G25" i="44"/>
  <c r="X26" i="23"/>
  <c r="G25" i="23"/>
  <c r="X26" i="10"/>
  <c r="G25" i="10"/>
  <c r="X26" i="21"/>
  <c r="G25" i="21"/>
  <c r="X27" i="56"/>
  <c r="G26" i="56"/>
  <c r="X26" i="59"/>
  <c r="G25" i="59"/>
  <c r="X26" i="20"/>
  <c r="G25" i="20"/>
  <c r="X33" i="30"/>
  <c r="G32" i="30"/>
  <c r="X26" i="3"/>
  <c r="G25" i="3"/>
  <c r="X26" i="15"/>
  <c r="G25" i="15"/>
  <c r="X26" i="24"/>
  <c r="G25" i="24"/>
  <c r="X26" i="31"/>
  <c r="G25" i="31"/>
  <c r="X26" i="46"/>
  <c r="G25" i="46"/>
  <c r="X26" i="28"/>
  <c r="G25" i="28"/>
  <c r="X26" i="35"/>
  <c r="G25" i="35"/>
  <c r="X27" i="1"/>
  <c r="G26" i="1"/>
  <c r="X26" i="17"/>
  <c r="G25" i="17"/>
  <c r="X26" i="27"/>
  <c r="G25" i="27"/>
  <c r="X26" i="50"/>
  <c r="G25" i="50"/>
  <c r="X27" i="26"/>
  <c r="G26" i="26"/>
  <c r="X26" i="7"/>
  <c r="G25" i="7"/>
  <c r="X26" i="43"/>
  <c r="G25" i="43"/>
  <c r="X27" i="8"/>
  <c r="G26" i="8"/>
  <c r="X26" i="47"/>
  <c r="G25" i="47"/>
  <c r="X26" i="14"/>
  <c r="G25" i="14"/>
  <c r="X28" i="42"/>
  <c r="G27" i="42"/>
  <c r="X27" i="57"/>
  <c r="G26" i="57"/>
  <c r="X27" i="32"/>
  <c r="G26" i="32"/>
  <c r="X26" i="34"/>
  <c r="G25" i="34"/>
  <c r="X26" i="48"/>
  <c r="G25" i="48"/>
  <c r="X27" i="49"/>
  <c r="G26" i="49"/>
  <c r="X27" i="19"/>
  <c r="G26" i="19"/>
  <c r="X26" i="53"/>
  <c r="G25" i="53"/>
  <c r="X28" i="16"/>
  <c r="G27" i="16"/>
  <c r="X27" i="51"/>
  <c r="G26" i="51"/>
  <c r="X27" i="58"/>
  <c r="G26" i="58"/>
  <c r="X26" i="52"/>
  <c r="G25" i="52"/>
  <c r="X26" i="45"/>
  <c r="G25" i="45"/>
  <c r="X26" i="18"/>
  <c r="G25" i="18"/>
  <c r="X27" i="22"/>
  <c r="G26" i="22"/>
  <c r="X34" i="13"/>
  <c r="G33" i="13"/>
  <c r="X27" i="9"/>
  <c r="G26" i="9"/>
  <c r="X26" i="39"/>
  <c r="G25" i="39"/>
  <c r="X26" i="4"/>
  <c r="G25" i="4"/>
  <c r="X26" i="33"/>
  <c r="G25" i="33"/>
  <c r="X26" i="29"/>
  <c r="G25" i="29"/>
  <c r="Q7" i="52"/>
  <c r="Q7" i="51"/>
  <c r="O59" i="49"/>
  <c r="O4" i="49" s="1"/>
  <c r="O5" i="49" s="1"/>
  <c r="M4" i="49"/>
  <c r="R59" i="48"/>
  <c r="J7" i="48" s="1"/>
  <c r="Q59" i="48"/>
  <c r="K59" i="48"/>
  <c r="O2" i="48" s="1"/>
  <c r="H59" i="48"/>
  <c r="J4" i="48" s="1"/>
  <c r="O58" i="48"/>
  <c r="F58" i="48"/>
  <c r="O57" i="48"/>
  <c r="F57" i="48"/>
  <c r="O56" i="48"/>
  <c r="F56" i="48"/>
  <c r="O55" i="48"/>
  <c r="F55" i="48"/>
  <c r="O54" i="48"/>
  <c r="F54" i="48"/>
  <c r="O53" i="48"/>
  <c r="F53" i="48"/>
  <c r="O52" i="48"/>
  <c r="F52" i="48"/>
  <c r="O51" i="48"/>
  <c r="F51" i="48"/>
  <c r="O50" i="48"/>
  <c r="F50" i="48"/>
  <c r="O49" i="48"/>
  <c r="F49" i="48"/>
  <c r="O48" i="48"/>
  <c r="F48" i="48"/>
  <c r="O47" i="48"/>
  <c r="F47" i="48"/>
  <c r="O46" i="48"/>
  <c r="F46" i="48"/>
  <c r="O45" i="48"/>
  <c r="F45" i="48"/>
  <c r="O44" i="48"/>
  <c r="F44" i="48"/>
  <c r="O43" i="48"/>
  <c r="F43" i="48"/>
  <c r="O42" i="48"/>
  <c r="F42" i="48"/>
  <c r="O41" i="48"/>
  <c r="F41" i="48"/>
  <c r="O40" i="48"/>
  <c r="F40" i="48"/>
  <c r="O39" i="48"/>
  <c r="F39" i="48"/>
  <c r="O38" i="48"/>
  <c r="F38" i="48"/>
  <c r="O37" i="48"/>
  <c r="F37" i="48"/>
  <c r="O36" i="48"/>
  <c r="F36" i="48"/>
  <c r="O35" i="48"/>
  <c r="F35" i="48"/>
  <c r="O34" i="48"/>
  <c r="F34" i="48"/>
  <c r="O33" i="48"/>
  <c r="F33" i="48"/>
  <c r="O32" i="48"/>
  <c r="F32" i="48"/>
  <c r="O31" i="48"/>
  <c r="F31" i="48"/>
  <c r="O30" i="48"/>
  <c r="F30" i="48"/>
  <c r="O29" i="48"/>
  <c r="F29" i="48"/>
  <c r="O28" i="48"/>
  <c r="F28" i="48"/>
  <c r="O27" i="48"/>
  <c r="F27" i="48"/>
  <c r="O26" i="48"/>
  <c r="F26" i="48"/>
  <c r="O25" i="48"/>
  <c r="F25" i="48"/>
  <c r="O24" i="48"/>
  <c r="F24" i="48"/>
  <c r="O23" i="48"/>
  <c r="F23" i="48"/>
  <c r="O22" i="48"/>
  <c r="F22" i="48"/>
  <c r="O21" i="48"/>
  <c r="F21" i="48"/>
  <c r="O20" i="48"/>
  <c r="F20" i="48"/>
  <c r="O19" i="48"/>
  <c r="F19" i="48"/>
  <c r="O18" i="48"/>
  <c r="F18" i="48"/>
  <c r="O17" i="48"/>
  <c r="F17" i="48"/>
  <c r="O16" i="48"/>
  <c r="F16" i="48"/>
  <c r="O15" i="48"/>
  <c r="F15" i="48"/>
  <c r="O14" i="48"/>
  <c r="F14" i="48"/>
  <c r="O13" i="48"/>
  <c r="F13" i="48"/>
  <c r="O12" i="48"/>
  <c r="F12" i="48"/>
  <c r="O11" i="48"/>
  <c r="F11" i="48"/>
  <c r="O10" i="48"/>
  <c r="F10" i="48"/>
  <c r="D10" i="48"/>
  <c r="D11" i="48" s="1"/>
  <c r="D12" i="48" s="1"/>
  <c r="D13" i="48" s="1"/>
  <c r="D14" i="48" s="1"/>
  <c r="D15" i="48" s="1"/>
  <c r="D16" i="48" s="1"/>
  <c r="D17" i="48" s="1"/>
  <c r="D18" i="48" s="1"/>
  <c r="D19" i="48" s="1"/>
  <c r="D20" i="48" s="1"/>
  <c r="D21" i="48" s="1"/>
  <c r="D22" i="48" s="1"/>
  <c r="D23" i="48" s="1"/>
  <c r="D24" i="48" s="1"/>
  <c r="D25" i="48" s="1"/>
  <c r="D26" i="48" s="1"/>
  <c r="D27" i="48" s="1"/>
  <c r="D28" i="48" s="1"/>
  <c r="D29" i="48" s="1"/>
  <c r="D30" i="48" s="1"/>
  <c r="D31" i="48" s="1"/>
  <c r="D32" i="48" s="1"/>
  <c r="D33" i="48" s="1"/>
  <c r="D34" i="48" s="1"/>
  <c r="D35" i="48" s="1"/>
  <c r="D36" i="48" s="1"/>
  <c r="D37" i="48" s="1"/>
  <c r="D38" i="48" s="1"/>
  <c r="D39" i="48" s="1"/>
  <c r="D40" i="48" s="1"/>
  <c r="D41" i="48" s="1"/>
  <c r="D42" i="48" s="1"/>
  <c r="D43" i="48" s="1"/>
  <c r="D44" i="48" s="1"/>
  <c r="D45" i="48" s="1"/>
  <c r="D46" i="48" s="1"/>
  <c r="D47" i="48" s="1"/>
  <c r="D48" i="48" s="1"/>
  <c r="D49" i="48" s="1"/>
  <c r="D50" i="48" s="1"/>
  <c r="D51" i="48" s="1"/>
  <c r="D52" i="48" s="1"/>
  <c r="D53" i="48" s="1"/>
  <c r="D54" i="48" s="1"/>
  <c r="D55" i="48" s="1"/>
  <c r="D56" i="48" s="1"/>
  <c r="D57" i="48" s="1"/>
  <c r="D58" i="48" s="1"/>
  <c r="C10" i="48"/>
  <c r="C11" i="48" s="1"/>
  <c r="C12" i="48" s="1"/>
  <c r="C13" i="48" s="1"/>
  <c r="C14" i="48" s="1"/>
  <c r="C15" i="48" s="1"/>
  <c r="C16" i="48" s="1"/>
  <c r="C17" i="48" s="1"/>
  <c r="C18" i="48" s="1"/>
  <c r="C19" i="48" s="1"/>
  <c r="C20" i="48" s="1"/>
  <c r="C21" i="48" s="1"/>
  <c r="C22" i="48" s="1"/>
  <c r="C23" i="48" s="1"/>
  <c r="C24" i="48" s="1"/>
  <c r="C25" i="48" s="1"/>
  <c r="C26" i="48" s="1"/>
  <c r="C27" i="48" s="1"/>
  <c r="C28" i="48" s="1"/>
  <c r="C29" i="48" s="1"/>
  <c r="C30" i="48" s="1"/>
  <c r="C31" i="48" s="1"/>
  <c r="C32" i="48" s="1"/>
  <c r="C33" i="48" s="1"/>
  <c r="C34" i="48" s="1"/>
  <c r="C35" i="48" s="1"/>
  <c r="C36" i="48" s="1"/>
  <c r="C37" i="48" s="1"/>
  <c r="C38" i="48" s="1"/>
  <c r="C39" i="48" s="1"/>
  <c r="C40" i="48" s="1"/>
  <c r="C41" i="48" s="1"/>
  <c r="C42" i="48" s="1"/>
  <c r="C43" i="48" s="1"/>
  <c r="C44" i="48" s="1"/>
  <c r="C45" i="48" s="1"/>
  <c r="C46" i="48" s="1"/>
  <c r="C47" i="48" s="1"/>
  <c r="C48" i="48" s="1"/>
  <c r="C49" i="48" s="1"/>
  <c r="C50" i="48" s="1"/>
  <c r="C51" i="48" s="1"/>
  <c r="C52" i="48" s="1"/>
  <c r="C53" i="48" s="1"/>
  <c r="C54" i="48" s="1"/>
  <c r="C55" i="48" s="1"/>
  <c r="C56" i="48" s="1"/>
  <c r="C57" i="48" s="1"/>
  <c r="C58" i="48" s="1"/>
  <c r="D7" i="48"/>
  <c r="Q6" i="48"/>
  <c r="J5" i="48"/>
  <c r="AB2" i="48"/>
  <c r="X40" i="68" l="1"/>
  <c r="G39" i="68"/>
  <c r="J6" i="48"/>
  <c r="X38" i="65"/>
  <c r="G37" i="65"/>
  <c r="X44" i="70"/>
  <c r="G43" i="70"/>
  <c r="X42" i="69"/>
  <c r="G41" i="69"/>
  <c r="G38" i="67"/>
  <c r="X39" i="67"/>
  <c r="X38" i="66"/>
  <c r="G37" i="66"/>
  <c r="X38" i="64"/>
  <c r="G37" i="64"/>
  <c r="X37" i="63"/>
  <c r="G36" i="63"/>
  <c r="O3" i="48"/>
  <c r="X34" i="62"/>
  <c r="G33" i="62"/>
  <c r="X32" i="61"/>
  <c r="G31" i="61"/>
  <c r="X35" i="13"/>
  <c r="G34" i="13"/>
  <c r="X28" i="51"/>
  <c r="G27" i="51"/>
  <c r="X27" i="34"/>
  <c r="G26" i="34"/>
  <c r="X28" i="8"/>
  <c r="G27" i="8"/>
  <c r="X27" i="17"/>
  <c r="G26" i="17"/>
  <c r="X27" i="24"/>
  <c r="G26" i="24"/>
  <c r="X28" i="56"/>
  <c r="G27" i="56"/>
  <c r="X28" i="25"/>
  <c r="G27" i="25"/>
  <c r="X28" i="22"/>
  <c r="G27" i="22"/>
  <c r="X29" i="16"/>
  <c r="G28" i="16"/>
  <c r="X28" i="32"/>
  <c r="G27" i="32"/>
  <c r="X27" i="43"/>
  <c r="G26" i="43"/>
  <c r="X28" i="1"/>
  <c r="G27" i="1"/>
  <c r="X27" i="15"/>
  <c r="G26" i="15"/>
  <c r="X27" i="21"/>
  <c r="G26" i="21"/>
  <c r="X27" i="36"/>
  <c r="G26" i="36"/>
  <c r="X27" i="29"/>
  <c r="G26" i="29"/>
  <c r="X27" i="33"/>
  <c r="G26" i="33"/>
  <c r="X27" i="18"/>
  <c r="G26" i="18"/>
  <c r="X27" i="53"/>
  <c r="G26" i="53"/>
  <c r="X28" i="57"/>
  <c r="G27" i="57"/>
  <c r="X27" i="7"/>
  <c r="G26" i="7"/>
  <c r="X27" i="35"/>
  <c r="G26" i="35"/>
  <c r="X27" i="3"/>
  <c r="G26" i="3"/>
  <c r="X27" i="10"/>
  <c r="G26" i="10"/>
  <c r="X28" i="40"/>
  <c r="G27" i="40"/>
  <c r="X27" i="4"/>
  <c r="G26" i="4"/>
  <c r="X27" i="45"/>
  <c r="G26" i="45"/>
  <c r="X28" i="19"/>
  <c r="G27" i="19"/>
  <c r="X29" i="42"/>
  <c r="G28" i="42"/>
  <c r="X28" i="26"/>
  <c r="G27" i="26"/>
  <c r="X27" i="28"/>
  <c r="G26" i="28"/>
  <c r="X34" i="30"/>
  <c r="G33" i="30"/>
  <c r="X27" i="23"/>
  <c r="G26" i="23"/>
  <c r="X27" i="60"/>
  <c r="G26" i="60"/>
  <c r="X27" i="39"/>
  <c r="G26" i="39"/>
  <c r="X27" i="20"/>
  <c r="G26" i="20"/>
  <c r="X27" i="12"/>
  <c r="G26" i="12"/>
  <c r="X27" i="52"/>
  <c r="G26" i="52"/>
  <c r="X28" i="49"/>
  <c r="G27" i="49"/>
  <c r="X27" i="46"/>
  <c r="G26" i="46"/>
  <c r="X27" i="14"/>
  <c r="G26" i="14"/>
  <c r="X27" i="50"/>
  <c r="G26" i="50"/>
  <c r="X28" i="9"/>
  <c r="G27" i="9"/>
  <c r="X28" i="58"/>
  <c r="G27" i="58"/>
  <c r="X27" i="48"/>
  <c r="G26" i="48"/>
  <c r="X27" i="47"/>
  <c r="G26" i="47"/>
  <c r="X27" i="27"/>
  <c r="G26" i="27"/>
  <c r="X27" i="31"/>
  <c r="G26" i="31"/>
  <c r="X27" i="59"/>
  <c r="G26" i="59"/>
  <c r="X27" i="44"/>
  <c r="G26" i="44"/>
  <c r="X27" i="41"/>
  <c r="G26" i="41"/>
  <c r="M4" i="48"/>
  <c r="T12" i="50"/>
  <c r="T13" i="50" s="1"/>
  <c r="T14" i="50" s="1"/>
  <c r="T15" i="50" s="1"/>
  <c r="T16" i="50" s="1"/>
  <c r="T17" i="50" s="1"/>
  <c r="T18" i="50" s="1"/>
  <c r="T19" i="50" s="1"/>
  <c r="T20" i="50" s="1"/>
  <c r="T21" i="50" s="1"/>
  <c r="T22" i="50" s="1"/>
  <c r="T23" i="50" s="1"/>
  <c r="T24" i="50" s="1"/>
  <c r="T25" i="50" s="1"/>
  <c r="T26" i="50" s="1"/>
  <c r="T27" i="50" s="1"/>
  <c r="T28" i="50" s="1"/>
  <c r="T29" i="50" s="1"/>
  <c r="T30" i="50" s="1"/>
  <c r="T31" i="50" s="1"/>
  <c r="T32" i="50" s="1"/>
  <c r="T33" i="50" s="1"/>
  <c r="T34" i="50" s="1"/>
  <c r="T35" i="50" s="1"/>
  <c r="T36" i="50" s="1"/>
  <c r="T37" i="50" s="1"/>
  <c r="T38" i="50" s="1"/>
  <c r="T39" i="50" s="1"/>
  <c r="T40" i="50" s="1"/>
  <c r="T41" i="50" s="1"/>
  <c r="T42" i="50" s="1"/>
  <c r="T43" i="50" s="1"/>
  <c r="T44" i="50" s="1"/>
  <c r="T45" i="50" s="1"/>
  <c r="T46" i="50" s="1"/>
  <c r="T47" i="50" s="1"/>
  <c r="T48" i="50" s="1"/>
  <c r="T49" i="50" s="1"/>
  <c r="T50" i="50" s="1"/>
  <c r="T51" i="50" s="1"/>
  <c r="T52" i="50" s="1"/>
  <c r="T53" i="50" s="1"/>
  <c r="T54" i="50" s="1"/>
  <c r="T55" i="50" s="1"/>
  <c r="T56" i="50" s="1"/>
  <c r="T57" i="50" s="1"/>
  <c r="T58" i="50" s="1"/>
  <c r="T59" i="50" s="1"/>
  <c r="M2" i="50" s="1"/>
  <c r="M5" i="50" s="1"/>
  <c r="O59" i="48"/>
  <c r="O4" i="48" s="1"/>
  <c r="O5" i="48" s="1"/>
  <c r="G40" i="68" l="1"/>
  <c r="X41" i="68"/>
  <c r="G38" i="65"/>
  <c r="X39" i="65"/>
  <c r="X45" i="70"/>
  <c r="G44" i="70"/>
  <c r="G42" i="69"/>
  <c r="X43" i="69"/>
  <c r="X40" i="67"/>
  <c r="G39" i="67"/>
  <c r="G38" i="66"/>
  <c r="X39" i="66"/>
  <c r="G38" i="64"/>
  <c r="X39" i="64"/>
  <c r="X38" i="63"/>
  <c r="G37" i="63"/>
  <c r="G34" i="62"/>
  <c r="X35" i="62"/>
  <c r="X33" i="61"/>
  <c r="G32" i="61"/>
  <c r="T12" i="48"/>
  <c r="T13" i="48" s="1"/>
  <c r="T14" i="48" s="1"/>
  <c r="T15" i="48" s="1"/>
  <c r="T16" i="48" s="1"/>
  <c r="T17" i="48" s="1"/>
  <c r="T18" i="48" s="1"/>
  <c r="T19" i="48" s="1"/>
  <c r="T20" i="48" s="1"/>
  <c r="T21" i="48" s="1"/>
  <c r="T22" i="48" s="1"/>
  <c r="T23" i="48" s="1"/>
  <c r="T24" i="48" s="1"/>
  <c r="T25" i="48" s="1"/>
  <c r="T26" i="48" s="1"/>
  <c r="T27" i="48" s="1"/>
  <c r="T28" i="48" s="1"/>
  <c r="T29" i="48" s="1"/>
  <c r="T30" i="48" s="1"/>
  <c r="T31" i="48" s="1"/>
  <c r="T32" i="48" s="1"/>
  <c r="T33" i="48" s="1"/>
  <c r="T34" i="48" s="1"/>
  <c r="T35" i="48" s="1"/>
  <c r="T36" i="48" s="1"/>
  <c r="T37" i="48" s="1"/>
  <c r="T38" i="48" s="1"/>
  <c r="T39" i="48" s="1"/>
  <c r="T40" i="48" s="1"/>
  <c r="T41" i="48" s="1"/>
  <c r="T42" i="48" s="1"/>
  <c r="T43" i="48" s="1"/>
  <c r="T44" i="48" s="1"/>
  <c r="T45" i="48" s="1"/>
  <c r="T46" i="48" s="1"/>
  <c r="T47" i="48" s="1"/>
  <c r="T48" i="48" s="1"/>
  <c r="T49" i="48" s="1"/>
  <c r="T50" i="48" s="1"/>
  <c r="T51" i="48" s="1"/>
  <c r="T52" i="48" s="1"/>
  <c r="T53" i="48" s="1"/>
  <c r="T54" i="48" s="1"/>
  <c r="T55" i="48" s="1"/>
  <c r="T56" i="48" s="1"/>
  <c r="T57" i="48" s="1"/>
  <c r="T58" i="48" s="1"/>
  <c r="T59" i="48" s="1"/>
  <c r="M2" i="48" s="1"/>
  <c r="M5" i="48" s="1"/>
  <c r="X28" i="50"/>
  <c r="G27" i="50"/>
  <c r="X28" i="46"/>
  <c r="G27" i="46"/>
  <c r="X28" i="60"/>
  <c r="G27" i="60"/>
  <c r="X29" i="19"/>
  <c r="G28" i="19"/>
  <c r="X28" i="35"/>
  <c r="G27" i="35"/>
  <c r="X28" i="29"/>
  <c r="G27" i="29"/>
  <c r="X29" i="32"/>
  <c r="G28" i="32"/>
  <c r="X28" i="17"/>
  <c r="G27" i="17"/>
  <c r="X29" i="9"/>
  <c r="G28" i="9"/>
  <c r="X28" i="20"/>
  <c r="G27" i="20"/>
  <c r="X28" i="41"/>
  <c r="G27" i="41"/>
  <c r="X28" i="48"/>
  <c r="G27" i="48"/>
  <c r="X29" i="49"/>
  <c r="G28" i="49"/>
  <c r="X28" i="31"/>
  <c r="G27" i="31"/>
  <c r="X28" i="18"/>
  <c r="G27" i="18"/>
  <c r="X28" i="14"/>
  <c r="G27" i="14"/>
  <c r="X28" i="47"/>
  <c r="G27" i="47"/>
  <c r="X28" i="23"/>
  <c r="G27" i="23"/>
  <c r="X28" i="45"/>
  <c r="G27" i="45"/>
  <c r="X28" i="7"/>
  <c r="G27" i="7"/>
  <c r="X28" i="36"/>
  <c r="G27" i="36"/>
  <c r="X30" i="16"/>
  <c r="G29" i="16"/>
  <c r="X29" i="8"/>
  <c r="G28" i="8"/>
  <c r="X28" i="59"/>
  <c r="G27" i="59"/>
  <c r="X29" i="26"/>
  <c r="G28" i="26"/>
  <c r="X28" i="27"/>
  <c r="G27" i="27"/>
  <c r="X28" i="44"/>
  <c r="G27" i="44"/>
  <c r="X29" i="58"/>
  <c r="G28" i="58"/>
  <c r="X28" i="52"/>
  <c r="G27" i="52"/>
  <c r="X28" i="10"/>
  <c r="G27" i="10"/>
  <c r="X35" i="30"/>
  <c r="G34" i="30"/>
  <c r="X28" i="4"/>
  <c r="G27" i="4"/>
  <c r="X29" i="57"/>
  <c r="G28" i="57"/>
  <c r="X28" i="21"/>
  <c r="G27" i="21"/>
  <c r="X29" i="22"/>
  <c r="G28" i="22"/>
  <c r="X28" i="34"/>
  <c r="G27" i="34"/>
  <c r="X28" i="12"/>
  <c r="G27" i="12"/>
  <c r="X28" i="28"/>
  <c r="G27" i="28"/>
  <c r="X29" i="40"/>
  <c r="G28" i="40"/>
  <c r="X28" i="53"/>
  <c r="G27" i="53"/>
  <c r="X28" i="15"/>
  <c r="G27" i="15"/>
  <c r="X29" i="25"/>
  <c r="G28" i="25"/>
  <c r="X29" i="51"/>
  <c r="G28" i="51"/>
  <c r="X29" i="1"/>
  <c r="G28" i="1"/>
  <c r="X29" i="56"/>
  <c r="G28" i="56"/>
  <c r="X36" i="13"/>
  <c r="G35" i="13"/>
  <c r="X28" i="39"/>
  <c r="G27" i="39"/>
  <c r="X30" i="42"/>
  <c r="G29" i="42"/>
  <c r="X28" i="3"/>
  <c r="G27" i="3"/>
  <c r="X28" i="33"/>
  <c r="G27" i="33"/>
  <c r="X28" i="43"/>
  <c r="G27" i="43"/>
  <c r="X28" i="24"/>
  <c r="G27" i="24"/>
  <c r="Q7" i="50"/>
  <c r="T12" i="49"/>
  <c r="T13" i="49" s="1"/>
  <c r="T14" i="49" s="1"/>
  <c r="T15" i="49" s="1"/>
  <c r="T16" i="49" s="1"/>
  <c r="T17" i="49" s="1"/>
  <c r="T18" i="49" s="1"/>
  <c r="T19" i="49" s="1"/>
  <c r="T20" i="49" s="1"/>
  <c r="T21" i="49" s="1"/>
  <c r="T22" i="49" s="1"/>
  <c r="T23" i="49" s="1"/>
  <c r="T24" i="49" s="1"/>
  <c r="T25" i="49" s="1"/>
  <c r="T26" i="49" s="1"/>
  <c r="T27" i="49" s="1"/>
  <c r="T28" i="49" s="1"/>
  <c r="T29" i="49" s="1"/>
  <c r="T30" i="49" s="1"/>
  <c r="T31" i="49" s="1"/>
  <c r="T32" i="49" s="1"/>
  <c r="T33" i="49" s="1"/>
  <c r="T34" i="49" s="1"/>
  <c r="T35" i="49" s="1"/>
  <c r="T36" i="49" s="1"/>
  <c r="T37" i="49" s="1"/>
  <c r="T38" i="49" s="1"/>
  <c r="T39" i="49" s="1"/>
  <c r="T40" i="49" s="1"/>
  <c r="T41" i="49" s="1"/>
  <c r="T42" i="49" s="1"/>
  <c r="T43" i="49" s="1"/>
  <c r="T44" i="49" s="1"/>
  <c r="T45" i="49" s="1"/>
  <c r="T46" i="49" s="1"/>
  <c r="T47" i="49" s="1"/>
  <c r="T48" i="49" s="1"/>
  <c r="T49" i="49" s="1"/>
  <c r="T50" i="49" s="1"/>
  <c r="T51" i="49" s="1"/>
  <c r="T52" i="49" s="1"/>
  <c r="T53" i="49" s="1"/>
  <c r="T54" i="49" s="1"/>
  <c r="T55" i="49" s="1"/>
  <c r="T56" i="49" s="1"/>
  <c r="T57" i="49" s="1"/>
  <c r="T58" i="49" s="1"/>
  <c r="T59" i="49" s="1"/>
  <c r="M2" i="49" s="1"/>
  <c r="M5" i="49" s="1"/>
  <c r="X42" i="68" l="1"/>
  <c r="G41" i="68"/>
  <c r="X40" i="65"/>
  <c r="G39" i="65"/>
  <c r="X46" i="70"/>
  <c r="G45" i="70"/>
  <c r="X44" i="69"/>
  <c r="G43" i="69"/>
  <c r="X41" i="67"/>
  <c r="G40" i="67"/>
  <c r="X40" i="66"/>
  <c r="G39" i="66"/>
  <c r="X40" i="64"/>
  <c r="G39" i="64"/>
  <c r="G38" i="63"/>
  <c r="X39" i="63"/>
  <c r="X36" i="62"/>
  <c r="G35" i="62"/>
  <c r="X34" i="61"/>
  <c r="G33" i="61"/>
  <c r="X29" i="59"/>
  <c r="G28" i="59"/>
  <c r="X29" i="23"/>
  <c r="G28" i="23"/>
  <c r="X29" i="48"/>
  <c r="G28" i="48"/>
  <c r="X29" i="29"/>
  <c r="G28" i="29"/>
  <c r="X29" i="3"/>
  <c r="G28" i="3"/>
  <c r="X30" i="22"/>
  <c r="G29" i="22"/>
  <c r="X29" i="52"/>
  <c r="G28" i="52"/>
  <c r="X30" i="8"/>
  <c r="G29" i="8"/>
  <c r="X29" i="47"/>
  <c r="G28" i="47"/>
  <c r="X29" i="41"/>
  <c r="G28" i="41"/>
  <c r="X29" i="35"/>
  <c r="G28" i="35"/>
  <c r="X31" i="42"/>
  <c r="G30" i="42"/>
  <c r="X29" i="39"/>
  <c r="G28" i="39"/>
  <c r="X29" i="15"/>
  <c r="G28" i="15"/>
  <c r="X30" i="58"/>
  <c r="G29" i="58"/>
  <c r="X31" i="16"/>
  <c r="G30" i="16"/>
  <c r="X29" i="14"/>
  <c r="G28" i="14"/>
  <c r="X29" i="20"/>
  <c r="G28" i="20"/>
  <c r="X30" i="19"/>
  <c r="G29" i="19"/>
  <c r="X29" i="10"/>
  <c r="G28" i="10"/>
  <c r="X29" i="21"/>
  <c r="G28" i="21"/>
  <c r="X30" i="56"/>
  <c r="G29" i="56"/>
  <c r="X29" i="44"/>
  <c r="G28" i="44"/>
  <c r="X29" i="36"/>
  <c r="G28" i="36"/>
  <c r="X29" i="18"/>
  <c r="G28" i="18"/>
  <c r="X30" i="9"/>
  <c r="G29" i="9"/>
  <c r="X29" i="60"/>
  <c r="G28" i="60"/>
  <c r="X29" i="34"/>
  <c r="G28" i="34"/>
  <c r="X37" i="13"/>
  <c r="G36" i="13"/>
  <c r="X30" i="25"/>
  <c r="G29" i="25"/>
  <c r="X29" i="24"/>
  <c r="G28" i="24"/>
  <c r="X29" i="53"/>
  <c r="G28" i="53"/>
  <c r="X29" i="43"/>
  <c r="G28" i="43"/>
  <c r="X30" i="57"/>
  <c r="G29" i="57"/>
  <c r="X29" i="33"/>
  <c r="G28" i="33"/>
  <c r="X30" i="1"/>
  <c r="G29" i="1"/>
  <c r="X29" i="28"/>
  <c r="G28" i="28"/>
  <c r="X29" i="4"/>
  <c r="G28" i="4"/>
  <c r="X29" i="27"/>
  <c r="G28" i="27"/>
  <c r="X29" i="7"/>
  <c r="G28" i="7"/>
  <c r="X29" i="31"/>
  <c r="G28" i="31"/>
  <c r="X29" i="17"/>
  <c r="G28" i="17"/>
  <c r="X29" i="46"/>
  <c r="G28" i="46"/>
  <c r="X30" i="51"/>
  <c r="G29" i="51"/>
  <c r="X30" i="40"/>
  <c r="G29" i="40"/>
  <c r="X29" i="12"/>
  <c r="G28" i="12"/>
  <c r="X36" i="30"/>
  <c r="G35" i="30"/>
  <c r="X30" i="26"/>
  <c r="G29" i="26"/>
  <c r="X29" i="45"/>
  <c r="G28" i="45"/>
  <c r="X30" i="49"/>
  <c r="G29" i="49"/>
  <c r="X30" i="32"/>
  <c r="G29" i="32"/>
  <c r="X29" i="50"/>
  <c r="G28" i="50"/>
  <c r="Q7" i="49"/>
  <c r="Q7" i="48"/>
  <c r="X43" i="68" l="1"/>
  <c r="G42" i="68"/>
  <c r="X41" i="65"/>
  <c r="G40" i="65"/>
  <c r="G46" i="70"/>
  <c r="X47" i="70"/>
  <c r="X45" i="69"/>
  <c r="G44" i="69"/>
  <c r="X42" i="67"/>
  <c r="G41" i="67"/>
  <c r="X41" i="66"/>
  <c r="G40" i="66"/>
  <c r="X41" i="64"/>
  <c r="G40" i="64"/>
  <c r="X40" i="63"/>
  <c r="G39" i="63"/>
  <c r="X37" i="62"/>
  <c r="G36" i="62"/>
  <c r="G34" i="61"/>
  <c r="X35" i="61"/>
  <c r="X30" i="20"/>
  <c r="G29" i="20"/>
  <c r="X32" i="42"/>
  <c r="G31" i="42"/>
  <c r="X31" i="22"/>
  <c r="G30" i="22"/>
  <c r="X31" i="25"/>
  <c r="G30" i="25"/>
  <c r="X31" i="26"/>
  <c r="G30" i="26"/>
  <c r="X37" i="30"/>
  <c r="G36" i="30"/>
  <c r="X30" i="31"/>
  <c r="G29" i="31"/>
  <c r="X30" i="33"/>
  <c r="G29" i="33"/>
  <c r="X38" i="13"/>
  <c r="G37" i="13"/>
  <c r="X30" i="44"/>
  <c r="G29" i="44"/>
  <c r="X30" i="14"/>
  <c r="G29" i="14"/>
  <c r="X30" i="35"/>
  <c r="G29" i="35"/>
  <c r="X30" i="3"/>
  <c r="G29" i="3"/>
  <c r="X30" i="7"/>
  <c r="G29" i="7"/>
  <c r="X31" i="57"/>
  <c r="G30" i="57"/>
  <c r="X30" i="34"/>
  <c r="G29" i="34"/>
  <c r="X31" i="56"/>
  <c r="G30" i="56"/>
  <c r="X32" i="16"/>
  <c r="G31" i="16"/>
  <c r="X30" i="41"/>
  <c r="G29" i="41"/>
  <c r="X30" i="29"/>
  <c r="G29" i="29"/>
  <c r="X30" i="17"/>
  <c r="G29" i="17"/>
  <c r="X30" i="50"/>
  <c r="G29" i="50"/>
  <c r="X30" i="12"/>
  <c r="G29" i="12"/>
  <c r="X31" i="40"/>
  <c r="G30" i="40"/>
  <c r="X30" i="60"/>
  <c r="G29" i="60"/>
  <c r="X30" i="21"/>
  <c r="G29" i="21"/>
  <c r="X31" i="58"/>
  <c r="G30" i="58"/>
  <c r="X30" i="47"/>
  <c r="G29" i="47"/>
  <c r="X30" i="48"/>
  <c r="G29" i="48"/>
  <c r="X30" i="36"/>
  <c r="G29" i="36"/>
  <c r="X31" i="32"/>
  <c r="G30" i="32"/>
  <c r="X31" i="1"/>
  <c r="G30" i="1"/>
  <c r="X30" i="10"/>
  <c r="G29" i="10"/>
  <c r="X30" i="15"/>
  <c r="G29" i="15"/>
  <c r="X31" i="8"/>
  <c r="G30" i="8"/>
  <c r="X30" i="23"/>
  <c r="G29" i="23"/>
  <c r="X31" i="9"/>
  <c r="G30" i="9"/>
  <c r="X30" i="27"/>
  <c r="G29" i="27"/>
  <c r="X30" i="43"/>
  <c r="G29" i="43"/>
  <c r="X31" i="49"/>
  <c r="G30" i="49"/>
  <c r="X31" i="51"/>
  <c r="G30" i="51"/>
  <c r="X30" i="4"/>
  <c r="G29" i="4"/>
  <c r="X30" i="53"/>
  <c r="G29" i="53"/>
  <c r="X30" i="45"/>
  <c r="G29" i="45"/>
  <c r="X30" i="46"/>
  <c r="G29" i="46"/>
  <c r="X30" i="28"/>
  <c r="G29" i="28"/>
  <c r="X30" i="24"/>
  <c r="G29" i="24"/>
  <c r="X30" i="18"/>
  <c r="G29" i="18"/>
  <c r="X31" i="19"/>
  <c r="G30" i="19"/>
  <c r="X30" i="39"/>
  <c r="G29" i="39"/>
  <c r="X30" i="52"/>
  <c r="G29" i="52"/>
  <c r="X30" i="59"/>
  <c r="G29" i="59"/>
  <c r="R59" i="47"/>
  <c r="J7" i="47" s="1"/>
  <c r="Q59" i="47"/>
  <c r="K59" i="47"/>
  <c r="O2" i="47" s="1"/>
  <c r="H59" i="47"/>
  <c r="J4" i="47" s="1"/>
  <c r="O58" i="47"/>
  <c r="F58" i="47"/>
  <c r="O57" i="47"/>
  <c r="F57" i="47"/>
  <c r="O56" i="47"/>
  <c r="F56" i="47"/>
  <c r="O55" i="47"/>
  <c r="F55" i="47"/>
  <c r="O54" i="47"/>
  <c r="F54" i="47"/>
  <c r="O53" i="47"/>
  <c r="F53" i="47"/>
  <c r="O52" i="47"/>
  <c r="F52" i="47"/>
  <c r="O51" i="47"/>
  <c r="F51" i="47"/>
  <c r="O50" i="47"/>
  <c r="F50" i="47"/>
  <c r="O49" i="47"/>
  <c r="F49" i="47"/>
  <c r="O48" i="47"/>
  <c r="F48" i="47"/>
  <c r="O47" i="47"/>
  <c r="F47" i="47"/>
  <c r="O46" i="47"/>
  <c r="F46" i="47"/>
  <c r="O45" i="47"/>
  <c r="F45" i="47"/>
  <c r="O44" i="47"/>
  <c r="F44" i="47"/>
  <c r="O43" i="47"/>
  <c r="F43" i="47"/>
  <c r="O42" i="47"/>
  <c r="F42" i="47"/>
  <c r="O41" i="47"/>
  <c r="F41" i="47"/>
  <c r="O40" i="47"/>
  <c r="F40" i="47"/>
  <c r="O39" i="47"/>
  <c r="F39" i="47"/>
  <c r="O38" i="47"/>
  <c r="F38" i="47"/>
  <c r="O37" i="47"/>
  <c r="F37" i="47"/>
  <c r="O36" i="47"/>
  <c r="F36" i="47"/>
  <c r="O35" i="47"/>
  <c r="F35" i="47"/>
  <c r="O34" i="47"/>
  <c r="F34" i="47"/>
  <c r="O33" i="47"/>
  <c r="F33" i="47"/>
  <c r="O32" i="47"/>
  <c r="F32" i="47"/>
  <c r="O31" i="47"/>
  <c r="F31" i="47"/>
  <c r="O30" i="47"/>
  <c r="F30" i="47"/>
  <c r="O29" i="47"/>
  <c r="F29" i="47"/>
  <c r="O28" i="47"/>
  <c r="F28" i="47"/>
  <c r="O27" i="47"/>
  <c r="F27" i="47"/>
  <c r="O26" i="47"/>
  <c r="F26" i="47"/>
  <c r="O25" i="47"/>
  <c r="F25" i="47"/>
  <c r="O24" i="47"/>
  <c r="F24" i="47"/>
  <c r="O23" i="47"/>
  <c r="F23" i="47"/>
  <c r="O22" i="47"/>
  <c r="F22" i="47"/>
  <c r="O21" i="47"/>
  <c r="F21" i="47"/>
  <c r="O20" i="47"/>
  <c r="F20" i="47"/>
  <c r="O19" i="47"/>
  <c r="F19" i="47"/>
  <c r="O18" i="47"/>
  <c r="F18" i="47"/>
  <c r="O17" i="47"/>
  <c r="F17" i="47"/>
  <c r="O16" i="47"/>
  <c r="F16" i="47"/>
  <c r="O15" i="47"/>
  <c r="F15" i="47"/>
  <c r="O14" i="47"/>
  <c r="F14" i="47"/>
  <c r="O13" i="47"/>
  <c r="F13" i="47"/>
  <c r="O12" i="47"/>
  <c r="F12" i="47"/>
  <c r="O11" i="47"/>
  <c r="F11" i="47"/>
  <c r="O10" i="47"/>
  <c r="F10" i="47"/>
  <c r="D10" i="47"/>
  <c r="D11" i="47" s="1"/>
  <c r="D12" i="47" s="1"/>
  <c r="D13" i="47" s="1"/>
  <c r="D14" i="47" s="1"/>
  <c r="D15" i="47" s="1"/>
  <c r="D16" i="47" s="1"/>
  <c r="D17" i="47" s="1"/>
  <c r="D18" i="47" s="1"/>
  <c r="D19" i="47" s="1"/>
  <c r="D20" i="47" s="1"/>
  <c r="D21" i="47" s="1"/>
  <c r="D22" i="47" s="1"/>
  <c r="D23" i="47" s="1"/>
  <c r="D24" i="47" s="1"/>
  <c r="D25" i="47" s="1"/>
  <c r="D26" i="47" s="1"/>
  <c r="D27" i="47" s="1"/>
  <c r="D28" i="47" s="1"/>
  <c r="D29" i="47" s="1"/>
  <c r="D30" i="47" s="1"/>
  <c r="D31" i="47" s="1"/>
  <c r="D32" i="47" s="1"/>
  <c r="D33" i="47" s="1"/>
  <c r="D34" i="47" s="1"/>
  <c r="D35" i="47" s="1"/>
  <c r="D36" i="47" s="1"/>
  <c r="D37" i="47" s="1"/>
  <c r="D38" i="47" s="1"/>
  <c r="D39" i="47" s="1"/>
  <c r="D40" i="47" s="1"/>
  <c r="D41" i="47" s="1"/>
  <c r="D42" i="47" s="1"/>
  <c r="D43" i="47" s="1"/>
  <c r="D44" i="47" s="1"/>
  <c r="D45" i="47" s="1"/>
  <c r="D46" i="47" s="1"/>
  <c r="D47" i="47" s="1"/>
  <c r="D48" i="47" s="1"/>
  <c r="D49" i="47" s="1"/>
  <c r="D50" i="47" s="1"/>
  <c r="D51" i="47" s="1"/>
  <c r="D52" i="47" s="1"/>
  <c r="D53" i="47" s="1"/>
  <c r="D54" i="47" s="1"/>
  <c r="D55" i="47" s="1"/>
  <c r="D56" i="47" s="1"/>
  <c r="D57" i="47" s="1"/>
  <c r="D58" i="47" s="1"/>
  <c r="C10" i="47"/>
  <c r="C11" i="47" s="1"/>
  <c r="C12" i="47" s="1"/>
  <c r="C13" i="47" s="1"/>
  <c r="C14" i="47" s="1"/>
  <c r="C15" i="47" s="1"/>
  <c r="C16" i="47" s="1"/>
  <c r="C17" i="47" s="1"/>
  <c r="C18" i="47" s="1"/>
  <c r="C19" i="47" s="1"/>
  <c r="C20" i="47" s="1"/>
  <c r="C21" i="47" s="1"/>
  <c r="C22" i="47" s="1"/>
  <c r="C23" i="47" s="1"/>
  <c r="C24" i="47" s="1"/>
  <c r="C25" i="47" s="1"/>
  <c r="C26" i="47" s="1"/>
  <c r="C27" i="47" s="1"/>
  <c r="C28" i="47" s="1"/>
  <c r="C29" i="47" s="1"/>
  <c r="C30" i="47" s="1"/>
  <c r="C31" i="47" s="1"/>
  <c r="C32" i="47" s="1"/>
  <c r="C33" i="47" s="1"/>
  <c r="C34" i="47" s="1"/>
  <c r="C35" i="47" s="1"/>
  <c r="C36" i="47" s="1"/>
  <c r="C37" i="47" s="1"/>
  <c r="C38" i="47" s="1"/>
  <c r="C39" i="47" s="1"/>
  <c r="C40" i="47" s="1"/>
  <c r="C41" i="47" s="1"/>
  <c r="C42" i="47" s="1"/>
  <c r="C43" i="47" s="1"/>
  <c r="C44" i="47" s="1"/>
  <c r="C45" i="47" s="1"/>
  <c r="C46" i="47" s="1"/>
  <c r="C47" i="47" s="1"/>
  <c r="C48" i="47" s="1"/>
  <c r="C49" i="47" s="1"/>
  <c r="C50" i="47" s="1"/>
  <c r="C51" i="47" s="1"/>
  <c r="C52" i="47" s="1"/>
  <c r="C53" i="47" s="1"/>
  <c r="C54" i="47" s="1"/>
  <c r="C55" i="47" s="1"/>
  <c r="C56" i="47" s="1"/>
  <c r="C57" i="47" s="1"/>
  <c r="C58" i="47" s="1"/>
  <c r="D7" i="47"/>
  <c r="Q6" i="47"/>
  <c r="J5" i="47"/>
  <c r="AB2" i="47"/>
  <c r="X44" i="68" l="1"/>
  <c r="G43" i="68"/>
  <c r="X42" i="65"/>
  <c r="G41" i="65"/>
  <c r="X48" i="70"/>
  <c r="G47" i="70"/>
  <c r="X46" i="69"/>
  <c r="G45" i="69"/>
  <c r="G42" i="67"/>
  <c r="X43" i="67"/>
  <c r="X42" i="66"/>
  <c r="G41" i="66"/>
  <c r="X42" i="64"/>
  <c r="G41" i="64"/>
  <c r="X41" i="63"/>
  <c r="G40" i="63"/>
  <c r="O3" i="47"/>
  <c r="J6" i="47"/>
  <c r="X38" i="62"/>
  <c r="G37" i="62"/>
  <c r="X36" i="61"/>
  <c r="G35" i="61"/>
  <c r="X32" i="9"/>
  <c r="G31" i="9"/>
  <c r="X32" i="19"/>
  <c r="G31" i="19"/>
  <c r="X31" i="53"/>
  <c r="G30" i="53"/>
  <c r="X32" i="32"/>
  <c r="G31" i="32"/>
  <c r="X31" i="18"/>
  <c r="G30" i="18"/>
  <c r="X31" i="4"/>
  <c r="G30" i="4"/>
  <c r="X31" i="23"/>
  <c r="G30" i="23"/>
  <c r="X31" i="36"/>
  <c r="G30" i="36"/>
  <c r="X32" i="40"/>
  <c r="G31" i="40"/>
  <c r="X33" i="16"/>
  <c r="G32" i="16"/>
  <c r="X31" i="35"/>
  <c r="G30" i="35"/>
  <c r="X38" i="30"/>
  <c r="G37" i="30"/>
  <c r="X31" i="24"/>
  <c r="G30" i="24"/>
  <c r="X32" i="51"/>
  <c r="G31" i="51"/>
  <c r="X32" i="8"/>
  <c r="G31" i="8"/>
  <c r="X31" i="48"/>
  <c r="G30" i="48"/>
  <c r="X31" i="12"/>
  <c r="G30" i="12"/>
  <c r="X32" i="56"/>
  <c r="G31" i="56"/>
  <c r="X31" i="14"/>
  <c r="G30" i="14"/>
  <c r="X32" i="26"/>
  <c r="G31" i="26"/>
  <c r="X31" i="59"/>
  <c r="G30" i="59"/>
  <c r="X31" i="28"/>
  <c r="G30" i="28"/>
  <c r="X32" i="49"/>
  <c r="G31" i="49"/>
  <c r="X31" i="15"/>
  <c r="G30" i="15"/>
  <c r="X31" i="47"/>
  <c r="G30" i="47"/>
  <c r="X31" i="50"/>
  <c r="G30" i="50"/>
  <c r="X31" i="34"/>
  <c r="G30" i="34"/>
  <c r="X31" i="44"/>
  <c r="G30" i="44"/>
  <c r="X32" i="25"/>
  <c r="G31" i="25"/>
  <c r="X31" i="52"/>
  <c r="G30" i="52"/>
  <c r="X31" i="10"/>
  <c r="G30" i="10"/>
  <c r="X31" i="17"/>
  <c r="G30" i="17"/>
  <c r="X32" i="57"/>
  <c r="G31" i="57"/>
  <c r="X39" i="13"/>
  <c r="G38" i="13"/>
  <c r="X32" i="22"/>
  <c r="G31" i="22"/>
  <c r="X31" i="46"/>
  <c r="G30" i="46"/>
  <c r="X32" i="58"/>
  <c r="G31" i="58"/>
  <c r="X31" i="43"/>
  <c r="G30" i="43"/>
  <c r="X31" i="39"/>
  <c r="G30" i="39"/>
  <c r="X31" i="45"/>
  <c r="G30" i="45"/>
  <c r="X31" i="27"/>
  <c r="G30" i="27"/>
  <c r="X32" i="1"/>
  <c r="G31" i="1"/>
  <c r="X31" i="21"/>
  <c r="G30" i="21"/>
  <c r="X31" i="29"/>
  <c r="G30" i="29"/>
  <c r="X31" i="7"/>
  <c r="G30" i="7"/>
  <c r="X31" i="33"/>
  <c r="G30" i="33"/>
  <c r="X33" i="42"/>
  <c r="G32" i="42"/>
  <c r="X31" i="60"/>
  <c r="G30" i="60"/>
  <c r="X31" i="41"/>
  <c r="G30" i="41"/>
  <c r="X31" i="3"/>
  <c r="G30" i="3"/>
  <c r="X31" i="31"/>
  <c r="G30" i="31"/>
  <c r="X31" i="20"/>
  <c r="G30" i="20"/>
  <c r="M4" i="47"/>
  <c r="O59" i="47"/>
  <c r="O4" i="47" s="1"/>
  <c r="O5" i="47" s="1"/>
  <c r="R59" i="46"/>
  <c r="J7" i="46" s="1"/>
  <c r="Q59" i="46"/>
  <c r="K59" i="46"/>
  <c r="O2" i="46" s="1"/>
  <c r="H59" i="46"/>
  <c r="J4" i="46" s="1"/>
  <c r="O58" i="46"/>
  <c r="F58" i="46"/>
  <c r="O57" i="46"/>
  <c r="F57" i="46"/>
  <c r="O56" i="46"/>
  <c r="F56" i="46"/>
  <c r="O55" i="46"/>
  <c r="F55" i="46"/>
  <c r="O54" i="46"/>
  <c r="F54" i="46"/>
  <c r="O53" i="46"/>
  <c r="F53" i="46"/>
  <c r="O52" i="46"/>
  <c r="F52" i="46"/>
  <c r="O51" i="46"/>
  <c r="F51" i="46"/>
  <c r="O50" i="46"/>
  <c r="F50" i="46"/>
  <c r="O49" i="46"/>
  <c r="F49" i="46"/>
  <c r="O48" i="46"/>
  <c r="F48" i="46"/>
  <c r="O47" i="46"/>
  <c r="F47" i="46"/>
  <c r="O46" i="46"/>
  <c r="F46" i="46"/>
  <c r="O45" i="46"/>
  <c r="F45" i="46"/>
  <c r="O44" i="46"/>
  <c r="F44" i="46"/>
  <c r="O43" i="46"/>
  <c r="F43" i="46"/>
  <c r="O42" i="46"/>
  <c r="F42" i="46"/>
  <c r="O41" i="46"/>
  <c r="F41" i="46"/>
  <c r="O40" i="46"/>
  <c r="F40" i="46"/>
  <c r="O39" i="46"/>
  <c r="F39" i="46"/>
  <c r="O38" i="46"/>
  <c r="F38" i="46"/>
  <c r="O37" i="46"/>
  <c r="F37" i="46"/>
  <c r="O36" i="46"/>
  <c r="F36" i="46"/>
  <c r="O35" i="46"/>
  <c r="F35" i="46"/>
  <c r="O34" i="46"/>
  <c r="F34" i="46"/>
  <c r="O33" i="46"/>
  <c r="F33" i="46"/>
  <c r="O32" i="46"/>
  <c r="F32" i="46"/>
  <c r="O31" i="46"/>
  <c r="F31" i="46"/>
  <c r="O30" i="46"/>
  <c r="F30" i="46"/>
  <c r="O29" i="46"/>
  <c r="F29" i="46"/>
  <c r="O28" i="46"/>
  <c r="F28" i="46"/>
  <c r="O27" i="46"/>
  <c r="F27" i="46"/>
  <c r="O26" i="46"/>
  <c r="F26" i="46"/>
  <c r="O25" i="46"/>
  <c r="F25" i="46"/>
  <c r="O24" i="46"/>
  <c r="F24" i="46"/>
  <c r="O23" i="46"/>
  <c r="F23" i="46"/>
  <c r="O22" i="46"/>
  <c r="F22" i="46"/>
  <c r="O21" i="46"/>
  <c r="F21" i="46"/>
  <c r="O20" i="46"/>
  <c r="F20" i="46"/>
  <c r="O19" i="46"/>
  <c r="F19" i="46"/>
  <c r="O18" i="46"/>
  <c r="F18" i="46"/>
  <c r="O17" i="46"/>
  <c r="F17" i="46"/>
  <c r="O16" i="46"/>
  <c r="F16" i="46"/>
  <c r="O15" i="46"/>
  <c r="F15" i="46"/>
  <c r="O14" i="46"/>
  <c r="F14" i="46"/>
  <c r="O13" i="46"/>
  <c r="F13" i="46"/>
  <c r="O12" i="46"/>
  <c r="F12" i="46"/>
  <c r="O11" i="46"/>
  <c r="F11" i="46"/>
  <c r="O10" i="46"/>
  <c r="F10" i="46"/>
  <c r="D10" i="46"/>
  <c r="D11" i="46" s="1"/>
  <c r="D12" i="46" s="1"/>
  <c r="D13" i="46" s="1"/>
  <c r="D14" i="46" s="1"/>
  <c r="D15" i="46" s="1"/>
  <c r="D16" i="46" s="1"/>
  <c r="D17" i="46" s="1"/>
  <c r="D18" i="46" s="1"/>
  <c r="D19" i="46" s="1"/>
  <c r="D20" i="46" s="1"/>
  <c r="D21" i="46" s="1"/>
  <c r="D22" i="46" s="1"/>
  <c r="D23" i="46" s="1"/>
  <c r="D24" i="46" s="1"/>
  <c r="D25" i="46" s="1"/>
  <c r="D26" i="46" s="1"/>
  <c r="D27" i="46" s="1"/>
  <c r="D28" i="46" s="1"/>
  <c r="D29" i="46" s="1"/>
  <c r="D30" i="46" s="1"/>
  <c r="D31" i="46" s="1"/>
  <c r="D32" i="46" s="1"/>
  <c r="D33" i="46" s="1"/>
  <c r="D34" i="46" s="1"/>
  <c r="D35" i="46" s="1"/>
  <c r="D36" i="46" s="1"/>
  <c r="D37" i="46" s="1"/>
  <c r="D38" i="46" s="1"/>
  <c r="D39" i="46" s="1"/>
  <c r="D40" i="46" s="1"/>
  <c r="D41" i="46" s="1"/>
  <c r="D42" i="46" s="1"/>
  <c r="D43" i="46" s="1"/>
  <c r="D44" i="46" s="1"/>
  <c r="D45" i="46" s="1"/>
  <c r="D46" i="46" s="1"/>
  <c r="D47" i="46" s="1"/>
  <c r="D48" i="46" s="1"/>
  <c r="D49" i="46" s="1"/>
  <c r="D50" i="46" s="1"/>
  <c r="D51" i="46" s="1"/>
  <c r="D52" i="46" s="1"/>
  <c r="D53" i="46" s="1"/>
  <c r="D54" i="46" s="1"/>
  <c r="D55" i="46" s="1"/>
  <c r="D56" i="46" s="1"/>
  <c r="D57" i="46" s="1"/>
  <c r="D58" i="46" s="1"/>
  <c r="C10" i="46"/>
  <c r="C11" i="46" s="1"/>
  <c r="C12" i="46" s="1"/>
  <c r="C13" i="46" s="1"/>
  <c r="C14" i="46" s="1"/>
  <c r="C15" i="46" s="1"/>
  <c r="C16" i="46" s="1"/>
  <c r="C17" i="46" s="1"/>
  <c r="C18" i="46" s="1"/>
  <c r="C19" i="46" s="1"/>
  <c r="C20" i="46" s="1"/>
  <c r="C21" i="46" s="1"/>
  <c r="C22" i="46" s="1"/>
  <c r="C23" i="46" s="1"/>
  <c r="C24" i="46" s="1"/>
  <c r="C25" i="46" s="1"/>
  <c r="C26" i="46" s="1"/>
  <c r="C27" i="46" s="1"/>
  <c r="C28" i="46" s="1"/>
  <c r="C29" i="46" s="1"/>
  <c r="C30" i="46" s="1"/>
  <c r="C31" i="46" s="1"/>
  <c r="C32" i="46" s="1"/>
  <c r="C33" i="46" s="1"/>
  <c r="C34" i="46" s="1"/>
  <c r="C35" i="46" s="1"/>
  <c r="C36" i="46" s="1"/>
  <c r="C37" i="46" s="1"/>
  <c r="C38" i="46" s="1"/>
  <c r="C39" i="46" s="1"/>
  <c r="C40" i="46" s="1"/>
  <c r="C41" i="46" s="1"/>
  <c r="C42" i="46" s="1"/>
  <c r="C43" i="46" s="1"/>
  <c r="C44" i="46" s="1"/>
  <c r="C45" i="46" s="1"/>
  <c r="C46" i="46" s="1"/>
  <c r="C47" i="46" s="1"/>
  <c r="C48" i="46" s="1"/>
  <c r="C49" i="46" s="1"/>
  <c r="C50" i="46" s="1"/>
  <c r="C51" i="46" s="1"/>
  <c r="C52" i="46" s="1"/>
  <c r="C53" i="46" s="1"/>
  <c r="C54" i="46" s="1"/>
  <c r="C55" i="46" s="1"/>
  <c r="C56" i="46" s="1"/>
  <c r="C57" i="46" s="1"/>
  <c r="C58" i="46" s="1"/>
  <c r="D7" i="46"/>
  <c r="Q6" i="46"/>
  <c r="J5" i="46"/>
  <c r="AB2" i="46"/>
  <c r="G44" i="68" l="1"/>
  <c r="X45" i="68"/>
  <c r="G42" i="65"/>
  <c r="X43" i="65"/>
  <c r="X49" i="70"/>
  <c r="G48" i="70"/>
  <c r="G46" i="69"/>
  <c r="X47" i="69"/>
  <c r="X44" i="67"/>
  <c r="G43" i="67"/>
  <c r="G42" i="66"/>
  <c r="X43" i="66"/>
  <c r="G42" i="64"/>
  <c r="X43" i="64"/>
  <c r="X42" i="63"/>
  <c r="G41" i="63"/>
  <c r="O3" i="46"/>
  <c r="J6" i="46"/>
  <c r="G38" i="62"/>
  <c r="X39" i="62"/>
  <c r="X37" i="61"/>
  <c r="G36" i="61"/>
  <c r="X34" i="42"/>
  <c r="G33" i="42"/>
  <c r="X32" i="27"/>
  <c r="G31" i="27"/>
  <c r="X33" i="22"/>
  <c r="G32" i="22"/>
  <c r="X33" i="25"/>
  <c r="G32" i="25"/>
  <c r="X33" i="49"/>
  <c r="G32" i="49"/>
  <c r="X32" i="12"/>
  <c r="G31" i="12"/>
  <c r="X32" i="35"/>
  <c r="G31" i="35"/>
  <c r="X32" i="18"/>
  <c r="G31" i="18"/>
  <c r="X32" i="45"/>
  <c r="G31" i="45"/>
  <c r="X34" i="16"/>
  <c r="G33" i="16"/>
  <c r="X32" i="33"/>
  <c r="G31" i="33"/>
  <c r="X40" i="13"/>
  <c r="G39" i="13"/>
  <c r="X32" i="48"/>
  <c r="G31" i="48"/>
  <c r="X32" i="20"/>
  <c r="G31" i="20"/>
  <c r="X32" i="44"/>
  <c r="G31" i="44"/>
  <c r="X32" i="31"/>
  <c r="G31" i="31"/>
  <c r="X32" i="7"/>
  <c r="G31" i="7"/>
  <c r="X32" i="39"/>
  <c r="G31" i="39"/>
  <c r="X33" i="57"/>
  <c r="G32" i="57"/>
  <c r="X32" i="34"/>
  <c r="G31" i="34"/>
  <c r="X32" i="59"/>
  <c r="G31" i="59"/>
  <c r="X33" i="8"/>
  <c r="G32" i="8"/>
  <c r="X33" i="40"/>
  <c r="G32" i="40"/>
  <c r="X33" i="32"/>
  <c r="G32" i="32"/>
  <c r="X32" i="28"/>
  <c r="G31" i="28"/>
  <c r="X32" i="29"/>
  <c r="G31" i="29"/>
  <c r="X32" i="43"/>
  <c r="G31" i="43"/>
  <c r="X32" i="17"/>
  <c r="G31" i="17"/>
  <c r="X32" i="50"/>
  <c r="G31" i="50"/>
  <c r="X33" i="26"/>
  <c r="G32" i="26"/>
  <c r="X32" i="36"/>
  <c r="G31" i="36"/>
  <c r="X32" i="53"/>
  <c r="G31" i="53"/>
  <c r="X33" i="51"/>
  <c r="G32" i="51"/>
  <c r="X32" i="41"/>
  <c r="G31" i="41"/>
  <c r="X32" i="21"/>
  <c r="G31" i="21"/>
  <c r="X33" i="58"/>
  <c r="G32" i="58"/>
  <c r="X32" i="10"/>
  <c r="G31" i="10"/>
  <c r="X32" i="47"/>
  <c r="G31" i="47"/>
  <c r="X32" i="14"/>
  <c r="G31" i="14"/>
  <c r="X32" i="24"/>
  <c r="G31" i="24"/>
  <c r="X32" i="23"/>
  <c r="G31" i="23"/>
  <c r="X33" i="19"/>
  <c r="G32" i="19"/>
  <c r="X32" i="3"/>
  <c r="G31" i="3"/>
  <c r="X32" i="60"/>
  <c r="G31" i="60"/>
  <c r="X33" i="1"/>
  <c r="G32" i="1"/>
  <c r="X32" i="46"/>
  <c r="G31" i="46"/>
  <c r="X32" i="52"/>
  <c r="G31" i="52"/>
  <c r="X32" i="15"/>
  <c r="G31" i="15"/>
  <c r="X33" i="56"/>
  <c r="G32" i="56"/>
  <c r="X39" i="30"/>
  <c r="G38" i="30"/>
  <c r="X32" i="4"/>
  <c r="G31" i="4"/>
  <c r="X33" i="9"/>
  <c r="G32" i="9"/>
  <c r="O59" i="46"/>
  <c r="O4" i="46" s="1"/>
  <c r="O5" i="46" s="1"/>
  <c r="M4" i="46"/>
  <c r="T12" i="47"/>
  <c r="T13" i="47" s="1"/>
  <c r="T14" i="47" s="1"/>
  <c r="T15" i="47" s="1"/>
  <c r="T16" i="47" s="1"/>
  <c r="T17" i="47" s="1"/>
  <c r="T18" i="47" s="1"/>
  <c r="T19" i="47" s="1"/>
  <c r="T20" i="47" s="1"/>
  <c r="T21" i="47" s="1"/>
  <c r="T22" i="47" s="1"/>
  <c r="T23" i="47" s="1"/>
  <c r="T24" i="47" s="1"/>
  <c r="T25" i="47" s="1"/>
  <c r="T26" i="47" s="1"/>
  <c r="T27" i="47" s="1"/>
  <c r="T28" i="47" s="1"/>
  <c r="T29" i="47" s="1"/>
  <c r="T30" i="47" s="1"/>
  <c r="T31" i="47" s="1"/>
  <c r="T32" i="47" s="1"/>
  <c r="T33" i="47" s="1"/>
  <c r="T34" i="47" s="1"/>
  <c r="T35" i="47" s="1"/>
  <c r="T36" i="47" s="1"/>
  <c r="T37" i="47" s="1"/>
  <c r="T38" i="47" s="1"/>
  <c r="T39" i="47" s="1"/>
  <c r="T40" i="47" s="1"/>
  <c r="T41" i="47" s="1"/>
  <c r="T42" i="47" s="1"/>
  <c r="T43" i="47" s="1"/>
  <c r="T44" i="47" s="1"/>
  <c r="T45" i="47" s="1"/>
  <c r="T46" i="47" s="1"/>
  <c r="T47" i="47" s="1"/>
  <c r="T48" i="47" s="1"/>
  <c r="T49" i="47" s="1"/>
  <c r="T50" i="47" s="1"/>
  <c r="T51" i="47" s="1"/>
  <c r="T52" i="47" s="1"/>
  <c r="T53" i="47" s="1"/>
  <c r="T54" i="47" s="1"/>
  <c r="T55" i="47" s="1"/>
  <c r="T56" i="47" s="1"/>
  <c r="T57" i="47" s="1"/>
  <c r="T58" i="47" s="1"/>
  <c r="T59" i="47" s="1"/>
  <c r="M2" i="47" s="1"/>
  <c r="M5" i="47" s="1"/>
  <c r="R59" i="45"/>
  <c r="J7" i="45" s="1"/>
  <c r="Q59" i="45"/>
  <c r="K59" i="45"/>
  <c r="O2" i="45" s="1"/>
  <c r="H59" i="45"/>
  <c r="J4" i="45" s="1"/>
  <c r="O58" i="45"/>
  <c r="F58" i="45"/>
  <c r="O57" i="45"/>
  <c r="F57" i="45"/>
  <c r="O56" i="45"/>
  <c r="F56" i="45"/>
  <c r="O55" i="45"/>
  <c r="F55" i="45"/>
  <c r="O54" i="45"/>
  <c r="F54" i="45"/>
  <c r="O53" i="45"/>
  <c r="F53" i="45"/>
  <c r="O52" i="45"/>
  <c r="F52" i="45"/>
  <c r="O51" i="45"/>
  <c r="F51" i="45"/>
  <c r="O50" i="45"/>
  <c r="F50" i="45"/>
  <c r="O49" i="45"/>
  <c r="F49" i="45"/>
  <c r="O48" i="45"/>
  <c r="F48" i="45"/>
  <c r="O47" i="45"/>
  <c r="F47" i="45"/>
  <c r="O46" i="45"/>
  <c r="F46" i="45"/>
  <c r="O45" i="45"/>
  <c r="F45" i="45"/>
  <c r="O44" i="45"/>
  <c r="F44" i="45"/>
  <c r="O43" i="45"/>
  <c r="F43" i="45"/>
  <c r="O42" i="45"/>
  <c r="F42" i="45"/>
  <c r="O41" i="45"/>
  <c r="F41" i="45"/>
  <c r="O40" i="45"/>
  <c r="F40" i="45"/>
  <c r="O39" i="45"/>
  <c r="F39" i="45"/>
  <c r="O38" i="45"/>
  <c r="F38" i="45"/>
  <c r="O37" i="45"/>
  <c r="F37" i="45"/>
  <c r="O36" i="45"/>
  <c r="F36" i="45"/>
  <c r="O35" i="45"/>
  <c r="F35" i="45"/>
  <c r="O34" i="45"/>
  <c r="F34" i="45"/>
  <c r="O33" i="45"/>
  <c r="F33" i="45"/>
  <c r="O32" i="45"/>
  <c r="F32" i="45"/>
  <c r="O31" i="45"/>
  <c r="F31" i="45"/>
  <c r="O30" i="45"/>
  <c r="F30" i="45"/>
  <c r="O29" i="45"/>
  <c r="F29" i="45"/>
  <c r="O28" i="45"/>
  <c r="F28" i="45"/>
  <c r="O27" i="45"/>
  <c r="F27" i="45"/>
  <c r="O26" i="45"/>
  <c r="F26" i="45"/>
  <c r="O25" i="45"/>
  <c r="F25" i="45"/>
  <c r="O24" i="45"/>
  <c r="F24" i="45"/>
  <c r="O23" i="45"/>
  <c r="F23" i="45"/>
  <c r="O22" i="45"/>
  <c r="F22" i="45"/>
  <c r="O21" i="45"/>
  <c r="F21" i="45"/>
  <c r="O20" i="45"/>
  <c r="F20" i="45"/>
  <c r="O19" i="45"/>
  <c r="F19" i="45"/>
  <c r="O18" i="45"/>
  <c r="F18" i="45"/>
  <c r="O17" i="45"/>
  <c r="F17" i="45"/>
  <c r="O16" i="45"/>
  <c r="F16" i="45"/>
  <c r="O15" i="45"/>
  <c r="F15" i="45"/>
  <c r="O14" i="45"/>
  <c r="F14" i="45"/>
  <c r="O13" i="45"/>
  <c r="F13" i="45"/>
  <c r="O12" i="45"/>
  <c r="F12" i="45"/>
  <c r="O11" i="45"/>
  <c r="F11" i="45"/>
  <c r="O10" i="45"/>
  <c r="F10" i="45"/>
  <c r="D10" i="45"/>
  <c r="D11" i="45" s="1"/>
  <c r="D12" i="45" s="1"/>
  <c r="D13" i="45" s="1"/>
  <c r="D14" i="45" s="1"/>
  <c r="D15" i="45" s="1"/>
  <c r="D16" i="45" s="1"/>
  <c r="D17" i="45" s="1"/>
  <c r="D18" i="45" s="1"/>
  <c r="D19" i="45" s="1"/>
  <c r="D20" i="45" s="1"/>
  <c r="D21" i="45" s="1"/>
  <c r="D22" i="45" s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D34" i="45" s="1"/>
  <c r="D35" i="45" s="1"/>
  <c r="D36" i="45" s="1"/>
  <c r="D37" i="45" s="1"/>
  <c r="D38" i="45" s="1"/>
  <c r="D39" i="45" s="1"/>
  <c r="D40" i="45" s="1"/>
  <c r="D41" i="45" s="1"/>
  <c r="D42" i="45" s="1"/>
  <c r="D43" i="45" s="1"/>
  <c r="D44" i="45" s="1"/>
  <c r="D45" i="45" s="1"/>
  <c r="D46" i="45" s="1"/>
  <c r="D47" i="45" s="1"/>
  <c r="D48" i="45" s="1"/>
  <c r="D49" i="45" s="1"/>
  <c r="D50" i="45" s="1"/>
  <c r="D51" i="45" s="1"/>
  <c r="D52" i="45" s="1"/>
  <c r="D53" i="45" s="1"/>
  <c r="D54" i="45" s="1"/>
  <c r="D55" i="45" s="1"/>
  <c r="D56" i="45" s="1"/>
  <c r="D57" i="45" s="1"/>
  <c r="D58" i="45" s="1"/>
  <c r="C10" i="45"/>
  <c r="C11" i="45" s="1"/>
  <c r="C12" i="45" s="1"/>
  <c r="C13" i="45" s="1"/>
  <c r="C14" i="45" s="1"/>
  <c r="C15" i="45" s="1"/>
  <c r="C16" i="45" s="1"/>
  <c r="C17" i="45" s="1"/>
  <c r="C18" i="45" s="1"/>
  <c r="C19" i="45" s="1"/>
  <c r="C20" i="45" s="1"/>
  <c r="C21" i="45" s="1"/>
  <c r="C22" i="45" s="1"/>
  <c r="C23" i="45" s="1"/>
  <c r="C24" i="45" s="1"/>
  <c r="C25" i="45" s="1"/>
  <c r="C26" i="45" s="1"/>
  <c r="C27" i="45" s="1"/>
  <c r="C28" i="45" s="1"/>
  <c r="C29" i="45" s="1"/>
  <c r="C30" i="45" s="1"/>
  <c r="C31" i="45" s="1"/>
  <c r="C32" i="45" s="1"/>
  <c r="C33" i="45" s="1"/>
  <c r="C34" i="45" s="1"/>
  <c r="C35" i="45" s="1"/>
  <c r="C36" i="45" s="1"/>
  <c r="C37" i="45" s="1"/>
  <c r="C38" i="45" s="1"/>
  <c r="C39" i="45" s="1"/>
  <c r="C40" i="45" s="1"/>
  <c r="C41" i="45" s="1"/>
  <c r="C42" i="45" s="1"/>
  <c r="C43" i="45" s="1"/>
  <c r="C44" i="45" s="1"/>
  <c r="C45" i="45" s="1"/>
  <c r="C46" i="45" s="1"/>
  <c r="C47" i="45" s="1"/>
  <c r="C48" i="45" s="1"/>
  <c r="C49" i="45" s="1"/>
  <c r="C50" i="45" s="1"/>
  <c r="C51" i="45" s="1"/>
  <c r="C52" i="45" s="1"/>
  <c r="C53" i="45" s="1"/>
  <c r="C54" i="45" s="1"/>
  <c r="C55" i="45" s="1"/>
  <c r="C56" i="45" s="1"/>
  <c r="C57" i="45" s="1"/>
  <c r="C58" i="45" s="1"/>
  <c r="D7" i="45"/>
  <c r="Q6" i="45"/>
  <c r="J5" i="45"/>
  <c r="AB2" i="45"/>
  <c r="X46" i="68" l="1"/>
  <c r="G45" i="68"/>
  <c r="X44" i="65"/>
  <c r="G43" i="65"/>
  <c r="J6" i="45"/>
  <c r="X50" i="70"/>
  <c r="G49" i="70"/>
  <c r="X48" i="69"/>
  <c r="G47" i="69"/>
  <c r="X45" i="67"/>
  <c r="G44" i="67"/>
  <c r="X44" i="66"/>
  <c r="G43" i="66"/>
  <c r="X44" i="64"/>
  <c r="G43" i="64"/>
  <c r="G42" i="63"/>
  <c r="X43" i="63"/>
  <c r="O3" i="45"/>
  <c r="X40" i="62"/>
  <c r="G39" i="62"/>
  <c r="X38" i="61"/>
  <c r="G37" i="61"/>
  <c r="X34" i="32"/>
  <c r="G33" i="32"/>
  <c r="X33" i="39"/>
  <c r="G32" i="39"/>
  <c r="X41" i="13"/>
  <c r="G40" i="13"/>
  <c r="X33" i="12"/>
  <c r="G32" i="12"/>
  <c r="X33" i="46"/>
  <c r="G32" i="46"/>
  <c r="X33" i="17"/>
  <c r="G32" i="17"/>
  <c r="X34" i="40"/>
  <c r="G33" i="40"/>
  <c r="X33" i="7"/>
  <c r="G32" i="7"/>
  <c r="X33" i="33"/>
  <c r="G32" i="33"/>
  <c r="X33" i="24"/>
  <c r="G32" i="24"/>
  <c r="X33" i="4"/>
  <c r="G32" i="4"/>
  <c r="X34" i="1"/>
  <c r="G33" i="1"/>
  <c r="X33" i="14"/>
  <c r="G32" i="14"/>
  <c r="X34" i="51"/>
  <c r="G33" i="51"/>
  <c r="X33" i="43"/>
  <c r="G32" i="43"/>
  <c r="X34" i="49"/>
  <c r="G33" i="49"/>
  <c r="X34" i="9"/>
  <c r="G33" i="9"/>
  <c r="X33" i="41"/>
  <c r="G32" i="41"/>
  <c r="X34" i="8"/>
  <c r="G33" i="8"/>
  <c r="X33" i="31"/>
  <c r="G32" i="31"/>
  <c r="X33" i="47"/>
  <c r="G32" i="47"/>
  <c r="X35" i="16"/>
  <c r="G34" i="16"/>
  <c r="X34" i="25"/>
  <c r="G33" i="25"/>
  <c r="M4" i="45"/>
  <c r="X40" i="30"/>
  <c r="G39" i="30"/>
  <c r="X33" i="60"/>
  <c r="G32" i="60"/>
  <c r="X33" i="53"/>
  <c r="G32" i="53"/>
  <c r="X33" i="29"/>
  <c r="G32" i="29"/>
  <c r="X33" i="59"/>
  <c r="G32" i="59"/>
  <c r="X33" i="44"/>
  <c r="G32" i="44"/>
  <c r="X34" i="56"/>
  <c r="G33" i="56"/>
  <c r="X33" i="3"/>
  <c r="G32" i="3"/>
  <c r="X33" i="10"/>
  <c r="G32" i="10"/>
  <c r="X33" i="36"/>
  <c r="G32" i="36"/>
  <c r="X33" i="45"/>
  <c r="G32" i="45"/>
  <c r="X34" i="22"/>
  <c r="G33" i="22"/>
  <c r="X33" i="34"/>
  <c r="G32" i="34"/>
  <c r="X33" i="20"/>
  <c r="G32" i="20"/>
  <c r="X33" i="18"/>
  <c r="G32" i="18"/>
  <c r="X33" i="27"/>
  <c r="G32" i="27"/>
  <c r="X33" i="15"/>
  <c r="G32" i="15"/>
  <c r="X34" i="19"/>
  <c r="G33" i="19"/>
  <c r="X34" i="26"/>
  <c r="G33" i="26"/>
  <c r="X33" i="28"/>
  <c r="G32" i="28"/>
  <c r="X34" i="57"/>
  <c r="G33" i="57"/>
  <c r="X33" i="48"/>
  <c r="G32" i="48"/>
  <c r="X34" i="58"/>
  <c r="G33" i="58"/>
  <c r="X33" i="52"/>
  <c r="G32" i="52"/>
  <c r="X33" i="23"/>
  <c r="G32" i="23"/>
  <c r="X33" i="21"/>
  <c r="G32" i="21"/>
  <c r="X33" i="50"/>
  <c r="G32" i="50"/>
  <c r="X33" i="35"/>
  <c r="G32" i="35"/>
  <c r="X35" i="42"/>
  <c r="G34" i="42"/>
  <c r="Q7" i="47"/>
  <c r="O59" i="45"/>
  <c r="O4" i="45" s="1"/>
  <c r="O5" i="45" s="1"/>
  <c r="D7" i="39"/>
  <c r="G46" i="68" l="1"/>
  <c r="X47" i="68"/>
  <c r="X45" i="65"/>
  <c r="G44" i="65"/>
  <c r="G50" i="70"/>
  <c r="X51" i="70"/>
  <c r="X49" i="69"/>
  <c r="G48" i="69"/>
  <c r="X46" i="67"/>
  <c r="G45" i="67"/>
  <c r="X45" i="66"/>
  <c r="G44" i="66"/>
  <c r="X45" i="64"/>
  <c r="G44" i="64"/>
  <c r="X44" i="63"/>
  <c r="G43" i="63"/>
  <c r="X41" i="62"/>
  <c r="G40" i="62"/>
  <c r="G38" i="61"/>
  <c r="X39" i="61"/>
  <c r="X34" i="48"/>
  <c r="G33" i="48"/>
  <c r="X36" i="42"/>
  <c r="G35" i="42"/>
  <c r="X35" i="58"/>
  <c r="G34" i="58"/>
  <c r="X34" i="15"/>
  <c r="G33" i="15"/>
  <c r="X34" i="44"/>
  <c r="G33" i="44"/>
  <c r="X34" i="41"/>
  <c r="G33" i="41"/>
  <c r="X35" i="1"/>
  <c r="G34" i="1"/>
  <c r="X34" i="17"/>
  <c r="G33" i="17"/>
  <c r="X34" i="59"/>
  <c r="G33" i="59"/>
  <c r="X36" i="16"/>
  <c r="G35" i="16"/>
  <c r="X35" i="9"/>
  <c r="G34" i="9"/>
  <c r="X34" i="4"/>
  <c r="G33" i="4"/>
  <c r="X34" i="46"/>
  <c r="G33" i="46"/>
  <c r="X34" i="50"/>
  <c r="G33" i="50"/>
  <c r="X35" i="57"/>
  <c r="G34" i="57"/>
  <c r="X34" i="18"/>
  <c r="G33" i="18"/>
  <c r="X34" i="29"/>
  <c r="G33" i="29"/>
  <c r="X34" i="27"/>
  <c r="G33" i="27"/>
  <c r="X34" i="10"/>
  <c r="G33" i="10"/>
  <c r="X34" i="47"/>
  <c r="G33" i="47"/>
  <c r="X35" i="49"/>
  <c r="G34" i="49"/>
  <c r="X34" i="24"/>
  <c r="G33" i="24"/>
  <c r="X34" i="12"/>
  <c r="G33" i="12"/>
  <c r="X35" i="25"/>
  <c r="G34" i="25"/>
  <c r="X34" i="28"/>
  <c r="G33" i="28"/>
  <c r="X34" i="20"/>
  <c r="G33" i="20"/>
  <c r="X34" i="53"/>
  <c r="G33" i="53"/>
  <c r="X34" i="45"/>
  <c r="G33" i="45"/>
  <c r="X34" i="3"/>
  <c r="G33" i="3"/>
  <c r="X34" i="43"/>
  <c r="G33" i="43"/>
  <c r="X34" i="33"/>
  <c r="G33" i="33"/>
  <c r="X42" i="13"/>
  <c r="G41" i="13"/>
  <c r="X34" i="36"/>
  <c r="G33" i="36"/>
  <c r="X34" i="21"/>
  <c r="G33" i="21"/>
  <c r="X34" i="23"/>
  <c r="G33" i="23"/>
  <c r="X34" i="60"/>
  <c r="G33" i="60"/>
  <c r="X35" i="56"/>
  <c r="G34" i="56"/>
  <c r="X34" i="31"/>
  <c r="G33" i="31"/>
  <c r="X35" i="51"/>
  <c r="G34" i="51"/>
  <c r="X34" i="7"/>
  <c r="G33" i="7"/>
  <c r="X34" i="39"/>
  <c r="G33" i="39"/>
  <c r="X35" i="19"/>
  <c r="G34" i="19"/>
  <c r="X41" i="30"/>
  <c r="G40" i="30"/>
  <c r="X34" i="35"/>
  <c r="G33" i="35"/>
  <c r="X35" i="26"/>
  <c r="G34" i="26"/>
  <c r="X34" i="34"/>
  <c r="G33" i="34"/>
  <c r="X34" i="52"/>
  <c r="G33" i="52"/>
  <c r="X35" i="22"/>
  <c r="G34" i="22"/>
  <c r="X35" i="8"/>
  <c r="G34" i="8"/>
  <c r="X34" i="14"/>
  <c r="G33" i="14"/>
  <c r="X35" i="40"/>
  <c r="G34" i="40"/>
  <c r="X35" i="32"/>
  <c r="G34" i="32"/>
  <c r="T12" i="46"/>
  <c r="T13" i="46" s="1"/>
  <c r="T14" i="46" s="1"/>
  <c r="T15" i="46" s="1"/>
  <c r="T16" i="46" s="1"/>
  <c r="T17" i="46" s="1"/>
  <c r="T18" i="46" s="1"/>
  <c r="T19" i="46" s="1"/>
  <c r="T20" i="46" s="1"/>
  <c r="T21" i="46" s="1"/>
  <c r="T22" i="46" s="1"/>
  <c r="T23" i="46" s="1"/>
  <c r="T24" i="46" s="1"/>
  <c r="T25" i="46" s="1"/>
  <c r="T26" i="46" s="1"/>
  <c r="T27" i="46" s="1"/>
  <c r="T28" i="46" s="1"/>
  <c r="T29" i="46" s="1"/>
  <c r="T30" i="46" s="1"/>
  <c r="T31" i="46" s="1"/>
  <c r="T32" i="46" s="1"/>
  <c r="T33" i="46" s="1"/>
  <c r="T34" i="46" s="1"/>
  <c r="T35" i="46" s="1"/>
  <c r="T36" i="46" s="1"/>
  <c r="T37" i="46" s="1"/>
  <c r="T38" i="46" s="1"/>
  <c r="T39" i="46" s="1"/>
  <c r="T40" i="46" s="1"/>
  <c r="T41" i="46" s="1"/>
  <c r="T42" i="46" s="1"/>
  <c r="T43" i="46" s="1"/>
  <c r="T44" i="46" s="1"/>
  <c r="T45" i="46" s="1"/>
  <c r="T46" i="46" s="1"/>
  <c r="T47" i="46" s="1"/>
  <c r="T48" i="46" s="1"/>
  <c r="T49" i="46" s="1"/>
  <c r="T50" i="46" s="1"/>
  <c r="T51" i="46" s="1"/>
  <c r="T52" i="46" s="1"/>
  <c r="T53" i="46" s="1"/>
  <c r="T54" i="46" s="1"/>
  <c r="T55" i="46" s="1"/>
  <c r="T56" i="46" s="1"/>
  <c r="T57" i="46" s="1"/>
  <c r="T58" i="46" s="1"/>
  <c r="T59" i="46" s="1"/>
  <c r="M2" i="46" s="1"/>
  <c r="M5" i="46" s="1"/>
  <c r="R59" i="44"/>
  <c r="J7" i="44" s="1"/>
  <c r="Q59" i="44"/>
  <c r="K59" i="44"/>
  <c r="O2" i="44" s="1"/>
  <c r="H59" i="44"/>
  <c r="J4" i="44" s="1"/>
  <c r="O58" i="44"/>
  <c r="F58" i="44"/>
  <c r="O57" i="44"/>
  <c r="F57" i="44"/>
  <c r="O56" i="44"/>
  <c r="F56" i="44"/>
  <c r="O55" i="44"/>
  <c r="F55" i="44"/>
  <c r="O54" i="44"/>
  <c r="F54" i="44"/>
  <c r="O53" i="44"/>
  <c r="F53" i="44"/>
  <c r="O52" i="44"/>
  <c r="F52" i="44"/>
  <c r="O51" i="44"/>
  <c r="F51" i="44"/>
  <c r="O50" i="44"/>
  <c r="F50" i="44"/>
  <c r="O49" i="44"/>
  <c r="F49" i="44"/>
  <c r="O48" i="44"/>
  <c r="F48" i="44"/>
  <c r="O47" i="44"/>
  <c r="F47" i="44"/>
  <c r="O46" i="44"/>
  <c r="F46" i="44"/>
  <c r="O45" i="44"/>
  <c r="F45" i="44"/>
  <c r="O44" i="44"/>
  <c r="F44" i="44"/>
  <c r="O43" i="44"/>
  <c r="F43" i="44"/>
  <c r="O42" i="44"/>
  <c r="F42" i="44"/>
  <c r="O41" i="44"/>
  <c r="F41" i="44"/>
  <c r="O40" i="44"/>
  <c r="F40" i="44"/>
  <c r="O39" i="44"/>
  <c r="F39" i="44"/>
  <c r="O38" i="44"/>
  <c r="F38" i="44"/>
  <c r="O37" i="44"/>
  <c r="F37" i="44"/>
  <c r="O36" i="44"/>
  <c r="F36" i="44"/>
  <c r="O35" i="44"/>
  <c r="F35" i="44"/>
  <c r="O34" i="44"/>
  <c r="F34" i="44"/>
  <c r="O33" i="44"/>
  <c r="F33" i="44"/>
  <c r="O32" i="44"/>
  <c r="F32" i="44"/>
  <c r="O31" i="44"/>
  <c r="F31" i="44"/>
  <c r="O30" i="44"/>
  <c r="F30" i="44"/>
  <c r="O29" i="44"/>
  <c r="F29" i="44"/>
  <c r="O28" i="44"/>
  <c r="F28" i="44"/>
  <c r="O27" i="44"/>
  <c r="F27" i="44"/>
  <c r="O26" i="44"/>
  <c r="F26" i="44"/>
  <c r="O25" i="44"/>
  <c r="F25" i="44"/>
  <c r="O24" i="44"/>
  <c r="F24" i="44"/>
  <c r="O23" i="44"/>
  <c r="F23" i="44"/>
  <c r="O22" i="44"/>
  <c r="F22" i="44"/>
  <c r="O21" i="44"/>
  <c r="F21" i="44"/>
  <c r="O20" i="44"/>
  <c r="F20" i="44"/>
  <c r="O19" i="44"/>
  <c r="F19" i="44"/>
  <c r="O18" i="44"/>
  <c r="F18" i="44"/>
  <c r="O17" i="44"/>
  <c r="F17" i="44"/>
  <c r="O16" i="44"/>
  <c r="F16" i="44"/>
  <c r="O15" i="44"/>
  <c r="F15" i="44"/>
  <c r="O14" i="44"/>
  <c r="F14" i="44"/>
  <c r="O13" i="44"/>
  <c r="F13" i="44"/>
  <c r="O12" i="44"/>
  <c r="F12" i="44"/>
  <c r="O11" i="44"/>
  <c r="F11" i="44"/>
  <c r="O10" i="44"/>
  <c r="F10" i="44"/>
  <c r="D10" i="44"/>
  <c r="D11" i="44" s="1"/>
  <c r="D12" i="44" s="1"/>
  <c r="D13" i="44" s="1"/>
  <c r="D14" i="44" s="1"/>
  <c r="D15" i="44" s="1"/>
  <c r="D16" i="44" s="1"/>
  <c r="D17" i="44" s="1"/>
  <c r="D18" i="44" s="1"/>
  <c r="D19" i="44" s="1"/>
  <c r="D20" i="44" s="1"/>
  <c r="D21" i="44" s="1"/>
  <c r="D22" i="44" s="1"/>
  <c r="D23" i="44" s="1"/>
  <c r="D24" i="44" s="1"/>
  <c r="D25" i="44" s="1"/>
  <c r="D26" i="44" s="1"/>
  <c r="D27" i="44" s="1"/>
  <c r="D28" i="44" s="1"/>
  <c r="D29" i="44" s="1"/>
  <c r="D30" i="44" s="1"/>
  <c r="D31" i="44" s="1"/>
  <c r="D32" i="44" s="1"/>
  <c r="D33" i="44" s="1"/>
  <c r="D34" i="44" s="1"/>
  <c r="D35" i="44" s="1"/>
  <c r="D36" i="44" s="1"/>
  <c r="D37" i="44" s="1"/>
  <c r="D38" i="44" s="1"/>
  <c r="D39" i="44" s="1"/>
  <c r="D40" i="44" s="1"/>
  <c r="D41" i="44" s="1"/>
  <c r="D42" i="44" s="1"/>
  <c r="D43" i="44" s="1"/>
  <c r="D44" i="44" s="1"/>
  <c r="D45" i="44" s="1"/>
  <c r="D46" i="44" s="1"/>
  <c r="D47" i="44" s="1"/>
  <c r="D48" i="44" s="1"/>
  <c r="D49" i="44" s="1"/>
  <c r="D50" i="44" s="1"/>
  <c r="D51" i="44" s="1"/>
  <c r="D52" i="44" s="1"/>
  <c r="D53" i="44" s="1"/>
  <c r="D54" i="44" s="1"/>
  <c r="D55" i="44" s="1"/>
  <c r="D56" i="44" s="1"/>
  <c r="D57" i="44" s="1"/>
  <c r="D58" i="44" s="1"/>
  <c r="C10" i="44"/>
  <c r="C11" i="44" s="1"/>
  <c r="C12" i="44" s="1"/>
  <c r="C13" i="44" s="1"/>
  <c r="C14" i="44" s="1"/>
  <c r="C15" i="44" s="1"/>
  <c r="C16" i="44" s="1"/>
  <c r="C17" i="44" s="1"/>
  <c r="C18" i="44" s="1"/>
  <c r="C19" i="44" s="1"/>
  <c r="C20" i="44" s="1"/>
  <c r="C21" i="44" s="1"/>
  <c r="C22" i="44" s="1"/>
  <c r="C23" i="44" s="1"/>
  <c r="C24" i="44" s="1"/>
  <c r="C25" i="44" s="1"/>
  <c r="C26" i="44" s="1"/>
  <c r="C27" i="44" s="1"/>
  <c r="C28" i="44" s="1"/>
  <c r="C29" i="44" s="1"/>
  <c r="C30" i="44" s="1"/>
  <c r="C31" i="44" s="1"/>
  <c r="C32" i="44" s="1"/>
  <c r="C33" i="44" s="1"/>
  <c r="C34" i="44" s="1"/>
  <c r="C35" i="44" s="1"/>
  <c r="C36" i="44" s="1"/>
  <c r="C37" i="44" s="1"/>
  <c r="C38" i="44" s="1"/>
  <c r="C39" i="44" s="1"/>
  <c r="C40" i="44" s="1"/>
  <c r="C41" i="44" s="1"/>
  <c r="C42" i="44" s="1"/>
  <c r="C43" i="44" s="1"/>
  <c r="C44" i="44" s="1"/>
  <c r="C45" i="44" s="1"/>
  <c r="C46" i="44" s="1"/>
  <c r="C47" i="44" s="1"/>
  <c r="C48" i="44" s="1"/>
  <c r="C49" i="44" s="1"/>
  <c r="C50" i="44" s="1"/>
  <c r="C51" i="44" s="1"/>
  <c r="C52" i="44" s="1"/>
  <c r="C53" i="44" s="1"/>
  <c r="C54" i="44" s="1"/>
  <c r="C55" i="44" s="1"/>
  <c r="C56" i="44" s="1"/>
  <c r="C57" i="44" s="1"/>
  <c r="C58" i="44" s="1"/>
  <c r="D7" i="44"/>
  <c r="Q6" i="44"/>
  <c r="J5" i="44"/>
  <c r="AB2" i="44"/>
  <c r="X48" i="68" l="1"/>
  <c r="G47" i="68"/>
  <c r="X46" i="65"/>
  <c r="G45" i="65"/>
  <c r="X52" i="70"/>
  <c r="G51" i="70"/>
  <c r="X50" i="69"/>
  <c r="G49" i="69"/>
  <c r="G46" i="67"/>
  <c r="X47" i="67"/>
  <c r="X46" i="66"/>
  <c r="G45" i="66"/>
  <c r="X46" i="64"/>
  <c r="G45" i="64"/>
  <c r="X45" i="63"/>
  <c r="G44" i="63"/>
  <c r="O3" i="44"/>
  <c r="J6" i="44"/>
  <c r="X42" i="62"/>
  <c r="G41" i="62"/>
  <c r="X40" i="61"/>
  <c r="G39" i="61"/>
  <c r="X36" i="22"/>
  <c r="G35" i="22"/>
  <c r="X36" i="19"/>
  <c r="G35" i="19"/>
  <c r="X35" i="60"/>
  <c r="G34" i="60"/>
  <c r="X35" i="43"/>
  <c r="G34" i="43"/>
  <c r="X36" i="25"/>
  <c r="G35" i="25"/>
  <c r="X35" i="27"/>
  <c r="G34" i="27"/>
  <c r="X35" i="4"/>
  <c r="G34" i="4"/>
  <c r="X35" i="41"/>
  <c r="G34" i="41"/>
  <c r="X36" i="9"/>
  <c r="G35" i="9"/>
  <c r="X35" i="44"/>
  <c r="G34" i="44"/>
  <c r="X35" i="52"/>
  <c r="G34" i="52"/>
  <c r="X35" i="45"/>
  <c r="G34" i="45"/>
  <c r="X35" i="24"/>
  <c r="G34" i="24"/>
  <c r="X35" i="18"/>
  <c r="G34" i="18"/>
  <c r="X37" i="16"/>
  <c r="G36" i="16"/>
  <c r="X35" i="15"/>
  <c r="G34" i="15"/>
  <c r="X35" i="3"/>
  <c r="G34" i="3"/>
  <c r="X36" i="32"/>
  <c r="G35" i="32"/>
  <c r="X36" i="26"/>
  <c r="G35" i="26"/>
  <c r="X36" i="51"/>
  <c r="G35" i="51"/>
  <c r="X35" i="36"/>
  <c r="G34" i="36"/>
  <c r="X35" i="23"/>
  <c r="G34" i="23"/>
  <c r="X36" i="40"/>
  <c r="G35" i="40"/>
  <c r="X35" i="53"/>
  <c r="G34" i="53"/>
  <c r="X36" i="49"/>
  <c r="G35" i="49"/>
  <c r="X36" i="57"/>
  <c r="G35" i="57"/>
  <c r="X35" i="59"/>
  <c r="G34" i="59"/>
  <c r="X36" i="58"/>
  <c r="G35" i="58"/>
  <c r="X35" i="39"/>
  <c r="G34" i="39"/>
  <c r="X35" i="7"/>
  <c r="G34" i="7"/>
  <c r="X35" i="34"/>
  <c r="G34" i="34"/>
  <c r="X35" i="14"/>
  <c r="G34" i="14"/>
  <c r="X35" i="31"/>
  <c r="G34" i="31"/>
  <c r="X35" i="20"/>
  <c r="G34" i="20"/>
  <c r="X35" i="47"/>
  <c r="G34" i="47"/>
  <c r="X35" i="50"/>
  <c r="G34" i="50"/>
  <c r="X35" i="17"/>
  <c r="G34" i="17"/>
  <c r="X37" i="42"/>
  <c r="G36" i="42"/>
  <c r="X35" i="12"/>
  <c r="G34" i="12"/>
  <c r="X36" i="8"/>
  <c r="G35" i="8"/>
  <c r="X42" i="30"/>
  <c r="G41" i="30"/>
  <c r="X36" i="56"/>
  <c r="G35" i="56"/>
  <c r="X35" i="33"/>
  <c r="G34" i="33"/>
  <c r="X35" i="29"/>
  <c r="G34" i="29"/>
  <c r="X35" i="21"/>
  <c r="G34" i="21"/>
  <c r="X35" i="35"/>
  <c r="G34" i="35"/>
  <c r="X43" i="13"/>
  <c r="G42" i="13"/>
  <c r="X35" i="28"/>
  <c r="G34" i="28"/>
  <c r="X35" i="10"/>
  <c r="G34" i="10"/>
  <c r="X35" i="46"/>
  <c r="G34" i="46"/>
  <c r="X36" i="1"/>
  <c r="G35" i="1"/>
  <c r="X35" i="48"/>
  <c r="G34" i="48"/>
  <c r="Q7" i="46"/>
  <c r="T12" i="45"/>
  <c r="T13" i="45" s="1"/>
  <c r="T14" i="45" s="1"/>
  <c r="T15" i="45" s="1"/>
  <c r="T16" i="45" s="1"/>
  <c r="T17" i="45" s="1"/>
  <c r="T18" i="45" s="1"/>
  <c r="T19" i="45" s="1"/>
  <c r="T20" i="45" s="1"/>
  <c r="T21" i="45" s="1"/>
  <c r="T22" i="45" s="1"/>
  <c r="T23" i="45" s="1"/>
  <c r="T24" i="45" s="1"/>
  <c r="T25" i="45" s="1"/>
  <c r="T26" i="45" s="1"/>
  <c r="T27" i="45" s="1"/>
  <c r="T28" i="45" s="1"/>
  <c r="T29" i="45" s="1"/>
  <c r="T30" i="45" s="1"/>
  <c r="T31" i="45" s="1"/>
  <c r="T32" i="45" s="1"/>
  <c r="T33" i="45" s="1"/>
  <c r="T34" i="45" s="1"/>
  <c r="T35" i="45" s="1"/>
  <c r="T36" i="45" s="1"/>
  <c r="T37" i="45" s="1"/>
  <c r="T38" i="45" s="1"/>
  <c r="T39" i="45" s="1"/>
  <c r="T40" i="45" s="1"/>
  <c r="T41" i="45" s="1"/>
  <c r="T42" i="45" s="1"/>
  <c r="T43" i="45" s="1"/>
  <c r="T44" i="45" s="1"/>
  <c r="T45" i="45" s="1"/>
  <c r="T46" i="45" s="1"/>
  <c r="T47" i="45" s="1"/>
  <c r="T48" i="45" s="1"/>
  <c r="T49" i="45" s="1"/>
  <c r="T50" i="45" s="1"/>
  <c r="T51" i="45" s="1"/>
  <c r="T52" i="45" s="1"/>
  <c r="T53" i="45" s="1"/>
  <c r="T54" i="45" s="1"/>
  <c r="T55" i="45" s="1"/>
  <c r="T56" i="45" s="1"/>
  <c r="T57" i="45" s="1"/>
  <c r="T58" i="45" s="1"/>
  <c r="T59" i="45" s="1"/>
  <c r="M2" i="45" s="1"/>
  <c r="M5" i="45" s="1"/>
  <c r="M4" i="44"/>
  <c r="O59" i="44"/>
  <c r="O4" i="44" s="1"/>
  <c r="O5" i="44" s="1"/>
  <c r="R59" i="43"/>
  <c r="J7" i="43" s="1"/>
  <c r="Q59" i="43"/>
  <c r="K59" i="43"/>
  <c r="O2" i="43" s="1"/>
  <c r="H59" i="43"/>
  <c r="J4" i="43" s="1"/>
  <c r="O58" i="43"/>
  <c r="F58" i="43"/>
  <c r="O57" i="43"/>
  <c r="F57" i="43"/>
  <c r="O56" i="43"/>
  <c r="F56" i="43"/>
  <c r="O55" i="43"/>
  <c r="F55" i="43"/>
  <c r="O54" i="43"/>
  <c r="F54" i="43"/>
  <c r="O53" i="43"/>
  <c r="F53" i="43"/>
  <c r="O52" i="43"/>
  <c r="F52" i="43"/>
  <c r="O51" i="43"/>
  <c r="F51" i="43"/>
  <c r="O50" i="43"/>
  <c r="F50" i="43"/>
  <c r="O49" i="43"/>
  <c r="F49" i="43"/>
  <c r="O48" i="43"/>
  <c r="F48" i="43"/>
  <c r="O47" i="43"/>
  <c r="F47" i="43"/>
  <c r="O46" i="43"/>
  <c r="F46" i="43"/>
  <c r="O45" i="43"/>
  <c r="F45" i="43"/>
  <c r="O44" i="43"/>
  <c r="F44" i="43"/>
  <c r="O43" i="43"/>
  <c r="F43" i="43"/>
  <c r="O42" i="43"/>
  <c r="F42" i="43"/>
  <c r="O41" i="43"/>
  <c r="F41" i="43"/>
  <c r="O40" i="43"/>
  <c r="F40" i="43"/>
  <c r="O39" i="43"/>
  <c r="F39" i="43"/>
  <c r="O38" i="43"/>
  <c r="F38" i="43"/>
  <c r="O37" i="43"/>
  <c r="F37" i="43"/>
  <c r="O36" i="43"/>
  <c r="F36" i="43"/>
  <c r="O35" i="43"/>
  <c r="F35" i="43"/>
  <c r="O34" i="43"/>
  <c r="F34" i="43"/>
  <c r="O33" i="43"/>
  <c r="F33" i="43"/>
  <c r="O32" i="43"/>
  <c r="F32" i="43"/>
  <c r="O31" i="43"/>
  <c r="F31" i="43"/>
  <c r="O30" i="43"/>
  <c r="F30" i="43"/>
  <c r="O29" i="43"/>
  <c r="F29" i="43"/>
  <c r="O28" i="43"/>
  <c r="F28" i="43"/>
  <c r="O27" i="43"/>
  <c r="F27" i="43"/>
  <c r="O26" i="43"/>
  <c r="F26" i="43"/>
  <c r="O25" i="43"/>
  <c r="F25" i="43"/>
  <c r="O24" i="43"/>
  <c r="F24" i="43"/>
  <c r="O23" i="43"/>
  <c r="F23" i="43"/>
  <c r="O22" i="43"/>
  <c r="F22" i="43"/>
  <c r="O21" i="43"/>
  <c r="F21" i="43"/>
  <c r="O20" i="43"/>
  <c r="F20" i="43"/>
  <c r="O19" i="43"/>
  <c r="F19" i="43"/>
  <c r="O18" i="43"/>
  <c r="F18" i="43"/>
  <c r="O17" i="43"/>
  <c r="F17" i="43"/>
  <c r="O16" i="43"/>
  <c r="F16" i="43"/>
  <c r="O15" i="43"/>
  <c r="F15" i="43"/>
  <c r="O14" i="43"/>
  <c r="F14" i="43"/>
  <c r="O13" i="43"/>
  <c r="F13" i="43"/>
  <c r="O12" i="43"/>
  <c r="F12" i="43"/>
  <c r="O11" i="43"/>
  <c r="F11" i="43"/>
  <c r="O10" i="43"/>
  <c r="F10" i="43"/>
  <c r="D10" i="43"/>
  <c r="D11" i="43" s="1"/>
  <c r="D12" i="43" s="1"/>
  <c r="D13" i="43" s="1"/>
  <c r="D14" i="43" s="1"/>
  <c r="D15" i="43" s="1"/>
  <c r="D16" i="43" s="1"/>
  <c r="D17" i="43" s="1"/>
  <c r="D18" i="43" s="1"/>
  <c r="D19" i="43" s="1"/>
  <c r="D20" i="43" s="1"/>
  <c r="D21" i="43" s="1"/>
  <c r="D22" i="43" s="1"/>
  <c r="D23" i="43" s="1"/>
  <c r="D24" i="43" s="1"/>
  <c r="D25" i="43" s="1"/>
  <c r="D26" i="43" s="1"/>
  <c r="D27" i="43" s="1"/>
  <c r="D28" i="43" s="1"/>
  <c r="D29" i="43" s="1"/>
  <c r="D30" i="43" s="1"/>
  <c r="D31" i="43" s="1"/>
  <c r="D32" i="43" s="1"/>
  <c r="D33" i="43" s="1"/>
  <c r="D34" i="43" s="1"/>
  <c r="D35" i="43" s="1"/>
  <c r="D36" i="43" s="1"/>
  <c r="D37" i="43" s="1"/>
  <c r="D38" i="43" s="1"/>
  <c r="D39" i="43" s="1"/>
  <c r="D40" i="43" s="1"/>
  <c r="D41" i="43" s="1"/>
  <c r="D42" i="43" s="1"/>
  <c r="D43" i="43" s="1"/>
  <c r="D44" i="43" s="1"/>
  <c r="D45" i="43" s="1"/>
  <c r="D46" i="43" s="1"/>
  <c r="D47" i="43" s="1"/>
  <c r="D48" i="43" s="1"/>
  <c r="D49" i="43" s="1"/>
  <c r="D50" i="43" s="1"/>
  <c r="D51" i="43" s="1"/>
  <c r="D52" i="43" s="1"/>
  <c r="D53" i="43" s="1"/>
  <c r="D54" i="43" s="1"/>
  <c r="D55" i="43" s="1"/>
  <c r="D56" i="43" s="1"/>
  <c r="D57" i="43" s="1"/>
  <c r="D58" i="43" s="1"/>
  <c r="C10" i="43"/>
  <c r="C11" i="43" s="1"/>
  <c r="C12" i="43" s="1"/>
  <c r="C13" i="43" s="1"/>
  <c r="C14" i="43" s="1"/>
  <c r="C15" i="43" s="1"/>
  <c r="C16" i="43" s="1"/>
  <c r="C17" i="43" s="1"/>
  <c r="C18" i="43" s="1"/>
  <c r="C19" i="43" s="1"/>
  <c r="C20" i="43" s="1"/>
  <c r="C21" i="43" s="1"/>
  <c r="C22" i="43" s="1"/>
  <c r="C23" i="43" s="1"/>
  <c r="C24" i="43" s="1"/>
  <c r="C25" i="43" s="1"/>
  <c r="C26" i="43" s="1"/>
  <c r="C27" i="43" s="1"/>
  <c r="C28" i="43" s="1"/>
  <c r="C29" i="43" s="1"/>
  <c r="C30" i="43" s="1"/>
  <c r="C31" i="43" s="1"/>
  <c r="C32" i="43" s="1"/>
  <c r="C33" i="43" s="1"/>
  <c r="C34" i="43" s="1"/>
  <c r="C35" i="43" s="1"/>
  <c r="C36" i="43" s="1"/>
  <c r="C37" i="43" s="1"/>
  <c r="C38" i="43" s="1"/>
  <c r="C39" i="43" s="1"/>
  <c r="C40" i="43" s="1"/>
  <c r="C41" i="43" s="1"/>
  <c r="C42" i="43" s="1"/>
  <c r="C43" i="43" s="1"/>
  <c r="C44" i="43" s="1"/>
  <c r="C45" i="43" s="1"/>
  <c r="C46" i="43" s="1"/>
  <c r="C47" i="43" s="1"/>
  <c r="C48" i="43" s="1"/>
  <c r="C49" i="43" s="1"/>
  <c r="C50" i="43" s="1"/>
  <c r="C51" i="43" s="1"/>
  <c r="C52" i="43" s="1"/>
  <c r="C53" i="43" s="1"/>
  <c r="C54" i="43" s="1"/>
  <c r="C55" i="43" s="1"/>
  <c r="C56" i="43" s="1"/>
  <c r="C57" i="43" s="1"/>
  <c r="C58" i="43" s="1"/>
  <c r="D7" i="43"/>
  <c r="Q6" i="43"/>
  <c r="J5" i="43"/>
  <c r="AB2" i="43"/>
  <c r="R59" i="42"/>
  <c r="J7" i="42" s="1"/>
  <c r="Q59" i="42"/>
  <c r="K59" i="42"/>
  <c r="O2" i="42" s="1"/>
  <c r="H59" i="42"/>
  <c r="J4" i="42" s="1"/>
  <c r="O58" i="42"/>
  <c r="F58" i="42"/>
  <c r="O57" i="42"/>
  <c r="F57" i="42"/>
  <c r="O56" i="42"/>
  <c r="F56" i="42"/>
  <c r="O55" i="42"/>
  <c r="F55" i="42"/>
  <c r="O54" i="42"/>
  <c r="F54" i="42"/>
  <c r="O53" i="42"/>
  <c r="F53" i="42"/>
  <c r="O52" i="42"/>
  <c r="F52" i="42"/>
  <c r="O51" i="42"/>
  <c r="F51" i="42"/>
  <c r="O50" i="42"/>
  <c r="F50" i="42"/>
  <c r="O49" i="42"/>
  <c r="F49" i="42"/>
  <c r="O48" i="42"/>
  <c r="F48" i="42"/>
  <c r="O47" i="42"/>
  <c r="F47" i="42"/>
  <c r="O46" i="42"/>
  <c r="F46" i="42"/>
  <c r="O45" i="42"/>
  <c r="F45" i="42"/>
  <c r="O44" i="42"/>
  <c r="F44" i="42"/>
  <c r="O43" i="42"/>
  <c r="F43" i="42"/>
  <c r="O42" i="42"/>
  <c r="F42" i="42"/>
  <c r="O41" i="42"/>
  <c r="F41" i="42"/>
  <c r="O40" i="42"/>
  <c r="F40" i="42"/>
  <c r="O39" i="42"/>
  <c r="F39" i="42"/>
  <c r="O38" i="42"/>
  <c r="F38" i="42"/>
  <c r="O37" i="42"/>
  <c r="F37" i="42"/>
  <c r="O36" i="42"/>
  <c r="F36" i="42"/>
  <c r="O35" i="42"/>
  <c r="F35" i="42"/>
  <c r="O34" i="42"/>
  <c r="F34" i="42"/>
  <c r="O33" i="42"/>
  <c r="F33" i="42"/>
  <c r="O32" i="42"/>
  <c r="F32" i="42"/>
  <c r="O31" i="42"/>
  <c r="F31" i="42"/>
  <c r="O30" i="42"/>
  <c r="F30" i="42"/>
  <c r="O29" i="42"/>
  <c r="F29" i="42"/>
  <c r="O28" i="42"/>
  <c r="F28" i="42"/>
  <c r="O27" i="42"/>
  <c r="F27" i="42"/>
  <c r="O26" i="42"/>
  <c r="F26" i="42"/>
  <c r="O25" i="42"/>
  <c r="F25" i="42"/>
  <c r="O24" i="42"/>
  <c r="F24" i="42"/>
  <c r="O23" i="42"/>
  <c r="F23" i="42"/>
  <c r="O22" i="42"/>
  <c r="F22" i="42"/>
  <c r="O21" i="42"/>
  <c r="F21" i="42"/>
  <c r="O20" i="42"/>
  <c r="F20" i="42"/>
  <c r="O19" i="42"/>
  <c r="F19" i="42"/>
  <c r="O18" i="42"/>
  <c r="F18" i="42"/>
  <c r="O17" i="42"/>
  <c r="F17" i="42"/>
  <c r="O16" i="42"/>
  <c r="F16" i="42"/>
  <c r="O15" i="42"/>
  <c r="F15" i="42"/>
  <c r="O14" i="42"/>
  <c r="F14" i="42"/>
  <c r="O13" i="42"/>
  <c r="F13" i="42"/>
  <c r="O12" i="42"/>
  <c r="F12" i="42"/>
  <c r="O11" i="42"/>
  <c r="F11" i="42"/>
  <c r="O10" i="42"/>
  <c r="F10" i="42"/>
  <c r="D10" i="42"/>
  <c r="D11" i="42" s="1"/>
  <c r="D12" i="42" s="1"/>
  <c r="D13" i="42" s="1"/>
  <c r="D14" i="42" s="1"/>
  <c r="D15" i="42" s="1"/>
  <c r="D16" i="42" s="1"/>
  <c r="D17" i="42" s="1"/>
  <c r="D18" i="42" s="1"/>
  <c r="D19" i="42" s="1"/>
  <c r="D20" i="42" s="1"/>
  <c r="D21" i="42" s="1"/>
  <c r="D22" i="42" s="1"/>
  <c r="D23" i="42" s="1"/>
  <c r="D24" i="42" s="1"/>
  <c r="D25" i="42" s="1"/>
  <c r="D26" i="42" s="1"/>
  <c r="D27" i="42" s="1"/>
  <c r="D28" i="42" s="1"/>
  <c r="D29" i="42" s="1"/>
  <c r="D30" i="42" s="1"/>
  <c r="D31" i="42" s="1"/>
  <c r="D32" i="42" s="1"/>
  <c r="D33" i="42" s="1"/>
  <c r="D34" i="42" s="1"/>
  <c r="D35" i="42" s="1"/>
  <c r="D36" i="42" s="1"/>
  <c r="D37" i="42" s="1"/>
  <c r="D38" i="42" s="1"/>
  <c r="D39" i="42" s="1"/>
  <c r="D40" i="42" s="1"/>
  <c r="D41" i="42" s="1"/>
  <c r="D42" i="42" s="1"/>
  <c r="D43" i="42" s="1"/>
  <c r="D44" i="42" s="1"/>
  <c r="D45" i="42" s="1"/>
  <c r="D46" i="42" s="1"/>
  <c r="D47" i="42" s="1"/>
  <c r="D48" i="42" s="1"/>
  <c r="D49" i="42" s="1"/>
  <c r="D50" i="42" s="1"/>
  <c r="D51" i="42" s="1"/>
  <c r="D52" i="42" s="1"/>
  <c r="D53" i="42" s="1"/>
  <c r="D54" i="42" s="1"/>
  <c r="D55" i="42" s="1"/>
  <c r="D56" i="42" s="1"/>
  <c r="D57" i="42" s="1"/>
  <c r="D58" i="42" s="1"/>
  <c r="C10" i="42"/>
  <c r="C11" i="42" s="1"/>
  <c r="C12" i="42" s="1"/>
  <c r="C13" i="42" s="1"/>
  <c r="C14" i="42" s="1"/>
  <c r="C15" i="42" s="1"/>
  <c r="C16" i="42" s="1"/>
  <c r="C17" i="42" s="1"/>
  <c r="C18" i="42" s="1"/>
  <c r="C19" i="42" s="1"/>
  <c r="C20" i="42" s="1"/>
  <c r="C21" i="42" s="1"/>
  <c r="C22" i="42" s="1"/>
  <c r="C23" i="42" s="1"/>
  <c r="C24" i="42" s="1"/>
  <c r="C25" i="42" s="1"/>
  <c r="C26" i="42" s="1"/>
  <c r="C27" i="42" s="1"/>
  <c r="C28" i="42" s="1"/>
  <c r="C29" i="42" s="1"/>
  <c r="C30" i="42" s="1"/>
  <c r="C31" i="42" s="1"/>
  <c r="C32" i="42" s="1"/>
  <c r="C33" i="42" s="1"/>
  <c r="C34" i="42" s="1"/>
  <c r="C35" i="42" s="1"/>
  <c r="C36" i="42" s="1"/>
  <c r="C37" i="42" s="1"/>
  <c r="C38" i="42" s="1"/>
  <c r="C39" i="42" s="1"/>
  <c r="C40" i="42" s="1"/>
  <c r="C41" i="42" s="1"/>
  <c r="C42" i="42" s="1"/>
  <c r="C43" i="42" s="1"/>
  <c r="C44" i="42" s="1"/>
  <c r="C45" i="42" s="1"/>
  <c r="C46" i="42" s="1"/>
  <c r="C47" i="42" s="1"/>
  <c r="C48" i="42" s="1"/>
  <c r="C49" i="42" s="1"/>
  <c r="C50" i="42" s="1"/>
  <c r="C51" i="42" s="1"/>
  <c r="C52" i="42" s="1"/>
  <c r="C53" i="42" s="1"/>
  <c r="C54" i="42" s="1"/>
  <c r="C55" i="42" s="1"/>
  <c r="C56" i="42" s="1"/>
  <c r="C57" i="42" s="1"/>
  <c r="C58" i="42" s="1"/>
  <c r="D7" i="42"/>
  <c r="Q6" i="42"/>
  <c r="J5" i="42"/>
  <c r="AB2" i="42"/>
  <c r="R59" i="41"/>
  <c r="J7" i="41" s="1"/>
  <c r="Q59" i="41"/>
  <c r="K59" i="41"/>
  <c r="O2" i="41" s="1"/>
  <c r="H59" i="41"/>
  <c r="J4" i="41" s="1"/>
  <c r="O58" i="41"/>
  <c r="F58" i="41"/>
  <c r="O57" i="41"/>
  <c r="F57" i="41"/>
  <c r="O56" i="41"/>
  <c r="F56" i="41"/>
  <c r="O55" i="41"/>
  <c r="F55" i="41"/>
  <c r="O54" i="41"/>
  <c r="F54" i="41"/>
  <c r="O53" i="41"/>
  <c r="F53" i="41"/>
  <c r="O52" i="41"/>
  <c r="F52" i="41"/>
  <c r="O51" i="41"/>
  <c r="F51" i="41"/>
  <c r="O50" i="41"/>
  <c r="F50" i="41"/>
  <c r="O49" i="41"/>
  <c r="F49" i="41"/>
  <c r="O48" i="41"/>
  <c r="F48" i="41"/>
  <c r="O47" i="41"/>
  <c r="F47" i="41"/>
  <c r="O46" i="41"/>
  <c r="F46" i="41"/>
  <c r="O45" i="41"/>
  <c r="F45" i="41"/>
  <c r="O44" i="41"/>
  <c r="F44" i="41"/>
  <c r="O43" i="41"/>
  <c r="F43" i="41"/>
  <c r="O42" i="41"/>
  <c r="F42" i="41"/>
  <c r="O41" i="41"/>
  <c r="F41" i="41"/>
  <c r="O40" i="41"/>
  <c r="F40" i="41"/>
  <c r="O39" i="41"/>
  <c r="F39" i="41"/>
  <c r="O38" i="41"/>
  <c r="F38" i="41"/>
  <c r="O37" i="41"/>
  <c r="F37" i="41"/>
  <c r="O36" i="41"/>
  <c r="F36" i="41"/>
  <c r="O35" i="41"/>
  <c r="F35" i="41"/>
  <c r="O34" i="41"/>
  <c r="F34" i="41"/>
  <c r="O33" i="41"/>
  <c r="F33" i="41"/>
  <c r="O32" i="41"/>
  <c r="F32" i="41"/>
  <c r="O31" i="41"/>
  <c r="F31" i="41"/>
  <c r="O30" i="41"/>
  <c r="F30" i="41"/>
  <c r="O29" i="41"/>
  <c r="F29" i="41"/>
  <c r="O28" i="41"/>
  <c r="F28" i="41"/>
  <c r="O27" i="41"/>
  <c r="F27" i="41"/>
  <c r="O26" i="41"/>
  <c r="F26" i="41"/>
  <c r="O25" i="41"/>
  <c r="F25" i="41"/>
  <c r="O24" i="41"/>
  <c r="F24" i="41"/>
  <c r="O23" i="41"/>
  <c r="F23" i="41"/>
  <c r="O22" i="41"/>
  <c r="F22" i="41"/>
  <c r="O21" i="41"/>
  <c r="F21" i="41"/>
  <c r="O20" i="41"/>
  <c r="F20" i="41"/>
  <c r="O19" i="41"/>
  <c r="F19" i="41"/>
  <c r="O18" i="41"/>
  <c r="F18" i="41"/>
  <c r="O17" i="41"/>
  <c r="F17" i="41"/>
  <c r="O16" i="41"/>
  <c r="F16" i="41"/>
  <c r="O15" i="41"/>
  <c r="F15" i="41"/>
  <c r="O14" i="41"/>
  <c r="F14" i="41"/>
  <c r="O13" i="41"/>
  <c r="F13" i="41"/>
  <c r="O12" i="41"/>
  <c r="F12" i="41"/>
  <c r="O11" i="41"/>
  <c r="F11" i="41"/>
  <c r="O10" i="41"/>
  <c r="F10" i="41"/>
  <c r="D10" i="41"/>
  <c r="D11" i="41" s="1"/>
  <c r="D12" i="41" s="1"/>
  <c r="D13" i="41" s="1"/>
  <c r="D14" i="41" s="1"/>
  <c r="D15" i="41" s="1"/>
  <c r="D16" i="41" s="1"/>
  <c r="D17" i="41" s="1"/>
  <c r="D18" i="41" s="1"/>
  <c r="D19" i="41" s="1"/>
  <c r="D20" i="41" s="1"/>
  <c r="D21" i="41" s="1"/>
  <c r="D22" i="41" s="1"/>
  <c r="D23" i="41" s="1"/>
  <c r="D24" i="41" s="1"/>
  <c r="D25" i="41" s="1"/>
  <c r="D26" i="41" s="1"/>
  <c r="D27" i="41" s="1"/>
  <c r="D28" i="41" s="1"/>
  <c r="D29" i="41" s="1"/>
  <c r="D30" i="41" s="1"/>
  <c r="D31" i="41" s="1"/>
  <c r="D32" i="41" s="1"/>
  <c r="D33" i="41" s="1"/>
  <c r="D34" i="41" s="1"/>
  <c r="D35" i="41" s="1"/>
  <c r="D36" i="41" s="1"/>
  <c r="D37" i="41" s="1"/>
  <c r="D38" i="41" s="1"/>
  <c r="D39" i="41" s="1"/>
  <c r="D40" i="41" s="1"/>
  <c r="D41" i="41" s="1"/>
  <c r="D42" i="41" s="1"/>
  <c r="D43" i="41" s="1"/>
  <c r="D44" i="41" s="1"/>
  <c r="D45" i="41" s="1"/>
  <c r="D46" i="41" s="1"/>
  <c r="D47" i="41" s="1"/>
  <c r="D48" i="41" s="1"/>
  <c r="D49" i="41" s="1"/>
  <c r="D50" i="41" s="1"/>
  <c r="D51" i="41" s="1"/>
  <c r="D52" i="41" s="1"/>
  <c r="D53" i="41" s="1"/>
  <c r="D54" i="41" s="1"/>
  <c r="D55" i="41" s="1"/>
  <c r="D56" i="41" s="1"/>
  <c r="D57" i="41" s="1"/>
  <c r="D58" i="41" s="1"/>
  <c r="C10" i="41"/>
  <c r="C11" i="41" s="1"/>
  <c r="C12" i="41" s="1"/>
  <c r="C13" i="41" s="1"/>
  <c r="C14" i="41" s="1"/>
  <c r="C15" i="41" s="1"/>
  <c r="C16" i="41" s="1"/>
  <c r="C17" i="41" s="1"/>
  <c r="C18" i="41" s="1"/>
  <c r="C19" i="41" s="1"/>
  <c r="C20" i="41" s="1"/>
  <c r="C21" i="41" s="1"/>
  <c r="C22" i="41" s="1"/>
  <c r="C23" i="41" s="1"/>
  <c r="C24" i="41" s="1"/>
  <c r="C25" i="41" s="1"/>
  <c r="C26" i="41" s="1"/>
  <c r="C27" i="41" s="1"/>
  <c r="C28" i="41" s="1"/>
  <c r="C29" i="41" s="1"/>
  <c r="C30" i="41" s="1"/>
  <c r="C31" i="41" s="1"/>
  <c r="C32" i="41" s="1"/>
  <c r="C33" i="41" s="1"/>
  <c r="C34" i="41" s="1"/>
  <c r="C35" i="41" s="1"/>
  <c r="C36" i="41" s="1"/>
  <c r="C37" i="41" s="1"/>
  <c r="C38" i="41" s="1"/>
  <c r="C39" i="41" s="1"/>
  <c r="C40" i="41" s="1"/>
  <c r="C41" i="41" s="1"/>
  <c r="C42" i="41" s="1"/>
  <c r="C43" i="41" s="1"/>
  <c r="C44" i="41" s="1"/>
  <c r="C45" i="41" s="1"/>
  <c r="C46" i="41" s="1"/>
  <c r="C47" i="41" s="1"/>
  <c r="C48" i="41" s="1"/>
  <c r="C49" i="41" s="1"/>
  <c r="C50" i="41" s="1"/>
  <c r="C51" i="41" s="1"/>
  <c r="C52" i="41" s="1"/>
  <c r="C53" i="41" s="1"/>
  <c r="C54" i="41" s="1"/>
  <c r="C55" i="41" s="1"/>
  <c r="C56" i="41" s="1"/>
  <c r="C57" i="41" s="1"/>
  <c r="C58" i="41" s="1"/>
  <c r="D7" i="41"/>
  <c r="Q6" i="41"/>
  <c r="J5" i="41"/>
  <c r="AB2" i="41"/>
  <c r="X49" i="68" l="1"/>
  <c r="G48" i="68"/>
  <c r="M4" i="41"/>
  <c r="G46" i="65"/>
  <c r="X47" i="65"/>
  <c r="X53" i="70"/>
  <c r="G52" i="70"/>
  <c r="G50" i="69"/>
  <c r="X51" i="69"/>
  <c r="X48" i="67"/>
  <c r="G47" i="67"/>
  <c r="G46" i="66"/>
  <c r="X47" i="66"/>
  <c r="G46" i="64"/>
  <c r="X47" i="64"/>
  <c r="X46" i="63"/>
  <c r="G45" i="63"/>
  <c r="O3" i="42"/>
  <c r="J6" i="41"/>
  <c r="J6" i="42"/>
  <c r="J6" i="43"/>
  <c r="O3" i="43"/>
  <c r="O3" i="41"/>
  <c r="G42" i="62"/>
  <c r="X43" i="62"/>
  <c r="X41" i="61"/>
  <c r="G40" i="61"/>
  <c r="T12" i="44"/>
  <c r="T13" i="44" s="1"/>
  <c r="T14" i="44" s="1"/>
  <c r="T15" i="44" s="1"/>
  <c r="T16" i="44" s="1"/>
  <c r="T17" i="44" s="1"/>
  <c r="T18" i="44" s="1"/>
  <c r="T19" i="44" s="1"/>
  <c r="T20" i="44" s="1"/>
  <c r="T21" i="44" s="1"/>
  <c r="T22" i="44" s="1"/>
  <c r="T23" i="44" s="1"/>
  <c r="T24" i="44" s="1"/>
  <c r="T25" i="44" s="1"/>
  <c r="T26" i="44" s="1"/>
  <c r="T27" i="44" s="1"/>
  <c r="T28" i="44" s="1"/>
  <c r="T29" i="44" s="1"/>
  <c r="T30" i="44" s="1"/>
  <c r="T31" i="44" s="1"/>
  <c r="T32" i="44" s="1"/>
  <c r="T33" i="44" s="1"/>
  <c r="T34" i="44" s="1"/>
  <c r="T35" i="44" s="1"/>
  <c r="T36" i="44" s="1"/>
  <c r="T37" i="44" s="1"/>
  <c r="T38" i="44" s="1"/>
  <c r="T39" i="44" s="1"/>
  <c r="T40" i="44" s="1"/>
  <c r="T41" i="44" s="1"/>
  <c r="T42" i="44" s="1"/>
  <c r="T43" i="44" s="1"/>
  <c r="T44" i="44" s="1"/>
  <c r="T45" i="44" s="1"/>
  <c r="T46" i="44" s="1"/>
  <c r="T47" i="44" s="1"/>
  <c r="T48" i="44" s="1"/>
  <c r="T49" i="44" s="1"/>
  <c r="T50" i="44" s="1"/>
  <c r="T51" i="44" s="1"/>
  <c r="T52" i="44" s="1"/>
  <c r="T53" i="44" s="1"/>
  <c r="T54" i="44" s="1"/>
  <c r="T55" i="44" s="1"/>
  <c r="T56" i="44" s="1"/>
  <c r="T57" i="44" s="1"/>
  <c r="T58" i="44" s="1"/>
  <c r="T59" i="44" s="1"/>
  <c r="M2" i="44" s="1"/>
  <c r="M5" i="44" s="1"/>
  <c r="X36" i="17"/>
  <c r="G35" i="17"/>
  <c r="X37" i="51"/>
  <c r="G36" i="51"/>
  <c r="X36" i="14"/>
  <c r="G35" i="14"/>
  <c r="X44" i="13"/>
  <c r="G43" i="13"/>
  <c r="X43" i="30"/>
  <c r="G42" i="30"/>
  <c r="X36" i="47"/>
  <c r="G35" i="47"/>
  <c r="X36" i="7"/>
  <c r="G35" i="7"/>
  <c r="X36" i="53"/>
  <c r="G35" i="53"/>
  <c r="X37" i="32"/>
  <c r="G36" i="32"/>
  <c r="X36" i="45"/>
  <c r="G35" i="45"/>
  <c r="X36" i="27"/>
  <c r="G35" i="27"/>
  <c r="X36" i="48"/>
  <c r="G35" i="48"/>
  <c r="X36" i="52"/>
  <c r="G35" i="52"/>
  <c r="X37" i="25"/>
  <c r="G36" i="25"/>
  <c r="X36" i="10"/>
  <c r="G35" i="10"/>
  <c r="X36" i="35"/>
  <c r="G35" i="35"/>
  <c r="X37" i="8"/>
  <c r="G36" i="8"/>
  <c r="X36" i="20"/>
  <c r="G35" i="20"/>
  <c r="X36" i="39"/>
  <c r="G35" i="39"/>
  <c r="X37" i="40"/>
  <c r="G36" i="40"/>
  <c r="X36" i="3"/>
  <c r="G35" i="3"/>
  <c r="X37" i="1"/>
  <c r="G36" i="1"/>
  <c r="X36" i="21"/>
  <c r="G35" i="21"/>
  <c r="X36" i="12"/>
  <c r="G35" i="12"/>
  <c r="X37" i="58"/>
  <c r="G36" i="58"/>
  <c r="X36" i="23"/>
  <c r="G35" i="23"/>
  <c r="X36" i="15"/>
  <c r="G35" i="15"/>
  <c r="X36" i="44"/>
  <c r="G35" i="44"/>
  <c r="X36" i="43"/>
  <c r="G35" i="43"/>
  <c r="X36" i="46"/>
  <c r="G35" i="46"/>
  <c r="X36" i="29"/>
  <c r="G35" i="29"/>
  <c r="X38" i="42"/>
  <c r="G37" i="42"/>
  <c r="X36" i="31"/>
  <c r="G35" i="31"/>
  <c r="X36" i="59"/>
  <c r="G35" i="59"/>
  <c r="X36" i="36"/>
  <c r="G35" i="36"/>
  <c r="X38" i="16"/>
  <c r="G37" i="16"/>
  <c r="X37" i="9"/>
  <c r="G36" i="9"/>
  <c r="X36" i="60"/>
  <c r="G35" i="60"/>
  <c r="X36" i="41"/>
  <c r="G35" i="41"/>
  <c r="X37" i="19"/>
  <c r="G36" i="19"/>
  <c r="X37" i="57"/>
  <c r="G36" i="57"/>
  <c r="X36" i="28"/>
  <c r="G35" i="28"/>
  <c r="X36" i="33"/>
  <c r="G35" i="33"/>
  <c r="X36" i="18"/>
  <c r="G35" i="18"/>
  <c r="X37" i="56"/>
  <c r="G36" i="56"/>
  <c r="X36" i="50"/>
  <c r="G35" i="50"/>
  <c r="X36" i="34"/>
  <c r="G35" i="34"/>
  <c r="X37" i="49"/>
  <c r="G36" i="49"/>
  <c r="X37" i="26"/>
  <c r="G36" i="26"/>
  <c r="X36" i="24"/>
  <c r="G35" i="24"/>
  <c r="X36" i="4"/>
  <c r="G35" i="4"/>
  <c r="X37" i="22"/>
  <c r="G36" i="22"/>
  <c r="M4" i="43"/>
  <c r="Q7" i="45"/>
  <c r="O59" i="43"/>
  <c r="O4" i="43" s="1"/>
  <c r="O5" i="43" s="1"/>
  <c r="M4" i="42"/>
  <c r="O59" i="42"/>
  <c r="O4" i="42" s="1"/>
  <c r="O5" i="42" s="1"/>
  <c r="O59" i="41"/>
  <c r="O4" i="41" s="1"/>
  <c r="O5" i="41" s="1"/>
  <c r="X50" i="68" l="1"/>
  <c r="G49" i="68"/>
  <c r="X48" i="65"/>
  <c r="G47" i="65"/>
  <c r="X54" i="70"/>
  <c r="G53" i="70"/>
  <c r="X52" i="69"/>
  <c r="G51" i="69"/>
  <c r="X49" i="67"/>
  <c r="G48" i="67"/>
  <c r="X48" i="66"/>
  <c r="G47" i="66"/>
  <c r="X48" i="64"/>
  <c r="G47" i="64"/>
  <c r="G46" i="63"/>
  <c r="X47" i="63"/>
  <c r="X44" i="62"/>
  <c r="G43" i="62"/>
  <c r="X42" i="61"/>
  <c r="G41" i="61"/>
  <c r="X37" i="18"/>
  <c r="G36" i="18"/>
  <c r="X37" i="60"/>
  <c r="G36" i="60"/>
  <c r="X39" i="42"/>
  <c r="G38" i="42"/>
  <c r="X37" i="15"/>
  <c r="G36" i="15"/>
  <c r="X38" i="1"/>
  <c r="G37" i="1"/>
  <c r="X37" i="35"/>
  <c r="G36" i="35"/>
  <c r="X37" i="45"/>
  <c r="G36" i="45"/>
  <c r="X45" i="13"/>
  <c r="G44" i="13"/>
  <c r="X38" i="32"/>
  <c r="G37" i="32"/>
  <c r="X37" i="29"/>
  <c r="G36" i="29"/>
  <c r="X37" i="3"/>
  <c r="G36" i="3"/>
  <c r="X37" i="10"/>
  <c r="G36" i="10"/>
  <c r="X38" i="49"/>
  <c r="G37" i="49"/>
  <c r="X37" i="28"/>
  <c r="G36" i="28"/>
  <c r="X39" i="16"/>
  <c r="G38" i="16"/>
  <c r="X38" i="58"/>
  <c r="G37" i="58"/>
  <c r="X38" i="40"/>
  <c r="G37" i="40"/>
  <c r="X38" i="25"/>
  <c r="G37" i="25"/>
  <c r="X37" i="53"/>
  <c r="G36" i="53"/>
  <c r="X37" i="14"/>
  <c r="G36" i="14"/>
  <c r="X37" i="34"/>
  <c r="G36" i="34"/>
  <c r="X37" i="36"/>
  <c r="G36" i="36"/>
  <c r="X37" i="46"/>
  <c r="G36" i="46"/>
  <c r="X37" i="39"/>
  <c r="G36" i="39"/>
  <c r="X37" i="52"/>
  <c r="G36" i="52"/>
  <c r="X37" i="7"/>
  <c r="G36" i="7"/>
  <c r="X37" i="24"/>
  <c r="G36" i="24"/>
  <c r="X37" i="23"/>
  <c r="G36" i="23"/>
  <c r="X38" i="57"/>
  <c r="G37" i="57"/>
  <c r="X37" i="12"/>
  <c r="G36" i="12"/>
  <c r="X37" i="48"/>
  <c r="G36" i="48"/>
  <c r="X37" i="47"/>
  <c r="G36" i="47"/>
  <c r="X37" i="33"/>
  <c r="G36" i="33"/>
  <c r="X38" i="9"/>
  <c r="G37" i="9"/>
  <c r="X37" i="43"/>
  <c r="G36" i="43"/>
  <c r="X37" i="20"/>
  <c r="G36" i="20"/>
  <c r="X37" i="21"/>
  <c r="G36" i="21"/>
  <c r="X38" i="51"/>
  <c r="G37" i="51"/>
  <c r="X38" i="26"/>
  <c r="G37" i="26"/>
  <c r="X38" i="22"/>
  <c r="G37" i="22"/>
  <c r="X37" i="50"/>
  <c r="G36" i="50"/>
  <c r="X38" i="19"/>
  <c r="G37" i="19"/>
  <c r="X37" i="59"/>
  <c r="G36" i="59"/>
  <c r="X37" i="4"/>
  <c r="G36" i="4"/>
  <c r="X38" i="56"/>
  <c r="G37" i="56"/>
  <c r="X37" i="41"/>
  <c r="G36" i="41"/>
  <c r="X37" i="31"/>
  <c r="G36" i="31"/>
  <c r="X37" i="44"/>
  <c r="G36" i="44"/>
  <c r="X38" i="8"/>
  <c r="G37" i="8"/>
  <c r="X37" i="27"/>
  <c r="G36" i="27"/>
  <c r="X44" i="30"/>
  <c r="G43" i="30"/>
  <c r="X37" i="17"/>
  <c r="G36" i="17"/>
  <c r="Q7" i="44"/>
  <c r="G50" i="68" l="1"/>
  <c r="X51" i="68"/>
  <c r="X49" i="65"/>
  <c r="G48" i="65"/>
  <c r="G54" i="70"/>
  <c r="X55" i="70"/>
  <c r="X53" i="69"/>
  <c r="G52" i="69"/>
  <c r="X50" i="67"/>
  <c r="G49" i="67"/>
  <c r="X49" i="66"/>
  <c r="G48" i="66"/>
  <c r="X49" i="64"/>
  <c r="G48" i="64"/>
  <c r="X48" i="63"/>
  <c r="G47" i="63"/>
  <c r="X45" i="62"/>
  <c r="G44" i="62"/>
  <c r="G42" i="61"/>
  <c r="X43" i="61"/>
  <c r="X38" i="31"/>
  <c r="G37" i="31"/>
  <c r="X38" i="43"/>
  <c r="G37" i="43"/>
  <c r="X38" i="10"/>
  <c r="G37" i="10"/>
  <c r="X38" i="35"/>
  <c r="G37" i="35"/>
  <c r="X38" i="39"/>
  <c r="G37" i="39"/>
  <c r="X38" i="50"/>
  <c r="G37" i="50"/>
  <c r="X39" i="57"/>
  <c r="G38" i="57"/>
  <c r="X38" i="46"/>
  <c r="G37" i="46"/>
  <c r="X39" i="40"/>
  <c r="G38" i="40"/>
  <c r="X39" i="1"/>
  <c r="G38" i="1"/>
  <c r="X39" i="58"/>
  <c r="G38" i="58"/>
  <c r="X38" i="17"/>
  <c r="G37" i="17"/>
  <c r="X39" i="22"/>
  <c r="G38" i="22"/>
  <c r="X38" i="3"/>
  <c r="G37" i="3"/>
  <c r="X38" i="23"/>
  <c r="G37" i="23"/>
  <c r="X38" i="36"/>
  <c r="G37" i="36"/>
  <c r="X45" i="30"/>
  <c r="G44" i="30"/>
  <c r="X39" i="56"/>
  <c r="G38" i="56"/>
  <c r="X39" i="26"/>
  <c r="G38" i="26"/>
  <c r="X38" i="33"/>
  <c r="G37" i="33"/>
  <c r="X38" i="29"/>
  <c r="G37" i="29"/>
  <c r="X38" i="15"/>
  <c r="G37" i="15"/>
  <c r="X38" i="12"/>
  <c r="G37" i="12"/>
  <c r="X38" i="24"/>
  <c r="G37" i="24"/>
  <c r="X38" i="34"/>
  <c r="G37" i="34"/>
  <c r="X39" i="9"/>
  <c r="G38" i="9"/>
  <c r="X38" i="27"/>
  <c r="G37" i="27"/>
  <c r="X38" i="4"/>
  <c r="G37" i="4"/>
  <c r="X39" i="51"/>
  <c r="G38" i="51"/>
  <c r="X38" i="47"/>
  <c r="G37" i="47"/>
  <c r="X40" i="16"/>
  <c r="G39" i="16"/>
  <c r="X39" i="32"/>
  <c r="G38" i="32"/>
  <c r="X40" i="42"/>
  <c r="G39" i="42"/>
  <c r="X39" i="25"/>
  <c r="G38" i="25"/>
  <c r="X38" i="41"/>
  <c r="G37" i="41"/>
  <c r="X38" i="7"/>
  <c r="G37" i="7"/>
  <c r="X38" i="14"/>
  <c r="G37" i="14"/>
  <c r="X39" i="8"/>
  <c r="G38" i="8"/>
  <c r="X38" i="59"/>
  <c r="G37" i="59"/>
  <c r="X38" i="21"/>
  <c r="G37" i="21"/>
  <c r="X38" i="28"/>
  <c r="G37" i="28"/>
  <c r="X46" i="13"/>
  <c r="G45" i="13"/>
  <c r="X38" i="60"/>
  <c r="G37" i="60"/>
  <c r="X38" i="52"/>
  <c r="G37" i="52"/>
  <c r="X38" i="53"/>
  <c r="G37" i="53"/>
  <c r="X38" i="48"/>
  <c r="G37" i="48"/>
  <c r="X38" i="44"/>
  <c r="G37" i="44"/>
  <c r="X39" i="19"/>
  <c r="G38" i="19"/>
  <c r="X38" i="20"/>
  <c r="G37" i="20"/>
  <c r="X39" i="49"/>
  <c r="G38" i="49"/>
  <c r="X38" i="45"/>
  <c r="G37" i="45"/>
  <c r="X38" i="18"/>
  <c r="G37" i="18"/>
  <c r="T12" i="43"/>
  <c r="T13" i="43" s="1"/>
  <c r="T14" i="43" s="1"/>
  <c r="T15" i="43" s="1"/>
  <c r="T16" i="43" s="1"/>
  <c r="T17" i="43" s="1"/>
  <c r="T18" i="43" s="1"/>
  <c r="T19" i="43" s="1"/>
  <c r="T20" i="43" s="1"/>
  <c r="T21" i="43" s="1"/>
  <c r="T22" i="43" s="1"/>
  <c r="T23" i="43" s="1"/>
  <c r="T24" i="43" s="1"/>
  <c r="T25" i="43" s="1"/>
  <c r="T26" i="43" s="1"/>
  <c r="T27" i="43" s="1"/>
  <c r="T28" i="43" s="1"/>
  <c r="T29" i="43" s="1"/>
  <c r="T30" i="43" s="1"/>
  <c r="T31" i="43" s="1"/>
  <c r="T32" i="43" s="1"/>
  <c r="T33" i="43" s="1"/>
  <c r="T34" i="43" s="1"/>
  <c r="T35" i="43" s="1"/>
  <c r="T36" i="43" s="1"/>
  <c r="T37" i="43" s="1"/>
  <c r="T38" i="43" s="1"/>
  <c r="T39" i="43" s="1"/>
  <c r="T40" i="43" s="1"/>
  <c r="T41" i="43" s="1"/>
  <c r="T42" i="43" s="1"/>
  <c r="T43" i="43" s="1"/>
  <c r="T44" i="43" s="1"/>
  <c r="T45" i="43" s="1"/>
  <c r="T46" i="43" s="1"/>
  <c r="T47" i="43" s="1"/>
  <c r="T48" i="43" s="1"/>
  <c r="T49" i="43" s="1"/>
  <c r="T50" i="43" s="1"/>
  <c r="T51" i="43" s="1"/>
  <c r="T52" i="43" s="1"/>
  <c r="T53" i="43" s="1"/>
  <c r="T54" i="43" s="1"/>
  <c r="T55" i="43" s="1"/>
  <c r="T56" i="43" s="1"/>
  <c r="T57" i="43" s="1"/>
  <c r="T58" i="43" s="1"/>
  <c r="T59" i="43" s="1"/>
  <c r="M2" i="43" s="1"/>
  <c r="M5" i="43" s="1"/>
  <c r="T12" i="42"/>
  <c r="T13" i="42" s="1"/>
  <c r="T14" i="42" s="1"/>
  <c r="T15" i="42" s="1"/>
  <c r="T16" i="42" s="1"/>
  <c r="T17" i="42" s="1"/>
  <c r="T18" i="42" s="1"/>
  <c r="T19" i="42" s="1"/>
  <c r="T20" i="42" s="1"/>
  <c r="T21" i="42" s="1"/>
  <c r="T22" i="42" s="1"/>
  <c r="T23" i="42" s="1"/>
  <c r="T24" i="42" s="1"/>
  <c r="T25" i="42" s="1"/>
  <c r="T26" i="42" s="1"/>
  <c r="T27" i="42" s="1"/>
  <c r="T28" i="42" s="1"/>
  <c r="T29" i="42" s="1"/>
  <c r="T30" i="42" s="1"/>
  <c r="T31" i="42" s="1"/>
  <c r="T32" i="42" s="1"/>
  <c r="T33" i="42" s="1"/>
  <c r="T34" i="42" s="1"/>
  <c r="T35" i="42" s="1"/>
  <c r="T36" i="42" s="1"/>
  <c r="T37" i="42" s="1"/>
  <c r="T38" i="42" s="1"/>
  <c r="T39" i="42" s="1"/>
  <c r="T40" i="42" s="1"/>
  <c r="T41" i="42" s="1"/>
  <c r="T42" i="42" s="1"/>
  <c r="T43" i="42" s="1"/>
  <c r="T44" i="42" s="1"/>
  <c r="T45" i="42" s="1"/>
  <c r="T46" i="42" s="1"/>
  <c r="T47" i="42" s="1"/>
  <c r="T48" i="42" s="1"/>
  <c r="T49" i="42" s="1"/>
  <c r="T50" i="42" s="1"/>
  <c r="T51" i="42" s="1"/>
  <c r="T52" i="42" s="1"/>
  <c r="T53" i="42" s="1"/>
  <c r="T54" i="42" s="1"/>
  <c r="T55" i="42" s="1"/>
  <c r="T56" i="42" s="1"/>
  <c r="T57" i="42" s="1"/>
  <c r="T58" i="42" s="1"/>
  <c r="T59" i="42" s="1"/>
  <c r="M2" i="42" s="1"/>
  <c r="M5" i="42" s="1"/>
  <c r="T12" i="41"/>
  <c r="T13" i="41" s="1"/>
  <c r="T14" i="41" s="1"/>
  <c r="T15" i="41" s="1"/>
  <c r="T16" i="41" s="1"/>
  <c r="T17" i="41" s="1"/>
  <c r="T18" i="41" s="1"/>
  <c r="T19" i="41" s="1"/>
  <c r="T20" i="41" s="1"/>
  <c r="T21" i="41" s="1"/>
  <c r="T22" i="41" s="1"/>
  <c r="T23" i="41" s="1"/>
  <c r="T24" i="41" s="1"/>
  <c r="T25" i="41" s="1"/>
  <c r="T26" i="41" s="1"/>
  <c r="T27" i="41" s="1"/>
  <c r="T28" i="41" s="1"/>
  <c r="T29" i="41" s="1"/>
  <c r="T30" i="41" s="1"/>
  <c r="T31" i="41" s="1"/>
  <c r="T32" i="41" s="1"/>
  <c r="T33" i="41" s="1"/>
  <c r="T34" i="41" s="1"/>
  <c r="T35" i="41" s="1"/>
  <c r="T36" i="41" s="1"/>
  <c r="T37" i="41" s="1"/>
  <c r="T38" i="41" s="1"/>
  <c r="T39" i="41" s="1"/>
  <c r="T40" i="41" s="1"/>
  <c r="T41" i="41" s="1"/>
  <c r="T42" i="41" s="1"/>
  <c r="T43" i="41" s="1"/>
  <c r="T44" i="41" s="1"/>
  <c r="T45" i="41" s="1"/>
  <c r="T46" i="41" s="1"/>
  <c r="T47" i="41" s="1"/>
  <c r="T48" i="41" s="1"/>
  <c r="T49" i="41" s="1"/>
  <c r="T50" i="41" s="1"/>
  <c r="T51" i="41" s="1"/>
  <c r="T52" i="41" s="1"/>
  <c r="T53" i="41" s="1"/>
  <c r="T54" i="41" s="1"/>
  <c r="T55" i="41" s="1"/>
  <c r="T56" i="41" s="1"/>
  <c r="T57" i="41" s="1"/>
  <c r="T58" i="41" s="1"/>
  <c r="T59" i="41" s="1"/>
  <c r="M2" i="41" s="1"/>
  <c r="M5" i="41" s="1"/>
  <c r="X52" i="68" l="1"/>
  <c r="G51" i="68"/>
  <c r="X50" i="65"/>
  <c r="G49" i="65"/>
  <c r="X56" i="70"/>
  <c r="G55" i="70"/>
  <c r="X54" i="69"/>
  <c r="G53" i="69"/>
  <c r="G50" i="67"/>
  <c r="X51" i="67"/>
  <c r="X50" i="66"/>
  <c r="G49" i="66"/>
  <c r="X50" i="64"/>
  <c r="G49" i="64"/>
  <c r="X49" i="63"/>
  <c r="G48" i="63"/>
  <c r="X46" i="62"/>
  <c r="G45" i="62"/>
  <c r="X44" i="61"/>
  <c r="G43" i="61"/>
  <c r="X40" i="19"/>
  <c r="G39" i="19"/>
  <c r="X47" i="13"/>
  <c r="G46" i="13"/>
  <c r="X39" i="7"/>
  <c r="G38" i="7"/>
  <c r="X39" i="47"/>
  <c r="G38" i="47"/>
  <c r="X39" i="24"/>
  <c r="G38" i="24"/>
  <c r="X40" i="56"/>
  <c r="G39" i="56"/>
  <c r="X39" i="17"/>
  <c r="G38" i="17"/>
  <c r="X39" i="50"/>
  <c r="G38" i="50"/>
  <c r="X39" i="44"/>
  <c r="G38" i="44"/>
  <c r="X39" i="28"/>
  <c r="G38" i="28"/>
  <c r="X39" i="41"/>
  <c r="G38" i="41"/>
  <c r="X40" i="51"/>
  <c r="G39" i="51"/>
  <c r="X39" i="12"/>
  <c r="G38" i="12"/>
  <c r="X46" i="30"/>
  <c r="G45" i="30"/>
  <c r="X40" i="58"/>
  <c r="G39" i="58"/>
  <c r="X39" i="39"/>
  <c r="G38" i="39"/>
  <c r="X39" i="48"/>
  <c r="G38" i="48"/>
  <c r="X39" i="21"/>
  <c r="G38" i="21"/>
  <c r="X40" i="25"/>
  <c r="G39" i="25"/>
  <c r="X39" i="4"/>
  <c r="G38" i="4"/>
  <c r="X39" i="15"/>
  <c r="G38" i="15"/>
  <c r="X39" i="36"/>
  <c r="G38" i="36"/>
  <c r="X40" i="1"/>
  <c r="G39" i="1"/>
  <c r="X39" i="35"/>
  <c r="G38" i="35"/>
  <c r="X40" i="40"/>
  <c r="G39" i="40"/>
  <c r="X39" i="10"/>
  <c r="G38" i="10"/>
  <c r="X39" i="53"/>
  <c r="G38" i="53"/>
  <c r="X39" i="59"/>
  <c r="G38" i="59"/>
  <c r="X39" i="46"/>
  <c r="G38" i="46"/>
  <c r="X39" i="43"/>
  <c r="G38" i="43"/>
  <c r="X39" i="18"/>
  <c r="G38" i="18"/>
  <c r="X39" i="45"/>
  <c r="G38" i="45"/>
  <c r="X41" i="42"/>
  <c r="G40" i="42"/>
  <c r="X39" i="27"/>
  <c r="G38" i="27"/>
  <c r="X39" i="23"/>
  <c r="G38" i="23"/>
  <c r="X39" i="52"/>
  <c r="G38" i="52"/>
  <c r="X40" i="8"/>
  <c r="G39" i="8"/>
  <c r="X40" i="32"/>
  <c r="G39" i="32"/>
  <c r="X40" i="9"/>
  <c r="G39" i="9"/>
  <c r="X39" i="33"/>
  <c r="G38" i="33"/>
  <c r="X39" i="3"/>
  <c r="G38" i="3"/>
  <c r="X39" i="29"/>
  <c r="G38" i="29"/>
  <c r="X40" i="49"/>
  <c r="G39" i="49"/>
  <c r="X39" i="20"/>
  <c r="G38" i="20"/>
  <c r="X39" i="60"/>
  <c r="G38" i="60"/>
  <c r="X39" i="14"/>
  <c r="G38" i="14"/>
  <c r="X41" i="16"/>
  <c r="G40" i="16"/>
  <c r="X39" i="34"/>
  <c r="G38" i="34"/>
  <c r="X40" i="26"/>
  <c r="G39" i="26"/>
  <c r="X40" i="22"/>
  <c r="G39" i="22"/>
  <c r="X40" i="57"/>
  <c r="G39" i="57"/>
  <c r="X39" i="31"/>
  <c r="G38" i="31"/>
  <c r="Q7" i="43"/>
  <c r="Q7" i="42"/>
  <c r="Q7" i="41"/>
  <c r="X53" i="68" l="1"/>
  <c r="G52" i="68"/>
  <c r="G50" i="65"/>
  <c r="X51" i="65"/>
  <c r="X57" i="70"/>
  <c r="G56" i="70"/>
  <c r="G54" i="69"/>
  <c r="X55" i="69"/>
  <c r="X52" i="67"/>
  <c r="G51" i="67"/>
  <c r="G50" i="66"/>
  <c r="X51" i="66"/>
  <c r="G50" i="64"/>
  <c r="X51" i="64"/>
  <c r="X50" i="63"/>
  <c r="G49" i="63"/>
  <c r="G46" i="62"/>
  <c r="X47" i="62"/>
  <c r="X45" i="61"/>
  <c r="G44" i="61"/>
  <c r="X40" i="43"/>
  <c r="G39" i="43"/>
  <c r="X40" i="35"/>
  <c r="G39" i="35"/>
  <c r="X40" i="21"/>
  <c r="G39" i="21"/>
  <c r="X41" i="51"/>
  <c r="G40" i="51"/>
  <c r="X41" i="56"/>
  <c r="G40" i="56"/>
  <c r="X40" i="29"/>
  <c r="G39" i="29"/>
  <c r="X40" i="23"/>
  <c r="G39" i="23"/>
  <c r="X40" i="46"/>
  <c r="G39" i="46"/>
  <c r="X41" i="1"/>
  <c r="G40" i="1"/>
  <c r="X40" i="48"/>
  <c r="G39" i="48"/>
  <c r="X40" i="41"/>
  <c r="G39" i="41"/>
  <c r="X40" i="24"/>
  <c r="G39" i="24"/>
  <c r="X40" i="34"/>
  <c r="G39" i="34"/>
  <c r="X40" i="52"/>
  <c r="G39" i="52"/>
  <c r="X42" i="16"/>
  <c r="G41" i="16"/>
  <c r="X40" i="3"/>
  <c r="G39" i="3"/>
  <c r="X40" i="59"/>
  <c r="G39" i="59"/>
  <c r="X40" i="36"/>
  <c r="G39" i="36"/>
  <c r="X40" i="39"/>
  <c r="G39" i="39"/>
  <c r="X40" i="28"/>
  <c r="G39" i="28"/>
  <c r="X40" i="47"/>
  <c r="G39" i="47"/>
  <c r="X41" i="9"/>
  <c r="G40" i="9"/>
  <c r="X40" i="7"/>
  <c r="G39" i="7"/>
  <c r="X40" i="31"/>
  <c r="G39" i="31"/>
  <c r="X40" i="33"/>
  <c r="G39" i="33"/>
  <c r="X40" i="60"/>
  <c r="G39" i="60"/>
  <c r="X40" i="15"/>
  <c r="G39" i="15"/>
  <c r="X40" i="44"/>
  <c r="G39" i="44"/>
  <c r="X41" i="22"/>
  <c r="G40" i="22"/>
  <c r="X41" i="32"/>
  <c r="G40" i="32"/>
  <c r="X40" i="45"/>
  <c r="G39" i="45"/>
  <c r="X40" i="10"/>
  <c r="G39" i="10"/>
  <c r="X40" i="4"/>
  <c r="G39" i="4"/>
  <c r="X47" i="30"/>
  <c r="G46" i="30"/>
  <c r="X40" i="50"/>
  <c r="G39" i="50"/>
  <c r="X48" i="13"/>
  <c r="G47" i="13"/>
  <c r="X40" i="14"/>
  <c r="G39" i="14"/>
  <c r="X40" i="27"/>
  <c r="G39" i="27"/>
  <c r="X41" i="57"/>
  <c r="G40" i="57"/>
  <c r="X42" i="42"/>
  <c r="G41" i="42"/>
  <c r="X40" i="53"/>
  <c r="G39" i="53"/>
  <c r="X41" i="58"/>
  <c r="G40" i="58"/>
  <c r="X40" i="20"/>
  <c r="G39" i="20"/>
  <c r="X41" i="26"/>
  <c r="G40" i="26"/>
  <c r="X41" i="49"/>
  <c r="G40" i="49"/>
  <c r="X41" i="8"/>
  <c r="G40" i="8"/>
  <c r="X40" i="18"/>
  <c r="G39" i="18"/>
  <c r="X41" i="40"/>
  <c r="G40" i="40"/>
  <c r="X41" i="25"/>
  <c r="G40" i="25"/>
  <c r="X40" i="12"/>
  <c r="G39" i="12"/>
  <c r="X40" i="17"/>
  <c r="G39" i="17"/>
  <c r="X41" i="19"/>
  <c r="G40" i="19"/>
  <c r="R59" i="40"/>
  <c r="J7" i="40" s="1"/>
  <c r="Q59" i="40"/>
  <c r="K59" i="40"/>
  <c r="O2" i="40" s="1"/>
  <c r="H59" i="40"/>
  <c r="J4" i="40" s="1"/>
  <c r="O58" i="40"/>
  <c r="F58" i="40"/>
  <c r="O57" i="40"/>
  <c r="F57" i="40"/>
  <c r="O56" i="40"/>
  <c r="F56" i="40"/>
  <c r="O55" i="40"/>
  <c r="F55" i="40"/>
  <c r="O54" i="40"/>
  <c r="F54" i="40"/>
  <c r="O53" i="40"/>
  <c r="F53" i="40"/>
  <c r="O52" i="40"/>
  <c r="F52" i="40"/>
  <c r="O51" i="40"/>
  <c r="F51" i="40"/>
  <c r="O50" i="40"/>
  <c r="F50" i="40"/>
  <c r="O49" i="40"/>
  <c r="F49" i="40"/>
  <c r="O48" i="40"/>
  <c r="F48" i="40"/>
  <c r="O47" i="40"/>
  <c r="F47" i="40"/>
  <c r="O46" i="40"/>
  <c r="F46" i="40"/>
  <c r="O45" i="40"/>
  <c r="F45" i="40"/>
  <c r="O44" i="40"/>
  <c r="F44" i="40"/>
  <c r="O43" i="40"/>
  <c r="F43" i="40"/>
  <c r="O42" i="40"/>
  <c r="F42" i="40"/>
  <c r="O41" i="40"/>
  <c r="F41" i="40"/>
  <c r="O40" i="40"/>
  <c r="F40" i="40"/>
  <c r="O39" i="40"/>
  <c r="F39" i="40"/>
  <c r="O38" i="40"/>
  <c r="F38" i="40"/>
  <c r="O37" i="40"/>
  <c r="F37" i="40"/>
  <c r="O36" i="40"/>
  <c r="F36" i="40"/>
  <c r="O35" i="40"/>
  <c r="F35" i="40"/>
  <c r="O34" i="40"/>
  <c r="F34" i="40"/>
  <c r="O33" i="40"/>
  <c r="F33" i="40"/>
  <c r="O32" i="40"/>
  <c r="F32" i="40"/>
  <c r="O31" i="40"/>
  <c r="F31" i="40"/>
  <c r="O30" i="40"/>
  <c r="F30" i="40"/>
  <c r="O29" i="40"/>
  <c r="F29" i="40"/>
  <c r="O28" i="40"/>
  <c r="F28" i="40"/>
  <c r="O27" i="40"/>
  <c r="F27" i="40"/>
  <c r="O26" i="40"/>
  <c r="F26" i="40"/>
  <c r="O25" i="40"/>
  <c r="F25" i="40"/>
  <c r="O24" i="40"/>
  <c r="F24" i="40"/>
  <c r="O23" i="40"/>
  <c r="F23" i="40"/>
  <c r="O22" i="40"/>
  <c r="F22" i="40"/>
  <c r="O21" i="40"/>
  <c r="F21" i="40"/>
  <c r="O20" i="40"/>
  <c r="F20" i="40"/>
  <c r="O19" i="40"/>
  <c r="F19" i="40"/>
  <c r="O18" i="40"/>
  <c r="F18" i="40"/>
  <c r="O17" i="40"/>
  <c r="F17" i="40"/>
  <c r="O16" i="40"/>
  <c r="F16" i="40"/>
  <c r="O15" i="40"/>
  <c r="F15" i="40"/>
  <c r="O14" i="40"/>
  <c r="F14" i="40"/>
  <c r="O13" i="40"/>
  <c r="F13" i="40"/>
  <c r="O12" i="40"/>
  <c r="F12" i="40"/>
  <c r="O11" i="40"/>
  <c r="F11" i="40"/>
  <c r="O10" i="40"/>
  <c r="F10" i="40"/>
  <c r="D10" i="40"/>
  <c r="D11" i="40" s="1"/>
  <c r="D12" i="40" s="1"/>
  <c r="D13" i="40" s="1"/>
  <c r="D14" i="40" s="1"/>
  <c r="D15" i="40" s="1"/>
  <c r="D16" i="40" s="1"/>
  <c r="D17" i="40" s="1"/>
  <c r="D18" i="40" s="1"/>
  <c r="D19" i="40" s="1"/>
  <c r="D20" i="40" s="1"/>
  <c r="D21" i="40" s="1"/>
  <c r="D22" i="40" s="1"/>
  <c r="D23" i="40" s="1"/>
  <c r="D24" i="40" s="1"/>
  <c r="D25" i="40" s="1"/>
  <c r="D26" i="40" s="1"/>
  <c r="D27" i="40" s="1"/>
  <c r="D28" i="40" s="1"/>
  <c r="D29" i="40" s="1"/>
  <c r="D30" i="40" s="1"/>
  <c r="D31" i="40" s="1"/>
  <c r="D32" i="40" s="1"/>
  <c r="D33" i="40" s="1"/>
  <c r="D34" i="40" s="1"/>
  <c r="D35" i="40" s="1"/>
  <c r="D36" i="40" s="1"/>
  <c r="D37" i="40" s="1"/>
  <c r="D38" i="40" s="1"/>
  <c r="D39" i="40" s="1"/>
  <c r="D40" i="40" s="1"/>
  <c r="D41" i="40" s="1"/>
  <c r="D42" i="40" s="1"/>
  <c r="D43" i="40" s="1"/>
  <c r="D44" i="40" s="1"/>
  <c r="D45" i="40" s="1"/>
  <c r="D46" i="40" s="1"/>
  <c r="D47" i="40" s="1"/>
  <c r="D48" i="40" s="1"/>
  <c r="D49" i="40" s="1"/>
  <c r="D50" i="40" s="1"/>
  <c r="D51" i="40" s="1"/>
  <c r="D52" i="40" s="1"/>
  <c r="D53" i="40" s="1"/>
  <c r="D54" i="40" s="1"/>
  <c r="D55" i="40" s="1"/>
  <c r="D56" i="40" s="1"/>
  <c r="D57" i="40" s="1"/>
  <c r="D58" i="40" s="1"/>
  <c r="C10" i="40"/>
  <c r="C11" i="40" s="1"/>
  <c r="C12" i="40" s="1"/>
  <c r="C13" i="40" s="1"/>
  <c r="C14" i="40" s="1"/>
  <c r="C15" i="40" s="1"/>
  <c r="C16" i="40" s="1"/>
  <c r="C17" i="40" s="1"/>
  <c r="C18" i="40" s="1"/>
  <c r="C19" i="40" s="1"/>
  <c r="C20" i="40" s="1"/>
  <c r="C21" i="40" s="1"/>
  <c r="C22" i="40" s="1"/>
  <c r="C23" i="40" s="1"/>
  <c r="C24" i="40" s="1"/>
  <c r="C25" i="40" s="1"/>
  <c r="C26" i="40" s="1"/>
  <c r="C27" i="40" s="1"/>
  <c r="C28" i="40" s="1"/>
  <c r="C29" i="40" s="1"/>
  <c r="C30" i="40" s="1"/>
  <c r="C31" i="40" s="1"/>
  <c r="C32" i="40" s="1"/>
  <c r="C33" i="40" s="1"/>
  <c r="C34" i="40" s="1"/>
  <c r="C35" i="40" s="1"/>
  <c r="C36" i="40" s="1"/>
  <c r="C37" i="40" s="1"/>
  <c r="C38" i="40" s="1"/>
  <c r="C39" i="40" s="1"/>
  <c r="C40" i="40" s="1"/>
  <c r="C41" i="40" s="1"/>
  <c r="C42" i="40" s="1"/>
  <c r="C43" i="40" s="1"/>
  <c r="C44" i="40" s="1"/>
  <c r="C45" i="40" s="1"/>
  <c r="C46" i="40" s="1"/>
  <c r="C47" i="40" s="1"/>
  <c r="C48" i="40" s="1"/>
  <c r="C49" i="40" s="1"/>
  <c r="C50" i="40" s="1"/>
  <c r="C51" i="40" s="1"/>
  <c r="C52" i="40" s="1"/>
  <c r="C53" i="40" s="1"/>
  <c r="C54" i="40" s="1"/>
  <c r="C55" i="40" s="1"/>
  <c r="C56" i="40" s="1"/>
  <c r="C57" i="40" s="1"/>
  <c r="C58" i="40" s="1"/>
  <c r="D7" i="40"/>
  <c r="Q6" i="40"/>
  <c r="J5" i="40"/>
  <c r="AB2" i="40"/>
  <c r="X54" i="68" l="1"/>
  <c r="G53" i="68"/>
  <c r="X52" i="65"/>
  <c r="G51" i="65"/>
  <c r="X58" i="70"/>
  <c r="G58" i="70" s="1"/>
  <c r="G57" i="70"/>
  <c r="X56" i="69"/>
  <c r="G55" i="69"/>
  <c r="X53" i="67"/>
  <c r="G52" i="67"/>
  <c r="X52" i="66"/>
  <c r="G51" i="66"/>
  <c r="X52" i="64"/>
  <c r="G51" i="64"/>
  <c r="G50" i="63"/>
  <c r="X51" i="63"/>
  <c r="O3" i="40"/>
  <c r="J6" i="40"/>
  <c r="X48" i="62"/>
  <c r="G47" i="62"/>
  <c r="X46" i="61"/>
  <c r="G45" i="61"/>
  <c r="X42" i="40"/>
  <c r="G41" i="40"/>
  <c r="X42" i="58"/>
  <c r="G41" i="58"/>
  <c r="X49" i="13"/>
  <c r="G48" i="13"/>
  <c r="X42" i="32"/>
  <c r="G41" i="32"/>
  <c r="X41" i="31"/>
  <c r="G40" i="31"/>
  <c r="X41" i="36"/>
  <c r="G40" i="36"/>
  <c r="X41" i="24"/>
  <c r="G40" i="24"/>
  <c r="X41" i="29"/>
  <c r="G40" i="29"/>
  <c r="X41" i="18"/>
  <c r="G40" i="18"/>
  <c r="X41" i="53"/>
  <c r="G40" i="53"/>
  <c r="X41" i="50"/>
  <c r="G40" i="50"/>
  <c r="X42" i="22"/>
  <c r="G41" i="22"/>
  <c r="X41" i="7"/>
  <c r="G40" i="7"/>
  <c r="X41" i="59"/>
  <c r="G40" i="59"/>
  <c r="X41" i="41"/>
  <c r="G40" i="41"/>
  <c r="X42" i="56"/>
  <c r="G41" i="56"/>
  <c r="X42" i="19"/>
  <c r="G41" i="19"/>
  <c r="X42" i="8"/>
  <c r="G41" i="8"/>
  <c r="X43" i="42"/>
  <c r="G42" i="42"/>
  <c r="X48" i="30"/>
  <c r="G47" i="30"/>
  <c r="X41" i="44"/>
  <c r="G40" i="44"/>
  <c r="X42" i="9"/>
  <c r="G41" i="9"/>
  <c r="X41" i="3"/>
  <c r="G40" i="3"/>
  <c r="X41" i="48"/>
  <c r="G40" i="48"/>
  <c r="X42" i="51"/>
  <c r="G41" i="51"/>
  <c r="X41" i="17"/>
  <c r="G40" i="17"/>
  <c r="X42" i="49"/>
  <c r="G41" i="49"/>
  <c r="X42" i="57"/>
  <c r="G41" i="57"/>
  <c r="X41" i="4"/>
  <c r="G40" i="4"/>
  <c r="X41" i="15"/>
  <c r="G40" i="15"/>
  <c r="X41" i="47"/>
  <c r="G40" i="47"/>
  <c r="X43" i="16"/>
  <c r="G42" i="16"/>
  <c r="X42" i="1"/>
  <c r="G41" i="1"/>
  <c r="X41" i="21"/>
  <c r="G40" i="21"/>
  <c r="X41" i="12"/>
  <c r="G40" i="12"/>
  <c r="X42" i="26"/>
  <c r="G41" i="26"/>
  <c r="X41" i="27"/>
  <c r="G40" i="27"/>
  <c r="X41" i="10"/>
  <c r="G40" i="10"/>
  <c r="X41" i="60"/>
  <c r="G40" i="60"/>
  <c r="X41" i="28"/>
  <c r="G40" i="28"/>
  <c r="X41" i="52"/>
  <c r="G40" i="52"/>
  <c r="X41" i="46"/>
  <c r="G40" i="46"/>
  <c r="X41" i="35"/>
  <c r="G40" i="35"/>
  <c r="X42" i="25"/>
  <c r="G41" i="25"/>
  <c r="X41" i="20"/>
  <c r="G40" i="20"/>
  <c r="X41" i="14"/>
  <c r="G40" i="14"/>
  <c r="X41" i="45"/>
  <c r="G40" i="45"/>
  <c r="X41" i="33"/>
  <c r="G40" i="33"/>
  <c r="X41" i="39"/>
  <c r="G40" i="39"/>
  <c r="X41" i="34"/>
  <c r="G40" i="34"/>
  <c r="X41" i="23"/>
  <c r="G40" i="23"/>
  <c r="X41" i="43"/>
  <c r="G40" i="43"/>
  <c r="M4" i="40"/>
  <c r="O59" i="40"/>
  <c r="O4" i="40" s="1"/>
  <c r="O5" i="40" s="1"/>
  <c r="R59" i="39"/>
  <c r="J7" i="39" s="1"/>
  <c r="Q59" i="39"/>
  <c r="K59" i="39"/>
  <c r="O2" i="39" s="1"/>
  <c r="H59" i="39"/>
  <c r="J4" i="39" s="1"/>
  <c r="O58" i="39"/>
  <c r="F58" i="39"/>
  <c r="O57" i="39"/>
  <c r="F57" i="39"/>
  <c r="O56" i="39"/>
  <c r="F56" i="39"/>
  <c r="O55" i="39"/>
  <c r="F55" i="39"/>
  <c r="O54" i="39"/>
  <c r="F54" i="39"/>
  <c r="O53" i="39"/>
  <c r="F53" i="39"/>
  <c r="O52" i="39"/>
  <c r="F52" i="39"/>
  <c r="O51" i="39"/>
  <c r="F51" i="39"/>
  <c r="O50" i="39"/>
  <c r="F50" i="39"/>
  <c r="O49" i="39"/>
  <c r="F49" i="39"/>
  <c r="O48" i="39"/>
  <c r="F48" i="39"/>
  <c r="O47" i="39"/>
  <c r="F47" i="39"/>
  <c r="O46" i="39"/>
  <c r="F46" i="39"/>
  <c r="O45" i="39"/>
  <c r="F45" i="39"/>
  <c r="O44" i="39"/>
  <c r="F44" i="39"/>
  <c r="O43" i="39"/>
  <c r="F43" i="39"/>
  <c r="O42" i="39"/>
  <c r="F42" i="39"/>
  <c r="O41" i="39"/>
  <c r="F41" i="39"/>
  <c r="O40" i="39"/>
  <c r="F40" i="39"/>
  <c r="O39" i="39"/>
  <c r="F39" i="39"/>
  <c r="O38" i="39"/>
  <c r="F38" i="39"/>
  <c r="O37" i="39"/>
  <c r="F37" i="39"/>
  <c r="O36" i="39"/>
  <c r="F36" i="39"/>
  <c r="O35" i="39"/>
  <c r="F35" i="39"/>
  <c r="O34" i="39"/>
  <c r="F34" i="39"/>
  <c r="O33" i="39"/>
  <c r="F33" i="39"/>
  <c r="O32" i="39"/>
  <c r="F32" i="39"/>
  <c r="O31" i="39"/>
  <c r="F31" i="39"/>
  <c r="O30" i="39"/>
  <c r="F30" i="39"/>
  <c r="O29" i="39"/>
  <c r="F29" i="39"/>
  <c r="O28" i="39"/>
  <c r="F28" i="39"/>
  <c r="O27" i="39"/>
  <c r="F27" i="39"/>
  <c r="O26" i="39"/>
  <c r="F26" i="39"/>
  <c r="O25" i="39"/>
  <c r="F25" i="39"/>
  <c r="O24" i="39"/>
  <c r="F24" i="39"/>
  <c r="O23" i="39"/>
  <c r="F23" i="39"/>
  <c r="O22" i="39"/>
  <c r="F22" i="39"/>
  <c r="O21" i="39"/>
  <c r="F21" i="39"/>
  <c r="O20" i="39"/>
  <c r="F20" i="39"/>
  <c r="O19" i="39"/>
  <c r="F19" i="39"/>
  <c r="O18" i="39"/>
  <c r="F18" i="39"/>
  <c r="O17" i="39"/>
  <c r="F17" i="39"/>
  <c r="O16" i="39"/>
  <c r="F16" i="39"/>
  <c r="O15" i="39"/>
  <c r="F15" i="39"/>
  <c r="O14" i="39"/>
  <c r="F14" i="39"/>
  <c r="O13" i="39"/>
  <c r="F13" i="39"/>
  <c r="O12" i="39"/>
  <c r="F12" i="39"/>
  <c r="O11" i="39"/>
  <c r="F11" i="39"/>
  <c r="O10" i="39"/>
  <c r="F10" i="39"/>
  <c r="D10" i="39"/>
  <c r="D11" i="39" s="1"/>
  <c r="D12" i="39" s="1"/>
  <c r="D13" i="39" s="1"/>
  <c r="D14" i="39" s="1"/>
  <c r="D15" i="39" s="1"/>
  <c r="D16" i="39" s="1"/>
  <c r="D17" i="39" s="1"/>
  <c r="D18" i="39" s="1"/>
  <c r="D19" i="39" s="1"/>
  <c r="D20" i="39" s="1"/>
  <c r="D21" i="39" s="1"/>
  <c r="D22" i="39" s="1"/>
  <c r="D23" i="39" s="1"/>
  <c r="D24" i="39" s="1"/>
  <c r="D25" i="39" s="1"/>
  <c r="D26" i="39" s="1"/>
  <c r="D27" i="39" s="1"/>
  <c r="D28" i="39" s="1"/>
  <c r="D29" i="39" s="1"/>
  <c r="D30" i="39" s="1"/>
  <c r="D31" i="39" s="1"/>
  <c r="D32" i="39" s="1"/>
  <c r="D33" i="39" s="1"/>
  <c r="D34" i="39" s="1"/>
  <c r="D35" i="39" s="1"/>
  <c r="D36" i="39" s="1"/>
  <c r="D37" i="39" s="1"/>
  <c r="D38" i="39" s="1"/>
  <c r="D39" i="39" s="1"/>
  <c r="D40" i="39" s="1"/>
  <c r="D41" i="39" s="1"/>
  <c r="D42" i="39" s="1"/>
  <c r="D43" i="39" s="1"/>
  <c r="D44" i="39" s="1"/>
  <c r="D45" i="39" s="1"/>
  <c r="D46" i="39" s="1"/>
  <c r="D47" i="39" s="1"/>
  <c r="D48" i="39" s="1"/>
  <c r="D49" i="39" s="1"/>
  <c r="D50" i="39" s="1"/>
  <c r="D51" i="39" s="1"/>
  <c r="D52" i="39" s="1"/>
  <c r="D53" i="39" s="1"/>
  <c r="D54" i="39" s="1"/>
  <c r="D55" i="39" s="1"/>
  <c r="D56" i="39" s="1"/>
  <c r="D57" i="39" s="1"/>
  <c r="D58" i="39" s="1"/>
  <c r="C10" i="39"/>
  <c r="C11" i="39" s="1"/>
  <c r="C12" i="39" s="1"/>
  <c r="C13" i="39" s="1"/>
  <c r="C14" i="39" s="1"/>
  <c r="C15" i="39" s="1"/>
  <c r="C16" i="39" s="1"/>
  <c r="C17" i="39" s="1"/>
  <c r="C18" i="39" s="1"/>
  <c r="C19" i="39" s="1"/>
  <c r="C20" i="39" s="1"/>
  <c r="C21" i="39" s="1"/>
  <c r="C22" i="39" s="1"/>
  <c r="C23" i="39" s="1"/>
  <c r="C24" i="39" s="1"/>
  <c r="C25" i="39" s="1"/>
  <c r="C26" i="39" s="1"/>
  <c r="C27" i="39" s="1"/>
  <c r="C28" i="39" s="1"/>
  <c r="C29" i="39" s="1"/>
  <c r="C30" i="39" s="1"/>
  <c r="C31" i="39" s="1"/>
  <c r="C32" i="39" s="1"/>
  <c r="C33" i="39" s="1"/>
  <c r="C34" i="39" s="1"/>
  <c r="C35" i="39" s="1"/>
  <c r="C36" i="39" s="1"/>
  <c r="C37" i="39" s="1"/>
  <c r="C38" i="39" s="1"/>
  <c r="C39" i="39" s="1"/>
  <c r="C40" i="39" s="1"/>
  <c r="C41" i="39" s="1"/>
  <c r="C42" i="39" s="1"/>
  <c r="C43" i="39" s="1"/>
  <c r="C44" i="39" s="1"/>
  <c r="C45" i="39" s="1"/>
  <c r="C46" i="39" s="1"/>
  <c r="C47" i="39" s="1"/>
  <c r="C48" i="39" s="1"/>
  <c r="C49" i="39" s="1"/>
  <c r="C50" i="39" s="1"/>
  <c r="C51" i="39" s="1"/>
  <c r="C52" i="39" s="1"/>
  <c r="C53" i="39" s="1"/>
  <c r="C54" i="39" s="1"/>
  <c r="C55" i="39" s="1"/>
  <c r="C56" i="39" s="1"/>
  <c r="C57" i="39" s="1"/>
  <c r="C58" i="39" s="1"/>
  <c r="Q6" i="39"/>
  <c r="J5" i="39"/>
  <c r="AB2" i="39"/>
  <c r="G54" i="68" l="1"/>
  <c r="X55" i="68"/>
  <c r="G59" i="70"/>
  <c r="S3" i="70" s="1"/>
  <c r="S4" i="70" s="1"/>
  <c r="S5" i="70" s="1"/>
  <c r="X53" i="65"/>
  <c r="G52" i="65"/>
  <c r="X57" i="69"/>
  <c r="G56" i="69"/>
  <c r="X54" i="67"/>
  <c r="G53" i="67"/>
  <c r="X53" i="66"/>
  <c r="G52" i="66"/>
  <c r="X53" i="64"/>
  <c r="G52" i="64"/>
  <c r="X52" i="63"/>
  <c r="G51" i="63"/>
  <c r="O3" i="39"/>
  <c r="J6" i="39"/>
  <c r="X49" i="62"/>
  <c r="G48" i="62"/>
  <c r="G46" i="61"/>
  <c r="X47" i="61"/>
  <c r="X42" i="45"/>
  <c r="G41" i="45"/>
  <c r="X42" i="12"/>
  <c r="G41" i="12"/>
  <c r="X42" i="31"/>
  <c r="G41" i="31"/>
  <c r="X43" i="19"/>
  <c r="G42" i="19"/>
  <c r="X42" i="28"/>
  <c r="G41" i="28"/>
  <c r="X42" i="21"/>
  <c r="G41" i="21"/>
  <c r="X43" i="57"/>
  <c r="G42" i="57"/>
  <c r="X43" i="9"/>
  <c r="G42" i="9"/>
  <c r="X43" i="56"/>
  <c r="G42" i="56"/>
  <c r="X42" i="53"/>
  <c r="G41" i="53"/>
  <c r="X42" i="29"/>
  <c r="G41" i="29"/>
  <c r="X42" i="4"/>
  <c r="G41" i="4"/>
  <c r="X42" i="50"/>
  <c r="G41" i="50"/>
  <c r="X43" i="32"/>
  <c r="G42" i="32"/>
  <c r="X42" i="34"/>
  <c r="G41" i="34"/>
  <c r="X42" i="52"/>
  <c r="G41" i="52"/>
  <c r="X42" i="3"/>
  <c r="G41" i="3"/>
  <c r="X42" i="43"/>
  <c r="G41" i="43"/>
  <c r="X42" i="14"/>
  <c r="G41" i="14"/>
  <c r="X42" i="23"/>
  <c r="G41" i="23"/>
  <c r="X42" i="20"/>
  <c r="G41" i="20"/>
  <c r="X42" i="60"/>
  <c r="G41" i="60"/>
  <c r="X43" i="1"/>
  <c r="G42" i="1"/>
  <c r="X43" i="49"/>
  <c r="G42" i="49"/>
  <c r="X42" i="44"/>
  <c r="G41" i="44"/>
  <c r="X42" i="41"/>
  <c r="G41" i="41"/>
  <c r="X42" i="18"/>
  <c r="G41" i="18"/>
  <c r="M4" i="39"/>
  <c r="X50" i="13"/>
  <c r="G49" i="13"/>
  <c r="X43" i="25"/>
  <c r="G42" i="25"/>
  <c r="X42" i="10"/>
  <c r="G41" i="10"/>
  <c r="X44" i="16"/>
  <c r="G43" i="16"/>
  <c r="X42" i="17"/>
  <c r="G41" i="17"/>
  <c r="X49" i="30"/>
  <c r="G48" i="30"/>
  <c r="X42" i="59"/>
  <c r="G41" i="59"/>
  <c r="X43" i="58"/>
  <c r="G42" i="58"/>
  <c r="X42" i="35"/>
  <c r="G41" i="35"/>
  <c r="X42" i="27"/>
  <c r="G41" i="27"/>
  <c r="X42" i="47"/>
  <c r="G41" i="47"/>
  <c r="X43" i="51"/>
  <c r="G42" i="51"/>
  <c r="X44" i="42"/>
  <c r="G43" i="42"/>
  <c r="X42" i="7"/>
  <c r="G41" i="7"/>
  <c r="X42" i="24"/>
  <c r="G41" i="24"/>
  <c r="X43" i="40"/>
  <c r="G42" i="40"/>
  <c r="X42" i="39"/>
  <c r="G41" i="39"/>
  <c r="X42" i="33"/>
  <c r="G41" i="33"/>
  <c r="X42" i="46"/>
  <c r="G41" i="46"/>
  <c r="X43" i="26"/>
  <c r="G42" i="26"/>
  <c r="X42" i="15"/>
  <c r="G41" i="15"/>
  <c r="X42" i="48"/>
  <c r="G41" i="48"/>
  <c r="X43" i="8"/>
  <c r="G42" i="8"/>
  <c r="X43" i="22"/>
  <c r="G42" i="22"/>
  <c r="X42" i="36"/>
  <c r="G41" i="36"/>
  <c r="O59" i="39"/>
  <c r="O4" i="39" s="1"/>
  <c r="O5" i="39" s="1"/>
  <c r="T12" i="40"/>
  <c r="T13" i="40" s="1"/>
  <c r="T14" i="40" s="1"/>
  <c r="T15" i="40" s="1"/>
  <c r="T16" i="40" s="1"/>
  <c r="T17" i="40" s="1"/>
  <c r="T18" i="40" s="1"/>
  <c r="T19" i="40" s="1"/>
  <c r="T20" i="40" s="1"/>
  <c r="T21" i="40" s="1"/>
  <c r="T22" i="40" s="1"/>
  <c r="T23" i="40" s="1"/>
  <c r="T24" i="40" s="1"/>
  <c r="T25" i="40" s="1"/>
  <c r="T26" i="40" s="1"/>
  <c r="T27" i="40" s="1"/>
  <c r="T28" i="40" s="1"/>
  <c r="T29" i="40" s="1"/>
  <c r="T30" i="40" s="1"/>
  <c r="T31" i="40" s="1"/>
  <c r="T32" i="40" s="1"/>
  <c r="T33" i="40" s="1"/>
  <c r="T34" i="40" s="1"/>
  <c r="T35" i="40" s="1"/>
  <c r="T36" i="40" s="1"/>
  <c r="T37" i="40" s="1"/>
  <c r="T38" i="40" s="1"/>
  <c r="T39" i="40" s="1"/>
  <c r="T40" i="40" s="1"/>
  <c r="T41" i="40" s="1"/>
  <c r="T42" i="40" s="1"/>
  <c r="T43" i="40" s="1"/>
  <c r="T44" i="40" s="1"/>
  <c r="T45" i="40" s="1"/>
  <c r="T46" i="40" s="1"/>
  <c r="T47" i="40" s="1"/>
  <c r="T48" i="40" s="1"/>
  <c r="T49" i="40" s="1"/>
  <c r="T50" i="40" s="1"/>
  <c r="T51" i="40" s="1"/>
  <c r="T52" i="40" s="1"/>
  <c r="T53" i="40" s="1"/>
  <c r="T54" i="40" s="1"/>
  <c r="T55" i="40" s="1"/>
  <c r="T56" i="40" s="1"/>
  <c r="T57" i="40" s="1"/>
  <c r="T58" i="40" s="1"/>
  <c r="T59" i="40" s="1"/>
  <c r="M2" i="40" s="1"/>
  <c r="M5" i="40" s="1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32" i="36"/>
  <c r="F33" i="36"/>
  <c r="F34" i="36"/>
  <c r="F35" i="36"/>
  <c r="F36" i="36"/>
  <c r="F37" i="36"/>
  <c r="F38" i="36"/>
  <c r="F39" i="36"/>
  <c r="F40" i="36"/>
  <c r="F41" i="36"/>
  <c r="F42" i="36"/>
  <c r="F43" i="36"/>
  <c r="F44" i="36"/>
  <c r="F45" i="36"/>
  <c r="F46" i="36"/>
  <c r="F47" i="36"/>
  <c r="F48" i="36"/>
  <c r="F49" i="36"/>
  <c r="F50" i="36"/>
  <c r="F51" i="36"/>
  <c r="F52" i="36"/>
  <c r="F53" i="36"/>
  <c r="F54" i="36"/>
  <c r="F55" i="36"/>
  <c r="F56" i="36"/>
  <c r="F57" i="36"/>
  <c r="F58" i="36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F40" i="35"/>
  <c r="F41" i="35"/>
  <c r="F42" i="35"/>
  <c r="F43" i="35"/>
  <c r="F44" i="35"/>
  <c r="F45" i="35"/>
  <c r="F46" i="35"/>
  <c r="F47" i="35"/>
  <c r="F48" i="35"/>
  <c r="F49" i="35"/>
  <c r="F50" i="35"/>
  <c r="F51" i="35"/>
  <c r="F52" i="35"/>
  <c r="F53" i="35"/>
  <c r="F54" i="35"/>
  <c r="F55" i="35"/>
  <c r="F56" i="35"/>
  <c r="F57" i="35"/>
  <c r="F58" i="35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F46" i="34"/>
  <c r="F47" i="34"/>
  <c r="F48" i="34"/>
  <c r="F49" i="34"/>
  <c r="F50" i="34"/>
  <c r="F51" i="34"/>
  <c r="F52" i="34"/>
  <c r="F53" i="34"/>
  <c r="F54" i="34"/>
  <c r="F55" i="34"/>
  <c r="F56" i="34"/>
  <c r="F57" i="34"/>
  <c r="F58" i="34"/>
  <c r="F11" i="33"/>
  <c r="F12" i="33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35" i="33"/>
  <c r="F36" i="33"/>
  <c r="F37" i="33"/>
  <c r="F38" i="33"/>
  <c r="F39" i="33"/>
  <c r="F40" i="33"/>
  <c r="F41" i="33"/>
  <c r="F42" i="33"/>
  <c r="F43" i="33"/>
  <c r="F44" i="33"/>
  <c r="F45" i="33"/>
  <c r="F46" i="33"/>
  <c r="F47" i="33"/>
  <c r="F48" i="33"/>
  <c r="F49" i="33"/>
  <c r="F50" i="33"/>
  <c r="F51" i="33"/>
  <c r="F52" i="33"/>
  <c r="F53" i="33"/>
  <c r="F54" i="33"/>
  <c r="F55" i="33"/>
  <c r="F56" i="33"/>
  <c r="F57" i="33"/>
  <c r="F58" i="33"/>
  <c r="F11" i="32"/>
  <c r="F12" i="32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33" i="32"/>
  <c r="F34" i="32"/>
  <c r="F35" i="32"/>
  <c r="F36" i="32"/>
  <c r="F37" i="32"/>
  <c r="F38" i="32"/>
  <c r="F39" i="32"/>
  <c r="F40" i="32"/>
  <c r="F41" i="32"/>
  <c r="F42" i="32"/>
  <c r="F43" i="32"/>
  <c r="F44" i="32"/>
  <c r="F45" i="32"/>
  <c r="F46" i="32"/>
  <c r="F47" i="32"/>
  <c r="F48" i="32"/>
  <c r="F49" i="32"/>
  <c r="F50" i="32"/>
  <c r="F51" i="32"/>
  <c r="F52" i="32"/>
  <c r="F53" i="32"/>
  <c r="F54" i="32"/>
  <c r="F55" i="32"/>
  <c r="F56" i="32"/>
  <c r="F57" i="32"/>
  <c r="F58" i="32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42" i="31"/>
  <c r="F43" i="31"/>
  <c r="F44" i="31"/>
  <c r="F45" i="31"/>
  <c r="F46" i="31"/>
  <c r="F47" i="31"/>
  <c r="F48" i="31"/>
  <c r="F49" i="31"/>
  <c r="F50" i="31"/>
  <c r="F51" i="31"/>
  <c r="F52" i="31"/>
  <c r="F53" i="31"/>
  <c r="F54" i="31"/>
  <c r="F55" i="31"/>
  <c r="F56" i="31"/>
  <c r="F57" i="31"/>
  <c r="F58" i="31"/>
  <c r="F11" i="30"/>
  <c r="F12" i="30"/>
  <c r="F13" i="30"/>
  <c r="F14" i="30"/>
  <c r="F15" i="30"/>
  <c r="F16" i="30"/>
  <c r="F17" i="30"/>
  <c r="F18" i="30"/>
  <c r="F19" i="30"/>
  <c r="F20" i="30"/>
  <c r="F21" i="30"/>
  <c r="F22" i="30"/>
  <c r="F23" i="30"/>
  <c r="F24" i="30"/>
  <c r="F25" i="30"/>
  <c r="F26" i="30"/>
  <c r="F27" i="30"/>
  <c r="F28" i="30"/>
  <c r="F29" i="30"/>
  <c r="F30" i="30"/>
  <c r="F31" i="30"/>
  <c r="F32" i="30"/>
  <c r="F33" i="30"/>
  <c r="F34" i="30"/>
  <c r="F35" i="30"/>
  <c r="F36" i="30"/>
  <c r="F37" i="30"/>
  <c r="F38" i="30"/>
  <c r="F39" i="30"/>
  <c r="F40" i="30"/>
  <c r="F41" i="30"/>
  <c r="F42" i="30"/>
  <c r="F43" i="30"/>
  <c r="F44" i="30"/>
  <c r="F45" i="30"/>
  <c r="F46" i="30"/>
  <c r="F47" i="30"/>
  <c r="F48" i="30"/>
  <c r="F49" i="30"/>
  <c r="F50" i="30"/>
  <c r="F51" i="30"/>
  <c r="F52" i="30"/>
  <c r="F53" i="30"/>
  <c r="F54" i="30"/>
  <c r="F55" i="30"/>
  <c r="F56" i="30"/>
  <c r="F57" i="30"/>
  <c r="F58" i="30"/>
  <c r="F11" i="29"/>
  <c r="F12" i="29"/>
  <c r="F13" i="29"/>
  <c r="F14" i="29"/>
  <c r="F15" i="29"/>
  <c r="F16" i="29"/>
  <c r="F17" i="29"/>
  <c r="F18" i="29"/>
  <c r="F19" i="29"/>
  <c r="F20" i="29"/>
  <c r="F21" i="29"/>
  <c r="F22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29" i="28"/>
  <c r="F30" i="28"/>
  <c r="F31" i="28"/>
  <c r="F32" i="28"/>
  <c r="F33" i="28"/>
  <c r="F34" i="28"/>
  <c r="F35" i="28"/>
  <c r="F36" i="28"/>
  <c r="F37" i="28"/>
  <c r="F38" i="28"/>
  <c r="F39" i="28"/>
  <c r="F40" i="28"/>
  <c r="F41" i="28"/>
  <c r="F42" i="28"/>
  <c r="F43" i="28"/>
  <c r="F44" i="28"/>
  <c r="F45" i="28"/>
  <c r="F46" i="28"/>
  <c r="F47" i="28"/>
  <c r="F48" i="28"/>
  <c r="F49" i="28"/>
  <c r="F50" i="28"/>
  <c r="F51" i="28"/>
  <c r="F52" i="28"/>
  <c r="F53" i="28"/>
  <c r="F54" i="28"/>
  <c r="F55" i="28"/>
  <c r="F56" i="28"/>
  <c r="F57" i="28"/>
  <c r="F58" i="28"/>
  <c r="F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F27" i="27"/>
  <c r="F28" i="27"/>
  <c r="F29" i="27"/>
  <c r="F30" i="27"/>
  <c r="F31" i="27"/>
  <c r="F32" i="27"/>
  <c r="F33" i="27"/>
  <c r="F34" i="27"/>
  <c r="F35" i="27"/>
  <c r="F36" i="27"/>
  <c r="F37" i="27"/>
  <c r="F38" i="27"/>
  <c r="F39" i="27"/>
  <c r="F40" i="27"/>
  <c r="F41" i="27"/>
  <c r="F42" i="27"/>
  <c r="F43" i="27"/>
  <c r="F44" i="27"/>
  <c r="F45" i="27"/>
  <c r="F46" i="27"/>
  <c r="F47" i="27"/>
  <c r="F48" i="27"/>
  <c r="F49" i="27"/>
  <c r="F50" i="27"/>
  <c r="F51" i="27"/>
  <c r="F52" i="27"/>
  <c r="F53" i="27"/>
  <c r="F54" i="27"/>
  <c r="F55" i="27"/>
  <c r="F56" i="27"/>
  <c r="F57" i="27"/>
  <c r="F58" i="27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27" i="25"/>
  <c r="F28" i="25"/>
  <c r="F29" i="25"/>
  <c r="F30" i="25"/>
  <c r="F31" i="25"/>
  <c r="F32" i="25"/>
  <c r="F33" i="25"/>
  <c r="F34" i="25"/>
  <c r="F35" i="25"/>
  <c r="F36" i="25"/>
  <c r="F37" i="25"/>
  <c r="F38" i="25"/>
  <c r="F39" i="25"/>
  <c r="F40" i="25"/>
  <c r="F41" i="25"/>
  <c r="F42" i="25"/>
  <c r="F43" i="25"/>
  <c r="F44" i="25"/>
  <c r="F45" i="25"/>
  <c r="F46" i="25"/>
  <c r="F47" i="25"/>
  <c r="F48" i="25"/>
  <c r="F49" i="25"/>
  <c r="F50" i="25"/>
  <c r="F51" i="25"/>
  <c r="F52" i="25"/>
  <c r="F53" i="25"/>
  <c r="F54" i="25"/>
  <c r="F55" i="25"/>
  <c r="F56" i="25"/>
  <c r="F57" i="25"/>
  <c r="F58" i="25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F44" i="24"/>
  <c r="F45" i="24"/>
  <c r="F46" i="24"/>
  <c r="F47" i="24"/>
  <c r="F48" i="24"/>
  <c r="F49" i="24"/>
  <c r="F50" i="24"/>
  <c r="F51" i="24"/>
  <c r="F52" i="24"/>
  <c r="F53" i="24"/>
  <c r="F54" i="24"/>
  <c r="F55" i="24"/>
  <c r="F56" i="24"/>
  <c r="F57" i="24"/>
  <c r="F58" i="24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10" i="36"/>
  <c r="F10" i="35"/>
  <c r="F10" i="34"/>
  <c r="F10" i="33"/>
  <c r="F10" i="32"/>
  <c r="F10" i="31"/>
  <c r="F10" i="30"/>
  <c r="F10" i="29"/>
  <c r="F10" i="28"/>
  <c r="F10" i="27"/>
  <c r="F10" i="26"/>
  <c r="F10" i="25"/>
  <c r="F10" i="24"/>
  <c r="F10" i="22"/>
  <c r="F10" i="20"/>
  <c r="F10" i="21"/>
  <c r="F10" i="19"/>
  <c r="F10" i="18"/>
  <c r="F10" i="17"/>
  <c r="F10" i="16"/>
  <c r="F10" i="13"/>
  <c r="F10" i="12"/>
  <c r="F10" i="10"/>
  <c r="F10" i="3"/>
  <c r="F10" i="4"/>
  <c r="F10" i="7"/>
  <c r="F10" i="8"/>
  <c r="F10" i="9"/>
  <c r="F10" i="14"/>
  <c r="F10" i="15"/>
  <c r="F10" i="1"/>
  <c r="R59" i="36"/>
  <c r="J7" i="36" s="1"/>
  <c r="Q59" i="36"/>
  <c r="K59" i="36"/>
  <c r="O2" i="36" s="1"/>
  <c r="H59" i="36"/>
  <c r="J4" i="36" s="1"/>
  <c r="O58" i="36"/>
  <c r="O57" i="36"/>
  <c r="O56" i="36"/>
  <c r="O55" i="36"/>
  <c r="O54" i="36"/>
  <c r="O53" i="36"/>
  <c r="O52" i="36"/>
  <c r="O51" i="36"/>
  <c r="O50" i="36"/>
  <c r="O49" i="36"/>
  <c r="O48" i="36"/>
  <c r="O47" i="36"/>
  <c r="O46" i="36"/>
  <c r="O45" i="36"/>
  <c r="O44" i="36"/>
  <c r="O43" i="36"/>
  <c r="O42" i="36"/>
  <c r="O41" i="36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D10" i="36"/>
  <c r="D11" i="36" s="1"/>
  <c r="D12" i="36" s="1"/>
  <c r="D13" i="36" s="1"/>
  <c r="D14" i="36" s="1"/>
  <c r="D15" i="36" s="1"/>
  <c r="D16" i="36" s="1"/>
  <c r="D17" i="36" s="1"/>
  <c r="D18" i="36" s="1"/>
  <c r="D19" i="36" s="1"/>
  <c r="D20" i="36" s="1"/>
  <c r="D21" i="36" s="1"/>
  <c r="D22" i="36" s="1"/>
  <c r="D23" i="36" s="1"/>
  <c r="D24" i="36" s="1"/>
  <c r="D25" i="36" s="1"/>
  <c r="D26" i="36" s="1"/>
  <c r="D27" i="36" s="1"/>
  <c r="D28" i="36" s="1"/>
  <c r="D29" i="36" s="1"/>
  <c r="D30" i="36" s="1"/>
  <c r="D31" i="36" s="1"/>
  <c r="D32" i="36" s="1"/>
  <c r="D33" i="36" s="1"/>
  <c r="D34" i="36" s="1"/>
  <c r="D35" i="36" s="1"/>
  <c r="D36" i="36" s="1"/>
  <c r="D37" i="36" s="1"/>
  <c r="D38" i="36" s="1"/>
  <c r="D39" i="36" s="1"/>
  <c r="D40" i="36" s="1"/>
  <c r="D41" i="36" s="1"/>
  <c r="D42" i="36" s="1"/>
  <c r="D43" i="36" s="1"/>
  <c r="D44" i="36" s="1"/>
  <c r="D45" i="36" s="1"/>
  <c r="D46" i="36" s="1"/>
  <c r="D47" i="36" s="1"/>
  <c r="D48" i="36" s="1"/>
  <c r="D49" i="36" s="1"/>
  <c r="D50" i="36" s="1"/>
  <c r="D51" i="36" s="1"/>
  <c r="D52" i="36" s="1"/>
  <c r="D53" i="36" s="1"/>
  <c r="D54" i="36" s="1"/>
  <c r="D55" i="36" s="1"/>
  <c r="D56" i="36" s="1"/>
  <c r="D57" i="36" s="1"/>
  <c r="D58" i="36" s="1"/>
  <c r="C10" i="36"/>
  <c r="C11" i="36" s="1"/>
  <c r="C12" i="36" s="1"/>
  <c r="C13" i="36" s="1"/>
  <c r="C14" i="36" s="1"/>
  <c r="C15" i="36" s="1"/>
  <c r="C16" i="36" s="1"/>
  <c r="C17" i="36" s="1"/>
  <c r="C18" i="36" s="1"/>
  <c r="C19" i="36" s="1"/>
  <c r="C20" i="36" s="1"/>
  <c r="C21" i="36" s="1"/>
  <c r="C22" i="36" s="1"/>
  <c r="C23" i="36" s="1"/>
  <c r="C24" i="36" s="1"/>
  <c r="C25" i="36" s="1"/>
  <c r="C26" i="36" s="1"/>
  <c r="C27" i="36" s="1"/>
  <c r="C28" i="36" s="1"/>
  <c r="C29" i="36" s="1"/>
  <c r="C30" i="36" s="1"/>
  <c r="C31" i="36" s="1"/>
  <c r="C32" i="36" s="1"/>
  <c r="C33" i="36" s="1"/>
  <c r="C34" i="36" s="1"/>
  <c r="C35" i="36" s="1"/>
  <c r="C36" i="36" s="1"/>
  <c r="C37" i="36" s="1"/>
  <c r="C38" i="36" s="1"/>
  <c r="C39" i="36" s="1"/>
  <c r="C40" i="36" s="1"/>
  <c r="C41" i="36" s="1"/>
  <c r="C42" i="36" s="1"/>
  <c r="C43" i="36" s="1"/>
  <c r="C44" i="36" s="1"/>
  <c r="C45" i="36" s="1"/>
  <c r="C46" i="36" s="1"/>
  <c r="C47" i="36" s="1"/>
  <c r="C48" i="36" s="1"/>
  <c r="C49" i="36" s="1"/>
  <c r="C50" i="36" s="1"/>
  <c r="C51" i="36" s="1"/>
  <c r="C52" i="36" s="1"/>
  <c r="C53" i="36" s="1"/>
  <c r="C54" i="36" s="1"/>
  <c r="C55" i="36" s="1"/>
  <c r="C56" i="36" s="1"/>
  <c r="C57" i="36" s="1"/>
  <c r="C58" i="36" s="1"/>
  <c r="D7" i="36"/>
  <c r="Q6" i="36"/>
  <c r="J5" i="36"/>
  <c r="AB2" i="36"/>
  <c r="X56" i="68" l="1"/>
  <c r="G55" i="68"/>
  <c r="X54" i="65"/>
  <c r="G53" i="65"/>
  <c r="X58" i="69"/>
  <c r="G58" i="69" s="1"/>
  <c r="G57" i="69"/>
  <c r="G54" i="67"/>
  <c r="X55" i="67"/>
  <c r="X54" i="66"/>
  <c r="G53" i="66"/>
  <c r="X54" i="64"/>
  <c r="G53" i="64"/>
  <c r="X53" i="63"/>
  <c r="G52" i="63"/>
  <c r="O3" i="36"/>
  <c r="J6" i="36"/>
  <c r="X50" i="62"/>
  <c r="G49" i="62"/>
  <c r="X48" i="61"/>
  <c r="G47" i="61"/>
  <c r="X44" i="1"/>
  <c r="G43" i="1"/>
  <c r="X43" i="43"/>
  <c r="G42" i="43"/>
  <c r="X43" i="4"/>
  <c r="G42" i="4"/>
  <c r="X43" i="36"/>
  <c r="G42" i="36"/>
  <c r="X43" i="46"/>
  <c r="G42" i="46"/>
  <c r="X45" i="42"/>
  <c r="G44" i="42"/>
  <c r="X43" i="59"/>
  <c r="G42" i="59"/>
  <c r="X51" i="13"/>
  <c r="G50" i="13"/>
  <c r="X43" i="21"/>
  <c r="G42" i="21"/>
  <c r="X43" i="60"/>
  <c r="G42" i="60"/>
  <c r="X43" i="3"/>
  <c r="G42" i="3"/>
  <c r="X43" i="29"/>
  <c r="G42" i="29"/>
  <c r="X44" i="22"/>
  <c r="G43" i="22"/>
  <c r="X43" i="33"/>
  <c r="G42" i="33"/>
  <c r="X44" i="51"/>
  <c r="G43" i="51"/>
  <c r="X50" i="30"/>
  <c r="G49" i="30"/>
  <c r="X43" i="28"/>
  <c r="G42" i="28"/>
  <c r="X43" i="18"/>
  <c r="G42" i="18"/>
  <c r="X43" i="20"/>
  <c r="G42" i="20"/>
  <c r="X43" i="52"/>
  <c r="G42" i="52"/>
  <c r="X44" i="8"/>
  <c r="G43" i="8"/>
  <c r="X43" i="39"/>
  <c r="G42" i="39"/>
  <c r="X43" i="47"/>
  <c r="G42" i="47"/>
  <c r="X43" i="17"/>
  <c r="G42" i="17"/>
  <c r="X43" i="53"/>
  <c r="G42" i="53"/>
  <c r="X44" i="19"/>
  <c r="G43" i="19"/>
  <c r="X43" i="41"/>
  <c r="G42" i="41"/>
  <c r="X43" i="23"/>
  <c r="G42" i="23"/>
  <c r="X43" i="34"/>
  <c r="G42" i="34"/>
  <c r="X43" i="48"/>
  <c r="G42" i="48"/>
  <c r="X44" i="40"/>
  <c r="G43" i="40"/>
  <c r="X43" i="27"/>
  <c r="G42" i="27"/>
  <c r="X45" i="16"/>
  <c r="G44" i="16"/>
  <c r="X44" i="56"/>
  <c r="G43" i="56"/>
  <c r="X43" i="31"/>
  <c r="G42" i="31"/>
  <c r="X43" i="44"/>
  <c r="G42" i="44"/>
  <c r="X44" i="32"/>
  <c r="G43" i="32"/>
  <c r="X43" i="15"/>
  <c r="G42" i="15"/>
  <c r="X43" i="24"/>
  <c r="G42" i="24"/>
  <c r="X43" i="35"/>
  <c r="G42" i="35"/>
  <c r="X43" i="10"/>
  <c r="G42" i="10"/>
  <c r="X44" i="9"/>
  <c r="G43" i="9"/>
  <c r="X43" i="12"/>
  <c r="G42" i="12"/>
  <c r="X44" i="49"/>
  <c r="G43" i="49"/>
  <c r="X43" i="14"/>
  <c r="G42" i="14"/>
  <c r="X43" i="50"/>
  <c r="G42" i="50"/>
  <c r="X44" i="26"/>
  <c r="G43" i="26"/>
  <c r="X43" i="7"/>
  <c r="G42" i="7"/>
  <c r="X44" i="58"/>
  <c r="G43" i="58"/>
  <c r="X44" i="25"/>
  <c r="G43" i="25"/>
  <c r="X44" i="57"/>
  <c r="G43" i="57"/>
  <c r="X43" i="45"/>
  <c r="G42" i="45"/>
  <c r="Q7" i="40"/>
  <c r="O59" i="36"/>
  <c r="O4" i="36" s="1"/>
  <c r="O5" i="36" s="1"/>
  <c r="M4" i="36"/>
  <c r="G59" i="69" l="1"/>
  <c r="S3" i="69" s="1"/>
  <c r="S4" i="69" s="1"/>
  <c r="S5" i="69" s="1"/>
  <c r="G56" i="68"/>
  <c r="X57" i="68"/>
  <c r="G54" i="65"/>
  <c r="X55" i="65"/>
  <c r="X56" i="67"/>
  <c r="G55" i="67"/>
  <c r="G54" i="66"/>
  <c r="X55" i="66"/>
  <c r="G54" i="64"/>
  <c r="X55" i="64"/>
  <c r="X54" i="63"/>
  <c r="G53" i="63"/>
  <c r="G50" i="62"/>
  <c r="X51" i="62"/>
  <c r="X49" i="61"/>
  <c r="G48" i="61"/>
  <c r="X45" i="26"/>
  <c r="G44" i="26"/>
  <c r="X44" i="10"/>
  <c r="G43" i="10"/>
  <c r="X44" i="31"/>
  <c r="G43" i="31"/>
  <c r="X44" i="34"/>
  <c r="G43" i="34"/>
  <c r="X44" i="47"/>
  <c r="G43" i="47"/>
  <c r="X44" i="28"/>
  <c r="G43" i="28"/>
  <c r="X44" i="46"/>
  <c r="G43" i="46"/>
  <c r="X44" i="35"/>
  <c r="G43" i="35"/>
  <c r="X45" i="57"/>
  <c r="G44" i="57"/>
  <c r="X44" i="60"/>
  <c r="G43" i="60"/>
  <c r="X45" i="8"/>
  <c r="G44" i="8"/>
  <c r="X44" i="15"/>
  <c r="G43" i="15"/>
  <c r="X45" i="19"/>
  <c r="G44" i="19"/>
  <c r="X44" i="52"/>
  <c r="G43" i="52"/>
  <c r="X44" i="33"/>
  <c r="G43" i="33"/>
  <c r="X44" i="23"/>
  <c r="G43" i="23"/>
  <c r="X44" i="39"/>
  <c r="G43" i="39"/>
  <c r="X46" i="16"/>
  <c r="G45" i="16"/>
  <c r="X45" i="51"/>
  <c r="G44" i="51"/>
  <c r="X44" i="4"/>
  <c r="G43" i="4"/>
  <c r="X44" i="36"/>
  <c r="G43" i="36"/>
  <c r="X44" i="24"/>
  <c r="G43" i="24"/>
  <c r="X45" i="49"/>
  <c r="G44" i="49"/>
  <c r="X45" i="58"/>
  <c r="G44" i="58"/>
  <c r="X45" i="40"/>
  <c r="G44" i="40"/>
  <c r="X45" i="22"/>
  <c r="G44" i="22"/>
  <c r="X44" i="14"/>
  <c r="G43" i="14"/>
  <c r="X44" i="41"/>
  <c r="G43" i="41"/>
  <c r="X44" i="3"/>
  <c r="G43" i="3"/>
  <c r="X44" i="50"/>
  <c r="G43" i="50"/>
  <c r="X44" i="21"/>
  <c r="G43" i="21"/>
  <c r="X44" i="27"/>
  <c r="G43" i="27"/>
  <c r="X44" i="12"/>
  <c r="G43" i="12"/>
  <c r="X44" i="53"/>
  <c r="G43" i="53"/>
  <c r="X44" i="20"/>
  <c r="G43" i="20"/>
  <c r="X44" i="59"/>
  <c r="G43" i="59"/>
  <c r="X44" i="43"/>
  <c r="G43" i="43"/>
  <c r="X44" i="7"/>
  <c r="G43" i="7"/>
  <c r="X45" i="9"/>
  <c r="G44" i="9"/>
  <c r="X44" i="44"/>
  <c r="G43" i="44"/>
  <c r="X44" i="48"/>
  <c r="G43" i="48"/>
  <c r="X44" i="17"/>
  <c r="G43" i="17"/>
  <c r="X44" i="18"/>
  <c r="G43" i="18"/>
  <c r="X44" i="45"/>
  <c r="G43" i="45"/>
  <c r="X45" i="56"/>
  <c r="G44" i="56"/>
  <c r="X51" i="30"/>
  <c r="G50" i="30"/>
  <c r="X45" i="25"/>
  <c r="G44" i="25"/>
  <c r="X52" i="13"/>
  <c r="G51" i="13"/>
  <c r="X45" i="32"/>
  <c r="G44" i="32"/>
  <c r="X44" i="29"/>
  <c r="G43" i="29"/>
  <c r="X46" i="42"/>
  <c r="G45" i="42"/>
  <c r="X45" i="1"/>
  <c r="G44" i="1"/>
  <c r="T12" i="39"/>
  <c r="T13" i="39" s="1"/>
  <c r="T14" i="39" s="1"/>
  <c r="T15" i="39" s="1"/>
  <c r="T16" i="39" s="1"/>
  <c r="T17" i="39" s="1"/>
  <c r="T18" i="39" s="1"/>
  <c r="T19" i="39" s="1"/>
  <c r="T20" i="39" s="1"/>
  <c r="T21" i="39" s="1"/>
  <c r="T22" i="39" s="1"/>
  <c r="T23" i="39" s="1"/>
  <c r="T24" i="39" s="1"/>
  <c r="T25" i="39" s="1"/>
  <c r="T26" i="39" s="1"/>
  <c r="T27" i="39" s="1"/>
  <c r="T28" i="39" s="1"/>
  <c r="T29" i="39" s="1"/>
  <c r="T30" i="39" s="1"/>
  <c r="T31" i="39" s="1"/>
  <c r="T32" i="39" s="1"/>
  <c r="T33" i="39" s="1"/>
  <c r="T34" i="39" s="1"/>
  <c r="T35" i="39" s="1"/>
  <c r="T36" i="39" s="1"/>
  <c r="T37" i="39" s="1"/>
  <c r="T38" i="39" s="1"/>
  <c r="T39" i="39" s="1"/>
  <c r="T40" i="39" s="1"/>
  <c r="T41" i="39" s="1"/>
  <c r="T42" i="39" s="1"/>
  <c r="T43" i="39" s="1"/>
  <c r="T44" i="39" s="1"/>
  <c r="T45" i="39" s="1"/>
  <c r="T46" i="39" s="1"/>
  <c r="T47" i="39" s="1"/>
  <c r="T48" i="39" s="1"/>
  <c r="T49" i="39" s="1"/>
  <c r="T50" i="39" s="1"/>
  <c r="T51" i="39" s="1"/>
  <c r="T52" i="39" s="1"/>
  <c r="T53" i="39" s="1"/>
  <c r="T54" i="39" s="1"/>
  <c r="T55" i="39" s="1"/>
  <c r="T56" i="39" s="1"/>
  <c r="T57" i="39" s="1"/>
  <c r="T58" i="39" s="1"/>
  <c r="T59" i="39" s="1"/>
  <c r="M2" i="39" s="1"/>
  <c r="M5" i="39" s="1"/>
  <c r="X58" i="68" l="1"/>
  <c r="G58" i="68" s="1"/>
  <c r="G57" i="68"/>
  <c r="G59" i="68"/>
  <c r="S3" i="68" s="1"/>
  <c r="S4" i="68" s="1"/>
  <c r="S5" i="68" s="1"/>
  <c r="G55" i="65"/>
  <c r="X56" i="65"/>
  <c r="X57" i="67"/>
  <c r="G56" i="67"/>
  <c r="X56" i="66"/>
  <c r="G55" i="66"/>
  <c r="X56" i="64"/>
  <c r="G55" i="64"/>
  <c r="G54" i="63"/>
  <c r="X55" i="63"/>
  <c r="X52" i="62"/>
  <c r="G51" i="62"/>
  <c r="G49" i="61"/>
  <c r="X50" i="61"/>
  <c r="X45" i="28"/>
  <c r="G44" i="28"/>
  <c r="X45" i="17"/>
  <c r="G44" i="17"/>
  <c r="X45" i="20"/>
  <c r="G44" i="20"/>
  <c r="X46" i="49"/>
  <c r="G45" i="49"/>
  <c r="X45" i="39"/>
  <c r="G44" i="39"/>
  <c r="X46" i="8"/>
  <c r="G45" i="8"/>
  <c r="X45" i="47"/>
  <c r="G44" i="47"/>
  <c r="X46" i="1"/>
  <c r="G45" i="1"/>
  <c r="X45" i="44"/>
  <c r="G44" i="44"/>
  <c r="X45" i="53"/>
  <c r="G44" i="53"/>
  <c r="X45" i="41"/>
  <c r="G44" i="41"/>
  <c r="X45" i="24"/>
  <c r="G44" i="24"/>
  <c r="X45" i="23"/>
  <c r="G44" i="23"/>
  <c r="X45" i="48"/>
  <c r="G44" i="48"/>
  <c r="X52" i="30"/>
  <c r="G51" i="30"/>
  <c r="X45" i="60"/>
  <c r="G44" i="60"/>
  <c r="X45" i="34"/>
  <c r="G44" i="34"/>
  <c r="X47" i="42"/>
  <c r="G46" i="42"/>
  <c r="X46" i="56"/>
  <c r="G45" i="56"/>
  <c r="X46" i="9"/>
  <c r="G45" i="9"/>
  <c r="X45" i="12"/>
  <c r="G44" i="12"/>
  <c r="X45" i="14"/>
  <c r="G44" i="14"/>
  <c r="X45" i="36"/>
  <c r="G44" i="36"/>
  <c r="X45" i="33"/>
  <c r="G44" i="33"/>
  <c r="X46" i="25"/>
  <c r="G45" i="25"/>
  <c r="X45" i="3"/>
  <c r="G44" i="3"/>
  <c r="X46" i="57"/>
  <c r="G45" i="57"/>
  <c r="X45" i="31"/>
  <c r="G44" i="31"/>
  <c r="X53" i="13"/>
  <c r="G52" i="13"/>
  <c r="X46" i="22"/>
  <c r="G45" i="22"/>
  <c r="X45" i="52"/>
  <c r="G44" i="52"/>
  <c r="X45" i="50"/>
  <c r="G44" i="50"/>
  <c r="X47" i="16"/>
  <c r="G46" i="16"/>
  <c r="X45" i="29"/>
  <c r="G44" i="29"/>
  <c r="X45" i="35"/>
  <c r="G44" i="35"/>
  <c r="X45" i="10"/>
  <c r="G44" i="10"/>
  <c r="X46" i="58"/>
  <c r="G45" i="58"/>
  <c r="X45" i="45"/>
  <c r="G44" i="45"/>
  <c r="X45" i="7"/>
  <c r="G44" i="7"/>
  <c r="X45" i="27"/>
  <c r="G44" i="27"/>
  <c r="X45" i="18"/>
  <c r="G44" i="18"/>
  <c r="X46" i="40"/>
  <c r="G45" i="40"/>
  <c r="X46" i="51"/>
  <c r="G45" i="51"/>
  <c r="X46" i="19"/>
  <c r="G45" i="19"/>
  <c r="X45" i="59"/>
  <c r="G44" i="59"/>
  <c r="X45" i="15"/>
  <c r="G44" i="15"/>
  <c r="X45" i="4"/>
  <c r="G44" i="4"/>
  <c r="X46" i="32"/>
  <c r="G45" i="32"/>
  <c r="X45" i="43"/>
  <c r="G44" i="43"/>
  <c r="X45" i="21"/>
  <c r="G44" i="21"/>
  <c r="X45" i="46"/>
  <c r="G44" i="46"/>
  <c r="X46" i="26"/>
  <c r="G45" i="26"/>
  <c r="Q7" i="39"/>
  <c r="T12" i="36"/>
  <c r="T13" i="36" s="1"/>
  <c r="T14" i="36" s="1"/>
  <c r="T15" i="36" s="1"/>
  <c r="T16" i="36" s="1"/>
  <c r="T17" i="36" s="1"/>
  <c r="T18" i="36" s="1"/>
  <c r="T19" i="36" s="1"/>
  <c r="T20" i="36" s="1"/>
  <c r="T21" i="36" s="1"/>
  <c r="T22" i="36" s="1"/>
  <c r="T23" i="36" s="1"/>
  <c r="T24" i="36" s="1"/>
  <c r="T25" i="36" s="1"/>
  <c r="T26" i="36" s="1"/>
  <c r="T27" i="36" s="1"/>
  <c r="T28" i="36" s="1"/>
  <c r="T29" i="36" s="1"/>
  <c r="T30" i="36" s="1"/>
  <c r="T31" i="36" s="1"/>
  <c r="T32" i="36" s="1"/>
  <c r="T33" i="36" s="1"/>
  <c r="T34" i="36" s="1"/>
  <c r="T35" i="36" s="1"/>
  <c r="T36" i="36" s="1"/>
  <c r="T37" i="36" s="1"/>
  <c r="T38" i="36" s="1"/>
  <c r="T39" i="36" s="1"/>
  <c r="T40" i="36" s="1"/>
  <c r="T41" i="36" s="1"/>
  <c r="T42" i="36" s="1"/>
  <c r="T43" i="36" s="1"/>
  <c r="T44" i="36" s="1"/>
  <c r="T45" i="36" s="1"/>
  <c r="T46" i="36" s="1"/>
  <c r="T47" i="36" s="1"/>
  <c r="T48" i="36" s="1"/>
  <c r="T49" i="36" s="1"/>
  <c r="T50" i="36" s="1"/>
  <c r="T51" i="36" s="1"/>
  <c r="T52" i="36" s="1"/>
  <c r="T53" i="36" s="1"/>
  <c r="T54" i="36" s="1"/>
  <c r="T55" i="36" s="1"/>
  <c r="T56" i="36" s="1"/>
  <c r="T57" i="36" s="1"/>
  <c r="T58" i="36" s="1"/>
  <c r="T59" i="36" s="1"/>
  <c r="M2" i="36" s="1"/>
  <c r="M5" i="36" s="1"/>
  <c r="G56" i="65" l="1"/>
  <c r="X57" i="65"/>
  <c r="X58" i="67"/>
  <c r="G58" i="67" s="1"/>
  <c r="G57" i="67"/>
  <c r="X57" i="66"/>
  <c r="G56" i="66"/>
  <c r="X57" i="64"/>
  <c r="G56" i="64"/>
  <c r="X56" i="63"/>
  <c r="G55" i="63"/>
  <c r="X53" i="62"/>
  <c r="G52" i="62"/>
  <c r="G50" i="61"/>
  <c r="X51" i="61"/>
  <c r="X47" i="32"/>
  <c r="G46" i="32"/>
  <c r="X47" i="40"/>
  <c r="G46" i="40"/>
  <c r="X46" i="10"/>
  <c r="G45" i="10"/>
  <c r="X47" i="22"/>
  <c r="G46" i="22"/>
  <c r="X46" i="33"/>
  <c r="G45" i="33"/>
  <c r="X48" i="42"/>
  <c r="G47" i="42"/>
  <c r="X46" i="24"/>
  <c r="G45" i="24"/>
  <c r="X47" i="8"/>
  <c r="G46" i="8"/>
  <c r="X46" i="34"/>
  <c r="G45" i="34"/>
  <c r="X46" i="41"/>
  <c r="G45" i="41"/>
  <c r="X46" i="39"/>
  <c r="G45" i="39"/>
  <c r="X46" i="35"/>
  <c r="G45" i="35"/>
  <c r="X46" i="36"/>
  <c r="G45" i="36"/>
  <c r="X46" i="18"/>
  <c r="G45" i="18"/>
  <c r="X46" i="27"/>
  <c r="G45" i="27"/>
  <c r="X46" i="14"/>
  <c r="G45" i="14"/>
  <c r="X46" i="60"/>
  <c r="G45" i="60"/>
  <c r="X46" i="53"/>
  <c r="G45" i="53"/>
  <c r="X47" i="49"/>
  <c r="G46" i="49"/>
  <c r="X54" i="13"/>
  <c r="G53" i="13"/>
  <c r="X47" i="26"/>
  <c r="G46" i="26"/>
  <c r="X46" i="29"/>
  <c r="G45" i="29"/>
  <c r="X46" i="31"/>
  <c r="G45" i="31"/>
  <c r="X48" i="16"/>
  <c r="G47" i="16"/>
  <c r="X53" i="30"/>
  <c r="G52" i="30"/>
  <c r="X46" i="44"/>
  <c r="G45" i="44"/>
  <c r="X46" i="20"/>
  <c r="G45" i="20"/>
  <c r="X46" i="59"/>
  <c r="G45" i="59"/>
  <c r="X46" i="12"/>
  <c r="G45" i="12"/>
  <c r="X47" i="19"/>
  <c r="G46" i="19"/>
  <c r="X46" i="3"/>
  <c r="G45" i="3"/>
  <c r="X46" i="17"/>
  <c r="G45" i="17"/>
  <c r="X47" i="57"/>
  <c r="G46" i="57"/>
  <c r="X46" i="4"/>
  <c r="G45" i="4"/>
  <c r="X46" i="15"/>
  <c r="G45" i="15"/>
  <c r="X46" i="46"/>
  <c r="G45" i="46"/>
  <c r="X46" i="7"/>
  <c r="G45" i="7"/>
  <c r="X46" i="21"/>
  <c r="G45" i="21"/>
  <c r="X46" i="45"/>
  <c r="G45" i="45"/>
  <c r="X46" i="50"/>
  <c r="G45" i="50"/>
  <c r="X47" i="9"/>
  <c r="G46" i="9"/>
  <c r="X46" i="48"/>
  <c r="G45" i="48"/>
  <c r="X47" i="1"/>
  <c r="G46" i="1"/>
  <c r="X46" i="43"/>
  <c r="G45" i="43"/>
  <c r="X47" i="51"/>
  <c r="G46" i="51"/>
  <c r="X47" i="58"/>
  <c r="G46" i="58"/>
  <c r="X46" i="52"/>
  <c r="G45" i="52"/>
  <c r="X47" i="25"/>
  <c r="G46" i="25"/>
  <c r="X47" i="56"/>
  <c r="G46" i="56"/>
  <c r="X46" i="23"/>
  <c r="G45" i="23"/>
  <c r="X46" i="47"/>
  <c r="G45" i="47"/>
  <c r="X46" i="28"/>
  <c r="G45" i="28"/>
  <c r="Q7" i="36"/>
  <c r="G59" i="67" l="1"/>
  <c r="S3" i="67" s="1"/>
  <c r="S4" i="67" s="1"/>
  <c r="S5" i="67" s="1"/>
  <c r="X58" i="65"/>
  <c r="G58" i="65" s="1"/>
  <c r="G57" i="65"/>
  <c r="G59" i="65"/>
  <c r="S3" i="65" s="1"/>
  <c r="S4" i="65" s="1"/>
  <c r="S5" i="65" s="1"/>
  <c r="X58" i="66"/>
  <c r="G58" i="66" s="1"/>
  <c r="G57" i="66"/>
  <c r="X58" i="64"/>
  <c r="G58" i="64" s="1"/>
  <c r="G57" i="64"/>
  <c r="X57" i="63"/>
  <c r="G56" i="63"/>
  <c r="X54" i="62"/>
  <c r="G53" i="62"/>
  <c r="X52" i="61"/>
  <c r="G51" i="61"/>
  <c r="X48" i="25"/>
  <c r="G47" i="25"/>
  <c r="X47" i="48"/>
  <c r="G46" i="48"/>
  <c r="X47" i="46"/>
  <c r="G46" i="46"/>
  <c r="X48" i="19"/>
  <c r="G47" i="19"/>
  <c r="X49" i="16"/>
  <c r="G48" i="16"/>
  <c r="X47" i="53"/>
  <c r="G46" i="53"/>
  <c r="X47" i="35"/>
  <c r="G46" i="35"/>
  <c r="X49" i="42"/>
  <c r="G48" i="42"/>
  <c r="X47" i="52"/>
  <c r="G46" i="52"/>
  <c r="X47" i="31"/>
  <c r="G46" i="31"/>
  <c r="X47" i="60"/>
  <c r="G46" i="60"/>
  <c r="X47" i="39"/>
  <c r="G46" i="39"/>
  <c r="X47" i="33"/>
  <c r="G46" i="33"/>
  <c r="X47" i="15"/>
  <c r="G46" i="15"/>
  <c r="X47" i="50"/>
  <c r="G46" i="50"/>
  <c r="X47" i="4"/>
  <c r="G46" i="4"/>
  <c r="X47" i="59"/>
  <c r="G46" i="59"/>
  <c r="X47" i="29"/>
  <c r="G46" i="29"/>
  <c r="X47" i="14"/>
  <c r="G46" i="14"/>
  <c r="X47" i="41"/>
  <c r="G46" i="41"/>
  <c r="X48" i="22"/>
  <c r="G47" i="22"/>
  <c r="X47" i="12"/>
  <c r="G46" i="12"/>
  <c r="X47" i="28"/>
  <c r="G46" i="28"/>
  <c r="X48" i="57"/>
  <c r="G47" i="57"/>
  <c r="X47" i="10"/>
  <c r="G46" i="10"/>
  <c r="X48" i="9"/>
  <c r="G47" i="9"/>
  <c r="X48" i="26"/>
  <c r="G47" i="26"/>
  <c r="X47" i="21"/>
  <c r="G46" i="21"/>
  <c r="X47" i="44"/>
  <c r="G46" i="44"/>
  <c r="X55" i="13"/>
  <c r="G54" i="13"/>
  <c r="X47" i="18"/>
  <c r="G46" i="18"/>
  <c r="X48" i="8"/>
  <c r="G47" i="8"/>
  <c r="X48" i="40"/>
  <c r="G47" i="40"/>
  <c r="X47" i="47"/>
  <c r="G46" i="47"/>
  <c r="X47" i="27"/>
  <c r="G46" i="27"/>
  <c r="X47" i="34"/>
  <c r="G46" i="34"/>
  <c r="X47" i="43"/>
  <c r="G46" i="43"/>
  <c r="X48" i="58"/>
  <c r="G47" i="58"/>
  <c r="X48" i="51"/>
  <c r="G47" i="51"/>
  <c r="X47" i="45"/>
  <c r="G46" i="45"/>
  <c r="X47" i="20"/>
  <c r="G46" i="20"/>
  <c r="X47" i="23"/>
  <c r="G46" i="23"/>
  <c r="X47" i="17"/>
  <c r="G46" i="17"/>
  <c r="X48" i="56"/>
  <c r="G47" i="56"/>
  <c r="X48" i="1"/>
  <c r="G47" i="1"/>
  <c r="X47" i="7"/>
  <c r="G46" i="7"/>
  <c r="X47" i="3"/>
  <c r="G46" i="3"/>
  <c r="X54" i="30"/>
  <c r="G53" i="30"/>
  <c r="X48" i="49"/>
  <c r="G47" i="49"/>
  <c r="X47" i="36"/>
  <c r="G46" i="36"/>
  <c r="X47" i="24"/>
  <c r="G46" i="24"/>
  <c r="X48" i="32"/>
  <c r="G47" i="32"/>
  <c r="R59" i="35"/>
  <c r="J7" i="35" s="1"/>
  <c r="Q59" i="35"/>
  <c r="K59" i="35"/>
  <c r="O2" i="35" s="1"/>
  <c r="H59" i="35"/>
  <c r="J4" i="35" s="1"/>
  <c r="O58" i="35"/>
  <c r="O57" i="35"/>
  <c r="O56" i="35"/>
  <c r="O55" i="35"/>
  <c r="O54" i="35"/>
  <c r="O53" i="35"/>
  <c r="O52" i="35"/>
  <c r="O51" i="35"/>
  <c r="O50" i="35"/>
  <c r="O49" i="35"/>
  <c r="O48" i="35"/>
  <c r="O47" i="35"/>
  <c r="O46" i="35"/>
  <c r="O45" i="35"/>
  <c r="O44" i="35"/>
  <c r="O43" i="35"/>
  <c r="O42" i="35"/>
  <c r="O41" i="35"/>
  <c r="O40" i="35"/>
  <c r="O39" i="35"/>
  <c r="O38" i="35"/>
  <c r="O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11" i="35"/>
  <c r="O10" i="35"/>
  <c r="D10" i="35"/>
  <c r="D11" i="35" s="1"/>
  <c r="D12" i="35" s="1"/>
  <c r="D13" i="35" s="1"/>
  <c r="D14" i="35" s="1"/>
  <c r="D15" i="35" s="1"/>
  <c r="D16" i="35" s="1"/>
  <c r="D17" i="35" s="1"/>
  <c r="D18" i="35" s="1"/>
  <c r="D19" i="35" s="1"/>
  <c r="D20" i="35" s="1"/>
  <c r="D21" i="35" s="1"/>
  <c r="D22" i="35" s="1"/>
  <c r="D23" i="35" s="1"/>
  <c r="D24" i="35" s="1"/>
  <c r="D25" i="35" s="1"/>
  <c r="D26" i="35" s="1"/>
  <c r="D27" i="35" s="1"/>
  <c r="D28" i="35" s="1"/>
  <c r="D29" i="35" s="1"/>
  <c r="D30" i="35" s="1"/>
  <c r="D31" i="35" s="1"/>
  <c r="D32" i="35" s="1"/>
  <c r="D33" i="35" s="1"/>
  <c r="D34" i="35" s="1"/>
  <c r="D35" i="35" s="1"/>
  <c r="D36" i="35" s="1"/>
  <c r="D37" i="35" s="1"/>
  <c r="D38" i="35" s="1"/>
  <c r="D39" i="35" s="1"/>
  <c r="D40" i="35" s="1"/>
  <c r="D41" i="35" s="1"/>
  <c r="D42" i="35" s="1"/>
  <c r="D43" i="35" s="1"/>
  <c r="D44" i="35" s="1"/>
  <c r="D45" i="35" s="1"/>
  <c r="D46" i="35" s="1"/>
  <c r="D47" i="35" s="1"/>
  <c r="D48" i="35" s="1"/>
  <c r="D49" i="35" s="1"/>
  <c r="D50" i="35" s="1"/>
  <c r="D51" i="35" s="1"/>
  <c r="D52" i="35" s="1"/>
  <c r="D53" i="35" s="1"/>
  <c r="D54" i="35" s="1"/>
  <c r="D55" i="35" s="1"/>
  <c r="D56" i="35" s="1"/>
  <c r="D57" i="35" s="1"/>
  <c r="D58" i="35" s="1"/>
  <c r="C10" i="35"/>
  <c r="C11" i="35" s="1"/>
  <c r="C12" i="35" s="1"/>
  <c r="C13" i="35" s="1"/>
  <c r="C14" i="35" s="1"/>
  <c r="C15" i="35" s="1"/>
  <c r="C16" i="35" s="1"/>
  <c r="C17" i="35" s="1"/>
  <c r="C18" i="35" s="1"/>
  <c r="C19" i="35" s="1"/>
  <c r="C20" i="35" s="1"/>
  <c r="C21" i="35" s="1"/>
  <c r="C22" i="35" s="1"/>
  <c r="C23" i="35" s="1"/>
  <c r="C24" i="35" s="1"/>
  <c r="C25" i="35" s="1"/>
  <c r="C26" i="35" s="1"/>
  <c r="C27" i="35" s="1"/>
  <c r="C28" i="35" s="1"/>
  <c r="C29" i="35" s="1"/>
  <c r="C30" i="35" s="1"/>
  <c r="C31" i="35" s="1"/>
  <c r="C32" i="35" s="1"/>
  <c r="C33" i="35" s="1"/>
  <c r="C34" i="35" s="1"/>
  <c r="C35" i="35" s="1"/>
  <c r="C36" i="35" s="1"/>
  <c r="C37" i="35" s="1"/>
  <c r="C38" i="35" s="1"/>
  <c r="C39" i="35" s="1"/>
  <c r="C40" i="35" s="1"/>
  <c r="C41" i="35" s="1"/>
  <c r="C42" i="35" s="1"/>
  <c r="C43" i="35" s="1"/>
  <c r="C44" i="35" s="1"/>
  <c r="C45" i="35" s="1"/>
  <c r="C46" i="35" s="1"/>
  <c r="C47" i="35" s="1"/>
  <c r="C48" i="35" s="1"/>
  <c r="C49" i="35" s="1"/>
  <c r="C50" i="35" s="1"/>
  <c r="C51" i="35" s="1"/>
  <c r="C52" i="35" s="1"/>
  <c r="C53" i="35" s="1"/>
  <c r="C54" i="35" s="1"/>
  <c r="C55" i="35" s="1"/>
  <c r="C56" i="35" s="1"/>
  <c r="C57" i="35" s="1"/>
  <c r="C58" i="35" s="1"/>
  <c r="D7" i="35"/>
  <c r="Q6" i="35"/>
  <c r="J5" i="35"/>
  <c r="AB2" i="35"/>
  <c r="G59" i="66" l="1"/>
  <c r="S3" i="66" s="1"/>
  <c r="S4" i="66" s="1"/>
  <c r="S5" i="66" s="1"/>
  <c r="G59" i="64"/>
  <c r="S3" i="64" s="1"/>
  <c r="S4" i="64" s="1"/>
  <c r="S5" i="64" s="1"/>
  <c r="X58" i="63"/>
  <c r="G58" i="63" s="1"/>
  <c r="G57" i="63"/>
  <c r="O3" i="35"/>
  <c r="J6" i="35"/>
  <c r="G54" i="62"/>
  <c r="X55" i="62"/>
  <c r="X53" i="61"/>
  <c r="G52" i="61"/>
  <c r="X56" i="13"/>
  <c r="G55" i="13"/>
  <c r="X49" i="57"/>
  <c r="G48" i="57"/>
  <c r="X48" i="29"/>
  <c r="G47" i="29"/>
  <c r="X48" i="39"/>
  <c r="G47" i="39"/>
  <c r="X48" i="53"/>
  <c r="G47" i="53"/>
  <c r="X48" i="27"/>
  <c r="G47" i="27"/>
  <c r="X48" i="44"/>
  <c r="G47" i="44"/>
  <c r="X48" i="28"/>
  <c r="G47" i="28"/>
  <c r="X48" i="59"/>
  <c r="G47" i="59"/>
  <c r="X48" i="60"/>
  <c r="G47" i="60"/>
  <c r="X50" i="16"/>
  <c r="G49" i="16"/>
  <c r="X48" i="3"/>
  <c r="G47" i="3"/>
  <c r="X48" i="20"/>
  <c r="G47" i="20"/>
  <c r="X49" i="32"/>
  <c r="G48" i="32"/>
  <c r="X48" i="7"/>
  <c r="G47" i="7"/>
  <c r="X48" i="45"/>
  <c r="G47" i="45"/>
  <c r="X48" i="47"/>
  <c r="G47" i="47"/>
  <c r="X48" i="21"/>
  <c r="G47" i="21"/>
  <c r="X48" i="12"/>
  <c r="G47" i="12"/>
  <c r="X48" i="4"/>
  <c r="G47" i="4"/>
  <c r="X48" i="31"/>
  <c r="G47" i="31"/>
  <c r="X49" i="19"/>
  <c r="G48" i="19"/>
  <c r="X48" i="23"/>
  <c r="G47" i="23"/>
  <c r="X49" i="51"/>
  <c r="G48" i="51"/>
  <c r="X49" i="40"/>
  <c r="G48" i="40"/>
  <c r="X49" i="26"/>
  <c r="G48" i="26"/>
  <c r="X49" i="22"/>
  <c r="G48" i="22"/>
  <c r="X48" i="50"/>
  <c r="G47" i="50"/>
  <c r="X48" i="52"/>
  <c r="G47" i="52"/>
  <c r="X48" i="46"/>
  <c r="G47" i="46"/>
  <c r="X48" i="34"/>
  <c r="G47" i="34"/>
  <c r="X48" i="36"/>
  <c r="G47" i="36"/>
  <c r="X49" i="8"/>
  <c r="G48" i="8"/>
  <c r="X49" i="9"/>
  <c r="G48" i="9"/>
  <c r="X48" i="41"/>
  <c r="G47" i="41"/>
  <c r="X48" i="15"/>
  <c r="G47" i="15"/>
  <c r="X50" i="42"/>
  <c r="G49" i="42"/>
  <c r="X48" i="48"/>
  <c r="G47" i="48"/>
  <c r="X48" i="24"/>
  <c r="G47" i="24"/>
  <c r="X49" i="1"/>
  <c r="G48" i="1"/>
  <c r="X55" i="30"/>
  <c r="G54" i="30"/>
  <c r="X49" i="56"/>
  <c r="G48" i="56"/>
  <c r="X49" i="58"/>
  <c r="G48" i="58"/>
  <c r="X49" i="49"/>
  <c r="G48" i="49"/>
  <c r="X48" i="17"/>
  <c r="G47" i="17"/>
  <c r="X48" i="43"/>
  <c r="G47" i="43"/>
  <c r="X48" i="18"/>
  <c r="G47" i="18"/>
  <c r="X48" i="10"/>
  <c r="G47" i="10"/>
  <c r="X48" i="14"/>
  <c r="G47" i="14"/>
  <c r="X48" i="33"/>
  <c r="G47" i="33"/>
  <c r="X48" i="35"/>
  <c r="G47" i="35"/>
  <c r="X49" i="25"/>
  <c r="G48" i="25"/>
  <c r="M4" i="35"/>
  <c r="O59" i="35"/>
  <c r="O4" i="35" s="1"/>
  <c r="O5" i="35" s="1"/>
  <c r="G59" i="63" l="1"/>
  <c r="S3" i="63" s="1"/>
  <c r="S4" i="63" s="1"/>
  <c r="S5" i="63" s="1"/>
  <c r="X56" i="62"/>
  <c r="G55" i="62"/>
  <c r="X54" i="61"/>
  <c r="G53" i="61"/>
  <c r="X56" i="30"/>
  <c r="G55" i="30"/>
  <c r="X49" i="15"/>
  <c r="G48" i="15"/>
  <c r="X49" i="46"/>
  <c r="G48" i="46"/>
  <c r="X50" i="51"/>
  <c r="G49" i="51"/>
  <c r="X49" i="21"/>
  <c r="G48" i="21"/>
  <c r="X49" i="3"/>
  <c r="G48" i="3"/>
  <c r="X49" i="27"/>
  <c r="G48" i="27"/>
  <c r="X51" i="42"/>
  <c r="G50" i="42"/>
  <c r="X50" i="25"/>
  <c r="G49" i="25"/>
  <c r="X49" i="43"/>
  <c r="G48" i="43"/>
  <c r="X50" i="1"/>
  <c r="G49" i="1"/>
  <c r="X49" i="41"/>
  <c r="G48" i="41"/>
  <c r="X49" i="52"/>
  <c r="G48" i="52"/>
  <c r="X49" i="23"/>
  <c r="G48" i="23"/>
  <c r="X49" i="47"/>
  <c r="G48" i="47"/>
  <c r="X51" i="16"/>
  <c r="G50" i="16"/>
  <c r="X49" i="53"/>
  <c r="G48" i="53"/>
  <c r="X49" i="10"/>
  <c r="G48" i="10"/>
  <c r="X49" i="18"/>
  <c r="G48" i="18"/>
  <c r="X49" i="35"/>
  <c r="G48" i="35"/>
  <c r="X49" i="17"/>
  <c r="G48" i="17"/>
  <c r="X49" i="24"/>
  <c r="G48" i="24"/>
  <c r="X50" i="9"/>
  <c r="G49" i="9"/>
  <c r="X49" i="50"/>
  <c r="G48" i="50"/>
  <c r="X50" i="19"/>
  <c r="G49" i="19"/>
  <c r="X49" i="45"/>
  <c r="G48" i="45"/>
  <c r="X49" i="60"/>
  <c r="G48" i="60"/>
  <c r="X49" i="39"/>
  <c r="G48" i="39"/>
  <c r="X50" i="8"/>
  <c r="G49" i="8"/>
  <c r="X50" i="22"/>
  <c r="G49" i="22"/>
  <c r="X49" i="31"/>
  <c r="G48" i="31"/>
  <c r="X49" i="7"/>
  <c r="G48" i="7"/>
  <c r="X49" i="33"/>
  <c r="G48" i="33"/>
  <c r="X49" i="59"/>
  <c r="G48" i="59"/>
  <c r="X49" i="29"/>
  <c r="G48" i="29"/>
  <c r="X49" i="14"/>
  <c r="G48" i="14"/>
  <c r="X50" i="58"/>
  <c r="G49" i="58"/>
  <c r="X49" i="48"/>
  <c r="G48" i="48"/>
  <c r="X49" i="36"/>
  <c r="G48" i="36"/>
  <c r="X50" i="26"/>
  <c r="G49" i="26"/>
  <c r="X49" i="4"/>
  <c r="G48" i="4"/>
  <c r="X50" i="32"/>
  <c r="G49" i="32"/>
  <c r="X49" i="28"/>
  <c r="G48" i="28"/>
  <c r="X50" i="57"/>
  <c r="G49" i="57"/>
  <c r="X50" i="40"/>
  <c r="G49" i="40"/>
  <c r="X49" i="12"/>
  <c r="G48" i="12"/>
  <c r="X49" i="20"/>
  <c r="G48" i="20"/>
  <c r="X50" i="49"/>
  <c r="G49" i="49"/>
  <c r="X50" i="56"/>
  <c r="G49" i="56"/>
  <c r="X49" i="34"/>
  <c r="G48" i="34"/>
  <c r="X49" i="44"/>
  <c r="G48" i="44"/>
  <c r="X57" i="13"/>
  <c r="G56" i="13"/>
  <c r="T12" i="35"/>
  <c r="T13" i="35" s="1"/>
  <c r="T14" i="35" s="1"/>
  <c r="T15" i="35" s="1"/>
  <c r="T16" i="35" s="1"/>
  <c r="T17" i="35" s="1"/>
  <c r="T18" i="35" s="1"/>
  <c r="T19" i="35" s="1"/>
  <c r="T20" i="35" s="1"/>
  <c r="T21" i="35" s="1"/>
  <c r="T22" i="35" s="1"/>
  <c r="T23" i="35" s="1"/>
  <c r="T24" i="35" s="1"/>
  <c r="T25" i="35" s="1"/>
  <c r="T26" i="35" s="1"/>
  <c r="T27" i="35" s="1"/>
  <c r="T28" i="35" s="1"/>
  <c r="T29" i="35" s="1"/>
  <c r="T30" i="35" s="1"/>
  <c r="T31" i="35" s="1"/>
  <c r="T32" i="35" s="1"/>
  <c r="T33" i="35" s="1"/>
  <c r="T34" i="35" s="1"/>
  <c r="T35" i="35" s="1"/>
  <c r="T36" i="35" s="1"/>
  <c r="T37" i="35" s="1"/>
  <c r="T38" i="35" s="1"/>
  <c r="T39" i="35" s="1"/>
  <c r="T40" i="35" s="1"/>
  <c r="T41" i="35" s="1"/>
  <c r="T42" i="35" s="1"/>
  <c r="T43" i="35" s="1"/>
  <c r="T44" i="35" s="1"/>
  <c r="T45" i="35" s="1"/>
  <c r="T46" i="35" s="1"/>
  <c r="T47" i="35" s="1"/>
  <c r="T48" i="35" s="1"/>
  <c r="T49" i="35" s="1"/>
  <c r="T50" i="35" s="1"/>
  <c r="T51" i="35" s="1"/>
  <c r="T52" i="35" s="1"/>
  <c r="T53" i="35" s="1"/>
  <c r="T54" i="35" s="1"/>
  <c r="T55" i="35" s="1"/>
  <c r="T56" i="35" s="1"/>
  <c r="T57" i="35" s="1"/>
  <c r="T58" i="35" s="1"/>
  <c r="T59" i="35" s="1"/>
  <c r="M2" i="35" s="1"/>
  <c r="M5" i="35" s="1"/>
  <c r="X57" i="62" l="1"/>
  <c r="G56" i="62"/>
  <c r="G54" i="61"/>
  <c r="X55" i="61"/>
  <c r="X51" i="9"/>
  <c r="G50" i="9"/>
  <c r="X51" i="49"/>
  <c r="G50" i="49"/>
  <c r="X51" i="32"/>
  <c r="G50" i="32"/>
  <c r="X50" i="14"/>
  <c r="G49" i="14"/>
  <c r="X51" i="22"/>
  <c r="G50" i="22"/>
  <c r="X50" i="50"/>
  <c r="G49" i="50"/>
  <c r="X50" i="10"/>
  <c r="G49" i="10"/>
  <c r="X50" i="41"/>
  <c r="G49" i="41"/>
  <c r="X50" i="3"/>
  <c r="G49" i="3"/>
  <c r="X51" i="51"/>
  <c r="G50" i="51"/>
  <c r="X50" i="29"/>
  <c r="G49" i="29"/>
  <c r="X50" i="59"/>
  <c r="G49" i="59"/>
  <c r="X50" i="39"/>
  <c r="G49" i="39"/>
  <c r="X50" i="60"/>
  <c r="G49" i="60"/>
  <c r="X50" i="17"/>
  <c r="G49" i="17"/>
  <c r="X50" i="47"/>
  <c r="G49" i="47"/>
  <c r="X51" i="25"/>
  <c r="G50" i="25"/>
  <c r="X50" i="43"/>
  <c r="G49" i="43"/>
  <c r="X50" i="46"/>
  <c r="G49" i="46"/>
  <c r="X50" i="4"/>
  <c r="G49" i="4"/>
  <c r="X50" i="53"/>
  <c r="G49" i="53"/>
  <c r="X58" i="13"/>
  <c r="G58" i="13" s="1"/>
  <c r="G57" i="13"/>
  <c r="X51" i="26"/>
  <c r="G50" i="26"/>
  <c r="X50" i="24"/>
  <c r="G49" i="24"/>
  <c r="X50" i="44"/>
  <c r="G49" i="44"/>
  <c r="X50" i="34"/>
  <c r="G49" i="34"/>
  <c r="X50" i="48"/>
  <c r="G49" i="48"/>
  <c r="X50" i="35"/>
  <c r="G49" i="35"/>
  <c r="X50" i="20"/>
  <c r="G49" i="20"/>
  <c r="X51" i="8"/>
  <c r="G50" i="8"/>
  <c r="X51" i="40"/>
  <c r="G50" i="40"/>
  <c r="X50" i="33"/>
  <c r="G49" i="33"/>
  <c r="X50" i="7"/>
  <c r="G49" i="7"/>
  <c r="X50" i="45"/>
  <c r="G49" i="45"/>
  <c r="X50" i="23"/>
  <c r="G49" i="23"/>
  <c r="X52" i="42"/>
  <c r="G51" i="42"/>
  <c r="X50" i="15"/>
  <c r="G49" i="15"/>
  <c r="X51" i="1"/>
  <c r="G50" i="1"/>
  <c r="X50" i="12"/>
  <c r="G49" i="12"/>
  <c r="X51" i="57"/>
  <c r="G50" i="57"/>
  <c r="X51" i="56"/>
  <c r="G50" i="56"/>
  <c r="X50" i="28"/>
  <c r="G49" i="28"/>
  <c r="X51" i="58"/>
  <c r="G50" i="58"/>
  <c r="X50" i="31"/>
  <c r="G49" i="31"/>
  <c r="X51" i="19"/>
  <c r="G50" i="19"/>
  <c r="X50" i="18"/>
  <c r="G49" i="18"/>
  <c r="X50" i="52"/>
  <c r="G49" i="52"/>
  <c r="X50" i="21"/>
  <c r="G49" i="21"/>
  <c r="X52" i="16"/>
  <c r="G51" i="16"/>
  <c r="X50" i="36"/>
  <c r="G49" i="36"/>
  <c r="X50" i="27"/>
  <c r="G49" i="27"/>
  <c r="X57" i="30"/>
  <c r="G56" i="30"/>
  <c r="Q7" i="35"/>
  <c r="G59" i="13" l="1"/>
  <c r="S3" i="13" s="1"/>
  <c r="X58" i="62"/>
  <c r="G58" i="62" s="1"/>
  <c r="G57" i="62"/>
  <c r="X56" i="61"/>
  <c r="G55" i="61"/>
  <c r="X51" i="59"/>
  <c r="G50" i="59"/>
  <c r="X51" i="50"/>
  <c r="G50" i="50"/>
  <c r="X52" i="26"/>
  <c r="G51" i="26"/>
  <c r="X52" i="25"/>
  <c r="G51" i="25"/>
  <c r="X51" i="29"/>
  <c r="G50" i="29"/>
  <c r="X52" i="22"/>
  <c r="G51" i="22"/>
  <c r="X51" i="52"/>
  <c r="G50" i="52"/>
  <c r="X52" i="56"/>
  <c r="G51" i="56"/>
  <c r="X51" i="23"/>
  <c r="G50" i="23"/>
  <c r="X51" i="20"/>
  <c r="G50" i="20"/>
  <c r="X58" i="30"/>
  <c r="G58" i="30" s="1"/>
  <c r="G57" i="30"/>
  <c r="X51" i="18"/>
  <c r="G50" i="18"/>
  <c r="X52" i="57"/>
  <c r="G51" i="57"/>
  <c r="X51" i="45"/>
  <c r="G50" i="45"/>
  <c r="X51" i="35"/>
  <c r="G50" i="35"/>
  <c r="X51" i="47"/>
  <c r="G50" i="47"/>
  <c r="X52" i="51"/>
  <c r="G51" i="51"/>
  <c r="X51" i="14"/>
  <c r="G50" i="14"/>
  <c r="X52" i="8"/>
  <c r="G51" i="8"/>
  <c r="X53" i="42"/>
  <c r="G52" i="42"/>
  <c r="X51" i="27"/>
  <c r="G50" i="27"/>
  <c r="X52" i="19"/>
  <c r="G51" i="19"/>
  <c r="X51" i="12"/>
  <c r="G50" i="12"/>
  <c r="X51" i="7"/>
  <c r="G50" i="7"/>
  <c r="X51" i="48"/>
  <c r="G50" i="48"/>
  <c r="X51" i="53"/>
  <c r="G50" i="53"/>
  <c r="X51" i="17"/>
  <c r="G50" i="17"/>
  <c r="X51" i="3"/>
  <c r="G50" i="3"/>
  <c r="X52" i="32"/>
  <c r="G51" i="32"/>
  <c r="X51" i="28"/>
  <c r="G50" i="28"/>
  <c r="X51" i="43"/>
  <c r="G50" i="43"/>
  <c r="X51" i="36"/>
  <c r="G50" i="36"/>
  <c r="X52" i="1"/>
  <c r="G51" i="1"/>
  <c r="X51" i="33"/>
  <c r="G50" i="33"/>
  <c r="X51" i="34"/>
  <c r="G50" i="34"/>
  <c r="X51" i="4"/>
  <c r="G50" i="4"/>
  <c r="X51" i="60"/>
  <c r="G50" i="60"/>
  <c r="X51" i="41"/>
  <c r="G50" i="41"/>
  <c r="X52" i="49"/>
  <c r="G51" i="49"/>
  <c r="X51" i="21"/>
  <c r="G50" i="21"/>
  <c r="X51" i="24"/>
  <c r="G50" i="24"/>
  <c r="X51" i="31"/>
  <c r="G50" i="31"/>
  <c r="X53" i="16"/>
  <c r="G52" i="16"/>
  <c r="X52" i="58"/>
  <c r="G51" i="58"/>
  <c r="X51" i="15"/>
  <c r="G50" i="15"/>
  <c r="X52" i="40"/>
  <c r="G51" i="40"/>
  <c r="X51" i="44"/>
  <c r="G50" i="44"/>
  <c r="X51" i="46"/>
  <c r="G50" i="46"/>
  <c r="X51" i="39"/>
  <c r="G50" i="39"/>
  <c r="X51" i="10"/>
  <c r="G50" i="10"/>
  <c r="X52" i="9"/>
  <c r="G51" i="9"/>
  <c r="R59" i="34"/>
  <c r="J7" i="34" s="1"/>
  <c r="Q59" i="34"/>
  <c r="K59" i="34"/>
  <c r="O2" i="34" s="1"/>
  <c r="H59" i="34"/>
  <c r="J4" i="34" s="1"/>
  <c r="O58" i="34"/>
  <c r="O57" i="34"/>
  <c r="O56" i="34"/>
  <c r="O55" i="34"/>
  <c r="O54" i="34"/>
  <c r="O53" i="34"/>
  <c r="O52" i="34"/>
  <c r="O51" i="34"/>
  <c r="O50" i="34"/>
  <c r="O49" i="34"/>
  <c r="O48" i="34"/>
  <c r="O47" i="34"/>
  <c r="O46" i="34"/>
  <c r="O45" i="34"/>
  <c r="O44" i="34"/>
  <c r="O43" i="34"/>
  <c r="O42" i="34"/>
  <c r="O41" i="34"/>
  <c r="O40" i="34"/>
  <c r="O39" i="34"/>
  <c r="O38" i="34"/>
  <c r="O37" i="34"/>
  <c r="O36" i="34"/>
  <c r="O35" i="34"/>
  <c r="O34" i="34"/>
  <c r="O33" i="34"/>
  <c r="O32" i="34"/>
  <c r="O31" i="34"/>
  <c r="O30" i="34"/>
  <c r="O29" i="34"/>
  <c r="O28" i="34"/>
  <c r="O27" i="34"/>
  <c r="O26" i="34"/>
  <c r="O25" i="34"/>
  <c r="O24" i="34"/>
  <c r="O23" i="34"/>
  <c r="O22" i="34"/>
  <c r="O21" i="34"/>
  <c r="O20" i="34"/>
  <c r="O19" i="34"/>
  <c r="O18" i="34"/>
  <c r="O17" i="34"/>
  <c r="O16" i="34"/>
  <c r="O15" i="34"/>
  <c r="O14" i="34"/>
  <c r="O13" i="34"/>
  <c r="O12" i="34"/>
  <c r="O11" i="34"/>
  <c r="O10" i="34"/>
  <c r="D10" i="34"/>
  <c r="D11" i="34" s="1"/>
  <c r="D12" i="34" s="1"/>
  <c r="D13" i="34" s="1"/>
  <c r="D14" i="34" s="1"/>
  <c r="D15" i="34" s="1"/>
  <c r="D16" i="34" s="1"/>
  <c r="D17" i="34" s="1"/>
  <c r="D18" i="34" s="1"/>
  <c r="D19" i="34" s="1"/>
  <c r="D20" i="34" s="1"/>
  <c r="D21" i="34" s="1"/>
  <c r="D22" i="34" s="1"/>
  <c r="D23" i="34" s="1"/>
  <c r="D24" i="34" s="1"/>
  <c r="D25" i="34" s="1"/>
  <c r="D26" i="34" s="1"/>
  <c r="D27" i="34" s="1"/>
  <c r="D28" i="34" s="1"/>
  <c r="D29" i="34" s="1"/>
  <c r="D30" i="34" s="1"/>
  <c r="D31" i="34" s="1"/>
  <c r="D32" i="34" s="1"/>
  <c r="D33" i="34" s="1"/>
  <c r="D34" i="34" s="1"/>
  <c r="D35" i="34" s="1"/>
  <c r="D36" i="34" s="1"/>
  <c r="D37" i="34" s="1"/>
  <c r="D38" i="34" s="1"/>
  <c r="D39" i="34" s="1"/>
  <c r="D40" i="34" s="1"/>
  <c r="D41" i="34" s="1"/>
  <c r="D42" i="34" s="1"/>
  <c r="D43" i="34" s="1"/>
  <c r="D44" i="34" s="1"/>
  <c r="D45" i="34" s="1"/>
  <c r="D46" i="34" s="1"/>
  <c r="D47" i="34" s="1"/>
  <c r="D48" i="34" s="1"/>
  <c r="D49" i="34" s="1"/>
  <c r="D50" i="34" s="1"/>
  <c r="D51" i="34" s="1"/>
  <c r="D52" i="34" s="1"/>
  <c r="D53" i="34" s="1"/>
  <c r="D54" i="34" s="1"/>
  <c r="D55" i="34" s="1"/>
  <c r="D56" i="34" s="1"/>
  <c r="D57" i="34" s="1"/>
  <c r="D58" i="34" s="1"/>
  <c r="C10" i="34"/>
  <c r="C11" i="34" s="1"/>
  <c r="C12" i="34" s="1"/>
  <c r="C13" i="34" s="1"/>
  <c r="C14" i="34" s="1"/>
  <c r="C15" i="34" s="1"/>
  <c r="C16" i="34" s="1"/>
  <c r="C17" i="34" s="1"/>
  <c r="C18" i="34" s="1"/>
  <c r="C19" i="34" s="1"/>
  <c r="C20" i="34" s="1"/>
  <c r="C21" i="34" s="1"/>
  <c r="C22" i="34" s="1"/>
  <c r="C23" i="34" s="1"/>
  <c r="C24" i="34" s="1"/>
  <c r="C25" i="34" s="1"/>
  <c r="C26" i="34" s="1"/>
  <c r="C27" i="34" s="1"/>
  <c r="C28" i="34" s="1"/>
  <c r="C29" i="34" s="1"/>
  <c r="C30" i="34" s="1"/>
  <c r="C31" i="34" s="1"/>
  <c r="C32" i="34" s="1"/>
  <c r="C33" i="34" s="1"/>
  <c r="C34" i="34" s="1"/>
  <c r="C35" i="34" s="1"/>
  <c r="C36" i="34" s="1"/>
  <c r="C37" i="34" s="1"/>
  <c r="C38" i="34" s="1"/>
  <c r="C39" i="34" s="1"/>
  <c r="C40" i="34" s="1"/>
  <c r="C41" i="34" s="1"/>
  <c r="C42" i="34" s="1"/>
  <c r="C43" i="34" s="1"/>
  <c r="C44" i="34" s="1"/>
  <c r="C45" i="34" s="1"/>
  <c r="C46" i="34" s="1"/>
  <c r="C47" i="34" s="1"/>
  <c r="C48" i="34" s="1"/>
  <c r="C49" i="34" s="1"/>
  <c r="C50" i="34" s="1"/>
  <c r="C51" i="34" s="1"/>
  <c r="C52" i="34" s="1"/>
  <c r="C53" i="34" s="1"/>
  <c r="C54" i="34" s="1"/>
  <c r="C55" i="34" s="1"/>
  <c r="C56" i="34" s="1"/>
  <c r="C57" i="34" s="1"/>
  <c r="C58" i="34" s="1"/>
  <c r="D7" i="34"/>
  <c r="Q6" i="34"/>
  <c r="J5" i="34"/>
  <c r="AB2" i="34"/>
  <c r="J6" i="34" l="1"/>
  <c r="O3" i="34"/>
  <c r="G59" i="62"/>
  <c r="S3" i="62" s="1"/>
  <c r="S4" i="62" s="1"/>
  <c r="S5" i="62" s="1"/>
  <c r="X57" i="61"/>
  <c r="G56" i="61"/>
  <c r="X52" i="14"/>
  <c r="G51" i="14"/>
  <c r="X52" i="18"/>
  <c r="G51" i="18"/>
  <c r="X53" i="22"/>
  <c r="G52" i="22"/>
  <c r="X52" i="31"/>
  <c r="G51" i="31"/>
  <c r="X53" i="51"/>
  <c r="G52" i="51"/>
  <c r="G59" i="30"/>
  <c r="S3" i="30" s="1"/>
  <c r="X52" i="29"/>
  <c r="G51" i="29"/>
  <c r="X52" i="4"/>
  <c r="G51" i="4"/>
  <c r="X52" i="24"/>
  <c r="G51" i="24"/>
  <c r="X53" i="40"/>
  <c r="G52" i="40"/>
  <c r="X52" i="21"/>
  <c r="G51" i="21"/>
  <c r="X52" i="33"/>
  <c r="G51" i="33"/>
  <c r="X52" i="3"/>
  <c r="G51" i="3"/>
  <c r="X53" i="19"/>
  <c r="G52" i="19"/>
  <c r="X52" i="47"/>
  <c r="G51" i="47"/>
  <c r="X52" i="20"/>
  <c r="G51" i="20"/>
  <c r="X53" i="25"/>
  <c r="G52" i="25"/>
  <c r="X52" i="34"/>
  <c r="G51" i="34"/>
  <c r="X52" i="7"/>
  <c r="G51" i="7"/>
  <c r="X53" i="9"/>
  <c r="G52" i="9"/>
  <c r="X52" i="15"/>
  <c r="G51" i="15"/>
  <c r="X53" i="49"/>
  <c r="G52" i="49"/>
  <c r="X53" i="1"/>
  <c r="G52" i="1"/>
  <c r="X52" i="17"/>
  <c r="G51" i="17"/>
  <c r="X52" i="27"/>
  <c r="G51" i="27"/>
  <c r="X52" i="35"/>
  <c r="G51" i="35"/>
  <c r="X52" i="23"/>
  <c r="G51" i="23"/>
  <c r="X53" i="26"/>
  <c r="G52" i="26"/>
  <c r="X52" i="46"/>
  <c r="G51" i="46"/>
  <c r="X52" i="44"/>
  <c r="G51" i="44"/>
  <c r="X52" i="28"/>
  <c r="G51" i="28"/>
  <c r="X52" i="10"/>
  <c r="G51" i="10"/>
  <c r="X53" i="58"/>
  <c r="G52" i="58"/>
  <c r="X52" i="41"/>
  <c r="G51" i="41"/>
  <c r="X52" i="36"/>
  <c r="G51" i="36"/>
  <c r="X52" i="53"/>
  <c r="G51" i="53"/>
  <c r="X54" i="42"/>
  <c r="G53" i="42"/>
  <c r="X52" i="45"/>
  <c r="G51" i="45"/>
  <c r="X53" i="56"/>
  <c r="G52" i="56"/>
  <c r="X52" i="50"/>
  <c r="G51" i="50"/>
  <c r="X53" i="32"/>
  <c r="G52" i="32"/>
  <c r="X52" i="12"/>
  <c r="G51" i="12"/>
  <c r="X52" i="39"/>
  <c r="G51" i="39"/>
  <c r="X54" i="16"/>
  <c r="G53" i="16"/>
  <c r="X52" i="60"/>
  <c r="G51" i="60"/>
  <c r="X52" i="43"/>
  <c r="G51" i="43"/>
  <c r="X52" i="48"/>
  <c r="G51" i="48"/>
  <c r="X53" i="8"/>
  <c r="G52" i="8"/>
  <c r="X53" i="57"/>
  <c r="G52" i="57"/>
  <c r="X52" i="52"/>
  <c r="G51" i="52"/>
  <c r="X52" i="59"/>
  <c r="G51" i="59"/>
  <c r="M4" i="34"/>
  <c r="O59" i="34"/>
  <c r="O4" i="34" s="1"/>
  <c r="O5" i="34" s="1"/>
  <c r="R59" i="33"/>
  <c r="J7" i="33" s="1"/>
  <c r="Q59" i="33"/>
  <c r="K59" i="33"/>
  <c r="O2" i="33" s="1"/>
  <c r="H59" i="33"/>
  <c r="J4" i="33" s="1"/>
  <c r="O58" i="33"/>
  <c r="O57" i="33"/>
  <c r="O56" i="33"/>
  <c r="O55" i="33"/>
  <c r="O54" i="33"/>
  <c r="O53" i="33"/>
  <c r="O52" i="33"/>
  <c r="O51" i="33"/>
  <c r="O50" i="33"/>
  <c r="O49" i="33"/>
  <c r="O48" i="33"/>
  <c r="O47" i="33"/>
  <c r="O46" i="33"/>
  <c r="O45" i="33"/>
  <c r="O44" i="33"/>
  <c r="O43" i="33"/>
  <c r="O42" i="33"/>
  <c r="O41" i="33"/>
  <c r="O40" i="33"/>
  <c r="O39" i="33"/>
  <c r="O38" i="33"/>
  <c r="O37" i="33"/>
  <c r="O36" i="33"/>
  <c r="O35" i="33"/>
  <c r="O34" i="33"/>
  <c r="O33" i="33"/>
  <c r="O32" i="33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D10" i="33"/>
  <c r="D11" i="33" s="1"/>
  <c r="D12" i="33" s="1"/>
  <c r="D13" i="33" s="1"/>
  <c r="D14" i="33" s="1"/>
  <c r="D15" i="33" s="1"/>
  <c r="D16" i="33" s="1"/>
  <c r="D17" i="33" s="1"/>
  <c r="D18" i="33" s="1"/>
  <c r="D19" i="33" s="1"/>
  <c r="D20" i="33" s="1"/>
  <c r="D21" i="33" s="1"/>
  <c r="D22" i="33" s="1"/>
  <c r="D23" i="33" s="1"/>
  <c r="D24" i="33" s="1"/>
  <c r="D25" i="33" s="1"/>
  <c r="D26" i="33" s="1"/>
  <c r="D27" i="33" s="1"/>
  <c r="D28" i="33" s="1"/>
  <c r="D29" i="33" s="1"/>
  <c r="D30" i="33" s="1"/>
  <c r="D31" i="33" s="1"/>
  <c r="D32" i="33" s="1"/>
  <c r="D33" i="33" s="1"/>
  <c r="D34" i="33" s="1"/>
  <c r="D35" i="33" s="1"/>
  <c r="D36" i="33" s="1"/>
  <c r="D37" i="33" s="1"/>
  <c r="D38" i="33" s="1"/>
  <c r="D39" i="33" s="1"/>
  <c r="D40" i="33" s="1"/>
  <c r="D41" i="33" s="1"/>
  <c r="D42" i="33" s="1"/>
  <c r="D43" i="33" s="1"/>
  <c r="D44" i="33" s="1"/>
  <c r="D45" i="33" s="1"/>
  <c r="D46" i="33" s="1"/>
  <c r="D47" i="33" s="1"/>
  <c r="D48" i="33" s="1"/>
  <c r="D49" i="33" s="1"/>
  <c r="D50" i="33" s="1"/>
  <c r="D51" i="33" s="1"/>
  <c r="D52" i="33" s="1"/>
  <c r="D53" i="33" s="1"/>
  <c r="D54" i="33" s="1"/>
  <c r="D55" i="33" s="1"/>
  <c r="D56" i="33" s="1"/>
  <c r="D57" i="33" s="1"/>
  <c r="D58" i="33" s="1"/>
  <c r="C10" i="33"/>
  <c r="C11" i="33" s="1"/>
  <c r="C12" i="33" s="1"/>
  <c r="C13" i="33" s="1"/>
  <c r="C14" i="33" s="1"/>
  <c r="C15" i="33" s="1"/>
  <c r="C16" i="33" s="1"/>
  <c r="C17" i="33" s="1"/>
  <c r="C18" i="33" s="1"/>
  <c r="C19" i="33" s="1"/>
  <c r="C20" i="33" s="1"/>
  <c r="C21" i="33" s="1"/>
  <c r="C22" i="33" s="1"/>
  <c r="C23" i="33" s="1"/>
  <c r="C24" i="33" s="1"/>
  <c r="C25" i="33" s="1"/>
  <c r="C26" i="33" s="1"/>
  <c r="C27" i="33" s="1"/>
  <c r="C28" i="33" s="1"/>
  <c r="C29" i="33" s="1"/>
  <c r="C30" i="33" s="1"/>
  <c r="C31" i="33" s="1"/>
  <c r="C32" i="33" s="1"/>
  <c r="C33" i="33" s="1"/>
  <c r="C34" i="33" s="1"/>
  <c r="C35" i="33" s="1"/>
  <c r="C36" i="33" s="1"/>
  <c r="C37" i="33" s="1"/>
  <c r="C38" i="33" s="1"/>
  <c r="C39" i="33" s="1"/>
  <c r="C40" i="33" s="1"/>
  <c r="C41" i="33" s="1"/>
  <c r="C42" i="33" s="1"/>
  <c r="C43" i="33" s="1"/>
  <c r="C44" i="33" s="1"/>
  <c r="C45" i="33" s="1"/>
  <c r="C46" i="33" s="1"/>
  <c r="C47" i="33" s="1"/>
  <c r="C48" i="33" s="1"/>
  <c r="C49" i="33" s="1"/>
  <c r="C50" i="33" s="1"/>
  <c r="C51" i="33" s="1"/>
  <c r="C52" i="33" s="1"/>
  <c r="C53" i="33" s="1"/>
  <c r="C54" i="33" s="1"/>
  <c r="C55" i="33" s="1"/>
  <c r="C56" i="33" s="1"/>
  <c r="C57" i="33" s="1"/>
  <c r="C58" i="33" s="1"/>
  <c r="D7" i="33"/>
  <c r="Q6" i="33"/>
  <c r="J5" i="33"/>
  <c r="AB2" i="33"/>
  <c r="J6" i="33" l="1"/>
  <c r="O3" i="33"/>
  <c r="X58" i="61"/>
  <c r="G58" i="61" s="1"/>
  <c r="G57" i="61"/>
  <c r="X53" i="29"/>
  <c r="G52" i="29"/>
  <c r="X53" i="48"/>
  <c r="G52" i="48"/>
  <c r="X54" i="32"/>
  <c r="G53" i="32"/>
  <c r="X53" i="36"/>
  <c r="G52" i="36"/>
  <c r="X53" i="46"/>
  <c r="G52" i="46"/>
  <c r="X54" i="1"/>
  <c r="G53" i="1"/>
  <c r="X54" i="25"/>
  <c r="G53" i="25"/>
  <c r="X53" i="21"/>
  <c r="G52" i="21"/>
  <c r="X54" i="26"/>
  <c r="G53" i="26"/>
  <c r="X54" i="49"/>
  <c r="G53" i="49"/>
  <c r="X53" i="59"/>
  <c r="G52" i="59"/>
  <c r="X53" i="60"/>
  <c r="G52" i="60"/>
  <c r="X54" i="56"/>
  <c r="G53" i="56"/>
  <c r="X54" i="58"/>
  <c r="G53" i="58"/>
  <c r="X53" i="23"/>
  <c r="G52" i="23"/>
  <c r="X53" i="15"/>
  <c r="G52" i="15"/>
  <c r="X53" i="47"/>
  <c r="G52" i="47"/>
  <c r="X53" i="31"/>
  <c r="G52" i="31"/>
  <c r="X53" i="50"/>
  <c r="G52" i="50"/>
  <c r="X53" i="20"/>
  <c r="G52" i="20"/>
  <c r="X53" i="24"/>
  <c r="G52" i="24"/>
  <c r="X53" i="41"/>
  <c r="G52" i="41"/>
  <c r="X53" i="10"/>
  <c r="G52" i="10"/>
  <c r="X53" i="35"/>
  <c r="G52" i="35"/>
  <c r="X54" i="9"/>
  <c r="G53" i="9"/>
  <c r="X54" i="19"/>
  <c r="G53" i="19"/>
  <c r="X54" i="22"/>
  <c r="G53" i="22"/>
  <c r="X53" i="43"/>
  <c r="G52" i="43"/>
  <c r="X54" i="51"/>
  <c r="G53" i="51"/>
  <c r="X55" i="16"/>
  <c r="G54" i="16"/>
  <c r="X53" i="39"/>
  <c r="G52" i="39"/>
  <c r="X55" i="42"/>
  <c r="G54" i="42"/>
  <c r="X53" i="28"/>
  <c r="G52" i="28"/>
  <c r="X53" i="27"/>
  <c r="G52" i="27"/>
  <c r="X53" i="7"/>
  <c r="G52" i="7"/>
  <c r="X53" i="3"/>
  <c r="G52" i="3"/>
  <c r="X53" i="18"/>
  <c r="G52" i="18"/>
  <c r="X53" i="45"/>
  <c r="G52" i="45"/>
  <c r="X54" i="57"/>
  <c r="G53" i="57"/>
  <c r="X53" i="4"/>
  <c r="G52" i="4"/>
  <c r="X54" i="40"/>
  <c r="G53" i="40"/>
  <c r="X53" i="52"/>
  <c r="G52" i="52"/>
  <c r="X54" i="8"/>
  <c r="G53" i="8"/>
  <c r="X53" i="12"/>
  <c r="G52" i="12"/>
  <c r="X53" i="53"/>
  <c r="G52" i="53"/>
  <c r="X53" i="44"/>
  <c r="G52" i="44"/>
  <c r="X53" i="17"/>
  <c r="G52" i="17"/>
  <c r="X53" i="34"/>
  <c r="G52" i="34"/>
  <c r="X53" i="33"/>
  <c r="G52" i="33"/>
  <c r="X53" i="14"/>
  <c r="G52" i="14"/>
  <c r="T12" i="34"/>
  <c r="T13" i="34" s="1"/>
  <c r="T14" i="34" s="1"/>
  <c r="T15" i="34" s="1"/>
  <c r="T16" i="34" s="1"/>
  <c r="T17" i="34" s="1"/>
  <c r="T18" i="34" s="1"/>
  <c r="T19" i="34" s="1"/>
  <c r="T20" i="34" s="1"/>
  <c r="T21" i="34" s="1"/>
  <c r="T22" i="34" s="1"/>
  <c r="T23" i="34" s="1"/>
  <c r="T24" i="34" s="1"/>
  <c r="T25" i="34" s="1"/>
  <c r="T26" i="34" s="1"/>
  <c r="T27" i="34" s="1"/>
  <c r="T28" i="34" s="1"/>
  <c r="T29" i="34" s="1"/>
  <c r="T30" i="34" s="1"/>
  <c r="T31" i="34" s="1"/>
  <c r="T32" i="34" s="1"/>
  <c r="T33" i="34" s="1"/>
  <c r="T34" i="34" s="1"/>
  <c r="T35" i="34" s="1"/>
  <c r="T36" i="34" s="1"/>
  <c r="T37" i="34" s="1"/>
  <c r="T38" i="34" s="1"/>
  <c r="T39" i="34" s="1"/>
  <c r="T40" i="34" s="1"/>
  <c r="T41" i="34" s="1"/>
  <c r="T42" i="34" s="1"/>
  <c r="T43" i="34" s="1"/>
  <c r="T44" i="34" s="1"/>
  <c r="T45" i="34" s="1"/>
  <c r="T46" i="34" s="1"/>
  <c r="T47" i="34" s="1"/>
  <c r="T48" i="34" s="1"/>
  <c r="T49" i="34" s="1"/>
  <c r="T50" i="34" s="1"/>
  <c r="T51" i="34" s="1"/>
  <c r="T52" i="34" s="1"/>
  <c r="T53" i="34" s="1"/>
  <c r="T54" i="34" s="1"/>
  <c r="T55" i="34" s="1"/>
  <c r="T56" i="34" s="1"/>
  <c r="T57" i="34" s="1"/>
  <c r="T58" i="34" s="1"/>
  <c r="T59" i="34" s="1"/>
  <c r="M2" i="34" s="1"/>
  <c r="M5" i="34" s="1"/>
  <c r="O59" i="33"/>
  <c r="O4" i="33" s="1"/>
  <c r="O5" i="33" s="1"/>
  <c r="M4" i="33"/>
  <c r="R59" i="32"/>
  <c r="J7" i="32" s="1"/>
  <c r="Q59" i="32"/>
  <c r="K59" i="32"/>
  <c r="O2" i="32" s="1"/>
  <c r="H59" i="32"/>
  <c r="J4" i="32" s="1"/>
  <c r="O58" i="32"/>
  <c r="O57" i="32"/>
  <c r="O56" i="32"/>
  <c r="O55" i="32"/>
  <c r="O54" i="32"/>
  <c r="O53" i="32"/>
  <c r="O52" i="32"/>
  <c r="O51" i="32"/>
  <c r="O50" i="32"/>
  <c r="O49" i="32"/>
  <c r="O48" i="32"/>
  <c r="O47" i="32"/>
  <c r="O46" i="32"/>
  <c r="O45" i="32"/>
  <c r="O44" i="32"/>
  <c r="O43" i="32"/>
  <c r="O42" i="32"/>
  <c r="O41" i="32"/>
  <c r="O40" i="32"/>
  <c r="O39" i="32"/>
  <c r="O38" i="32"/>
  <c r="O37" i="32"/>
  <c r="O36" i="32"/>
  <c r="O35" i="32"/>
  <c r="O34" i="32"/>
  <c r="O33" i="32"/>
  <c r="O32" i="32"/>
  <c r="O31" i="32"/>
  <c r="O30" i="32"/>
  <c r="O29" i="32"/>
  <c r="O28" i="32"/>
  <c r="O27" i="32"/>
  <c r="O26" i="32"/>
  <c r="O25" i="32"/>
  <c r="O24" i="32"/>
  <c r="O23" i="32"/>
  <c r="O22" i="32"/>
  <c r="O21" i="32"/>
  <c r="O20" i="32"/>
  <c r="O19" i="32"/>
  <c r="O18" i="32"/>
  <c r="O17" i="32"/>
  <c r="O16" i="32"/>
  <c r="O15" i="32"/>
  <c r="O14" i="32"/>
  <c r="O13" i="32"/>
  <c r="O12" i="32"/>
  <c r="O11" i="32"/>
  <c r="O10" i="32"/>
  <c r="D10" i="32"/>
  <c r="D11" i="32" s="1"/>
  <c r="D12" i="32" s="1"/>
  <c r="D13" i="32" s="1"/>
  <c r="D14" i="32" s="1"/>
  <c r="D15" i="32" s="1"/>
  <c r="D16" i="32" s="1"/>
  <c r="D17" i="32" s="1"/>
  <c r="D18" i="32" s="1"/>
  <c r="D19" i="32" s="1"/>
  <c r="D20" i="32" s="1"/>
  <c r="D21" i="32" s="1"/>
  <c r="D22" i="32" s="1"/>
  <c r="D23" i="32" s="1"/>
  <c r="D24" i="32" s="1"/>
  <c r="D25" i="32" s="1"/>
  <c r="D26" i="32" s="1"/>
  <c r="D27" i="32" s="1"/>
  <c r="D28" i="32" s="1"/>
  <c r="D29" i="32" s="1"/>
  <c r="D30" i="32" s="1"/>
  <c r="D31" i="32" s="1"/>
  <c r="D32" i="32" s="1"/>
  <c r="D33" i="32" s="1"/>
  <c r="D34" i="32" s="1"/>
  <c r="D35" i="32" s="1"/>
  <c r="D36" i="32" s="1"/>
  <c r="D37" i="32" s="1"/>
  <c r="D38" i="32" s="1"/>
  <c r="D39" i="32" s="1"/>
  <c r="D40" i="32" s="1"/>
  <c r="D41" i="32" s="1"/>
  <c r="D42" i="32" s="1"/>
  <c r="D43" i="32" s="1"/>
  <c r="D44" i="32" s="1"/>
  <c r="D45" i="32" s="1"/>
  <c r="D46" i="32" s="1"/>
  <c r="D47" i="32" s="1"/>
  <c r="D48" i="32" s="1"/>
  <c r="D49" i="32" s="1"/>
  <c r="D50" i="32" s="1"/>
  <c r="D51" i="32" s="1"/>
  <c r="D52" i="32" s="1"/>
  <c r="D53" i="32" s="1"/>
  <c r="D54" i="32" s="1"/>
  <c r="D55" i="32" s="1"/>
  <c r="D56" i="32" s="1"/>
  <c r="D57" i="32" s="1"/>
  <c r="D58" i="32" s="1"/>
  <c r="C10" i="32"/>
  <c r="C11" i="32" s="1"/>
  <c r="C12" i="32" s="1"/>
  <c r="C13" i="32" s="1"/>
  <c r="C14" i="32" s="1"/>
  <c r="C15" i="32" s="1"/>
  <c r="C16" i="32" s="1"/>
  <c r="C17" i="32" s="1"/>
  <c r="C18" i="32" s="1"/>
  <c r="C19" i="32" s="1"/>
  <c r="C20" i="32" s="1"/>
  <c r="C21" i="32" s="1"/>
  <c r="C22" i="32" s="1"/>
  <c r="C23" i="32" s="1"/>
  <c r="C24" i="32" s="1"/>
  <c r="C25" i="32" s="1"/>
  <c r="C26" i="32" s="1"/>
  <c r="C27" i="32" s="1"/>
  <c r="C28" i="32" s="1"/>
  <c r="C29" i="32" s="1"/>
  <c r="C30" i="32" s="1"/>
  <c r="C31" i="32" s="1"/>
  <c r="C32" i="32" s="1"/>
  <c r="C33" i="32" s="1"/>
  <c r="C34" i="32" s="1"/>
  <c r="C35" i="32" s="1"/>
  <c r="C36" i="32" s="1"/>
  <c r="C37" i="32" s="1"/>
  <c r="C38" i="32" s="1"/>
  <c r="C39" i="32" s="1"/>
  <c r="C40" i="32" s="1"/>
  <c r="C41" i="32" s="1"/>
  <c r="C42" i="32" s="1"/>
  <c r="C43" i="32" s="1"/>
  <c r="C44" i="32" s="1"/>
  <c r="C45" i="32" s="1"/>
  <c r="C46" i="32" s="1"/>
  <c r="C47" i="32" s="1"/>
  <c r="C48" i="32" s="1"/>
  <c r="C49" i="32" s="1"/>
  <c r="C50" i="32" s="1"/>
  <c r="C51" i="32" s="1"/>
  <c r="C52" i="32" s="1"/>
  <c r="C53" i="32" s="1"/>
  <c r="C54" i="32" s="1"/>
  <c r="C55" i="32" s="1"/>
  <c r="C56" i="32" s="1"/>
  <c r="C57" i="32" s="1"/>
  <c r="C58" i="32" s="1"/>
  <c r="D7" i="32"/>
  <c r="Q6" i="32"/>
  <c r="J5" i="32"/>
  <c r="AB2" i="32"/>
  <c r="G59" i="61" l="1"/>
  <c r="S3" i="61" s="1"/>
  <c r="S4" i="61" s="1"/>
  <c r="S5" i="61" s="1"/>
  <c r="O3" i="32"/>
  <c r="J6" i="32"/>
  <c r="X56" i="16"/>
  <c r="G55" i="16"/>
  <c r="X54" i="35"/>
  <c r="G53" i="35"/>
  <c r="X54" i="31"/>
  <c r="G53" i="31"/>
  <c r="X54" i="60"/>
  <c r="G53" i="60"/>
  <c r="X55" i="1"/>
  <c r="G54" i="1"/>
  <c r="X55" i="51"/>
  <c r="G54" i="51"/>
  <c r="X54" i="10"/>
  <c r="G53" i="10"/>
  <c r="X54" i="47"/>
  <c r="G53" i="47"/>
  <c r="X54" i="59"/>
  <c r="G53" i="59"/>
  <c r="X54" i="46"/>
  <c r="G53" i="46"/>
  <c r="X55" i="40"/>
  <c r="G54" i="40"/>
  <c r="X54" i="44"/>
  <c r="G53" i="44"/>
  <c r="X54" i="53"/>
  <c r="G53" i="53"/>
  <c r="X54" i="43"/>
  <c r="G53" i="43"/>
  <c r="X54" i="41"/>
  <c r="G53" i="41"/>
  <c r="X54" i="15"/>
  <c r="G53" i="15"/>
  <c r="X55" i="49"/>
  <c r="G54" i="49"/>
  <c r="X54" i="36"/>
  <c r="G53" i="36"/>
  <c r="X54" i="7"/>
  <c r="G53" i="7"/>
  <c r="X54" i="27"/>
  <c r="G53" i="27"/>
  <c r="X54" i="4"/>
  <c r="G53" i="4"/>
  <c r="X54" i="14"/>
  <c r="G53" i="14"/>
  <c r="X55" i="22"/>
  <c r="G54" i="22"/>
  <c r="X54" i="24"/>
  <c r="G53" i="24"/>
  <c r="X54" i="23"/>
  <c r="G53" i="23"/>
  <c r="X55" i="26"/>
  <c r="G54" i="26"/>
  <c r="X55" i="32"/>
  <c r="G54" i="32"/>
  <c r="X55" i="57"/>
  <c r="G54" i="57"/>
  <c r="X54" i="33"/>
  <c r="G53" i="33"/>
  <c r="X55" i="8"/>
  <c r="G54" i="8"/>
  <c r="X56" i="42"/>
  <c r="G55" i="42"/>
  <c r="X54" i="3"/>
  <c r="G53" i="3"/>
  <c r="X54" i="12"/>
  <c r="G53" i="12"/>
  <c r="X54" i="28"/>
  <c r="G53" i="28"/>
  <c r="X55" i="19"/>
  <c r="G54" i="19"/>
  <c r="X54" i="20"/>
  <c r="G53" i="20"/>
  <c r="X55" i="58"/>
  <c r="G54" i="58"/>
  <c r="X54" i="21"/>
  <c r="G53" i="21"/>
  <c r="X54" i="48"/>
  <c r="G53" i="48"/>
  <c r="X54" i="17"/>
  <c r="G53" i="17"/>
  <c r="X54" i="34"/>
  <c r="G53" i="34"/>
  <c r="X54" i="18"/>
  <c r="G53" i="18"/>
  <c r="X54" i="39"/>
  <c r="G53" i="39"/>
  <c r="X54" i="45"/>
  <c r="G53" i="45"/>
  <c r="X54" i="52"/>
  <c r="G53" i="52"/>
  <c r="X55" i="9"/>
  <c r="G54" i="9"/>
  <c r="X54" i="50"/>
  <c r="G53" i="50"/>
  <c r="X55" i="56"/>
  <c r="G54" i="56"/>
  <c r="X55" i="25"/>
  <c r="G54" i="25"/>
  <c r="X54" i="29"/>
  <c r="G53" i="29"/>
  <c r="M4" i="32"/>
  <c r="Q7" i="34"/>
  <c r="O59" i="32"/>
  <c r="O4" i="32" s="1"/>
  <c r="O5" i="32" s="1"/>
  <c r="R59" i="31"/>
  <c r="J7" i="31" s="1"/>
  <c r="Q59" i="31"/>
  <c r="J6" i="31" s="1"/>
  <c r="K59" i="31"/>
  <c r="O2" i="31" s="1"/>
  <c r="H59" i="31"/>
  <c r="J4" i="31" s="1"/>
  <c r="O58" i="31"/>
  <c r="O57" i="31"/>
  <c r="O56" i="31"/>
  <c r="O55" i="31"/>
  <c r="O54" i="31"/>
  <c r="O53" i="31"/>
  <c r="O52" i="31"/>
  <c r="O51" i="31"/>
  <c r="O50" i="31"/>
  <c r="O49" i="31"/>
  <c r="O48" i="31"/>
  <c r="O47" i="31"/>
  <c r="O46" i="31"/>
  <c r="O45" i="31"/>
  <c r="O44" i="31"/>
  <c r="O43" i="31"/>
  <c r="O42" i="31"/>
  <c r="O41" i="31"/>
  <c r="O40" i="31"/>
  <c r="O39" i="31"/>
  <c r="O38" i="31"/>
  <c r="O37" i="31"/>
  <c r="O36" i="31"/>
  <c r="O35" i="31"/>
  <c r="O34" i="31"/>
  <c r="O33" i="31"/>
  <c r="O32" i="31"/>
  <c r="O31" i="31"/>
  <c r="O30" i="31"/>
  <c r="O29" i="31"/>
  <c r="O28" i="31"/>
  <c r="O27" i="31"/>
  <c r="O26" i="31"/>
  <c r="O25" i="31"/>
  <c r="O24" i="31"/>
  <c r="O23" i="31"/>
  <c r="O22" i="31"/>
  <c r="O21" i="31"/>
  <c r="O20" i="31"/>
  <c r="O19" i="31"/>
  <c r="O18" i="31"/>
  <c r="O17" i="31"/>
  <c r="O16" i="31"/>
  <c r="O15" i="31"/>
  <c r="O14" i="31"/>
  <c r="O13" i="31"/>
  <c r="O12" i="31"/>
  <c r="O11" i="31"/>
  <c r="O10" i="31"/>
  <c r="D10" i="31"/>
  <c r="D11" i="31" s="1"/>
  <c r="D12" i="31" s="1"/>
  <c r="D13" i="31" s="1"/>
  <c r="D14" i="31" s="1"/>
  <c r="D15" i="31" s="1"/>
  <c r="D16" i="31" s="1"/>
  <c r="D17" i="31" s="1"/>
  <c r="D18" i="31" s="1"/>
  <c r="D19" i="31" s="1"/>
  <c r="D20" i="31" s="1"/>
  <c r="D21" i="31" s="1"/>
  <c r="D22" i="31" s="1"/>
  <c r="D23" i="31" s="1"/>
  <c r="D24" i="31" s="1"/>
  <c r="D25" i="31" s="1"/>
  <c r="D26" i="31" s="1"/>
  <c r="D27" i="31" s="1"/>
  <c r="D28" i="31" s="1"/>
  <c r="D29" i="31" s="1"/>
  <c r="D30" i="31" s="1"/>
  <c r="D31" i="31" s="1"/>
  <c r="D32" i="31" s="1"/>
  <c r="D33" i="31" s="1"/>
  <c r="D34" i="31" s="1"/>
  <c r="D35" i="31" s="1"/>
  <c r="D36" i="31" s="1"/>
  <c r="D37" i="31" s="1"/>
  <c r="D38" i="31" s="1"/>
  <c r="D39" i="31" s="1"/>
  <c r="D40" i="31" s="1"/>
  <c r="D41" i="31" s="1"/>
  <c r="D42" i="31" s="1"/>
  <c r="D43" i="31" s="1"/>
  <c r="D44" i="31" s="1"/>
  <c r="D45" i="31" s="1"/>
  <c r="D46" i="31" s="1"/>
  <c r="D47" i="31" s="1"/>
  <c r="D48" i="31" s="1"/>
  <c r="D49" i="31" s="1"/>
  <c r="D50" i="31" s="1"/>
  <c r="D51" i="31" s="1"/>
  <c r="D52" i="31" s="1"/>
  <c r="D53" i="31" s="1"/>
  <c r="D54" i="31" s="1"/>
  <c r="D55" i="31" s="1"/>
  <c r="D56" i="31" s="1"/>
  <c r="D57" i="31" s="1"/>
  <c r="D58" i="31" s="1"/>
  <c r="C10" i="31"/>
  <c r="C11" i="31" s="1"/>
  <c r="C12" i="31" s="1"/>
  <c r="C13" i="31" s="1"/>
  <c r="C14" i="31" s="1"/>
  <c r="C15" i="31" s="1"/>
  <c r="C16" i="31" s="1"/>
  <c r="C17" i="31" s="1"/>
  <c r="C18" i="31" s="1"/>
  <c r="C19" i="31" s="1"/>
  <c r="C20" i="31" s="1"/>
  <c r="C21" i="31" s="1"/>
  <c r="C22" i="31" s="1"/>
  <c r="C23" i="31" s="1"/>
  <c r="C24" i="31" s="1"/>
  <c r="C25" i="31" s="1"/>
  <c r="C26" i="31" s="1"/>
  <c r="C27" i="31" s="1"/>
  <c r="C28" i="31" s="1"/>
  <c r="C29" i="31" s="1"/>
  <c r="C30" i="31" s="1"/>
  <c r="C31" i="31" s="1"/>
  <c r="C32" i="31" s="1"/>
  <c r="C33" i="31" s="1"/>
  <c r="C34" i="31" s="1"/>
  <c r="C35" i="31" s="1"/>
  <c r="C36" i="31" s="1"/>
  <c r="C37" i="31" s="1"/>
  <c r="C38" i="31" s="1"/>
  <c r="C39" i="31" s="1"/>
  <c r="C40" i="31" s="1"/>
  <c r="C41" i="31" s="1"/>
  <c r="C42" i="31" s="1"/>
  <c r="C43" i="31" s="1"/>
  <c r="C44" i="31" s="1"/>
  <c r="C45" i="31" s="1"/>
  <c r="C46" i="31" s="1"/>
  <c r="C47" i="31" s="1"/>
  <c r="C48" i="31" s="1"/>
  <c r="C49" i="31" s="1"/>
  <c r="C50" i="31" s="1"/>
  <c r="C51" i="31" s="1"/>
  <c r="C52" i="31" s="1"/>
  <c r="C53" i="31" s="1"/>
  <c r="C54" i="31" s="1"/>
  <c r="C55" i="31" s="1"/>
  <c r="C56" i="31" s="1"/>
  <c r="C57" i="31" s="1"/>
  <c r="C58" i="31" s="1"/>
  <c r="D7" i="31"/>
  <c r="Q6" i="31"/>
  <c r="J5" i="31"/>
  <c r="AB2" i="31"/>
  <c r="O3" i="31" l="1"/>
  <c r="X56" i="8"/>
  <c r="G55" i="8"/>
  <c r="X56" i="9"/>
  <c r="G55" i="9"/>
  <c r="X55" i="34"/>
  <c r="G54" i="34"/>
  <c r="X56" i="19"/>
  <c r="G55" i="19"/>
  <c r="X55" i="24"/>
  <c r="G54" i="24"/>
  <c r="X55" i="36"/>
  <c r="G54" i="36"/>
  <c r="X55" i="44"/>
  <c r="G54" i="44"/>
  <c r="X56" i="51"/>
  <c r="G55" i="51"/>
  <c r="X55" i="52"/>
  <c r="G54" i="52"/>
  <c r="X55" i="17"/>
  <c r="G54" i="17"/>
  <c r="X55" i="28"/>
  <c r="G54" i="28"/>
  <c r="X56" i="22"/>
  <c r="G55" i="22"/>
  <c r="X56" i="49"/>
  <c r="G55" i="49"/>
  <c r="X56" i="40"/>
  <c r="G55" i="40"/>
  <c r="X56" i="1"/>
  <c r="G55" i="1"/>
  <c r="X56" i="57"/>
  <c r="G55" i="57"/>
  <c r="X55" i="29"/>
  <c r="G54" i="29"/>
  <c r="X55" i="14"/>
  <c r="G54" i="14"/>
  <c r="X55" i="15"/>
  <c r="G54" i="15"/>
  <c r="X55" i="46"/>
  <c r="G54" i="46"/>
  <c r="X55" i="60"/>
  <c r="G54" i="60"/>
  <c r="X55" i="48"/>
  <c r="G54" i="48"/>
  <c r="X55" i="12"/>
  <c r="G54" i="12"/>
  <c r="X55" i="4"/>
  <c r="G54" i="4"/>
  <c r="X55" i="41"/>
  <c r="G54" i="41"/>
  <c r="X55" i="59"/>
  <c r="G54" i="59"/>
  <c r="X55" i="31"/>
  <c r="G54" i="31"/>
  <c r="X56" i="56"/>
  <c r="G55" i="56"/>
  <c r="X55" i="39"/>
  <c r="G54" i="39"/>
  <c r="X56" i="58"/>
  <c r="G55" i="58"/>
  <c r="X57" i="42"/>
  <c r="G56" i="42"/>
  <c r="X56" i="26"/>
  <c r="G55" i="26"/>
  <c r="X55" i="27"/>
  <c r="G54" i="27"/>
  <c r="X55" i="43"/>
  <c r="G54" i="43"/>
  <c r="X55" i="47"/>
  <c r="G54" i="47"/>
  <c r="X55" i="35"/>
  <c r="G54" i="35"/>
  <c r="X55" i="33"/>
  <c r="G54" i="33"/>
  <c r="X56" i="25"/>
  <c r="G55" i="25"/>
  <c r="X55" i="45"/>
  <c r="G54" i="45"/>
  <c r="X55" i="21"/>
  <c r="G54" i="21"/>
  <c r="X55" i="3"/>
  <c r="G54" i="3"/>
  <c r="X56" i="32"/>
  <c r="G55" i="32"/>
  <c r="X55" i="50"/>
  <c r="G54" i="50"/>
  <c r="X55" i="18"/>
  <c r="G54" i="18"/>
  <c r="X55" i="20"/>
  <c r="G54" i="20"/>
  <c r="X55" i="23"/>
  <c r="G54" i="23"/>
  <c r="X55" i="7"/>
  <c r="G54" i="7"/>
  <c r="X55" i="53"/>
  <c r="G54" i="53"/>
  <c r="X55" i="10"/>
  <c r="G54" i="10"/>
  <c r="X57" i="16"/>
  <c r="G56" i="16"/>
  <c r="T12" i="33"/>
  <c r="T13" i="33" s="1"/>
  <c r="T14" i="33" s="1"/>
  <c r="T15" i="33" s="1"/>
  <c r="T16" i="33" s="1"/>
  <c r="T17" i="33" s="1"/>
  <c r="T18" i="33" s="1"/>
  <c r="T19" i="33" s="1"/>
  <c r="T20" i="33" s="1"/>
  <c r="T21" i="33" s="1"/>
  <c r="T22" i="33" s="1"/>
  <c r="T23" i="33" s="1"/>
  <c r="T24" i="33" s="1"/>
  <c r="T25" i="33" s="1"/>
  <c r="T26" i="33" s="1"/>
  <c r="T27" i="33" s="1"/>
  <c r="T28" i="33" s="1"/>
  <c r="T29" i="33" s="1"/>
  <c r="T30" i="33" s="1"/>
  <c r="T31" i="33" s="1"/>
  <c r="T32" i="33" s="1"/>
  <c r="T33" i="33" s="1"/>
  <c r="T34" i="33" s="1"/>
  <c r="T35" i="33" s="1"/>
  <c r="T36" i="33" s="1"/>
  <c r="T37" i="33" s="1"/>
  <c r="T38" i="33" s="1"/>
  <c r="T39" i="33" s="1"/>
  <c r="T40" i="33" s="1"/>
  <c r="T41" i="33" s="1"/>
  <c r="T42" i="33" s="1"/>
  <c r="T43" i="33" s="1"/>
  <c r="T44" i="33" s="1"/>
  <c r="T45" i="33" s="1"/>
  <c r="T46" i="33" s="1"/>
  <c r="T47" i="33" s="1"/>
  <c r="T48" i="33" s="1"/>
  <c r="T49" i="33" s="1"/>
  <c r="T50" i="33" s="1"/>
  <c r="T51" i="33" s="1"/>
  <c r="T52" i="33" s="1"/>
  <c r="T53" i="33" s="1"/>
  <c r="T54" i="33" s="1"/>
  <c r="T55" i="33" s="1"/>
  <c r="T56" i="33" s="1"/>
  <c r="T57" i="33" s="1"/>
  <c r="T58" i="33" s="1"/>
  <c r="T59" i="33" s="1"/>
  <c r="M2" i="33" s="1"/>
  <c r="M5" i="33" s="1"/>
  <c r="O59" i="31"/>
  <c r="O4" i="31" s="1"/>
  <c r="O5" i="31" s="1"/>
  <c r="T12" i="32"/>
  <c r="T13" i="32" s="1"/>
  <c r="T14" i="32" s="1"/>
  <c r="T15" i="32" s="1"/>
  <c r="T16" i="32" s="1"/>
  <c r="T17" i="32" s="1"/>
  <c r="T18" i="32" s="1"/>
  <c r="T19" i="32" s="1"/>
  <c r="T20" i="32" s="1"/>
  <c r="T21" i="32" s="1"/>
  <c r="T22" i="32" s="1"/>
  <c r="T23" i="32" s="1"/>
  <c r="T24" i="32" s="1"/>
  <c r="T25" i="32" s="1"/>
  <c r="T26" i="32" s="1"/>
  <c r="T27" i="32" s="1"/>
  <c r="T28" i="32" s="1"/>
  <c r="T29" i="32" s="1"/>
  <c r="T30" i="32" s="1"/>
  <c r="T31" i="32" s="1"/>
  <c r="T32" i="32" s="1"/>
  <c r="T33" i="32" s="1"/>
  <c r="T34" i="32" s="1"/>
  <c r="T35" i="32" s="1"/>
  <c r="T36" i="32" s="1"/>
  <c r="T37" i="32" s="1"/>
  <c r="T38" i="32" s="1"/>
  <c r="T39" i="32" s="1"/>
  <c r="T40" i="32" s="1"/>
  <c r="T41" i="32" s="1"/>
  <c r="T42" i="32" s="1"/>
  <c r="T43" i="32" s="1"/>
  <c r="T44" i="32" s="1"/>
  <c r="T45" i="32" s="1"/>
  <c r="T46" i="32" s="1"/>
  <c r="T47" i="32" s="1"/>
  <c r="T48" i="32" s="1"/>
  <c r="T49" i="32" s="1"/>
  <c r="T50" i="32" s="1"/>
  <c r="T51" i="32" s="1"/>
  <c r="T52" i="32" s="1"/>
  <c r="T53" i="32" s="1"/>
  <c r="T54" i="32" s="1"/>
  <c r="T55" i="32" s="1"/>
  <c r="T56" i="32" s="1"/>
  <c r="T57" i="32" s="1"/>
  <c r="T58" i="32" s="1"/>
  <c r="T59" i="32" s="1"/>
  <c r="M2" i="32" s="1"/>
  <c r="M5" i="32" s="1"/>
  <c r="M4" i="31"/>
  <c r="R59" i="30"/>
  <c r="J7" i="30" s="1"/>
  <c r="Q59" i="30"/>
  <c r="J6" i="30" s="1"/>
  <c r="K59" i="30"/>
  <c r="O2" i="30" s="1"/>
  <c r="H59" i="30"/>
  <c r="J4" i="30" s="1"/>
  <c r="O58" i="30"/>
  <c r="O57" i="30"/>
  <c r="O56" i="30"/>
  <c r="O55" i="30"/>
  <c r="O54" i="30"/>
  <c r="O53" i="30"/>
  <c r="O52" i="30"/>
  <c r="O51" i="30"/>
  <c r="O50" i="30"/>
  <c r="O49" i="30"/>
  <c r="O48" i="30"/>
  <c r="O47" i="30"/>
  <c r="O46" i="30"/>
  <c r="O45" i="30"/>
  <c r="O44" i="30"/>
  <c r="O43" i="30"/>
  <c r="O42" i="30"/>
  <c r="O41" i="30"/>
  <c r="O40" i="30"/>
  <c r="O39" i="30"/>
  <c r="O38" i="30"/>
  <c r="O37" i="30"/>
  <c r="O36" i="30"/>
  <c r="O35" i="30"/>
  <c r="O34" i="30"/>
  <c r="O33" i="30"/>
  <c r="O32" i="30"/>
  <c r="O31" i="30"/>
  <c r="O30" i="30"/>
  <c r="O29" i="30"/>
  <c r="O28" i="30"/>
  <c r="O27" i="30"/>
  <c r="O26" i="30"/>
  <c r="O25" i="30"/>
  <c r="O24" i="30"/>
  <c r="O23" i="30"/>
  <c r="O22" i="30"/>
  <c r="O21" i="30"/>
  <c r="O20" i="30"/>
  <c r="O19" i="30"/>
  <c r="O18" i="30"/>
  <c r="O17" i="30"/>
  <c r="O16" i="30"/>
  <c r="O15" i="30"/>
  <c r="O14" i="30"/>
  <c r="O13" i="30"/>
  <c r="O12" i="30"/>
  <c r="O11" i="30"/>
  <c r="O10" i="30"/>
  <c r="D10" i="30"/>
  <c r="D11" i="30" s="1"/>
  <c r="D12" i="30" s="1"/>
  <c r="D13" i="30" s="1"/>
  <c r="D14" i="30" s="1"/>
  <c r="D15" i="30" s="1"/>
  <c r="D16" i="30" s="1"/>
  <c r="D17" i="30" s="1"/>
  <c r="D18" i="30" s="1"/>
  <c r="D19" i="30" s="1"/>
  <c r="D20" i="30" s="1"/>
  <c r="D21" i="30" s="1"/>
  <c r="D22" i="30" s="1"/>
  <c r="D23" i="30" s="1"/>
  <c r="D24" i="30" s="1"/>
  <c r="D25" i="30" s="1"/>
  <c r="D26" i="30" s="1"/>
  <c r="D27" i="30" s="1"/>
  <c r="D28" i="30" s="1"/>
  <c r="D29" i="30" s="1"/>
  <c r="D30" i="30" s="1"/>
  <c r="D31" i="30" s="1"/>
  <c r="D32" i="30" s="1"/>
  <c r="D33" i="30" s="1"/>
  <c r="D34" i="30" s="1"/>
  <c r="D35" i="30" s="1"/>
  <c r="D36" i="30" s="1"/>
  <c r="D37" i="30" s="1"/>
  <c r="D38" i="30" s="1"/>
  <c r="D39" i="30" s="1"/>
  <c r="D40" i="30" s="1"/>
  <c r="D41" i="30" s="1"/>
  <c r="D42" i="30" s="1"/>
  <c r="D43" i="30" s="1"/>
  <c r="D44" i="30" s="1"/>
  <c r="D45" i="30" s="1"/>
  <c r="D46" i="30" s="1"/>
  <c r="D47" i="30" s="1"/>
  <c r="D48" i="30" s="1"/>
  <c r="D49" i="30" s="1"/>
  <c r="D50" i="30" s="1"/>
  <c r="D51" i="30" s="1"/>
  <c r="D52" i="30" s="1"/>
  <c r="D53" i="30" s="1"/>
  <c r="D54" i="30" s="1"/>
  <c r="D55" i="30" s="1"/>
  <c r="D56" i="30" s="1"/>
  <c r="D57" i="30" s="1"/>
  <c r="D58" i="30" s="1"/>
  <c r="C10" i="30"/>
  <c r="C11" i="30" s="1"/>
  <c r="C12" i="30" s="1"/>
  <c r="C13" i="30" s="1"/>
  <c r="C14" i="30" s="1"/>
  <c r="C15" i="30" s="1"/>
  <c r="C16" i="30" s="1"/>
  <c r="C17" i="30" s="1"/>
  <c r="C18" i="30" s="1"/>
  <c r="C19" i="30" s="1"/>
  <c r="C20" i="30" s="1"/>
  <c r="C21" i="30" s="1"/>
  <c r="C22" i="30" s="1"/>
  <c r="C23" i="30" s="1"/>
  <c r="C24" i="30" s="1"/>
  <c r="C25" i="30" s="1"/>
  <c r="C26" i="30" s="1"/>
  <c r="C27" i="30" s="1"/>
  <c r="C28" i="30" s="1"/>
  <c r="C29" i="30" s="1"/>
  <c r="C30" i="30" s="1"/>
  <c r="C31" i="30" s="1"/>
  <c r="C32" i="30" s="1"/>
  <c r="C33" i="30" s="1"/>
  <c r="C34" i="30" s="1"/>
  <c r="C35" i="30" s="1"/>
  <c r="C36" i="30" s="1"/>
  <c r="C37" i="30" s="1"/>
  <c r="C38" i="30" s="1"/>
  <c r="C39" i="30" s="1"/>
  <c r="C40" i="30" s="1"/>
  <c r="C41" i="30" s="1"/>
  <c r="C42" i="30" s="1"/>
  <c r="C43" i="30" s="1"/>
  <c r="C44" i="30" s="1"/>
  <c r="C45" i="30" s="1"/>
  <c r="C46" i="30" s="1"/>
  <c r="C47" i="30" s="1"/>
  <c r="C48" i="30" s="1"/>
  <c r="C49" i="30" s="1"/>
  <c r="C50" i="30" s="1"/>
  <c r="C51" i="30" s="1"/>
  <c r="C52" i="30" s="1"/>
  <c r="C53" i="30" s="1"/>
  <c r="C54" i="30" s="1"/>
  <c r="C55" i="30" s="1"/>
  <c r="C56" i="30" s="1"/>
  <c r="C57" i="30" s="1"/>
  <c r="C58" i="30" s="1"/>
  <c r="D7" i="30"/>
  <c r="Q6" i="30"/>
  <c r="J5" i="30"/>
  <c r="AB2" i="30"/>
  <c r="O3" i="30" l="1"/>
  <c r="S4" i="30"/>
  <c r="S5" i="30" s="1"/>
  <c r="X57" i="22"/>
  <c r="G56" i="22"/>
  <c r="X56" i="36"/>
  <c r="G55" i="36"/>
  <c r="X56" i="14"/>
  <c r="G55" i="14"/>
  <c r="X56" i="43"/>
  <c r="G55" i="43"/>
  <c r="X57" i="56"/>
  <c r="G56" i="56"/>
  <c r="X56" i="48"/>
  <c r="G55" i="48"/>
  <c r="X56" i="39"/>
  <c r="G55" i="39"/>
  <c r="X56" i="20"/>
  <c r="G55" i="20"/>
  <c r="X56" i="29"/>
  <c r="G55" i="29"/>
  <c r="X56" i="28"/>
  <c r="G55" i="28"/>
  <c r="X56" i="24"/>
  <c r="G55" i="24"/>
  <c r="X56" i="12"/>
  <c r="G55" i="12"/>
  <c r="X56" i="45"/>
  <c r="G55" i="45"/>
  <c r="X56" i="27"/>
  <c r="G55" i="27"/>
  <c r="X56" i="31"/>
  <c r="G55" i="31"/>
  <c r="X56" i="21"/>
  <c r="G55" i="21"/>
  <c r="X58" i="16"/>
  <c r="G58" i="16" s="1"/>
  <c r="G57" i="16"/>
  <c r="X56" i="18"/>
  <c r="G55" i="18"/>
  <c r="X57" i="57"/>
  <c r="G56" i="57"/>
  <c r="X56" i="17"/>
  <c r="G55" i="17"/>
  <c r="X57" i="19"/>
  <c r="G56" i="19"/>
  <c r="X57" i="25"/>
  <c r="G56" i="25"/>
  <c r="X57" i="26"/>
  <c r="G56" i="26"/>
  <c r="X56" i="59"/>
  <c r="G55" i="59"/>
  <c r="X56" i="60"/>
  <c r="G55" i="60"/>
  <c r="X56" i="47"/>
  <c r="G55" i="47"/>
  <c r="X56" i="23"/>
  <c r="G55" i="23"/>
  <c r="X56" i="10"/>
  <c r="G55" i="10"/>
  <c r="X56" i="50"/>
  <c r="G55" i="50"/>
  <c r="X57" i="1"/>
  <c r="G56" i="1"/>
  <c r="X56" i="52"/>
  <c r="G55" i="52"/>
  <c r="X56" i="34"/>
  <c r="G55" i="34"/>
  <c r="X56" i="33"/>
  <c r="G55" i="33"/>
  <c r="X58" i="42"/>
  <c r="G58" i="42" s="1"/>
  <c r="G57" i="42"/>
  <c r="X56" i="41"/>
  <c r="G55" i="41"/>
  <c r="X56" i="46"/>
  <c r="G55" i="46"/>
  <c r="X56" i="53"/>
  <c r="G55" i="53"/>
  <c r="X57" i="32"/>
  <c r="G56" i="32"/>
  <c r="X57" i="40"/>
  <c r="G56" i="40"/>
  <c r="X57" i="51"/>
  <c r="G56" i="51"/>
  <c r="X57" i="9"/>
  <c r="G56" i="9"/>
  <c r="X56" i="35"/>
  <c r="G55" i="35"/>
  <c r="X57" i="58"/>
  <c r="G56" i="58"/>
  <c r="X56" i="4"/>
  <c r="G55" i="4"/>
  <c r="X56" i="15"/>
  <c r="G55" i="15"/>
  <c r="X56" i="7"/>
  <c r="G55" i="7"/>
  <c r="X56" i="3"/>
  <c r="G55" i="3"/>
  <c r="X57" i="49"/>
  <c r="G56" i="49"/>
  <c r="X56" i="44"/>
  <c r="G55" i="44"/>
  <c r="X57" i="8"/>
  <c r="G56" i="8"/>
  <c r="Q7" i="33"/>
  <c r="M4" i="30"/>
  <c r="O59" i="30"/>
  <c r="O4" i="30" s="1"/>
  <c r="O5" i="30" s="1"/>
  <c r="Q7" i="32"/>
  <c r="T12" i="31"/>
  <c r="T13" i="31" s="1"/>
  <c r="T14" i="31" s="1"/>
  <c r="T15" i="31" s="1"/>
  <c r="T16" i="31" s="1"/>
  <c r="T17" i="31" s="1"/>
  <c r="T18" i="31" s="1"/>
  <c r="T19" i="31" s="1"/>
  <c r="T20" i="31" s="1"/>
  <c r="T21" i="31" s="1"/>
  <c r="T22" i="31" s="1"/>
  <c r="T23" i="31" s="1"/>
  <c r="T24" i="31" s="1"/>
  <c r="T25" i="31" s="1"/>
  <c r="T26" i="31" s="1"/>
  <c r="T27" i="31" s="1"/>
  <c r="T28" i="31" s="1"/>
  <c r="T29" i="31" s="1"/>
  <c r="T30" i="31" s="1"/>
  <c r="T31" i="31" s="1"/>
  <c r="T32" i="31" s="1"/>
  <c r="T33" i="31" s="1"/>
  <c r="T34" i="31" s="1"/>
  <c r="T35" i="31" s="1"/>
  <c r="T36" i="31" s="1"/>
  <c r="T37" i="31" s="1"/>
  <c r="T38" i="31" s="1"/>
  <c r="T39" i="31" s="1"/>
  <c r="T40" i="31" s="1"/>
  <c r="T41" i="31" s="1"/>
  <c r="T42" i="31" s="1"/>
  <c r="T43" i="31" s="1"/>
  <c r="T44" i="31" s="1"/>
  <c r="T45" i="31" s="1"/>
  <c r="T46" i="31" s="1"/>
  <c r="T47" i="31" s="1"/>
  <c r="T48" i="31" s="1"/>
  <c r="T49" i="31" s="1"/>
  <c r="T50" i="31" s="1"/>
  <c r="T51" i="31" s="1"/>
  <c r="T52" i="31" s="1"/>
  <c r="T53" i="31" s="1"/>
  <c r="T54" i="31" s="1"/>
  <c r="T55" i="31" s="1"/>
  <c r="T56" i="31" s="1"/>
  <c r="T57" i="31" s="1"/>
  <c r="T58" i="31" s="1"/>
  <c r="T59" i="31" s="1"/>
  <c r="M2" i="31" s="1"/>
  <c r="M5" i="31" s="1"/>
  <c r="R59" i="29"/>
  <c r="J7" i="29" s="1"/>
  <c r="Q59" i="29"/>
  <c r="K59" i="29"/>
  <c r="O2" i="29" s="1"/>
  <c r="H59" i="29"/>
  <c r="J4" i="29" s="1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D10" i="29"/>
  <c r="D11" i="29" s="1"/>
  <c r="D12" i="29" s="1"/>
  <c r="D13" i="29" s="1"/>
  <c r="D14" i="29" s="1"/>
  <c r="D15" i="29" s="1"/>
  <c r="D16" i="29" s="1"/>
  <c r="D17" i="29" s="1"/>
  <c r="D18" i="29" s="1"/>
  <c r="D19" i="29" s="1"/>
  <c r="D20" i="29" s="1"/>
  <c r="D21" i="29" s="1"/>
  <c r="D22" i="29" s="1"/>
  <c r="D23" i="29" s="1"/>
  <c r="D24" i="29" s="1"/>
  <c r="D25" i="29" s="1"/>
  <c r="D26" i="29" s="1"/>
  <c r="D27" i="29" s="1"/>
  <c r="D28" i="29" s="1"/>
  <c r="D29" i="29" s="1"/>
  <c r="D30" i="29" s="1"/>
  <c r="D31" i="29" s="1"/>
  <c r="D32" i="29" s="1"/>
  <c r="D33" i="29" s="1"/>
  <c r="D34" i="29" s="1"/>
  <c r="D35" i="29" s="1"/>
  <c r="D36" i="29" s="1"/>
  <c r="D37" i="29" s="1"/>
  <c r="D38" i="29" s="1"/>
  <c r="D39" i="29" s="1"/>
  <c r="D40" i="29" s="1"/>
  <c r="D41" i="29" s="1"/>
  <c r="D42" i="29" s="1"/>
  <c r="D43" i="29" s="1"/>
  <c r="D44" i="29" s="1"/>
  <c r="D45" i="29" s="1"/>
  <c r="D46" i="29" s="1"/>
  <c r="D47" i="29" s="1"/>
  <c r="D48" i="29" s="1"/>
  <c r="D49" i="29" s="1"/>
  <c r="D50" i="29" s="1"/>
  <c r="D51" i="29" s="1"/>
  <c r="D52" i="29" s="1"/>
  <c r="D53" i="29" s="1"/>
  <c r="D54" i="29" s="1"/>
  <c r="D55" i="29" s="1"/>
  <c r="D56" i="29" s="1"/>
  <c r="D57" i="29" s="1"/>
  <c r="D58" i="29" s="1"/>
  <c r="C10" i="29"/>
  <c r="C11" i="29" s="1"/>
  <c r="C12" i="29" s="1"/>
  <c r="C13" i="29" s="1"/>
  <c r="C14" i="29" s="1"/>
  <c r="C15" i="29" s="1"/>
  <c r="C16" i="29" s="1"/>
  <c r="C17" i="29" s="1"/>
  <c r="C18" i="29" s="1"/>
  <c r="C19" i="29" s="1"/>
  <c r="C20" i="29" s="1"/>
  <c r="C21" i="29" s="1"/>
  <c r="C22" i="29" s="1"/>
  <c r="C23" i="29" s="1"/>
  <c r="C24" i="29" s="1"/>
  <c r="C25" i="29" s="1"/>
  <c r="C26" i="29" s="1"/>
  <c r="C27" i="29" s="1"/>
  <c r="C28" i="29" s="1"/>
  <c r="C29" i="29" s="1"/>
  <c r="C30" i="29" s="1"/>
  <c r="C31" i="29" s="1"/>
  <c r="C32" i="29" s="1"/>
  <c r="C33" i="29" s="1"/>
  <c r="C34" i="29" s="1"/>
  <c r="C35" i="29" s="1"/>
  <c r="C36" i="29" s="1"/>
  <c r="C37" i="29" s="1"/>
  <c r="C38" i="29" s="1"/>
  <c r="C39" i="29" s="1"/>
  <c r="C40" i="29" s="1"/>
  <c r="C41" i="29" s="1"/>
  <c r="C42" i="29" s="1"/>
  <c r="C43" i="29" s="1"/>
  <c r="C44" i="29" s="1"/>
  <c r="C45" i="29" s="1"/>
  <c r="C46" i="29" s="1"/>
  <c r="C47" i="29" s="1"/>
  <c r="C48" i="29" s="1"/>
  <c r="C49" i="29" s="1"/>
  <c r="C50" i="29" s="1"/>
  <c r="C51" i="29" s="1"/>
  <c r="C52" i="29" s="1"/>
  <c r="C53" i="29" s="1"/>
  <c r="C54" i="29" s="1"/>
  <c r="C55" i="29" s="1"/>
  <c r="C56" i="29" s="1"/>
  <c r="C57" i="29" s="1"/>
  <c r="C58" i="29" s="1"/>
  <c r="D7" i="29"/>
  <c r="Q6" i="29"/>
  <c r="J5" i="29"/>
  <c r="AB2" i="29"/>
  <c r="G59" i="42" l="1"/>
  <c r="S3" i="42" s="1"/>
  <c r="S4" i="42" s="1"/>
  <c r="S5" i="42" s="1"/>
  <c r="G59" i="16"/>
  <c r="S3" i="16" s="1"/>
  <c r="O3" i="29"/>
  <c r="J6" i="29"/>
  <c r="X57" i="3"/>
  <c r="G56" i="3"/>
  <c r="X58" i="9"/>
  <c r="G58" i="9" s="1"/>
  <c r="G57" i="9"/>
  <c r="X57" i="41"/>
  <c r="G56" i="41"/>
  <c r="X57" i="50"/>
  <c r="G56" i="50"/>
  <c r="X58" i="26"/>
  <c r="G58" i="26" s="1"/>
  <c r="G57" i="26"/>
  <c r="X57" i="12"/>
  <c r="G56" i="12"/>
  <c r="X57" i="48"/>
  <c r="G56" i="48"/>
  <c r="X58" i="25"/>
  <c r="G58" i="25" s="1"/>
  <c r="G59" i="25" s="1"/>
  <c r="S3" i="25" s="1"/>
  <c r="G57" i="25"/>
  <c r="X57" i="24"/>
  <c r="G56" i="24"/>
  <c r="X58" i="56"/>
  <c r="G58" i="56" s="1"/>
  <c r="G57" i="56"/>
  <c r="X57" i="10"/>
  <c r="G56" i="10"/>
  <c r="X57" i="15"/>
  <c r="G56" i="15"/>
  <c r="X57" i="33"/>
  <c r="G56" i="33"/>
  <c r="X57" i="7"/>
  <c r="G56" i="7"/>
  <c r="X57" i="23"/>
  <c r="G56" i="23"/>
  <c r="X58" i="19"/>
  <c r="G58" i="19" s="1"/>
  <c r="G57" i="19"/>
  <c r="X57" i="21"/>
  <c r="G56" i="21"/>
  <c r="X57" i="28"/>
  <c r="G56" i="28"/>
  <c r="X57" i="43"/>
  <c r="G56" i="43"/>
  <c r="X58" i="40"/>
  <c r="G58" i="40" s="1"/>
  <c r="G57" i="40"/>
  <c r="X58" i="8"/>
  <c r="G58" i="8" s="1"/>
  <c r="G57" i="8"/>
  <c r="X57" i="4"/>
  <c r="G56" i="4"/>
  <c r="X58" i="32"/>
  <c r="G58" i="32" s="1"/>
  <c r="G57" i="32"/>
  <c r="X57" i="34"/>
  <c r="G56" i="34"/>
  <c r="X58" i="51"/>
  <c r="G58" i="51" s="1"/>
  <c r="G57" i="51"/>
  <c r="X57" i="47"/>
  <c r="G56" i="47"/>
  <c r="X57" i="17"/>
  <c r="G56" i="17"/>
  <c r="X57" i="31"/>
  <c r="G56" i="31"/>
  <c r="X57" i="29"/>
  <c r="G56" i="29"/>
  <c r="X57" i="14"/>
  <c r="G56" i="14"/>
  <c r="X57" i="44"/>
  <c r="G56" i="44"/>
  <c r="X57" i="53"/>
  <c r="G56" i="53"/>
  <c r="X57" i="52"/>
  <c r="G56" i="52"/>
  <c r="X57" i="60"/>
  <c r="G56" i="60"/>
  <c r="X58" i="57"/>
  <c r="G58" i="57" s="1"/>
  <c r="G57" i="57"/>
  <c r="X57" i="27"/>
  <c r="G56" i="27"/>
  <c r="X57" i="20"/>
  <c r="G56" i="20"/>
  <c r="X57" i="36"/>
  <c r="G56" i="36"/>
  <c r="X58" i="49"/>
  <c r="G58" i="49" s="1"/>
  <c r="G57" i="49"/>
  <c r="X57" i="35"/>
  <c r="G56" i="35"/>
  <c r="X57" i="46"/>
  <c r="G56" i="46"/>
  <c r="X58" i="1"/>
  <c r="G58" i="1" s="1"/>
  <c r="G57" i="1"/>
  <c r="X58" i="58"/>
  <c r="G58" i="58" s="1"/>
  <c r="G57" i="58"/>
  <c r="X57" i="59"/>
  <c r="G56" i="59"/>
  <c r="X57" i="18"/>
  <c r="G56" i="18"/>
  <c r="X57" i="45"/>
  <c r="G56" i="45"/>
  <c r="X57" i="39"/>
  <c r="G56" i="39"/>
  <c r="X58" i="22"/>
  <c r="G58" i="22" s="1"/>
  <c r="G57" i="22"/>
  <c r="M4" i="29"/>
  <c r="Q7" i="31"/>
  <c r="O59" i="29"/>
  <c r="O4" i="29" s="1"/>
  <c r="O5" i="29" s="1"/>
  <c r="R59" i="28"/>
  <c r="J7" i="28" s="1"/>
  <c r="Q59" i="28"/>
  <c r="J6" i="28" s="1"/>
  <c r="K59" i="28"/>
  <c r="O2" i="28" s="1"/>
  <c r="H59" i="28"/>
  <c r="J4" i="28" s="1"/>
  <c r="O58" i="28"/>
  <c r="O57" i="28"/>
  <c r="O56" i="28"/>
  <c r="O55" i="28"/>
  <c r="O54" i="28"/>
  <c r="O53" i="28"/>
  <c r="O52" i="28"/>
  <c r="O51" i="28"/>
  <c r="O50" i="28"/>
  <c r="O49" i="28"/>
  <c r="O48" i="28"/>
  <c r="O47" i="28"/>
  <c r="O46" i="28"/>
  <c r="O45" i="28"/>
  <c r="O44" i="28"/>
  <c r="O43" i="28"/>
  <c r="O42" i="28"/>
  <c r="O41" i="28"/>
  <c r="O40" i="28"/>
  <c r="O39" i="28"/>
  <c r="O38" i="28"/>
  <c r="O37" i="28"/>
  <c r="O36" i="28"/>
  <c r="O35" i="28"/>
  <c r="O34" i="28"/>
  <c r="O33" i="28"/>
  <c r="O32" i="28"/>
  <c r="O31" i="28"/>
  <c r="O30" i="28"/>
  <c r="O29" i="28"/>
  <c r="O28" i="28"/>
  <c r="O27" i="28"/>
  <c r="O26" i="28"/>
  <c r="O25" i="28"/>
  <c r="O24" i="28"/>
  <c r="O23" i="28"/>
  <c r="O22" i="28"/>
  <c r="O21" i="28"/>
  <c r="O20" i="28"/>
  <c r="O19" i="28"/>
  <c r="O18" i="28"/>
  <c r="O17" i="28"/>
  <c r="O16" i="28"/>
  <c r="O15" i="28"/>
  <c r="O14" i="28"/>
  <c r="O13" i="28"/>
  <c r="O12" i="28"/>
  <c r="O11" i="28"/>
  <c r="O10" i="28"/>
  <c r="D10" i="28"/>
  <c r="D11" i="28" s="1"/>
  <c r="D12" i="28" s="1"/>
  <c r="D13" i="28" s="1"/>
  <c r="D14" i="28" s="1"/>
  <c r="D15" i="28" s="1"/>
  <c r="D16" i="28" s="1"/>
  <c r="D17" i="28" s="1"/>
  <c r="D18" i="28" s="1"/>
  <c r="D19" i="28" s="1"/>
  <c r="D20" i="28" s="1"/>
  <c r="D21" i="28" s="1"/>
  <c r="D22" i="28" s="1"/>
  <c r="D23" i="28" s="1"/>
  <c r="D24" i="28" s="1"/>
  <c r="D25" i="28" s="1"/>
  <c r="D26" i="28" s="1"/>
  <c r="D27" i="28" s="1"/>
  <c r="D28" i="28" s="1"/>
  <c r="D29" i="28" s="1"/>
  <c r="D30" i="28" s="1"/>
  <c r="D31" i="28" s="1"/>
  <c r="D32" i="28" s="1"/>
  <c r="D33" i="28" s="1"/>
  <c r="D34" i="28" s="1"/>
  <c r="D35" i="28" s="1"/>
  <c r="D36" i="28" s="1"/>
  <c r="D37" i="28" s="1"/>
  <c r="D38" i="28" s="1"/>
  <c r="D39" i="28" s="1"/>
  <c r="D40" i="28" s="1"/>
  <c r="D41" i="28" s="1"/>
  <c r="D42" i="28" s="1"/>
  <c r="D43" i="28" s="1"/>
  <c r="D44" i="28" s="1"/>
  <c r="D45" i="28" s="1"/>
  <c r="D46" i="28" s="1"/>
  <c r="D47" i="28" s="1"/>
  <c r="D48" i="28" s="1"/>
  <c r="D49" i="28" s="1"/>
  <c r="D50" i="28" s="1"/>
  <c r="D51" i="28" s="1"/>
  <c r="D52" i="28" s="1"/>
  <c r="D53" i="28" s="1"/>
  <c r="D54" i="28" s="1"/>
  <c r="D55" i="28" s="1"/>
  <c r="D56" i="28" s="1"/>
  <c r="D57" i="28" s="1"/>
  <c r="D58" i="28" s="1"/>
  <c r="C10" i="28"/>
  <c r="C11" i="28" s="1"/>
  <c r="C12" i="28" s="1"/>
  <c r="C13" i="28" s="1"/>
  <c r="C14" i="28" s="1"/>
  <c r="C15" i="28" s="1"/>
  <c r="C16" i="28" s="1"/>
  <c r="C17" i="28" s="1"/>
  <c r="C18" i="28" s="1"/>
  <c r="C19" i="28" s="1"/>
  <c r="C20" i="28" s="1"/>
  <c r="C21" i="28" s="1"/>
  <c r="C22" i="28" s="1"/>
  <c r="C23" i="28" s="1"/>
  <c r="C24" i="28" s="1"/>
  <c r="C25" i="28" s="1"/>
  <c r="C26" i="28" s="1"/>
  <c r="C27" i="28" s="1"/>
  <c r="C28" i="28" s="1"/>
  <c r="C29" i="28" s="1"/>
  <c r="C30" i="28" s="1"/>
  <c r="C31" i="28" s="1"/>
  <c r="C32" i="28" s="1"/>
  <c r="C33" i="28" s="1"/>
  <c r="C34" i="28" s="1"/>
  <c r="C35" i="28" s="1"/>
  <c r="C36" i="28" s="1"/>
  <c r="C37" i="28" s="1"/>
  <c r="C38" i="28" s="1"/>
  <c r="C39" i="28" s="1"/>
  <c r="C40" i="28" s="1"/>
  <c r="C41" i="28" s="1"/>
  <c r="C42" i="28" s="1"/>
  <c r="C43" i="28" s="1"/>
  <c r="C44" i="28" s="1"/>
  <c r="C45" i="28" s="1"/>
  <c r="C46" i="28" s="1"/>
  <c r="C47" i="28" s="1"/>
  <c r="C48" i="28" s="1"/>
  <c r="C49" i="28" s="1"/>
  <c r="C50" i="28" s="1"/>
  <c r="C51" i="28" s="1"/>
  <c r="C52" i="28" s="1"/>
  <c r="C53" i="28" s="1"/>
  <c r="C54" i="28" s="1"/>
  <c r="C55" i="28" s="1"/>
  <c r="C56" i="28" s="1"/>
  <c r="C57" i="28" s="1"/>
  <c r="C58" i="28" s="1"/>
  <c r="D7" i="28"/>
  <c r="Q6" i="28"/>
  <c r="J5" i="28"/>
  <c r="AB2" i="28"/>
  <c r="G59" i="57" l="1"/>
  <c r="S3" i="57" s="1"/>
  <c r="S4" i="57" s="1"/>
  <c r="S5" i="57" s="1"/>
  <c r="G59" i="32"/>
  <c r="S3" i="32" s="1"/>
  <c r="S4" i="32" s="1"/>
  <c r="S5" i="32" s="1"/>
  <c r="G59" i="49"/>
  <c r="S3" i="49" s="1"/>
  <c r="S4" i="49" s="1"/>
  <c r="S5" i="49" s="1"/>
  <c r="G59" i="8"/>
  <c r="S3" i="8" s="1"/>
  <c r="G59" i="9"/>
  <c r="S3" i="9" s="1"/>
  <c r="G59" i="19"/>
  <c r="S3" i="19" s="1"/>
  <c r="G59" i="56"/>
  <c r="S3" i="56" s="1"/>
  <c r="S4" i="56" s="1"/>
  <c r="S5" i="56" s="1"/>
  <c r="O3" i="28"/>
  <c r="M4" i="28"/>
  <c r="X58" i="29"/>
  <c r="G58" i="29" s="1"/>
  <c r="G57" i="29"/>
  <c r="X58" i="12"/>
  <c r="G58" i="12" s="1"/>
  <c r="G57" i="12"/>
  <c r="X58" i="60"/>
  <c r="G58" i="60" s="1"/>
  <c r="G57" i="60"/>
  <c r="X58" i="35"/>
  <c r="G58" i="35" s="1"/>
  <c r="G57" i="35"/>
  <c r="X58" i="31"/>
  <c r="G58" i="31" s="1"/>
  <c r="G57" i="31"/>
  <c r="X58" i="4"/>
  <c r="G58" i="4" s="1"/>
  <c r="G57" i="4"/>
  <c r="X58" i="10"/>
  <c r="G58" i="10" s="1"/>
  <c r="G57" i="10"/>
  <c r="G59" i="26"/>
  <c r="S3" i="26" s="1"/>
  <c r="X58" i="15"/>
  <c r="G58" i="15" s="1"/>
  <c r="G57" i="15"/>
  <c r="X58" i="52"/>
  <c r="G58" i="52" s="1"/>
  <c r="G57" i="52"/>
  <c r="X58" i="17"/>
  <c r="G58" i="17" s="1"/>
  <c r="G57" i="17"/>
  <c r="X58" i="23"/>
  <c r="G58" i="23" s="1"/>
  <c r="G57" i="23"/>
  <c r="X58" i="46"/>
  <c r="G58" i="46" s="1"/>
  <c r="G57" i="46"/>
  <c r="X58" i="50"/>
  <c r="G58" i="50" s="1"/>
  <c r="G57" i="50"/>
  <c r="X58" i="59"/>
  <c r="G58" i="59" s="1"/>
  <c r="G57" i="59"/>
  <c r="G59" i="40"/>
  <c r="S3" i="40" s="1"/>
  <c r="S4" i="40" s="1"/>
  <c r="S5" i="40" s="1"/>
  <c r="X58" i="24"/>
  <c r="G58" i="24" s="1"/>
  <c r="G57" i="24"/>
  <c r="X58" i="45"/>
  <c r="G58" i="45" s="1"/>
  <c r="G57" i="45"/>
  <c r="X58" i="41"/>
  <c r="G58" i="41" s="1"/>
  <c r="G57" i="41"/>
  <c r="G59" i="58"/>
  <c r="S3" i="58" s="1"/>
  <c r="S4" i="58" s="1"/>
  <c r="S5" i="58" s="1"/>
  <c r="X58" i="20"/>
  <c r="G58" i="20" s="1"/>
  <c r="G57" i="20"/>
  <c r="X58" i="44"/>
  <c r="G58" i="44" s="1"/>
  <c r="G57" i="44"/>
  <c r="G59" i="51"/>
  <c r="S3" i="51" s="1"/>
  <c r="S4" i="51" s="1"/>
  <c r="S5" i="51" s="1"/>
  <c r="X58" i="43"/>
  <c r="G58" i="43" s="1"/>
  <c r="G57" i="43"/>
  <c r="X58" i="7"/>
  <c r="G58" i="7" s="1"/>
  <c r="G57" i="7"/>
  <c r="X58" i="36"/>
  <c r="G58" i="36" s="1"/>
  <c r="G57" i="36"/>
  <c r="X58" i="53"/>
  <c r="G58" i="53" s="1"/>
  <c r="G57" i="53"/>
  <c r="X58" i="47"/>
  <c r="G58" i="47" s="1"/>
  <c r="G57" i="47"/>
  <c r="X58" i="18"/>
  <c r="G58" i="18" s="1"/>
  <c r="G57" i="18"/>
  <c r="G59" i="1"/>
  <c r="S3" i="1" s="1"/>
  <c r="X58" i="27"/>
  <c r="G58" i="27" s="1"/>
  <c r="G57" i="27"/>
  <c r="X58" i="14"/>
  <c r="G58" i="14" s="1"/>
  <c r="G57" i="14"/>
  <c r="X58" i="34"/>
  <c r="G58" i="34" s="1"/>
  <c r="G57" i="34"/>
  <c r="X58" i="28"/>
  <c r="G58" i="28" s="1"/>
  <c r="G57" i="28"/>
  <c r="X58" i="33"/>
  <c r="G58" i="33" s="1"/>
  <c r="G57" i="33"/>
  <c r="X58" i="39"/>
  <c r="G58" i="39" s="1"/>
  <c r="G57" i="39"/>
  <c r="X58" i="21"/>
  <c r="G58" i="21" s="1"/>
  <c r="G57" i="21"/>
  <c r="G59" i="22"/>
  <c r="S3" i="22" s="1"/>
  <c r="X58" i="48"/>
  <c r="G58" i="48" s="1"/>
  <c r="G57" i="48"/>
  <c r="X58" i="3"/>
  <c r="G58" i="3" s="1"/>
  <c r="G57" i="3"/>
  <c r="T12" i="30"/>
  <c r="T13" i="30" s="1"/>
  <c r="T14" i="30" s="1"/>
  <c r="T15" i="30" s="1"/>
  <c r="T16" i="30" s="1"/>
  <c r="T17" i="30" s="1"/>
  <c r="T18" i="30" s="1"/>
  <c r="T19" i="30" s="1"/>
  <c r="T20" i="30" s="1"/>
  <c r="T21" i="30" s="1"/>
  <c r="T22" i="30" s="1"/>
  <c r="T23" i="30" s="1"/>
  <c r="T24" i="30" s="1"/>
  <c r="T25" i="30" s="1"/>
  <c r="T26" i="30" s="1"/>
  <c r="T27" i="30" s="1"/>
  <c r="T28" i="30" s="1"/>
  <c r="T29" i="30" s="1"/>
  <c r="T30" i="30" s="1"/>
  <c r="T31" i="30" s="1"/>
  <c r="T32" i="30" s="1"/>
  <c r="T33" i="30" s="1"/>
  <c r="T34" i="30" s="1"/>
  <c r="T35" i="30" s="1"/>
  <c r="T36" i="30" s="1"/>
  <c r="T37" i="30" s="1"/>
  <c r="T38" i="30" s="1"/>
  <c r="T39" i="30" s="1"/>
  <c r="T40" i="30" s="1"/>
  <c r="T41" i="30" s="1"/>
  <c r="T42" i="30" s="1"/>
  <c r="T43" i="30" s="1"/>
  <c r="T44" i="30" s="1"/>
  <c r="T45" i="30" s="1"/>
  <c r="T46" i="30" s="1"/>
  <c r="T47" i="30" s="1"/>
  <c r="T48" i="30" s="1"/>
  <c r="T49" i="30" s="1"/>
  <c r="T50" i="30" s="1"/>
  <c r="T51" i="30" s="1"/>
  <c r="T52" i="30" s="1"/>
  <c r="T53" i="30" s="1"/>
  <c r="T54" i="30" s="1"/>
  <c r="T55" i="30" s="1"/>
  <c r="T56" i="30" s="1"/>
  <c r="T57" i="30" s="1"/>
  <c r="T58" i="30" s="1"/>
  <c r="T59" i="30" s="1"/>
  <c r="M2" i="30" s="1"/>
  <c r="M5" i="30" s="1"/>
  <c r="O59" i="28"/>
  <c r="O4" i="28" s="1"/>
  <c r="O5" i="28" s="1"/>
  <c r="R59" i="27"/>
  <c r="J7" i="27" s="1"/>
  <c r="Q59" i="27"/>
  <c r="K59" i="27"/>
  <c r="O2" i="27" s="1"/>
  <c r="H59" i="27"/>
  <c r="J4" i="27" s="1"/>
  <c r="O58" i="27"/>
  <c r="O57" i="27"/>
  <c r="O56" i="27"/>
  <c r="O55" i="27"/>
  <c r="O54" i="27"/>
  <c r="O53" i="27"/>
  <c r="O52" i="27"/>
  <c r="O51" i="27"/>
  <c r="O50" i="27"/>
  <c r="O49" i="27"/>
  <c r="O48" i="27"/>
  <c r="O47" i="27"/>
  <c r="O46" i="27"/>
  <c r="O45" i="27"/>
  <c r="O44" i="27"/>
  <c r="O43" i="27"/>
  <c r="O42" i="27"/>
  <c r="O41" i="27"/>
  <c r="O40" i="27"/>
  <c r="O39" i="27"/>
  <c r="O38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O25" i="27"/>
  <c r="O24" i="27"/>
  <c r="O23" i="27"/>
  <c r="O22" i="27"/>
  <c r="O21" i="27"/>
  <c r="O20" i="27"/>
  <c r="O19" i="27"/>
  <c r="O18" i="27"/>
  <c r="O17" i="27"/>
  <c r="O16" i="27"/>
  <c r="O15" i="27"/>
  <c r="O14" i="27"/>
  <c r="O13" i="27"/>
  <c r="O12" i="27"/>
  <c r="O11" i="27"/>
  <c r="O10" i="27"/>
  <c r="D10" i="27"/>
  <c r="D11" i="27" s="1"/>
  <c r="D12" i="27" s="1"/>
  <c r="D13" i="27" s="1"/>
  <c r="D14" i="27" s="1"/>
  <c r="D15" i="27" s="1"/>
  <c r="D16" i="27" s="1"/>
  <c r="D17" i="27" s="1"/>
  <c r="D18" i="27" s="1"/>
  <c r="D19" i="27" s="1"/>
  <c r="D20" i="27" s="1"/>
  <c r="D21" i="27" s="1"/>
  <c r="D22" i="27" s="1"/>
  <c r="D23" i="27" s="1"/>
  <c r="D24" i="27" s="1"/>
  <c r="D25" i="27" s="1"/>
  <c r="D26" i="27" s="1"/>
  <c r="D27" i="27" s="1"/>
  <c r="D28" i="27" s="1"/>
  <c r="D29" i="27" s="1"/>
  <c r="D30" i="27" s="1"/>
  <c r="D31" i="27" s="1"/>
  <c r="D32" i="27" s="1"/>
  <c r="D33" i="27" s="1"/>
  <c r="D34" i="27" s="1"/>
  <c r="D35" i="27" s="1"/>
  <c r="D36" i="27" s="1"/>
  <c r="D37" i="27" s="1"/>
  <c r="D38" i="27" s="1"/>
  <c r="D39" i="27" s="1"/>
  <c r="D40" i="27" s="1"/>
  <c r="D41" i="27" s="1"/>
  <c r="D42" i="27" s="1"/>
  <c r="D43" i="27" s="1"/>
  <c r="D44" i="27" s="1"/>
  <c r="D45" i="27" s="1"/>
  <c r="D46" i="27" s="1"/>
  <c r="D47" i="27" s="1"/>
  <c r="D48" i="27" s="1"/>
  <c r="D49" i="27" s="1"/>
  <c r="D50" i="27" s="1"/>
  <c r="D51" i="27" s="1"/>
  <c r="D52" i="27" s="1"/>
  <c r="D53" i="27" s="1"/>
  <c r="D54" i="27" s="1"/>
  <c r="D55" i="27" s="1"/>
  <c r="D56" i="27" s="1"/>
  <c r="D57" i="27" s="1"/>
  <c r="D58" i="27" s="1"/>
  <c r="C10" i="27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C34" i="27" s="1"/>
  <c r="C35" i="27" s="1"/>
  <c r="C36" i="27" s="1"/>
  <c r="C37" i="27" s="1"/>
  <c r="C38" i="27" s="1"/>
  <c r="C39" i="27" s="1"/>
  <c r="C40" i="27" s="1"/>
  <c r="C41" i="27" s="1"/>
  <c r="C42" i="27" s="1"/>
  <c r="C43" i="27" s="1"/>
  <c r="C44" i="27" s="1"/>
  <c r="C45" i="27" s="1"/>
  <c r="C46" i="27" s="1"/>
  <c r="C47" i="27" s="1"/>
  <c r="C48" i="27" s="1"/>
  <c r="C49" i="27" s="1"/>
  <c r="C50" i="27" s="1"/>
  <c r="C51" i="27" s="1"/>
  <c r="C52" i="27" s="1"/>
  <c r="C53" i="27" s="1"/>
  <c r="C54" i="27" s="1"/>
  <c r="C55" i="27" s="1"/>
  <c r="C56" i="27" s="1"/>
  <c r="C57" i="27" s="1"/>
  <c r="C58" i="27" s="1"/>
  <c r="D7" i="27"/>
  <c r="Q6" i="27"/>
  <c r="J5" i="27"/>
  <c r="AB2" i="27"/>
  <c r="G59" i="7" l="1"/>
  <c r="S3" i="7" s="1"/>
  <c r="G59" i="43"/>
  <c r="S3" i="43" s="1"/>
  <c r="S4" i="43" s="1"/>
  <c r="S5" i="43" s="1"/>
  <c r="G59" i="60"/>
  <c r="S3" i="60" s="1"/>
  <c r="S4" i="60" s="1"/>
  <c r="S5" i="60" s="1"/>
  <c r="G59" i="24"/>
  <c r="S3" i="24" s="1"/>
  <c r="G59" i="53"/>
  <c r="S3" i="53" s="1"/>
  <c r="S4" i="53" s="1"/>
  <c r="S5" i="53" s="1"/>
  <c r="G59" i="45"/>
  <c r="S3" i="45" s="1"/>
  <c r="S4" i="45" s="1"/>
  <c r="S5" i="45" s="1"/>
  <c r="J6" i="27"/>
  <c r="G59" i="12"/>
  <c r="S3" i="12" s="1"/>
  <c r="G59" i="47"/>
  <c r="S3" i="47" s="1"/>
  <c r="S4" i="47" s="1"/>
  <c r="S5" i="47" s="1"/>
  <c r="G59" i="44"/>
  <c r="S3" i="44" s="1"/>
  <c r="S4" i="44" s="1"/>
  <c r="S5" i="44" s="1"/>
  <c r="G59" i="59"/>
  <c r="S3" i="59" s="1"/>
  <c r="S4" i="59" s="1"/>
  <c r="S5" i="59" s="1"/>
  <c r="O3" i="27"/>
  <c r="G59" i="50"/>
  <c r="S3" i="50" s="1"/>
  <c r="S4" i="50" s="1"/>
  <c r="S5" i="50" s="1"/>
  <c r="G59" i="29"/>
  <c r="S3" i="29" s="1"/>
  <c r="S4" i="29" s="1"/>
  <c r="S5" i="29" s="1"/>
  <c r="G59" i="36"/>
  <c r="S3" i="36" s="1"/>
  <c r="S4" i="36" s="1"/>
  <c r="S5" i="36" s="1"/>
  <c r="G59" i="4"/>
  <c r="S3" i="4" s="1"/>
  <c r="G59" i="23"/>
  <c r="S3" i="23" s="1"/>
  <c r="S4" i="23" s="1"/>
  <c r="S5" i="23" s="1"/>
  <c r="G59" i="17"/>
  <c r="S3" i="17" s="1"/>
  <c r="G59" i="21"/>
  <c r="S3" i="21" s="1"/>
  <c r="G59" i="27"/>
  <c r="S3" i="27" s="1"/>
  <c r="S4" i="27" s="1"/>
  <c r="S5" i="27" s="1"/>
  <c r="G59" i="31"/>
  <c r="S3" i="31" s="1"/>
  <c r="S4" i="31" s="1"/>
  <c r="S5" i="31" s="1"/>
  <c r="G59" i="39"/>
  <c r="S3" i="39" s="1"/>
  <c r="S4" i="39" s="1"/>
  <c r="S5" i="39" s="1"/>
  <c r="G59" i="35"/>
  <c r="S3" i="35" s="1"/>
  <c r="S4" i="35" s="1"/>
  <c r="S5" i="35" s="1"/>
  <c r="G59" i="18"/>
  <c r="S3" i="18" s="1"/>
  <c r="G59" i="52"/>
  <c r="S3" i="52" s="1"/>
  <c r="S4" i="52" s="1"/>
  <c r="S5" i="52" s="1"/>
  <c r="G59" i="33"/>
  <c r="S3" i="33" s="1"/>
  <c r="S4" i="33" s="1"/>
  <c r="S5" i="33" s="1"/>
  <c r="G59" i="15"/>
  <c r="S3" i="15" s="1"/>
  <c r="G59" i="3"/>
  <c r="S3" i="3" s="1"/>
  <c r="G59" i="28"/>
  <c r="S3" i="28" s="1"/>
  <c r="S4" i="28" s="1"/>
  <c r="S5" i="28" s="1"/>
  <c r="G59" i="20"/>
  <c r="S3" i="20" s="1"/>
  <c r="G59" i="48"/>
  <c r="S3" i="48" s="1"/>
  <c r="S4" i="48" s="1"/>
  <c r="S5" i="48" s="1"/>
  <c r="G59" i="34"/>
  <c r="S3" i="34" s="1"/>
  <c r="S4" i="34" s="1"/>
  <c r="S5" i="34" s="1"/>
  <c r="G59" i="10"/>
  <c r="S3" i="10" s="1"/>
  <c r="G59" i="41"/>
  <c r="S3" i="41" s="1"/>
  <c r="S4" i="41" s="1"/>
  <c r="S5" i="41" s="1"/>
  <c r="G59" i="46"/>
  <c r="S3" i="46" s="1"/>
  <c r="S4" i="46" s="1"/>
  <c r="S5" i="46" s="1"/>
  <c r="G59" i="14"/>
  <c r="S3" i="14" s="1"/>
  <c r="Q7" i="30"/>
  <c r="T12" i="29"/>
  <c r="T13" i="29" s="1"/>
  <c r="T14" i="29" s="1"/>
  <c r="T15" i="29" s="1"/>
  <c r="T16" i="29" s="1"/>
  <c r="T17" i="29" s="1"/>
  <c r="T18" i="29" s="1"/>
  <c r="T19" i="29" s="1"/>
  <c r="T20" i="29" s="1"/>
  <c r="T21" i="29" s="1"/>
  <c r="T22" i="29" s="1"/>
  <c r="T23" i="29" s="1"/>
  <c r="T24" i="29" s="1"/>
  <c r="T25" i="29" s="1"/>
  <c r="T26" i="29" s="1"/>
  <c r="T27" i="29" s="1"/>
  <c r="T28" i="29" s="1"/>
  <c r="T29" i="29" s="1"/>
  <c r="T30" i="29" s="1"/>
  <c r="T31" i="29" s="1"/>
  <c r="T32" i="29" s="1"/>
  <c r="T33" i="29" s="1"/>
  <c r="T34" i="29" s="1"/>
  <c r="T35" i="29" s="1"/>
  <c r="T36" i="29" s="1"/>
  <c r="T37" i="29" s="1"/>
  <c r="T38" i="29" s="1"/>
  <c r="T39" i="29" s="1"/>
  <c r="T40" i="29" s="1"/>
  <c r="T41" i="29" s="1"/>
  <c r="T42" i="29" s="1"/>
  <c r="T43" i="29" s="1"/>
  <c r="T44" i="29" s="1"/>
  <c r="T45" i="29" s="1"/>
  <c r="T46" i="29" s="1"/>
  <c r="T47" i="29" s="1"/>
  <c r="T48" i="29" s="1"/>
  <c r="T49" i="29" s="1"/>
  <c r="T50" i="29" s="1"/>
  <c r="T51" i="29" s="1"/>
  <c r="T52" i="29" s="1"/>
  <c r="T53" i="29" s="1"/>
  <c r="T54" i="29" s="1"/>
  <c r="T55" i="29" s="1"/>
  <c r="T56" i="29" s="1"/>
  <c r="T57" i="29" s="1"/>
  <c r="T58" i="29" s="1"/>
  <c r="T59" i="29" s="1"/>
  <c r="M2" i="29" s="1"/>
  <c r="M5" i="29" s="1"/>
  <c r="M4" i="27"/>
  <c r="O59" i="27"/>
  <c r="O4" i="27" s="1"/>
  <c r="O5" i="27" s="1"/>
  <c r="R59" i="26"/>
  <c r="J7" i="26" s="1"/>
  <c r="Q59" i="26"/>
  <c r="K59" i="26"/>
  <c r="O2" i="26" s="1"/>
  <c r="H59" i="26"/>
  <c r="J4" i="26" s="1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D10" i="26"/>
  <c r="D11" i="26" s="1"/>
  <c r="D12" i="26" s="1"/>
  <c r="D13" i="26" s="1"/>
  <c r="D14" i="26" s="1"/>
  <c r="D15" i="26" s="1"/>
  <c r="D16" i="26" s="1"/>
  <c r="D17" i="26" s="1"/>
  <c r="D18" i="26" s="1"/>
  <c r="D19" i="26" s="1"/>
  <c r="D20" i="26" s="1"/>
  <c r="D21" i="26" s="1"/>
  <c r="D22" i="26" s="1"/>
  <c r="D23" i="26" s="1"/>
  <c r="D24" i="26" s="1"/>
  <c r="D25" i="26" s="1"/>
  <c r="D26" i="26" s="1"/>
  <c r="D27" i="26" s="1"/>
  <c r="D28" i="26" s="1"/>
  <c r="D29" i="26" s="1"/>
  <c r="D30" i="26" s="1"/>
  <c r="D31" i="26" s="1"/>
  <c r="D32" i="26" s="1"/>
  <c r="D33" i="26" s="1"/>
  <c r="D34" i="26" s="1"/>
  <c r="D35" i="26" s="1"/>
  <c r="D36" i="26" s="1"/>
  <c r="D37" i="26" s="1"/>
  <c r="D38" i="26" s="1"/>
  <c r="D39" i="26" s="1"/>
  <c r="D40" i="26" s="1"/>
  <c r="D41" i="26" s="1"/>
  <c r="D42" i="26" s="1"/>
  <c r="D43" i="26" s="1"/>
  <c r="D44" i="26" s="1"/>
  <c r="D45" i="26" s="1"/>
  <c r="D46" i="26" s="1"/>
  <c r="D47" i="26" s="1"/>
  <c r="D48" i="26" s="1"/>
  <c r="D49" i="26" s="1"/>
  <c r="D50" i="26" s="1"/>
  <c r="D51" i="26" s="1"/>
  <c r="D52" i="26" s="1"/>
  <c r="D53" i="26" s="1"/>
  <c r="D54" i="26" s="1"/>
  <c r="D55" i="26" s="1"/>
  <c r="D56" i="26" s="1"/>
  <c r="D57" i="26" s="1"/>
  <c r="D58" i="26" s="1"/>
  <c r="C10" i="26"/>
  <c r="C11" i="26" s="1"/>
  <c r="C12" i="26" s="1"/>
  <c r="C13" i="26" s="1"/>
  <c r="C14" i="26" s="1"/>
  <c r="C15" i="26" s="1"/>
  <c r="C16" i="26" s="1"/>
  <c r="C17" i="26" s="1"/>
  <c r="C18" i="26" s="1"/>
  <c r="C19" i="26" s="1"/>
  <c r="C20" i="26" s="1"/>
  <c r="C21" i="26" s="1"/>
  <c r="C22" i="26" s="1"/>
  <c r="C23" i="26" s="1"/>
  <c r="C24" i="26" s="1"/>
  <c r="C25" i="26" s="1"/>
  <c r="C26" i="26" s="1"/>
  <c r="C27" i="26" s="1"/>
  <c r="C28" i="26" s="1"/>
  <c r="C29" i="26" s="1"/>
  <c r="C30" i="26" s="1"/>
  <c r="C31" i="26" s="1"/>
  <c r="C32" i="26" s="1"/>
  <c r="C33" i="26" s="1"/>
  <c r="C34" i="26" s="1"/>
  <c r="C35" i="26" s="1"/>
  <c r="C36" i="26" s="1"/>
  <c r="C37" i="26" s="1"/>
  <c r="C38" i="26" s="1"/>
  <c r="C39" i="26" s="1"/>
  <c r="C40" i="26" s="1"/>
  <c r="C41" i="26" s="1"/>
  <c r="C42" i="26" s="1"/>
  <c r="C43" i="26" s="1"/>
  <c r="C44" i="26" s="1"/>
  <c r="C45" i="26" s="1"/>
  <c r="C46" i="26" s="1"/>
  <c r="C47" i="26" s="1"/>
  <c r="C48" i="26" s="1"/>
  <c r="C49" i="26" s="1"/>
  <c r="C50" i="26" s="1"/>
  <c r="C51" i="26" s="1"/>
  <c r="C52" i="26" s="1"/>
  <c r="C53" i="26" s="1"/>
  <c r="C54" i="26" s="1"/>
  <c r="C55" i="26" s="1"/>
  <c r="C56" i="26" s="1"/>
  <c r="C57" i="26" s="1"/>
  <c r="C58" i="26" s="1"/>
  <c r="D7" i="26"/>
  <c r="Q6" i="26"/>
  <c r="J5" i="26"/>
  <c r="AB2" i="26"/>
  <c r="J6" i="26" l="1"/>
  <c r="O3" i="26"/>
  <c r="S4" i="26"/>
  <c r="T12" i="28"/>
  <c r="T13" i="28" s="1"/>
  <c r="T14" i="28" s="1"/>
  <c r="T15" i="28" s="1"/>
  <c r="T16" i="28" s="1"/>
  <c r="T17" i="28" s="1"/>
  <c r="T18" i="28" s="1"/>
  <c r="T19" i="28" s="1"/>
  <c r="T20" i="28" s="1"/>
  <c r="T21" i="28" s="1"/>
  <c r="T22" i="28" s="1"/>
  <c r="T23" i="28" s="1"/>
  <c r="T24" i="28" s="1"/>
  <c r="T25" i="28" s="1"/>
  <c r="T26" i="28" s="1"/>
  <c r="T27" i="28" s="1"/>
  <c r="T28" i="28" s="1"/>
  <c r="T29" i="28" s="1"/>
  <c r="T30" i="28" s="1"/>
  <c r="T31" i="28" s="1"/>
  <c r="T32" i="28" s="1"/>
  <c r="T33" i="28" s="1"/>
  <c r="T34" i="28" s="1"/>
  <c r="T35" i="28" s="1"/>
  <c r="T36" i="28" s="1"/>
  <c r="T37" i="28" s="1"/>
  <c r="T38" i="28" s="1"/>
  <c r="T39" i="28" s="1"/>
  <c r="T40" i="28" s="1"/>
  <c r="T41" i="28" s="1"/>
  <c r="T42" i="28" s="1"/>
  <c r="T43" i="28" s="1"/>
  <c r="T44" i="28" s="1"/>
  <c r="T45" i="28" s="1"/>
  <c r="T46" i="28" s="1"/>
  <c r="T47" i="28" s="1"/>
  <c r="T48" i="28" s="1"/>
  <c r="T49" i="28" s="1"/>
  <c r="T50" i="28" s="1"/>
  <c r="T51" i="28" s="1"/>
  <c r="T52" i="28" s="1"/>
  <c r="T53" i="28" s="1"/>
  <c r="T54" i="28" s="1"/>
  <c r="T55" i="28" s="1"/>
  <c r="T56" i="28" s="1"/>
  <c r="T57" i="28" s="1"/>
  <c r="T58" i="28" s="1"/>
  <c r="T59" i="28" s="1"/>
  <c r="M2" i="28" s="1"/>
  <c r="M5" i="28" s="1"/>
  <c r="Q7" i="29"/>
  <c r="M4" i="26"/>
  <c r="T12" i="27"/>
  <c r="T13" i="27" s="1"/>
  <c r="T14" i="27" s="1"/>
  <c r="T15" i="27" s="1"/>
  <c r="T16" i="27" s="1"/>
  <c r="T17" i="27" s="1"/>
  <c r="T18" i="27" s="1"/>
  <c r="T19" i="27" s="1"/>
  <c r="T20" i="27" s="1"/>
  <c r="T21" i="27" s="1"/>
  <c r="T22" i="27" s="1"/>
  <c r="T23" i="27" s="1"/>
  <c r="T24" i="27" s="1"/>
  <c r="T25" i="27" s="1"/>
  <c r="T26" i="27" s="1"/>
  <c r="T27" i="27" s="1"/>
  <c r="T28" i="27" s="1"/>
  <c r="T29" i="27" s="1"/>
  <c r="T30" i="27" s="1"/>
  <c r="T31" i="27" s="1"/>
  <c r="T32" i="27" s="1"/>
  <c r="T33" i="27" s="1"/>
  <c r="T34" i="27" s="1"/>
  <c r="T35" i="27" s="1"/>
  <c r="T36" i="27" s="1"/>
  <c r="T37" i="27" s="1"/>
  <c r="T38" i="27" s="1"/>
  <c r="T39" i="27" s="1"/>
  <c r="T40" i="27" s="1"/>
  <c r="T41" i="27" s="1"/>
  <c r="T42" i="27" s="1"/>
  <c r="T43" i="27" s="1"/>
  <c r="T44" i="27" s="1"/>
  <c r="T45" i="27" s="1"/>
  <c r="T46" i="27" s="1"/>
  <c r="T47" i="27" s="1"/>
  <c r="T48" i="27" s="1"/>
  <c r="T49" i="27" s="1"/>
  <c r="T50" i="27" s="1"/>
  <c r="T51" i="27" s="1"/>
  <c r="T52" i="27" s="1"/>
  <c r="T53" i="27" s="1"/>
  <c r="T54" i="27" s="1"/>
  <c r="T55" i="27" s="1"/>
  <c r="T56" i="27" s="1"/>
  <c r="T57" i="27" s="1"/>
  <c r="T58" i="27" s="1"/>
  <c r="T59" i="27" s="1"/>
  <c r="M2" i="27" s="1"/>
  <c r="M5" i="27" s="1"/>
  <c r="O59" i="26"/>
  <c r="O4" i="26" s="1"/>
  <c r="O5" i="26" s="1"/>
  <c r="S5" i="26" l="1"/>
  <c r="Q7" i="28"/>
  <c r="Q7" i="27"/>
  <c r="T12" i="26"/>
  <c r="T13" i="26" s="1"/>
  <c r="T14" i="26" s="1"/>
  <c r="T15" i="26" s="1"/>
  <c r="T16" i="26" s="1"/>
  <c r="T17" i="26" s="1"/>
  <c r="T18" i="26" s="1"/>
  <c r="T19" i="26" s="1"/>
  <c r="T20" i="26" s="1"/>
  <c r="T21" i="26" s="1"/>
  <c r="T22" i="26" s="1"/>
  <c r="T23" i="26" s="1"/>
  <c r="T24" i="26" s="1"/>
  <c r="T25" i="26" s="1"/>
  <c r="T26" i="26" s="1"/>
  <c r="T27" i="26" s="1"/>
  <c r="T28" i="26" s="1"/>
  <c r="T29" i="26" s="1"/>
  <c r="T30" i="26" s="1"/>
  <c r="T31" i="26" s="1"/>
  <c r="T32" i="26" s="1"/>
  <c r="T33" i="26" s="1"/>
  <c r="T34" i="26" s="1"/>
  <c r="T35" i="26" s="1"/>
  <c r="T36" i="26" s="1"/>
  <c r="T37" i="26" s="1"/>
  <c r="T38" i="26" s="1"/>
  <c r="T39" i="26" s="1"/>
  <c r="T40" i="26" s="1"/>
  <c r="T41" i="26" s="1"/>
  <c r="T42" i="26" s="1"/>
  <c r="T43" i="26" s="1"/>
  <c r="T44" i="26" s="1"/>
  <c r="T45" i="26" s="1"/>
  <c r="T46" i="26" s="1"/>
  <c r="T47" i="26" s="1"/>
  <c r="T48" i="26" s="1"/>
  <c r="T49" i="26" s="1"/>
  <c r="T50" i="26" s="1"/>
  <c r="T51" i="26" s="1"/>
  <c r="T52" i="26" s="1"/>
  <c r="T53" i="26" s="1"/>
  <c r="T54" i="26" s="1"/>
  <c r="T55" i="26" s="1"/>
  <c r="T56" i="26" s="1"/>
  <c r="T57" i="26" s="1"/>
  <c r="T58" i="26" s="1"/>
  <c r="T59" i="26" s="1"/>
  <c r="M2" i="26" s="1"/>
  <c r="M5" i="26" s="1"/>
  <c r="R59" i="25"/>
  <c r="J7" i="25" s="1"/>
  <c r="Q59" i="25"/>
  <c r="J6" i="25" s="1"/>
  <c r="K59" i="25"/>
  <c r="O2" i="25" s="1"/>
  <c r="H59" i="25"/>
  <c r="J4" i="25" s="1"/>
  <c r="O58" i="25"/>
  <c r="O57" i="25"/>
  <c r="O56" i="25"/>
  <c r="O55" i="25"/>
  <c r="O54" i="25"/>
  <c r="O53" i="25"/>
  <c r="O52" i="25"/>
  <c r="O51" i="25"/>
  <c r="O50" i="25"/>
  <c r="O49" i="25"/>
  <c r="O48" i="25"/>
  <c r="O47" i="25"/>
  <c r="O46" i="25"/>
  <c r="O45" i="25"/>
  <c r="O44" i="25"/>
  <c r="O43" i="25"/>
  <c r="O42" i="25"/>
  <c r="O41" i="25"/>
  <c r="O40" i="25"/>
  <c r="O39" i="25"/>
  <c r="O38" i="25"/>
  <c r="O37" i="25"/>
  <c r="O36" i="25"/>
  <c r="O35" i="25"/>
  <c r="O34" i="25"/>
  <c r="O33" i="25"/>
  <c r="O32" i="25"/>
  <c r="O31" i="25"/>
  <c r="O30" i="25"/>
  <c r="O29" i="25"/>
  <c r="O28" i="25"/>
  <c r="O27" i="25"/>
  <c r="O26" i="25"/>
  <c r="O25" i="25"/>
  <c r="O24" i="25"/>
  <c r="O23" i="25"/>
  <c r="O22" i="25"/>
  <c r="O21" i="25"/>
  <c r="O20" i="25"/>
  <c r="O19" i="25"/>
  <c r="O18" i="25"/>
  <c r="O17" i="25"/>
  <c r="O16" i="25"/>
  <c r="O15" i="25"/>
  <c r="O14" i="25"/>
  <c r="O13" i="25"/>
  <c r="O12" i="25"/>
  <c r="O11" i="25"/>
  <c r="O10" i="25"/>
  <c r="D10" i="25"/>
  <c r="D11" i="25" s="1"/>
  <c r="D12" i="25" s="1"/>
  <c r="D13" i="25" s="1"/>
  <c r="D14" i="25" s="1"/>
  <c r="D15" i="25" s="1"/>
  <c r="D16" i="25" s="1"/>
  <c r="D17" i="25" s="1"/>
  <c r="D18" i="25" s="1"/>
  <c r="D19" i="25" s="1"/>
  <c r="D20" i="25" s="1"/>
  <c r="D21" i="25" s="1"/>
  <c r="D22" i="25" s="1"/>
  <c r="D23" i="25" s="1"/>
  <c r="D24" i="25" s="1"/>
  <c r="D25" i="25" s="1"/>
  <c r="D26" i="25" s="1"/>
  <c r="D27" i="25" s="1"/>
  <c r="D28" i="25" s="1"/>
  <c r="D29" i="25" s="1"/>
  <c r="D30" i="25" s="1"/>
  <c r="D31" i="25" s="1"/>
  <c r="D32" i="25" s="1"/>
  <c r="D33" i="25" s="1"/>
  <c r="D34" i="25" s="1"/>
  <c r="D35" i="25" s="1"/>
  <c r="D36" i="25" s="1"/>
  <c r="D37" i="25" s="1"/>
  <c r="D38" i="25" s="1"/>
  <c r="D39" i="25" s="1"/>
  <c r="D40" i="25" s="1"/>
  <c r="D41" i="25" s="1"/>
  <c r="D42" i="25" s="1"/>
  <c r="D43" i="25" s="1"/>
  <c r="D44" i="25" s="1"/>
  <c r="D45" i="25" s="1"/>
  <c r="D46" i="25" s="1"/>
  <c r="D47" i="25" s="1"/>
  <c r="D48" i="25" s="1"/>
  <c r="D49" i="25" s="1"/>
  <c r="D50" i="25" s="1"/>
  <c r="D51" i="25" s="1"/>
  <c r="D52" i="25" s="1"/>
  <c r="D53" i="25" s="1"/>
  <c r="D54" i="25" s="1"/>
  <c r="D55" i="25" s="1"/>
  <c r="D56" i="25" s="1"/>
  <c r="D57" i="25" s="1"/>
  <c r="D58" i="25" s="1"/>
  <c r="C10" i="25"/>
  <c r="C11" i="25" s="1"/>
  <c r="C12" i="25" s="1"/>
  <c r="C13" i="25" s="1"/>
  <c r="C14" i="25" s="1"/>
  <c r="C15" i="25" s="1"/>
  <c r="C16" i="25" s="1"/>
  <c r="C17" i="25" s="1"/>
  <c r="C18" i="25" s="1"/>
  <c r="C19" i="25" s="1"/>
  <c r="C20" i="25" s="1"/>
  <c r="C21" i="25" s="1"/>
  <c r="C22" i="25" s="1"/>
  <c r="C23" i="25" s="1"/>
  <c r="C24" i="25" s="1"/>
  <c r="C25" i="25" s="1"/>
  <c r="C26" i="25" s="1"/>
  <c r="C27" i="25" s="1"/>
  <c r="C28" i="25" s="1"/>
  <c r="C29" i="25" s="1"/>
  <c r="C30" i="25" s="1"/>
  <c r="C31" i="25" s="1"/>
  <c r="C32" i="25" s="1"/>
  <c r="C33" i="25" s="1"/>
  <c r="C34" i="25" s="1"/>
  <c r="C35" i="25" s="1"/>
  <c r="C36" i="25" s="1"/>
  <c r="C37" i="25" s="1"/>
  <c r="C38" i="25" s="1"/>
  <c r="C39" i="25" s="1"/>
  <c r="C40" i="25" s="1"/>
  <c r="C41" i="25" s="1"/>
  <c r="C42" i="25" s="1"/>
  <c r="C43" i="25" s="1"/>
  <c r="C44" i="25" s="1"/>
  <c r="C45" i="25" s="1"/>
  <c r="C46" i="25" s="1"/>
  <c r="C47" i="25" s="1"/>
  <c r="C48" i="25" s="1"/>
  <c r="C49" i="25" s="1"/>
  <c r="C50" i="25" s="1"/>
  <c r="C51" i="25" s="1"/>
  <c r="C52" i="25" s="1"/>
  <c r="C53" i="25" s="1"/>
  <c r="C54" i="25" s="1"/>
  <c r="C55" i="25" s="1"/>
  <c r="C56" i="25" s="1"/>
  <c r="C57" i="25" s="1"/>
  <c r="C58" i="25" s="1"/>
  <c r="D7" i="25"/>
  <c r="Q6" i="25"/>
  <c r="J5" i="25"/>
  <c r="AB2" i="25"/>
  <c r="O3" i="25" l="1"/>
  <c r="S4" i="25"/>
  <c r="S5" i="25" s="1"/>
  <c r="M4" i="25"/>
  <c r="O59" i="25"/>
  <c r="O4" i="25" s="1"/>
  <c r="O5" i="25" s="1"/>
  <c r="Q7" i="26"/>
  <c r="R59" i="24"/>
  <c r="J7" i="24" s="1"/>
  <c r="Q59" i="24"/>
  <c r="J6" i="24" s="1"/>
  <c r="K59" i="24"/>
  <c r="O2" i="24" s="1"/>
  <c r="H59" i="24"/>
  <c r="J4" i="24" s="1"/>
  <c r="O58" i="24"/>
  <c r="O57" i="24"/>
  <c r="O56" i="24"/>
  <c r="O55" i="24"/>
  <c r="O54" i="24"/>
  <c r="O53" i="24"/>
  <c r="O52" i="24"/>
  <c r="O51" i="24"/>
  <c r="O50" i="24"/>
  <c r="O49" i="24"/>
  <c r="O48" i="24"/>
  <c r="O47" i="24"/>
  <c r="O46" i="24"/>
  <c r="O45" i="24"/>
  <c r="O44" i="24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D10" i="24"/>
  <c r="D11" i="24" s="1"/>
  <c r="D12" i="24" s="1"/>
  <c r="D13" i="24" s="1"/>
  <c r="D14" i="24" s="1"/>
  <c r="D15" i="24" s="1"/>
  <c r="D16" i="24" s="1"/>
  <c r="D17" i="24" s="1"/>
  <c r="D18" i="24" s="1"/>
  <c r="D19" i="24" s="1"/>
  <c r="D20" i="24" s="1"/>
  <c r="D21" i="24" s="1"/>
  <c r="D22" i="24" s="1"/>
  <c r="D23" i="24" s="1"/>
  <c r="D24" i="24" s="1"/>
  <c r="D25" i="24" s="1"/>
  <c r="D26" i="24" s="1"/>
  <c r="D27" i="24" s="1"/>
  <c r="D28" i="24" s="1"/>
  <c r="D29" i="24" s="1"/>
  <c r="D30" i="24" s="1"/>
  <c r="D31" i="24" s="1"/>
  <c r="D32" i="24" s="1"/>
  <c r="D33" i="24" s="1"/>
  <c r="D34" i="24" s="1"/>
  <c r="D35" i="24" s="1"/>
  <c r="D36" i="24" s="1"/>
  <c r="D37" i="24" s="1"/>
  <c r="D38" i="24" s="1"/>
  <c r="D39" i="24" s="1"/>
  <c r="D40" i="24" s="1"/>
  <c r="D41" i="24" s="1"/>
  <c r="D42" i="24" s="1"/>
  <c r="D43" i="24" s="1"/>
  <c r="D44" i="24" s="1"/>
  <c r="D45" i="24" s="1"/>
  <c r="D46" i="24" s="1"/>
  <c r="D47" i="24" s="1"/>
  <c r="D48" i="24" s="1"/>
  <c r="D49" i="24" s="1"/>
  <c r="D50" i="24" s="1"/>
  <c r="D51" i="24" s="1"/>
  <c r="D52" i="24" s="1"/>
  <c r="D53" i="24" s="1"/>
  <c r="D54" i="24" s="1"/>
  <c r="D55" i="24" s="1"/>
  <c r="D56" i="24" s="1"/>
  <c r="D57" i="24" s="1"/>
  <c r="D58" i="24" s="1"/>
  <c r="C10" i="24"/>
  <c r="C11" i="24" s="1"/>
  <c r="C12" i="24" s="1"/>
  <c r="C13" i="24" s="1"/>
  <c r="C14" i="24" s="1"/>
  <c r="C15" i="24" s="1"/>
  <c r="C16" i="24" s="1"/>
  <c r="C17" i="24" s="1"/>
  <c r="C18" i="24" s="1"/>
  <c r="C19" i="24" s="1"/>
  <c r="C20" i="24" s="1"/>
  <c r="C21" i="24" s="1"/>
  <c r="C22" i="24" s="1"/>
  <c r="C23" i="24" s="1"/>
  <c r="C24" i="24" s="1"/>
  <c r="C25" i="24" s="1"/>
  <c r="C26" i="24" s="1"/>
  <c r="C27" i="24" s="1"/>
  <c r="C28" i="24" s="1"/>
  <c r="C29" i="24" s="1"/>
  <c r="C30" i="24" s="1"/>
  <c r="C31" i="24" s="1"/>
  <c r="C32" i="24" s="1"/>
  <c r="C33" i="24" s="1"/>
  <c r="C34" i="24" s="1"/>
  <c r="C35" i="24" s="1"/>
  <c r="C36" i="24" s="1"/>
  <c r="C37" i="24" s="1"/>
  <c r="C38" i="24" s="1"/>
  <c r="C39" i="24" s="1"/>
  <c r="C40" i="24" s="1"/>
  <c r="C41" i="24" s="1"/>
  <c r="C42" i="24" s="1"/>
  <c r="C43" i="24" s="1"/>
  <c r="C44" i="24" s="1"/>
  <c r="C45" i="24" s="1"/>
  <c r="C46" i="24" s="1"/>
  <c r="C47" i="24" s="1"/>
  <c r="C48" i="24" s="1"/>
  <c r="C49" i="24" s="1"/>
  <c r="C50" i="24" s="1"/>
  <c r="C51" i="24" s="1"/>
  <c r="C52" i="24" s="1"/>
  <c r="C53" i="24" s="1"/>
  <c r="C54" i="24" s="1"/>
  <c r="C55" i="24" s="1"/>
  <c r="C56" i="24" s="1"/>
  <c r="C57" i="24" s="1"/>
  <c r="C58" i="24" s="1"/>
  <c r="D7" i="24"/>
  <c r="Q6" i="24"/>
  <c r="J5" i="24"/>
  <c r="AB2" i="24"/>
  <c r="M4" i="24" s="1"/>
  <c r="O3" i="24" l="1"/>
  <c r="S4" i="24"/>
  <c r="S5" i="24" s="1"/>
  <c r="O59" i="24"/>
  <c r="O4" i="24" s="1"/>
  <c r="O5" i="24" s="1"/>
  <c r="T12" i="25" l="1"/>
  <c r="T13" i="25" s="1"/>
  <c r="T14" i="25" s="1"/>
  <c r="T15" i="25" s="1"/>
  <c r="T16" i="25" s="1"/>
  <c r="T17" i="25" s="1"/>
  <c r="T18" i="25" s="1"/>
  <c r="T19" i="25" s="1"/>
  <c r="T20" i="25" s="1"/>
  <c r="T21" i="25" s="1"/>
  <c r="T22" i="25" s="1"/>
  <c r="T23" i="25" s="1"/>
  <c r="T24" i="25" s="1"/>
  <c r="T25" i="25" s="1"/>
  <c r="T26" i="25" s="1"/>
  <c r="T27" i="25" s="1"/>
  <c r="T28" i="25" s="1"/>
  <c r="T29" i="25" s="1"/>
  <c r="T30" i="25" s="1"/>
  <c r="T31" i="25" s="1"/>
  <c r="T32" i="25" s="1"/>
  <c r="T33" i="25" s="1"/>
  <c r="T34" i="25" s="1"/>
  <c r="T35" i="25" s="1"/>
  <c r="T36" i="25" s="1"/>
  <c r="T37" i="25" s="1"/>
  <c r="T38" i="25" s="1"/>
  <c r="T39" i="25" s="1"/>
  <c r="T40" i="25" s="1"/>
  <c r="T41" i="25" s="1"/>
  <c r="T42" i="25" s="1"/>
  <c r="T43" i="25" s="1"/>
  <c r="T44" i="25" s="1"/>
  <c r="T45" i="25" s="1"/>
  <c r="T46" i="25" s="1"/>
  <c r="T47" i="25" s="1"/>
  <c r="T48" i="25" s="1"/>
  <c r="T49" i="25" s="1"/>
  <c r="T50" i="25" s="1"/>
  <c r="T51" i="25" s="1"/>
  <c r="T52" i="25" s="1"/>
  <c r="T53" i="25" s="1"/>
  <c r="T54" i="25" s="1"/>
  <c r="T55" i="25" s="1"/>
  <c r="T56" i="25" s="1"/>
  <c r="T57" i="25" s="1"/>
  <c r="T58" i="25" s="1"/>
  <c r="T59" i="25" s="1"/>
  <c r="M2" i="25" s="1"/>
  <c r="M5" i="25" s="1"/>
  <c r="AB2" i="1"/>
  <c r="J5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10" i="1"/>
  <c r="AB2" i="22"/>
  <c r="J5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10" i="22"/>
  <c r="AB2" i="20"/>
  <c r="J5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10" i="20"/>
  <c r="AB2" i="21"/>
  <c r="J5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10" i="21"/>
  <c r="AB2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10" i="19"/>
  <c r="J5" i="19"/>
  <c r="AB2" i="18"/>
  <c r="M4" i="18" s="1"/>
  <c r="J5" i="16"/>
  <c r="O11" i="18"/>
  <c r="O12" i="18"/>
  <c r="O13" i="18"/>
  <c r="O14" i="18"/>
  <c r="O15" i="18"/>
  <c r="O16" i="18"/>
  <c r="O17" i="18"/>
  <c r="O18" i="18"/>
  <c r="O19" i="18"/>
  <c r="O20" i="18"/>
  <c r="O21" i="18"/>
  <c r="O22" i="18"/>
  <c r="O23" i="18"/>
  <c r="O24" i="18"/>
  <c r="O25" i="18"/>
  <c r="O26" i="18"/>
  <c r="O27" i="18"/>
  <c r="O28" i="18"/>
  <c r="O29" i="18"/>
  <c r="O30" i="18"/>
  <c r="O31" i="18"/>
  <c r="O32" i="18"/>
  <c r="O33" i="18"/>
  <c r="O34" i="18"/>
  <c r="O35" i="18"/>
  <c r="O36" i="18"/>
  <c r="O37" i="18"/>
  <c r="O38" i="18"/>
  <c r="O39" i="18"/>
  <c r="O40" i="18"/>
  <c r="O41" i="18"/>
  <c r="O42" i="18"/>
  <c r="O43" i="18"/>
  <c r="O44" i="18"/>
  <c r="O45" i="18"/>
  <c r="O46" i="18"/>
  <c r="O47" i="18"/>
  <c r="O48" i="18"/>
  <c r="O49" i="18"/>
  <c r="O50" i="18"/>
  <c r="O51" i="18"/>
  <c r="O52" i="18"/>
  <c r="O53" i="18"/>
  <c r="O54" i="18"/>
  <c r="O55" i="18"/>
  <c r="O56" i="18"/>
  <c r="O57" i="18"/>
  <c r="O58" i="18"/>
  <c r="O10" i="18"/>
  <c r="AB2" i="17"/>
  <c r="J5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10" i="17"/>
  <c r="AB2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10" i="16"/>
  <c r="AB2" i="13"/>
  <c r="J5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10" i="13"/>
  <c r="AB2" i="12"/>
  <c r="J5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10" i="12"/>
  <c r="AB2" i="10"/>
  <c r="J5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10" i="10"/>
  <c r="AB2" i="3"/>
  <c r="J5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10" i="3"/>
  <c r="AB2" i="4"/>
  <c r="J5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10" i="4"/>
  <c r="AB2" i="7"/>
  <c r="J5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10" i="7"/>
  <c r="AB2" i="8"/>
  <c r="J5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10" i="8"/>
  <c r="AB2" i="9"/>
  <c r="J5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10" i="9"/>
  <c r="M4" i="12" l="1"/>
  <c r="M4" i="21"/>
  <c r="M4" i="16"/>
  <c r="M4" i="22"/>
  <c r="O59" i="1"/>
  <c r="O4" i="1" s="1"/>
  <c r="M4" i="17"/>
  <c r="M4" i="19"/>
  <c r="M4" i="4"/>
  <c r="M4" i="20"/>
  <c r="M4" i="9"/>
  <c r="M4" i="10"/>
  <c r="M4" i="8"/>
  <c r="M4" i="1"/>
  <c r="M4" i="7"/>
  <c r="M4" i="13"/>
  <c r="M4" i="3"/>
  <c r="O59" i="18"/>
  <c r="O4" i="18" s="1"/>
  <c r="O59" i="17"/>
  <c r="O4" i="17" s="1"/>
  <c r="O59" i="16"/>
  <c r="O4" i="16" s="1"/>
  <c r="O59" i="13"/>
  <c r="O4" i="13" s="1"/>
  <c r="O59" i="12"/>
  <c r="O4" i="12" s="1"/>
  <c r="O59" i="10"/>
  <c r="O4" i="10" s="1"/>
  <c r="O59" i="3"/>
  <c r="O4" i="3" s="1"/>
  <c r="O59" i="4"/>
  <c r="O4" i="4" s="1"/>
  <c r="O59" i="7"/>
  <c r="O4" i="7" s="1"/>
  <c r="O59" i="8"/>
  <c r="O4" i="8" s="1"/>
  <c r="O59" i="9"/>
  <c r="O4" i="9" s="1"/>
  <c r="O59" i="20"/>
  <c r="O4" i="20" s="1"/>
  <c r="Q7" i="25"/>
  <c r="O59" i="22"/>
  <c r="O4" i="22" s="1"/>
  <c r="O59" i="21"/>
  <c r="O4" i="21" s="1"/>
  <c r="O59" i="19"/>
  <c r="O4" i="19" s="1"/>
  <c r="T12" i="24"/>
  <c r="T13" i="24" s="1"/>
  <c r="T14" i="24" s="1"/>
  <c r="T15" i="24" s="1"/>
  <c r="T16" i="24" s="1"/>
  <c r="T17" i="24" s="1"/>
  <c r="T18" i="24" s="1"/>
  <c r="T19" i="24" s="1"/>
  <c r="T20" i="24" s="1"/>
  <c r="T21" i="24" s="1"/>
  <c r="T22" i="24" s="1"/>
  <c r="T23" i="24" s="1"/>
  <c r="T24" i="24" s="1"/>
  <c r="T25" i="24" s="1"/>
  <c r="T26" i="24" s="1"/>
  <c r="T27" i="24" s="1"/>
  <c r="T28" i="24" s="1"/>
  <c r="T29" i="24" s="1"/>
  <c r="T30" i="24" s="1"/>
  <c r="T31" i="24" s="1"/>
  <c r="T32" i="24" s="1"/>
  <c r="T33" i="24" s="1"/>
  <c r="T34" i="24" s="1"/>
  <c r="T35" i="24" s="1"/>
  <c r="T36" i="24" s="1"/>
  <c r="T37" i="24" s="1"/>
  <c r="T38" i="24" s="1"/>
  <c r="T39" i="24" s="1"/>
  <c r="T40" i="24" s="1"/>
  <c r="T41" i="24" s="1"/>
  <c r="T42" i="24" s="1"/>
  <c r="T43" i="24" s="1"/>
  <c r="T44" i="24" s="1"/>
  <c r="T45" i="24" s="1"/>
  <c r="T46" i="24" s="1"/>
  <c r="T47" i="24" s="1"/>
  <c r="T48" i="24" s="1"/>
  <c r="T49" i="24" s="1"/>
  <c r="T50" i="24" s="1"/>
  <c r="T51" i="24" s="1"/>
  <c r="T52" i="24" s="1"/>
  <c r="T53" i="24" s="1"/>
  <c r="T54" i="24" s="1"/>
  <c r="T55" i="24" s="1"/>
  <c r="T56" i="24" s="1"/>
  <c r="T57" i="24" s="1"/>
  <c r="T58" i="24" s="1"/>
  <c r="T59" i="24" s="1"/>
  <c r="M2" i="24" s="1"/>
  <c r="M5" i="24" s="1"/>
  <c r="AB2" i="14"/>
  <c r="J5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10" i="14"/>
  <c r="AB2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J5" i="15"/>
  <c r="O59" i="14" l="1"/>
  <c r="O4" i="14" s="1"/>
  <c r="O59" i="15"/>
  <c r="O4" i="15" s="1"/>
  <c r="M4" i="14"/>
  <c r="M4" i="15"/>
  <c r="Q7" i="24"/>
  <c r="R59" i="22"/>
  <c r="J7" i="22" s="1"/>
  <c r="O5" i="22" s="1"/>
  <c r="Q59" i="22"/>
  <c r="J6" i="22" s="1"/>
  <c r="K59" i="22"/>
  <c r="O2" i="22" s="1"/>
  <c r="H59" i="22"/>
  <c r="J4" i="22" s="1"/>
  <c r="D10" i="22"/>
  <c r="D11" i="22" s="1"/>
  <c r="D12" i="22" s="1"/>
  <c r="D13" i="22" s="1"/>
  <c r="D14" i="22" s="1"/>
  <c r="D15" i="22" s="1"/>
  <c r="D16" i="22" s="1"/>
  <c r="D17" i="22" s="1"/>
  <c r="D18" i="22" s="1"/>
  <c r="D19" i="22" s="1"/>
  <c r="D20" i="22" s="1"/>
  <c r="D21" i="22" s="1"/>
  <c r="D22" i="22" s="1"/>
  <c r="D23" i="22" s="1"/>
  <c r="D24" i="22" s="1"/>
  <c r="D25" i="22" s="1"/>
  <c r="D26" i="22" s="1"/>
  <c r="D27" i="22" s="1"/>
  <c r="D28" i="22" s="1"/>
  <c r="D29" i="22" s="1"/>
  <c r="D30" i="22" s="1"/>
  <c r="D31" i="22" s="1"/>
  <c r="D32" i="22" s="1"/>
  <c r="D33" i="22" s="1"/>
  <c r="D34" i="22" s="1"/>
  <c r="D35" i="22" s="1"/>
  <c r="D36" i="22" s="1"/>
  <c r="D37" i="22" s="1"/>
  <c r="D38" i="22" s="1"/>
  <c r="D39" i="22" s="1"/>
  <c r="D40" i="22" s="1"/>
  <c r="D41" i="22" s="1"/>
  <c r="D42" i="22" s="1"/>
  <c r="D43" i="22" s="1"/>
  <c r="D44" i="22" s="1"/>
  <c r="D45" i="22" s="1"/>
  <c r="D46" i="22" s="1"/>
  <c r="D47" i="22" s="1"/>
  <c r="D48" i="22" s="1"/>
  <c r="D49" i="22" s="1"/>
  <c r="D50" i="22" s="1"/>
  <c r="D51" i="22" s="1"/>
  <c r="D52" i="22" s="1"/>
  <c r="D53" i="22" s="1"/>
  <c r="D54" i="22" s="1"/>
  <c r="D55" i="22" s="1"/>
  <c r="D56" i="22" s="1"/>
  <c r="D57" i="22" s="1"/>
  <c r="D58" i="22" s="1"/>
  <c r="C10" i="22"/>
  <c r="C11" i="22" s="1"/>
  <c r="C12" i="22" s="1"/>
  <c r="C13" i="22" s="1"/>
  <c r="C14" i="22" s="1"/>
  <c r="C15" i="22" s="1"/>
  <c r="C16" i="22" s="1"/>
  <c r="C17" i="22" s="1"/>
  <c r="C18" i="22" s="1"/>
  <c r="C19" i="22" s="1"/>
  <c r="C20" i="22" s="1"/>
  <c r="C21" i="22" s="1"/>
  <c r="C22" i="22" s="1"/>
  <c r="C23" i="22" s="1"/>
  <c r="C24" i="22" s="1"/>
  <c r="C25" i="22" s="1"/>
  <c r="C26" i="22" s="1"/>
  <c r="C27" i="22" s="1"/>
  <c r="C28" i="22" s="1"/>
  <c r="C29" i="22" s="1"/>
  <c r="C30" i="22" s="1"/>
  <c r="C31" i="22" s="1"/>
  <c r="C32" i="22" s="1"/>
  <c r="C33" i="22" s="1"/>
  <c r="C34" i="22" s="1"/>
  <c r="C35" i="22" s="1"/>
  <c r="C36" i="22" s="1"/>
  <c r="C37" i="22" s="1"/>
  <c r="C38" i="22" s="1"/>
  <c r="C39" i="22" s="1"/>
  <c r="C40" i="22" s="1"/>
  <c r="C41" i="22" s="1"/>
  <c r="C42" i="22" s="1"/>
  <c r="C43" i="22" s="1"/>
  <c r="C44" i="22" s="1"/>
  <c r="C45" i="22" s="1"/>
  <c r="C46" i="22" s="1"/>
  <c r="C47" i="22" s="1"/>
  <c r="C48" i="22" s="1"/>
  <c r="C49" i="22" s="1"/>
  <c r="C50" i="22" s="1"/>
  <c r="C51" i="22" s="1"/>
  <c r="C52" i="22" s="1"/>
  <c r="C53" i="22" s="1"/>
  <c r="C54" i="22" s="1"/>
  <c r="C55" i="22" s="1"/>
  <c r="C56" i="22" s="1"/>
  <c r="C57" i="22" s="1"/>
  <c r="C58" i="22" s="1"/>
  <c r="D7" i="22"/>
  <c r="Q6" i="22"/>
  <c r="O3" i="22" l="1"/>
  <c r="S4" i="22"/>
  <c r="S5" i="22" s="1"/>
  <c r="R59" i="20"/>
  <c r="J7" i="20" s="1"/>
  <c r="O5" i="20" s="1"/>
  <c r="Q59" i="20"/>
  <c r="J6" i="20" s="1"/>
  <c r="K59" i="20"/>
  <c r="O2" i="20" s="1"/>
  <c r="H59" i="20"/>
  <c r="J4" i="20" s="1"/>
  <c r="D10" i="20"/>
  <c r="D11" i="20" s="1"/>
  <c r="D12" i="20" s="1"/>
  <c r="D13" i="20" s="1"/>
  <c r="D14" i="20" s="1"/>
  <c r="D15" i="20" s="1"/>
  <c r="D16" i="20" s="1"/>
  <c r="D17" i="20" s="1"/>
  <c r="D18" i="20" s="1"/>
  <c r="D19" i="20" s="1"/>
  <c r="D20" i="20" s="1"/>
  <c r="D21" i="20" s="1"/>
  <c r="D22" i="20" s="1"/>
  <c r="D23" i="20" s="1"/>
  <c r="D24" i="20" s="1"/>
  <c r="D25" i="20" s="1"/>
  <c r="D26" i="20" s="1"/>
  <c r="D27" i="20" s="1"/>
  <c r="D28" i="20" s="1"/>
  <c r="D29" i="20" s="1"/>
  <c r="D30" i="20" s="1"/>
  <c r="D31" i="20" s="1"/>
  <c r="D32" i="20" s="1"/>
  <c r="D33" i="20" s="1"/>
  <c r="D34" i="20" s="1"/>
  <c r="D35" i="20" s="1"/>
  <c r="D36" i="20" s="1"/>
  <c r="D37" i="20" s="1"/>
  <c r="D38" i="20" s="1"/>
  <c r="D39" i="20" s="1"/>
  <c r="D40" i="20" s="1"/>
  <c r="D41" i="20" s="1"/>
  <c r="D42" i="20" s="1"/>
  <c r="D43" i="20" s="1"/>
  <c r="D44" i="20" s="1"/>
  <c r="D45" i="20" s="1"/>
  <c r="D46" i="20" s="1"/>
  <c r="D47" i="20" s="1"/>
  <c r="D48" i="20" s="1"/>
  <c r="D49" i="20" s="1"/>
  <c r="D50" i="20" s="1"/>
  <c r="D51" i="20" s="1"/>
  <c r="D52" i="20" s="1"/>
  <c r="D53" i="20" s="1"/>
  <c r="D54" i="20" s="1"/>
  <c r="D55" i="20" s="1"/>
  <c r="D56" i="20" s="1"/>
  <c r="D57" i="20" s="1"/>
  <c r="D58" i="20" s="1"/>
  <c r="C10" i="20"/>
  <c r="C11" i="20" s="1"/>
  <c r="C12" i="20" s="1"/>
  <c r="C13" i="20" s="1"/>
  <c r="C14" i="20" s="1"/>
  <c r="C15" i="20" s="1"/>
  <c r="C16" i="20" s="1"/>
  <c r="C17" i="20" s="1"/>
  <c r="C18" i="20" s="1"/>
  <c r="C19" i="20" s="1"/>
  <c r="C20" i="20" s="1"/>
  <c r="C21" i="20" s="1"/>
  <c r="C22" i="20" s="1"/>
  <c r="C23" i="20" s="1"/>
  <c r="C24" i="20" s="1"/>
  <c r="C25" i="20" s="1"/>
  <c r="C26" i="20" s="1"/>
  <c r="C27" i="20" s="1"/>
  <c r="C28" i="20" s="1"/>
  <c r="C29" i="20" s="1"/>
  <c r="C30" i="20" s="1"/>
  <c r="C31" i="20" s="1"/>
  <c r="C32" i="20" s="1"/>
  <c r="C33" i="20" s="1"/>
  <c r="C34" i="20" s="1"/>
  <c r="C35" i="20" s="1"/>
  <c r="C36" i="20" s="1"/>
  <c r="C37" i="20" s="1"/>
  <c r="C38" i="20" s="1"/>
  <c r="C39" i="20" s="1"/>
  <c r="C40" i="20" s="1"/>
  <c r="C41" i="20" s="1"/>
  <c r="C42" i="20" s="1"/>
  <c r="C43" i="20" s="1"/>
  <c r="C44" i="20" s="1"/>
  <c r="C45" i="20" s="1"/>
  <c r="C46" i="20" s="1"/>
  <c r="C47" i="20" s="1"/>
  <c r="C48" i="20" s="1"/>
  <c r="C49" i="20" s="1"/>
  <c r="C50" i="20" s="1"/>
  <c r="C51" i="20" s="1"/>
  <c r="C52" i="20" s="1"/>
  <c r="C53" i="20" s="1"/>
  <c r="C54" i="20" s="1"/>
  <c r="C55" i="20" s="1"/>
  <c r="C56" i="20" s="1"/>
  <c r="C57" i="20" s="1"/>
  <c r="C58" i="20" s="1"/>
  <c r="D7" i="20"/>
  <c r="Q6" i="20"/>
  <c r="R59" i="21"/>
  <c r="J7" i="21" s="1"/>
  <c r="O5" i="21" s="1"/>
  <c r="Q59" i="21"/>
  <c r="J6" i="21" s="1"/>
  <c r="K59" i="21"/>
  <c r="O2" i="21" s="1"/>
  <c r="H59" i="21"/>
  <c r="J4" i="21" s="1"/>
  <c r="D10" i="21"/>
  <c r="D11" i="21" s="1"/>
  <c r="D12" i="21" s="1"/>
  <c r="D13" i="21" s="1"/>
  <c r="D14" i="21" s="1"/>
  <c r="D15" i="21" s="1"/>
  <c r="D16" i="21" s="1"/>
  <c r="D17" i="21" s="1"/>
  <c r="D18" i="21" s="1"/>
  <c r="D19" i="21" s="1"/>
  <c r="D20" i="21" s="1"/>
  <c r="D21" i="21" s="1"/>
  <c r="D22" i="21" s="1"/>
  <c r="D23" i="21" s="1"/>
  <c r="D24" i="21" s="1"/>
  <c r="D25" i="21" s="1"/>
  <c r="D26" i="21" s="1"/>
  <c r="D27" i="21" s="1"/>
  <c r="D28" i="21" s="1"/>
  <c r="D29" i="21" s="1"/>
  <c r="D30" i="21" s="1"/>
  <c r="D31" i="21" s="1"/>
  <c r="D32" i="21" s="1"/>
  <c r="D33" i="21" s="1"/>
  <c r="D34" i="21" s="1"/>
  <c r="D35" i="21" s="1"/>
  <c r="D36" i="21" s="1"/>
  <c r="D37" i="21" s="1"/>
  <c r="D38" i="21" s="1"/>
  <c r="D39" i="21" s="1"/>
  <c r="D40" i="21" s="1"/>
  <c r="D41" i="21" s="1"/>
  <c r="D42" i="21" s="1"/>
  <c r="D43" i="21" s="1"/>
  <c r="D44" i="21" s="1"/>
  <c r="D45" i="21" s="1"/>
  <c r="D46" i="21" s="1"/>
  <c r="D47" i="21" s="1"/>
  <c r="D48" i="21" s="1"/>
  <c r="D49" i="21" s="1"/>
  <c r="D50" i="21" s="1"/>
  <c r="D51" i="21" s="1"/>
  <c r="D52" i="21" s="1"/>
  <c r="D53" i="21" s="1"/>
  <c r="D54" i="21" s="1"/>
  <c r="D55" i="21" s="1"/>
  <c r="D56" i="21" s="1"/>
  <c r="D57" i="21" s="1"/>
  <c r="D58" i="21" s="1"/>
  <c r="C10" i="21"/>
  <c r="C11" i="21" s="1"/>
  <c r="C12" i="21" s="1"/>
  <c r="C13" i="21" s="1"/>
  <c r="C14" i="21" s="1"/>
  <c r="C15" i="21" s="1"/>
  <c r="C16" i="21" s="1"/>
  <c r="C17" i="21" s="1"/>
  <c r="C18" i="21" s="1"/>
  <c r="C19" i="21" s="1"/>
  <c r="C20" i="21" s="1"/>
  <c r="C21" i="21" s="1"/>
  <c r="C22" i="21" s="1"/>
  <c r="C23" i="21" s="1"/>
  <c r="C24" i="21" s="1"/>
  <c r="C25" i="21" s="1"/>
  <c r="C26" i="21" s="1"/>
  <c r="C27" i="21" s="1"/>
  <c r="C28" i="21" s="1"/>
  <c r="C29" i="21" s="1"/>
  <c r="C30" i="21" s="1"/>
  <c r="C31" i="21" s="1"/>
  <c r="C32" i="21" s="1"/>
  <c r="C33" i="21" s="1"/>
  <c r="C34" i="21" s="1"/>
  <c r="C35" i="21" s="1"/>
  <c r="C36" i="21" s="1"/>
  <c r="C37" i="21" s="1"/>
  <c r="C38" i="21" s="1"/>
  <c r="C39" i="21" s="1"/>
  <c r="C40" i="21" s="1"/>
  <c r="C41" i="21" s="1"/>
  <c r="C42" i="21" s="1"/>
  <c r="C43" i="21" s="1"/>
  <c r="C44" i="21" s="1"/>
  <c r="C45" i="21" s="1"/>
  <c r="C46" i="21" s="1"/>
  <c r="C47" i="21" s="1"/>
  <c r="C48" i="21" s="1"/>
  <c r="C49" i="21" s="1"/>
  <c r="C50" i="21" s="1"/>
  <c r="C51" i="21" s="1"/>
  <c r="C52" i="21" s="1"/>
  <c r="C53" i="21" s="1"/>
  <c r="C54" i="21" s="1"/>
  <c r="C55" i="21" s="1"/>
  <c r="C56" i="21" s="1"/>
  <c r="C57" i="21" s="1"/>
  <c r="C58" i="21" s="1"/>
  <c r="D7" i="21"/>
  <c r="Q6" i="21"/>
  <c r="O3" i="20" l="1"/>
  <c r="S4" i="20"/>
  <c r="S5" i="20" s="1"/>
  <c r="O3" i="21"/>
  <c r="S4" i="21"/>
  <c r="S5" i="21" s="1"/>
  <c r="T12" i="22"/>
  <c r="T13" i="22" s="1"/>
  <c r="T14" i="22" s="1"/>
  <c r="T15" i="22" s="1"/>
  <c r="T16" i="22" s="1"/>
  <c r="T17" i="22" s="1"/>
  <c r="T18" i="22" s="1"/>
  <c r="T19" i="22" s="1"/>
  <c r="T20" i="22" s="1"/>
  <c r="T21" i="22" s="1"/>
  <c r="T22" i="22" s="1"/>
  <c r="T23" i="22" s="1"/>
  <c r="T24" i="22" s="1"/>
  <c r="T25" i="22" s="1"/>
  <c r="T26" i="22" s="1"/>
  <c r="T27" i="22" s="1"/>
  <c r="T28" i="22" s="1"/>
  <c r="T29" i="22" s="1"/>
  <c r="T30" i="22" s="1"/>
  <c r="T31" i="22" s="1"/>
  <c r="T32" i="22" s="1"/>
  <c r="T33" i="22" s="1"/>
  <c r="T34" i="22" s="1"/>
  <c r="T35" i="22" s="1"/>
  <c r="T36" i="22" s="1"/>
  <c r="T37" i="22" s="1"/>
  <c r="T38" i="22" s="1"/>
  <c r="T39" i="22" s="1"/>
  <c r="T40" i="22" s="1"/>
  <c r="T41" i="22" s="1"/>
  <c r="T42" i="22" s="1"/>
  <c r="T43" i="22" s="1"/>
  <c r="T44" i="22" s="1"/>
  <c r="T45" i="22" s="1"/>
  <c r="T46" i="22" s="1"/>
  <c r="T47" i="22" s="1"/>
  <c r="T48" i="22" s="1"/>
  <c r="T49" i="22" s="1"/>
  <c r="T50" i="22" s="1"/>
  <c r="T51" i="22" s="1"/>
  <c r="T52" i="22" s="1"/>
  <c r="T53" i="22" s="1"/>
  <c r="T54" i="22" s="1"/>
  <c r="T55" i="22" s="1"/>
  <c r="T56" i="22" s="1"/>
  <c r="T57" i="22" s="1"/>
  <c r="T58" i="22" s="1"/>
  <c r="T59" i="22" s="1"/>
  <c r="M2" i="22" s="1"/>
  <c r="M5" i="22" s="1"/>
  <c r="Q7" i="22" l="1"/>
  <c r="T12" i="20" l="1"/>
  <c r="T13" i="20" s="1"/>
  <c r="T14" i="20" s="1"/>
  <c r="T15" i="20" s="1"/>
  <c r="T16" i="20" s="1"/>
  <c r="T17" i="20" s="1"/>
  <c r="T18" i="20" s="1"/>
  <c r="T19" i="20" s="1"/>
  <c r="T20" i="20" s="1"/>
  <c r="T21" i="20" s="1"/>
  <c r="T22" i="20" s="1"/>
  <c r="T23" i="20" s="1"/>
  <c r="T24" i="20" s="1"/>
  <c r="T25" i="20" s="1"/>
  <c r="T26" i="20" s="1"/>
  <c r="T27" i="20" s="1"/>
  <c r="T28" i="20" s="1"/>
  <c r="T29" i="20" s="1"/>
  <c r="T30" i="20" s="1"/>
  <c r="T31" i="20" s="1"/>
  <c r="T32" i="20" s="1"/>
  <c r="T33" i="20" s="1"/>
  <c r="T34" i="20" s="1"/>
  <c r="T35" i="20" s="1"/>
  <c r="T36" i="20" s="1"/>
  <c r="T37" i="20" s="1"/>
  <c r="T38" i="20" s="1"/>
  <c r="T39" i="20" s="1"/>
  <c r="T40" i="20" s="1"/>
  <c r="T41" i="20" s="1"/>
  <c r="T42" i="20" s="1"/>
  <c r="T43" i="20" s="1"/>
  <c r="T44" i="20" s="1"/>
  <c r="T45" i="20" s="1"/>
  <c r="T46" i="20" s="1"/>
  <c r="T47" i="20" s="1"/>
  <c r="T48" i="20" s="1"/>
  <c r="T49" i="20" s="1"/>
  <c r="T50" i="20" s="1"/>
  <c r="T51" i="20" s="1"/>
  <c r="T52" i="20" s="1"/>
  <c r="T53" i="20" s="1"/>
  <c r="T54" i="20" s="1"/>
  <c r="T55" i="20" s="1"/>
  <c r="T56" i="20" s="1"/>
  <c r="T57" i="20" s="1"/>
  <c r="T58" i="20" s="1"/>
  <c r="T59" i="20" s="1"/>
  <c r="M2" i="20" s="1"/>
  <c r="M5" i="20" s="1"/>
  <c r="T12" i="21"/>
  <c r="T13" i="21" s="1"/>
  <c r="T14" i="21" s="1"/>
  <c r="T15" i="21" s="1"/>
  <c r="T16" i="21" s="1"/>
  <c r="T17" i="21" s="1"/>
  <c r="T18" i="21" s="1"/>
  <c r="T19" i="21" s="1"/>
  <c r="T20" i="21" s="1"/>
  <c r="T21" i="21" s="1"/>
  <c r="T22" i="21" s="1"/>
  <c r="T23" i="21" s="1"/>
  <c r="T24" i="21" s="1"/>
  <c r="T25" i="21" s="1"/>
  <c r="T26" i="21" s="1"/>
  <c r="T27" i="21" s="1"/>
  <c r="T28" i="21" s="1"/>
  <c r="T29" i="21" s="1"/>
  <c r="T30" i="21" s="1"/>
  <c r="T31" i="21" s="1"/>
  <c r="T32" i="21" s="1"/>
  <c r="T33" i="21" s="1"/>
  <c r="T34" i="21" s="1"/>
  <c r="T35" i="21" s="1"/>
  <c r="T36" i="21" s="1"/>
  <c r="T37" i="21" s="1"/>
  <c r="T38" i="21" s="1"/>
  <c r="T39" i="21" s="1"/>
  <c r="T40" i="21" s="1"/>
  <c r="T41" i="21" s="1"/>
  <c r="T42" i="21" s="1"/>
  <c r="T43" i="21" s="1"/>
  <c r="T44" i="21" s="1"/>
  <c r="T45" i="21" s="1"/>
  <c r="T46" i="21" s="1"/>
  <c r="T47" i="21" s="1"/>
  <c r="T48" i="21" s="1"/>
  <c r="T49" i="21" s="1"/>
  <c r="T50" i="21" s="1"/>
  <c r="T51" i="21" s="1"/>
  <c r="T52" i="21" s="1"/>
  <c r="T53" i="21" s="1"/>
  <c r="T54" i="21" s="1"/>
  <c r="T55" i="21" s="1"/>
  <c r="T56" i="21" s="1"/>
  <c r="T57" i="21" s="1"/>
  <c r="T58" i="21" s="1"/>
  <c r="T59" i="21" s="1"/>
  <c r="M2" i="21" s="1"/>
  <c r="M5" i="21" s="1"/>
  <c r="Q7" i="20" l="1"/>
  <c r="Q7" i="21"/>
  <c r="Q59" i="12" l="1"/>
  <c r="J6" i="12" s="1"/>
  <c r="R59" i="19" l="1"/>
  <c r="J7" i="19" s="1"/>
  <c r="O5" i="19" s="1"/>
  <c r="Q59" i="19"/>
  <c r="J6" i="19" s="1"/>
  <c r="K59" i="19"/>
  <c r="O2" i="19" s="1"/>
  <c r="H59" i="19"/>
  <c r="J4" i="19" s="1"/>
  <c r="D10" i="19"/>
  <c r="D11" i="19" s="1"/>
  <c r="D12" i="19" s="1"/>
  <c r="D13" i="19" s="1"/>
  <c r="D14" i="19" s="1"/>
  <c r="D15" i="19" s="1"/>
  <c r="D16" i="19" s="1"/>
  <c r="D17" i="19" s="1"/>
  <c r="D18" i="19" s="1"/>
  <c r="D19" i="19" s="1"/>
  <c r="D20" i="19" s="1"/>
  <c r="D21" i="19" s="1"/>
  <c r="D22" i="19" s="1"/>
  <c r="D23" i="19" s="1"/>
  <c r="D24" i="19" s="1"/>
  <c r="D25" i="19" s="1"/>
  <c r="D26" i="19" s="1"/>
  <c r="D27" i="19" s="1"/>
  <c r="D28" i="19" s="1"/>
  <c r="D29" i="19" s="1"/>
  <c r="D30" i="19" s="1"/>
  <c r="D31" i="19" s="1"/>
  <c r="D32" i="19" s="1"/>
  <c r="D33" i="19" s="1"/>
  <c r="D34" i="19" s="1"/>
  <c r="D35" i="19" s="1"/>
  <c r="D36" i="19" s="1"/>
  <c r="D37" i="19" s="1"/>
  <c r="D38" i="19" s="1"/>
  <c r="D39" i="19" s="1"/>
  <c r="D40" i="19" s="1"/>
  <c r="D41" i="19" s="1"/>
  <c r="D42" i="19" s="1"/>
  <c r="D43" i="19" s="1"/>
  <c r="D44" i="19" s="1"/>
  <c r="D45" i="19" s="1"/>
  <c r="D46" i="19" s="1"/>
  <c r="D47" i="19" s="1"/>
  <c r="D48" i="19" s="1"/>
  <c r="D49" i="19" s="1"/>
  <c r="D50" i="19" s="1"/>
  <c r="D51" i="19" s="1"/>
  <c r="D52" i="19" s="1"/>
  <c r="D53" i="19" s="1"/>
  <c r="D54" i="19" s="1"/>
  <c r="D55" i="19" s="1"/>
  <c r="D56" i="19" s="1"/>
  <c r="D57" i="19" s="1"/>
  <c r="D58" i="19" s="1"/>
  <c r="C10" i="19"/>
  <c r="C11" i="19" s="1"/>
  <c r="C12" i="19" s="1"/>
  <c r="C13" i="19" s="1"/>
  <c r="C14" i="19" s="1"/>
  <c r="C15" i="19" s="1"/>
  <c r="C16" i="19" s="1"/>
  <c r="C17" i="19" s="1"/>
  <c r="C18" i="19" s="1"/>
  <c r="C19" i="19" s="1"/>
  <c r="C20" i="19" s="1"/>
  <c r="C21" i="19" s="1"/>
  <c r="C22" i="19" s="1"/>
  <c r="C23" i="19" s="1"/>
  <c r="C24" i="19" s="1"/>
  <c r="C25" i="19" s="1"/>
  <c r="C26" i="19" s="1"/>
  <c r="C27" i="19" s="1"/>
  <c r="C28" i="19" s="1"/>
  <c r="C29" i="19" s="1"/>
  <c r="C30" i="19" s="1"/>
  <c r="C31" i="19" s="1"/>
  <c r="C32" i="19" s="1"/>
  <c r="C33" i="19" s="1"/>
  <c r="C34" i="19" s="1"/>
  <c r="C35" i="19" s="1"/>
  <c r="C36" i="19" s="1"/>
  <c r="C37" i="19" s="1"/>
  <c r="C38" i="19" s="1"/>
  <c r="C39" i="19" s="1"/>
  <c r="C40" i="19" s="1"/>
  <c r="C41" i="19" s="1"/>
  <c r="C42" i="19" s="1"/>
  <c r="C43" i="19" s="1"/>
  <c r="C44" i="19" s="1"/>
  <c r="C45" i="19" s="1"/>
  <c r="C46" i="19" s="1"/>
  <c r="C47" i="19" s="1"/>
  <c r="C48" i="19" s="1"/>
  <c r="C49" i="19" s="1"/>
  <c r="C50" i="19" s="1"/>
  <c r="C51" i="19" s="1"/>
  <c r="C52" i="19" s="1"/>
  <c r="C53" i="19" s="1"/>
  <c r="C54" i="19" s="1"/>
  <c r="C55" i="19" s="1"/>
  <c r="C56" i="19" s="1"/>
  <c r="C57" i="19" s="1"/>
  <c r="C58" i="19" s="1"/>
  <c r="D7" i="19"/>
  <c r="Q6" i="19"/>
  <c r="S4" i="19" l="1"/>
  <c r="S5" i="19" s="1"/>
  <c r="O3" i="19"/>
  <c r="R59" i="18"/>
  <c r="J7" i="18" s="1"/>
  <c r="O5" i="18" s="1"/>
  <c r="Q59" i="18"/>
  <c r="J6" i="18" s="1"/>
  <c r="K59" i="18"/>
  <c r="O2" i="18" s="1"/>
  <c r="H59" i="18"/>
  <c r="J4" i="18" s="1"/>
  <c r="D10" i="18"/>
  <c r="D11" i="18" s="1"/>
  <c r="D12" i="18" s="1"/>
  <c r="D13" i="18" s="1"/>
  <c r="D14" i="18" s="1"/>
  <c r="D15" i="18" s="1"/>
  <c r="D16" i="18" s="1"/>
  <c r="D17" i="18" s="1"/>
  <c r="D18" i="18" s="1"/>
  <c r="D19" i="18" s="1"/>
  <c r="D20" i="18" s="1"/>
  <c r="D21" i="18" s="1"/>
  <c r="D22" i="18" s="1"/>
  <c r="D23" i="18" s="1"/>
  <c r="D24" i="18" s="1"/>
  <c r="D25" i="18" s="1"/>
  <c r="D26" i="18" s="1"/>
  <c r="D27" i="18" s="1"/>
  <c r="D28" i="18" s="1"/>
  <c r="D29" i="18" s="1"/>
  <c r="D30" i="18" s="1"/>
  <c r="D31" i="18" s="1"/>
  <c r="D32" i="18" s="1"/>
  <c r="D33" i="18" s="1"/>
  <c r="D34" i="18" s="1"/>
  <c r="D35" i="18" s="1"/>
  <c r="D36" i="18" s="1"/>
  <c r="D37" i="18" s="1"/>
  <c r="D38" i="18" s="1"/>
  <c r="D39" i="18" s="1"/>
  <c r="D40" i="18" s="1"/>
  <c r="D41" i="18" s="1"/>
  <c r="D42" i="18" s="1"/>
  <c r="D43" i="18" s="1"/>
  <c r="D44" i="18" s="1"/>
  <c r="D45" i="18" s="1"/>
  <c r="D46" i="18" s="1"/>
  <c r="D47" i="18" s="1"/>
  <c r="D48" i="18" s="1"/>
  <c r="D49" i="18" s="1"/>
  <c r="D50" i="18" s="1"/>
  <c r="D51" i="18" s="1"/>
  <c r="D52" i="18" s="1"/>
  <c r="D53" i="18" s="1"/>
  <c r="D54" i="18" s="1"/>
  <c r="D55" i="18" s="1"/>
  <c r="D56" i="18" s="1"/>
  <c r="D57" i="18" s="1"/>
  <c r="D58" i="18" s="1"/>
  <c r="C10" i="18"/>
  <c r="C11" i="18" s="1"/>
  <c r="C12" i="18" s="1"/>
  <c r="C13" i="18" s="1"/>
  <c r="C14" i="18" s="1"/>
  <c r="C15" i="18" s="1"/>
  <c r="C16" i="18" s="1"/>
  <c r="C17" i="18" s="1"/>
  <c r="C18" i="18" s="1"/>
  <c r="C19" i="18" s="1"/>
  <c r="C20" i="18" s="1"/>
  <c r="C21" i="18" s="1"/>
  <c r="C22" i="18" s="1"/>
  <c r="C23" i="18" s="1"/>
  <c r="C24" i="18" s="1"/>
  <c r="C25" i="18" s="1"/>
  <c r="C26" i="18" s="1"/>
  <c r="C27" i="18" s="1"/>
  <c r="C28" i="18" s="1"/>
  <c r="C29" i="18" s="1"/>
  <c r="C30" i="18" s="1"/>
  <c r="C31" i="18" s="1"/>
  <c r="C32" i="18" s="1"/>
  <c r="C33" i="18" s="1"/>
  <c r="C34" i="18" s="1"/>
  <c r="C35" i="18" s="1"/>
  <c r="C36" i="18" s="1"/>
  <c r="C37" i="18" s="1"/>
  <c r="C38" i="18" s="1"/>
  <c r="C39" i="18" s="1"/>
  <c r="C40" i="18" s="1"/>
  <c r="C41" i="18" s="1"/>
  <c r="C42" i="18" s="1"/>
  <c r="C43" i="18" s="1"/>
  <c r="C44" i="18" s="1"/>
  <c r="C45" i="18" s="1"/>
  <c r="C46" i="18" s="1"/>
  <c r="C47" i="18" s="1"/>
  <c r="C48" i="18" s="1"/>
  <c r="C49" i="18" s="1"/>
  <c r="C50" i="18" s="1"/>
  <c r="C51" i="18" s="1"/>
  <c r="C52" i="18" s="1"/>
  <c r="C53" i="18" s="1"/>
  <c r="C54" i="18" s="1"/>
  <c r="C55" i="18" s="1"/>
  <c r="C56" i="18" s="1"/>
  <c r="C57" i="18" s="1"/>
  <c r="C58" i="18" s="1"/>
  <c r="D7" i="18"/>
  <c r="Q6" i="18"/>
  <c r="S4" i="18" l="1"/>
  <c r="S5" i="18" s="1"/>
  <c r="O3" i="18"/>
  <c r="T12" i="19"/>
  <c r="T13" i="19" s="1"/>
  <c r="T14" i="19" s="1"/>
  <c r="T15" i="19" s="1"/>
  <c r="T16" i="19" s="1"/>
  <c r="T17" i="19" s="1"/>
  <c r="T18" i="19" s="1"/>
  <c r="T19" i="19" s="1"/>
  <c r="T20" i="19" s="1"/>
  <c r="T21" i="19" s="1"/>
  <c r="T22" i="19" s="1"/>
  <c r="T23" i="19" s="1"/>
  <c r="T24" i="19" s="1"/>
  <c r="T25" i="19" s="1"/>
  <c r="T26" i="19" s="1"/>
  <c r="T27" i="19" s="1"/>
  <c r="T28" i="19" s="1"/>
  <c r="T29" i="19" s="1"/>
  <c r="T30" i="19" s="1"/>
  <c r="T31" i="19" s="1"/>
  <c r="T32" i="19" s="1"/>
  <c r="T33" i="19" s="1"/>
  <c r="T34" i="19" s="1"/>
  <c r="T35" i="19" s="1"/>
  <c r="T36" i="19" s="1"/>
  <c r="T37" i="19" s="1"/>
  <c r="T38" i="19" s="1"/>
  <c r="T39" i="19" s="1"/>
  <c r="T40" i="19" s="1"/>
  <c r="T41" i="19" s="1"/>
  <c r="T42" i="19" s="1"/>
  <c r="T43" i="19" s="1"/>
  <c r="T44" i="19" s="1"/>
  <c r="T45" i="19" s="1"/>
  <c r="T46" i="19" s="1"/>
  <c r="T47" i="19" s="1"/>
  <c r="T48" i="19" s="1"/>
  <c r="T49" i="19" s="1"/>
  <c r="T50" i="19" s="1"/>
  <c r="T51" i="19" s="1"/>
  <c r="T52" i="19" s="1"/>
  <c r="T53" i="19" s="1"/>
  <c r="T54" i="19" s="1"/>
  <c r="T55" i="19" s="1"/>
  <c r="T56" i="19" s="1"/>
  <c r="T57" i="19" s="1"/>
  <c r="T58" i="19" s="1"/>
  <c r="T59" i="19" s="1"/>
  <c r="M2" i="19" s="1"/>
  <c r="M5" i="19" s="1"/>
  <c r="R59" i="17"/>
  <c r="J7" i="17" s="1"/>
  <c r="O5" i="17" s="1"/>
  <c r="Q59" i="17"/>
  <c r="J6" i="17" s="1"/>
  <c r="K59" i="17"/>
  <c r="O2" i="17" s="1"/>
  <c r="H59" i="17"/>
  <c r="J4" i="17" s="1"/>
  <c r="D10" i="17"/>
  <c r="D11" i="17" s="1"/>
  <c r="D12" i="17" s="1"/>
  <c r="D13" i="17" s="1"/>
  <c r="D14" i="17" s="1"/>
  <c r="D15" i="17" s="1"/>
  <c r="D16" i="17" s="1"/>
  <c r="D17" i="17" s="1"/>
  <c r="D18" i="17" s="1"/>
  <c r="D19" i="17" s="1"/>
  <c r="D20" i="17" s="1"/>
  <c r="D21" i="17" s="1"/>
  <c r="D22" i="17" s="1"/>
  <c r="D23" i="17" s="1"/>
  <c r="D24" i="17" s="1"/>
  <c r="D25" i="17" s="1"/>
  <c r="D26" i="17" s="1"/>
  <c r="D27" i="17" s="1"/>
  <c r="D28" i="17" s="1"/>
  <c r="D29" i="17" s="1"/>
  <c r="D30" i="17" s="1"/>
  <c r="D31" i="17" s="1"/>
  <c r="D32" i="17" s="1"/>
  <c r="D33" i="17" s="1"/>
  <c r="D34" i="17" s="1"/>
  <c r="D35" i="17" s="1"/>
  <c r="D36" i="17" s="1"/>
  <c r="D37" i="17" s="1"/>
  <c r="D38" i="17" s="1"/>
  <c r="D39" i="17" s="1"/>
  <c r="D40" i="17" s="1"/>
  <c r="D41" i="17" s="1"/>
  <c r="D42" i="17" s="1"/>
  <c r="D43" i="17" s="1"/>
  <c r="D44" i="17" s="1"/>
  <c r="D45" i="17" s="1"/>
  <c r="D46" i="17" s="1"/>
  <c r="D47" i="17" s="1"/>
  <c r="D48" i="17" s="1"/>
  <c r="D49" i="17" s="1"/>
  <c r="D50" i="17" s="1"/>
  <c r="D51" i="17" s="1"/>
  <c r="D52" i="17" s="1"/>
  <c r="D53" i="17" s="1"/>
  <c r="D54" i="17" s="1"/>
  <c r="D55" i="17" s="1"/>
  <c r="D56" i="17" s="1"/>
  <c r="D57" i="17" s="1"/>
  <c r="D58" i="17" s="1"/>
  <c r="C10" i="17"/>
  <c r="C11" i="17" s="1"/>
  <c r="C12" i="17" s="1"/>
  <c r="C13" i="17" s="1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C39" i="17" s="1"/>
  <c r="C40" i="17" s="1"/>
  <c r="C41" i="17" s="1"/>
  <c r="C42" i="17" s="1"/>
  <c r="C43" i="17" s="1"/>
  <c r="C44" i="17" s="1"/>
  <c r="C45" i="17" s="1"/>
  <c r="C46" i="17" s="1"/>
  <c r="C47" i="17" s="1"/>
  <c r="C48" i="17" s="1"/>
  <c r="C49" i="17" s="1"/>
  <c r="C50" i="17" s="1"/>
  <c r="C51" i="17" s="1"/>
  <c r="C52" i="17" s="1"/>
  <c r="C53" i="17" s="1"/>
  <c r="C54" i="17" s="1"/>
  <c r="C55" i="17" s="1"/>
  <c r="C56" i="17" s="1"/>
  <c r="C57" i="17" s="1"/>
  <c r="C58" i="17" s="1"/>
  <c r="D7" i="17"/>
  <c r="Q6" i="17"/>
  <c r="O3" i="17" l="1"/>
  <c r="S4" i="17"/>
  <c r="S5" i="17" s="1"/>
  <c r="Q7" i="19"/>
  <c r="T12" i="18"/>
  <c r="T13" i="18" s="1"/>
  <c r="T14" i="18" s="1"/>
  <c r="T15" i="18" s="1"/>
  <c r="T16" i="18" s="1"/>
  <c r="T17" i="18" s="1"/>
  <c r="T18" i="18" s="1"/>
  <c r="T19" i="18" s="1"/>
  <c r="T20" i="18" s="1"/>
  <c r="T21" i="18" s="1"/>
  <c r="T22" i="18" s="1"/>
  <c r="T23" i="18" s="1"/>
  <c r="T24" i="18" s="1"/>
  <c r="T25" i="18" s="1"/>
  <c r="T26" i="18" s="1"/>
  <c r="T27" i="18" s="1"/>
  <c r="T28" i="18" s="1"/>
  <c r="T29" i="18" s="1"/>
  <c r="T30" i="18" s="1"/>
  <c r="T31" i="18" s="1"/>
  <c r="T32" i="18" s="1"/>
  <c r="T33" i="18" s="1"/>
  <c r="T34" i="18" s="1"/>
  <c r="T35" i="18" s="1"/>
  <c r="T36" i="18" s="1"/>
  <c r="T37" i="18" s="1"/>
  <c r="T38" i="18" s="1"/>
  <c r="T39" i="18" s="1"/>
  <c r="T40" i="18" s="1"/>
  <c r="T41" i="18" s="1"/>
  <c r="T42" i="18" s="1"/>
  <c r="T43" i="18" s="1"/>
  <c r="T44" i="18" s="1"/>
  <c r="T45" i="18" s="1"/>
  <c r="T46" i="18" s="1"/>
  <c r="T47" i="18" s="1"/>
  <c r="T48" i="18" s="1"/>
  <c r="T49" i="18" s="1"/>
  <c r="T50" i="18" s="1"/>
  <c r="T51" i="18" s="1"/>
  <c r="T52" i="18" s="1"/>
  <c r="T53" i="18" s="1"/>
  <c r="T54" i="18" s="1"/>
  <c r="T55" i="18" s="1"/>
  <c r="T56" i="18" s="1"/>
  <c r="T57" i="18" s="1"/>
  <c r="T58" i="18" s="1"/>
  <c r="T59" i="18" s="1"/>
  <c r="M2" i="18" s="1"/>
  <c r="M5" i="18" s="1"/>
  <c r="R59" i="16"/>
  <c r="J7" i="16" s="1"/>
  <c r="O5" i="16" s="1"/>
  <c r="Q59" i="16"/>
  <c r="J6" i="16" s="1"/>
  <c r="K59" i="16"/>
  <c r="O2" i="16" s="1"/>
  <c r="H59" i="16"/>
  <c r="J4" i="16" s="1"/>
  <c r="D10" i="16"/>
  <c r="D11" i="16" s="1"/>
  <c r="D12" i="16" s="1"/>
  <c r="D13" i="16" s="1"/>
  <c r="D14" i="16" s="1"/>
  <c r="D15" i="16" s="1"/>
  <c r="D16" i="16" s="1"/>
  <c r="D17" i="16" s="1"/>
  <c r="D18" i="16" s="1"/>
  <c r="D19" i="16" s="1"/>
  <c r="D20" i="16" s="1"/>
  <c r="D21" i="16" s="1"/>
  <c r="D22" i="16" s="1"/>
  <c r="D23" i="16" s="1"/>
  <c r="D24" i="16" s="1"/>
  <c r="D25" i="16" s="1"/>
  <c r="D26" i="16" s="1"/>
  <c r="D27" i="16" s="1"/>
  <c r="D28" i="16" s="1"/>
  <c r="D29" i="16" s="1"/>
  <c r="D30" i="16" s="1"/>
  <c r="D31" i="16" s="1"/>
  <c r="D32" i="16" s="1"/>
  <c r="D33" i="16" s="1"/>
  <c r="D34" i="16" s="1"/>
  <c r="D35" i="16" s="1"/>
  <c r="D36" i="16" s="1"/>
  <c r="D37" i="16" s="1"/>
  <c r="D38" i="16" s="1"/>
  <c r="D39" i="16" s="1"/>
  <c r="D40" i="16" s="1"/>
  <c r="D41" i="16" s="1"/>
  <c r="D42" i="16" s="1"/>
  <c r="D43" i="16" s="1"/>
  <c r="D44" i="16" s="1"/>
  <c r="D45" i="16" s="1"/>
  <c r="D46" i="16" s="1"/>
  <c r="D47" i="16" s="1"/>
  <c r="D48" i="16" s="1"/>
  <c r="D49" i="16" s="1"/>
  <c r="D50" i="16" s="1"/>
  <c r="D51" i="16" s="1"/>
  <c r="D52" i="16" s="1"/>
  <c r="D53" i="16" s="1"/>
  <c r="D54" i="16" s="1"/>
  <c r="D55" i="16" s="1"/>
  <c r="D56" i="16" s="1"/>
  <c r="D57" i="16" s="1"/>
  <c r="D58" i="16" s="1"/>
  <c r="C10" i="16"/>
  <c r="C11" i="16" s="1"/>
  <c r="C12" i="16" s="1"/>
  <c r="C13" i="16" s="1"/>
  <c r="C14" i="16" s="1"/>
  <c r="C15" i="16" s="1"/>
  <c r="C16" i="16" s="1"/>
  <c r="C17" i="16" s="1"/>
  <c r="C18" i="16" s="1"/>
  <c r="C19" i="16" s="1"/>
  <c r="C20" i="16" s="1"/>
  <c r="C21" i="16" s="1"/>
  <c r="C22" i="16" s="1"/>
  <c r="C23" i="16" s="1"/>
  <c r="C24" i="16" s="1"/>
  <c r="C25" i="16" s="1"/>
  <c r="C26" i="16" s="1"/>
  <c r="C27" i="16" s="1"/>
  <c r="C28" i="16" s="1"/>
  <c r="C29" i="16" s="1"/>
  <c r="C30" i="16" s="1"/>
  <c r="C31" i="16" s="1"/>
  <c r="C32" i="16" s="1"/>
  <c r="C33" i="16" s="1"/>
  <c r="C34" i="16" s="1"/>
  <c r="C35" i="16" s="1"/>
  <c r="C36" i="16" s="1"/>
  <c r="C37" i="16" s="1"/>
  <c r="C38" i="16" s="1"/>
  <c r="C39" i="16" s="1"/>
  <c r="C40" i="16" s="1"/>
  <c r="C41" i="16" s="1"/>
  <c r="C42" i="16" s="1"/>
  <c r="C43" i="16" s="1"/>
  <c r="C44" i="16" s="1"/>
  <c r="C45" i="16" s="1"/>
  <c r="C46" i="16" s="1"/>
  <c r="C47" i="16" s="1"/>
  <c r="C48" i="16" s="1"/>
  <c r="C49" i="16" s="1"/>
  <c r="C50" i="16" s="1"/>
  <c r="C51" i="16" s="1"/>
  <c r="C52" i="16" s="1"/>
  <c r="C53" i="16" s="1"/>
  <c r="C54" i="16" s="1"/>
  <c r="C55" i="16" s="1"/>
  <c r="C56" i="16" s="1"/>
  <c r="C57" i="16" s="1"/>
  <c r="C58" i="16" s="1"/>
  <c r="D7" i="16"/>
  <c r="Q6" i="16"/>
  <c r="O3" i="16" l="1"/>
  <c r="S4" i="16"/>
  <c r="S5" i="16" s="1"/>
  <c r="Q7" i="18"/>
  <c r="T12" i="17"/>
  <c r="T13" i="17" s="1"/>
  <c r="T14" i="17" s="1"/>
  <c r="T15" i="17" s="1"/>
  <c r="T16" i="17" s="1"/>
  <c r="T17" i="17" s="1"/>
  <c r="T18" i="17" s="1"/>
  <c r="T19" i="17" s="1"/>
  <c r="T20" i="17" s="1"/>
  <c r="T21" i="17" s="1"/>
  <c r="T22" i="17" s="1"/>
  <c r="T23" i="17" s="1"/>
  <c r="T24" i="17" s="1"/>
  <c r="T25" i="17" s="1"/>
  <c r="T26" i="17" s="1"/>
  <c r="T27" i="17" s="1"/>
  <c r="T28" i="17" s="1"/>
  <c r="T29" i="17" s="1"/>
  <c r="T30" i="17" s="1"/>
  <c r="T31" i="17" s="1"/>
  <c r="T32" i="17" s="1"/>
  <c r="T33" i="17" s="1"/>
  <c r="T34" i="17" s="1"/>
  <c r="T35" i="17" s="1"/>
  <c r="T36" i="17" s="1"/>
  <c r="T37" i="17" s="1"/>
  <c r="T38" i="17" s="1"/>
  <c r="T39" i="17" s="1"/>
  <c r="T40" i="17" s="1"/>
  <c r="T41" i="17" s="1"/>
  <c r="T42" i="17" s="1"/>
  <c r="T43" i="17" s="1"/>
  <c r="T44" i="17" s="1"/>
  <c r="T45" i="17" s="1"/>
  <c r="T46" i="17" s="1"/>
  <c r="T47" i="17" s="1"/>
  <c r="T48" i="17" s="1"/>
  <c r="T49" i="17" s="1"/>
  <c r="T50" i="17" s="1"/>
  <c r="T51" i="17" s="1"/>
  <c r="T52" i="17" s="1"/>
  <c r="T53" i="17" s="1"/>
  <c r="T54" i="17" s="1"/>
  <c r="T55" i="17" s="1"/>
  <c r="T56" i="17" s="1"/>
  <c r="T57" i="17" s="1"/>
  <c r="T58" i="17" s="1"/>
  <c r="T59" i="17" s="1"/>
  <c r="M2" i="17" s="1"/>
  <c r="M5" i="17" s="1"/>
  <c r="T12" i="16"/>
  <c r="T13" i="16" s="1"/>
  <c r="T14" i="16" s="1"/>
  <c r="T15" i="16" s="1"/>
  <c r="T16" i="16" s="1"/>
  <c r="T17" i="16" s="1"/>
  <c r="T18" i="16" s="1"/>
  <c r="T19" i="16" s="1"/>
  <c r="T20" i="16" s="1"/>
  <c r="T21" i="16" s="1"/>
  <c r="T22" i="16" s="1"/>
  <c r="T23" i="16" s="1"/>
  <c r="T24" i="16" s="1"/>
  <c r="T25" i="16" s="1"/>
  <c r="T26" i="16" s="1"/>
  <c r="T27" i="16" s="1"/>
  <c r="T28" i="16" s="1"/>
  <c r="T29" i="16" s="1"/>
  <c r="T30" i="16" s="1"/>
  <c r="T31" i="16" s="1"/>
  <c r="T32" i="16" s="1"/>
  <c r="T33" i="16" s="1"/>
  <c r="T34" i="16" s="1"/>
  <c r="T35" i="16" s="1"/>
  <c r="T36" i="16" s="1"/>
  <c r="T37" i="16" s="1"/>
  <c r="T38" i="16" s="1"/>
  <c r="T39" i="16" s="1"/>
  <c r="T40" i="16" s="1"/>
  <c r="T41" i="16" s="1"/>
  <c r="T42" i="16" s="1"/>
  <c r="T43" i="16" s="1"/>
  <c r="T44" i="16" s="1"/>
  <c r="T45" i="16" s="1"/>
  <c r="T46" i="16" s="1"/>
  <c r="T47" i="16" s="1"/>
  <c r="T48" i="16" s="1"/>
  <c r="T49" i="16" s="1"/>
  <c r="T50" i="16" s="1"/>
  <c r="T51" i="16" s="1"/>
  <c r="T52" i="16" s="1"/>
  <c r="T53" i="16" s="1"/>
  <c r="T54" i="16" s="1"/>
  <c r="T55" i="16" s="1"/>
  <c r="T56" i="16" s="1"/>
  <c r="T57" i="16" s="1"/>
  <c r="T58" i="16" s="1"/>
  <c r="T59" i="16" s="1"/>
  <c r="M2" i="16" s="1"/>
  <c r="M5" i="16" s="1"/>
  <c r="R59" i="15"/>
  <c r="J7" i="15" s="1"/>
  <c r="O5" i="15" s="1"/>
  <c r="Q59" i="15"/>
  <c r="J6" i="15" s="1"/>
  <c r="K59" i="15"/>
  <c r="O2" i="15" s="1"/>
  <c r="H59" i="15"/>
  <c r="J4" i="15" s="1"/>
  <c r="D10" i="15"/>
  <c r="D11" i="15" s="1"/>
  <c r="D12" i="15" s="1"/>
  <c r="D13" i="15" s="1"/>
  <c r="D14" i="15" s="1"/>
  <c r="D15" i="15" s="1"/>
  <c r="D16" i="15" s="1"/>
  <c r="D17" i="15" s="1"/>
  <c r="D18" i="15" s="1"/>
  <c r="D19" i="15" s="1"/>
  <c r="D20" i="15" s="1"/>
  <c r="D21" i="15" s="1"/>
  <c r="D22" i="15" s="1"/>
  <c r="D23" i="15" s="1"/>
  <c r="D24" i="15" s="1"/>
  <c r="D25" i="15" s="1"/>
  <c r="D26" i="15" s="1"/>
  <c r="D27" i="15" s="1"/>
  <c r="D28" i="15" s="1"/>
  <c r="D29" i="15" s="1"/>
  <c r="D30" i="15" s="1"/>
  <c r="D31" i="15" s="1"/>
  <c r="D32" i="15" s="1"/>
  <c r="D33" i="15" s="1"/>
  <c r="D34" i="15" s="1"/>
  <c r="D35" i="15" s="1"/>
  <c r="D36" i="15" s="1"/>
  <c r="D37" i="15" s="1"/>
  <c r="D38" i="15" s="1"/>
  <c r="D39" i="15" s="1"/>
  <c r="D40" i="15" s="1"/>
  <c r="D41" i="15" s="1"/>
  <c r="D42" i="15" s="1"/>
  <c r="D43" i="15" s="1"/>
  <c r="D44" i="15" s="1"/>
  <c r="D45" i="15" s="1"/>
  <c r="D46" i="15" s="1"/>
  <c r="D47" i="15" s="1"/>
  <c r="D48" i="15" s="1"/>
  <c r="D49" i="15" s="1"/>
  <c r="D50" i="15" s="1"/>
  <c r="D51" i="15" s="1"/>
  <c r="D52" i="15" s="1"/>
  <c r="D53" i="15" s="1"/>
  <c r="D54" i="15" s="1"/>
  <c r="D55" i="15" s="1"/>
  <c r="D56" i="15" s="1"/>
  <c r="D57" i="15" s="1"/>
  <c r="D58" i="15" s="1"/>
  <c r="C10" i="15"/>
  <c r="C11" i="15" s="1"/>
  <c r="C12" i="15" s="1"/>
  <c r="C13" i="15" s="1"/>
  <c r="C14" i="15" s="1"/>
  <c r="C15" i="15" s="1"/>
  <c r="C16" i="15" s="1"/>
  <c r="C17" i="15" s="1"/>
  <c r="C18" i="15" s="1"/>
  <c r="C19" i="15" s="1"/>
  <c r="C20" i="15" s="1"/>
  <c r="C21" i="15" s="1"/>
  <c r="C22" i="15" s="1"/>
  <c r="C23" i="15" s="1"/>
  <c r="C24" i="15" s="1"/>
  <c r="C25" i="15" s="1"/>
  <c r="C26" i="15" s="1"/>
  <c r="C27" i="15" s="1"/>
  <c r="C28" i="15" s="1"/>
  <c r="C29" i="15" s="1"/>
  <c r="C30" i="15" s="1"/>
  <c r="C31" i="15" s="1"/>
  <c r="C32" i="15" s="1"/>
  <c r="C33" i="15" s="1"/>
  <c r="C34" i="15" s="1"/>
  <c r="C35" i="15" s="1"/>
  <c r="C36" i="15" s="1"/>
  <c r="C37" i="15" s="1"/>
  <c r="C38" i="15" s="1"/>
  <c r="C39" i="15" s="1"/>
  <c r="C40" i="15" s="1"/>
  <c r="C41" i="15" s="1"/>
  <c r="C42" i="15" s="1"/>
  <c r="C43" i="15" s="1"/>
  <c r="C44" i="15" s="1"/>
  <c r="C45" i="15" s="1"/>
  <c r="C46" i="15" s="1"/>
  <c r="C47" i="15" s="1"/>
  <c r="C48" i="15" s="1"/>
  <c r="C49" i="15" s="1"/>
  <c r="C50" i="15" s="1"/>
  <c r="C51" i="15" s="1"/>
  <c r="C52" i="15" s="1"/>
  <c r="C53" i="15" s="1"/>
  <c r="C54" i="15" s="1"/>
  <c r="C55" i="15" s="1"/>
  <c r="C56" i="15" s="1"/>
  <c r="C57" i="15" s="1"/>
  <c r="C58" i="15" s="1"/>
  <c r="D7" i="15"/>
  <c r="Q6" i="15"/>
  <c r="R59" i="14"/>
  <c r="J7" i="14" s="1"/>
  <c r="O5" i="14" s="1"/>
  <c r="Q59" i="14"/>
  <c r="J6" i="14" s="1"/>
  <c r="K59" i="14"/>
  <c r="O2" i="14" s="1"/>
  <c r="H59" i="14"/>
  <c r="J4" i="14" s="1"/>
  <c r="D10" i="14"/>
  <c r="D11" i="14" s="1"/>
  <c r="D12" i="14" s="1"/>
  <c r="D13" i="14" s="1"/>
  <c r="D14" i="14" s="1"/>
  <c r="D15" i="14" s="1"/>
  <c r="D16" i="14" s="1"/>
  <c r="D17" i="14" s="1"/>
  <c r="D18" i="14" s="1"/>
  <c r="D19" i="14" s="1"/>
  <c r="D20" i="14" s="1"/>
  <c r="D21" i="14" s="1"/>
  <c r="D22" i="14" s="1"/>
  <c r="D23" i="14" s="1"/>
  <c r="D24" i="14" s="1"/>
  <c r="D25" i="14" s="1"/>
  <c r="D26" i="14" s="1"/>
  <c r="D27" i="14" s="1"/>
  <c r="D28" i="14" s="1"/>
  <c r="D29" i="14" s="1"/>
  <c r="D30" i="14" s="1"/>
  <c r="D31" i="14" s="1"/>
  <c r="D32" i="14" s="1"/>
  <c r="D33" i="14" s="1"/>
  <c r="D34" i="14" s="1"/>
  <c r="D35" i="14" s="1"/>
  <c r="D36" i="14" s="1"/>
  <c r="D37" i="14" s="1"/>
  <c r="D38" i="14" s="1"/>
  <c r="D39" i="14" s="1"/>
  <c r="D40" i="14" s="1"/>
  <c r="D41" i="14" s="1"/>
  <c r="D42" i="14" s="1"/>
  <c r="D43" i="14" s="1"/>
  <c r="D44" i="14" s="1"/>
  <c r="D45" i="14" s="1"/>
  <c r="D46" i="14" s="1"/>
  <c r="D47" i="14" s="1"/>
  <c r="D48" i="14" s="1"/>
  <c r="D49" i="14" s="1"/>
  <c r="D50" i="14" s="1"/>
  <c r="D51" i="14" s="1"/>
  <c r="D52" i="14" s="1"/>
  <c r="D53" i="14" s="1"/>
  <c r="D54" i="14" s="1"/>
  <c r="D55" i="14" s="1"/>
  <c r="D56" i="14" s="1"/>
  <c r="D57" i="14" s="1"/>
  <c r="D58" i="14" s="1"/>
  <c r="C10" i="14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C51" i="14" s="1"/>
  <c r="C52" i="14" s="1"/>
  <c r="C53" i="14" s="1"/>
  <c r="C54" i="14" s="1"/>
  <c r="C55" i="14" s="1"/>
  <c r="C56" i="14" s="1"/>
  <c r="C57" i="14" s="1"/>
  <c r="C58" i="14" s="1"/>
  <c r="D7" i="14"/>
  <c r="Q6" i="14"/>
  <c r="S4" i="15" l="1"/>
  <c r="S5" i="15" s="1"/>
  <c r="O3" i="15"/>
  <c r="S4" i="14"/>
  <c r="S5" i="14" s="1"/>
  <c r="O3" i="14"/>
  <c r="T12" i="15"/>
  <c r="T13" i="15" s="1"/>
  <c r="T14" i="15" s="1"/>
  <c r="T15" i="15" s="1"/>
  <c r="T16" i="15" s="1"/>
  <c r="T17" i="15" s="1"/>
  <c r="T18" i="15" s="1"/>
  <c r="T19" i="15" s="1"/>
  <c r="T20" i="15" s="1"/>
  <c r="T21" i="15" s="1"/>
  <c r="T22" i="15" s="1"/>
  <c r="T23" i="15" s="1"/>
  <c r="T24" i="15" s="1"/>
  <c r="T25" i="15" s="1"/>
  <c r="T26" i="15" s="1"/>
  <c r="T27" i="15" s="1"/>
  <c r="T28" i="15" s="1"/>
  <c r="T29" i="15" s="1"/>
  <c r="T30" i="15" s="1"/>
  <c r="T31" i="15" s="1"/>
  <c r="T32" i="15" s="1"/>
  <c r="T33" i="15" s="1"/>
  <c r="T34" i="15" s="1"/>
  <c r="T35" i="15" s="1"/>
  <c r="T36" i="15" s="1"/>
  <c r="T37" i="15" s="1"/>
  <c r="T38" i="15" s="1"/>
  <c r="T39" i="15" s="1"/>
  <c r="T40" i="15" s="1"/>
  <c r="T41" i="15" s="1"/>
  <c r="T42" i="15" s="1"/>
  <c r="T43" i="15" s="1"/>
  <c r="T44" i="15" s="1"/>
  <c r="T45" i="15" s="1"/>
  <c r="T46" i="15" s="1"/>
  <c r="T47" i="15" s="1"/>
  <c r="T48" i="15" s="1"/>
  <c r="T49" i="15" s="1"/>
  <c r="T50" i="15" s="1"/>
  <c r="T51" i="15" s="1"/>
  <c r="T52" i="15" s="1"/>
  <c r="T53" i="15" s="1"/>
  <c r="T54" i="15" s="1"/>
  <c r="T55" i="15" s="1"/>
  <c r="T56" i="15" s="1"/>
  <c r="T57" i="15" s="1"/>
  <c r="T58" i="15" s="1"/>
  <c r="T59" i="15" s="1"/>
  <c r="M2" i="15" s="1"/>
  <c r="M5" i="15" s="1"/>
  <c r="Q7" i="16"/>
  <c r="Q7" i="17"/>
  <c r="T12" i="14"/>
  <c r="T13" i="14" s="1"/>
  <c r="T14" i="14" s="1"/>
  <c r="T15" i="14" s="1"/>
  <c r="T16" i="14" s="1"/>
  <c r="T17" i="14" s="1"/>
  <c r="T18" i="14" s="1"/>
  <c r="T19" i="14" s="1"/>
  <c r="T20" i="14" s="1"/>
  <c r="T21" i="14" s="1"/>
  <c r="T22" i="14" s="1"/>
  <c r="T23" i="14" s="1"/>
  <c r="T24" i="14" s="1"/>
  <c r="T25" i="14" s="1"/>
  <c r="T26" i="14" s="1"/>
  <c r="T27" i="14" s="1"/>
  <c r="T28" i="14" s="1"/>
  <c r="T29" i="14" s="1"/>
  <c r="T30" i="14" s="1"/>
  <c r="T31" i="14" s="1"/>
  <c r="T32" i="14" s="1"/>
  <c r="T33" i="14" s="1"/>
  <c r="T34" i="14" s="1"/>
  <c r="T35" i="14" s="1"/>
  <c r="T36" i="14" s="1"/>
  <c r="T37" i="14" s="1"/>
  <c r="T38" i="14" s="1"/>
  <c r="T39" i="14" s="1"/>
  <c r="T40" i="14" s="1"/>
  <c r="T41" i="14" s="1"/>
  <c r="T42" i="14" s="1"/>
  <c r="T43" i="14" s="1"/>
  <c r="T44" i="14" s="1"/>
  <c r="T45" i="14" s="1"/>
  <c r="T46" i="14" s="1"/>
  <c r="T47" i="14" s="1"/>
  <c r="T48" i="14" s="1"/>
  <c r="T49" i="14" s="1"/>
  <c r="T50" i="14" s="1"/>
  <c r="T51" i="14" s="1"/>
  <c r="T52" i="14" s="1"/>
  <c r="T53" i="14" s="1"/>
  <c r="T54" i="14" s="1"/>
  <c r="T55" i="14" s="1"/>
  <c r="T56" i="14" s="1"/>
  <c r="T57" i="14" s="1"/>
  <c r="T58" i="14" s="1"/>
  <c r="T59" i="14" s="1"/>
  <c r="M2" i="14" s="1"/>
  <c r="M5" i="14" s="1"/>
  <c r="Q7" i="15" l="1"/>
  <c r="Q7" i="14"/>
  <c r="D7" i="3" l="1"/>
  <c r="D7" i="7"/>
  <c r="D7" i="8"/>
  <c r="D7" i="9"/>
  <c r="R59" i="13" l="1"/>
  <c r="J7" i="13" s="1"/>
  <c r="O5" i="13" s="1"/>
  <c r="Q59" i="13"/>
  <c r="J6" i="13" s="1"/>
  <c r="K59" i="13"/>
  <c r="O2" i="13" s="1"/>
  <c r="H59" i="13"/>
  <c r="J4" i="13" s="1"/>
  <c r="D10" i="13"/>
  <c r="D11" i="13" s="1"/>
  <c r="D12" i="13" s="1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47" i="13" s="1"/>
  <c r="D48" i="13" s="1"/>
  <c r="D49" i="13" s="1"/>
  <c r="D50" i="13" s="1"/>
  <c r="D51" i="13" s="1"/>
  <c r="D52" i="13" s="1"/>
  <c r="D53" i="13" s="1"/>
  <c r="D54" i="13" s="1"/>
  <c r="D55" i="13" s="1"/>
  <c r="D56" i="13" s="1"/>
  <c r="D57" i="13" s="1"/>
  <c r="D58" i="13" s="1"/>
  <c r="C10" i="13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C42" i="13" s="1"/>
  <c r="C43" i="13" s="1"/>
  <c r="C44" i="13" s="1"/>
  <c r="C45" i="13" s="1"/>
  <c r="C46" i="13" s="1"/>
  <c r="C47" i="13" s="1"/>
  <c r="C48" i="13" s="1"/>
  <c r="C49" i="13" s="1"/>
  <c r="C50" i="13" s="1"/>
  <c r="C51" i="13" s="1"/>
  <c r="C52" i="13" s="1"/>
  <c r="C53" i="13" s="1"/>
  <c r="C54" i="13" s="1"/>
  <c r="C55" i="13" s="1"/>
  <c r="C56" i="13" s="1"/>
  <c r="C57" i="13" s="1"/>
  <c r="C58" i="13" s="1"/>
  <c r="D7" i="13"/>
  <c r="Q6" i="13"/>
  <c r="R59" i="12"/>
  <c r="J7" i="12" s="1"/>
  <c r="O5" i="12" s="1"/>
  <c r="K59" i="12"/>
  <c r="O2" i="12" s="1"/>
  <c r="H59" i="12"/>
  <c r="J4" i="12" s="1"/>
  <c r="D10" i="12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D31" i="12" s="1"/>
  <c r="D32" i="12" s="1"/>
  <c r="D33" i="12" s="1"/>
  <c r="D34" i="12" s="1"/>
  <c r="D35" i="12" s="1"/>
  <c r="D36" i="12" s="1"/>
  <c r="D37" i="12" s="1"/>
  <c r="D38" i="12" s="1"/>
  <c r="D39" i="12" s="1"/>
  <c r="D40" i="12" s="1"/>
  <c r="D41" i="12" s="1"/>
  <c r="D42" i="12" s="1"/>
  <c r="D43" i="12" s="1"/>
  <c r="D44" i="12" s="1"/>
  <c r="D45" i="12" s="1"/>
  <c r="D46" i="12" s="1"/>
  <c r="D47" i="12" s="1"/>
  <c r="D48" i="12" s="1"/>
  <c r="D49" i="12" s="1"/>
  <c r="D50" i="12" s="1"/>
  <c r="D51" i="12" s="1"/>
  <c r="D52" i="12" s="1"/>
  <c r="D53" i="12" s="1"/>
  <c r="D54" i="12" s="1"/>
  <c r="D55" i="12" s="1"/>
  <c r="D56" i="12" s="1"/>
  <c r="D57" i="12" s="1"/>
  <c r="D58" i="12" s="1"/>
  <c r="C10" i="12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D7" i="12"/>
  <c r="Q6" i="12"/>
  <c r="S4" i="12" l="1"/>
  <c r="S5" i="12" s="1"/>
  <c r="O3" i="12"/>
  <c r="S4" i="13"/>
  <c r="S5" i="13" s="1"/>
  <c r="O3" i="13"/>
  <c r="T12" i="13"/>
  <c r="T13" i="13" s="1"/>
  <c r="T14" i="13" s="1"/>
  <c r="T15" i="13" s="1"/>
  <c r="T16" i="13" s="1"/>
  <c r="T17" i="13" s="1"/>
  <c r="T18" i="13" s="1"/>
  <c r="T19" i="13" s="1"/>
  <c r="T20" i="13" s="1"/>
  <c r="T21" i="13" s="1"/>
  <c r="T22" i="13" s="1"/>
  <c r="T23" i="13" s="1"/>
  <c r="T24" i="13" s="1"/>
  <c r="T25" i="13" s="1"/>
  <c r="T26" i="13" s="1"/>
  <c r="T27" i="13" s="1"/>
  <c r="T28" i="13" s="1"/>
  <c r="T29" i="13" s="1"/>
  <c r="T30" i="13" s="1"/>
  <c r="T31" i="13" s="1"/>
  <c r="T32" i="13" s="1"/>
  <c r="T33" i="13" s="1"/>
  <c r="T34" i="13" s="1"/>
  <c r="T35" i="13" s="1"/>
  <c r="T36" i="13" s="1"/>
  <c r="T37" i="13" s="1"/>
  <c r="T38" i="13" s="1"/>
  <c r="T39" i="13" s="1"/>
  <c r="T40" i="13" s="1"/>
  <c r="T41" i="13" s="1"/>
  <c r="T42" i="13" s="1"/>
  <c r="T43" i="13" s="1"/>
  <c r="T44" i="13" s="1"/>
  <c r="T45" i="13" s="1"/>
  <c r="T46" i="13" s="1"/>
  <c r="T47" i="13" s="1"/>
  <c r="T48" i="13" s="1"/>
  <c r="T49" i="13" s="1"/>
  <c r="T50" i="13" s="1"/>
  <c r="T51" i="13" s="1"/>
  <c r="T52" i="13" s="1"/>
  <c r="T53" i="13" s="1"/>
  <c r="T54" i="13" s="1"/>
  <c r="T55" i="13" s="1"/>
  <c r="T56" i="13" s="1"/>
  <c r="T57" i="13" s="1"/>
  <c r="T58" i="13" s="1"/>
  <c r="T59" i="13" s="1"/>
  <c r="M2" i="13" s="1"/>
  <c r="M5" i="13" s="1"/>
  <c r="R59" i="10"/>
  <c r="J7" i="10" s="1"/>
  <c r="O5" i="10" s="1"/>
  <c r="Q59" i="10"/>
  <c r="J6" i="10" s="1"/>
  <c r="K59" i="10"/>
  <c r="O2" i="10" s="1"/>
  <c r="H59" i="10"/>
  <c r="J4" i="10" s="1"/>
  <c r="D10" i="10"/>
  <c r="D11" i="10" s="1"/>
  <c r="D12" i="10" s="1"/>
  <c r="D13" i="10" s="1"/>
  <c r="D14" i="10" s="1"/>
  <c r="D15" i="10" s="1"/>
  <c r="D16" i="10" s="1"/>
  <c r="D17" i="10" s="1"/>
  <c r="D18" i="10" s="1"/>
  <c r="D19" i="10" s="1"/>
  <c r="D20" i="10" s="1"/>
  <c r="D21" i="10" s="1"/>
  <c r="D22" i="10" s="1"/>
  <c r="D23" i="10" s="1"/>
  <c r="D24" i="10" s="1"/>
  <c r="D25" i="10" s="1"/>
  <c r="D26" i="10" s="1"/>
  <c r="D27" i="10" s="1"/>
  <c r="D28" i="10" s="1"/>
  <c r="D29" i="10" s="1"/>
  <c r="D30" i="10" s="1"/>
  <c r="D31" i="10" s="1"/>
  <c r="D32" i="10" s="1"/>
  <c r="D33" i="10" s="1"/>
  <c r="D34" i="10" s="1"/>
  <c r="D35" i="10" s="1"/>
  <c r="D36" i="10" s="1"/>
  <c r="D37" i="10" s="1"/>
  <c r="D38" i="10" s="1"/>
  <c r="D39" i="10" s="1"/>
  <c r="D40" i="10" s="1"/>
  <c r="D41" i="10" s="1"/>
  <c r="D42" i="10" s="1"/>
  <c r="D43" i="10" s="1"/>
  <c r="D44" i="10" s="1"/>
  <c r="D45" i="10" s="1"/>
  <c r="D46" i="10" s="1"/>
  <c r="D47" i="10" s="1"/>
  <c r="D48" i="10" s="1"/>
  <c r="D49" i="10" s="1"/>
  <c r="D50" i="10" s="1"/>
  <c r="D51" i="10" s="1"/>
  <c r="D52" i="10" s="1"/>
  <c r="D53" i="10" s="1"/>
  <c r="D54" i="10" s="1"/>
  <c r="D55" i="10" s="1"/>
  <c r="D56" i="10" s="1"/>
  <c r="D57" i="10" s="1"/>
  <c r="D58" i="10" s="1"/>
  <c r="C10" i="10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D7" i="10"/>
  <c r="Q6" i="10"/>
  <c r="R59" i="9"/>
  <c r="J7" i="9" s="1"/>
  <c r="O5" i="9" s="1"/>
  <c r="Q59" i="9"/>
  <c r="J6" i="9" s="1"/>
  <c r="K59" i="9"/>
  <c r="O2" i="9" s="1"/>
  <c r="H59" i="9"/>
  <c r="J4" i="9" s="1"/>
  <c r="D10" i="9"/>
  <c r="D11" i="9" s="1"/>
  <c r="D12" i="9" s="1"/>
  <c r="D13" i="9" s="1"/>
  <c r="D14" i="9" s="1"/>
  <c r="D15" i="9" s="1"/>
  <c r="D16" i="9" s="1"/>
  <c r="D17" i="9" s="1"/>
  <c r="D18" i="9" s="1"/>
  <c r="D19" i="9" s="1"/>
  <c r="D20" i="9" s="1"/>
  <c r="D21" i="9" s="1"/>
  <c r="D22" i="9" s="1"/>
  <c r="D23" i="9" s="1"/>
  <c r="D24" i="9" s="1"/>
  <c r="D25" i="9" s="1"/>
  <c r="D26" i="9" s="1"/>
  <c r="D27" i="9" s="1"/>
  <c r="D28" i="9" s="1"/>
  <c r="D29" i="9" s="1"/>
  <c r="D30" i="9" s="1"/>
  <c r="D31" i="9" s="1"/>
  <c r="D32" i="9" s="1"/>
  <c r="D33" i="9" s="1"/>
  <c r="D34" i="9" s="1"/>
  <c r="D35" i="9" s="1"/>
  <c r="D36" i="9" s="1"/>
  <c r="D37" i="9" s="1"/>
  <c r="D38" i="9" s="1"/>
  <c r="D39" i="9" s="1"/>
  <c r="D40" i="9" s="1"/>
  <c r="D41" i="9" s="1"/>
  <c r="D42" i="9" s="1"/>
  <c r="D43" i="9" s="1"/>
  <c r="D44" i="9" s="1"/>
  <c r="D45" i="9" s="1"/>
  <c r="D46" i="9" s="1"/>
  <c r="D47" i="9" s="1"/>
  <c r="D48" i="9" s="1"/>
  <c r="D49" i="9" s="1"/>
  <c r="D50" i="9" s="1"/>
  <c r="D51" i="9" s="1"/>
  <c r="D52" i="9" s="1"/>
  <c r="D53" i="9" s="1"/>
  <c r="D54" i="9" s="1"/>
  <c r="D55" i="9" s="1"/>
  <c r="D56" i="9" s="1"/>
  <c r="D57" i="9" s="1"/>
  <c r="D58" i="9" s="1"/>
  <c r="C10" i="9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Q6" i="9"/>
  <c r="R59" i="8"/>
  <c r="J7" i="8" s="1"/>
  <c r="O5" i="8" s="1"/>
  <c r="Q59" i="8"/>
  <c r="J6" i="8" s="1"/>
  <c r="K59" i="8"/>
  <c r="O2" i="8" s="1"/>
  <c r="H59" i="8"/>
  <c r="J4" i="8" s="1"/>
  <c r="D10" i="8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C10" i="8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Q6" i="8"/>
  <c r="R59" i="7"/>
  <c r="J7" i="7" s="1"/>
  <c r="O5" i="7" s="1"/>
  <c r="Q59" i="7"/>
  <c r="J6" i="7" s="1"/>
  <c r="K59" i="7"/>
  <c r="O2" i="7" s="1"/>
  <c r="H59" i="7"/>
  <c r="J4" i="7" s="1"/>
  <c r="D10" i="7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C10" i="7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Q6" i="7"/>
  <c r="O3" i="10" l="1"/>
  <c r="S4" i="10"/>
  <c r="S5" i="10" s="1"/>
  <c r="O3" i="8"/>
  <c r="S4" i="8"/>
  <c r="S5" i="8" s="1"/>
  <c r="O3" i="7"/>
  <c r="S4" i="7"/>
  <c r="S5" i="7" s="1"/>
  <c r="O3" i="9"/>
  <c r="S4" i="9"/>
  <c r="S5" i="9" s="1"/>
  <c r="T12" i="12"/>
  <c r="T13" i="12" s="1"/>
  <c r="T14" i="12" s="1"/>
  <c r="T15" i="12" s="1"/>
  <c r="T16" i="12" s="1"/>
  <c r="T17" i="12" s="1"/>
  <c r="T18" i="12" s="1"/>
  <c r="T19" i="12" s="1"/>
  <c r="T20" i="12" s="1"/>
  <c r="T21" i="12" s="1"/>
  <c r="T22" i="12" s="1"/>
  <c r="T23" i="12" s="1"/>
  <c r="T24" i="12" s="1"/>
  <c r="T25" i="12" s="1"/>
  <c r="T26" i="12" s="1"/>
  <c r="T27" i="12" s="1"/>
  <c r="T28" i="12" s="1"/>
  <c r="T29" i="12" s="1"/>
  <c r="T30" i="12" s="1"/>
  <c r="T31" i="12" s="1"/>
  <c r="T32" i="12" s="1"/>
  <c r="T33" i="12" s="1"/>
  <c r="T34" i="12" s="1"/>
  <c r="T35" i="12" s="1"/>
  <c r="T36" i="12" s="1"/>
  <c r="T37" i="12" s="1"/>
  <c r="T38" i="12" s="1"/>
  <c r="T39" i="12" s="1"/>
  <c r="T40" i="12" s="1"/>
  <c r="T41" i="12" s="1"/>
  <c r="T42" i="12" s="1"/>
  <c r="T43" i="12" s="1"/>
  <c r="T44" i="12" s="1"/>
  <c r="T45" i="12" s="1"/>
  <c r="T46" i="12" s="1"/>
  <c r="T47" i="12" s="1"/>
  <c r="T48" i="12" s="1"/>
  <c r="T49" i="12" s="1"/>
  <c r="T50" i="12" s="1"/>
  <c r="T51" i="12" s="1"/>
  <c r="T52" i="12" s="1"/>
  <c r="T53" i="12" s="1"/>
  <c r="T54" i="12" s="1"/>
  <c r="T55" i="12" s="1"/>
  <c r="T56" i="12" s="1"/>
  <c r="T57" i="12" s="1"/>
  <c r="T58" i="12" s="1"/>
  <c r="T59" i="12" s="1"/>
  <c r="M2" i="12" s="1"/>
  <c r="M5" i="12" s="1"/>
  <c r="Q7" i="13"/>
  <c r="T12" i="7" l="1"/>
  <c r="T13" i="7" s="1"/>
  <c r="T14" i="7" s="1"/>
  <c r="T15" i="7" s="1"/>
  <c r="T16" i="7" s="1"/>
  <c r="T17" i="7" s="1"/>
  <c r="T18" i="7" s="1"/>
  <c r="T19" i="7" s="1"/>
  <c r="T20" i="7" s="1"/>
  <c r="T21" i="7" s="1"/>
  <c r="T22" i="7" s="1"/>
  <c r="T23" i="7" s="1"/>
  <c r="T24" i="7" s="1"/>
  <c r="T25" i="7" s="1"/>
  <c r="T26" i="7" s="1"/>
  <c r="T27" i="7" s="1"/>
  <c r="T28" i="7" s="1"/>
  <c r="T29" i="7" s="1"/>
  <c r="T30" i="7" s="1"/>
  <c r="T31" i="7" s="1"/>
  <c r="T32" i="7" s="1"/>
  <c r="T33" i="7" s="1"/>
  <c r="T34" i="7" s="1"/>
  <c r="T35" i="7" s="1"/>
  <c r="T36" i="7" s="1"/>
  <c r="T37" i="7" s="1"/>
  <c r="T38" i="7" s="1"/>
  <c r="T39" i="7" s="1"/>
  <c r="T40" i="7" s="1"/>
  <c r="T41" i="7" s="1"/>
  <c r="T42" i="7" s="1"/>
  <c r="T43" i="7" s="1"/>
  <c r="T44" i="7" s="1"/>
  <c r="T45" i="7" s="1"/>
  <c r="T46" i="7" s="1"/>
  <c r="T47" i="7" s="1"/>
  <c r="T48" i="7" s="1"/>
  <c r="T49" i="7" s="1"/>
  <c r="T50" i="7" s="1"/>
  <c r="T51" i="7" s="1"/>
  <c r="T52" i="7" s="1"/>
  <c r="T53" i="7" s="1"/>
  <c r="T54" i="7" s="1"/>
  <c r="T55" i="7" s="1"/>
  <c r="T56" i="7" s="1"/>
  <c r="T57" i="7" s="1"/>
  <c r="T58" i="7" s="1"/>
  <c r="T59" i="7" s="1"/>
  <c r="M2" i="7" s="1"/>
  <c r="M5" i="7" s="1"/>
  <c r="Q7" i="12"/>
  <c r="T12" i="10"/>
  <c r="T13" i="10" s="1"/>
  <c r="T14" i="10" s="1"/>
  <c r="T15" i="10" s="1"/>
  <c r="T16" i="10" s="1"/>
  <c r="T17" i="10" s="1"/>
  <c r="T18" i="10" s="1"/>
  <c r="T19" i="10" s="1"/>
  <c r="T20" i="10" s="1"/>
  <c r="T21" i="10" s="1"/>
  <c r="T22" i="10" s="1"/>
  <c r="T23" i="10" s="1"/>
  <c r="T24" i="10" s="1"/>
  <c r="T25" i="10" s="1"/>
  <c r="T26" i="10" s="1"/>
  <c r="T27" i="10" s="1"/>
  <c r="T28" i="10" s="1"/>
  <c r="T29" i="10" s="1"/>
  <c r="T30" i="10" s="1"/>
  <c r="T31" i="10" s="1"/>
  <c r="T32" i="10" s="1"/>
  <c r="T33" i="10" s="1"/>
  <c r="T34" i="10" s="1"/>
  <c r="T35" i="10" s="1"/>
  <c r="T36" i="10" s="1"/>
  <c r="T37" i="10" s="1"/>
  <c r="T38" i="10" s="1"/>
  <c r="T39" i="10" s="1"/>
  <c r="T40" i="10" s="1"/>
  <c r="T41" i="10" s="1"/>
  <c r="T42" i="10" s="1"/>
  <c r="T43" i="10" s="1"/>
  <c r="T44" i="10" s="1"/>
  <c r="T45" i="10" s="1"/>
  <c r="T46" i="10" s="1"/>
  <c r="T47" i="10" s="1"/>
  <c r="T48" i="10" s="1"/>
  <c r="T49" i="10" s="1"/>
  <c r="T50" i="10" s="1"/>
  <c r="T51" i="10" s="1"/>
  <c r="T52" i="10" s="1"/>
  <c r="T53" i="10" s="1"/>
  <c r="T54" i="10" s="1"/>
  <c r="T55" i="10" s="1"/>
  <c r="T56" i="10" s="1"/>
  <c r="T57" i="10" s="1"/>
  <c r="T58" i="10" s="1"/>
  <c r="T59" i="10" s="1"/>
  <c r="M2" i="10" s="1"/>
  <c r="M5" i="10" s="1"/>
  <c r="T12" i="9"/>
  <c r="T13" i="9" s="1"/>
  <c r="T14" i="9" s="1"/>
  <c r="T15" i="9" s="1"/>
  <c r="T16" i="9" s="1"/>
  <c r="T17" i="9" s="1"/>
  <c r="T18" i="9" s="1"/>
  <c r="T19" i="9" s="1"/>
  <c r="T20" i="9" s="1"/>
  <c r="T21" i="9" s="1"/>
  <c r="T22" i="9" s="1"/>
  <c r="T23" i="9" s="1"/>
  <c r="T24" i="9" s="1"/>
  <c r="T25" i="9" s="1"/>
  <c r="T26" i="9" s="1"/>
  <c r="T27" i="9" s="1"/>
  <c r="T28" i="9" s="1"/>
  <c r="T29" i="9" s="1"/>
  <c r="T30" i="9" s="1"/>
  <c r="T31" i="9" s="1"/>
  <c r="T32" i="9" s="1"/>
  <c r="T33" i="9" s="1"/>
  <c r="T34" i="9" s="1"/>
  <c r="T35" i="9" s="1"/>
  <c r="T36" i="9" s="1"/>
  <c r="T37" i="9" s="1"/>
  <c r="T38" i="9" s="1"/>
  <c r="T39" i="9" s="1"/>
  <c r="T40" i="9" s="1"/>
  <c r="T41" i="9" s="1"/>
  <c r="T42" i="9" s="1"/>
  <c r="T43" i="9" s="1"/>
  <c r="T44" i="9" s="1"/>
  <c r="T45" i="9" s="1"/>
  <c r="T46" i="9" s="1"/>
  <c r="T47" i="9" s="1"/>
  <c r="T48" i="9" s="1"/>
  <c r="T49" i="9" s="1"/>
  <c r="T50" i="9" s="1"/>
  <c r="T51" i="9" s="1"/>
  <c r="T52" i="9" s="1"/>
  <c r="T53" i="9" s="1"/>
  <c r="T54" i="9" s="1"/>
  <c r="T55" i="9" s="1"/>
  <c r="T56" i="9" s="1"/>
  <c r="T57" i="9" s="1"/>
  <c r="T58" i="9" s="1"/>
  <c r="T59" i="9" s="1"/>
  <c r="M2" i="9" s="1"/>
  <c r="M5" i="9" s="1"/>
  <c r="T12" i="8"/>
  <c r="T13" i="8" s="1"/>
  <c r="T14" i="8" s="1"/>
  <c r="T15" i="8" s="1"/>
  <c r="T16" i="8" s="1"/>
  <c r="T17" i="8" s="1"/>
  <c r="T18" i="8" s="1"/>
  <c r="T19" i="8" s="1"/>
  <c r="T20" i="8" s="1"/>
  <c r="T21" i="8" s="1"/>
  <c r="T22" i="8" s="1"/>
  <c r="T23" i="8" s="1"/>
  <c r="T24" i="8" s="1"/>
  <c r="T25" i="8" s="1"/>
  <c r="T26" i="8" s="1"/>
  <c r="T27" i="8" s="1"/>
  <c r="T28" i="8" s="1"/>
  <c r="T29" i="8" s="1"/>
  <c r="T30" i="8" s="1"/>
  <c r="T31" i="8" s="1"/>
  <c r="T32" i="8" s="1"/>
  <c r="T33" i="8" s="1"/>
  <c r="T34" i="8" s="1"/>
  <c r="T35" i="8" s="1"/>
  <c r="T36" i="8" s="1"/>
  <c r="T37" i="8" s="1"/>
  <c r="T38" i="8" s="1"/>
  <c r="T39" i="8" s="1"/>
  <c r="T40" i="8" s="1"/>
  <c r="T41" i="8" s="1"/>
  <c r="T42" i="8" s="1"/>
  <c r="T43" i="8" s="1"/>
  <c r="T44" i="8" s="1"/>
  <c r="T45" i="8" s="1"/>
  <c r="T46" i="8" s="1"/>
  <c r="T47" i="8" s="1"/>
  <c r="T48" i="8" s="1"/>
  <c r="T49" i="8" s="1"/>
  <c r="T50" i="8" s="1"/>
  <c r="T51" i="8" s="1"/>
  <c r="T52" i="8" s="1"/>
  <c r="T53" i="8" s="1"/>
  <c r="T54" i="8" s="1"/>
  <c r="T55" i="8" s="1"/>
  <c r="T56" i="8" s="1"/>
  <c r="T57" i="8" s="1"/>
  <c r="T58" i="8" s="1"/>
  <c r="T59" i="8" s="1"/>
  <c r="M2" i="8" s="1"/>
  <c r="M5" i="8" s="1"/>
  <c r="Q7" i="10" l="1"/>
  <c r="Q7" i="9"/>
  <c r="Q7" i="8"/>
  <c r="Q7" i="7"/>
  <c r="R59" i="4"/>
  <c r="J7" i="4" s="1"/>
  <c r="O5" i="4" s="1"/>
  <c r="Q59" i="4"/>
  <c r="J6" i="4" s="1"/>
  <c r="K59" i="4"/>
  <c r="O2" i="4" s="1"/>
  <c r="H59" i="4"/>
  <c r="J4" i="4" s="1"/>
  <c r="D10" i="4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C10" i="4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D7" i="4"/>
  <c r="Q6" i="4"/>
  <c r="R59" i="3"/>
  <c r="J7" i="3" s="1"/>
  <c r="O5" i="3" s="1"/>
  <c r="Q59" i="3"/>
  <c r="J6" i="3" s="1"/>
  <c r="K59" i="3"/>
  <c r="O2" i="3" s="1"/>
  <c r="H59" i="3"/>
  <c r="J4" i="3" s="1"/>
  <c r="D10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C10" i="3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Q6" i="3"/>
  <c r="C10" i="1"/>
  <c r="N51" i="2"/>
  <c r="M51" i="2"/>
  <c r="I51" i="2"/>
  <c r="F51" i="2"/>
  <c r="K59" i="1"/>
  <c r="O2" i="1" s="1"/>
  <c r="Q6" i="1"/>
  <c r="O3" i="3" l="1"/>
  <c r="S4" i="3"/>
  <c r="S5" i="3" s="1"/>
  <c r="O3" i="4"/>
  <c r="S4" i="4"/>
  <c r="S5" i="4" s="1"/>
  <c r="S4" i="1"/>
  <c r="R59" i="1"/>
  <c r="J7" i="1" s="1"/>
  <c r="O5" i="1" s="1"/>
  <c r="Q59" i="1"/>
  <c r="J6" i="1" s="1"/>
  <c r="H59" i="1"/>
  <c r="J4" i="1" s="1"/>
  <c r="D10" i="1"/>
  <c r="C11" i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O3" i="1" l="1"/>
  <c r="S5" i="1"/>
  <c r="D11" i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T12" i="4"/>
  <c r="T13" i="4" s="1"/>
  <c r="T14" i="4" s="1"/>
  <c r="T15" i="4" s="1"/>
  <c r="T16" i="4" s="1"/>
  <c r="T17" i="4" s="1"/>
  <c r="T18" i="4" s="1"/>
  <c r="T19" i="4" s="1"/>
  <c r="T20" i="4" s="1"/>
  <c r="T21" i="4" s="1"/>
  <c r="T22" i="4" s="1"/>
  <c r="T23" i="4" s="1"/>
  <c r="T24" i="4" s="1"/>
  <c r="T25" i="4" s="1"/>
  <c r="T26" i="4" s="1"/>
  <c r="T27" i="4" s="1"/>
  <c r="T28" i="4" s="1"/>
  <c r="T29" i="4" s="1"/>
  <c r="T30" i="4" s="1"/>
  <c r="T31" i="4" s="1"/>
  <c r="T32" i="4" s="1"/>
  <c r="T33" i="4" s="1"/>
  <c r="T34" i="4" s="1"/>
  <c r="T35" i="4" s="1"/>
  <c r="T36" i="4" s="1"/>
  <c r="T37" i="4" s="1"/>
  <c r="T38" i="4" s="1"/>
  <c r="T39" i="4" s="1"/>
  <c r="T40" i="4" s="1"/>
  <c r="T41" i="4" s="1"/>
  <c r="T42" i="4" s="1"/>
  <c r="T43" i="4" s="1"/>
  <c r="T44" i="4" s="1"/>
  <c r="T45" i="4" s="1"/>
  <c r="T46" i="4" s="1"/>
  <c r="T47" i="4" s="1"/>
  <c r="T48" i="4" s="1"/>
  <c r="T49" i="4" s="1"/>
  <c r="T50" i="4" s="1"/>
  <c r="T51" i="4" s="1"/>
  <c r="T52" i="4" s="1"/>
  <c r="T53" i="4" s="1"/>
  <c r="T54" i="4" s="1"/>
  <c r="T55" i="4" s="1"/>
  <c r="T56" i="4" s="1"/>
  <c r="T57" i="4" s="1"/>
  <c r="T58" i="4" s="1"/>
  <c r="T59" i="4" s="1"/>
  <c r="M2" i="4" s="1"/>
  <c r="M5" i="4" s="1"/>
  <c r="T12" i="3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T38" i="3" s="1"/>
  <c r="T39" i="3" s="1"/>
  <c r="T40" i="3" s="1"/>
  <c r="T41" i="3" s="1"/>
  <c r="T42" i="3" s="1"/>
  <c r="T43" i="3" s="1"/>
  <c r="T44" i="3" s="1"/>
  <c r="T45" i="3" s="1"/>
  <c r="T46" i="3" s="1"/>
  <c r="T47" i="3" s="1"/>
  <c r="T48" i="3" s="1"/>
  <c r="T49" i="3" s="1"/>
  <c r="T50" i="3" s="1"/>
  <c r="T51" i="3" s="1"/>
  <c r="T52" i="3" s="1"/>
  <c r="T53" i="3" s="1"/>
  <c r="T54" i="3" s="1"/>
  <c r="T55" i="3" s="1"/>
  <c r="T56" i="3" s="1"/>
  <c r="T57" i="3" s="1"/>
  <c r="T58" i="3" s="1"/>
  <c r="T59" i="3" s="1"/>
  <c r="M2" i="3" s="1"/>
  <c r="M5" i="3" s="1"/>
  <c r="A2" i="37" a="1"/>
  <c r="A2" i="37" l="1"/>
  <c r="T12" i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M2" i="1" s="1"/>
  <c r="Q7" i="4"/>
  <c r="Q7" i="3"/>
  <c r="M5" i="1" l="1"/>
  <c r="Y2" i="1"/>
  <c r="Q7" i="1"/>
  <c r="I4754" i="37" l="1"/>
  <c r="H4754" i="37"/>
  <c r="G4754" i="37"/>
  <c r="F4754" i="37"/>
  <c r="E4754" i="37"/>
  <c r="D4754" i="37"/>
  <c r="C4754" i="37"/>
  <c r="B4754" i="37"/>
  <c r="A4754" i="37"/>
  <c r="I4753" i="37"/>
  <c r="H4753" i="37"/>
  <c r="G4753" i="37"/>
  <c r="F4753" i="37"/>
  <c r="E4753" i="37"/>
  <c r="D4753" i="37"/>
  <c r="C4753" i="37"/>
  <c r="B4753" i="37"/>
  <c r="A4753" i="37"/>
  <c r="I4752" i="37"/>
  <c r="H4752" i="37"/>
  <c r="G4752" i="37"/>
  <c r="F4752" i="37"/>
  <c r="E4752" i="37"/>
  <c r="D4752" i="37"/>
  <c r="C4752" i="37"/>
  <c r="B4752" i="37"/>
  <c r="A4752" i="37"/>
  <c r="I4751" i="37"/>
  <c r="H4751" i="37"/>
  <c r="G4751" i="37"/>
  <c r="F4751" i="37"/>
  <c r="E4751" i="37"/>
  <c r="D4751" i="37"/>
  <c r="C4751" i="37"/>
  <c r="B4751" i="37"/>
  <c r="A4751" i="37"/>
  <c r="I4750" i="37"/>
  <c r="H4750" i="37"/>
  <c r="G4750" i="37"/>
  <c r="F4750" i="37"/>
  <c r="E4750" i="37"/>
  <c r="D4750" i="37"/>
  <c r="C4750" i="37"/>
  <c r="B4750" i="37"/>
  <c r="A4750" i="37"/>
  <c r="I4749" i="37"/>
  <c r="H4749" i="37"/>
  <c r="G4749" i="37"/>
  <c r="F4749" i="37"/>
  <c r="E4749" i="37"/>
  <c r="D4749" i="37"/>
  <c r="C4749" i="37"/>
  <c r="B4749" i="37"/>
  <c r="A4749" i="37"/>
  <c r="I4748" i="37"/>
  <c r="H4748" i="37"/>
  <c r="G4748" i="37"/>
  <c r="F4748" i="37"/>
  <c r="E4748" i="37"/>
  <c r="D4748" i="37"/>
  <c r="C4748" i="37"/>
  <c r="B4748" i="37"/>
  <c r="A4748" i="37"/>
  <c r="I4747" i="37"/>
  <c r="H4747" i="37"/>
  <c r="G4747" i="37"/>
  <c r="F4747" i="37"/>
  <c r="E4747" i="37"/>
  <c r="D4747" i="37"/>
  <c r="C4747" i="37"/>
  <c r="B4747" i="37"/>
  <c r="A4747" i="37"/>
  <c r="I4746" i="37"/>
  <c r="H4746" i="37"/>
  <c r="G4746" i="37"/>
  <c r="F4746" i="37"/>
  <c r="E4746" i="37"/>
  <c r="D4746" i="37"/>
  <c r="C4746" i="37"/>
  <c r="B4746" i="37"/>
  <c r="A4746" i="37"/>
  <c r="I4745" i="37"/>
  <c r="H4745" i="37"/>
  <c r="G4745" i="37"/>
  <c r="F4745" i="37"/>
  <c r="E4745" i="37"/>
  <c r="D4745" i="37"/>
  <c r="C4745" i="37"/>
  <c r="B4745" i="37"/>
  <c r="A4745" i="37"/>
  <c r="I4744" i="37"/>
  <c r="H4744" i="37"/>
  <c r="G4744" i="37"/>
  <c r="F4744" i="37"/>
  <c r="E4744" i="37"/>
  <c r="D4744" i="37"/>
  <c r="C4744" i="37"/>
  <c r="B4744" i="37"/>
  <c r="A4744" i="37"/>
  <c r="I4743" i="37"/>
  <c r="H4743" i="37"/>
  <c r="G4743" i="37"/>
  <c r="F4743" i="37"/>
  <c r="E4743" i="37"/>
  <c r="D4743" i="37"/>
  <c r="C4743" i="37"/>
  <c r="B4743" i="37"/>
  <c r="A4743" i="37"/>
  <c r="I4742" i="37"/>
  <c r="H4742" i="37"/>
  <c r="G4742" i="37"/>
  <c r="F4742" i="37"/>
  <c r="E4742" i="37"/>
  <c r="D4742" i="37"/>
  <c r="C4742" i="37"/>
  <c r="B4742" i="37"/>
  <c r="A4742" i="37"/>
  <c r="I4741" i="37"/>
  <c r="H4741" i="37"/>
  <c r="G4741" i="37"/>
  <c r="F4741" i="37"/>
  <c r="E4741" i="37"/>
  <c r="D4741" i="37"/>
  <c r="C4741" i="37"/>
  <c r="B4741" i="37"/>
  <c r="A4741" i="37"/>
  <c r="I4740" i="37"/>
  <c r="H4740" i="37"/>
  <c r="G4740" i="37"/>
  <c r="F4740" i="37"/>
  <c r="E4740" i="37"/>
  <c r="D4740" i="37"/>
  <c r="C4740" i="37"/>
  <c r="B4740" i="37"/>
  <c r="A4740" i="37"/>
  <c r="I4739" i="37"/>
  <c r="H4739" i="37"/>
  <c r="G4739" i="37"/>
  <c r="F4739" i="37"/>
  <c r="E4739" i="37"/>
  <c r="D4739" i="37"/>
  <c r="C4739" i="37"/>
  <c r="B4739" i="37"/>
  <c r="A4739" i="37"/>
  <c r="I4738" i="37"/>
  <c r="H4738" i="37"/>
  <c r="G4738" i="37"/>
  <c r="F4738" i="37"/>
  <c r="E4738" i="37"/>
  <c r="D4738" i="37"/>
  <c r="C4738" i="37"/>
  <c r="B4738" i="37"/>
  <c r="A4738" i="37"/>
  <c r="I4737" i="37"/>
  <c r="H4737" i="37"/>
  <c r="G4737" i="37"/>
  <c r="F4737" i="37"/>
  <c r="E4737" i="37"/>
  <c r="D4737" i="37"/>
  <c r="C4737" i="37"/>
  <c r="B4737" i="37"/>
  <c r="A4737" i="37"/>
  <c r="I4736" i="37"/>
  <c r="H4736" i="37"/>
  <c r="G4736" i="37"/>
  <c r="F4736" i="37"/>
  <c r="E4736" i="37"/>
  <c r="D4736" i="37"/>
  <c r="C4736" i="37"/>
  <c r="B4736" i="37"/>
  <c r="A4736" i="37"/>
  <c r="I4735" i="37"/>
  <c r="H4735" i="37"/>
  <c r="G4735" i="37"/>
  <c r="F4735" i="37"/>
  <c r="E4735" i="37"/>
  <c r="D4735" i="37"/>
  <c r="C4735" i="37"/>
  <c r="B4735" i="37"/>
  <c r="A4735" i="37"/>
  <c r="I4734" i="37"/>
  <c r="H4734" i="37"/>
  <c r="G4734" i="37"/>
  <c r="F4734" i="37"/>
  <c r="E4734" i="37"/>
  <c r="D4734" i="37"/>
  <c r="C4734" i="37"/>
  <c r="B4734" i="37"/>
  <c r="A4734" i="37"/>
  <c r="I4733" i="37"/>
  <c r="H4733" i="37"/>
  <c r="G4733" i="37"/>
  <c r="F4733" i="37"/>
  <c r="E4733" i="37"/>
  <c r="D4733" i="37"/>
  <c r="C4733" i="37"/>
  <c r="B4733" i="37"/>
  <c r="A4733" i="37"/>
  <c r="I4732" i="37"/>
  <c r="H4732" i="37"/>
  <c r="G4732" i="37"/>
  <c r="F4732" i="37"/>
  <c r="E4732" i="37"/>
  <c r="D4732" i="37"/>
  <c r="C4732" i="37"/>
  <c r="B4732" i="37"/>
  <c r="A4732" i="37"/>
  <c r="I4731" i="37"/>
  <c r="H4731" i="37"/>
  <c r="G4731" i="37"/>
  <c r="F4731" i="37"/>
  <c r="E4731" i="37"/>
  <c r="D4731" i="37"/>
  <c r="C4731" i="37"/>
  <c r="B4731" i="37"/>
  <c r="A4731" i="37"/>
  <c r="I4730" i="37"/>
  <c r="H4730" i="37"/>
  <c r="G4730" i="37"/>
  <c r="F4730" i="37"/>
  <c r="E4730" i="37"/>
  <c r="D4730" i="37"/>
  <c r="C4730" i="37"/>
  <c r="B4730" i="37"/>
  <c r="A4730" i="37"/>
  <c r="I4729" i="37"/>
  <c r="H4729" i="37"/>
  <c r="G4729" i="37"/>
  <c r="F4729" i="37"/>
  <c r="E4729" i="37"/>
  <c r="D4729" i="37"/>
  <c r="C4729" i="37"/>
  <c r="B4729" i="37"/>
  <c r="A4729" i="37"/>
  <c r="I4728" i="37"/>
  <c r="H4728" i="37"/>
  <c r="G4728" i="37"/>
  <c r="F4728" i="37"/>
  <c r="E4728" i="37"/>
  <c r="D4728" i="37"/>
  <c r="C4728" i="37"/>
  <c r="B4728" i="37"/>
  <c r="A4728" i="37"/>
  <c r="I4727" i="37"/>
  <c r="H4727" i="37"/>
  <c r="G4727" i="37"/>
  <c r="F4727" i="37"/>
  <c r="E4727" i="37"/>
  <c r="D4727" i="37"/>
  <c r="C4727" i="37"/>
  <c r="B4727" i="37"/>
  <c r="A4727" i="37"/>
  <c r="I4726" i="37"/>
  <c r="H4726" i="37"/>
  <c r="G4726" i="37"/>
  <c r="F4726" i="37"/>
  <c r="E4726" i="37"/>
  <c r="D4726" i="37"/>
  <c r="C4726" i="37"/>
  <c r="B4726" i="37"/>
  <c r="A4726" i="37"/>
  <c r="I4725" i="37"/>
  <c r="H4725" i="37"/>
  <c r="G4725" i="37"/>
  <c r="F4725" i="37"/>
  <c r="E4725" i="37"/>
  <c r="D4725" i="37"/>
  <c r="C4725" i="37"/>
  <c r="B4725" i="37"/>
  <c r="A4725" i="37"/>
  <c r="I4724" i="37"/>
  <c r="H4724" i="37"/>
  <c r="G4724" i="37"/>
  <c r="F4724" i="37"/>
  <c r="E4724" i="37"/>
  <c r="D4724" i="37"/>
  <c r="C4724" i="37"/>
  <c r="B4724" i="37"/>
  <c r="A4724" i="37"/>
  <c r="I4723" i="37"/>
  <c r="H4723" i="37"/>
  <c r="G4723" i="37"/>
  <c r="F4723" i="37"/>
  <c r="E4723" i="37"/>
  <c r="D4723" i="37"/>
  <c r="C4723" i="37"/>
  <c r="B4723" i="37"/>
  <c r="A4723" i="37"/>
  <c r="I4722" i="37"/>
  <c r="H4722" i="37"/>
  <c r="G4722" i="37"/>
  <c r="F4722" i="37"/>
  <c r="E4722" i="37"/>
  <c r="D4722" i="37"/>
  <c r="C4722" i="37"/>
  <c r="B4722" i="37"/>
  <c r="A4722" i="37"/>
  <c r="I4721" i="37"/>
  <c r="H4721" i="37"/>
  <c r="G4721" i="37"/>
  <c r="F4721" i="37"/>
  <c r="E4721" i="37"/>
  <c r="D4721" i="37"/>
  <c r="C4721" i="37"/>
  <c r="B4721" i="37"/>
  <c r="A4721" i="37"/>
  <c r="I4720" i="37"/>
  <c r="H4720" i="37"/>
  <c r="G4720" i="37"/>
  <c r="F4720" i="37"/>
  <c r="E4720" i="37"/>
  <c r="D4720" i="37"/>
  <c r="C4720" i="37"/>
  <c r="B4720" i="37"/>
  <c r="A4720" i="37"/>
  <c r="I4719" i="37"/>
  <c r="H4719" i="37"/>
  <c r="G4719" i="37"/>
  <c r="F4719" i="37"/>
  <c r="E4719" i="37"/>
  <c r="D4719" i="37"/>
  <c r="C4719" i="37"/>
  <c r="B4719" i="37"/>
  <c r="A4719" i="37"/>
  <c r="I4718" i="37"/>
  <c r="H4718" i="37"/>
  <c r="G4718" i="37"/>
  <c r="F4718" i="37"/>
  <c r="E4718" i="37"/>
  <c r="D4718" i="37"/>
  <c r="C4718" i="37"/>
  <c r="B4718" i="37"/>
  <c r="A4718" i="37"/>
  <c r="I4717" i="37"/>
  <c r="H4717" i="37"/>
  <c r="G4717" i="37"/>
  <c r="F4717" i="37"/>
  <c r="E4717" i="37"/>
  <c r="D4717" i="37"/>
  <c r="C4717" i="37"/>
  <c r="B4717" i="37"/>
  <c r="A4717" i="37"/>
  <c r="I4716" i="37"/>
  <c r="H4716" i="37"/>
  <c r="G4716" i="37"/>
  <c r="F4716" i="37"/>
  <c r="E4716" i="37"/>
  <c r="D4716" i="37"/>
  <c r="C4716" i="37"/>
  <c r="B4716" i="37"/>
  <c r="A4716" i="37"/>
  <c r="I4715" i="37"/>
  <c r="H4715" i="37"/>
  <c r="G4715" i="37"/>
  <c r="F4715" i="37"/>
  <c r="E4715" i="37"/>
  <c r="D4715" i="37"/>
  <c r="C4715" i="37"/>
  <c r="B4715" i="37"/>
  <c r="A4715" i="37"/>
  <c r="I4714" i="37"/>
  <c r="H4714" i="37"/>
  <c r="G4714" i="37"/>
  <c r="F4714" i="37"/>
  <c r="E4714" i="37"/>
  <c r="D4714" i="37"/>
  <c r="C4714" i="37"/>
  <c r="B4714" i="37"/>
  <c r="A4714" i="37"/>
  <c r="I4713" i="37"/>
  <c r="H4713" i="37"/>
  <c r="G4713" i="37"/>
  <c r="F4713" i="37"/>
  <c r="E4713" i="37"/>
  <c r="D4713" i="37"/>
  <c r="C4713" i="37"/>
  <c r="B4713" i="37"/>
  <c r="A4713" i="37"/>
  <c r="I4712" i="37"/>
  <c r="H4712" i="37"/>
  <c r="G4712" i="37"/>
  <c r="F4712" i="37"/>
  <c r="E4712" i="37"/>
  <c r="D4712" i="37"/>
  <c r="C4712" i="37"/>
  <c r="B4712" i="37"/>
  <c r="A4712" i="37"/>
  <c r="I4711" i="37"/>
  <c r="H4711" i="37"/>
  <c r="G4711" i="37"/>
  <c r="F4711" i="37"/>
  <c r="E4711" i="37"/>
  <c r="D4711" i="37"/>
  <c r="C4711" i="37"/>
  <c r="B4711" i="37"/>
  <c r="A4711" i="37"/>
  <c r="I4710" i="37"/>
  <c r="H4710" i="37"/>
  <c r="G4710" i="37"/>
  <c r="F4710" i="37"/>
  <c r="E4710" i="37"/>
  <c r="D4710" i="37"/>
  <c r="C4710" i="37"/>
  <c r="B4710" i="37"/>
  <c r="A4710" i="37"/>
  <c r="I4709" i="37"/>
  <c r="H4709" i="37"/>
  <c r="G4709" i="37"/>
  <c r="F4709" i="37"/>
  <c r="E4709" i="37"/>
  <c r="D4709" i="37"/>
  <c r="C4709" i="37"/>
  <c r="B4709" i="37"/>
  <c r="A4709" i="37"/>
  <c r="I4708" i="37"/>
  <c r="H4708" i="37"/>
  <c r="G4708" i="37"/>
  <c r="F4708" i="37"/>
  <c r="E4708" i="37"/>
  <c r="D4708" i="37"/>
  <c r="C4708" i="37"/>
  <c r="B4708" i="37"/>
  <c r="A4708" i="37"/>
  <c r="I4707" i="37"/>
  <c r="H4707" i="37"/>
  <c r="G4707" i="37"/>
  <c r="F4707" i="37"/>
  <c r="E4707" i="37"/>
  <c r="D4707" i="37"/>
  <c r="C4707" i="37"/>
  <c r="B4707" i="37"/>
  <c r="A4707" i="37"/>
  <c r="I4706" i="37"/>
  <c r="H4706" i="37"/>
  <c r="G4706" i="37"/>
  <c r="F4706" i="37"/>
  <c r="E4706" i="37"/>
  <c r="D4706" i="37"/>
  <c r="C4706" i="37"/>
  <c r="B4706" i="37"/>
  <c r="A4706" i="37"/>
  <c r="I4705" i="37"/>
  <c r="H4705" i="37"/>
  <c r="G4705" i="37"/>
  <c r="F4705" i="37"/>
  <c r="E4705" i="37"/>
  <c r="D4705" i="37"/>
  <c r="C4705" i="37"/>
  <c r="B4705" i="37"/>
  <c r="A4705" i="37"/>
  <c r="I4704" i="37"/>
  <c r="H4704" i="37"/>
  <c r="G4704" i="37"/>
  <c r="F4704" i="37"/>
  <c r="E4704" i="37"/>
  <c r="D4704" i="37"/>
  <c r="C4704" i="37"/>
  <c r="B4704" i="37"/>
  <c r="A4704" i="37"/>
  <c r="I4703" i="37"/>
  <c r="H4703" i="37"/>
  <c r="G4703" i="37"/>
  <c r="F4703" i="37"/>
  <c r="E4703" i="37"/>
  <c r="D4703" i="37"/>
  <c r="C4703" i="37"/>
  <c r="B4703" i="37"/>
  <c r="A4703" i="37"/>
  <c r="I4702" i="37"/>
  <c r="H4702" i="37"/>
  <c r="G4702" i="37"/>
  <c r="F4702" i="37"/>
  <c r="E4702" i="37"/>
  <c r="D4702" i="37"/>
  <c r="C4702" i="37"/>
  <c r="B4702" i="37"/>
  <c r="A4702" i="37"/>
  <c r="I4701" i="37"/>
  <c r="H4701" i="37"/>
  <c r="G4701" i="37"/>
  <c r="F4701" i="37"/>
  <c r="E4701" i="37"/>
  <c r="D4701" i="37"/>
  <c r="C4701" i="37"/>
  <c r="B4701" i="37"/>
  <c r="A4701" i="37"/>
  <c r="I4700" i="37"/>
  <c r="H4700" i="37"/>
  <c r="G4700" i="37"/>
  <c r="F4700" i="37"/>
  <c r="E4700" i="37"/>
  <c r="D4700" i="37"/>
  <c r="C4700" i="37"/>
  <c r="B4700" i="37"/>
  <c r="A4700" i="37"/>
  <c r="I4699" i="37"/>
  <c r="H4699" i="37"/>
  <c r="G4699" i="37"/>
  <c r="F4699" i="37"/>
  <c r="E4699" i="37"/>
  <c r="D4699" i="37"/>
  <c r="C4699" i="37"/>
  <c r="B4699" i="37"/>
  <c r="A4699" i="37"/>
  <c r="I4698" i="37"/>
  <c r="H4698" i="37"/>
  <c r="G4698" i="37"/>
  <c r="F4698" i="37"/>
  <c r="E4698" i="37"/>
  <c r="D4698" i="37"/>
  <c r="C4698" i="37"/>
  <c r="B4698" i="37"/>
  <c r="A4698" i="37"/>
  <c r="I4697" i="37"/>
  <c r="H4697" i="37"/>
  <c r="G4697" i="37"/>
  <c r="F4697" i="37"/>
  <c r="E4697" i="37"/>
  <c r="D4697" i="37"/>
  <c r="C4697" i="37"/>
  <c r="B4697" i="37"/>
  <c r="A4697" i="37"/>
  <c r="I4696" i="37"/>
  <c r="H4696" i="37"/>
  <c r="G4696" i="37"/>
  <c r="F4696" i="37"/>
  <c r="E4696" i="37"/>
  <c r="D4696" i="37"/>
  <c r="C4696" i="37"/>
  <c r="B4696" i="37"/>
  <c r="A4696" i="37"/>
  <c r="I4695" i="37"/>
  <c r="H4695" i="37"/>
  <c r="G4695" i="37"/>
  <c r="F4695" i="37"/>
  <c r="E4695" i="37"/>
  <c r="D4695" i="37"/>
  <c r="C4695" i="37"/>
  <c r="B4695" i="37"/>
  <c r="A4695" i="37"/>
  <c r="I4694" i="37"/>
  <c r="H4694" i="37"/>
  <c r="G4694" i="37"/>
  <c r="F4694" i="37"/>
  <c r="E4694" i="37"/>
  <c r="D4694" i="37"/>
  <c r="C4694" i="37"/>
  <c r="B4694" i="37"/>
  <c r="A4694" i="37"/>
  <c r="I4693" i="37"/>
  <c r="H4693" i="37"/>
  <c r="G4693" i="37"/>
  <c r="F4693" i="37"/>
  <c r="E4693" i="37"/>
  <c r="D4693" i="37"/>
  <c r="C4693" i="37"/>
  <c r="B4693" i="37"/>
  <c r="A4693" i="37"/>
  <c r="I4692" i="37"/>
  <c r="H4692" i="37"/>
  <c r="G4692" i="37"/>
  <c r="F4692" i="37"/>
  <c r="E4692" i="37"/>
  <c r="D4692" i="37"/>
  <c r="C4692" i="37"/>
  <c r="B4692" i="37"/>
  <c r="A4692" i="37"/>
  <c r="I4691" i="37"/>
  <c r="H4691" i="37"/>
  <c r="G4691" i="37"/>
  <c r="F4691" i="37"/>
  <c r="E4691" i="37"/>
  <c r="D4691" i="37"/>
  <c r="C4691" i="37"/>
  <c r="B4691" i="37"/>
  <c r="A4691" i="37"/>
  <c r="I4690" i="37"/>
  <c r="H4690" i="37"/>
  <c r="G4690" i="37"/>
  <c r="F4690" i="37"/>
  <c r="E4690" i="37"/>
  <c r="D4690" i="37"/>
  <c r="C4690" i="37"/>
  <c r="B4690" i="37"/>
  <c r="A4690" i="37"/>
  <c r="I4689" i="37"/>
  <c r="H4689" i="37"/>
  <c r="G4689" i="37"/>
  <c r="F4689" i="37"/>
  <c r="E4689" i="37"/>
  <c r="D4689" i="37"/>
  <c r="C4689" i="37"/>
  <c r="B4689" i="37"/>
  <c r="A4689" i="37"/>
  <c r="I4688" i="37"/>
  <c r="H4688" i="37"/>
  <c r="G4688" i="37"/>
  <c r="F4688" i="37"/>
  <c r="E4688" i="37"/>
  <c r="D4688" i="37"/>
  <c r="C4688" i="37"/>
  <c r="B4688" i="37"/>
  <c r="A4688" i="37"/>
  <c r="I4687" i="37"/>
  <c r="H4687" i="37"/>
  <c r="G4687" i="37"/>
  <c r="F4687" i="37"/>
  <c r="E4687" i="37"/>
  <c r="D4687" i="37"/>
  <c r="C4687" i="37"/>
  <c r="B4687" i="37"/>
  <c r="A4687" i="37"/>
  <c r="I4686" i="37"/>
  <c r="H4686" i="37"/>
  <c r="G4686" i="37"/>
  <c r="F4686" i="37"/>
  <c r="E4686" i="37"/>
  <c r="D4686" i="37"/>
  <c r="C4686" i="37"/>
  <c r="B4686" i="37"/>
  <c r="A4686" i="37"/>
  <c r="I4685" i="37"/>
  <c r="H4685" i="37"/>
  <c r="G4685" i="37"/>
  <c r="F4685" i="37"/>
  <c r="E4685" i="37"/>
  <c r="D4685" i="37"/>
  <c r="C4685" i="37"/>
  <c r="B4685" i="37"/>
  <c r="A4685" i="37"/>
  <c r="I4684" i="37"/>
  <c r="H4684" i="37"/>
  <c r="G4684" i="37"/>
  <c r="F4684" i="37"/>
  <c r="E4684" i="37"/>
  <c r="D4684" i="37"/>
  <c r="C4684" i="37"/>
  <c r="B4684" i="37"/>
  <c r="A4684" i="37"/>
  <c r="I4683" i="37"/>
  <c r="H4683" i="37"/>
  <c r="G4683" i="37"/>
  <c r="F4683" i="37"/>
  <c r="E4683" i="37"/>
  <c r="D4683" i="37"/>
  <c r="C4683" i="37"/>
  <c r="B4683" i="37"/>
  <c r="A4683" i="37"/>
  <c r="I4682" i="37"/>
  <c r="H4682" i="37"/>
  <c r="G4682" i="37"/>
  <c r="F4682" i="37"/>
  <c r="E4682" i="37"/>
  <c r="D4682" i="37"/>
  <c r="C4682" i="37"/>
  <c r="B4682" i="37"/>
  <c r="A4682" i="37"/>
  <c r="I4681" i="37"/>
  <c r="H4681" i="37"/>
  <c r="G4681" i="37"/>
  <c r="F4681" i="37"/>
  <c r="E4681" i="37"/>
  <c r="D4681" i="37"/>
  <c r="C4681" i="37"/>
  <c r="B4681" i="37"/>
  <c r="A4681" i="37"/>
  <c r="I4680" i="37"/>
  <c r="H4680" i="37"/>
  <c r="G4680" i="37"/>
  <c r="F4680" i="37"/>
  <c r="E4680" i="37"/>
  <c r="D4680" i="37"/>
  <c r="C4680" i="37"/>
  <c r="B4680" i="37"/>
  <c r="A4680" i="37"/>
  <c r="I4679" i="37"/>
  <c r="H4679" i="37"/>
  <c r="G4679" i="37"/>
  <c r="F4679" i="37"/>
  <c r="E4679" i="37"/>
  <c r="D4679" i="37"/>
  <c r="C4679" i="37"/>
  <c r="B4679" i="37"/>
  <c r="A4679" i="37"/>
  <c r="I4678" i="37"/>
  <c r="H4678" i="37"/>
  <c r="G4678" i="37"/>
  <c r="F4678" i="37"/>
  <c r="E4678" i="37"/>
  <c r="D4678" i="37"/>
  <c r="C4678" i="37"/>
  <c r="B4678" i="37"/>
  <c r="A4678" i="37"/>
  <c r="I4677" i="37"/>
  <c r="H4677" i="37"/>
  <c r="G4677" i="37"/>
  <c r="F4677" i="37"/>
  <c r="E4677" i="37"/>
  <c r="D4677" i="37"/>
  <c r="C4677" i="37"/>
  <c r="B4677" i="37"/>
  <c r="A4677" i="37"/>
  <c r="I4676" i="37"/>
  <c r="H4676" i="37"/>
  <c r="G4676" i="37"/>
  <c r="F4676" i="37"/>
  <c r="E4676" i="37"/>
  <c r="D4676" i="37"/>
  <c r="C4676" i="37"/>
  <c r="B4676" i="37"/>
  <c r="A4676" i="37"/>
  <c r="I4675" i="37"/>
  <c r="H4675" i="37"/>
  <c r="G4675" i="37"/>
  <c r="F4675" i="37"/>
  <c r="E4675" i="37"/>
  <c r="D4675" i="37"/>
  <c r="C4675" i="37"/>
  <c r="B4675" i="37"/>
  <c r="A4675" i="37"/>
  <c r="I4674" i="37"/>
  <c r="H4674" i="37"/>
  <c r="G4674" i="37"/>
  <c r="F4674" i="37"/>
  <c r="E4674" i="37"/>
  <c r="D4674" i="37"/>
  <c r="C4674" i="37"/>
  <c r="B4674" i="37"/>
  <c r="A4674" i="37"/>
  <c r="I4673" i="37"/>
  <c r="H4673" i="37"/>
  <c r="G4673" i="37"/>
  <c r="F4673" i="37"/>
  <c r="E4673" i="37"/>
  <c r="D4673" i="37"/>
  <c r="C4673" i="37"/>
  <c r="B4673" i="37"/>
  <c r="A4673" i="37"/>
  <c r="I4672" i="37"/>
  <c r="H4672" i="37"/>
  <c r="G4672" i="37"/>
  <c r="F4672" i="37"/>
  <c r="E4672" i="37"/>
  <c r="D4672" i="37"/>
  <c r="C4672" i="37"/>
  <c r="B4672" i="37"/>
  <c r="A4672" i="37"/>
  <c r="I4671" i="37"/>
  <c r="H4671" i="37"/>
  <c r="G4671" i="37"/>
  <c r="F4671" i="37"/>
  <c r="E4671" i="37"/>
  <c r="D4671" i="37"/>
  <c r="C4671" i="37"/>
  <c r="B4671" i="37"/>
  <c r="A4671" i="37"/>
  <c r="I4670" i="37"/>
  <c r="H4670" i="37"/>
  <c r="G4670" i="37"/>
  <c r="F4670" i="37"/>
  <c r="E4670" i="37"/>
  <c r="D4670" i="37"/>
  <c r="C4670" i="37"/>
  <c r="B4670" i="37"/>
  <c r="A4670" i="37"/>
  <c r="I4669" i="37"/>
  <c r="H4669" i="37"/>
  <c r="G4669" i="37"/>
  <c r="F4669" i="37"/>
  <c r="E4669" i="37"/>
  <c r="D4669" i="37"/>
  <c r="C4669" i="37"/>
  <c r="B4669" i="37"/>
  <c r="A4669" i="37"/>
  <c r="I4668" i="37"/>
  <c r="H4668" i="37"/>
  <c r="G4668" i="37"/>
  <c r="F4668" i="37"/>
  <c r="E4668" i="37"/>
  <c r="D4668" i="37"/>
  <c r="C4668" i="37"/>
  <c r="B4668" i="37"/>
  <c r="A4668" i="37"/>
  <c r="I4667" i="37"/>
  <c r="H4667" i="37"/>
  <c r="G4667" i="37"/>
  <c r="F4667" i="37"/>
  <c r="E4667" i="37"/>
  <c r="D4667" i="37"/>
  <c r="C4667" i="37"/>
  <c r="B4667" i="37"/>
  <c r="A4667" i="37"/>
  <c r="I4666" i="37"/>
  <c r="H4666" i="37"/>
  <c r="G4666" i="37"/>
  <c r="F4666" i="37"/>
  <c r="E4666" i="37"/>
  <c r="D4666" i="37"/>
  <c r="C4666" i="37"/>
  <c r="B4666" i="37"/>
  <c r="A4666" i="37"/>
  <c r="I4665" i="37"/>
  <c r="H4665" i="37"/>
  <c r="G4665" i="37"/>
  <c r="F4665" i="37"/>
  <c r="E4665" i="37"/>
  <c r="D4665" i="37"/>
  <c r="C4665" i="37"/>
  <c r="B4665" i="37"/>
  <c r="A4665" i="37"/>
  <c r="I4664" i="37"/>
  <c r="H4664" i="37"/>
  <c r="G4664" i="37"/>
  <c r="F4664" i="37"/>
  <c r="E4664" i="37"/>
  <c r="D4664" i="37"/>
  <c r="C4664" i="37"/>
  <c r="B4664" i="37"/>
  <c r="A4664" i="37"/>
  <c r="I4663" i="37"/>
  <c r="H4663" i="37"/>
  <c r="G4663" i="37"/>
  <c r="F4663" i="37"/>
  <c r="E4663" i="37"/>
  <c r="D4663" i="37"/>
  <c r="C4663" i="37"/>
  <c r="B4663" i="37"/>
  <c r="A4663" i="37"/>
  <c r="I4662" i="37"/>
  <c r="H4662" i="37"/>
  <c r="G4662" i="37"/>
  <c r="F4662" i="37"/>
  <c r="E4662" i="37"/>
  <c r="D4662" i="37"/>
  <c r="C4662" i="37"/>
  <c r="B4662" i="37"/>
  <c r="A4662" i="37"/>
  <c r="I4661" i="37"/>
  <c r="H4661" i="37"/>
  <c r="G4661" i="37"/>
  <c r="F4661" i="37"/>
  <c r="E4661" i="37"/>
  <c r="D4661" i="37"/>
  <c r="C4661" i="37"/>
  <c r="B4661" i="37"/>
  <c r="A4661" i="37"/>
  <c r="I4660" i="37"/>
  <c r="H4660" i="37"/>
  <c r="G4660" i="37"/>
  <c r="F4660" i="37"/>
  <c r="E4660" i="37"/>
  <c r="D4660" i="37"/>
  <c r="C4660" i="37"/>
  <c r="B4660" i="37"/>
  <c r="A4660" i="37"/>
  <c r="I4659" i="37"/>
  <c r="H4659" i="37"/>
  <c r="G4659" i="37"/>
  <c r="F4659" i="37"/>
  <c r="E4659" i="37"/>
  <c r="D4659" i="37"/>
  <c r="C4659" i="37"/>
  <c r="B4659" i="37"/>
  <c r="A4659" i="37"/>
  <c r="I4658" i="37"/>
  <c r="H4658" i="37"/>
  <c r="G4658" i="37"/>
  <c r="F4658" i="37"/>
  <c r="E4658" i="37"/>
  <c r="D4658" i="37"/>
  <c r="C4658" i="37"/>
  <c r="B4658" i="37"/>
  <c r="A4658" i="37"/>
  <c r="I4657" i="37"/>
  <c r="H4657" i="37"/>
  <c r="G4657" i="37"/>
  <c r="F4657" i="37"/>
  <c r="E4657" i="37"/>
  <c r="D4657" i="37"/>
  <c r="C4657" i="37"/>
  <c r="B4657" i="37"/>
  <c r="A4657" i="37"/>
  <c r="I4656" i="37"/>
  <c r="H4656" i="37"/>
  <c r="G4656" i="37"/>
  <c r="F4656" i="37"/>
  <c r="E4656" i="37"/>
  <c r="D4656" i="37"/>
  <c r="C4656" i="37"/>
  <c r="B4656" i="37"/>
  <c r="A4656" i="37"/>
  <c r="I4655" i="37"/>
  <c r="H4655" i="37"/>
  <c r="G4655" i="37"/>
  <c r="F4655" i="37"/>
  <c r="E4655" i="37"/>
  <c r="D4655" i="37"/>
  <c r="C4655" i="37"/>
  <c r="B4655" i="37"/>
  <c r="A4655" i="37"/>
  <c r="I4654" i="37"/>
  <c r="H4654" i="37"/>
  <c r="G4654" i="37"/>
  <c r="F4654" i="37"/>
  <c r="E4654" i="37"/>
  <c r="D4654" i="37"/>
  <c r="C4654" i="37"/>
  <c r="B4654" i="37"/>
  <c r="A4654" i="37"/>
  <c r="I4653" i="37"/>
  <c r="H4653" i="37"/>
  <c r="G4653" i="37"/>
  <c r="F4653" i="37"/>
  <c r="E4653" i="37"/>
  <c r="D4653" i="37"/>
  <c r="C4653" i="37"/>
  <c r="B4653" i="37"/>
  <c r="A4653" i="37"/>
  <c r="I4652" i="37"/>
  <c r="H4652" i="37"/>
  <c r="G4652" i="37"/>
  <c r="F4652" i="37"/>
  <c r="E4652" i="37"/>
  <c r="D4652" i="37"/>
  <c r="C4652" i="37"/>
  <c r="B4652" i="37"/>
  <c r="A4652" i="37"/>
  <c r="I4651" i="37"/>
  <c r="H4651" i="37"/>
  <c r="G4651" i="37"/>
  <c r="F4651" i="37"/>
  <c r="E4651" i="37"/>
  <c r="D4651" i="37"/>
  <c r="C4651" i="37"/>
  <c r="B4651" i="37"/>
  <c r="A4651" i="37"/>
  <c r="I4650" i="37"/>
  <c r="H4650" i="37"/>
  <c r="G4650" i="37"/>
  <c r="F4650" i="37"/>
  <c r="E4650" i="37"/>
  <c r="D4650" i="37"/>
  <c r="C4650" i="37"/>
  <c r="B4650" i="37"/>
  <c r="A4650" i="37"/>
  <c r="I4649" i="37"/>
  <c r="H4649" i="37"/>
  <c r="G4649" i="37"/>
  <c r="F4649" i="37"/>
  <c r="E4649" i="37"/>
  <c r="D4649" i="37"/>
  <c r="C4649" i="37"/>
  <c r="B4649" i="37"/>
  <c r="A4649" i="37"/>
  <c r="I4648" i="37"/>
  <c r="H4648" i="37"/>
  <c r="G4648" i="37"/>
  <c r="F4648" i="37"/>
  <c r="E4648" i="37"/>
  <c r="D4648" i="37"/>
  <c r="C4648" i="37"/>
  <c r="B4648" i="37"/>
  <c r="A4648" i="37"/>
  <c r="I4647" i="37"/>
  <c r="H4647" i="37"/>
  <c r="G4647" i="37"/>
  <c r="F4647" i="37"/>
  <c r="E4647" i="37"/>
  <c r="D4647" i="37"/>
  <c r="C4647" i="37"/>
  <c r="B4647" i="37"/>
  <c r="A4647" i="37"/>
  <c r="I4646" i="37"/>
  <c r="H4646" i="37"/>
  <c r="G4646" i="37"/>
  <c r="F4646" i="37"/>
  <c r="E4646" i="37"/>
  <c r="D4646" i="37"/>
  <c r="C4646" i="37"/>
  <c r="B4646" i="37"/>
  <c r="A4646" i="37"/>
  <c r="I4645" i="37"/>
  <c r="H4645" i="37"/>
  <c r="G4645" i="37"/>
  <c r="F4645" i="37"/>
  <c r="E4645" i="37"/>
  <c r="D4645" i="37"/>
  <c r="C4645" i="37"/>
  <c r="B4645" i="37"/>
  <c r="A4645" i="37"/>
  <c r="I4644" i="37"/>
  <c r="H4644" i="37"/>
  <c r="G4644" i="37"/>
  <c r="F4644" i="37"/>
  <c r="E4644" i="37"/>
  <c r="D4644" i="37"/>
  <c r="C4644" i="37"/>
  <c r="B4644" i="37"/>
  <c r="A4644" i="37"/>
  <c r="I4643" i="37"/>
  <c r="H4643" i="37"/>
  <c r="G4643" i="37"/>
  <c r="F4643" i="37"/>
  <c r="E4643" i="37"/>
  <c r="D4643" i="37"/>
  <c r="C4643" i="37"/>
  <c r="B4643" i="37"/>
  <c r="A4643" i="37"/>
  <c r="I4642" i="37"/>
  <c r="H4642" i="37"/>
  <c r="G4642" i="37"/>
  <c r="F4642" i="37"/>
  <c r="E4642" i="37"/>
  <c r="D4642" i="37"/>
  <c r="C4642" i="37"/>
  <c r="B4642" i="37"/>
  <c r="A4642" i="37"/>
  <c r="I4641" i="37"/>
  <c r="H4641" i="37"/>
  <c r="G4641" i="37"/>
  <c r="F4641" i="37"/>
  <c r="E4641" i="37"/>
  <c r="D4641" i="37"/>
  <c r="C4641" i="37"/>
  <c r="B4641" i="37"/>
  <c r="A4641" i="37"/>
  <c r="I4640" i="37"/>
  <c r="H4640" i="37"/>
  <c r="G4640" i="37"/>
  <c r="F4640" i="37"/>
  <c r="E4640" i="37"/>
  <c r="D4640" i="37"/>
  <c r="C4640" i="37"/>
  <c r="B4640" i="37"/>
  <c r="A4640" i="37"/>
  <c r="I4639" i="37"/>
  <c r="H4639" i="37"/>
  <c r="G4639" i="37"/>
  <c r="F4639" i="37"/>
  <c r="E4639" i="37"/>
  <c r="D4639" i="37"/>
  <c r="C4639" i="37"/>
  <c r="B4639" i="37"/>
  <c r="A4639" i="37"/>
  <c r="I4638" i="37"/>
  <c r="H4638" i="37"/>
  <c r="G4638" i="37"/>
  <c r="F4638" i="37"/>
  <c r="E4638" i="37"/>
  <c r="D4638" i="37"/>
  <c r="C4638" i="37"/>
  <c r="B4638" i="37"/>
  <c r="A4638" i="37"/>
  <c r="I4637" i="37"/>
  <c r="H4637" i="37"/>
  <c r="G4637" i="37"/>
  <c r="F4637" i="37"/>
  <c r="E4637" i="37"/>
  <c r="D4637" i="37"/>
  <c r="C4637" i="37"/>
  <c r="B4637" i="37"/>
  <c r="A4637" i="37"/>
  <c r="I4636" i="37"/>
  <c r="H4636" i="37"/>
  <c r="G4636" i="37"/>
  <c r="F4636" i="37"/>
  <c r="E4636" i="37"/>
  <c r="D4636" i="37"/>
  <c r="C4636" i="37"/>
  <c r="B4636" i="37"/>
  <c r="A4636" i="37"/>
  <c r="I4635" i="37"/>
  <c r="H4635" i="37"/>
  <c r="G4635" i="37"/>
  <c r="F4635" i="37"/>
  <c r="E4635" i="37"/>
  <c r="D4635" i="37"/>
  <c r="C4635" i="37"/>
  <c r="B4635" i="37"/>
  <c r="A4635" i="37"/>
  <c r="I4634" i="37"/>
  <c r="H4634" i="37"/>
  <c r="G4634" i="37"/>
  <c r="F4634" i="37"/>
  <c r="E4634" i="37"/>
  <c r="D4634" i="37"/>
  <c r="C4634" i="37"/>
  <c r="B4634" i="37"/>
  <c r="A4634" i="37"/>
  <c r="I4633" i="37"/>
  <c r="H4633" i="37"/>
  <c r="G4633" i="37"/>
  <c r="F4633" i="37"/>
  <c r="E4633" i="37"/>
  <c r="D4633" i="37"/>
  <c r="C4633" i="37"/>
  <c r="B4633" i="37"/>
  <c r="A4633" i="37"/>
  <c r="I4632" i="37"/>
  <c r="H4632" i="37"/>
  <c r="G4632" i="37"/>
  <c r="F4632" i="37"/>
  <c r="E4632" i="37"/>
  <c r="D4632" i="37"/>
  <c r="C4632" i="37"/>
  <c r="B4632" i="37"/>
  <c r="A4632" i="37"/>
  <c r="I4631" i="37"/>
  <c r="H4631" i="37"/>
  <c r="G4631" i="37"/>
  <c r="F4631" i="37"/>
  <c r="E4631" i="37"/>
  <c r="D4631" i="37"/>
  <c r="C4631" i="37"/>
  <c r="B4631" i="37"/>
  <c r="A4631" i="37"/>
  <c r="I4630" i="37"/>
  <c r="H4630" i="37"/>
  <c r="G4630" i="37"/>
  <c r="F4630" i="37"/>
  <c r="E4630" i="37"/>
  <c r="D4630" i="37"/>
  <c r="C4630" i="37"/>
  <c r="B4630" i="37"/>
  <c r="A4630" i="37"/>
  <c r="I4629" i="37"/>
  <c r="H4629" i="37"/>
  <c r="G4629" i="37"/>
  <c r="F4629" i="37"/>
  <c r="E4629" i="37"/>
  <c r="D4629" i="37"/>
  <c r="C4629" i="37"/>
  <c r="B4629" i="37"/>
  <c r="A4629" i="37"/>
  <c r="I4628" i="37"/>
  <c r="H4628" i="37"/>
  <c r="G4628" i="37"/>
  <c r="F4628" i="37"/>
  <c r="E4628" i="37"/>
  <c r="D4628" i="37"/>
  <c r="C4628" i="37"/>
  <c r="B4628" i="37"/>
  <c r="A4628" i="37"/>
  <c r="I4627" i="37"/>
  <c r="H4627" i="37"/>
  <c r="G4627" i="37"/>
  <c r="F4627" i="37"/>
  <c r="E4627" i="37"/>
  <c r="D4627" i="37"/>
  <c r="C4627" i="37"/>
  <c r="B4627" i="37"/>
  <c r="A4627" i="37"/>
  <c r="I4626" i="37"/>
  <c r="H4626" i="37"/>
  <c r="G4626" i="37"/>
  <c r="F4626" i="37"/>
  <c r="E4626" i="37"/>
  <c r="D4626" i="37"/>
  <c r="C4626" i="37"/>
  <c r="B4626" i="37"/>
  <c r="A4626" i="37"/>
  <c r="I4625" i="37"/>
  <c r="H4625" i="37"/>
  <c r="G4625" i="37"/>
  <c r="F4625" i="37"/>
  <c r="E4625" i="37"/>
  <c r="D4625" i="37"/>
  <c r="C4625" i="37"/>
  <c r="B4625" i="37"/>
  <c r="A4625" i="37"/>
  <c r="I4624" i="37"/>
  <c r="H4624" i="37"/>
  <c r="G4624" i="37"/>
  <c r="F4624" i="37"/>
  <c r="E4624" i="37"/>
  <c r="D4624" i="37"/>
  <c r="C4624" i="37"/>
  <c r="B4624" i="37"/>
  <c r="A4624" i="37"/>
  <c r="I4623" i="37"/>
  <c r="H4623" i="37"/>
  <c r="G4623" i="37"/>
  <c r="F4623" i="37"/>
  <c r="E4623" i="37"/>
  <c r="D4623" i="37"/>
  <c r="C4623" i="37"/>
  <c r="B4623" i="37"/>
  <c r="A4623" i="37"/>
  <c r="I4622" i="37"/>
  <c r="H4622" i="37"/>
  <c r="G4622" i="37"/>
  <c r="F4622" i="37"/>
  <c r="E4622" i="37"/>
  <c r="D4622" i="37"/>
  <c r="C4622" i="37"/>
  <c r="B4622" i="37"/>
  <c r="A4622" i="37"/>
  <c r="I4621" i="37"/>
  <c r="H4621" i="37"/>
  <c r="G4621" i="37"/>
  <c r="F4621" i="37"/>
  <c r="E4621" i="37"/>
  <c r="D4621" i="37"/>
  <c r="C4621" i="37"/>
  <c r="B4621" i="37"/>
  <c r="A4621" i="37"/>
  <c r="I4620" i="37"/>
  <c r="H4620" i="37"/>
  <c r="G4620" i="37"/>
  <c r="F4620" i="37"/>
  <c r="E4620" i="37"/>
  <c r="D4620" i="37"/>
  <c r="C4620" i="37"/>
  <c r="B4620" i="37"/>
  <c r="A4620" i="37"/>
  <c r="I4619" i="37"/>
  <c r="H4619" i="37"/>
  <c r="G4619" i="37"/>
  <c r="F4619" i="37"/>
  <c r="E4619" i="37"/>
  <c r="D4619" i="37"/>
  <c r="C4619" i="37"/>
  <c r="B4619" i="37"/>
  <c r="A4619" i="37"/>
  <c r="I4618" i="37"/>
  <c r="H4618" i="37"/>
  <c r="G4618" i="37"/>
  <c r="F4618" i="37"/>
  <c r="E4618" i="37"/>
  <c r="D4618" i="37"/>
  <c r="C4618" i="37"/>
  <c r="B4618" i="37"/>
  <c r="A4618" i="37"/>
  <c r="I4617" i="37"/>
  <c r="H4617" i="37"/>
  <c r="G4617" i="37"/>
  <c r="F4617" i="37"/>
  <c r="E4617" i="37"/>
  <c r="D4617" i="37"/>
  <c r="C4617" i="37"/>
  <c r="B4617" i="37"/>
  <c r="A4617" i="37"/>
  <c r="I4616" i="37"/>
  <c r="H4616" i="37"/>
  <c r="G4616" i="37"/>
  <c r="F4616" i="37"/>
  <c r="E4616" i="37"/>
  <c r="D4616" i="37"/>
  <c r="C4616" i="37"/>
  <c r="B4616" i="37"/>
  <c r="A4616" i="37"/>
  <c r="I4615" i="37"/>
  <c r="H4615" i="37"/>
  <c r="G4615" i="37"/>
  <c r="F4615" i="37"/>
  <c r="E4615" i="37"/>
  <c r="D4615" i="37"/>
  <c r="C4615" i="37"/>
  <c r="B4615" i="37"/>
  <c r="A4615" i="37"/>
  <c r="I4614" i="37"/>
  <c r="H4614" i="37"/>
  <c r="G4614" i="37"/>
  <c r="F4614" i="37"/>
  <c r="E4614" i="37"/>
  <c r="D4614" i="37"/>
  <c r="C4614" i="37"/>
  <c r="B4614" i="37"/>
  <c r="A4614" i="37"/>
  <c r="I4613" i="37"/>
  <c r="H4613" i="37"/>
  <c r="G4613" i="37"/>
  <c r="F4613" i="37"/>
  <c r="E4613" i="37"/>
  <c r="D4613" i="37"/>
  <c r="C4613" i="37"/>
  <c r="B4613" i="37"/>
  <c r="A4613" i="37"/>
  <c r="I4612" i="37"/>
  <c r="H4612" i="37"/>
  <c r="G4612" i="37"/>
  <c r="F4612" i="37"/>
  <c r="E4612" i="37"/>
  <c r="D4612" i="37"/>
  <c r="C4612" i="37"/>
  <c r="B4612" i="37"/>
  <c r="A4612" i="37"/>
  <c r="I4611" i="37"/>
  <c r="H4611" i="37"/>
  <c r="G4611" i="37"/>
  <c r="F4611" i="37"/>
  <c r="E4611" i="37"/>
  <c r="D4611" i="37"/>
  <c r="C4611" i="37"/>
  <c r="B4611" i="37"/>
  <c r="A4611" i="37"/>
  <c r="I4610" i="37"/>
  <c r="H4610" i="37"/>
  <c r="G4610" i="37"/>
  <c r="F4610" i="37"/>
  <c r="E4610" i="37"/>
  <c r="D4610" i="37"/>
  <c r="C4610" i="37"/>
  <c r="B4610" i="37"/>
  <c r="A4610" i="37"/>
  <c r="I4609" i="37"/>
  <c r="H4609" i="37"/>
  <c r="G4609" i="37"/>
  <c r="F4609" i="37"/>
  <c r="E4609" i="37"/>
  <c r="D4609" i="37"/>
  <c r="C4609" i="37"/>
  <c r="B4609" i="37"/>
  <c r="A4609" i="37"/>
  <c r="I4608" i="37"/>
  <c r="H4608" i="37"/>
  <c r="G4608" i="37"/>
  <c r="F4608" i="37"/>
  <c r="E4608" i="37"/>
  <c r="D4608" i="37"/>
  <c r="C4608" i="37"/>
  <c r="B4608" i="37"/>
  <c r="A4608" i="37"/>
  <c r="I4607" i="37"/>
  <c r="H4607" i="37"/>
  <c r="G4607" i="37"/>
  <c r="F4607" i="37"/>
  <c r="E4607" i="37"/>
  <c r="D4607" i="37"/>
  <c r="C4607" i="37"/>
  <c r="B4607" i="37"/>
  <c r="A4607" i="37"/>
  <c r="I4606" i="37"/>
  <c r="H4606" i="37"/>
  <c r="G4606" i="37"/>
  <c r="F4606" i="37"/>
  <c r="E4606" i="37"/>
  <c r="D4606" i="37"/>
  <c r="C4606" i="37"/>
  <c r="B4606" i="37"/>
  <c r="A4606" i="37"/>
  <c r="I4605" i="37"/>
  <c r="H4605" i="37"/>
  <c r="G4605" i="37"/>
  <c r="F4605" i="37"/>
  <c r="E4605" i="37"/>
  <c r="D4605" i="37"/>
  <c r="C4605" i="37"/>
  <c r="B4605" i="37"/>
  <c r="A4605" i="37"/>
  <c r="I4604" i="37"/>
  <c r="H4604" i="37"/>
  <c r="G4604" i="37"/>
  <c r="F4604" i="37"/>
  <c r="E4604" i="37"/>
  <c r="D4604" i="37"/>
  <c r="C4604" i="37"/>
  <c r="B4604" i="37"/>
  <c r="A4604" i="37"/>
  <c r="I4603" i="37"/>
  <c r="H4603" i="37"/>
  <c r="G4603" i="37"/>
  <c r="F4603" i="37"/>
  <c r="E4603" i="37"/>
  <c r="D4603" i="37"/>
  <c r="C4603" i="37"/>
  <c r="B4603" i="37"/>
  <c r="A4603" i="37"/>
  <c r="I4602" i="37"/>
  <c r="H4602" i="37"/>
  <c r="G4602" i="37"/>
  <c r="F4602" i="37"/>
  <c r="E4602" i="37"/>
  <c r="D4602" i="37"/>
  <c r="C4602" i="37"/>
  <c r="B4602" i="37"/>
  <c r="A4602" i="37"/>
  <c r="I4601" i="37"/>
  <c r="H4601" i="37"/>
  <c r="G4601" i="37"/>
  <c r="F4601" i="37"/>
  <c r="E4601" i="37"/>
  <c r="D4601" i="37"/>
  <c r="C4601" i="37"/>
  <c r="B4601" i="37"/>
  <c r="A4601" i="37"/>
  <c r="I4600" i="37"/>
  <c r="H4600" i="37"/>
  <c r="G4600" i="37"/>
  <c r="F4600" i="37"/>
  <c r="E4600" i="37"/>
  <c r="D4600" i="37"/>
  <c r="C4600" i="37"/>
  <c r="B4600" i="37"/>
  <c r="A4600" i="37"/>
  <c r="I4599" i="37"/>
  <c r="H4599" i="37"/>
  <c r="G4599" i="37"/>
  <c r="F4599" i="37"/>
  <c r="E4599" i="37"/>
  <c r="D4599" i="37"/>
  <c r="C4599" i="37"/>
  <c r="B4599" i="37"/>
  <c r="A4599" i="37"/>
  <c r="I4598" i="37"/>
  <c r="H4598" i="37"/>
  <c r="G4598" i="37"/>
  <c r="F4598" i="37"/>
  <c r="E4598" i="37"/>
  <c r="D4598" i="37"/>
  <c r="C4598" i="37"/>
  <c r="B4598" i="37"/>
  <c r="A4598" i="37"/>
  <c r="I4597" i="37"/>
  <c r="H4597" i="37"/>
  <c r="G4597" i="37"/>
  <c r="F4597" i="37"/>
  <c r="E4597" i="37"/>
  <c r="D4597" i="37"/>
  <c r="C4597" i="37"/>
  <c r="B4597" i="37"/>
  <c r="A4597" i="37"/>
  <c r="I4596" i="37"/>
  <c r="H4596" i="37"/>
  <c r="G4596" i="37"/>
  <c r="F4596" i="37"/>
  <c r="E4596" i="37"/>
  <c r="D4596" i="37"/>
  <c r="C4596" i="37"/>
  <c r="B4596" i="37"/>
  <c r="A4596" i="37"/>
  <c r="I4595" i="37"/>
  <c r="H4595" i="37"/>
  <c r="G4595" i="37"/>
  <c r="F4595" i="37"/>
  <c r="E4595" i="37"/>
  <c r="D4595" i="37"/>
  <c r="C4595" i="37"/>
  <c r="B4595" i="37"/>
  <c r="A4595" i="37"/>
  <c r="I4594" i="37"/>
  <c r="H4594" i="37"/>
  <c r="G4594" i="37"/>
  <c r="F4594" i="37"/>
  <c r="E4594" i="37"/>
  <c r="D4594" i="37"/>
  <c r="C4594" i="37"/>
  <c r="B4594" i="37"/>
  <c r="A4594" i="37"/>
  <c r="I4593" i="37"/>
  <c r="H4593" i="37"/>
  <c r="G4593" i="37"/>
  <c r="F4593" i="37"/>
  <c r="E4593" i="37"/>
  <c r="D4593" i="37"/>
  <c r="C4593" i="37"/>
  <c r="B4593" i="37"/>
  <c r="A4593" i="37"/>
  <c r="I4592" i="37"/>
  <c r="H4592" i="37"/>
  <c r="G4592" i="37"/>
  <c r="F4592" i="37"/>
  <c r="E4592" i="37"/>
  <c r="D4592" i="37"/>
  <c r="C4592" i="37"/>
  <c r="B4592" i="37"/>
  <c r="A4592" i="37"/>
  <c r="I4591" i="37"/>
  <c r="H4591" i="37"/>
  <c r="G4591" i="37"/>
  <c r="F4591" i="37"/>
  <c r="E4591" i="37"/>
  <c r="D4591" i="37"/>
  <c r="C4591" i="37"/>
  <c r="B4591" i="37"/>
  <c r="A4591" i="37"/>
  <c r="I4590" i="37"/>
  <c r="H4590" i="37"/>
  <c r="G4590" i="37"/>
  <c r="F4590" i="37"/>
  <c r="E4590" i="37"/>
  <c r="D4590" i="37"/>
  <c r="C4590" i="37"/>
  <c r="B4590" i="37"/>
  <c r="A4590" i="37"/>
  <c r="I4589" i="37"/>
  <c r="H4589" i="37"/>
  <c r="G4589" i="37"/>
  <c r="F4589" i="37"/>
  <c r="E4589" i="37"/>
  <c r="D4589" i="37"/>
  <c r="C4589" i="37"/>
  <c r="B4589" i="37"/>
  <c r="A4589" i="37"/>
  <c r="I4588" i="37"/>
  <c r="H4588" i="37"/>
  <c r="G4588" i="37"/>
  <c r="F4588" i="37"/>
  <c r="E4588" i="37"/>
  <c r="D4588" i="37"/>
  <c r="C4588" i="37"/>
  <c r="B4588" i="37"/>
  <c r="A4588" i="37"/>
  <c r="I4587" i="37"/>
  <c r="H4587" i="37"/>
  <c r="G4587" i="37"/>
  <c r="F4587" i="37"/>
  <c r="E4587" i="37"/>
  <c r="D4587" i="37"/>
  <c r="C4587" i="37"/>
  <c r="B4587" i="37"/>
  <c r="A4587" i="37"/>
  <c r="I4586" i="37"/>
  <c r="H4586" i="37"/>
  <c r="G4586" i="37"/>
  <c r="F4586" i="37"/>
  <c r="E4586" i="37"/>
  <c r="D4586" i="37"/>
  <c r="C4586" i="37"/>
  <c r="B4586" i="37"/>
  <c r="A4586" i="37"/>
  <c r="I4585" i="37"/>
  <c r="H4585" i="37"/>
  <c r="G4585" i="37"/>
  <c r="F4585" i="37"/>
  <c r="E4585" i="37"/>
  <c r="D4585" i="37"/>
  <c r="C4585" i="37"/>
  <c r="B4585" i="37"/>
  <c r="A4585" i="37"/>
  <c r="I4584" i="37"/>
  <c r="H4584" i="37"/>
  <c r="G4584" i="37"/>
  <c r="F4584" i="37"/>
  <c r="E4584" i="37"/>
  <c r="D4584" i="37"/>
  <c r="C4584" i="37"/>
  <c r="B4584" i="37"/>
  <c r="A4584" i="37"/>
  <c r="I4583" i="37"/>
  <c r="H4583" i="37"/>
  <c r="G4583" i="37"/>
  <c r="F4583" i="37"/>
  <c r="E4583" i="37"/>
  <c r="D4583" i="37"/>
  <c r="C4583" i="37"/>
  <c r="B4583" i="37"/>
  <c r="A4583" i="37"/>
  <c r="I4582" i="37"/>
  <c r="H4582" i="37"/>
  <c r="G4582" i="37"/>
  <c r="F4582" i="37"/>
  <c r="E4582" i="37"/>
  <c r="D4582" i="37"/>
  <c r="C4582" i="37"/>
  <c r="B4582" i="37"/>
  <c r="A4582" i="37"/>
  <c r="I4581" i="37"/>
  <c r="H4581" i="37"/>
  <c r="G4581" i="37"/>
  <c r="F4581" i="37"/>
  <c r="E4581" i="37"/>
  <c r="D4581" i="37"/>
  <c r="C4581" i="37"/>
  <c r="B4581" i="37"/>
  <c r="A4581" i="37"/>
  <c r="I4580" i="37"/>
  <c r="H4580" i="37"/>
  <c r="G4580" i="37"/>
  <c r="F4580" i="37"/>
  <c r="E4580" i="37"/>
  <c r="D4580" i="37"/>
  <c r="C4580" i="37"/>
  <c r="B4580" i="37"/>
  <c r="A4580" i="37"/>
  <c r="I4579" i="37"/>
  <c r="H4579" i="37"/>
  <c r="G4579" i="37"/>
  <c r="F4579" i="37"/>
  <c r="E4579" i="37"/>
  <c r="D4579" i="37"/>
  <c r="C4579" i="37"/>
  <c r="B4579" i="37"/>
  <c r="A4579" i="37"/>
  <c r="I4578" i="37"/>
  <c r="H4578" i="37"/>
  <c r="G4578" i="37"/>
  <c r="F4578" i="37"/>
  <c r="E4578" i="37"/>
  <c r="D4578" i="37"/>
  <c r="C4578" i="37"/>
  <c r="B4578" i="37"/>
  <c r="A4578" i="37"/>
  <c r="I4577" i="37"/>
  <c r="H4577" i="37"/>
  <c r="G4577" i="37"/>
  <c r="F4577" i="37"/>
  <c r="E4577" i="37"/>
  <c r="D4577" i="37"/>
  <c r="C4577" i="37"/>
  <c r="B4577" i="37"/>
  <c r="A4577" i="37"/>
  <c r="I4576" i="37"/>
  <c r="H4576" i="37"/>
  <c r="G4576" i="37"/>
  <c r="F4576" i="37"/>
  <c r="E4576" i="37"/>
  <c r="D4576" i="37"/>
  <c r="C4576" i="37"/>
  <c r="B4576" i="37"/>
  <c r="A4576" i="37"/>
  <c r="I4575" i="37"/>
  <c r="H4575" i="37"/>
  <c r="G4575" i="37"/>
  <c r="F4575" i="37"/>
  <c r="E4575" i="37"/>
  <c r="D4575" i="37"/>
  <c r="C4575" i="37"/>
  <c r="B4575" i="37"/>
  <c r="A4575" i="37"/>
  <c r="I4574" i="37"/>
  <c r="H4574" i="37"/>
  <c r="G4574" i="37"/>
  <c r="F4574" i="37"/>
  <c r="E4574" i="37"/>
  <c r="D4574" i="37"/>
  <c r="C4574" i="37"/>
  <c r="B4574" i="37"/>
  <c r="A4574" i="37"/>
  <c r="I4573" i="37"/>
  <c r="H4573" i="37"/>
  <c r="G4573" i="37"/>
  <c r="F4573" i="37"/>
  <c r="E4573" i="37"/>
  <c r="D4573" i="37"/>
  <c r="C4573" i="37"/>
  <c r="B4573" i="37"/>
  <c r="A4573" i="37"/>
  <c r="I4572" i="37"/>
  <c r="H4572" i="37"/>
  <c r="G4572" i="37"/>
  <c r="F4572" i="37"/>
  <c r="E4572" i="37"/>
  <c r="D4572" i="37"/>
  <c r="C4572" i="37"/>
  <c r="B4572" i="37"/>
  <c r="A4572" i="37"/>
  <c r="I4571" i="37"/>
  <c r="H4571" i="37"/>
  <c r="G4571" i="37"/>
  <c r="F4571" i="37"/>
  <c r="E4571" i="37"/>
  <c r="D4571" i="37"/>
  <c r="C4571" i="37"/>
  <c r="B4571" i="37"/>
  <c r="A4571" i="37"/>
  <c r="I4570" i="37"/>
  <c r="H4570" i="37"/>
  <c r="G4570" i="37"/>
  <c r="F4570" i="37"/>
  <c r="E4570" i="37"/>
  <c r="D4570" i="37"/>
  <c r="C4570" i="37"/>
  <c r="B4570" i="37"/>
  <c r="A4570" i="37"/>
  <c r="I4569" i="37"/>
  <c r="H4569" i="37"/>
  <c r="G4569" i="37"/>
  <c r="F4569" i="37"/>
  <c r="E4569" i="37"/>
  <c r="D4569" i="37"/>
  <c r="C4569" i="37"/>
  <c r="B4569" i="37"/>
  <c r="A4569" i="37"/>
  <c r="I4568" i="37"/>
  <c r="H4568" i="37"/>
  <c r="G4568" i="37"/>
  <c r="F4568" i="37"/>
  <c r="E4568" i="37"/>
  <c r="D4568" i="37"/>
  <c r="C4568" i="37"/>
  <c r="B4568" i="37"/>
  <c r="A4568" i="37"/>
  <c r="I4567" i="37"/>
  <c r="H4567" i="37"/>
  <c r="G4567" i="37"/>
  <c r="F4567" i="37"/>
  <c r="E4567" i="37"/>
  <c r="D4567" i="37"/>
  <c r="C4567" i="37"/>
  <c r="B4567" i="37"/>
  <c r="A4567" i="37"/>
  <c r="I4566" i="37"/>
  <c r="H4566" i="37"/>
  <c r="G4566" i="37"/>
  <c r="F4566" i="37"/>
  <c r="E4566" i="37"/>
  <c r="D4566" i="37"/>
  <c r="C4566" i="37"/>
  <c r="B4566" i="37"/>
  <c r="A4566" i="37"/>
  <c r="I4565" i="37"/>
  <c r="H4565" i="37"/>
  <c r="G4565" i="37"/>
  <c r="F4565" i="37"/>
  <c r="E4565" i="37"/>
  <c r="D4565" i="37"/>
  <c r="C4565" i="37"/>
  <c r="B4565" i="37"/>
  <c r="A4565" i="37"/>
  <c r="I4564" i="37"/>
  <c r="H4564" i="37"/>
  <c r="G4564" i="37"/>
  <c r="F4564" i="37"/>
  <c r="E4564" i="37"/>
  <c r="D4564" i="37"/>
  <c r="C4564" i="37"/>
  <c r="B4564" i="37"/>
  <c r="A4564" i="37"/>
  <c r="I4563" i="37"/>
  <c r="H4563" i="37"/>
  <c r="G4563" i="37"/>
  <c r="F4563" i="37"/>
  <c r="E4563" i="37"/>
  <c r="D4563" i="37"/>
  <c r="C4563" i="37"/>
  <c r="B4563" i="37"/>
  <c r="A4563" i="37"/>
  <c r="I4562" i="37"/>
  <c r="H4562" i="37"/>
  <c r="G4562" i="37"/>
  <c r="F4562" i="37"/>
  <c r="E4562" i="37"/>
  <c r="D4562" i="37"/>
  <c r="C4562" i="37"/>
  <c r="B4562" i="37"/>
  <c r="A4562" i="37"/>
  <c r="I4561" i="37"/>
  <c r="H4561" i="37"/>
  <c r="G4561" i="37"/>
  <c r="F4561" i="37"/>
  <c r="E4561" i="37"/>
  <c r="D4561" i="37"/>
  <c r="C4561" i="37"/>
  <c r="B4561" i="37"/>
  <c r="A4561" i="37"/>
  <c r="I4560" i="37"/>
  <c r="H4560" i="37"/>
  <c r="G4560" i="37"/>
  <c r="F4560" i="37"/>
  <c r="E4560" i="37"/>
  <c r="D4560" i="37"/>
  <c r="C4560" i="37"/>
  <c r="B4560" i="37"/>
  <c r="A4560" i="37"/>
  <c r="I4559" i="37"/>
  <c r="H4559" i="37"/>
  <c r="G4559" i="37"/>
  <c r="F4559" i="37"/>
  <c r="E4559" i="37"/>
  <c r="D4559" i="37"/>
  <c r="C4559" i="37"/>
  <c r="B4559" i="37"/>
  <c r="A4559" i="37"/>
  <c r="I4558" i="37"/>
  <c r="H4558" i="37"/>
  <c r="G4558" i="37"/>
  <c r="F4558" i="37"/>
  <c r="E4558" i="37"/>
  <c r="D4558" i="37"/>
  <c r="C4558" i="37"/>
  <c r="B4558" i="37"/>
  <c r="A4558" i="37"/>
  <c r="I4557" i="37"/>
  <c r="H4557" i="37"/>
  <c r="G4557" i="37"/>
  <c r="F4557" i="37"/>
  <c r="E4557" i="37"/>
  <c r="D4557" i="37"/>
  <c r="C4557" i="37"/>
  <c r="B4557" i="37"/>
  <c r="A4557" i="37"/>
  <c r="I4556" i="37"/>
  <c r="H4556" i="37"/>
  <c r="G4556" i="37"/>
  <c r="F4556" i="37"/>
  <c r="E4556" i="37"/>
  <c r="D4556" i="37"/>
  <c r="C4556" i="37"/>
  <c r="B4556" i="37"/>
  <c r="A4556" i="37"/>
  <c r="I4555" i="37"/>
  <c r="H4555" i="37"/>
  <c r="G4555" i="37"/>
  <c r="F4555" i="37"/>
  <c r="E4555" i="37"/>
  <c r="D4555" i="37"/>
  <c r="C4555" i="37"/>
  <c r="B4555" i="37"/>
  <c r="A4555" i="37"/>
  <c r="I4554" i="37"/>
  <c r="H4554" i="37"/>
  <c r="G4554" i="37"/>
  <c r="F4554" i="37"/>
  <c r="E4554" i="37"/>
  <c r="D4554" i="37"/>
  <c r="C4554" i="37"/>
  <c r="B4554" i="37"/>
  <c r="A4554" i="37"/>
  <c r="I4553" i="37"/>
  <c r="H4553" i="37"/>
  <c r="G4553" i="37"/>
  <c r="F4553" i="37"/>
  <c r="E4553" i="37"/>
  <c r="D4553" i="37"/>
  <c r="C4553" i="37"/>
  <c r="B4553" i="37"/>
  <c r="A4553" i="37"/>
  <c r="I4552" i="37"/>
  <c r="H4552" i="37"/>
  <c r="G4552" i="37"/>
  <c r="F4552" i="37"/>
  <c r="E4552" i="37"/>
  <c r="D4552" i="37"/>
  <c r="C4552" i="37"/>
  <c r="B4552" i="37"/>
  <c r="A4552" i="37"/>
  <c r="I4551" i="37"/>
  <c r="H4551" i="37"/>
  <c r="G4551" i="37"/>
  <c r="F4551" i="37"/>
  <c r="E4551" i="37"/>
  <c r="D4551" i="37"/>
  <c r="C4551" i="37"/>
  <c r="B4551" i="37"/>
  <c r="A4551" i="37"/>
  <c r="I4550" i="37"/>
  <c r="H4550" i="37"/>
  <c r="G4550" i="37"/>
  <c r="F4550" i="37"/>
  <c r="E4550" i="37"/>
  <c r="D4550" i="37"/>
  <c r="C4550" i="37"/>
  <c r="B4550" i="37"/>
  <c r="A4550" i="37"/>
  <c r="I4549" i="37"/>
  <c r="H4549" i="37"/>
  <c r="G4549" i="37"/>
  <c r="F4549" i="37"/>
  <c r="E4549" i="37"/>
  <c r="D4549" i="37"/>
  <c r="C4549" i="37"/>
  <c r="B4549" i="37"/>
  <c r="A4549" i="37"/>
  <c r="I4548" i="37"/>
  <c r="H4548" i="37"/>
  <c r="G4548" i="37"/>
  <c r="F4548" i="37"/>
  <c r="E4548" i="37"/>
  <c r="D4548" i="37"/>
  <c r="C4548" i="37"/>
  <c r="B4548" i="37"/>
  <c r="A4548" i="37"/>
  <c r="I4547" i="37"/>
  <c r="H4547" i="37"/>
  <c r="G4547" i="37"/>
  <c r="F4547" i="37"/>
  <c r="E4547" i="37"/>
  <c r="D4547" i="37"/>
  <c r="C4547" i="37"/>
  <c r="B4547" i="37"/>
  <c r="A4547" i="37"/>
  <c r="I4546" i="37"/>
  <c r="H4546" i="37"/>
  <c r="G4546" i="37"/>
  <c r="F4546" i="37"/>
  <c r="E4546" i="37"/>
  <c r="D4546" i="37"/>
  <c r="C4546" i="37"/>
  <c r="B4546" i="37"/>
  <c r="A4546" i="37"/>
  <c r="I4545" i="37"/>
  <c r="H4545" i="37"/>
  <c r="G4545" i="37"/>
  <c r="F4545" i="37"/>
  <c r="E4545" i="37"/>
  <c r="D4545" i="37"/>
  <c r="C4545" i="37"/>
  <c r="B4545" i="37"/>
  <c r="A4545" i="37"/>
  <c r="I4544" i="37"/>
  <c r="H4544" i="37"/>
  <c r="G4544" i="37"/>
  <c r="F4544" i="37"/>
  <c r="E4544" i="37"/>
  <c r="D4544" i="37"/>
  <c r="C4544" i="37"/>
  <c r="B4544" i="37"/>
  <c r="A4544" i="37"/>
  <c r="I4543" i="37"/>
  <c r="H4543" i="37"/>
  <c r="G4543" i="37"/>
  <c r="F4543" i="37"/>
  <c r="E4543" i="37"/>
  <c r="D4543" i="37"/>
  <c r="C4543" i="37"/>
  <c r="B4543" i="37"/>
  <c r="A4543" i="37"/>
  <c r="I4542" i="37"/>
  <c r="H4542" i="37"/>
  <c r="G4542" i="37"/>
  <c r="F4542" i="37"/>
  <c r="E4542" i="37"/>
  <c r="D4542" i="37"/>
  <c r="C4542" i="37"/>
  <c r="B4542" i="37"/>
  <c r="A4542" i="37"/>
  <c r="I4541" i="37"/>
  <c r="H4541" i="37"/>
  <c r="G4541" i="37"/>
  <c r="F4541" i="37"/>
  <c r="E4541" i="37"/>
  <c r="D4541" i="37"/>
  <c r="C4541" i="37"/>
  <c r="B4541" i="37"/>
  <c r="A4541" i="37"/>
  <c r="I4540" i="37"/>
  <c r="H4540" i="37"/>
  <c r="G4540" i="37"/>
  <c r="F4540" i="37"/>
  <c r="E4540" i="37"/>
  <c r="D4540" i="37"/>
  <c r="C4540" i="37"/>
  <c r="B4540" i="37"/>
  <c r="A4540" i="37"/>
  <c r="I4539" i="37"/>
  <c r="H4539" i="37"/>
  <c r="G4539" i="37"/>
  <c r="F4539" i="37"/>
  <c r="E4539" i="37"/>
  <c r="D4539" i="37"/>
  <c r="C4539" i="37"/>
  <c r="B4539" i="37"/>
  <c r="A4539" i="37"/>
  <c r="I4538" i="37"/>
  <c r="H4538" i="37"/>
  <c r="G4538" i="37"/>
  <c r="F4538" i="37"/>
  <c r="E4538" i="37"/>
  <c r="D4538" i="37"/>
  <c r="C4538" i="37"/>
  <c r="B4538" i="37"/>
  <c r="A4538" i="37"/>
  <c r="I4537" i="37"/>
  <c r="H4537" i="37"/>
  <c r="G4537" i="37"/>
  <c r="F4537" i="37"/>
  <c r="E4537" i="37"/>
  <c r="D4537" i="37"/>
  <c r="C4537" i="37"/>
  <c r="B4537" i="37"/>
  <c r="A4537" i="37"/>
  <c r="I4536" i="37"/>
  <c r="H4536" i="37"/>
  <c r="G4536" i="37"/>
  <c r="F4536" i="37"/>
  <c r="E4536" i="37"/>
  <c r="D4536" i="37"/>
  <c r="C4536" i="37"/>
  <c r="B4536" i="37"/>
  <c r="A4536" i="37"/>
  <c r="I4535" i="37"/>
  <c r="H4535" i="37"/>
  <c r="G4535" i="37"/>
  <c r="F4535" i="37"/>
  <c r="E4535" i="37"/>
  <c r="D4535" i="37"/>
  <c r="C4535" i="37"/>
  <c r="B4535" i="37"/>
  <c r="A4535" i="37"/>
  <c r="I4534" i="37"/>
  <c r="H4534" i="37"/>
  <c r="G4534" i="37"/>
  <c r="F4534" i="37"/>
  <c r="E4534" i="37"/>
  <c r="D4534" i="37"/>
  <c r="C4534" i="37"/>
  <c r="B4534" i="37"/>
  <c r="A4534" i="37"/>
  <c r="I4533" i="37"/>
  <c r="H4533" i="37"/>
  <c r="G4533" i="37"/>
  <c r="F4533" i="37"/>
  <c r="E4533" i="37"/>
  <c r="D4533" i="37"/>
  <c r="C4533" i="37"/>
  <c r="B4533" i="37"/>
  <c r="A4533" i="37"/>
  <c r="I4532" i="37"/>
  <c r="H4532" i="37"/>
  <c r="G4532" i="37"/>
  <c r="F4532" i="37"/>
  <c r="E4532" i="37"/>
  <c r="D4532" i="37"/>
  <c r="C4532" i="37"/>
  <c r="B4532" i="37"/>
  <c r="A4532" i="37"/>
  <c r="I4531" i="37"/>
  <c r="H4531" i="37"/>
  <c r="G4531" i="37"/>
  <c r="F4531" i="37"/>
  <c r="E4531" i="37"/>
  <c r="D4531" i="37"/>
  <c r="C4531" i="37"/>
  <c r="B4531" i="37"/>
  <c r="A4531" i="37"/>
  <c r="I4530" i="37"/>
  <c r="H4530" i="37"/>
  <c r="G4530" i="37"/>
  <c r="F4530" i="37"/>
  <c r="E4530" i="37"/>
  <c r="D4530" i="37"/>
  <c r="C4530" i="37"/>
  <c r="B4530" i="37"/>
  <c r="A4530" i="37"/>
  <c r="I4529" i="37"/>
  <c r="H4529" i="37"/>
  <c r="G4529" i="37"/>
  <c r="F4529" i="37"/>
  <c r="E4529" i="37"/>
  <c r="D4529" i="37"/>
  <c r="C4529" i="37"/>
  <c r="B4529" i="37"/>
  <c r="A4529" i="37"/>
  <c r="I4528" i="37"/>
  <c r="H4528" i="37"/>
  <c r="G4528" i="37"/>
  <c r="F4528" i="37"/>
  <c r="E4528" i="37"/>
  <c r="D4528" i="37"/>
  <c r="C4528" i="37"/>
  <c r="B4528" i="37"/>
  <c r="A4528" i="37"/>
  <c r="I4527" i="37"/>
  <c r="H4527" i="37"/>
  <c r="G4527" i="37"/>
  <c r="F4527" i="37"/>
  <c r="E4527" i="37"/>
  <c r="D4527" i="37"/>
  <c r="C4527" i="37"/>
  <c r="B4527" i="37"/>
  <c r="A4527" i="37"/>
  <c r="I4526" i="37"/>
  <c r="H4526" i="37"/>
  <c r="G4526" i="37"/>
  <c r="F4526" i="37"/>
  <c r="E4526" i="37"/>
  <c r="D4526" i="37"/>
  <c r="C4526" i="37"/>
  <c r="B4526" i="37"/>
  <c r="A4526" i="37"/>
  <c r="I4525" i="37"/>
  <c r="H4525" i="37"/>
  <c r="G4525" i="37"/>
  <c r="F4525" i="37"/>
  <c r="E4525" i="37"/>
  <c r="D4525" i="37"/>
  <c r="C4525" i="37"/>
  <c r="B4525" i="37"/>
  <c r="A4525" i="37"/>
  <c r="I4524" i="37"/>
  <c r="H4524" i="37"/>
  <c r="G4524" i="37"/>
  <c r="F4524" i="37"/>
  <c r="E4524" i="37"/>
  <c r="D4524" i="37"/>
  <c r="C4524" i="37"/>
  <c r="B4524" i="37"/>
  <c r="A4524" i="37"/>
  <c r="I4523" i="37"/>
  <c r="H4523" i="37"/>
  <c r="G4523" i="37"/>
  <c r="F4523" i="37"/>
  <c r="E4523" i="37"/>
  <c r="D4523" i="37"/>
  <c r="C4523" i="37"/>
  <c r="B4523" i="37"/>
  <c r="A4523" i="37"/>
  <c r="I4522" i="37"/>
  <c r="H4522" i="37"/>
  <c r="G4522" i="37"/>
  <c r="F4522" i="37"/>
  <c r="E4522" i="37"/>
  <c r="D4522" i="37"/>
  <c r="C4522" i="37"/>
  <c r="B4522" i="37"/>
  <c r="A4522" i="37"/>
  <c r="I4521" i="37"/>
  <c r="H4521" i="37"/>
  <c r="G4521" i="37"/>
  <c r="F4521" i="37"/>
  <c r="E4521" i="37"/>
  <c r="D4521" i="37"/>
  <c r="C4521" i="37"/>
  <c r="B4521" i="37"/>
  <c r="A4521" i="37"/>
  <c r="I4520" i="37"/>
  <c r="H4520" i="37"/>
  <c r="G4520" i="37"/>
  <c r="F4520" i="37"/>
  <c r="E4520" i="37"/>
  <c r="D4520" i="37"/>
  <c r="C4520" i="37"/>
  <c r="B4520" i="37"/>
  <c r="A4520" i="37"/>
  <c r="I4519" i="37"/>
  <c r="H4519" i="37"/>
  <c r="G4519" i="37"/>
  <c r="F4519" i="37"/>
  <c r="E4519" i="37"/>
  <c r="D4519" i="37"/>
  <c r="C4519" i="37"/>
  <c r="B4519" i="37"/>
  <c r="A4519" i="37"/>
  <c r="I4518" i="37"/>
  <c r="H4518" i="37"/>
  <c r="G4518" i="37"/>
  <c r="F4518" i="37"/>
  <c r="E4518" i="37"/>
  <c r="D4518" i="37"/>
  <c r="C4518" i="37"/>
  <c r="B4518" i="37"/>
  <c r="A4518" i="37"/>
  <c r="I4517" i="37"/>
  <c r="H4517" i="37"/>
  <c r="G4517" i="37"/>
  <c r="F4517" i="37"/>
  <c r="E4517" i="37"/>
  <c r="D4517" i="37"/>
  <c r="C4517" i="37"/>
  <c r="B4517" i="37"/>
  <c r="A4517" i="37"/>
  <c r="I4516" i="37"/>
  <c r="H4516" i="37"/>
  <c r="G4516" i="37"/>
  <c r="F4516" i="37"/>
  <c r="E4516" i="37"/>
  <c r="D4516" i="37"/>
  <c r="C4516" i="37"/>
  <c r="B4516" i="37"/>
  <c r="A4516" i="37"/>
  <c r="I4515" i="37"/>
  <c r="H4515" i="37"/>
  <c r="G4515" i="37"/>
  <c r="F4515" i="37"/>
  <c r="E4515" i="37"/>
  <c r="D4515" i="37"/>
  <c r="C4515" i="37"/>
  <c r="B4515" i="37"/>
  <c r="A4515" i="37"/>
  <c r="I4514" i="37"/>
  <c r="H4514" i="37"/>
  <c r="G4514" i="37"/>
  <c r="F4514" i="37"/>
  <c r="E4514" i="37"/>
  <c r="D4514" i="37"/>
  <c r="C4514" i="37"/>
  <c r="B4514" i="37"/>
  <c r="A4514" i="37"/>
  <c r="I4513" i="37"/>
  <c r="H4513" i="37"/>
  <c r="G4513" i="37"/>
  <c r="F4513" i="37"/>
  <c r="E4513" i="37"/>
  <c r="D4513" i="37"/>
  <c r="C4513" i="37"/>
  <c r="B4513" i="37"/>
  <c r="A4513" i="37"/>
  <c r="I4512" i="37"/>
  <c r="H4512" i="37"/>
  <c r="G4512" i="37"/>
  <c r="F4512" i="37"/>
  <c r="E4512" i="37"/>
  <c r="D4512" i="37"/>
  <c r="C4512" i="37"/>
  <c r="B4512" i="37"/>
  <c r="A4512" i="37"/>
  <c r="I4511" i="37"/>
  <c r="H4511" i="37"/>
  <c r="G4511" i="37"/>
  <c r="F4511" i="37"/>
  <c r="E4511" i="37"/>
  <c r="D4511" i="37"/>
  <c r="C4511" i="37"/>
  <c r="B4511" i="37"/>
  <c r="A4511" i="37"/>
  <c r="I4510" i="37"/>
  <c r="H4510" i="37"/>
  <c r="G4510" i="37"/>
  <c r="F4510" i="37"/>
  <c r="E4510" i="37"/>
  <c r="D4510" i="37"/>
  <c r="C4510" i="37"/>
  <c r="B4510" i="37"/>
  <c r="A4510" i="37"/>
  <c r="I4509" i="37"/>
  <c r="H4509" i="37"/>
  <c r="G4509" i="37"/>
  <c r="F4509" i="37"/>
  <c r="E4509" i="37"/>
  <c r="D4509" i="37"/>
  <c r="C4509" i="37"/>
  <c r="B4509" i="37"/>
  <c r="A4509" i="37"/>
  <c r="I4508" i="37"/>
  <c r="H4508" i="37"/>
  <c r="G4508" i="37"/>
  <c r="F4508" i="37"/>
  <c r="E4508" i="37"/>
  <c r="D4508" i="37"/>
  <c r="C4508" i="37"/>
  <c r="B4508" i="37"/>
  <c r="A4508" i="37"/>
  <c r="I4507" i="37"/>
  <c r="H4507" i="37"/>
  <c r="G4507" i="37"/>
  <c r="F4507" i="37"/>
  <c r="E4507" i="37"/>
  <c r="D4507" i="37"/>
  <c r="C4507" i="37"/>
  <c r="B4507" i="37"/>
  <c r="A4507" i="37"/>
  <c r="I4506" i="37"/>
  <c r="H4506" i="37"/>
  <c r="G4506" i="37"/>
  <c r="F4506" i="37"/>
  <c r="E4506" i="37"/>
  <c r="D4506" i="37"/>
  <c r="C4506" i="37"/>
  <c r="B4506" i="37"/>
  <c r="A4506" i="37"/>
  <c r="I4505" i="37"/>
  <c r="H4505" i="37"/>
  <c r="G4505" i="37"/>
  <c r="F4505" i="37"/>
  <c r="E4505" i="37"/>
  <c r="D4505" i="37"/>
  <c r="C4505" i="37"/>
  <c r="B4505" i="37"/>
  <c r="A4505" i="37"/>
  <c r="I4504" i="37"/>
  <c r="H4504" i="37"/>
  <c r="G4504" i="37"/>
  <c r="F4504" i="37"/>
  <c r="E4504" i="37"/>
  <c r="D4504" i="37"/>
  <c r="C4504" i="37"/>
  <c r="B4504" i="37"/>
  <c r="A4504" i="37"/>
  <c r="I4503" i="37"/>
  <c r="H4503" i="37"/>
  <c r="G4503" i="37"/>
  <c r="F4503" i="37"/>
  <c r="E4503" i="37"/>
  <c r="D4503" i="37"/>
  <c r="C4503" i="37"/>
  <c r="B4503" i="37"/>
  <c r="A4503" i="37"/>
  <c r="I4502" i="37"/>
  <c r="H4502" i="37"/>
  <c r="G4502" i="37"/>
  <c r="F4502" i="37"/>
  <c r="E4502" i="37"/>
  <c r="D4502" i="37"/>
  <c r="C4502" i="37"/>
  <c r="B4502" i="37"/>
  <c r="A4502" i="37"/>
  <c r="I4501" i="37"/>
  <c r="H4501" i="37"/>
  <c r="G4501" i="37"/>
  <c r="F4501" i="37"/>
  <c r="E4501" i="37"/>
  <c r="D4501" i="37"/>
  <c r="C4501" i="37"/>
  <c r="B4501" i="37"/>
  <c r="A4501" i="37"/>
  <c r="I4500" i="37"/>
  <c r="H4500" i="37"/>
  <c r="G4500" i="37"/>
  <c r="F4500" i="37"/>
  <c r="E4500" i="37"/>
  <c r="D4500" i="37"/>
  <c r="C4500" i="37"/>
  <c r="B4500" i="37"/>
  <c r="A4500" i="37"/>
  <c r="I4499" i="37"/>
  <c r="H4499" i="37"/>
  <c r="G4499" i="37"/>
  <c r="F4499" i="37"/>
  <c r="E4499" i="37"/>
  <c r="D4499" i="37"/>
  <c r="C4499" i="37"/>
  <c r="B4499" i="37"/>
  <c r="A4499" i="37"/>
  <c r="I4498" i="37"/>
  <c r="H4498" i="37"/>
  <c r="G4498" i="37"/>
  <c r="F4498" i="37"/>
  <c r="E4498" i="37"/>
  <c r="D4498" i="37"/>
  <c r="C4498" i="37"/>
  <c r="B4498" i="37"/>
  <c r="A4498" i="37"/>
  <c r="I4497" i="37"/>
  <c r="H4497" i="37"/>
  <c r="G4497" i="37"/>
  <c r="F4497" i="37"/>
  <c r="E4497" i="37"/>
  <c r="D4497" i="37"/>
  <c r="C4497" i="37"/>
  <c r="B4497" i="37"/>
  <c r="A4497" i="37"/>
  <c r="I4496" i="37"/>
  <c r="H4496" i="37"/>
  <c r="G4496" i="37"/>
  <c r="F4496" i="37"/>
  <c r="E4496" i="37"/>
  <c r="D4496" i="37"/>
  <c r="C4496" i="37"/>
  <c r="B4496" i="37"/>
  <c r="A4496" i="37"/>
  <c r="I4495" i="37"/>
  <c r="H4495" i="37"/>
  <c r="G4495" i="37"/>
  <c r="F4495" i="37"/>
  <c r="E4495" i="37"/>
  <c r="D4495" i="37"/>
  <c r="C4495" i="37"/>
  <c r="B4495" i="37"/>
  <c r="A4495" i="37"/>
  <c r="I4494" i="37"/>
  <c r="H4494" i="37"/>
  <c r="G4494" i="37"/>
  <c r="F4494" i="37"/>
  <c r="E4494" i="37"/>
  <c r="D4494" i="37"/>
  <c r="C4494" i="37"/>
  <c r="B4494" i="37"/>
  <c r="A4494" i="37"/>
  <c r="I4493" i="37"/>
  <c r="H4493" i="37"/>
  <c r="G4493" i="37"/>
  <c r="F4493" i="37"/>
  <c r="E4493" i="37"/>
  <c r="D4493" i="37"/>
  <c r="C4493" i="37"/>
  <c r="B4493" i="37"/>
  <c r="A4493" i="37"/>
  <c r="I4492" i="37"/>
  <c r="H4492" i="37"/>
  <c r="G4492" i="37"/>
  <c r="F4492" i="37"/>
  <c r="E4492" i="37"/>
  <c r="D4492" i="37"/>
  <c r="C4492" i="37"/>
  <c r="B4492" i="37"/>
  <c r="A4492" i="37"/>
  <c r="I4491" i="37"/>
  <c r="H4491" i="37"/>
  <c r="G4491" i="37"/>
  <c r="F4491" i="37"/>
  <c r="E4491" i="37"/>
  <c r="D4491" i="37"/>
  <c r="C4491" i="37"/>
  <c r="B4491" i="37"/>
  <c r="A4491" i="37"/>
  <c r="I4490" i="37"/>
  <c r="H4490" i="37"/>
  <c r="G4490" i="37"/>
  <c r="F4490" i="37"/>
  <c r="E4490" i="37"/>
  <c r="D4490" i="37"/>
  <c r="C4490" i="37"/>
  <c r="B4490" i="37"/>
  <c r="A4490" i="37"/>
  <c r="I4489" i="37"/>
  <c r="H4489" i="37"/>
  <c r="G4489" i="37"/>
  <c r="F4489" i="37"/>
  <c r="E4489" i="37"/>
  <c r="D4489" i="37"/>
  <c r="C4489" i="37"/>
  <c r="B4489" i="37"/>
  <c r="A4489" i="37"/>
  <c r="I4488" i="37"/>
  <c r="H4488" i="37"/>
  <c r="G4488" i="37"/>
  <c r="F4488" i="37"/>
  <c r="E4488" i="37"/>
  <c r="D4488" i="37"/>
  <c r="C4488" i="37"/>
  <c r="B4488" i="37"/>
  <c r="A4488" i="37"/>
  <c r="I4487" i="37"/>
  <c r="H4487" i="37"/>
  <c r="G4487" i="37"/>
  <c r="F4487" i="37"/>
  <c r="E4487" i="37"/>
  <c r="D4487" i="37"/>
  <c r="C4487" i="37"/>
  <c r="B4487" i="37"/>
  <c r="A4487" i="37"/>
  <c r="I4486" i="37"/>
  <c r="H4486" i="37"/>
  <c r="G4486" i="37"/>
  <c r="F4486" i="37"/>
  <c r="E4486" i="37"/>
  <c r="D4486" i="37"/>
  <c r="C4486" i="37"/>
  <c r="B4486" i="37"/>
  <c r="A4486" i="37"/>
  <c r="I4485" i="37"/>
  <c r="H4485" i="37"/>
  <c r="G4485" i="37"/>
  <c r="F4485" i="37"/>
  <c r="E4485" i="37"/>
  <c r="D4485" i="37"/>
  <c r="C4485" i="37"/>
  <c r="B4485" i="37"/>
  <c r="A4485" i="37"/>
  <c r="I4484" i="37"/>
  <c r="H4484" i="37"/>
  <c r="G4484" i="37"/>
  <c r="F4484" i="37"/>
  <c r="E4484" i="37"/>
  <c r="D4484" i="37"/>
  <c r="C4484" i="37"/>
  <c r="B4484" i="37"/>
  <c r="A4484" i="37"/>
  <c r="I4483" i="37"/>
  <c r="H4483" i="37"/>
  <c r="G4483" i="37"/>
  <c r="F4483" i="37"/>
  <c r="E4483" i="37"/>
  <c r="D4483" i="37"/>
  <c r="C4483" i="37"/>
  <c r="B4483" i="37"/>
  <c r="A4483" i="37"/>
  <c r="I4482" i="37"/>
  <c r="H4482" i="37"/>
  <c r="G4482" i="37"/>
  <c r="F4482" i="37"/>
  <c r="E4482" i="37"/>
  <c r="D4482" i="37"/>
  <c r="C4482" i="37"/>
  <c r="B4482" i="37"/>
  <c r="A4482" i="37"/>
  <c r="I4481" i="37"/>
  <c r="H4481" i="37"/>
  <c r="G4481" i="37"/>
  <c r="F4481" i="37"/>
  <c r="E4481" i="37"/>
  <c r="D4481" i="37"/>
  <c r="C4481" i="37"/>
  <c r="B4481" i="37"/>
  <c r="A4481" i="37"/>
  <c r="I4480" i="37"/>
  <c r="H4480" i="37"/>
  <c r="G4480" i="37"/>
  <c r="F4480" i="37"/>
  <c r="E4480" i="37"/>
  <c r="D4480" i="37"/>
  <c r="C4480" i="37"/>
  <c r="B4480" i="37"/>
  <c r="A4480" i="37"/>
  <c r="I4479" i="37"/>
  <c r="H4479" i="37"/>
  <c r="G4479" i="37"/>
  <c r="F4479" i="37"/>
  <c r="E4479" i="37"/>
  <c r="D4479" i="37"/>
  <c r="C4479" i="37"/>
  <c r="B4479" i="37"/>
  <c r="A4479" i="37"/>
  <c r="I4478" i="37"/>
  <c r="H4478" i="37"/>
  <c r="G4478" i="37"/>
  <c r="F4478" i="37"/>
  <c r="E4478" i="37"/>
  <c r="D4478" i="37"/>
  <c r="C4478" i="37"/>
  <c r="B4478" i="37"/>
  <c r="A4478" i="37"/>
  <c r="I4477" i="37"/>
  <c r="H4477" i="37"/>
  <c r="G4477" i="37"/>
  <c r="F4477" i="37"/>
  <c r="E4477" i="37"/>
  <c r="D4477" i="37"/>
  <c r="C4477" i="37"/>
  <c r="B4477" i="37"/>
  <c r="A4477" i="37"/>
  <c r="I4476" i="37"/>
  <c r="H4476" i="37"/>
  <c r="G4476" i="37"/>
  <c r="F4476" i="37"/>
  <c r="E4476" i="37"/>
  <c r="D4476" i="37"/>
  <c r="C4476" i="37"/>
  <c r="B4476" i="37"/>
  <c r="A4476" i="37"/>
  <c r="I4475" i="37"/>
  <c r="H4475" i="37"/>
  <c r="G4475" i="37"/>
  <c r="F4475" i="37"/>
  <c r="E4475" i="37"/>
  <c r="D4475" i="37"/>
  <c r="C4475" i="37"/>
  <c r="B4475" i="37"/>
  <c r="A4475" i="37"/>
  <c r="I4474" i="37"/>
  <c r="H4474" i="37"/>
  <c r="G4474" i="37"/>
  <c r="F4474" i="37"/>
  <c r="E4474" i="37"/>
  <c r="D4474" i="37"/>
  <c r="C4474" i="37"/>
  <c r="B4474" i="37"/>
  <c r="A4474" i="37"/>
  <c r="I4473" i="37"/>
  <c r="H4473" i="37"/>
  <c r="G4473" i="37"/>
  <c r="F4473" i="37"/>
  <c r="E4473" i="37"/>
  <c r="D4473" i="37"/>
  <c r="C4473" i="37"/>
  <c r="B4473" i="37"/>
  <c r="A4473" i="37"/>
  <c r="I4472" i="37"/>
  <c r="H4472" i="37"/>
  <c r="G4472" i="37"/>
  <c r="F4472" i="37"/>
  <c r="E4472" i="37"/>
  <c r="D4472" i="37"/>
  <c r="C4472" i="37"/>
  <c r="B4472" i="37"/>
  <c r="A4472" i="37"/>
  <c r="I4471" i="37"/>
  <c r="H4471" i="37"/>
  <c r="G4471" i="37"/>
  <c r="F4471" i="37"/>
  <c r="E4471" i="37"/>
  <c r="D4471" i="37"/>
  <c r="C4471" i="37"/>
  <c r="B4471" i="37"/>
  <c r="A4471" i="37"/>
  <c r="I4470" i="37"/>
  <c r="H4470" i="37"/>
  <c r="G4470" i="37"/>
  <c r="F4470" i="37"/>
  <c r="E4470" i="37"/>
  <c r="D4470" i="37"/>
  <c r="C4470" i="37"/>
  <c r="B4470" i="37"/>
  <c r="A4470" i="37"/>
  <c r="I4469" i="37"/>
  <c r="H4469" i="37"/>
  <c r="G4469" i="37"/>
  <c r="F4469" i="37"/>
  <c r="E4469" i="37"/>
  <c r="D4469" i="37"/>
  <c r="C4469" i="37"/>
  <c r="B4469" i="37"/>
  <c r="A4469" i="37"/>
  <c r="I4468" i="37"/>
  <c r="H4468" i="37"/>
  <c r="G4468" i="37"/>
  <c r="F4468" i="37"/>
  <c r="E4468" i="37"/>
  <c r="D4468" i="37"/>
  <c r="C4468" i="37"/>
  <c r="B4468" i="37"/>
  <c r="A4468" i="37"/>
  <c r="I4467" i="37"/>
  <c r="H4467" i="37"/>
  <c r="G4467" i="37"/>
  <c r="F4467" i="37"/>
  <c r="E4467" i="37"/>
  <c r="D4467" i="37"/>
  <c r="C4467" i="37"/>
  <c r="B4467" i="37"/>
  <c r="A4467" i="37"/>
  <c r="I4466" i="37"/>
  <c r="H4466" i="37"/>
  <c r="G4466" i="37"/>
  <c r="F4466" i="37"/>
  <c r="E4466" i="37"/>
  <c r="D4466" i="37"/>
  <c r="C4466" i="37"/>
  <c r="B4466" i="37"/>
  <c r="A4466" i="37"/>
  <c r="I4465" i="37"/>
  <c r="H4465" i="37"/>
  <c r="G4465" i="37"/>
  <c r="F4465" i="37"/>
  <c r="E4465" i="37"/>
  <c r="D4465" i="37"/>
  <c r="C4465" i="37"/>
  <c r="B4465" i="37"/>
  <c r="A4465" i="37"/>
  <c r="I4464" i="37"/>
  <c r="H4464" i="37"/>
  <c r="G4464" i="37"/>
  <c r="F4464" i="37"/>
  <c r="E4464" i="37"/>
  <c r="D4464" i="37"/>
  <c r="C4464" i="37"/>
  <c r="B4464" i="37"/>
  <c r="A4464" i="37"/>
  <c r="I4463" i="37"/>
  <c r="H4463" i="37"/>
  <c r="G4463" i="37"/>
  <c r="F4463" i="37"/>
  <c r="E4463" i="37"/>
  <c r="D4463" i="37"/>
  <c r="C4463" i="37"/>
  <c r="B4463" i="37"/>
  <c r="A4463" i="37"/>
  <c r="I4462" i="37"/>
  <c r="H4462" i="37"/>
  <c r="G4462" i="37"/>
  <c r="F4462" i="37"/>
  <c r="E4462" i="37"/>
  <c r="D4462" i="37"/>
  <c r="C4462" i="37"/>
  <c r="B4462" i="37"/>
  <c r="A4462" i="37"/>
  <c r="I4461" i="37"/>
  <c r="H4461" i="37"/>
  <c r="G4461" i="37"/>
  <c r="F4461" i="37"/>
  <c r="E4461" i="37"/>
  <c r="D4461" i="37"/>
  <c r="C4461" i="37"/>
  <c r="B4461" i="37"/>
  <c r="A4461" i="37"/>
  <c r="I4460" i="37"/>
  <c r="H4460" i="37"/>
  <c r="G4460" i="37"/>
  <c r="F4460" i="37"/>
  <c r="E4460" i="37"/>
  <c r="D4460" i="37"/>
  <c r="C4460" i="37"/>
  <c r="B4460" i="37"/>
  <c r="A4460" i="37"/>
  <c r="I4459" i="37"/>
  <c r="H4459" i="37"/>
  <c r="G4459" i="37"/>
  <c r="F4459" i="37"/>
  <c r="E4459" i="37"/>
  <c r="D4459" i="37"/>
  <c r="C4459" i="37"/>
  <c r="B4459" i="37"/>
  <c r="A4459" i="37"/>
  <c r="I4458" i="37"/>
  <c r="H4458" i="37"/>
  <c r="G4458" i="37"/>
  <c r="F4458" i="37"/>
  <c r="E4458" i="37"/>
  <c r="D4458" i="37"/>
  <c r="C4458" i="37"/>
  <c r="B4458" i="37"/>
  <c r="A4458" i="37"/>
  <c r="I4457" i="37"/>
  <c r="H4457" i="37"/>
  <c r="G4457" i="37"/>
  <c r="F4457" i="37"/>
  <c r="E4457" i="37"/>
  <c r="D4457" i="37"/>
  <c r="C4457" i="37"/>
  <c r="B4457" i="37"/>
  <c r="A4457" i="37"/>
  <c r="I4456" i="37"/>
  <c r="H4456" i="37"/>
  <c r="G4456" i="37"/>
  <c r="F4456" i="37"/>
  <c r="E4456" i="37"/>
  <c r="D4456" i="37"/>
  <c r="C4456" i="37"/>
  <c r="B4456" i="37"/>
  <c r="A4456" i="37"/>
  <c r="I4455" i="37"/>
  <c r="H4455" i="37"/>
  <c r="G4455" i="37"/>
  <c r="F4455" i="37"/>
  <c r="E4455" i="37"/>
  <c r="D4455" i="37"/>
  <c r="C4455" i="37"/>
  <c r="B4455" i="37"/>
  <c r="A4455" i="37"/>
  <c r="I4454" i="37"/>
  <c r="H4454" i="37"/>
  <c r="G4454" i="37"/>
  <c r="F4454" i="37"/>
  <c r="E4454" i="37"/>
  <c r="D4454" i="37"/>
  <c r="C4454" i="37"/>
  <c r="B4454" i="37"/>
  <c r="A4454" i="37"/>
  <c r="I4453" i="37"/>
  <c r="H4453" i="37"/>
  <c r="G4453" i="37"/>
  <c r="F4453" i="37"/>
  <c r="E4453" i="37"/>
  <c r="D4453" i="37"/>
  <c r="C4453" i="37"/>
  <c r="B4453" i="37"/>
  <c r="A4453" i="37"/>
  <c r="I4452" i="37"/>
  <c r="H4452" i="37"/>
  <c r="G4452" i="37"/>
  <c r="F4452" i="37"/>
  <c r="E4452" i="37"/>
  <c r="D4452" i="37"/>
  <c r="C4452" i="37"/>
  <c r="B4452" i="37"/>
  <c r="A4452" i="37"/>
  <c r="I4451" i="37"/>
  <c r="H4451" i="37"/>
  <c r="G4451" i="37"/>
  <c r="F4451" i="37"/>
  <c r="E4451" i="37"/>
  <c r="D4451" i="37"/>
  <c r="C4451" i="37"/>
  <c r="B4451" i="37"/>
  <c r="A4451" i="37"/>
  <c r="I4450" i="37"/>
  <c r="H4450" i="37"/>
  <c r="G4450" i="37"/>
  <c r="F4450" i="37"/>
  <c r="E4450" i="37"/>
  <c r="D4450" i="37"/>
  <c r="C4450" i="37"/>
  <c r="B4450" i="37"/>
  <c r="A4450" i="37"/>
  <c r="I4449" i="37"/>
  <c r="H4449" i="37"/>
  <c r="G4449" i="37"/>
  <c r="F4449" i="37"/>
  <c r="E4449" i="37"/>
  <c r="D4449" i="37"/>
  <c r="C4449" i="37"/>
  <c r="B4449" i="37"/>
  <c r="A4449" i="37"/>
  <c r="I4448" i="37"/>
  <c r="H4448" i="37"/>
  <c r="G4448" i="37"/>
  <c r="F4448" i="37"/>
  <c r="E4448" i="37"/>
  <c r="D4448" i="37"/>
  <c r="C4448" i="37"/>
  <c r="B4448" i="37"/>
  <c r="A4448" i="37"/>
  <c r="I4447" i="37"/>
  <c r="H4447" i="37"/>
  <c r="G4447" i="37"/>
  <c r="F4447" i="37"/>
  <c r="E4447" i="37"/>
  <c r="D4447" i="37"/>
  <c r="C4447" i="37"/>
  <c r="B4447" i="37"/>
  <c r="A4447" i="37"/>
  <c r="I4446" i="37"/>
  <c r="H4446" i="37"/>
  <c r="G4446" i="37"/>
  <c r="F4446" i="37"/>
  <c r="E4446" i="37"/>
  <c r="D4446" i="37"/>
  <c r="C4446" i="37"/>
  <c r="B4446" i="37"/>
  <c r="A4446" i="37"/>
  <c r="I4445" i="37"/>
  <c r="H4445" i="37"/>
  <c r="G4445" i="37"/>
  <c r="F4445" i="37"/>
  <c r="E4445" i="37"/>
  <c r="D4445" i="37"/>
  <c r="C4445" i="37"/>
  <c r="B4445" i="37"/>
  <c r="A4445" i="37"/>
  <c r="I4444" i="37"/>
  <c r="H4444" i="37"/>
  <c r="G4444" i="37"/>
  <c r="F4444" i="37"/>
  <c r="E4444" i="37"/>
  <c r="D4444" i="37"/>
  <c r="C4444" i="37"/>
  <c r="B4444" i="37"/>
  <c r="A4444" i="37"/>
  <c r="I4443" i="37"/>
  <c r="H4443" i="37"/>
  <c r="G4443" i="37"/>
  <c r="F4443" i="37"/>
  <c r="E4443" i="37"/>
  <c r="D4443" i="37"/>
  <c r="C4443" i="37"/>
  <c r="B4443" i="37"/>
  <c r="A4443" i="37"/>
  <c r="I4442" i="37"/>
  <c r="H4442" i="37"/>
  <c r="G4442" i="37"/>
  <c r="F4442" i="37"/>
  <c r="E4442" i="37"/>
  <c r="D4442" i="37"/>
  <c r="C4442" i="37"/>
  <c r="B4442" i="37"/>
  <c r="A4442" i="37"/>
  <c r="I4441" i="37"/>
  <c r="H4441" i="37"/>
  <c r="G4441" i="37"/>
  <c r="F4441" i="37"/>
  <c r="E4441" i="37"/>
  <c r="D4441" i="37"/>
  <c r="C4441" i="37"/>
  <c r="B4441" i="37"/>
  <c r="A4441" i="37"/>
  <c r="I4440" i="37"/>
  <c r="H4440" i="37"/>
  <c r="G4440" i="37"/>
  <c r="F4440" i="37"/>
  <c r="E4440" i="37"/>
  <c r="D4440" i="37"/>
  <c r="C4440" i="37"/>
  <c r="B4440" i="37"/>
  <c r="A4440" i="37"/>
  <c r="I4439" i="37"/>
  <c r="H4439" i="37"/>
  <c r="G4439" i="37"/>
  <c r="F4439" i="37"/>
  <c r="E4439" i="37"/>
  <c r="D4439" i="37"/>
  <c r="C4439" i="37"/>
  <c r="B4439" i="37"/>
  <c r="A4439" i="37"/>
  <c r="I4438" i="37"/>
  <c r="H4438" i="37"/>
  <c r="G4438" i="37"/>
  <c r="F4438" i="37"/>
  <c r="E4438" i="37"/>
  <c r="D4438" i="37"/>
  <c r="C4438" i="37"/>
  <c r="B4438" i="37"/>
  <c r="A4438" i="37"/>
  <c r="I4437" i="37"/>
  <c r="H4437" i="37"/>
  <c r="G4437" i="37"/>
  <c r="F4437" i="37"/>
  <c r="E4437" i="37"/>
  <c r="D4437" i="37"/>
  <c r="C4437" i="37"/>
  <c r="B4437" i="37"/>
  <c r="A4437" i="37"/>
  <c r="I4436" i="37"/>
  <c r="H4436" i="37"/>
  <c r="G4436" i="37"/>
  <c r="F4436" i="37"/>
  <c r="E4436" i="37"/>
  <c r="D4436" i="37"/>
  <c r="C4436" i="37"/>
  <c r="B4436" i="37"/>
  <c r="A4436" i="37"/>
  <c r="I4435" i="37"/>
  <c r="H4435" i="37"/>
  <c r="G4435" i="37"/>
  <c r="F4435" i="37"/>
  <c r="E4435" i="37"/>
  <c r="D4435" i="37"/>
  <c r="C4435" i="37"/>
  <c r="B4435" i="37"/>
  <c r="A4435" i="37"/>
  <c r="I4434" i="37"/>
  <c r="H4434" i="37"/>
  <c r="G4434" i="37"/>
  <c r="F4434" i="37"/>
  <c r="E4434" i="37"/>
  <c r="D4434" i="37"/>
  <c r="C4434" i="37"/>
  <c r="B4434" i="37"/>
  <c r="A4434" i="37"/>
  <c r="I4433" i="37"/>
  <c r="H4433" i="37"/>
  <c r="G4433" i="37"/>
  <c r="F4433" i="37"/>
  <c r="E4433" i="37"/>
  <c r="D4433" i="37"/>
  <c r="C4433" i="37"/>
  <c r="B4433" i="37"/>
  <c r="A4433" i="37"/>
  <c r="I4432" i="37"/>
  <c r="H4432" i="37"/>
  <c r="G4432" i="37"/>
  <c r="F4432" i="37"/>
  <c r="E4432" i="37"/>
  <c r="D4432" i="37"/>
  <c r="C4432" i="37"/>
  <c r="B4432" i="37"/>
  <c r="A4432" i="37"/>
  <c r="I4431" i="37"/>
  <c r="H4431" i="37"/>
  <c r="G4431" i="37"/>
  <c r="F4431" i="37"/>
  <c r="E4431" i="37"/>
  <c r="D4431" i="37"/>
  <c r="C4431" i="37"/>
  <c r="B4431" i="37"/>
  <c r="A4431" i="37"/>
  <c r="I4430" i="37"/>
  <c r="H4430" i="37"/>
  <c r="G4430" i="37"/>
  <c r="F4430" i="37"/>
  <c r="E4430" i="37"/>
  <c r="D4430" i="37"/>
  <c r="C4430" i="37"/>
  <c r="B4430" i="37"/>
  <c r="A4430" i="37"/>
  <c r="I4429" i="37"/>
  <c r="H4429" i="37"/>
  <c r="G4429" i="37"/>
  <c r="F4429" i="37"/>
  <c r="E4429" i="37"/>
  <c r="D4429" i="37"/>
  <c r="C4429" i="37"/>
  <c r="B4429" i="37"/>
  <c r="A4429" i="37"/>
  <c r="I4428" i="37"/>
  <c r="H4428" i="37"/>
  <c r="G4428" i="37"/>
  <c r="F4428" i="37"/>
  <c r="E4428" i="37"/>
  <c r="D4428" i="37"/>
  <c r="C4428" i="37"/>
  <c r="B4428" i="37"/>
  <c r="A4428" i="37"/>
  <c r="I4427" i="37"/>
  <c r="H4427" i="37"/>
  <c r="G4427" i="37"/>
  <c r="F4427" i="37"/>
  <c r="E4427" i="37"/>
  <c r="D4427" i="37"/>
  <c r="C4427" i="37"/>
  <c r="B4427" i="37"/>
  <c r="A4427" i="37"/>
  <c r="I4426" i="37"/>
  <c r="H4426" i="37"/>
  <c r="G4426" i="37"/>
  <c r="F4426" i="37"/>
  <c r="E4426" i="37"/>
  <c r="D4426" i="37"/>
  <c r="C4426" i="37"/>
  <c r="B4426" i="37"/>
  <c r="A4426" i="37"/>
  <c r="I4425" i="37"/>
  <c r="H4425" i="37"/>
  <c r="G4425" i="37"/>
  <c r="F4425" i="37"/>
  <c r="E4425" i="37"/>
  <c r="D4425" i="37"/>
  <c r="C4425" i="37"/>
  <c r="B4425" i="37"/>
  <c r="A4425" i="37"/>
  <c r="I4424" i="37"/>
  <c r="H4424" i="37"/>
  <c r="G4424" i="37"/>
  <c r="F4424" i="37"/>
  <c r="E4424" i="37"/>
  <c r="D4424" i="37"/>
  <c r="C4424" i="37"/>
  <c r="B4424" i="37"/>
  <c r="A4424" i="37"/>
  <c r="I4423" i="37"/>
  <c r="H4423" i="37"/>
  <c r="G4423" i="37"/>
  <c r="F4423" i="37"/>
  <c r="E4423" i="37"/>
  <c r="D4423" i="37"/>
  <c r="C4423" i="37"/>
  <c r="B4423" i="37"/>
  <c r="A4423" i="37"/>
  <c r="I4422" i="37"/>
  <c r="H4422" i="37"/>
  <c r="G4422" i="37"/>
  <c r="F4422" i="37"/>
  <c r="E4422" i="37"/>
  <c r="D4422" i="37"/>
  <c r="C4422" i="37"/>
  <c r="B4422" i="37"/>
  <c r="A4422" i="37"/>
  <c r="I4421" i="37"/>
  <c r="H4421" i="37"/>
  <c r="G4421" i="37"/>
  <c r="F4421" i="37"/>
  <c r="E4421" i="37"/>
  <c r="D4421" i="37"/>
  <c r="C4421" i="37"/>
  <c r="B4421" i="37"/>
  <c r="A4421" i="37"/>
  <c r="I4420" i="37"/>
  <c r="H4420" i="37"/>
  <c r="G4420" i="37"/>
  <c r="F4420" i="37"/>
  <c r="E4420" i="37"/>
  <c r="D4420" i="37"/>
  <c r="C4420" i="37"/>
  <c r="B4420" i="37"/>
  <c r="A4420" i="37"/>
  <c r="I4419" i="37"/>
  <c r="H4419" i="37"/>
  <c r="G4419" i="37"/>
  <c r="F4419" i="37"/>
  <c r="E4419" i="37"/>
  <c r="D4419" i="37"/>
  <c r="C4419" i="37"/>
  <c r="B4419" i="37"/>
  <c r="A4419" i="37"/>
  <c r="I4418" i="37"/>
  <c r="H4418" i="37"/>
  <c r="G4418" i="37"/>
  <c r="F4418" i="37"/>
  <c r="E4418" i="37"/>
  <c r="D4418" i="37"/>
  <c r="C4418" i="37"/>
  <c r="B4418" i="37"/>
  <c r="A4418" i="37"/>
  <c r="I4417" i="37"/>
  <c r="H4417" i="37"/>
  <c r="G4417" i="37"/>
  <c r="F4417" i="37"/>
  <c r="E4417" i="37"/>
  <c r="D4417" i="37"/>
  <c r="C4417" i="37"/>
  <c r="B4417" i="37"/>
  <c r="A4417" i="37"/>
  <c r="I4416" i="37"/>
  <c r="H4416" i="37"/>
  <c r="G4416" i="37"/>
  <c r="F4416" i="37"/>
  <c r="E4416" i="37"/>
  <c r="D4416" i="37"/>
  <c r="C4416" i="37"/>
  <c r="B4416" i="37"/>
  <c r="A4416" i="37"/>
  <c r="I4415" i="37"/>
  <c r="H4415" i="37"/>
  <c r="G4415" i="37"/>
  <c r="F4415" i="37"/>
  <c r="E4415" i="37"/>
  <c r="D4415" i="37"/>
  <c r="C4415" i="37"/>
  <c r="B4415" i="37"/>
  <c r="A4415" i="37"/>
  <c r="I4414" i="37"/>
  <c r="H4414" i="37"/>
  <c r="G4414" i="37"/>
  <c r="F4414" i="37"/>
  <c r="E4414" i="37"/>
  <c r="D4414" i="37"/>
  <c r="C4414" i="37"/>
  <c r="B4414" i="37"/>
  <c r="A4414" i="37"/>
  <c r="I4413" i="37"/>
  <c r="H4413" i="37"/>
  <c r="G4413" i="37"/>
  <c r="F4413" i="37"/>
  <c r="E4413" i="37"/>
  <c r="D4413" i="37"/>
  <c r="C4413" i="37"/>
  <c r="B4413" i="37"/>
  <c r="A4413" i="37"/>
  <c r="I4412" i="37"/>
  <c r="H4412" i="37"/>
  <c r="G4412" i="37"/>
  <c r="F4412" i="37"/>
  <c r="E4412" i="37"/>
  <c r="D4412" i="37"/>
  <c r="C4412" i="37"/>
  <c r="B4412" i="37"/>
  <c r="A4412" i="37"/>
  <c r="I4411" i="37"/>
  <c r="H4411" i="37"/>
  <c r="G4411" i="37"/>
  <c r="F4411" i="37"/>
  <c r="E4411" i="37"/>
  <c r="D4411" i="37"/>
  <c r="C4411" i="37"/>
  <c r="B4411" i="37"/>
  <c r="A4411" i="37"/>
  <c r="I4410" i="37"/>
  <c r="H4410" i="37"/>
  <c r="G4410" i="37"/>
  <c r="F4410" i="37"/>
  <c r="E4410" i="37"/>
  <c r="D4410" i="37"/>
  <c r="C4410" i="37"/>
  <c r="B4410" i="37"/>
  <c r="A4410" i="37"/>
  <c r="I4409" i="37"/>
  <c r="H4409" i="37"/>
  <c r="G4409" i="37"/>
  <c r="F4409" i="37"/>
  <c r="E4409" i="37"/>
  <c r="D4409" i="37"/>
  <c r="C4409" i="37"/>
  <c r="B4409" i="37"/>
  <c r="A4409" i="37"/>
  <c r="I4408" i="37"/>
  <c r="H4408" i="37"/>
  <c r="G4408" i="37"/>
  <c r="F4408" i="37"/>
  <c r="E4408" i="37"/>
  <c r="D4408" i="37"/>
  <c r="C4408" i="37"/>
  <c r="B4408" i="37"/>
  <c r="A4408" i="37"/>
  <c r="I4407" i="37"/>
  <c r="H4407" i="37"/>
  <c r="G4407" i="37"/>
  <c r="F4407" i="37"/>
  <c r="E4407" i="37"/>
  <c r="D4407" i="37"/>
  <c r="C4407" i="37"/>
  <c r="B4407" i="37"/>
  <c r="A4407" i="37"/>
  <c r="I4406" i="37"/>
  <c r="H4406" i="37"/>
  <c r="G4406" i="37"/>
  <c r="F4406" i="37"/>
  <c r="E4406" i="37"/>
  <c r="D4406" i="37"/>
  <c r="C4406" i="37"/>
  <c r="B4406" i="37"/>
  <c r="A4406" i="37"/>
  <c r="I4405" i="37"/>
  <c r="H4405" i="37"/>
  <c r="G4405" i="37"/>
  <c r="F4405" i="37"/>
  <c r="E4405" i="37"/>
  <c r="D4405" i="37"/>
  <c r="C4405" i="37"/>
  <c r="B4405" i="37"/>
  <c r="A4405" i="37"/>
  <c r="I4404" i="37"/>
  <c r="H4404" i="37"/>
  <c r="G4404" i="37"/>
  <c r="F4404" i="37"/>
  <c r="E4404" i="37"/>
  <c r="D4404" i="37"/>
  <c r="C4404" i="37"/>
  <c r="B4404" i="37"/>
  <c r="A4404" i="37"/>
  <c r="I4403" i="37"/>
  <c r="H4403" i="37"/>
  <c r="G4403" i="37"/>
  <c r="F4403" i="37"/>
  <c r="E4403" i="37"/>
  <c r="D4403" i="37"/>
  <c r="C4403" i="37"/>
  <c r="B4403" i="37"/>
  <c r="A4403" i="37"/>
  <c r="I4402" i="37"/>
  <c r="H4402" i="37"/>
  <c r="G4402" i="37"/>
  <c r="F4402" i="37"/>
  <c r="E4402" i="37"/>
  <c r="D4402" i="37"/>
  <c r="C4402" i="37"/>
  <c r="B4402" i="37"/>
  <c r="A4402" i="37"/>
  <c r="I4401" i="37"/>
  <c r="H4401" i="37"/>
  <c r="G4401" i="37"/>
  <c r="F4401" i="37"/>
  <c r="E4401" i="37"/>
  <c r="D4401" i="37"/>
  <c r="C4401" i="37"/>
  <c r="B4401" i="37"/>
  <c r="A4401" i="37"/>
  <c r="I4400" i="37"/>
  <c r="H4400" i="37"/>
  <c r="G4400" i="37"/>
  <c r="F4400" i="37"/>
  <c r="E4400" i="37"/>
  <c r="D4400" i="37"/>
  <c r="C4400" i="37"/>
  <c r="B4400" i="37"/>
  <c r="A4400" i="37"/>
  <c r="I4399" i="37"/>
  <c r="H4399" i="37"/>
  <c r="G4399" i="37"/>
  <c r="F4399" i="37"/>
  <c r="E4399" i="37"/>
  <c r="D4399" i="37"/>
  <c r="C4399" i="37"/>
  <c r="B4399" i="37"/>
  <c r="A4399" i="37"/>
  <c r="I4398" i="37"/>
  <c r="H4398" i="37"/>
  <c r="G4398" i="37"/>
  <c r="F4398" i="37"/>
  <c r="E4398" i="37"/>
  <c r="D4398" i="37"/>
  <c r="C4398" i="37"/>
  <c r="B4398" i="37"/>
  <c r="A4398" i="37"/>
  <c r="I4397" i="37"/>
  <c r="H4397" i="37"/>
  <c r="G4397" i="37"/>
  <c r="F4397" i="37"/>
  <c r="E4397" i="37"/>
  <c r="D4397" i="37"/>
  <c r="C4397" i="37"/>
  <c r="B4397" i="37"/>
  <c r="A4397" i="37"/>
  <c r="I4396" i="37"/>
  <c r="H4396" i="37"/>
  <c r="G4396" i="37"/>
  <c r="F4396" i="37"/>
  <c r="E4396" i="37"/>
  <c r="D4396" i="37"/>
  <c r="C4396" i="37"/>
  <c r="B4396" i="37"/>
  <c r="A4396" i="37"/>
  <c r="I4395" i="37"/>
  <c r="H4395" i="37"/>
  <c r="G4395" i="37"/>
  <c r="F4395" i="37"/>
  <c r="E4395" i="37"/>
  <c r="D4395" i="37"/>
  <c r="C4395" i="37"/>
  <c r="B4395" i="37"/>
  <c r="A4395" i="37"/>
  <c r="I4394" i="37"/>
  <c r="H4394" i="37"/>
  <c r="G4394" i="37"/>
  <c r="F4394" i="37"/>
  <c r="E4394" i="37"/>
  <c r="D4394" i="37"/>
  <c r="C4394" i="37"/>
  <c r="B4394" i="37"/>
  <c r="A4394" i="37"/>
  <c r="I4393" i="37"/>
  <c r="H4393" i="37"/>
  <c r="G4393" i="37"/>
  <c r="F4393" i="37"/>
  <c r="E4393" i="37"/>
  <c r="D4393" i="37"/>
  <c r="C4393" i="37"/>
  <c r="B4393" i="37"/>
  <c r="A4393" i="37"/>
  <c r="I4392" i="37"/>
  <c r="H4392" i="37"/>
  <c r="G4392" i="37"/>
  <c r="F4392" i="37"/>
  <c r="E4392" i="37"/>
  <c r="D4392" i="37"/>
  <c r="C4392" i="37"/>
  <c r="B4392" i="37"/>
  <c r="A4392" i="37"/>
  <c r="I4391" i="37"/>
  <c r="H4391" i="37"/>
  <c r="G4391" i="37"/>
  <c r="F4391" i="37"/>
  <c r="E4391" i="37"/>
  <c r="D4391" i="37"/>
  <c r="C4391" i="37"/>
  <c r="B4391" i="37"/>
  <c r="A4391" i="37"/>
  <c r="I4390" i="37"/>
  <c r="H4390" i="37"/>
  <c r="G4390" i="37"/>
  <c r="F4390" i="37"/>
  <c r="E4390" i="37"/>
  <c r="D4390" i="37"/>
  <c r="C4390" i="37"/>
  <c r="B4390" i="37"/>
  <c r="A4390" i="37"/>
  <c r="I4389" i="37"/>
  <c r="H4389" i="37"/>
  <c r="G4389" i="37"/>
  <c r="F4389" i="37"/>
  <c r="E4389" i="37"/>
  <c r="D4389" i="37"/>
  <c r="C4389" i="37"/>
  <c r="B4389" i="37"/>
  <c r="A4389" i="37"/>
  <c r="I4388" i="37"/>
  <c r="H4388" i="37"/>
  <c r="G4388" i="37"/>
  <c r="F4388" i="37"/>
  <c r="E4388" i="37"/>
  <c r="D4388" i="37"/>
  <c r="C4388" i="37"/>
  <c r="B4388" i="37"/>
  <c r="A4388" i="37"/>
  <c r="I4387" i="37"/>
  <c r="H4387" i="37"/>
  <c r="G4387" i="37"/>
  <c r="F4387" i="37"/>
  <c r="E4387" i="37"/>
  <c r="D4387" i="37"/>
  <c r="C4387" i="37"/>
  <c r="B4387" i="37"/>
  <c r="A4387" i="37"/>
  <c r="I4386" i="37"/>
  <c r="H4386" i="37"/>
  <c r="G4386" i="37"/>
  <c r="F4386" i="37"/>
  <c r="E4386" i="37"/>
  <c r="D4386" i="37"/>
  <c r="C4386" i="37"/>
  <c r="B4386" i="37"/>
  <c r="A4386" i="37"/>
  <c r="I4385" i="37"/>
  <c r="H4385" i="37"/>
  <c r="G4385" i="37"/>
  <c r="F4385" i="37"/>
  <c r="E4385" i="37"/>
  <c r="D4385" i="37"/>
  <c r="C4385" i="37"/>
  <c r="B4385" i="37"/>
  <c r="A4385" i="37"/>
  <c r="I4384" i="37"/>
  <c r="H4384" i="37"/>
  <c r="G4384" i="37"/>
  <c r="F4384" i="37"/>
  <c r="E4384" i="37"/>
  <c r="D4384" i="37"/>
  <c r="C4384" i="37"/>
  <c r="B4384" i="37"/>
  <c r="A4384" i="37"/>
  <c r="I4383" i="37"/>
  <c r="H4383" i="37"/>
  <c r="G4383" i="37"/>
  <c r="F4383" i="37"/>
  <c r="E4383" i="37"/>
  <c r="D4383" i="37"/>
  <c r="C4383" i="37"/>
  <c r="B4383" i="37"/>
  <c r="A4383" i="37"/>
  <c r="I4382" i="37"/>
  <c r="H4382" i="37"/>
  <c r="G4382" i="37"/>
  <c r="F4382" i="37"/>
  <c r="E4382" i="37"/>
  <c r="D4382" i="37"/>
  <c r="C4382" i="37"/>
  <c r="B4382" i="37"/>
  <c r="A4382" i="37"/>
  <c r="I4381" i="37"/>
  <c r="H4381" i="37"/>
  <c r="G4381" i="37"/>
  <c r="F4381" i="37"/>
  <c r="E4381" i="37"/>
  <c r="D4381" i="37"/>
  <c r="C4381" i="37"/>
  <c r="B4381" i="37"/>
  <c r="A4381" i="37"/>
  <c r="I4380" i="37"/>
  <c r="H4380" i="37"/>
  <c r="G4380" i="37"/>
  <c r="F4380" i="37"/>
  <c r="E4380" i="37"/>
  <c r="D4380" i="37"/>
  <c r="C4380" i="37"/>
  <c r="B4380" i="37"/>
  <c r="A4380" i="37"/>
  <c r="I4379" i="37"/>
  <c r="H4379" i="37"/>
  <c r="G4379" i="37"/>
  <c r="F4379" i="37"/>
  <c r="E4379" i="37"/>
  <c r="D4379" i="37"/>
  <c r="C4379" i="37"/>
  <c r="B4379" i="37"/>
  <c r="A4379" i="37"/>
  <c r="I4378" i="37"/>
  <c r="H4378" i="37"/>
  <c r="G4378" i="37"/>
  <c r="F4378" i="37"/>
  <c r="E4378" i="37"/>
  <c r="D4378" i="37"/>
  <c r="C4378" i="37"/>
  <c r="B4378" i="37"/>
  <c r="A4378" i="37"/>
  <c r="I4377" i="37"/>
  <c r="H4377" i="37"/>
  <c r="G4377" i="37"/>
  <c r="F4377" i="37"/>
  <c r="E4377" i="37"/>
  <c r="D4377" i="37"/>
  <c r="C4377" i="37"/>
  <c r="B4377" i="37"/>
  <c r="A4377" i="37"/>
  <c r="I4376" i="37"/>
  <c r="H4376" i="37"/>
  <c r="G4376" i="37"/>
  <c r="F4376" i="37"/>
  <c r="E4376" i="37"/>
  <c r="D4376" i="37"/>
  <c r="C4376" i="37"/>
  <c r="B4376" i="37"/>
  <c r="A4376" i="37"/>
  <c r="I4375" i="37"/>
  <c r="H4375" i="37"/>
  <c r="G4375" i="37"/>
  <c r="F4375" i="37"/>
  <c r="E4375" i="37"/>
  <c r="D4375" i="37"/>
  <c r="C4375" i="37"/>
  <c r="B4375" i="37"/>
  <c r="A4375" i="37"/>
  <c r="I4374" i="37"/>
  <c r="H4374" i="37"/>
  <c r="G4374" i="37"/>
  <c r="F4374" i="37"/>
  <c r="E4374" i="37"/>
  <c r="D4374" i="37"/>
  <c r="C4374" i="37"/>
  <c r="B4374" i="37"/>
  <c r="A4374" i="37"/>
  <c r="I4373" i="37"/>
  <c r="H4373" i="37"/>
  <c r="G4373" i="37"/>
  <c r="F4373" i="37"/>
  <c r="E4373" i="37"/>
  <c r="D4373" i="37"/>
  <c r="C4373" i="37"/>
  <c r="B4373" i="37"/>
  <c r="A4373" i="37"/>
  <c r="I4372" i="37"/>
  <c r="H4372" i="37"/>
  <c r="G4372" i="37"/>
  <c r="F4372" i="37"/>
  <c r="E4372" i="37"/>
  <c r="D4372" i="37"/>
  <c r="C4372" i="37"/>
  <c r="B4372" i="37"/>
  <c r="A4372" i="37"/>
  <c r="I4371" i="37"/>
  <c r="H4371" i="37"/>
  <c r="G4371" i="37"/>
  <c r="F4371" i="37"/>
  <c r="E4371" i="37"/>
  <c r="D4371" i="37"/>
  <c r="C4371" i="37"/>
  <c r="B4371" i="37"/>
  <c r="A4371" i="37"/>
  <c r="I4370" i="37"/>
  <c r="H4370" i="37"/>
  <c r="G4370" i="37"/>
  <c r="F4370" i="37"/>
  <c r="E4370" i="37"/>
  <c r="D4370" i="37"/>
  <c r="C4370" i="37"/>
  <c r="B4370" i="37"/>
  <c r="A4370" i="37"/>
  <c r="I4369" i="37"/>
  <c r="H4369" i="37"/>
  <c r="G4369" i="37"/>
  <c r="F4369" i="37"/>
  <c r="E4369" i="37"/>
  <c r="D4369" i="37"/>
  <c r="C4369" i="37"/>
  <c r="B4369" i="37"/>
  <c r="A4369" i="37"/>
  <c r="I4368" i="37"/>
  <c r="H4368" i="37"/>
  <c r="G4368" i="37"/>
  <c r="F4368" i="37"/>
  <c r="E4368" i="37"/>
  <c r="D4368" i="37"/>
  <c r="C4368" i="37"/>
  <c r="B4368" i="37"/>
  <c r="A4368" i="37"/>
  <c r="I4367" i="37"/>
  <c r="H4367" i="37"/>
  <c r="G4367" i="37"/>
  <c r="F4367" i="37"/>
  <c r="E4367" i="37"/>
  <c r="D4367" i="37"/>
  <c r="C4367" i="37"/>
  <c r="B4367" i="37"/>
  <c r="A4367" i="37"/>
  <c r="I4366" i="37"/>
  <c r="H4366" i="37"/>
  <c r="G4366" i="37"/>
  <c r="F4366" i="37"/>
  <c r="E4366" i="37"/>
  <c r="D4366" i="37"/>
  <c r="C4366" i="37"/>
  <c r="B4366" i="37"/>
  <c r="A4366" i="37"/>
  <c r="I4365" i="37"/>
  <c r="H4365" i="37"/>
  <c r="G4365" i="37"/>
  <c r="F4365" i="37"/>
  <c r="E4365" i="37"/>
  <c r="D4365" i="37"/>
  <c r="C4365" i="37"/>
  <c r="B4365" i="37"/>
  <c r="A4365" i="37"/>
  <c r="I4364" i="37"/>
  <c r="H4364" i="37"/>
  <c r="G4364" i="37"/>
  <c r="F4364" i="37"/>
  <c r="E4364" i="37"/>
  <c r="D4364" i="37"/>
  <c r="C4364" i="37"/>
  <c r="B4364" i="37"/>
  <c r="A4364" i="37"/>
  <c r="I4363" i="37"/>
  <c r="H4363" i="37"/>
  <c r="G4363" i="37"/>
  <c r="F4363" i="37"/>
  <c r="E4363" i="37"/>
  <c r="D4363" i="37"/>
  <c r="C4363" i="37"/>
  <c r="B4363" i="37"/>
  <c r="A4363" i="37"/>
  <c r="I4362" i="37"/>
  <c r="H4362" i="37"/>
  <c r="G4362" i="37"/>
  <c r="F4362" i="37"/>
  <c r="E4362" i="37"/>
  <c r="D4362" i="37"/>
  <c r="C4362" i="37"/>
  <c r="B4362" i="37"/>
  <c r="A4362" i="37"/>
  <c r="I4361" i="37"/>
  <c r="H4361" i="37"/>
  <c r="G4361" i="37"/>
  <c r="F4361" i="37"/>
  <c r="E4361" i="37"/>
  <c r="D4361" i="37"/>
  <c r="C4361" i="37"/>
  <c r="B4361" i="37"/>
  <c r="A4361" i="37"/>
  <c r="I4360" i="37"/>
  <c r="H4360" i="37"/>
  <c r="G4360" i="37"/>
  <c r="F4360" i="37"/>
  <c r="E4360" i="37"/>
  <c r="D4360" i="37"/>
  <c r="C4360" i="37"/>
  <c r="B4360" i="37"/>
  <c r="A4360" i="37"/>
  <c r="I4359" i="37"/>
  <c r="H4359" i="37"/>
  <c r="G4359" i="37"/>
  <c r="F4359" i="37"/>
  <c r="E4359" i="37"/>
  <c r="D4359" i="37"/>
  <c r="C4359" i="37"/>
  <c r="B4359" i="37"/>
  <c r="A4359" i="37"/>
  <c r="I4358" i="37"/>
  <c r="H4358" i="37"/>
  <c r="G4358" i="37"/>
  <c r="F4358" i="37"/>
  <c r="E4358" i="37"/>
  <c r="D4358" i="37"/>
  <c r="C4358" i="37"/>
  <c r="B4358" i="37"/>
  <c r="A4358" i="37"/>
  <c r="I4357" i="37"/>
  <c r="H4357" i="37"/>
  <c r="G4357" i="37"/>
  <c r="F4357" i="37"/>
  <c r="E4357" i="37"/>
  <c r="D4357" i="37"/>
  <c r="C4357" i="37"/>
  <c r="B4357" i="37"/>
  <c r="A4357" i="37"/>
  <c r="I4356" i="37"/>
  <c r="H4356" i="37"/>
  <c r="G4356" i="37"/>
  <c r="F4356" i="37"/>
  <c r="E4356" i="37"/>
  <c r="D4356" i="37"/>
  <c r="C4356" i="37"/>
  <c r="B4356" i="37"/>
  <c r="A4356" i="37"/>
  <c r="I4355" i="37"/>
  <c r="H4355" i="37"/>
  <c r="G4355" i="37"/>
  <c r="F4355" i="37"/>
  <c r="E4355" i="37"/>
  <c r="D4355" i="37"/>
  <c r="C4355" i="37"/>
  <c r="B4355" i="37"/>
  <c r="A4355" i="37"/>
  <c r="I4354" i="37"/>
  <c r="H4354" i="37"/>
  <c r="G4354" i="37"/>
  <c r="F4354" i="37"/>
  <c r="E4354" i="37"/>
  <c r="D4354" i="37"/>
  <c r="C4354" i="37"/>
  <c r="B4354" i="37"/>
  <c r="A4354" i="37"/>
  <c r="I4353" i="37"/>
  <c r="H4353" i="37"/>
  <c r="G4353" i="37"/>
  <c r="F4353" i="37"/>
  <c r="E4353" i="37"/>
  <c r="D4353" i="37"/>
  <c r="C4353" i="37"/>
  <c r="B4353" i="37"/>
  <c r="A4353" i="37"/>
  <c r="I4352" i="37"/>
  <c r="H4352" i="37"/>
  <c r="G4352" i="37"/>
  <c r="F4352" i="37"/>
  <c r="E4352" i="37"/>
  <c r="D4352" i="37"/>
  <c r="C4352" i="37"/>
  <c r="B4352" i="37"/>
  <c r="A4352" i="37"/>
  <c r="I4351" i="37"/>
  <c r="H4351" i="37"/>
  <c r="G4351" i="37"/>
  <c r="F4351" i="37"/>
  <c r="E4351" i="37"/>
  <c r="D4351" i="37"/>
  <c r="C4351" i="37"/>
  <c r="B4351" i="37"/>
  <c r="A4351" i="37"/>
  <c r="I4350" i="37"/>
  <c r="H4350" i="37"/>
  <c r="G4350" i="37"/>
  <c r="F4350" i="37"/>
  <c r="E4350" i="37"/>
  <c r="D4350" i="37"/>
  <c r="C4350" i="37"/>
  <c r="B4350" i="37"/>
  <c r="A4350" i="37"/>
  <c r="I4349" i="37"/>
  <c r="H4349" i="37"/>
  <c r="G4349" i="37"/>
  <c r="F4349" i="37"/>
  <c r="E4349" i="37"/>
  <c r="D4349" i="37"/>
  <c r="C4349" i="37"/>
  <c r="B4349" i="37"/>
  <c r="A4349" i="37"/>
  <c r="I4348" i="37"/>
  <c r="H4348" i="37"/>
  <c r="G4348" i="37"/>
  <c r="F4348" i="37"/>
  <c r="E4348" i="37"/>
  <c r="D4348" i="37"/>
  <c r="C4348" i="37"/>
  <c r="B4348" i="37"/>
  <c r="A4348" i="37"/>
  <c r="I4347" i="37"/>
  <c r="H4347" i="37"/>
  <c r="G4347" i="37"/>
  <c r="F4347" i="37"/>
  <c r="E4347" i="37"/>
  <c r="D4347" i="37"/>
  <c r="C4347" i="37"/>
  <c r="B4347" i="37"/>
  <c r="A4347" i="37"/>
  <c r="I4346" i="37"/>
  <c r="H4346" i="37"/>
  <c r="G4346" i="37"/>
  <c r="F4346" i="37"/>
  <c r="E4346" i="37"/>
  <c r="D4346" i="37"/>
  <c r="C4346" i="37"/>
  <c r="B4346" i="37"/>
  <c r="A4346" i="37"/>
  <c r="I4345" i="37"/>
  <c r="H4345" i="37"/>
  <c r="G4345" i="37"/>
  <c r="F4345" i="37"/>
  <c r="E4345" i="37"/>
  <c r="D4345" i="37"/>
  <c r="C4345" i="37"/>
  <c r="B4345" i="37"/>
  <c r="A4345" i="37"/>
  <c r="I4344" i="37"/>
  <c r="H4344" i="37"/>
  <c r="G4344" i="37"/>
  <c r="F4344" i="37"/>
  <c r="E4344" i="37"/>
  <c r="D4344" i="37"/>
  <c r="C4344" i="37"/>
  <c r="B4344" i="37"/>
  <c r="A4344" i="37"/>
  <c r="I4343" i="37"/>
  <c r="H4343" i="37"/>
  <c r="G4343" i="37"/>
  <c r="F4343" i="37"/>
  <c r="E4343" i="37"/>
  <c r="D4343" i="37"/>
  <c r="C4343" i="37"/>
  <c r="B4343" i="37"/>
  <c r="A4343" i="37"/>
  <c r="I4342" i="37"/>
  <c r="H4342" i="37"/>
  <c r="G4342" i="37"/>
  <c r="F4342" i="37"/>
  <c r="E4342" i="37"/>
  <c r="D4342" i="37"/>
  <c r="C4342" i="37"/>
  <c r="B4342" i="37"/>
  <c r="A4342" i="37"/>
  <c r="I4341" i="37"/>
  <c r="H4341" i="37"/>
  <c r="G4341" i="37"/>
  <c r="F4341" i="37"/>
  <c r="E4341" i="37"/>
  <c r="D4341" i="37"/>
  <c r="C4341" i="37"/>
  <c r="B4341" i="37"/>
  <c r="A4341" i="37"/>
  <c r="I4340" i="37"/>
  <c r="H4340" i="37"/>
  <c r="G4340" i="37"/>
  <c r="F4340" i="37"/>
  <c r="E4340" i="37"/>
  <c r="D4340" i="37"/>
  <c r="C4340" i="37"/>
  <c r="B4340" i="37"/>
  <c r="A4340" i="37"/>
  <c r="I4339" i="37"/>
  <c r="H4339" i="37"/>
  <c r="G4339" i="37"/>
  <c r="F4339" i="37"/>
  <c r="E4339" i="37"/>
  <c r="D4339" i="37"/>
  <c r="C4339" i="37"/>
  <c r="B4339" i="37"/>
  <c r="A4339" i="37"/>
  <c r="I4338" i="37"/>
  <c r="H4338" i="37"/>
  <c r="G4338" i="37"/>
  <c r="F4338" i="37"/>
  <c r="E4338" i="37"/>
  <c r="D4338" i="37"/>
  <c r="C4338" i="37"/>
  <c r="B4338" i="37"/>
  <c r="A4338" i="37"/>
  <c r="I4337" i="37"/>
  <c r="H4337" i="37"/>
  <c r="G4337" i="37"/>
  <c r="F4337" i="37"/>
  <c r="E4337" i="37"/>
  <c r="D4337" i="37"/>
  <c r="C4337" i="37"/>
  <c r="B4337" i="37"/>
  <c r="A4337" i="37"/>
  <c r="I4336" i="37"/>
  <c r="H4336" i="37"/>
  <c r="G4336" i="37"/>
  <c r="F4336" i="37"/>
  <c r="E4336" i="37"/>
  <c r="D4336" i="37"/>
  <c r="C4336" i="37"/>
  <c r="B4336" i="37"/>
  <c r="A4336" i="37"/>
  <c r="I4335" i="37"/>
  <c r="H4335" i="37"/>
  <c r="G4335" i="37"/>
  <c r="F4335" i="37"/>
  <c r="E4335" i="37"/>
  <c r="D4335" i="37"/>
  <c r="C4335" i="37"/>
  <c r="B4335" i="37"/>
  <c r="A4335" i="37"/>
  <c r="I4334" i="37"/>
  <c r="H4334" i="37"/>
  <c r="G4334" i="37"/>
  <c r="F4334" i="37"/>
  <c r="E4334" i="37"/>
  <c r="D4334" i="37"/>
  <c r="C4334" i="37"/>
  <c r="B4334" i="37"/>
  <c r="A4334" i="37"/>
  <c r="I4333" i="37"/>
  <c r="H4333" i="37"/>
  <c r="G4333" i="37"/>
  <c r="F4333" i="37"/>
  <c r="E4333" i="37"/>
  <c r="D4333" i="37"/>
  <c r="C4333" i="37"/>
  <c r="B4333" i="37"/>
  <c r="A4333" i="37"/>
  <c r="I4332" i="37"/>
  <c r="H4332" i="37"/>
  <c r="G4332" i="37"/>
  <c r="F4332" i="37"/>
  <c r="E4332" i="37"/>
  <c r="D4332" i="37"/>
  <c r="C4332" i="37"/>
  <c r="B4332" i="37"/>
  <c r="A4332" i="37"/>
  <c r="I4331" i="37"/>
  <c r="H4331" i="37"/>
  <c r="G4331" i="37"/>
  <c r="F4331" i="37"/>
  <c r="E4331" i="37"/>
  <c r="D4331" i="37"/>
  <c r="C4331" i="37"/>
  <c r="B4331" i="37"/>
  <c r="A4331" i="37"/>
  <c r="I4330" i="37"/>
  <c r="H4330" i="37"/>
  <c r="G4330" i="37"/>
  <c r="F4330" i="37"/>
  <c r="E4330" i="37"/>
  <c r="D4330" i="37"/>
  <c r="C4330" i="37"/>
  <c r="B4330" i="37"/>
  <c r="A4330" i="37"/>
  <c r="I4329" i="37"/>
  <c r="H4329" i="37"/>
  <c r="G4329" i="37"/>
  <c r="F4329" i="37"/>
  <c r="E4329" i="37"/>
  <c r="D4329" i="37"/>
  <c r="C4329" i="37"/>
  <c r="B4329" i="37"/>
  <c r="A4329" i="37"/>
  <c r="I4328" i="37"/>
  <c r="H4328" i="37"/>
  <c r="G4328" i="37"/>
  <c r="F4328" i="37"/>
  <c r="E4328" i="37"/>
  <c r="D4328" i="37"/>
  <c r="C4328" i="37"/>
  <c r="B4328" i="37"/>
  <c r="A4328" i="37"/>
  <c r="I4327" i="37"/>
  <c r="H4327" i="37"/>
  <c r="G4327" i="37"/>
  <c r="F4327" i="37"/>
  <c r="E4327" i="37"/>
  <c r="D4327" i="37"/>
  <c r="C4327" i="37"/>
  <c r="B4327" i="37"/>
  <c r="A4327" i="37"/>
  <c r="I4326" i="37"/>
  <c r="H4326" i="37"/>
  <c r="G4326" i="37"/>
  <c r="F4326" i="37"/>
  <c r="E4326" i="37"/>
  <c r="D4326" i="37"/>
  <c r="C4326" i="37"/>
  <c r="B4326" i="37"/>
  <c r="A4326" i="37"/>
  <c r="I4325" i="37"/>
  <c r="H4325" i="37"/>
  <c r="G4325" i="37"/>
  <c r="F4325" i="37"/>
  <c r="E4325" i="37"/>
  <c r="D4325" i="37"/>
  <c r="C4325" i="37"/>
  <c r="B4325" i="37"/>
  <c r="A4325" i="37"/>
  <c r="I4324" i="37"/>
  <c r="H4324" i="37"/>
  <c r="G4324" i="37"/>
  <c r="F4324" i="37"/>
  <c r="E4324" i="37"/>
  <c r="D4324" i="37"/>
  <c r="C4324" i="37"/>
  <c r="B4324" i="37"/>
  <c r="A4324" i="37"/>
  <c r="I4323" i="37"/>
  <c r="H4323" i="37"/>
  <c r="G4323" i="37"/>
  <c r="F4323" i="37"/>
  <c r="E4323" i="37"/>
  <c r="D4323" i="37"/>
  <c r="C4323" i="37"/>
  <c r="B4323" i="37"/>
  <c r="A4323" i="37"/>
  <c r="I4322" i="37"/>
  <c r="H4322" i="37"/>
  <c r="G4322" i="37"/>
  <c r="F4322" i="37"/>
  <c r="E4322" i="37"/>
  <c r="D4322" i="37"/>
  <c r="C4322" i="37"/>
  <c r="B4322" i="37"/>
  <c r="A4322" i="37"/>
  <c r="I4321" i="37"/>
  <c r="H4321" i="37"/>
  <c r="G4321" i="37"/>
  <c r="F4321" i="37"/>
  <c r="E4321" i="37"/>
  <c r="D4321" i="37"/>
  <c r="C4321" i="37"/>
  <c r="B4321" i="37"/>
  <c r="A4321" i="37"/>
  <c r="I4320" i="37"/>
  <c r="H4320" i="37"/>
  <c r="G4320" i="37"/>
  <c r="F4320" i="37"/>
  <c r="E4320" i="37"/>
  <c r="D4320" i="37"/>
  <c r="C4320" i="37"/>
  <c r="B4320" i="37"/>
  <c r="A4320" i="37"/>
  <c r="I4319" i="37"/>
  <c r="H4319" i="37"/>
  <c r="G4319" i="37"/>
  <c r="F4319" i="37"/>
  <c r="E4319" i="37"/>
  <c r="D4319" i="37"/>
  <c r="C4319" i="37"/>
  <c r="B4319" i="37"/>
  <c r="A4319" i="37"/>
  <c r="I4318" i="37"/>
  <c r="H4318" i="37"/>
  <c r="G4318" i="37"/>
  <c r="F4318" i="37"/>
  <c r="E4318" i="37"/>
  <c r="D4318" i="37"/>
  <c r="C4318" i="37"/>
  <c r="B4318" i="37"/>
  <c r="A4318" i="37"/>
  <c r="I4317" i="37"/>
  <c r="H4317" i="37"/>
  <c r="G4317" i="37"/>
  <c r="F4317" i="37"/>
  <c r="E4317" i="37"/>
  <c r="D4317" i="37"/>
  <c r="C4317" i="37"/>
  <c r="B4317" i="37"/>
  <c r="A4317" i="37"/>
  <c r="I4316" i="37"/>
  <c r="H4316" i="37"/>
  <c r="G4316" i="37"/>
  <c r="F4316" i="37"/>
  <c r="E4316" i="37"/>
  <c r="D4316" i="37"/>
  <c r="C4316" i="37"/>
  <c r="B4316" i="37"/>
  <c r="A4316" i="37"/>
  <c r="I4315" i="37"/>
  <c r="H4315" i="37"/>
  <c r="G4315" i="37"/>
  <c r="F4315" i="37"/>
  <c r="E4315" i="37"/>
  <c r="D4315" i="37"/>
  <c r="C4315" i="37"/>
  <c r="B4315" i="37"/>
  <c r="A4315" i="37"/>
  <c r="I4314" i="37"/>
  <c r="H4314" i="37"/>
  <c r="G4314" i="37"/>
  <c r="F4314" i="37"/>
  <c r="E4314" i="37"/>
  <c r="D4314" i="37"/>
  <c r="C4314" i="37"/>
  <c r="B4314" i="37"/>
  <c r="A4314" i="37"/>
  <c r="I4313" i="37"/>
  <c r="H4313" i="37"/>
  <c r="G4313" i="37"/>
  <c r="F4313" i="37"/>
  <c r="E4313" i="37"/>
  <c r="D4313" i="37"/>
  <c r="C4313" i="37"/>
  <c r="B4313" i="37"/>
  <c r="A4313" i="37"/>
  <c r="I4312" i="37"/>
  <c r="H4312" i="37"/>
  <c r="G4312" i="37"/>
  <c r="F4312" i="37"/>
  <c r="E4312" i="37"/>
  <c r="D4312" i="37"/>
  <c r="C4312" i="37"/>
  <c r="B4312" i="37"/>
  <c r="A4312" i="37"/>
  <c r="I4311" i="37"/>
  <c r="H4311" i="37"/>
  <c r="G4311" i="37"/>
  <c r="F4311" i="37"/>
  <c r="E4311" i="37"/>
  <c r="D4311" i="37"/>
  <c r="C4311" i="37"/>
  <c r="B4311" i="37"/>
  <c r="A4311" i="37"/>
  <c r="I4310" i="37"/>
  <c r="H4310" i="37"/>
  <c r="G4310" i="37"/>
  <c r="F4310" i="37"/>
  <c r="E4310" i="37"/>
  <c r="D4310" i="37"/>
  <c r="C4310" i="37"/>
  <c r="B4310" i="37"/>
  <c r="A4310" i="37"/>
  <c r="I4309" i="37"/>
  <c r="H4309" i="37"/>
  <c r="G4309" i="37"/>
  <c r="F4309" i="37"/>
  <c r="E4309" i="37"/>
  <c r="D4309" i="37"/>
  <c r="C4309" i="37"/>
  <c r="B4309" i="37"/>
  <c r="A4309" i="37"/>
  <c r="I4308" i="37"/>
  <c r="H4308" i="37"/>
  <c r="G4308" i="37"/>
  <c r="F4308" i="37"/>
  <c r="E4308" i="37"/>
  <c r="D4308" i="37"/>
  <c r="C4308" i="37"/>
  <c r="B4308" i="37"/>
  <c r="A4308" i="37"/>
  <c r="I4307" i="37"/>
  <c r="H4307" i="37"/>
  <c r="G4307" i="37"/>
  <c r="F4307" i="37"/>
  <c r="E4307" i="37"/>
  <c r="D4307" i="37"/>
  <c r="C4307" i="37"/>
  <c r="B4307" i="37"/>
  <c r="A4307" i="37"/>
  <c r="I4306" i="37"/>
  <c r="H4306" i="37"/>
  <c r="G4306" i="37"/>
  <c r="F4306" i="37"/>
  <c r="E4306" i="37"/>
  <c r="D4306" i="37"/>
  <c r="C4306" i="37"/>
  <c r="B4306" i="37"/>
  <c r="A4306" i="37"/>
  <c r="I4305" i="37"/>
  <c r="H4305" i="37"/>
  <c r="G4305" i="37"/>
  <c r="F4305" i="37"/>
  <c r="E4305" i="37"/>
  <c r="D4305" i="37"/>
  <c r="C4305" i="37"/>
  <c r="B4305" i="37"/>
  <c r="A4305" i="37"/>
  <c r="I4304" i="37"/>
  <c r="H4304" i="37"/>
  <c r="G4304" i="37"/>
  <c r="F4304" i="37"/>
  <c r="E4304" i="37"/>
  <c r="D4304" i="37"/>
  <c r="C4304" i="37"/>
  <c r="B4304" i="37"/>
  <c r="A4304" i="37"/>
  <c r="I4303" i="37"/>
  <c r="H4303" i="37"/>
  <c r="G4303" i="37"/>
  <c r="F4303" i="37"/>
  <c r="E4303" i="37"/>
  <c r="D4303" i="37"/>
  <c r="C4303" i="37"/>
  <c r="B4303" i="37"/>
  <c r="A4303" i="37"/>
  <c r="I4302" i="37"/>
  <c r="H4302" i="37"/>
  <c r="G4302" i="37"/>
  <c r="F4302" i="37"/>
  <c r="E4302" i="37"/>
  <c r="D4302" i="37"/>
  <c r="C4302" i="37"/>
  <c r="B4302" i="37"/>
  <c r="A4302" i="37"/>
  <c r="I4301" i="37"/>
  <c r="H4301" i="37"/>
  <c r="G4301" i="37"/>
  <c r="F4301" i="37"/>
  <c r="E4301" i="37"/>
  <c r="D4301" i="37"/>
  <c r="C4301" i="37"/>
  <c r="B4301" i="37"/>
  <c r="A4301" i="37"/>
  <c r="I4300" i="37"/>
  <c r="H4300" i="37"/>
  <c r="G4300" i="37"/>
  <c r="F4300" i="37"/>
  <c r="E4300" i="37"/>
  <c r="D4300" i="37"/>
  <c r="C4300" i="37"/>
  <c r="B4300" i="37"/>
  <c r="A4300" i="37"/>
  <c r="I4299" i="37"/>
  <c r="H4299" i="37"/>
  <c r="G4299" i="37"/>
  <c r="F4299" i="37"/>
  <c r="E4299" i="37"/>
  <c r="D4299" i="37"/>
  <c r="C4299" i="37"/>
  <c r="B4299" i="37"/>
  <c r="A4299" i="37"/>
  <c r="I4298" i="37"/>
  <c r="H4298" i="37"/>
  <c r="G4298" i="37"/>
  <c r="F4298" i="37"/>
  <c r="E4298" i="37"/>
  <c r="D4298" i="37"/>
  <c r="C4298" i="37"/>
  <c r="B4298" i="37"/>
  <c r="A4298" i="37"/>
  <c r="I4297" i="37"/>
  <c r="H4297" i="37"/>
  <c r="G4297" i="37"/>
  <c r="F4297" i="37"/>
  <c r="E4297" i="37"/>
  <c r="D4297" i="37"/>
  <c r="C4297" i="37"/>
  <c r="B4297" i="37"/>
  <c r="A4297" i="37"/>
  <c r="I4296" i="37"/>
  <c r="H4296" i="37"/>
  <c r="G4296" i="37"/>
  <c r="F4296" i="37"/>
  <c r="E4296" i="37"/>
  <c r="D4296" i="37"/>
  <c r="C4296" i="37"/>
  <c r="B4296" i="37"/>
  <c r="A4296" i="37"/>
  <c r="I4295" i="37"/>
  <c r="H4295" i="37"/>
  <c r="G4295" i="37"/>
  <c r="F4295" i="37"/>
  <c r="E4295" i="37"/>
  <c r="D4295" i="37"/>
  <c r="C4295" i="37"/>
  <c r="B4295" i="37"/>
  <c r="A4295" i="37"/>
  <c r="I4294" i="37"/>
  <c r="H4294" i="37"/>
  <c r="G4294" i="37"/>
  <c r="F4294" i="37"/>
  <c r="E4294" i="37"/>
  <c r="D4294" i="37"/>
  <c r="C4294" i="37"/>
  <c r="B4294" i="37"/>
  <c r="A4294" i="37"/>
  <c r="I4293" i="37"/>
  <c r="H4293" i="37"/>
  <c r="G4293" i="37"/>
  <c r="F4293" i="37"/>
  <c r="E4293" i="37"/>
  <c r="D4293" i="37"/>
  <c r="C4293" i="37"/>
  <c r="B4293" i="37"/>
  <c r="A4293" i="37"/>
  <c r="I4292" i="37"/>
  <c r="H4292" i="37"/>
  <c r="G4292" i="37"/>
  <c r="F4292" i="37"/>
  <c r="E4292" i="37"/>
  <c r="D4292" i="37"/>
  <c r="C4292" i="37"/>
  <c r="B4292" i="37"/>
  <c r="A4292" i="37"/>
  <c r="I4291" i="37"/>
  <c r="H4291" i="37"/>
  <c r="G4291" i="37"/>
  <c r="F4291" i="37"/>
  <c r="E4291" i="37"/>
  <c r="D4291" i="37"/>
  <c r="C4291" i="37"/>
  <c r="B4291" i="37"/>
  <c r="A4291" i="37"/>
  <c r="I4290" i="37"/>
  <c r="H4290" i="37"/>
  <c r="G4290" i="37"/>
  <c r="F4290" i="37"/>
  <c r="E4290" i="37"/>
  <c r="D4290" i="37"/>
  <c r="C4290" i="37"/>
  <c r="B4290" i="37"/>
  <c r="A4290" i="37"/>
  <c r="I4289" i="37"/>
  <c r="H4289" i="37"/>
  <c r="G4289" i="37"/>
  <c r="F4289" i="37"/>
  <c r="E4289" i="37"/>
  <c r="D4289" i="37"/>
  <c r="C4289" i="37"/>
  <c r="B4289" i="37"/>
  <c r="A4289" i="37"/>
  <c r="I4288" i="37"/>
  <c r="H4288" i="37"/>
  <c r="G4288" i="37"/>
  <c r="F4288" i="37"/>
  <c r="E4288" i="37"/>
  <c r="D4288" i="37"/>
  <c r="C4288" i="37"/>
  <c r="B4288" i="37"/>
  <c r="A4288" i="37"/>
  <c r="I4287" i="37"/>
  <c r="H4287" i="37"/>
  <c r="G4287" i="37"/>
  <c r="F4287" i="37"/>
  <c r="E4287" i="37"/>
  <c r="D4287" i="37"/>
  <c r="C4287" i="37"/>
  <c r="B4287" i="37"/>
  <c r="A4287" i="37"/>
  <c r="I4286" i="37"/>
  <c r="H4286" i="37"/>
  <c r="G4286" i="37"/>
  <c r="F4286" i="37"/>
  <c r="E4286" i="37"/>
  <c r="D4286" i="37"/>
  <c r="C4286" i="37"/>
  <c r="B4286" i="37"/>
  <c r="A4286" i="37"/>
  <c r="I4285" i="37"/>
  <c r="H4285" i="37"/>
  <c r="G4285" i="37"/>
  <c r="F4285" i="37"/>
  <c r="E4285" i="37"/>
  <c r="D4285" i="37"/>
  <c r="C4285" i="37"/>
  <c r="B4285" i="37"/>
  <c r="A4285" i="37"/>
  <c r="I4284" i="37"/>
  <c r="H4284" i="37"/>
  <c r="G4284" i="37"/>
  <c r="F4284" i="37"/>
  <c r="E4284" i="37"/>
  <c r="D4284" i="37"/>
  <c r="C4284" i="37"/>
  <c r="B4284" i="37"/>
  <c r="A4284" i="37"/>
  <c r="I4283" i="37"/>
  <c r="H4283" i="37"/>
  <c r="G4283" i="37"/>
  <c r="F4283" i="37"/>
  <c r="E4283" i="37"/>
  <c r="D4283" i="37"/>
  <c r="C4283" i="37"/>
  <c r="B4283" i="37"/>
  <c r="A4283" i="37"/>
  <c r="I4282" i="37"/>
  <c r="H4282" i="37"/>
  <c r="G4282" i="37"/>
  <c r="F4282" i="37"/>
  <c r="E4282" i="37"/>
  <c r="D4282" i="37"/>
  <c r="C4282" i="37"/>
  <c r="B4282" i="37"/>
  <c r="A4282" i="37"/>
  <c r="I4281" i="37"/>
  <c r="H4281" i="37"/>
  <c r="G4281" i="37"/>
  <c r="F4281" i="37"/>
  <c r="E4281" i="37"/>
  <c r="D4281" i="37"/>
  <c r="C4281" i="37"/>
  <c r="B4281" i="37"/>
  <c r="A4281" i="37"/>
  <c r="I4280" i="37"/>
  <c r="H4280" i="37"/>
  <c r="G4280" i="37"/>
  <c r="F4280" i="37"/>
  <c r="E4280" i="37"/>
  <c r="D4280" i="37"/>
  <c r="C4280" i="37"/>
  <c r="B4280" i="37"/>
  <c r="A4280" i="37"/>
  <c r="I4279" i="37"/>
  <c r="H4279" i="37"/>
  <c r="G4279" i="37"/>
  <c r="F4279" i="37"/>
  <c r="E4279" i="37"/>
  <c r="D4279" i="37"/>
  <c r="C4279" i="37"/>
  <c r="B4279" i="37"/>
  <c r="A4279" i="37"/>
  <c r="I4278" i="37"/>
  <c r="H4278" i="37"/>
  <c r="G4278" i="37"/>
  <c r="F4278" i="37"/>
  <c r="E4278" i="37"/>
  <c r="D4278" i="37"/>
  <c r="C4278" i="37"/>
  <c r="B4278" i="37"/>
  <c r="A4278" i="37"/>
  <c r="I4277" i="37"/>
  <c r="H4277" i="37"/>
  <c r="G4277" i="37"/>
  <c r="F4277" i="37"/>
  <c r="E4277" i="37"/>
  <c r="D4277" i="37"/>
  <c r="C4277" i="37"/>
  <c r="B4277" i="37"/>
  <c r="A4277" i="37"/>
  <c r="I4276" i="37"/>
  <c r="H4276" i="37"/>
  <c r="G4276" i="37"/>
  <c r="F4276" i="37"/>
  <c r="E4276" i="37"/>
  <c r="D4276" i="37"/>
  <c r="C4276" i="37"/>
  <c r="B4276" i="37"/>
  <c r="A4276" i="37"/>
  <c r="I4275" i="37"/>
  <c r="H4275" i="37"/>
  <c r="G4275" i="37"/>
  <c r="F4275" i="37"/>
  <c r="E4275" i="37"/>
  <c r="D4275" i="37"/>
  <c r="C4275" i="37"/>
  <c r="B4275" i="37"/>
  <c r="A4275" i="37"/>
  <c r="I4274" i="37"/>
  <c r="H4274" i="37"/>
  <c r="G4274" i="37"/>
  <c r="F4274" i="37"/>
  <c r="E4274" i="37"/>
  <c r="D4274" i="37"/>
  <c r="C4274" i="37"/>
  <c r="B4274" i="37"/>
  <c r="A4274" i="37"/>
  <c r="I4273" i="37"/>
  <c r="H4273" i="37"/>
  <c r="G4273" i="37"/>
  <c r="F4273" i="37"/>
  <c r="E4273" i="37"/>
  <c r="D4273" i="37"/>
  <c r="C4273" i="37"/>
  <c r="B4273" i="37"/>
  <c r="A4273" i="37"/>
  <c r="I4272" i="37"/>
  <c r="H4272" i="37"/>
  <c r="G4272" i="37"/>
  <c r="F4272" i="37"/>
  <c r="E4272" i="37"/>
  <c r="D4272" i="37"/>
  <c r="C4272" i="37"/>
  <c r="B4272" i="37"/>
  <c r="A4272" i="37"/>
  <c r="I4271" i="37"/>
  <c r="H4271" i="37"/>
  <c r="G4271" i="37"/>
  <c r="F4271" i="37"/>
  <c r="E4271" i="37"/>
  <c r="D4271" i="37"/>
  <c r="C4271" i="37"/>
  <c r="B4271" i="37"/>
  <c r="A4271" i="37"/>
  <c r="I4270" i="37"/>
  <c r="H4270" i="37"/>
  <c r="G4270" i="37"/>
  <c r="F4270" i="37"/>
  <c r="E4270" i="37"/>
  <c r="D4270" i="37"/>
  <c r="C4270" i="37"/>
  <c r="B4270" i="37"/>
  <c r="A4270" i="37"/>
  <c r="I4269" i="37"/>
  <c r="H4269" i="37"/>
  <c r="G4269" i="37"/>
  <c r="F4269" i="37"/>
  <c r="E4269" i="37"/>
  <c r="D4269" i="37"/>
  <c r="C4269" i="37"/>
  <c r="B4269" i="37"/>
  <c r="A4269" i="37"/>
  <c r="I4268" i="37"/>
  <c r="H4268" i="37"/>
  <c r="G4268" i="37"/>
  <c r="F4268" i="37"/>
  <c r="E4268" i="37"/>
  <c r="D4268" i="37"/>
  <c r="C4268" i="37"/>
  <c r="B4268" i="37"/>
  <c r="A4268" i="37"/>
  <c r="I4267" i="37"/>
  <c r="H4267" i="37"/>
  <c r="G4267" i="37"/>
  <c r="F4267" i="37"/>
  <c r="E4267" i="37"/>
  <c r="D4267" i="37"/>
  <c r="C4267" i="37"/>
  <c r="B4267" i="37"/>
  <c r="A4267" i="37"/>
  <c r="I4266" i="37"/>
  <c r="H4266" i="37"/>
  <c r="G4266" i="37"/>
  <c r="F4266" i="37"/>
  <c r="E4266" i="37"/>
  <c r="D4266" i="37"/>
  <c r="C4266" i="37"/>
  <c r="B4266" i="37"/>
  <c r="A4266" i="37"/>
  <c r="I4265" i="37"/>
  <c r="H4265" i="37"/>
  <c r="G4265" i="37"/>
  <c r="F4265" i="37"/>
  <c r="E4265" i="37"/>
  <c r="D4265" i="37"/>
  <c r="C4265" i="37"/>
  <c r="B4265" i="37"/>
  <c r="A4265" i="37"/>
  <c r="I4264" i="37"/>
  <c r="H4264" i="37"/>
  <c r="G4264" i="37"/>
  <c r="F4264" i="37"/>
  <c r="E4264" i="37"/>
  <c r="D4264" i="37"/>
  <c r="C4264" i="37"/>
  <c r="B4264" i="37"/>
  <c r="A4264" i="37"/>
  <c r="I4263" i="37"/>
  <c r="H4263" i="37"/>
  <c r="G4263" i="37"/>
  <c r="F4263" i="37"/>
  <c r="E4263" i="37"/>
  <c r="D4263" i="37"/>
  <c r="C4263" i="37"/>
  <c r="B4263" i="37"/>
  <c r="A4263" i="37"/>
  <c r="I4262" i="37"/>
  <c r="H4262" i="37"/>
  <c r="G4262" i="37"/>
  <c r="F4262" i="37"/>
  <c r="E4262" i="37"/>
  <c r="D4262" i="37"/>
  <c r="C4262" i="37"/>
  <c r="B4262" i="37"/>
  <c r="A4262" i="37"/>
  <c r="I4261" i="37"/>
  <c r="H4261" i="37"/>
  <c r="G4261" i="37"/>
  <c r="F4261" i="37"/>
  <c r="E4261" i="37"/>
  <c r="D4261" i="37"/>
  <c r="C4261" i="37"/>
  <c r="B4261" i="37"/>
  <c r="A4261" i="37"/>
  <c r="I4260" i="37"/>
  <c r="H4260" i="37"/>
  <c r="G4260" i="37"/>
  <c r="F4260" i="37"/>
  <c r="E4260" i="37"/>
  <c r="D4260" i="37"/>
  <c r="C4260" i="37"/>
  <c r="B4260" i="37"/>
  <c r="A4260" i="37"/>
  <c r="I4259" i="37"/>
  <c r="H4259" i="37"/>
  <c r="G4259" i="37"/>
  <c r="F4259" i="37"/>
  <c r="E4259" i="37"/>
  <c r="D4259" i="37"/>
  <c r="C4259" i="37"/>
  <c r="B4259" i="37"/>
  <c r="A4259" i="37"/>
  <c r="I4258" i="37"/>
  <c r="H4258" i="37"/>
  <c r="G4258" i="37"/>
  <c r="F4258" i="37"/>
  <c r="E4258" i="37"/>
  <c r="D4258" i="37"/>
  <c r="C4258" i="37"/>
  <c r="B4258" i="37"/>
  <c r="A4258" i="37"/>
  <c r="I4257" i="37"/>
  <c r="H4257" i="37"/>
  <c r="G4257" i="37"/>
  <c r="F4257" i="37"/>
  <c r="E4257" i="37"/>
  <c r="D4257" i="37"/>
  <c r="C4257" i="37"/>
  <c r="B4257" i="37"/>
  <c r="A4257" i="37"/>
  <c r="I4256" i="37"/>
  <c r="H4256" i="37"/>
  <c r="G4256" i="37"/>
  <c r="F4256" i="37"/>
  <c r="E4256" i="37"/>
  <c r="D4256" i="37"/>
  <c r="C4256" i="37"/>
  <c r="B4256" i="37"/>
  <c r="A4256" i="37"/>
  <c r="I4255" i="37"/>
  <c r="H4255" i="37"/>
  <c r="G4255" i="37"/>
  <c r="F4255" i="37"/>
  <c r="E4255" i="37"/>
  <c r="D4255" i="37"/>
  <c r="C4255" i="37"/>
  <c r="B4255" i="37"/>
  <c r="A4255" i="37"/>
  <c r="I4254" i="37"/>
  <c r="H4254" i="37"/>
  <c r="G4254" i="37"/>
  <c r="F4254" i="37"/>
  <c r="E4254" i="37"/>
  <c r="D4254" i="37"/>
  <c r="C4254" i="37"/>
  <c r="B4254" i="37"/>
  <c r="A4254" i="37"/>
  <c r="I4253" i="37"/>
  <c r="H4253" i="37"/>
  <c r="G4253" i="37"/>
  <c r="F4253" i="37"/>
  <c r="E4253" i="37"/>
  <c r="D4253" i="37"/>
  <c r="C4253" i="37"/>
  <c r="B4253" i="37"/>
  <c r="A4253" i="37"/>
  <c r="I4252" i="37"/>
  <c r="H4252" i="37"/>
  <c r="G4252" i="37"/>
  <c r="F4252" i="37"/>
  <c r="E4252" i="37"/>
  <c r="D4252" i="37"/>
  <c r="C4252" i="37"/>
  <c r="B4252" i="37"/>
  <c r="A4252" i="37"/>
  <c r="I4251" i="37"/>
  <c r="H4251" i="37"/>
  <c r="G4251" i="37"/>
  <c r="F4251" i="37"/>
  <c r="E4251" i="37"/>
  <c r="D4251" i="37"/>
  <c r="C4251" i="37"/>
  <c r="B4251" i="37"/>
  <c r="A4251" i="37"/>
  <c r="I4250" i="37"/>
  <c r="H4250" i="37"/>
  <c r="G4250" i="37"/>
  <c r="F4250" i="37"/>
  <c r="E4250" i="37"/>
  <c r="D4250" i="37"/>
  <c r="C4250" i="37"/>
  <c r="B4250" i="37"/>
  <c r="A4250" i="37"/>
  <c r="I4249" i="37"/>
  <c r="H4249" i="37"/>
  <c r="G4249" i="37"/>
  <c r="F4249" i="37"/>
  <c r="E4249" i="37"/>
  <c r="D4249" i="37"/>
  <c r="C4249" i="37"/>
  <c r="B4249" i="37"/>
  <c r="A4249" i="37"/>
  <c r="I4248" i="37"/>
  <c r="H4248" i="37"/>
  <c r="G4248" i="37"/>
  <c r="F4248" i="37"/>
  <c r="E4248" i="37"/>
  <c r="D4248" i="37"/>
  <c r="C4248" i="37"/>
  <c r="B4248" i="37"/>
  <c r="A4248" i="37"/>
  <c r="I4247" i="37"/>
  <c r="H4247" i="37"/>
  <c r="G4247" i="37"/>
  <c r="F4247" i="37"/>
  <c r="E4247" i="37"/>
  <c r="D4247" i="37"/>
  <c r="C4247" i="37"/>
  <c r="B4247" i="37"/>
  <c r="A4247" i="37"/>
  <c r="I4246" i="37"/>
  <c r="H4246" i="37"/>
  <c r="G4246" i="37"/>
  <c r="F4246" i="37"/>
  <c r="E4246" i="37"/>
  <c r="D4246" i="37"/>
  <c r="C4246" i="37"/>
  <c r="B4246" i="37"/>
  <c r="A4246" i="37"/>
  <c r="I4245" i="37"/>
  <c r="H4245" i="37"/>
  <c r="G4245" i="37"/>
  <c r="F4245" i="37"/>
  <c r="E4245" i="37"/>
  <c r="D4245" i="37"/>
  <c r="C4245" i="37"/>
  <c r="B4245" i="37"/>
  <c r="A4245" i="37"/>
  <c r="I4244" i="37"/>
  <c r="H4244" i="37"/>
  <c r="G4244" i="37"/>
  <c r="F4244" i="37"/>
  <c r="E4244" i="37"/>
  <c r="D4244" i="37"/>
  <c r="C4244" i="37"/>
  <c r="B4244" i="37"/>
  <c r="A4244" i="37"/>
  <c r="I4243" i="37"/>
  <c r="H4243" i="37"/>
  <c r="G4243" i="37"/>
  <c r="F4243" i="37"/>
  <c r="E4243" i="37"/>
  <c r="D4243" i="37"/>
  <c r="C4243" i="37"/>
  <c r="B4243" i="37"/>
  <c r="A4243" i="37"/>
  <c r="I4242" i="37"/>
  <c r="H4242" i="37"/>
  <c r="G4242" i="37"/>
  <c r="F4242" i="37"/>
  <c r="E4242" i="37"/>
  <c r="D4242" i="37"/>
  <c r="C4242" i="37"/>
  <c r="B4242" i="37"/>
  <c r="A4242" i="37"/>
  <c r="I4241" i="37"/>
  <c r="H4241" i="37"/>
  <c r="G4241" i="37"/>
  <c r="F4241" i="37"/>
  <c r="E4241" i="37"/>
  <c r="D4241" i="37"/>
  <c r="C4241" i="37"/>
  <c r="B4241" i="37"/>
  <c r="A4241" i="37"/>
  <c r="I4240" i="37"/>
  <c r="H4240" i="37"/>
  <c r="G4240" i="37"/>
  <c r="F4240" i="37"/>
  <c r="E4240" i="37"/>
  <c r="D4240" i="37"/>
  <c r="C4240" i="37"/>
  <c r="B4240" i="37"/>
  <c r="A4240" i="37"/>
  <c r="I4239" i="37"/>
  <c r="H4239" i="37"/>
  <c r="G4239" i="37"/>
  <c r="F4239" i="37"/>
  <c r="E4239" i="37"/>
  <c r="D4239" i="37"/>
  <c r="C4239" i="37"/>
  <c r="B4239" i="37"/>
  <c r="A4239" i="37"/>
  <c r="I4238" i="37"/>
  <c r="H4238" i="37"/>
  <c r="G4238" i="37"/>
  <c r="F4238" i="37"/>
  <c r="E4238" i="37"/>
  <c r="D4238" i="37"/>
  <c r="C4238" i="37"/>
  <c r="B4238" i="37"/>
  <c r="A4238" i="37"/>
  <c r="I4237" i="37"/>
  <c r="H4237" i="37"/>
  <c r="G4237" i="37"/>
  <c r="F4237" i="37"/>
  <c r="E4237" i="37"/>
  <c r="D4237" i="37"/>
  <c r="C4237" i="37"/>
  <c r="B4237" i="37"/>
  <c r="A4237" i="37"/>
  <c r="I4236" i="37"/>
  <c r="H4236" i="37"/>
  <c r="G4236" i="37"/>
  <c r="F4236" i="37"/>
  <c r="E4236" i="37"/>
  <c r="D4236" i="37"/>
  <c r="C4236" i="37"/>
  <c r="B4236" i="37"/>
  <c r="A4236" i="37"/>
  <c r="I4235" i="37"/>
  <c r="H4235" i="37"/>
  <c r="G4235" i="37"/>
  <c r="F4235" i="37"/>
  <c r="E4235" i="37"/>
  <c r="D4235" i="37"/>
  <c r="C4235" i="37"/>
  <c r="B4235" i="37"/>
  <c r="A4235" i="37"/>
  <c r="I4234" i="37"/>
  <c r="H4234" i="37"/>
  <c r="G4234" i="37"/>
  <c r="F4234" i="37"/>
  <c r="E4234" i="37"/>
  <c r="D4234" i="37"/>
  <c r="C4234" i="37"/>
  <c r="B4234" i="37"/>
  <c r="A4234" i="37"/>
  <c r="I4233" i="37"/>
  <c r="H4233" i="37"/>
  <c r="G4233" i="37"/>
  <c r="F4233" i="37"/>
  <c r="E4233" i="37"/>
  <c r="D4233" i="37"/>
  <c r="C4233" i="37"/>
  <c r="B4233" i="37"/>
  <c r="A4233" i="37"/>
  <c r="I4232" i="37"/>
  <c r="H4232" i="37"/>
  <c r="G4232" i="37"/>
  <c r="F4232" i="37"/>
  <c r="E4232" i="37"/>
  <c r="D4232" i="37"/>
  <c r="C4232" i="37"/>
  <c r="B4232" i="37"/>
  <c r="A4232" i="37"/>
  <c r="I4231" i="37"/>
  <c r="H4231" i="37"/>
  <c r="G4231" i="37"/>
  <c r="F4231" i="37"/>
  <c r="E4231" i="37"/>
  <c r="D4231" i="37"/>
  <c r="C4231" i="37"/>
  <c r="B4231" i="37"/>
  <c r="A4231" i="37"/>
  <c r="I4230" i="37"/>
  <c r="H4230" i="37"/>
  <c r="G4230" i="37"/>
  <c r="F4230" i="37"/>
  <c r="E4230" i="37"/>
  <c r="D4230" i="37"/>
  <c r="C4230" i="37"/>
  <c r="B4230" i="37"/>
  <c r="A4230" i="37"/>
  <c r="I4229" i="37"/>
  <c r="H4229" i="37"/>
  <c r="G4229" i="37"/>
  <c r="F4229" i="37"/>
  <c r="E4229" i="37"/>
  <c r="D4229" i="37"/>
  <c r="C4229" i="37"/>
  <c r="B4229" i="37"/>
  <c r="A4229" i="37"/>
  <c r="I4228" i="37"/>
  <c r="H4228" i="37"/>
  <c r="G4228" i="37"/>
  <c r="F4228" i="37"/>
  <c r="E4228" i="37"/>
  <c r="D4228" i="37"/>
  <c r="C4228" i="37"/>
  <c r="B4228" i="37"/>
  <c r="A4228" i="37"/>
  <c r="I4227" i="37"/>
  <c r="H4227" i="37"/>
  <c r="G4227" i="37"/>
  <c r="F4227" i="37"/>
  <c r="E4227" i="37"/>
  <c r="D4227" i="37"/>
  <c r="C4227" i="37"/>
  <c r="B4227" i="37"/>
  <c r="A4227" i="37"/>
  <c r="I4226" i="37"/>
  <c r="H4226" i="37"/>
  <c r="G4226" i="37"/>
  <c r="F4226" i="37"/>
  <c r="E4226" i="37"/>
  <c r="D4226" i="37"/>
  <c r="C4226" i="37"/>
  <c r="B4226" i="37"/>
  <c r="A4226" i="37"/>
  <c r="I4225" i="37"/>
  <c r="H4225" i="37"/>
  <c r="G4225" i="37"/>
  <c r="F4225" i="37"/>
  <c r="E4225" i="37"/>
  <c r="D4225" i="37"/>
  <c r="C4225" i="37"/>
  <c r="B4225" i="37"/>
  <c r="A4225" i="37"/>
  <c r="I4224" i="37"/>
  <c r="H4224" i="37"/>
  <c r="G4224" i="37"/>
  <c r="F4224" i="37"/>
  <c r="E4224" i="37"/>
  <c r="D4224" i="37"/>
  <c r="C4224" i="37"/>
  <c r="B4224" i="37"/>
  <c r="A4224" i="37"/>
  <c r="I4223" i="37"/>
  <c r="H4223" i="37"/>
  <c r="G4223" i="37"/>
  <c r="F4223" i="37"/>
  <c r="E4223" i="37"/>
  <c r="D4223" i="37"/>
  <c r="C4223" i="37"/>
  <c r="B4223" i="37"/>
  <c r="A4223" i="37"/>
  <c r="I4222" i="37"/>
  <c r="H4222" i="37"/>
  <c r="G4222" i="37"/>
  <c r="F4222" i="37"/>
  <c r="E4222" i="37"/>
  <c r="D4222" i="37"/>
  <c r="C4222" i="37"/>
  <c r="B4222" i="37"/>
  <c r="A4222" i="37"/>
  <c r="I4221" i="37"/>
  <c r="H4221" i="37"/>
  <c r="G4221" i="37"/>
  <c r="F4221" i="37"/>
  <c r="E4221" i="37"/>
  <c r="D4221" i="37"/>
  <c r="C4221" i="37"/>
  <c r="B4221" i="37"/>
  <c r="A4221" i="37"/>
  <c r="I4220" i="37"/>
  <c r="H4220" i="37"/>
  <c r="G4220" i="37"/>
  <c r="F4220" i="37"/>
  <c r="E4220" i="37"/>
  <c r="D4220" i="37"/>
  <c r="C4220" i="37"/>
  <c r="B4220" i="37"/>
  <c r="A4220" i="37"/>
  <c r="I4219" i="37"/>
  <c r="H4219" i="37"/>
  <c r="G4219" i="37"/>
  <c r="F4219" i="37"/>
  <c r="E4219" i="37"/>
  <c r="D4219" i="37"/>
  <c r="C4219" i="37"/>
  <c r="B4219" i="37"/>
  <c r="A4219" i="37"/>
  <c r="I4218" i="37"/>
  <c r="H4218" i="37"/>
  <c r="G4218" i="37"/>
  <c r="F4218" i="37"/>
  <c r="E4218" i="37"/>
  <c r="D4218" i="37"/>
  <c r="C4218" i="37"/>
  <c r="B4218" i="37"/>
  <c r="A4218" i="37"/>
  <c r="I4217" i="37"/>
  <c r="H4217" i="37"/>
  <c r="G4217" i="37"/>
  <c r="F4217" i="37"/>
  <c r="E4217" i="37"/>
  <c r="D4217" i="37"/>
  <c r="C4217" i="37"/>
  <c r="B4217" i="37"/>
  <c r="A4217" i="37"/>
  <c r="I4216" i="37"/>
  <c r="H4216" i="37"/>
  <c r="G4216" i="37"/>
  <c r="F4216" i="37"/>
  <c r="E4216" i="37"/>
  <c r="D4216" i="37"/>
  <c r="C4216" i="37"/>
  <c r="B4216" i="37"/>
  <c r="A4216" i="37"/>
  <c r="I4215" i="37"/>
  <c r="H4215" i="37"/>
  <c r="G4215" i="37"/>
  <c r="F4215" i="37"/>
  <c r="E4215" i="37"/>
  <c r="D4215" i="37"/>
  <c r="C4215" i="37"/>
  <c r="B4215" i="37"/>
  <c r="A4215" i="37"/>
  <c r="I4214" i="37"/>
  <c r="H4214" i="37"/>
  <c r="G4214" i="37"/>
  <c r="F4214" i="37"/>
  <c r="E4214" i="37"/>
  <c r="D4214" i="37"/>
  <c r="C4214" i="37"/>
  <c r="B4214" i="37"/>
  <c r="A4214" i="37"/>
  <c r="I4213" i="37"/>
  <c r="H4213" i="37"/>
  <c r="G4213" i="37"/>
  <c r="F4213" i="37"/>
  <c r="E4213" i="37"/>
  <c r="D4213" i="37"/>
  <c r="C4213" i="37"/>
  <c r="B4213" i="37"/>
  <c r="A4213" i="37"/>
  <c r="I4212" i="37"/>
  <c r="H4212" i="37"/>
  <c r="G4212" i="37"/>
  <c r="F4212" i="37"/>
  <c r="E4212" i="37"/>
  <c r="D4212" i="37"/>
  <c r="C4212" i="37"/>
  <c r="B4212" i="37"/>
  <c r="A4212" i="37"/>
  <c r="I4211" i="37"/>
  <c r="H4211" i="37"/>
  <c r="G4211" i="37"/>
  <c r="F4211" i="37"/>
  <c r="E4211" i="37"/>
  <c r="D4211" i="37"/>
  <c r="C4211" i="37"/>
  <c r="B4211" i="37"/>
  <c r="A4211" i="37"/>
  <c r="I4210" i="37"/>
  <c r="H4210" i="37"/>
  <c r="G4210" i="37"/>
  <c r="F4210" i="37"/>
  <c r="E4210" i="37"/>
  <c r="D4210" i="37"/>
  <c r="C4210" i="37"/>
  <c r="B4210" i="37"/>
  <c r="A4210" i="37"/>
  <c r="I4209" i="37"/>
  <c r="H4209" i="37"/>
  <c r="G4209" i="37"/>
  <c r="F4209" i="37"/>
  <c r="E4209" i="37"/>
  <c r="D4209" i="37"/>
  <c r="C4209" i="37"/>
  <c r="B4209" i="37"/>
  <c r="A4209" i="37"/>
  <c r="I4208" i="37"/>
  <c r="H4208" i="37"/>
  <c r="G4208" i="37"/>
  <c r="F4208" i="37"/>
  <c r="E4208" i="37"/>
  <c r="D4208" i="37"/>
  <c r="C4208" i="37"/>
  <c r="B4208" i="37"/>
  <c r="A4208" i="37"/>
  <c r="I4207" i="37"/>
  <c r="H4207" i="37"/>
  <c r="G4207" i="37"/>
  <c r="F4207" i="37"/>
  <c r="E4207" i="37"/>
  <c r="D4207" i="37"/>
  <c r="C4207" i="37"/>
  <c r="B4207" i="37"/>
  <c r="A4207" i="37"/>
  <c r="I4206" i="37"/>
  <c r="H4206" i="37"/>
  <c r="G4206" i="37"/>
  <c r="F4206" i="37"/>
  <c r="E4206" i="37"/>
  <c r="D4206" i="37"/>
  <c r="C4206" i="37"/>
  <c r="B4206" i="37"/>
  <c r="A4206" i="37"/>
  <c r="I4205" i="37"/>
  <c r="H4205" i="37"/>
  <c r="G4205" i="37"/>
  <c r="F4205" i="37"/>
  <c r="E4205" i="37"/>
  <c r="D4205" i="37"/>
  <c r="C4205" i="37"/>
  <c r="B4205" i="37"/>
  <c r="A4205" i="37"/>
  <c r="I4204" i="37"/>
  <c r="H4204" i="37"/>
  <c r="G4204" i="37"/>
  <c r="F4204" i="37"/>
  <c r="E4204" i="37"/>
  <c r="D4204" i="37"/>
  <c r="C4204" i="37"/>
  <c r="B4204" i="37"/>
  <c r="A4204" i="37"/>
  <c r="I4203" i="37"/>
  <c r="H4203" i="37"/>
  <c r="G4203" i="37"/>
  <c r="F4203" i="37"/>
  <c r="E4203" i="37"/>
  <c r="D4203" i="37"/>
  <c r="C4203" i="37"/>
  <c r="B4203" i="37"/>
  <c r="A4203" i="37"/>
  <c r="I4202" i="37"/>
  <c r="H4202" i="37"/>
  <c r="G4202" i="37"/>
  <c r="F4202" i="37"/>
  <c r="E4202" i="37"/>
  <c r="D4202" i="37"/>
  <c r="C4202" i="37"/>
  <c r="B4202" i="37"/>
  <c r="A4202" i="37"/>
  <c r="I4201" i="37"/>
  <c r="H4201" i="37"/>
  <c r="G4201" i="37"/>
  <c r="F4201" i="37"/>
  <c r="E4201" i="37"/>
  <c r="D4201" i="37"/>
  <c r="C4201" i="37"/>
  <c r="B4201" i="37"/>
  <c r="A4201" i="37"/>
  <c r="I4200" i="37"/>
  <c r="H4200" i="37"/>
  <c r="G4200" i="37"/>
  <c r="F4200" i="37"/>
  <c r="E4200" i="37"/>
  <c r="D4200" i="37"/>
  <c r="C4200" i="37"/>
  <c r="B4200" i="37"/>
  <c r="A4200" i="37"/>
  <c r="I4199" i="37"/>
  <c r="H4199" i="37"/>
  <c r="G4199" i="37"/>
  <c r="F4199" i="37"/>
  <c r="E4199" i="37"/>
  <c r="D4199" i="37"/>
  <c r="C4199" i="37"/>
  <c r="B4199" i="37"/>
  <c r="A4199" i="37"/>
  <c r="I4198" i="37"/>
  <c r="H4198" i="37"/>
  <c r="G4198" i="37"/>
  <c r="F4198" i="37"/>
  <c r="E4198" i="37"/>
  <c r="D4198" i="37"/>
  <c r="C4198" i="37"/>
  <c r="B4198" i="37"/>
  <c r="A4198" i="37"/>
  <c r="I4197" i="37"/>
  <c r="H4197" i="37"/>
  <c r="G4197" i="37"/>
  <c r="F4197" i="37"/>
  <c r="E4197" i="37"/>
  <c r="D4197" i="37"/>
  <c r="C4197" i="37"/>
  <c r="B4197" i="37"/>
  <c r="A4197" i="37"/>
  <c r="I4196" i="37"/>
  <c r="H4196" i="37"/>
  <c r="G4196" i="37"/>
  <c r="F4196" i="37"/>
  <c r="E4196" i="37"/>
  <c r="D4196" i="37"/>
  <c r="C4196" i="37"/>
  <c r="B4196" i="37"/>
  <c r="A4196" i="37"/>
  <c r="I4195" i="37"/>
  <c r="H4195" i="37"/>
  <c r="G4195" i="37"/>
  <c r="F4195" i="37"/>
  <c r="E4195" i="37"/>
  <c r="D4195" i="37"/>
  <c r="C4195" i="37"/>
  <c r="B4195" i="37"/>
  <c r="A4195" i="37"/>
  <c r="I4194" i="37"/>
  <c r="H4194" i="37"/>
  <c r="G4194" i="37"/>
  <c r="F4194" i="37"/>
  <c r="E4194" i="37"/>
  <c r="D4194" i="37"/>
  <c r="C4194" i="37"/>
  <c r="B4194" i="37"/>
  <c r="A4194" i="37"/>
  <c r="I4193" i="37"/>
  <c r="H4193" i="37"/>
  <c r="G4193" i="37"/>
  <c r="F4193" i="37"/>
  <c r="E4193" i="37"/>
  <c r="D4193" i="37"/>
  <c r="C4193" i="37"/>
  <c r="B4193" i="37"/>
  <c r="A4193" i="37"/>
  <c r="I4192" i="37"/>
  <c r="H4192" i="37"/>
  <c r="G4192" i="37"/>
  <c r="F4192" i="37"/>
  <c r="E4192" i="37"/>
  <c r="D4192" i="37"/>
  <c r="C4192" i="37"/>
  <c r="B4192" i="37"/>
  <c r="A4192" i="37"/>
  <c r="I4191" i="37"/>
  <c r="H4191" i="37"/>
  <c r="G4191" i="37"/>
  <c r="F4191" i="37"/>
  <c r="E4191" i="37"/>
  <c r="D4191" i="37"/>
  <c r="C4191" i="37"/>
  <c r="B4191" i="37"/>
  <c r="A4191" i="37"/>
  <c r="I4190" i="37"/>
  <c r="H4190" i="37"/>
  <c r="G4190" i="37"/>
  <c r="F4190" i="37"/>
  <c r="E4190" i="37"/>
  <c r="D4190" i="37"/>
  <c r="C4190" i="37"/>
  <c r="B4190" i="37"/>
  <c r="A4190" i="37"/>
  <c r="I4189" i="37"/>
  <c r="H4189" i="37"/>
  <c r="G4189" i="37"/>
  <c r="F4189" i="37"/>
  <c r="E4189" i="37"/>
  <c r="D4189" i="37"/>
  <c r="C4189" i="37"/>
  <c r="B4189" i="37"/>
  <c r="A4189" i="37"/>
  <c r="I4188" i="37"/>
  <c r="H4188" i="37"/>
  <c r="G4188" i="37"/>
  <c r="F4188" i="37"/>
  <c r="E4188" i="37"/>
  <c r="D4188" i="37"/>
  <c r="C4188" i="37"/>
  <c r="B4188" i="37"/>
  <c r="A4188" i="37"/>
  <c r="I4187" i="37"/>
  <c r="H4187" i="37"/>
  <c r="G4187" i="37"/>
  <c r="F4187" i="37"/>
  <c r="E4187" i="37"/>
  <c r="D4187" i="37"/>
  <c r="C4187" i="37"/>
  <c r="B4187" i="37"/>
  <c r="A4187" i="37"/>
  <c r="I4186" i="37"/>
  <c r="H4186" i="37"/>
  <c r="G4186" i="37"/>
  <c r="F4186" i="37"/>
  <c r="E4186" i="37"/>
  <c r="D4186" i="37"/>
  <c r="C4186" i="37"/>
  <c r="B4186" i="37"/>
  <c r="A4186" i="37"/>
  <c r="I4185" i="37"/>
  <c r="H4185" i="37"/>
  <c r="G4185" i="37"/>
  <c r="F4185" i="37"/>
  <c r="E4185" i="37"/>
  <c r="D4185" i="37"/>
  <c r="C4185" i="37"/>
  <c r="B4185" i="37"/>
  <c r="A4185" i="37"/>
  <c r="I4184" i="37"/>
  <c r="H4184" i="37"/>
  <c r="G4184" i="37"/>
  <c r="F4184" i="37"/>
  <c r="E4184" i="37"/>
  <c r="D4184" i="37"/>
  <c r="C4184" i="37"/>
  <c r="B4184" i="37"/>
  <c r="A4184" i="37"/>
  <c r="I4183" i="37"/>
  <c r="H4183" i="37"/>
  <c r="G4183" i="37"/>
  <c r="F4183" i="37"/>
  <c r="E4183" i="37"/>
  <c r="D4183" i="37"/>
  <c r="C4183" i="37"/>
  <c r="B4183" i="37"/>
  <c r="A4183" i="37"/>
  <c r="I4182" i="37"/>
  <c r="H4182" i="37"/>
  <c r="G4182" i="37"/>
  <c r="F4182" i="37"/>
  <c r="E4182" i="37"/>
  <c r="D4182" i="37"/>
  <c r="C4182" i="37"/>
  <c r="B4182" i="37"/>
  <c r="A4182" i="37"/>
  <c r="I4181" i="37"/>
  <c r="H4181" i="37"/>
  <c r="G4181" i="37"/>
  <c r="F4181" i="37"/>
  <c r="E4181" i="37"/>
  <c r="D4181" i="37"/>
  <c r="C4181" i="37"/>
  <c r="B4181" i="37"/>
  <c r="A4181" i="37"/>
  <c r="I4180" i="37"/>
  <c r="H4180" i="37"/>
  <c r="G4180" i="37"/>
  <c r="F4180" i="37"/>
  <c r="E4180" i="37"/>
  <c r="D4180" i="37"/>
  <c r="C4180" i="37"/>
  <c r="B4180" i="37"/>
  <c r="A4180" i="37"/>
  <c r="I4179" i="37"/>
  <c r="H4179" i="37"/>
  <c r="G4179" i="37"/>
  <c r="F4179" i="37"/>
  <c r="E4179" i="37"/>
  <c r="D4179" i="37"/>
  <c r="C4179" i="37"/>
  <c r="B4179" i="37"/>
  <c r="A4179" i="37"/>
  <c r="I4178" i="37"/>
  <c r="H4178" i="37"/>
  <c r="G4178" i="37"/>
  <c r="F4178" i="37"/>
  <c r="E4178" i="37"/>
  <c r="D4178" i="37"/>
  <c r="C4178" i="37"/>
  <c r="B4178" i="37"/>
  <c r="A4178" i="37"/>
  <c r="I4177" i="37"/>
  <c r="H4177" i="37"/>
  <c r="G4177" i="37"/>
  <c r="F4177" i="37"/>
  <c r="E4177" i="37"/>
  <c r="D4177" i="37"/>
  <c r="C4177" i="37"/>
  <c r="B4177" i="37"/>
  <c r="A4177" i="37"/>
  <c r="I4176" i="37"/>
  <c r="H4176" i="37"/>
  <c r="G4176" i="37"/>
  <c r="F4176" i="37"/>
  <c r="E4176" i="37"/>
  <c r="D4176" i="37"/>
  <c r="C4176" i="37"/>
  <c r="B4176" i="37"/>
  <c r="A4176" i="37"/>
  <c r="I4175" i="37"/>
  <c r="H4175" i="37"/>
  <c r="G4175" i="37"/>
  <c r="F4175" i="37"/>
  <c r="E4175" i="37"/>
  <c r="D4175" i="37"/>
  <c r="C4175" i="37"/>
  <c r="B4175" i="37"/>
  <c r="A4175" i="37"/>
  <c r="I4174" i="37"/>
  <c r="H4174" i="37"/>
  <c r="G4174" i="37"/>
  <c r="F4174" i="37"/>
  <c r="E4174" i="37"/>
  <c r="D4174" i="37"/>
  <c r="C4174" i="37"/>
  <c r="B4174" i="37"/>
  <c r="A4174" i="37"/>
  <c r="I4173" i="37"/>
  <c r="H4173" i="37"/>
  <c r="G4173" i="37"/>
  <c r="F4173" i="37"/>
  <c r="E4173" i="37"/>
  <c r="D4173" i="37"/>
  <c r="C4173" i="37"/>
  <c r="B4173" i="37"/>
  <c r="A4173" i="37"/>
  <c r="I4172" i="37"/>
  <c r="H4172" i="37"/>
  <c r="G4172" i="37"/>
  <c r="F4172" i="37"/>
  <c r="E4172" i="37"/>
  <c r="D4172" i="37"/>
  <c r="C4172" i="37"/>
  <c r="B4172" i="37"/>
  <c r="A4172" i="37"/>
  <c r="I4171" i="37"/>
  <c r="H4171" i="37"/>
  <c r="G4171" i="37"/>
  <c r="F4171" i="37"/>
  <c r="E4171" i="37"/>
  <c r="D4171" i="37"/>
  <c r="C4171" i="37"/>
  <c r="B4171" i="37"/>
  <c r="A4171" i="37"/>
  <c r="I4170" i="37"/>
  <c r="H4170" i="37"/>
  <c r="G4170" i="37"/>
  <c r="F4170" i="37"/>
  <c r="E4170" i="37"/>
  <c r="D4170" i="37"/>
  <c r="C4170" i="37"/>
  <c r="B4170" i="37"/>
  <c r="A4170" i="37"/>
  <c r="I4169" i="37"/>
  <c r="H4169" i="37"/>
  <c r="G4169" i="37"/>
  <c r="F4169" i="37"/>
  <c r="E4169" i="37"/>
  <c r="D4169" i="37"/>
  <c r="C4169" i="37"/>
  <c r="B4169" i="37"/>
  <c r="A4169" i="37"/>
  <c r="I4168" i="37"/>
  <c r="H4168" i="37"/>
  <c r="G4168" i="37"/>
  <c r="F4168" i="37"/>
  <c r="E4168" i="37"/>
  <c r="D4168" i="37"/>
  <c r="C4168" i="37"/>
  <c r="B4168" i="37"/>
  <c r="A4168" i="37"/>
  <c r="I4167" i="37"/>
  <c r="H4167" i="37"/>
  <c r="G4167" i="37"/>
  <c r="F4167" i="37"/>
  <c r="E4167" i="37"/>
  <c r="D4167" i="37"/>
  <c r="C4167" i="37"/>
  <c r="B4167" i="37"/>
  <c r="A4167" i="37"/>
  <c r="I4166" i="37"/>
  <c r="H4166" i="37"/>
  <c r="G4166" i="37"/>
  <c r="F4166" i="37"/>
  <c r="E4166" i="37"/>
  <c r="D4166" i="37"/>
  <c r="C4166" i="37"/>
  <c r="B4166" i="37"/>
  <c r="A4166" i="37"/>
  <c r="I4165" i="37"/>
  <c r="H4165" i="37"/>
  <c r="G4165" i="37"/>
  <c r="F4165" i="37"/>
  <c r="E4165" i="37"/>
  <c r="D4165" i="37"/>
  <c r="C4165" i="37"/>
  <c r="B4165" i="37"/>
  <c r="A4165" i="37"/>
  <c r="I4164" i="37"/>
  <c r="H4164" i="37"/>
  <c r="G4164" i="37"/>
  <c r="F4164" i="37"/>
  <c r="E4164" i="37"/>
  <c r="D4164" i="37"/>
  <c r="C4164" i="37"/>
  <c r="B4164" i="37"/>
  <c r="A4164" i="37"/>
  <c r="I4163" i="37"/>
  <c r="H4163" i="37"/>
  <c r="G4163" i="37"/>
  <c r="F4163" i="37"/>
  <c r="E4163" i="37"/>
  <c r="D4163" i="37"/>
  <c r="C4163" i="37"/>
  <c r="B4163" i="37"/>
  <c r="A4163" i="37"/>
  <c r="I4162" i="37"/>
  <c r="H4162" i="37"/>
  <c r="G4162" i="37"/>
  <c r="F4162" i="37"/>
  <c r="E4162" i="37"/>
  <c r="D4162" i="37"/>
  <c r="C4162" i="37"/>
  <c r="B4162" i="37"/>
  <c r="A4162" i="37"/>
  <c r="I4161" i="37"/>
  <c r="H4161" i="37"/>
  <c r="G4161" i="37"/>
  <c r="F4161" i="37"/>
  <c r="E4161" i="37"/>
  <c r="D4161" i="37"/>
  <c r="C4161" i="37"/>
  <c r="B4161" i="37"/>
  <c r="A4161" i="37"/>
  <c r="I4160" i="37"/>
  <c r="H4160" i="37"/>
  <c r="G4160" i="37"/>
  <c r="F4160" i="37"/>
  <c r="E4160" i="37"/>
  <c r="D4160" i="37"/>
  <c r="C4160" i="37"/>
  <c r="B4160" i="37"/>
  <c r="A4160" i="37"/>
  <c r="I4159" i="37"/>
  <c r="H4159" i="37"/>
  <c r="G4159" i="37"/>
  <c r="F4159" i="37"/>
  <c r="E4159" i="37"/>
  <c r="D4159" i="37"/>
  <c r="C4159" i="37"/>
  <c r="B4159" i="37"/>
  <c r="A4159" i="37"/>
  <c r="I4158" i="37"/>
  <c r="H4158" i="37"/>
  <c r="G4158" i="37"/>
  <c r="F4158" i="37"/>
  <c r="E4158" i="37"/>
  <c r="D4158" i="37"/>
  <c r="C4158" i="37"/>
  <c r="B4158" i="37"/>
  <c r="A4158" i="37"/>
  <c r="I4157" i="37"/>
  <c r="H4157" i="37"/>
  <c r="G4157" i="37"/>
  <c r="F4157" i="37"/>
  <c r="E4157" i="37"/>
  <c r="D4157" i="37"/>
  <c r="C4157" i="37"/>
  <c r="B4157" i="37"/>
  <c r="A4157" i="37"/>
  <c r="I4156" i="37"/>
  <c r="H4156" i="37"/>
  <c r="G4156" i="37"/>
  <c r="F4156" i="37"/>
  <c r="E4156" i="37"/>
  <c r="D4156" i="37"/>
  <c r="C4156" i="37"/>
  <c r="B4156" i="37"/>
  <c r="A4156" i="37"/>
  <c r="I4155" i="37"/>
  <c r="H4155" i="37"/>
  <c r="G4155" i="37"/>
  <c r="F4155" i="37"/>
  <c r="E4155" i="37"/>
  <c r="D4155" i="37"/>
  <c r="C4155" i="37"/>
  <c r="B4155" i="37"/>
  <c r="A4155" i="37"/>
  <c r="I4154" i="37"/>
  <c r="H4154" i="37"/>
  <c r="G4154" i="37"/>
  <c r="F4154" i="37"/>
  <c r="E4154" i="37"/>
  <c r="D4154" i="37"/>
  <c r="C4154" i="37"/>
  <c r="B4154" i="37"/>
  <c r="A4154" i="37"/>
  <c r="I4153" i="37"/>
  <c r="H4153" i="37"/>
  <c r="G4153" i="37"/>
  <c r="F4153" i="37"/>
  <c r="E4153" i="37"/>
  <c r="D4153" i="37"/>
  <c r="C4153" i="37"/>
  <c r="B4153" i="37"/>
  <c r="A4153" i="37"/>
  <c r="I4152" i="37"/>
  <c r="H4152" i="37"/>
  <c r="G4152" i="37"/>
  <c r="F4152" i="37"/>
  <c r="E4152" i="37"/>
  <c r="D4152" i="37"/>
  <c r="C4152" i="37"/>
  <c r="B4152" i="37"/>
  <c r="A4152" i="37"/>
  <c r="I4151" i="37"/>
  <c r="H4151" i="37"/>
  <c r="G4151" i="37"/>
  <c r="F4151" i="37"/>
  <c r="E4151" i="37"/>
  <c r="D4151" i="37"/>
  <c r="C4151" i="37"/>
  <c r="B4151" i="37"/>
  <c r="A4151" i="37"/>
  <c r="I4150" i="37"/>
  <c r="H4150" i="37"/>
  <c r="G4150" i="37"/>
  <c r="F4150" i="37"/>
  <c r="E4150" i="37"/>
  <c r="D4150" i="37"/>
  <c r="C4150" i="37"/>
  <c r="B4150" i="37"/>
  <c r="A4150" i="37"/>
  <c r="I4149" i="37"/>
  <c r="H4149" i="37"/>
  <c r="G4149" i="37"/>
  <c r="F4149" i="37"/>
  <c r="E4149" i="37"/>
  <c r="D4149" i="37"/>
  <c r="C4149" i="37"/>
  <c r="B4149" i="37"/>
  <c r="A4149" i="37"/>
  <c r="I4148" i="37"/>
  <c r="H4148" i="37"/>
  <c r="G4148" i="37"/>
  <c r="F4148" i="37"/>
  <c r="E4148" i="37"/>
  <c r="D4148" i="37"/>
  <c r="C4148" i="37"/>
  <c r="B4148" i="37"/>
  <c r="A4148" i="37"/>
  <c r="I4147" i="37"/>
  <c r="H4147" i="37"/>
  <c r="G4147" i="37"/>
  <c r="F4147" i="37"/>
  <c r="E4147" i="37"/>
  <c r="D4147" i="37"/>
  <c r="C4147" i="37"/>
  <c r="B4147" i="37"/>
  <c r="A4147" i="37"/>
  <c r="I4146" i="37"/>
  <c r="H4146" i="37"/>
  <c r="G4146" i="37"/>
  <c r="F4146" i="37"/>
  <c r="E4146" i="37"/>
  <c r="D4146" i="37"/>
  <c r="C4146" i="37"/>
  <c r="B4146" i="37"/>
  <c r="A4146" i="37"/>
  <c r="I4145" i="37"/>
  <c r="H4145" i="37"/>
  <c r="G4145" i="37"/>
  <c r="F4145" i="37"/>
  <c r="E4145" i="37"/>
  <c r="D4145" i="37"/>
  <c r="C4145" i="37"/>
  <c r="B4145" i="37"/>
  <c r="A4145" i="37"/>
  <c r="I4144" i="37"/>
  <c r="H4144" i="37"/>
  <c r="G4144" i="37"/>
  <c r="F4144" i="37"/>
  <c r="E4144" i="37"/>
  <c r="D4144" i="37"/>
  <c r="C4144" i="37"/>
  <c r="B4144" i="37"/>
  <c r="A4144" i="37"/>
  <c r="I4143" i="37"/>
  <c r="H4143" i="37"/>
  <c r="G4143" i="37"/>
  <c r="F4143" i="37"/>
  <c r="E4143" i="37"/>
  <c r="D4143" i="37"/>
  <c r="C4143" i="37"/>
  <c r="B4143" i="37"/>
  <c r="A4143" i="37"/>
  <c r="I4142" i="37"/>
  <c r="H4142" i="37"/>
  <c r="G4142" i="37"/>
  <c r="F4142" i="37"/>
  <c r="E4142" i="37"/>
  <c r="D4142" i="37"/>
  <c r="C4142" i="37"/>
  <c r="B4142" i="37"/>
  <c r="A4142" i="37"/>
  <c r="I4141" i="37"/>
  <c r="H4141" i="37"/>
  <c r="G4141" i="37"/>
  <c r="F4141" i="37"/>
  <c r="E4141" i="37"/>
  <c r="D4141" i="37"/>
  <c r="C4141" i="37"/>
  <c r="B4141" i="37"/>
  <c r="A4141" i="37"/>
  <c r="I4140" i="37"/>
  <c r="H4140" i="37"/>
  <c r="G4140" i="37"/>
  <c r="F4140" i="37"/>
  <c r="E4140" i="37"/>
  <c r="D4140" i="37"/>
  <c r="C4140" i="37"/>
  <c r="B4140" i="37"/>
  <c r="A4140" i="37"/>
  <c r="I4139" i="37"/>
  <c r="H4139" i="37"/>
  <c r="G4139" i="37"/>
  <c r="F4139" i="37"/>
  <c r="E4139" i="37"/>
  <c r="D4139" i="37"/>
  <c r="C4139" i="37"/>
  <c r="B4139" i="37"/>
  <c r="A4139" i="37"/>
  <c r="I4138" i="37"/>
  <c r="H4138" i="37"/>
  <c r="G4138" i="37"/>
  <c r="F4138" i="37"/>
  <c r="E4138" i="37"/>
  <c r="D4138" i="37"/>
  <c r="C4138" i="37"/>
  <c r="B4138" i="37"/>
  <c r="A4138" i="37"/>
  <c r="I4137" i="37"/>
  <c r="H4137" i="37"/>
  <c r="G4137" i="37"/>
  <c r="F4137" i="37"/>
  <c r="E4137" i="37"/>
  <c r="D4137" i="37"/>
  <c r="C4137" i="37"/>
  <c r="B4137" i="37"/>
  <c r="A4137" i="37"/>
  <c r="I4136" i="37"/>
  <c r="H4136" i="37"/>
  <c r="G4136" i="37"/>
  <c r="F4136" i="37"/>
  <c r="E4136" i="37"/>
  <c r="D4136" i="37"/>
  <c r="C4136" i="37"/>
  <c r="B4136" i="37"/>
  <c r="A4136" i="37"/>
  <c r="I4135" i="37"/>
  <c r="H4135" i="37"/>
  <c r="G4135" i="37"/>
  <c r="F4135" i="37"/>
  <c r="E4135" i="37"/>
  <c r="D4135" i="37"/>
  <c r="C4135" i="37"/>
  <c r="B4135" i="37"/>
  <c r="A4135" i="37"/>
  <c r="I4134" i="37"/>
  <c r="H4134" i="37"/>
  <c r="G4134" i="37"/>
  <c r="F4134" i="37"/>
  <c r="E4134" i="37"/>
  <c r="D4134" i="37"/>
  <c r="C4134" i="37"/>
  <c r="B4134" i="37"/>
  <c r="A4134" i="37"/>
  <c r="I4133" i="37"/>
  <c r="H4133" i="37"/>
  <c r="G4133" i="37"/>
  <c r="F4133" i="37"/>
  <c r="E4133" i="37"/>
  <c r="D4133" i="37"/>
  <c r="C4133" i="37"/>
  <c r="B4133" i="37"/>
  <c r="A4133" i="37"/>
  <c r="I4132" i="37"/>
  <c r="H4132" i="37"/>
  <c r="G4132" i="37"/>
  <c r="F4132" i="37"/>
  <c r="E4132" i="37"/>
  <c r="D4132" i="37"/>
  <c r="C4132" i="37"/>
  <c r="B4132" i="37"/>
  <c r="A4132" i="37"/>
  <c r="I4131" i="37"/>
  <c r="H4131" i="37"/>
  <c r="G4131" i="37"/>
  <c r="F4131" i="37"/>
  <c r="E4131" i="37"/>
  <c r="D4131" i="37"/>
  <c r="C4131" i="37"/>
  <c r="B4131" i="37"/>
  <c r="A4131" i="37"/>
  <c r="I4130" i="37"/>
  <c r="H4130" i="37"/>
  <c r="G4130" i="37"/>
  <c r="F4130" i="37"/>
  <c r="E4130" i="37"/>
  <c r="D4130" i="37"/>
  <c r="C4130" i="37"/>
  <c r="B4130" i="37"/>
  <c r="A4130" i="37"/>
  <c r="I4129" i="37"/>
  <c r="H4129" i="37"/>
  <c r="G4129" i="37"/>
  <c r="F4129" i="37"/>
  <c r="E4129" i="37"/>
  <c r="D4129" i="37"/>
  <c r="C4129" i="37"/>
  <c r="B4129" i="37"/>
  <c r="A4129" i="37"/>
  <c r="I4128" i="37"/>
  <c r="H4128" i="37"/>
  <c r="G4128" i="37"/>
  <c r="F4128" i="37"/>
  <c r="E4128" i="37"/>
  <c r="D4128" i="37"/>
  <c r="C4128" i="37"/>
  <c r="B4128" i="37"/>
  <c r="A4128" i="37"/>
  <c r="I4127" i="37"/>
  <c r="H4127" i="37"/>
  <c r="G4127" i="37"/>
  <c r="F4127" i="37"/>
  <c r="E4127" i="37"/>
  <c r="D4127" i="37"/>
  <c r="C4127" i="37"/>
  <c r="B4127" i="37"/>
  <c r="A4127" i="37"/>
  <c r="I4126" i="37"/>
  <c r="H4126" i="37"/>
  <c r="G4126" i="37"/>
  <c r="F4126" i="37"/>
  <c r="E4126" i="37"/>
  <c r="D4126" i="37"/>
  <c r="C4126" i="37"/>
  <c r="B4126" i="37"/>
  <c r="A4126" i="37"/>
  <c r="I4125" i="37"/>
  <c r="H4125" i="37"/>
  <c r="G4125" i="37"/>
  <c r="F4125" i="37"/>
  <c r="E4125" i="37"/>
  <c r="D4125" i="37"/>
  <c r="C4125" i="37"/>
  <c r="B4125" i="37"/>
  <c r="A4125" i="37"/>
  <c r="I4124" i="37"/>
  <c r="H4124" i="37"/>
  <c r="G4124" i="37"/>
  <c r="F4124" i="37"/>
  <c r="E4124" i="37"/>
  <c r="D4124" i="37"/>
  <c r="C4124" i="37"/>
  <c r="B4124" i="37"/>
  <c r="A4124" i="37"/>
  <c r="I4123" i="37"/>
  <c r="H4123" i="37"/>
  <c r="G4123" i="37"/>
  <c r="F4123" i="37"/>
  <c r="E4123" i="37"/>
  <c r="D4123" i="37"/>
  <c r="C4123" i="37"/>
  <c r="B4123" i="37"/>
  <c r="A4123" i="37"/>
  <c r="I4122" i="37"/>
  <c r="H4122" i="37"/>
  <c r="G4122" i="37"/>
  <c r="F4122" i="37"/>
  <c r="E4122" i="37"/>
  <c r="D4122" i="37"/>
  <c r="C4122" i="37"/>
  <c r="B4122" i="37"/>
  <c r="A4122" i="37"/>
  <c r="I4121" i="37"/>
  <c r="H4121" i="37"/>
  <c r="G4121" i="37"/>
  <c r="F4121" i="37"/>
  <c r="E4121" i="37"/>
  <c r="D4121" i="37"/>
  <c r="C4121" i="37"/>
  <c r="B4121" i="37"/>
  <c r="A4121" i="37"/>
  <c r="I4120" i="37"/>
  <c r="H4120" i="37"/>
  <c r="G4120" i="37"/>
  <c r="F4120" i="37"/>
  <c r="E4120" i="37"/>
  <c r="D4120" i="37"/>
  <c r="C4120" i="37"/>
  <c r="B4120" i="37"/>
  <c r="A4120" i="37"/>
  <c r="I4119" i="37"/>
  <c r="H4119" i="37"/>
  <c r="G4119" i="37"/>
  <c r="F4119" i="37"/>
  <c r="E4119" i="37"/>
  <c r="D4119" i="37"/>
  <c r="C4119" i="37"/>
  <c r="B4119" i="37"/>
  <c r="A4119" i="37"/>
  <c r="I4118" i="37"/>
  <c r="H4118" i="37"/>
  <c r="G4118" i="37"/>
  <c r="F4118" i="37"/>
  <c r="E4118" i="37"/>
  <c r="D4118" i="37"/>
  <c r="C4118" i="37"/>
  <c r="B4118" i="37"/>
  <c r="A4118" i="37"/>
  <c r="I4117" i="37"/>
  <c r="H4117" i="37"/>
  <c r="G4117" i="37"/>
  <c r="F4117" i="37"/>
  <c r="E4117" i="37"/>
  <c r="D4117" i="37"/>
  <c r="C4117" i="37"/>
  <c r="B4117" i="37"/>
  <c r="A4117" i="37"/>
  <c r="I4116" i="37"/>
  <c r="H4116" i="37"/>
  <c r="G4116" i="37"/>
  <c r="F4116" i="37"/>
  <c r="E4116" i="37"/>
  <c r="D4116" i="37"/>
  <c r="C4116" i="37"/>
  <c r="B4116" i="37"/>
  <c r="A4116" i="37"/>
  <c r="I4115" i="37"/>
  <c r="H4115" i="37"/>
  <c r="G4115" i="37"/>
  <c r="F4115" i="37"/>
  <c r="E4115" i="37"/>
  <c r="D4115" i="37"/>
  <c r="C4115" i="37"/>
  <c r="B4115" i="37"/>
  <c r="A4115" i="37"/>
  <c r="I4114" i="37"/>
  <c r="H4114" i="37"/>
  <c r="G4114" i="37"/>
  <c r="F4114" i="37"/>
  <c r="E4114" i="37"/>
  <c r="D4114" i="37"/>
  <c r="C4114" i="37"/>
  <c r="B4114" i="37"/>
  <c r="A4114" i="37"/>
  <c r="I4113" i="37"/>
  <c r="H4113" i="37"/>
  <c r="G4113" i="37"/>
  <c r="F4113" i="37"/>
  <c r="E4113" i="37"/>
  <c r="D4113" i="37"/>
  <c r="C4113" i="37"/>
  <c r="B4113" i="37"/>
  <c r="A4113" i="37"/>
  <c r="I4112" i="37"/>
  <c r="H4112" i="37"/>
  <c r="G4112" i="37"/>
  <c r="F4112" i="37"/>
  <c r="E4112" i="37"/>
  <c r="D4112" i="37"/>
  <c r="C4112" i="37"/>
  <c r="B4112" i="37"/>
  <c r="A4112" i="37"/>
  <c r="I4111" i="37"/>
  <c r="H4111" i="37"/>
  <c r="G4111" i="37"/>
  <c r="F4111" i="37"/>
  <c r="E4111" i="37"/>
  <c r="D4111" i="37"/>
  <c r="C4111" i="37"/>
  <c r="B4111" i="37"/>
  <c r="A4111" i="37"/>
  <c r="I4110" i="37"/>
  <c r="H4110" i="37"/>
  <c r="G4110" i="37"/>
  <c r="F4110" i="37"/>
  <c r="E4110" i="37"/>
  <c r="D4110" i="37"/>
  <c r="C4110" i="37"/>
  <c r="B4110" i="37"/>
  <c r="A4110" i="37"/>
  <c r="I4109" i="37"/>
  <c r="H4109" i="37"/>
  <c r="G4109" i="37"/>
  <c r="F4109" i="37"/>
  <c r="E4109" i="37"/>
  <c r="D4109" i="37"/>
  <c r="C4109" i="37"/>
  <c r="B4109" i="37"/>
  <c r="A4109" i="37"/>
  <c r="I4108" i="37"/>
  <c r="H4108" i="37"/>
  <c r="G4108" i="37"/>
  <c r="F4108" i="37"/>
  <c r="E4108" i="37"/>
  <c r="D4108" i="37"/>
  <c r="C4108" i="37"/>
  <c r="B4108" i="37"/>
  <c r="A4108" i="37"/>
  <c r="I4107" i="37"/>
  <c r="H4107" i="37"/>
  <c r="G4107" i="37"/>
  <c r="F4107" i="37"/>
  <c r="E4107" i="37"/>
  <c r="D4107" i="37"/>
  <c r="C4107" i="37"/>
  <c r="B4107" i="37"/>
  <c r="A4107" i="37"/>
  <c r="I4106" i="37"/>
  <c r="H4106" i="37"/>
  <c r="G4106" i="37"/>
  <c r="F4106" i="37"/>
  <c r="E4106" i="37"/>
  <c r="D4106" i="37"/>
  <c r="C4106" i="37"/>
  <c r="B4106" i="37"/>
  <c r="A4106" i="37"/>
  <c r="I4105" i="37"/>
  <c r="H4105" i="37"/>
  <c r="G4105" i="37"/>
  <c r="F4105" i="37"/>
  <c r="E4105" i="37"/>
  <c r="D4105" i="37"/>
  <c r="C4105" i="37"/>
  <c r="B4105" i="37"/>
  <c r="A4105" i="37"/>
  <c r="I4104" i="37"/>
  <c r="H4104" i="37"/>
  <c r="G4104" i="37"/>
  <c r="F4104" i="37"/>
  <c r="E4104" i="37"/>
  <c r="D4104" i="37"/>
  <c r="C4104" i="37"/>
  <c r="B4104" i="37"/>
  <c r="A4104" i="37"/>
  <c r="I4103" i="37"/>
  <c r="H4103" i="37"/>
  <c r="G4103" i="37"/>
  <c r="F4103" i="37"/>
  <c r="E4103" i="37"/>
  <c r="D4103" i="37"/>
  <c r="C4103" i="37"/>
  <c r="B4103" i="37"/>
  <c r="A4103" i="37"/>
  <c r="I4102" i="37"/>
  <c r="H4102" i="37"/>
  <c r="G4102" i="37"/>
  <c r="F4102" i="37"/>
  <c r="E4102" i="37"/>
  <c r="D4102" i="37"/>
  <c r="C4102" i="37"/>
  <c r="B4102" i="37"/>
  <c r="A4102" i="37"/>
  <c r="I4101" i="37"/>
  <c r="H4101" i="37"/>
  <c r="G4101" i="37"/>
  <c r="F4101" i="37"/>
  <c r="E4101" i="37"/>
  <c r="D4101" i="37"/>
  <c r="C4101" i="37"/>
  <c r="B4101" i="37"/>
  <c r="A4101" i="37"/>
  <c r="I4100" i="37"/>
  <c r="H4100" i="37"/>
  <c r="G4100" i="37"/>
  <c r="F4100" i="37"/>
  <c r="E4100" i="37"/>
  <c r="D4100" i="37"/>
  <c r="C4100" i="37"/>
  <c r="B4100" i="37"/>
  <c r="A4100" i="37"/>
  <c r="I4099" i="37"/>
  <c r="H4099" i="37"/>
  <c r="G4099" i="37"/>
  <c r="F4099" i="37"/>
  <c r="E4099" i="37"/>
  <c r="D4099" i="37"/>
  <c r="C4099" i="37"/>
  <c r="B4099" i="37"/>
  <c r="A4099" i="37"/>
  <c r="I4098" i="37"/>
  <c r="H4098" i="37"/>
  <c r="G4098" i="37"/>
  <c r="F4098" i="37"/>
  <c r="E4098" i="37"/>
  <c r="D4098" i="37"/>
  <c r="C4098" i="37"/>
  <c r="B4098" i="37"/>
  <c r="A4098" i="37"/>
  <c r="I4097" i="37"/>
  <c r="H4097" i="37"/>
  <c r="G4097" i="37"/>
  <c r="F4097" i="37"/>
  <c r="E4097" i="37"/>
  <c r="D4097" i="37"/>
  <c r="C4097" i="37"/>
  <c r="B4097" i="37"/>
  <c r="A4097" i="37"/>
  <c r="I4096" i="37"/>
  <c r="H4096" i="37"/>
  <c r="G4096" i="37"/>
  <c r="F4096" i="37"/>
  <c r="E4096" i="37"/>
  <c r="D4096" i="37"/>
  <c r="C4096" i="37"/>
  <c r="B4096" i="37"/>
  <c r="A4096" i="37"/>
  <c r="I4095" i="37"/>
  <c r="H4095" i="37"/>
  <c r="G4095" i="37"/>
  <c r="F4095" i="37"/>
  <c r="E4095" i="37"/>
  <c r="D4095" i="37"/>
  <c r="C4095" i="37"/>
  <c r="B4095" i="37"/>
  <c r="A4095" i="37"/>
  <c r="I4094" i="37"/>
  <c r="H4094" i="37"/>
  <c r="G4094" i="37"/>
  <c r="F4094" i="37"/>
  <c r="E4094" i="37"/>
  <c r="D4094" i="37"/>
  <c r="C4094" i="37"/>
  <c r="B4094" i="37"/>
  <c r="A4094" i="37"/>
  <c r="I4093" i="37"/>
  <c r="H4093" i="37"/>
  <c r="G4093" i="37"/>
  <c r="F4093" i="37"/>
  <c r="E4093" i="37"/>
  <c r="D4093" i="37"/>
  <c r="C4093" i="37"/>
  <c r="B4093" i="37"/>
  <c r="A4093" i="37"/>
  <c r="I4092" i="37"/>
  <c r="H4092" i="37"/>
  <c r="G4092" i="37"/>
  <c r="F4092" i="37"/>
  <c r="E4092" i="37"/>
  <c r="D4092" i="37"/>
  <c r="C4092" i="37"/>
  <c r="B4092" i="37"/>
  <c r="A4092" i="37"/>
  <c r="I4091" i="37"/>
  <c r="H4091" i="37"/>
  <c r="G4091" i="37"/>
  <c r="F4091" i="37"/>
  <c r="E4091" i="37"/>
  <c r="D4091" i="37"/>
  <c r="C4091" i="37"/>
  <c r="B4091" i="37"/>
  <c r="A4091" i="37"/>
  <c r="I4090" i="37"/>
  <c r="H4090" i="37"/>
  <c r="G4090" i="37"/>
  <c r="F4090" i="37"/>
  <c r="E4090" i="37"/>
  <c r="D4090" i="37"/>
  <c r="C4090" i="37"/>
  <c r="B4090" i="37"/>
  <c r="A4090" i="37"/>
  <c r="I4089" i="37"/>
  <c r="H4089" i="37"/>
  <c r="G4089" i="37"/>
  <c r="F4089" i="37"/>
  <c r="E4089" i="37"/>
  <c r="D4089" i="37"/>
  <c r="C4089" i="37"/>
  <c r="B4089" i="37"/>
  <c r="A4089" i="37"/>
  <c r="I4088" i="37"/>
  <c r="H4088" i="37"/>
  <c r="G4088" i="37"/>
  <c r="F4088" i="37"/>
  <c r="E4088" i="37"/>
  <c r="D4088" i="37"/>
  <c r="C4088" i="37"/>
  <c r="B4088" i="37"/>
  <c r="A4088" i="37"/>
  <c r="I4087" i="37"/>
  <c r="H4087" i="37"/>
  <c r="G4087" i="37"/>
  <c r="F4087" i="37"/>
  <c r="E4087" i="37"/>
  <c r="D4087" i="37"/>
  <c r="C4087" i="37"/>
  <c r="B4087" i="37"/>
  <c r="A4087" i="37"/>
  <c r="I4086" i="37"/>
  <c r="H4086" i="37"/>
  <c r="G4086" i="37"/>
  <c r="F4086" i="37"/>
  <c r="E4086" i="37"/>
  <c r="D4086" i="37"/>
  <c r="C4086" i="37"/>
  <c r="B4086" i="37"/>
  <c r="A4086" i="37"/>
  <c r="I4085" i="37"/>
  <c r="H4085" i="37"/>
  <c r="G4085" i="37"/>
  <c r="F4085" i="37"/>
  <c r="E4085" i="37"/>
  <c r="D4085" i="37"/>
  <c r="C4085" i="37"/>
  <c r="B4085" i="37"/>
  <c r="A4085" i="37"/>
  <c r="I4084" i="37"/>
  <c r="H4084" i="37"/>
  <c r="G4084" i="37"/>
  <c r="F4084" i="37"/>
  <c r="E4084" i="37"/>
  <c r="D4084" i="37"/>
  <c r="C4084" i="37"/>
  <c r="B4084" i="37"/>
  <c r="A4084" i="37"/>
  <c r="I4083" i="37"/>
  <c r="H4083" i="37"/>
  <c r="G4083" i="37"/>
  <c r="F4083" i="37"/>
  <c r="E4083" i="37"/>
  <c r="D4083" i="37"/>
  <c r="C4083" i="37"/>
  <c r="B4083" i="37"/>
  <c r="A4083" i="37"/>
  <c r="I4082" i="37"/>
  <c r="H4082" i="37"/>
  <c r="G4082" i="37"/>
  <c r="F4082" i="37"/>
  <c r="E4082" i="37"/>
  <c r="D4082" i="37"/>
  <c r="C4082" i="37"/>
  <c r="B4082" i="37"/>
  <c r="A4082" i="37"/>
  <c r="I4081" i="37"/>
  <c r="H4081" i="37"/>
  <c r="G4081" i="37"/>
  <c r="F4081" i="37"/>
  <c r="E4081" i="37"/>
  <c r="D4081" i="37"/>
  <c r="C4081" i="37"/>
  <c r="B4081" i="37"/>
  <c r="A4081" i="37"/>
  <c r="I4080" i="37"/>
  <c r="H4080" i="37"/>
  <c r="G4080" i="37"/>
  <c r="F4080" i="37"/>
  <c r="E4080" i="37"/>
  <c r="D4080" i="37"/>
  <c r="C4080" i="37"/>
  <c r="B4080" i="37"/>
  <c r="A4080" i="37"/>
  <c r="I4079" i="37"/>
  <c r="H4079" i="37"/>
  <c r="G4079" i="37"/>
  <c r="F4079" i="37"/>
  <c r="E4079" i="37"/>
  <c r="D4079" i="37"/>
  <c r="C4079" i="37"/>
  <c r="B4079" i="37"/>
  <c r="A4079" i="37"/>
  <c r="I4078" i="37"/>
  <c r="H4078" i="37"/>
  <c r="G4078" i="37"/>
  <c r="F4078" i="37"/>
  <c r="E4078" i="37"/>
  <c r="D4078" i="37"/>
  <c r="C4078" i="37"/>
  <c r="B4078" i="37"/>
  <c r="A4078" i="37"/>
  <c r="I4077" i="37"/>
  <c r="H4077" i="37"/>
  <c r="G4077" i="37"/>
  <c r="F4077" i="37"/>
  <c r="E4077" i="37"/>
  <c r="D4077" i="37"/>
  <c r="C4077" i="37"/>
  <c r="B4077" i="37"/>
  <c r="A4077" i="37"/>
  <c r="I4076" i="37"/>
  <c r="H4076" i="37"/>
  <c r="G4076" i="37"/>
  <c r="F4076" i="37"/>
  <c r="E4076" i="37"/>
  <c r="D4076" i="37"/>
  <c r="C4076" i="37"/>
  <c r="B4076" i="37"/>
  <c r="A4076" i="37"/>
  <c r="I4075" i="37"/>
  <c r="H4075" i="37"/>
  <c r="G4075" i="37"/>
  <c r="F4075" i="37"/>
  <c r="E4075" i="37"/>
  <c r="D4075" i="37"/>
  <c r="C4075" i="37"/>
  <c r="B4075" i="37"/>
  <c r="A4075" i="37"/>
  <c r="I4074" i="37"/>
  <c r="H4074" i="37"/>
  <c r="G4074" i="37"/>
  <c r="F4074" i="37"/>
  <c r="E4074" i="37"/>
  <c r="D4074" i="37"/>
  <c r="C4074" i="37"/>
  <c r="B4074" i="37"/>
  <c r="A4074" i="37"/>
  <c r="I4073" i="37"/>
  <c r="H4073" i="37"/>
  <c r="G4073" i="37"/>
  <c r="F4073" i="37"/>
  <c r="E4073" i="37"/>
  <c r="D4073" i="37"/>
  <c r="C4073" i="37"/>
  <c r="B4073" i="37"/>
  <c r="A4073" i="37"/>
  <c r="I4072" i="37"/>
  <c r="H4072" i="37"/>
  <c r="G4072" i="37"/>
  <c r="F4072" i="37"/>
  <c r="E4072" i="37"/>
  <c r="D4072" i="37"/>
  <c r="C4072" i="37"/>
  <c r="B4072" i="37"/>
  <c r="A4072" i="37"/>
  <c r="I4071" i="37"/>
  <c r="H4071" i="37"/>
  <c r="G4071" i="37"/>
  <c r="F4071" i="37"/>
  <c r="E4071" i="37"/>
  <c r="D4071" i="37"/>
  <c r="C4071" i="37"/>
  <c r="B4071" i="37"/>
  <c r="A4071" i="37"/>
  <c r="I4070" i="37"/>
  <c r="H4070" i="37"/>
  <c r="G4070" i="37"/>
  <c r="F4070" i="37"/>
  <c r="E4070" i="37"/>
  <c r="D4070" i="37"/>
  <c r="C4070" i="37"/>
  <c r="B4070" i="37"/>
  <c r="A4070" i="37"/>
  <c r="I4069" i="37"/>
  <c r="H4069" i="37"/>
  <c r="G4069" i="37"/>
  <c r="F4069" i="37"/>
  <c r="E4069" i="37"/>
  <c r="D4069" i="37"/>
  <c r="C4069" i="37"/>
  <c r="B4069" i="37"/>
  <c r="A4069" i="37"/>
  <c r="I4068" i="37"/>
  <c r="H4068" i="37"/>
  <c r="G4068" i="37"/>
  <c r="F4068" i="37"/>
  <c r="E4068" i="37"/>
  <c r="D4068" i="37"/>
  <c r="C4068" i="37"/>
  <c r="B4068" i="37"/>
  <c r="A4068" i="37"/>
  <c r="I4067" i="37"/>
  <c r="H4067" i="37"/>
  <c r="G4067" i="37"/>
  <c r="F4067" i="37"/>
  <c r="E4067" i="37"/>
  <c r="D4067" i="37"/>
  <c r="C4067" i="37"/>
  <c r="B4067" i="37"/>
  <c r="A4067" i="37"/>
  <c r="I4066" i="37"/>
  <c r="H4066" i="37"/>
  <c r="G4066" i="37"/>
  <c r="F4066" i="37"/>
  <c r="E4066" i="37"/>
  <c r="D4066" i="37"/>
  <c r="C4066" i="37"/>
  <c r="B4066" i="37"/>
  <c r="A4066" i="37"/>
  <c r="I4065" i="37"/>
  <c r="H4065" i="37"/>
  <c r="G4065" i="37"/>
  <c r="F4065" i="37"/>
  <c r="E4065" i="37"/>
  <c r="D4065" i="37"/>
  <c r="C4065" i="37"/>
  <c r="B4065" i="37"/>
  <c r="A4065" i="37"/>
  <c r="I4064" i="37"/>
  <c r="H4064" i="37"/>
  <c r="G4064" i="37"/>
  <c r="F4064" i="37"/>
  <c r="E4064" i="37"/>
  <c r="D4064" i="37"/>
  <c r="C4064" i="37"/>
  <c r="B4064" i="37"/>
  <c r="A4064" i="37"/>
  <c r="I4063" i="37"/>
  <c r="H4063" i="37"/>
  <c r="G4063" i="37"/>
  <c r="F4063" i="37"/>
  <c r="E4063" i="37"/>
  <c r="D4063" i="37"/>
  <c r="C4063" i="37"/>
  <c r="B4063" i="37"/>
  <c r="A4063" i="37"/>
  <c r="I4062" i="37"/>
  <c r="H4062" i="37"/>
  <c r="G4062" i="37"/>
  <c r="F4062" i="37"/>
  <c r="E4062" i="37"/>
  <c r="D4062" i="37"/>
  <c r="C4062" i="37"/>
  <c r="B4062" i="37"/>
  <c r="A4062" i="37"/>
  <c r="I4061" i="37"/>
  <c r="H4061" i="37"/>
  <c r="G4061" i="37"/>
  <c r="F4061" i="37"/>
  <c r="E4061" i="37"/>
  <c r="D4061" i="37"/>
  <c r="C4061" i="37"/>
  <c r="B4061" i="37"/>
  <c r="A4061" i="37"/>
  <c r="I4060" i="37"/>
  <c r="H4060" i="37"/>
  <c r="G4060" i="37"/>
  <c r="F4060" i="37"/>
  <c r="E4060" i="37"/>
  <c r="D4060" i="37"/>
  <c r="C4060" i="37"/>
  <c r="B4060" i="37"/>
  <c r="A4060" i="37"/>
  <c r="I4059" i="37"/>
  <c r="H4059" i="37"/>
  <c r="G4059" i="37"/>
  <c r="F4059" i="37"/>
  <c r="E4059" i="37"/>
  <c r="D4059" i="37"/>
  <c r="C4059" i="37"/>
  <c r="B4059" i="37"/>
  <c r="A4059" i="37"/>
  <c r="I4058" i="37"/>
  <c r="H4058" i="37"/>
  <c r="G4058" i="37"/>
  <c r="F4058" i="37"/>
  <c r="E4058" i="37"/>
  <c r="D4058" i="37"/>
  <c r="C4058" i="37"/>
  <c r="B4058" i="37"/>
  <c r="A4058" i="37"/>
  <c r="I4057" i="37"/>
  <c r="H4057" i="37"/>
  <c r="G4057" i="37"/>
  <c r="F4057" i="37"/>
  <c r="E4057" i="37"/>
  <c r="D4057" i="37"/>
  <c r="C4057" i="37"/>
  <c r="B4057" i="37"/>
  <c r="A4057" i="37"/>
  <c r="I4056" i="37"/>
  <c r="H4056" i="37"/>
  <c r="G4056" i="37"/>
  <c r="F4056" i="37"/>
  <c r="E4056" i="37"/>
  <c r="D4056" i="37"/>
  <c r="C4056" i="37"/>
  <c r="B4056" i="37"/>
  <c r="A4056" i="37"/>
  <c r="I4055" i="37"/>
  <c r="H4055" i="37"/>
  <c r="G4055" i="37"/>
  <c r="F4055" i="37"/>
  <c r="E4055" i="37"/>
  <c r="D4055" i="37"/>
  <c r="C4055" i="37"/>
  <c r="B4055" i="37"/>
  <c r="A4055" i="37"/>
  <c r="I4054" i="37"/>
  <c r="H4054" i="37"/>
  <c r="G4054" i="37"/>
  <c r="F4054" i="37"/>
  <c r="E4054" i="37"/>
  <c r="D4054" i="37"/>
  <c r="C4054" i="37"/>
  <c r="B4054" i="37"/>
  <c r="A4054" i="37"/>
  <c r="I4053" i="37"/>
  <c r="H4053" i="37"/>
  <c r="G4053" i="37"/>
  <c r="F4053" i="37"/>
  <c r="E4053" i="37"/>
  <c r="D4053" i="37"/>
  <c r="C4053" i="37"/>
  <c r="B4053" i="37"/>
  <c r="A4053" i="37"/>
  <c r="I4052" i="37"/>
  <c r="H4052" i="37"/>
  <c r="G4052" i="37"/>
  <c r="F4052" i="37"/>
  <c r="E4052" i="37"/>
  <c r="D4052" i="37"/>
  <c r="C4052" i="37"/>
  <c r="B4052" i="37"/>
  <c r="A4052" i="37"/>
  <c r="I4051" i="37"/>
  <c r="H4051" i="37"/>
  <c r="G4051" i="37"/>
  <c r="F4051" i="37"/>
  <c r="E4051" i="37"/>
  <c r="D4051" i="37"/>
  <c r="C4051" i="37"/>
  <c r="B4051" i="37"/>
  <c r="A4051" i="37"/>
  <c r="I4050" i="37"/>
  <c r="H4050" i="37"/>
  <c r="G4050" i="37"/>
  <c r="F4050" i="37"/>
  <c r="E4050" i="37"/>
  <c r="D4050" i="37"/>
  <c r="C4050" i="37"/>
  <c r="B4050" i="37"/>
  <c r="A4050" i="37"/>
  <c r="I4049" i="37"/>
  <c r="H4049" i="37"/>
  <c r="G4049" i="37"/>
  <c r="F4049" i="37"/>
  <c r="E4049" i="37"/>
  <c r="D4049" i="37"/>
  <c r="C4049" i="37"/>
  <c r="B4049" i="37"/>
  <c r="A4049" i="37"/>
  <c r="I4048" i="37"/>
  <c r="H4048" i="37"/>
  <c r="G4048" i="37"/>
  <c r="F4048" i="37"/>
  <c r="E4048" i="37"/>
  <c r="D4048" i="37"/>
  <c r="C4048" i="37"/>
  <c r="B4048" i="37"/>
  <c r="A4048" i="37"/>
  <c r="I4047" i="37"/>
  <c r="H4047" i="37"/>
  <c r="G4047" i="37"/>
  <c r="F4047" i="37"/>
  <c r="E4047" i="37"/>
  <c r="D4047" i="37"/>
  <c r="C4047" i="37"/>
  <c r="B4047" i="37"/>
  <c r="A4047" i="37"/>
  <c r="I4046" i="37"/>
  <c r="H4046" i="37"/>
  <c r="G4046" i="37"/>
  <c r="F4046" i="37"/>
  <c r="E4046" i="37"/>
  <c r="D4046" i="37"/>
  <c r="C4046" i="37"/>
  <c r="B4046" i="37"/>
  <c r="A4046" i="37"/>
  <c r="I4045" i="37"/>
  <c r="H4045" i="37"/>
  <c r="G4045" i="37"/>
  <c r="F4045" i="37"/>
  <c r="E4045" i="37"/>
  <c r="D4045" i="37"/>
  <c r="C4045" i="37"/>
  <c r="B4045" i="37"/>
  <c r="A4045" i="37"/>
  <c r="I4044" i="37"/>
  <c r="H4044" i="37"/>
  <c r="G4044" i="37"/>
  <c r="F4044" i="37"/>
  <c r="E4044" i="37"/>
  <c r="D4044" i="37"/>
  <c r="C4044" i="37"/>
  <c r="B4044" i="37"/>
  <c r="A4044" i="37"/>
  <c r="I4043" i="37"/>
  <c r="H4043" i="37"/>
  <c r="G4043" i="37"/>
  <c r="F4043" i="37"/>
  <c r="E4043" i="37"/>
  <c r="D4043" i="37"/>
  <c r="C4043" i="37"/>
  <c r="B4043" i="37"/>
  <c r="A4043" i="37"/>
  <c r="I4042" i="37"/>
  <c r="H4042" i="37"/>
  <c r="G4042" i="37"/>
  <c r="F4042" i="37"/>
  <c r="E4042" i="37"/>
  <c r="D4042" i="37"/>
  <c r="C4042" i="37"/>
  <c r="B4042" i="37"/>
  <c r="A4042" i="37"/>
  <c r="I4041" i="37"/>
  <c r="H4041" i="37"/>
  <c r="G4041" i="37"/>
  <c r="F4041" i="37"/>
  <c r="E4041" i="37"/>
  <c r="D4041" i="37"/>
  <c r="C4041" i="37"/>
  <c r="B4041" i="37"/>
  <c r="A4041" i="37"/>
  <c r="I4040" i="37"/>
  <c r="H4040" i="37"/>
  <c r="G4040" i="37"/>
  <c r="F4040" i="37"/>
  <c r="E4040" i="37"/>
  <c r="D4040" i="37"/>
  <c r="C4040" i="37"/>
  <c r="B4040" i="37"/>
  <c r="A4040" i="37"/>
  <c r="I4039" i="37"/>
  <c r="H4039" i="37"/>
  <c r="G4039" i="37"/>
  <c r="F4039" i="37"/>
  <c r="E4039" i="37"/>
  <c r="D4039" i="37"/>
  <c r="C4039" i="37"/>
  <c r="B4039" i="37"/>
  <c r="A4039" i="37"/>
  <c r="I4038" i="37"/>
  <c r="H4038" i="37"/>
  <c r="G4038" i="37"/>
  <c r="F4038" i="37"/>
  <c r="E4038" i="37"/>
  <c r="D4038" i="37"/>
  <c r="C4038" i="37"/>
  <c r="B4038" i="37"/>
  <c r="A4038" i="37"/>
  <c r="I4037" i="37"/>
  <c r="H4037" i="37"/>
  <c r="G4037" i="37"/>
  <c r="F4037" i="37"/>
  <c r="E4037" i="37"/>
  <c r="D4037" i="37"/>
  <c r="C4037" i="37"/>
  <c r="B4037" i="37"/>
  <c r="A4037" i="37"/>
  <c r="I4036" i="37"/>
  <c r="H4036" i="37"/>
  <c r="G4036" i="37"/>
  <c r="F4036" i="37"/>
  <c r="E4036" i="37"/>
  <c r="D4036" i="37"/>
  <c r="C4036" i="37"/>
  <c r="B4036" i="37"/>
  <c r="A4036" i="37"/>
  <c r="I4035" i="37"/>
  <c r="H4035" i="37"/>
  <c r="G4035" i="37"/>
  <c r="F4035" i="37"/>
  <c r="E4035" i="37"/>
  <c r="D4035" i="37"/>
  <c r="C4035" i="37"/>
  <c r="B4035" i="37"/>
  <c r="A4035" i="37"/>
  <c r="I4034" i="37"/>
  <c r="H4034" i="37"/>
  <c r="G4034" i="37"/>
  <c r="F4034" i="37"/>
  <c r="E4034" i="37"/>
  <c r="D4034" i="37"/>
  <c r="C4034" i="37"/>
  <c r="B4034" i="37"/>
  <c r="A4034" i="37"/>
  <c r="I4033" i="37"/>
  <c r="H4033" i="37"/>
  <c r="G4033" i="37"/>
  <c r="F4033" i="37"/>
  <c r="E4033" i="37"/>
  <c r="D4033" i="37"/>
  <c r="C4033" i="37"/>
  <c r="B4033" i="37"/>
  <c r="A4033" i="37"/>
  <c r="I4032" i="37"/>
  <c r="H4032" i="37"/>
  <c r="G4032" i="37"/>
  <c r="F4032" i="37"/>
  <c r="E4032" i="37"/>
  <c r="D4032" i="37"/>
  <c r="C4032" i="37"/>
  <c r="B4032" i="37"/>
  <c r="A4032" i="37"/>
  <c r="I4031" i="37"/>
  <c r="H4031" i="37"/>
  <c r="G4031" i="37"/>
  <c r="F4031" i="37"/>
  <c r="E4031" i="37"/>
  <c r="D4031" i="37"/>
  <c r="C4031" i="37"/>
  <c r="B4031" i="37"/>
  <c r="A4031" i="37"/>
  <c r="I4030" i="37"/>
  <c r="H4030" i="37"/>
  <c r="G4030" i="37"/>
  <c r="F4030" i="37"/>
  <c r="E4030" i="37"/>
  <c r="D4030" i="37"/>
  <c r="C4030" i="37"/>
  <c r="B4030" i="37"/>
  <c r="A4030" i="37"/>
  <c r="I4029" i="37"/>
  <c r="H4029" i="37"/>
  <c r="G4029" i="37"/>
  <c r="F4029" i="37"/>
  <c r="E4029" i="37"/>
  <c r="D4029" i="37"/>
  <c r="C4029" i="37"/>
  <c r="B4029" i="37"/>
  <c r="A4029" i="37"/>
  <c r="I4028" i="37"/>
  <c r="H4028" i="37"/>
  <c r="G4028" i="37"/>
  <c r="F4028" i="37"/>
  <c r="E4028" i="37"/>
  <c r="D4028" i="37"/>
  <c r="C4028" i="37"/>
  <c r="B4028" i="37"/>
  <c r="A4028" i="37"/>
  <c r="I4027" i="37"/>
  <c r="H4027" i="37"/>
  <c r="G4027" i="37"/>
  <c r="F4027" i="37"/>
  <c r="E4027" i="37"/>
  <c r="D4027" i="37"/>
  <c r="C4027" i="37"/>
  <c r="B4027" i="37"/>
  <c r="A4027" i="37"/>
  <c r="I4026" i="37"/>
  <c r="H4026" i="37"/>
  <c r="G4026" i="37"/>
  <c r="F4026" i="37"/>
  <c r="E4026" i="37"/>
  <c r="D4026" i="37"/>
  <c r="C4026" i="37"/>
  <c r="B4026" i="37"/>
  <c r="A4026" i="37"/>
  <c r="I4025" i="37"/>
  <c r="H4025" i="37"/>
  <c r="G4025" i="37"/>
  <c r="F4025" i="37"/>
  <c r="E4025" i="37"/>
  <c r="D4025" i="37"/>
  <c r="C4025" i="37"/>
  <c r="B4025" i="37"/>
  <c r="A4025" i="37"/>
  <c r="I4024" i="37"/>
  <c r="H4024" i="37"/>
  <c r="G4024" i="37"/>
  <c r="F4024" i="37"/>
  <c r="E4024" i="37"/>
  <c r="D4024" i="37"/>
  <c r="C4024" i="37"/>
  <c r="B4024" i="37"/>
  <c r="A4024" i="37"/>
  <c r="I4023" i="37"/>
  <c r="H4023" i="37"/>
  <c r="G4023" i="37"/>
  <c r="F4023" i="37"/>
  <c r="E4023" i="37"/>
  <c r="D4023" i="37"/>
  <c r="C4023" i="37"/>
  <c r="B4023" i="37"/>
  <c r="A4023" i="37"/>
  <c r="I4022" i="37"/>
  <c r="H4022" i="37"/>
  <c r="G4022" i="37"/>
  <c r="F4022" i="37"/>
  <c r="E4022" i="37"/>
  <c r="D4022" i="37"/>
  <c r="C4022" i="37"/>
  <c r="B4022" i="37"/>
  <c r="A4022" i="37"/>
  <c r="I4021" i="37"/>
  <c r="H4021" i="37"/>
  <c r="G4021" i="37"/>
  <c r="F4021" i="37"/>
  <c r="E4021" i="37"/>
  <c r="D4021" i="37"/>
  <c r="C4021" i="37"/>
  <c r="B4021" i="37"/>
  <c r="A4021" i="37"/>
  <c r="I4020" i="37"/>
  <c r="H4020" i="37"/>
  <c r="G4020" i="37"/>
  <c r="F4020" i="37"/>
  <c r="E4020" i="37"/>
  <c r="D4020" i="37"/>
  <c r="C4020" i="37"/>
  <c r="B4020" i="37"/>
  <c r="A4020" i="37"/>
  <c r="I4019" i="37"/>
  <c r="H4019" i="37"/>
  <c r="G4019" i="37"/>
  <c r="F4019" i="37"/>
  <c r="E4019" i="37"/>
  <c r="D4019" i="37"/>
  <c r="C4019" i="37"/>
  <c r="B4019" i="37"/>
  <c r="A4019" i="37"/>
  <c r="I4018" i="37"/>
  <c r="H4018" i="37"/>
  <c r="G4018" i="37"/>
  <c r="F4018" i="37"/>
  <c r="E4018" i="37"/>
  <c r="D4018" i="37"/>
  <c r="C4018" i="37"/>
  <c r="B4018" i="37"/>
  <c r="A4018" i="37"/>
  <c r="I4017" i="37"/>
  <c r="H4017" i="37"/>
  <c r="G4017" i="37"/>
  <c r="F4017" i="37"/>
  <c r="E4017" i="37"/>
  <c r="D4017" i="37"/>
  <c r="C4017" i="37"/>
  <c r="B4017" i="37"/>
  <c r="A4017" i="37"/>
  <c r="I4016" i="37"/>
  <c r="H4016" i="37"/>
  <c r="G4016" i="37"/>
  <c r="F4016" i="37"/>
  <c r="E4016" i="37"/>
  <c r="D4016" i="37"/>
  <c r="C4016" i="37"/>
  <c r="B4016" i="37"/>
  <c r="A4016" i="37"/>
  <c r="I4015" i="37"/>
  <c r="H4015" i="37"/>
  <c r="G4015" i="37"/>
  <c r="F4015" i="37"/>
  <c r="E4015" i="37"/>
  <c r="D4015" i="37"/>
  <c r="C4015" i="37"/>
  <c r="B4015" i="37"/>
  <c r="A4015" i="37"/>
  <c r="I4014" i="37"/>
  <c r="H4014" i="37"/>
  <c r="G4014" i="37"/>
  <c r="F4014" i="37"/>
  <c r="E4014" i="37"/>
  <c r="D4014" i="37"/>
  <c r="C4014" i="37"/>
  <c r="B4014" i="37"/>
  <c r="A4014" i="37"/>
  <c r="I4013" i="37"/>
  <c r="H4013" i="37"/>
  <c r="G4013" i="37"/>
  <c r="F4013" i="37"/>
  <c r="E4013" i="37"/>
  <c r="D4013" i="37"/>
  <c r="C4013" i="37"/>
  <c r="B4013" i="37"/>
  <c r="A4013" i="37"/>
  <c r="I4012" i="37"/>
  <c r="H4012" i="37"/>
  <c r="G4012" i="37"/>
  <c r="F4012" i="37"/>
  <c r="E4012" i="37"/>
  <c r="D4012" i="37"/>
  <c r="C4012" i="37"/>
  <c r="B4012" i="37"/>
  <c r="A4012" i="37"/>
  <c r="I4011" i="37"/>
  <c r="H4011" i="37"/>
  <c r="G4011" i="37"/>
  <c r="F4011" i="37"/>
  <c r="E4011" i="37"/>
  <c r="D4011" i="37"/>
  <c r="C4011" i="37"/>
  <c r="B4011" i="37"/>
  <c r="A4011" i="37"/>
  <c r="I4010" i="37"/>
  <c r="H4010" i="37"/>
  <c r="G4010" i="37"/>
  <c r="F4010" i="37"/>
  <c r="E4010" i="37"/>
  <c r="D4010" i="37"/>
  <c r="C4010" i="37"/>
  <c r="B4010" i="37"/>
  <c r="A4010" i="37"/>
  <c r="I4009" i="37"/>
  <c r="H4009" i="37"/>
  <c r="G4009" i="37"/>
  <c r="F4009" i="37"/>
  <c r="E4009" i="37"/>
  <c r="D4009" i="37"/>
  <c r="C4009" i="37"/>
  <c r="B4009" i="37"/>
  <c r="A4009" i="37"/>
  <c r="I4008" i="37"/>
  <c r="H4008" i="37"/>
  <c r="G4008" i="37"/>
  <c r="F4008" i="37"/>
  <c r="E4008" i="37"/>
  <c r="D4008" i="37"/>
  <c r="C4008" i="37"/>
  <c r="B4008" i="37"/>
  <c r="A4008" i="37"/>
  <c r="I4007" i="37"/>
  <c r="H4007" i="37"/>
  <c r="G4007" i="37"/>
  <c r="F4007" i="37"/>
  <c r="E4007" i="37"/>
  <c r="D4007" i="37"/>
  <c r="C4007" i="37"/>
  <c r="B4007" i="37"/>
  <c r="A4007" i="37"/>
  <c r="I4006" i="37"/>
  <c r="H4006" i="37"/>
  <c r="G4006" i="37"/>
  <c r="F4006" i="37"/>
  <c r="E4006" i="37"/>
  <c r="D4006" i="37"/>
  <c r="C4006" i="37"/>
  <c r="B4006" i="37"/>
  <c r="A4006" i="37"/>
  <c r="I4005" i="37"/>
  <c r="H4005" i="37"/>
  <c r="G4005" i="37"/>
  <c r="F4005" i="37"/>
  <c r="E4005" i="37"/>
  <c r="D4005" i="37"/>
  <c r="C4005" i="37"/>
  <c r="B4005" i="37"/>
  <c r="A4005" i="37"/>
  <c r="I4004" i="37"/>
  <c r="H4004" i="37"/>
  <c r="G4004" i="37"/>
  <c r="F4004" i="37"/>
  <c r="E4004" i="37"/>
  <c r="D4004" i="37"/>
  <c r="C4004" i="37"/>
  <c r="B4004" i="37"/>
  <c r="A4004" i="37"/>
  <c r="I4003" i="37"/>
  <c r="H4003" i="37"/>
  <c r="G4003" i="37"/>
  <c r="F4003" i="37"/>
  <c r="E4003" i="37"/>
  <c r="D4003" i="37"/>
  <c r="C4003" i="37"/>
  <c r="B4003" i="37"/>
  <c r="A4003" i="37"/>
  <c r="I4002" i="37"/>
  <c r="H4002" i="37"/>
  <c r="G4002" i="37"/>
  <c r="F4002" i="37"/>
  <c r="E4002" i="37"/>
  <c r="D4002" i="37"/>
  <c r="C4002" i="37"/>
  <c r="B4002" i="37"/>
  <c r="A4002" i="37"/>
  <c r="I4001" i="37"/>
  <c r="H4001" i="37"/>
  <c r="G4001" i="37"/>
  <c r="F4001" i="37"/>
  <c r="E4001" i="37"/>
  <c r="D4001" i="37"/>
  <c r="C4001" i="37"/>
  <c r="B4001" i="37"/>
  <c r="A4001" i="37"/>
  <c r="I4000" i="37"/>
  <c r="H4000" i="37"/>
  <c r="G4000" i="37"/>
  <c r="F4000" i="37"/>
  <c r="E4000" i="37"/>
  <c r="D4000" i="37"/>
  <c r="C4000" i="37"/>
  <c r="B4000" i="37"/>
  <c r="A4000" i="37"/>
  <c r="I3999" i="37"/>
  <c r="H3999" i="37"/>
  <c r="G3999" i="37"/>
  <c r="F3999" i="37"/>
  <c r="E3999" i="37"/>
  <c r="D3999" i="37"/>
  <c r="C3999" i="37"/>
  <c r="B3999" i="37"/>
  <c r="A3999" i="37"/>
  <c r="I3998" i="37"/>
  <c r="H3998" i="37"/>
  <c r="G3998" i="37"/>
  <c r="F3998" i="37"/>
  <c r="E3998" i="37"/>
  <c r="D3998" i="37"/>
  <c r="C3998" i="37"/>
  <c r="B3998" i="37"/>
  <c r="A3998" i="37"/>
  <c r="I3997" i="37"/>
  <c r="H3997" i="37"/>
  <c r="G3997" i="37"/>
  <c r="F3997" i="37"/>
  <c r="E3997" i="37"/>
  <c r="D3997" i="37"/>
  <c r="C3997" i="37"/>
  <c r="B3997" i="37"/>
  <c r="A3997" i="37"/>
  <c r="I3996" i="37"/>
  <c r="H3996" i="37"/>
  <c r="G3996" i="37"/>
  <c r="F3996" i="37"/>
  <c r="E3996" i="37"/>
  <c r="D3996" i="37"/>
  <c r="C3996" i="37"/>
  <c r="B3996" i="37"/>
  <c r="A3996" i="37"/>
  <c r="I3995" i="37"/>
  <c r="H3995" i="37"/>
  <c r="G3995" i="37"/>
  <c r="F3995" i="37"/>
  <c r="E3995" i="37"/>
  <c r="D3995" i="37"/>
  <c r="C3995" i="37"/>
  <c r="B3995" i="37"/>
  <c r="A3995" i="37"/>
  <c r="I3994" i="37"/>
  <c r="H3994" i="37"/>
  <c r="G3994" i="37"/>
  <c r="F3994" i="37"/>
  <c r="E3994" i="37"/>
  <c r="D3994" i="37"/>
  <c r="C3994" i="37"/>
  <c r="B3994" i="37"/>
  <c r="A3994" i="37"/>
  <c r="I3993" i="37"/>
  <c r="H3993" i="37"/>
  <c r="G3993" i="37"/>
  <c r="F3993" i="37"/>
  <c r="E3993" i="37"/>
  <c r="D3993" i="37"/>
  <c r="C3993" i="37"/>
  <c r="B3993" i="37"/>
  <c r="A3993" i="37"/>
  <c r="I3992" i="37"/>
  <c r="H3992" i="37"/>
  <c r="G3992" i="37"/>
  <c r="F3992" i="37"/>
  <c r="E3992" i="37"/>
  <c r="D3992" i="37"/>
  <c r="C3992" i="37"/>
  <c r="B3992" i="37"/>
  <c r="A3992" i="37"/>
  <c r="I3991" i="37"/>
  <c r="H3991" i="37"/>
  <c r="G3991" i="37"/>
  <c r="F3991" i="37"/>
  <c r="E3991" i="37"/>
  <c r="D3991" i="37"/>
  <c r="C3991" i="37"/>
  <c r="B3991" i="37"/>
  <c r="A3991" i="37"/>
  <c r="I3990" i="37"/>
  <c r="H3990" i="37"/>
  <c r="G3990" i="37"/>
  <c r="F3990" i="37"/>
  <c r="E3990" i="37"/>
  <c r="D3990" i="37"/>
  <c r="C3990" i="37"/>
  <c r="B3990" i="37"/>
  <c r="A3990" i="37"/>
  <c r="I3989" i="37"/>
  <c r="H3989" i="37"/>
  <c r="G3989" i="37"/>
  <c r="F3989" i="37"/>
  <c r="E3989" i="37"/>
  <c r="D3989" i="37"/>
  <c r="C3989" i="37"/>
  <c r="B3989" i="37"/>
  <c r="A3989" i="37"/>
  <c r="I3988" i="37"/>
  <c r="H3988" i="37"/>
  <c r="G3988" i="37"/>
  <c r="F3988" i="37"/>
  <c r="E3988" i="37"/>
  <c r="D3988" i="37"/>
  <c r="C3988" i="37"/>
  <c r="B3988" i="37"/>
  <c r="A3988" i="37"/>
  <c r="I3987" i="37"/>
  <c r="H3987" i="37"/>
  <c r="G3987" i="37"/>
  <c r="F3987" i="37"/>
  <c r="E3987" i="37"/>
  <c r="D3987" i="37"/>
  <c r="C3987" i="37"/>
  <c r="B3987" i="37"/>
  <c r="A3987" i="37"/>
  <c r="I3986" i="37"/>
  <c r="H3986" i="37"/>
  <c r="G3986" i="37"/>
  <c r="F3986" i="37"/>
  <c r="E3986" i="37"/>
  <c r="D3986" i="37"/>
  <c r="C3986" i="37"/>
  <c r="B3986" i="37"/>
  <c r="A3986" i="37"/>
  <c r="I3985" i="37"/>
  <c r="H3985" i="37"/>
  <c r="G3985" i="37"/>
  <c r="F3985" i="37"/>
  <c r="E3985" i="37"/>
  <c r="D3985" i="37"/>
  <c r="C3985" i="37"/>
  <c r="B3985" i="37"/>
  <c r="A3985" i="37"/>
  <c r="I3984" i="37"/>
  <c r="H3984" i="37"/>
  <c r="G3984" i="37"/>
  <c r="F3984" i="37"/>
  <c r="E3984" i="37"/>
  <c r="D3984" i="37"/>
  <c r="C3984" i="37"/>
  <c r="B3984" i="37"/>
  <c r="A3984" i="37"/>
  <c r="I3983" i="37"/>
  <c r="H3983" i="37"/>
  <c r="G3983" i="37"/>
  <c r="F3983" i="37"/>
  <c r="E3983" i="37"/>
  <c r="D3983" i="37"/>
  <c r="C3983" i="37"/>
  <c r="B3983" i="37"/>
  <c r="A3983" i="37"/>
  <c r="I3982" i="37"/>
  <c r="H3982" i="37"/>
  <c r="G3982" i="37"/>
  <c r="F3982" i="37"/>
  <c r="E3982" i="37"/>
  <c r="D3982" i="37"/>
  <c r="C3982" i="37"/>
  <c r="B3982" i="37"/>
  <c r="A3982" i="37"/>
  <c r="I3981" i="37"/>
  <c r="H3981" i="37"/>
  <c r="G3981" i="37"/>
  <c r="F3981" i="37"/>
  <c r="E3981" i="37"/>
  <c r="D3981" i="37"/>
  <c r="C3981" i="37"/>
  <c r="B3981" i="37"/>
  <c r="A3981" i="37"/>
  <c r="I3980" i="37"/>
  <c r="H3980" i="37"/>
  <c r="G3980" i="37"/>
  <c r="F3980" i="37"/>
  <c r="E3980" i="37"/>
  <c r="D3980" i="37"/>
  <c r="C3980" i="37"/>
  <c r="B3980" i="37"/>
  <c r="A3980" i="37"/>
  <c r="I3979" i="37"/>
  <c r="H3979" i="37"/>
  <c r="G3979" i="37"/>
  <c r="F3979" i="37"/>
  <c r="E3979" i="37"/>
  <c r="D3979" i="37"/>
  <c r="C3979" i="37"/>
  <c r="B3979" i="37"/>
  <c r="A3979" i="37"/>
  <c r="I3978" i="37"/>
  <c r="H3978" i="37"/>
  <c r="G3978" i="37"/>
  <c r="F3978" i="37"/>
  <c r="E3978" i="37"/>
  <c r="D3978" i="37"/>
  <c r="C3978" i="37"/>
  <c r="B3978" i="37"/>
  <c r="A3978" i="37"/>
  <c r="I3977" i="37"/>
  <c r="H3977" i="37"/>
  <c r="G3977" i="37"/>
  <c r="F3977" i="37"/>
  <c r="E3977" i="37"/>
  <c r="D3977" i="37"/>
  <c r="C3977" i="37"/>
  <c r="B3977" i="37"/>
  <c r="A3977" i="37"/>
  <c r="I3976" i="37"/>
  <c r="H3976" i="37"/>
  <c r="G3976" i="37"/>
  <c r="F3976" i="37"/>
  <c r="E3976" i="37"/>
  <c r="D3976" i="37"/>
  <c r="C3976" i="37"/>
  <c r="B3976" i="37"/>
  <c r="A3976" i="37"/>
  <c r="I3975" i="37"/>
  <c r="H3975" i="37"/>
  <c r="G3975" i="37"/>
  <c r="F3975" i="37"/>
  <c r="E3975" i="37"/>
  <c r="D3975" i="37"/>
  <c r="C3975" i="37"/>
  <c r="B3975" i="37"/>
  <c r="A3975" i="37"/>
  <c r="I3974" i="37"/>
  <c r="H3974" i="37"/>
  <c r="G3974" i="37"/>
  <c r="F3974" i="37"/>
  <c r="E3974" i="37"/>
  <c r="D3974" i="37"/>
  <c r="C3974" i="37"/>
  <c r="B3974" i="37"/>
  <c r="A3974" i="37"/>
  <c r="I3973" i="37"/>
  <c r="H3973" i="37"/>
  <c r="G3973" i="37"/>
  <c r="F3973" i="37"/>
  <c r="E3973" i="37"/>
  <c r="D3973" i="37"/>
  <c r="C3973" i="37"/>
  <c r="B3973" i="37"/>
  <c r="A3973" i="37"/>
  <c r="I3972" i="37"/>
  <c r="H3972" i="37"/>
  <c r="G3972" i="37"/>
  <c r="F3972" i="37"/>
  <c r="E3972" i="37"/>
  <c r="D3972" i="37"/>
  <c r="C3972" i="37"/>
  <c r="B3972" i="37"/>
  <c r="A3972" i="37"/>
  <c r="I3971" i="37"/>
  <c r="H3971" i="37"/>
  <c r="G3971" i="37"/>
  <c r="F3971" i="37"/>
  <c r="E3971" i="37"/>
  <c r="D3971" i="37"/>
  <c r="C3971" i="37"/>
  <c r="B3971" i="37"/>
  <c r="A3971" i="37"/>
  <c r="I3970" i="37"/>
  <c r="H3970" i="37"/>
  <c r="G3970" i="37"/>
  <c r="F3970" i="37"/>
  <c r="E3970" i="37"/>
  <c r="D3970" i="37"/>
  <c r="C3970" i="37"/>
  <c r="B3970" i="37"/>
  <c r="A3970" i="37"/>
  <c r="I3969" i="37"/>
  <c r="H3969" i="37"/>
  <c r="G3969" i="37"/>
  <c r="F3969" i="37"/>
  <c r="E3969" i="37"/>
  <c r="D3969" i="37"/>
  <c r="C3969" i="37"/>
  <c r="B3969" i="37"/>
  <c r="A3969" i="37"/>
  <c r="I3968" i="37"/>
  <c r="H3968" i="37"/>
  <c r="G3968" i="37"/>
  <c r="F3968" i="37"/>
  <c r="E3968" i="37"/>
  <c r="D3968" i="37"/>
  <c r="C3968" i="37"/>
  <c r="B3968" i="37"/>
  <c r="A3968" i="37"/>
  <c r="I3967" i="37"/>
  <c r="H3967" i="37"/>
  <c r="G3967" i="37"/>
  <c r="F3967" i="37"/>
  <c r="E3967" i="37"/>
  <c r="D3967" i="37"/>
  <c r="C3967" i="37"/>
  <c r="B3967" i="37"/>
  <c r="A3967" i="37"/>
  <c r="I3966" i="37"/>
  <c r="H3966" i="37"/>
  <c r="G3966" i="37"/>
  <c r="F3966" i="37"/>
  <c r="E3966" i="37"/>
  <c r="D3966" i="37"/>
  <c r="C3966" i="37"/>
  <c r="B3966" i="37"/>
  <c r="A3966" i="37"/>
  <c r="I3965" i="37"/>
  <c r="H3965" i="37"/>
  <c r="G3965" i="37"/>
  <c r="F3965" i="37"/>
  <c r="E3965" i="37"/>
  <c r="D3965" i="37"/>
  <c r="C3965" i="37"/>
  <c r="B3965" i="37"/>
  <c r="A3965" i="37"/>
  <c r="I3964" i="37"/>
  <c r="H3964" i="37"/>
  <c r="G3964" i="37"/>
  <c r="F3964" i="37"/>
  <c r="E3964" i="37"/>
  <c r="D3964" i="37"/>
  <c r="C3964" i="37"/>
  <c r="B3964" i="37"/>
  <c r="A3964" i="37"/>
  <c r="I3963" i="37"/>
  <c r="H3963" i="37"/>
  <c r="G3963" i="37"/>
  <c r="F3963" i="37"/>
  <c r="E3963" i="37"/>
  <c r="D3963" i="37"/>
  <c r="C3963" i="37"/>
  <c r="B3963" i="37"/>
  <c r="A3963" i="37"/>
  <c r="I3962" i="37"/>
  <c r="H3962" i="37"/>
  <c r="G3962" i="37"/>
  <c r="F3962" i="37"/>
  <c r="E3962" i="37"/>
  <c r="D3962" i="37"/>
  <c r="C3962" i="37"/>
  <c r="B3962" i="37"/>
  <c r="A3962" i="37"/>
  <c r="I3961" i="37"/>
  <c r="H3961" i="37"/>
  <c r="G3961" i="37"/>
  <c r="F3961" i="37"/>
  <c r="E3961" i="37"/>
  <c r="D3961" i="37"/>
  <c r="C3961" i="37"/>
  <c r="B3961" i="37"/>
  <c r="A3961" i="37"/>
  <c r="I3960" i="37"/>
  <c r="H3960" i="37"/>
  <c r="G3960" i="37"/>
  <c r="F3960" i="37"/>
  <c r="E3960" i="37"/>
  <c r="D3960" i="37"/>
  <c r="C3960" i="37"/>
  <c r="B3960" i="37"/>
  <c r="A3960" i="37"/>
  <c r="I3959" i="37"/>
  <c r="H3959" i="37"/>
  <c r="G3959" i="37"/>
  <c r="F3959" i="37"/>
  <c r="E3959" i="37"/>
  <c r="D3959" i="37"/>
  <c r="C3959" i="37"/>
  <c r="B3959" i="37"/>
  <c r="A3959" i="37"/>
  <c r="I3958" i="37"/>
  <c r="H3958" i="37"/>
  <c r="G3958" i="37"/>
  <c r="F3958" i="37"/>
  <c r="E3958" i="37"/>
  <c r="D3958" i="37"/>
  <c r="C3958" i="37"/>
  <c r="B3958" i="37"/>
  <c r="A3958" i="37"/>
  <c r="I3957" i="37"/>
  <c r="H3957" i="37"/>
  <c r="G3957" i="37"/>
  <c r="F3957" i="37"/>
  <c r="E3957" i="37"/>
  <c r="D3957" i="37"/>
  <c r="C3957" i="37"/>
  <c r="B3957" i="37"/>
  <c r="A3957" i="37"/>
  <c r="I3956" i="37"/>
  <c r="H3956" i="37"/>
  <c r="G3956" i="37"/>
  <c r="F3956" i="37"/>
  <c r="E3956" i="37"/>
  <c r="D3956" i="37"/>
  <c r="C3956" i="37"/>
  <c r="B3956" i="37"/>
  <c r="A3956" i="37"/>
  <c r="I3955" i="37"/>
  <c r="H3955" i="37"/>
  <c r="G3955" i="37"/>
  <c r="F3955" i="37"/>
  <c r="E3955" i="37"/>
  <c r="D3955" i="37"/>
  <c r="C3955" i="37"/>
  <c r="B3955" i="37"/>
  <c r="A3955" i="37"/>
  <c r="I3954" i="37"/>
  <c r="H3954" i="37"/>
  <c r="G3954" i="37"/>
  <c r="F3954" i="37"/>
  <c r="E3954" i="37"/>
  <c r="D3954" i="37"/>
  <c r="C3954" i="37"/>
  <c r="B3954" i="37"/>
  <c r="A3954" i="37"/>
  <c r="I3953" i="37"/>
  <c r="H3953" i="37"/>
  <c r="G3953" i="37"/>
  <c r="F3953" i="37"/>
  <c r="E3953" i="37"/>
  <c r="D3953" i="37"/>
  <c r="C3953" i="37"/>
  <c r="B3953" i="37"/>
  <c r="A3953" i="37"/>
  <c r="I3952" i="37"/>
  <c r="H3952" i="37"/>
  <c r="G3952" i="37"/>
  <c r="F3952" i="37"/>
  <c r="E3952" i="37"/>
  <c r="D3952" i="37"/>
  <c r="C3952" i="37"/>
  <c r="B3952" i="37"/>
  <c r="A3952" i="37"/>
  <c r="I3951" i="37"/>
  <c r="H3951" i="37"/>
  <c r="G3951" i="37"/>
  <c r="F3951" i="37"/>
  <c r="E3951" i="37"/>
  <c r="D3951" i="37"/>
  <c r="C3951" i="37"/>
  <c r="B3951" i="37"/>
  <c r="A3951" i="37"/>
  <c r="I3950" i="37"/>
  <c r="H3950" i="37"/>
  <c r="G3950" i="37"/>
  <c r="F3950" i="37"/>
  <c r="E3950" i="37"/>
  <c r="D3950" i="37"/>
  <c r="C3950" i="37"/>
  <c r="B3950" i="37"/>
  <c r="A3950" i="37"/>
  <c r="I3949" i="37"/>
  <c r="H3949" i="37"/>
  <c r="G3949" i="37"/>
  <c r="F3949" i="37"/>
  <c r="E3949" i="37"/>
  <c r="D3949" i="37"/>
  <c r="C3949" i="37"/>
  <c r="B3949" i="37"/>
  <c r="A3949" i="37"/>
  <c r="I3948" i="37"/>
  <c r="H3948" i="37"/>
  <c r="G3948" i="37"/>
  <c r="F3948" i="37"/>
  <c r="E3948" i="37"/>
  <c r="D3948" i="37"/>
  <c r="C3948" i="37"/>
  <c r="B3948" i="37"/>
  <c r="A3948" i="37"/>
  <c r="I3947" i="37"/>
  <c r="H3947" i="37"/>
  <c r="G3947" i="37"/>
  <c r="F3947" i="37"/>
  <c r="E3947" i="37"/>
  <c r="D3947" i="37"/>
  <c r="C3947" i="37"/>
  <c r="B3947" i="37"/>
  <c r="A3947" i="37"/>
  <c r="I3946" i="37"/>
  <c r="H3946" i="37"/>
  <c r="G3946" i="37"/>
  <c r="F3946" i="37"/>
  <c r="E3946" i="37"/>
  <c r="D3946" i="37"/>
  <c r="C3946" i="37"/>
  <c r="B3946" i="37"/>
  <c r="A3946" i="37"/>
  <c r="I3945" i="37"/>
  <c r="H3945" i="37"/>
  <c r="G3945" i="37"/>
  <c r="F3945" i="37"/>
  <c r="E3945" i="37"/>
  <c r="D3945" i="37"/>
  <c r="C3945" i="37"/>
  <c r="B3945" i="37"/>
  <c r="A3945" i="37"/>
  <c r="I3944" i="37"/>
  <c r="H3944" i="37"/>
  <c r="G3944" i="37"/>
  <c r="F3944" i="37"/>
  <c r="E3944" i="37"/>
  <c r="D3944" i="37"/>
  <c r="C3944" i="37"/>
  <c r="B3944" i="37"/>
  <c r="A3944" i="37"/>
  <c r="I3943" i="37"/>
  <c r="H3943" i="37"/>
  <c r="G3943" i="37"/>
  <c r="F3943" i="37"/>
  <c r="E3943" i="37"/>
  <c r="D3943" i="37"/>
  <c r="C3943" i="37"/>
  <c r="B3943" i="37"/>
  <c r="A3943" i="37"/>
  <c r="I3942" i="37"/>
  <c r="H3942" i="37"/>
  <c r="G3942" i="37"/>
  <c r="F3942" i="37"/>
  <c r="E3942" i="37"/>
  <c r="D3942" i="37"/>
  <c r="C3942" i="37"/>
  <c r="B3942" i="37"/>
  <c r="A3942" i="37"/>
  <c r="I3941" i="37"/>
  <c r="H3941" i="37"/>
  <c r="G3941" i="37"/>
  <c r="F3941" i="37"/>
  <c r="E3941" i="37"/>
  <c r="D3941" i="37"/>
  <c r="C3941" i="37"/>
  <c r="B3941" i="37"/>
  <c r="A3941" i="37"/>
  <c r="I3940" i="37"/>
  <c r="H3940" i="37"/>
  <c r="G3940" i="37"/>
  <c r="F3940" i="37"/>
  <c r="E3940" i="37"/>
  <c r="D3940" i="37"/>
  <c r="C3940" i="37"/>
  <c r="B3940" i="37"/>
  <c r="A3940" i="37"/>
  <c r="I3939" i="37"/>
  <c r="H3939" i="37"/>
  <c r="G3939" i="37"/>
  <c r="F3939" i="37"/>
  <c r="E3939" i="37"/>
  <c r="D3939" i="37"/>
  <c r="C3939" i="37"/>
  <c r="B3939" i="37"/>
  <c r="A3939" i="37"/>
  <c r="I3938" i="37"/>
  <c r="H3938" i="37"/>
  <c r="G3938" i="37"/>
  <c r="F3938" i="37"/>
  <c r="E3938" i="37"/>
  <c r="D3938" i="37"/>
  <c r="C3938" i="37"/>
  <c r="B3938" i="37"/>
  <c r="A3938" i="37"/>
  <c r="I3937" i="37"/>
  <c r="H3937" i="37"/>
  <c r="G3937" i="37"/>
  <c r="F3937" i="37"/>
  <c r="E3937" i="37"/>
  <c r="D3937" i="37"/>
  <c r="C3937" i="37"/>
  <c r="B3937" i="37"/>
  <c r="A3937" i="37"/>
  <c r="I3936" i="37"/>
  <c r="H3936" i="37"/>
  <c r="G3936" i="37"/>
  <c r="F3936" i="37"/>
  <c r="E3936" i="37"/>
  <c r="D3936" i="37"/>
  <c r="C3936" i="37"/>
  <c r="B3936" i="37"/>
  <c r="A3936" i="37"/>
  <c r="I3935" i="37"/>
  <c r="H3935" i="37"/>
  <c r="G3935" i="37"/>
  <c r="F3935" i="37"/>
  <c r="E3935" i="37"/>
  <c r="D3935" i="37"/>
  <c r="C3935" i="37"/>
  <c r="B3935" i="37"/>
  <c r="A3935" i="37"/>
  <c r="I3934" i="37"/>
  <c r="H3934" i="37"/>
  <c r="G3934" i="37"/>
  <c r="F3934" i="37"/>
  <c r="E3934" i="37"/>
  <c r="D3934" i="37"/>
  <c r="C3934" i="37"/>
  <c r="B3934" i="37"/>
  <c r="A3934" i="37"/>
  <c r="I3933" i="37"/>
  <c r="H3933" i="37"/>
  <c r="G3933" i="37"/>
  <c r="F3933" i="37"/>
  <c r="E3933" i="37"/>
  <c r="D3933" i="37"/>
  <c r="C3933" i="37"/>
  <c r="B3933" i="37"/>
  <c r="A3933" i="37"/>
  <c r="I3932" i="37"/>
  <c r="H3932" i="37"/>
  <c r="G3932" i="37"/>
  <c r="F3932" i="37"/>
  <c r="E3932" i="37"/>
  <c r="D3932" i="37"/>
  <c r="C3932" i="37"/>
  <c r="B3932" i="37"/>
  <c r="A3932" i="37"/>
  <c r="I3931" i="37"/>
  <c r="H3931" i="37"/>
  <c r="G3931" i="37"/>
  <c r="F3931" i="37"/>
  <c r="E3931" i="37"/>
  <c r="D3931" i="37"/>
  <c r="C3931" i="37"/>
  <c r="B3931" i="37"/>
  <c r="A3931" i="37"/>
  <c r="I3930" i="37"/>
  <c r="H3930" i="37"/>
  <c r="G3930" i="37"/>
  <c r="F3930" i="37"/>
  <c r="E3930" i="37"/>
  <c r="D3930" i="37"/>
  <c r="C3930" i="37"/>
  <c r="B3930" i="37"/>
  <c r="A3930" i="37"/>
  <c r="I3929" i="37"/>
  <c r="H3929" i="37"/>
  <c r="G3929" i="37"/>
  <c r="F3929" i="37"/>
  <c r="E3929" i="37"/>
  <c r="D3929" i="37"/>
  <c r="C3929" i="37"/>
  <c r="B3929" i="37"/>
  <c r="A3929" i="37"/>
  <c r="I3928" i="37"/>
  <c r="H3928" i="37"/>
  <c r="G3928" i="37"/>
  <c r="F3928" i="37"/>
  <c r="E3928" i="37"/>
  <c r="D3928" i="37"/>
  <c r="C3928" i="37"/>
  <c r="B3928" i="37"/>
  <c r="A3928" i="37"/>
  <c r="I3927" i="37"/>
  <c r="H3927" i="37"/>
  <c r="G3927" i="37"/>
  <c r="F3927" i="37"/>
  <c r="E3927" i="37"/>
  <c r="D3927" i="37"/>
  <c r="C3927" i="37"/>
  <c r="B3927" i="37"/>
  <c r="A3927" i="37"/>
  <c r="I3926" i="37"/>
  <c r="H3926" i="37"/>
  <c r="G3926" i="37"/>
  <c r="F3926" i="37"/>
  <c r="E3926" i="37"/>
  <c r="D3926" i="37"/>
  <c r="C3926" i="37"/>
  <c r="B3926" i="37"/>
  <c r="A3926" i="37"/>
  <c r="I3925" i="37"/>
  <c r="H3925" i="37"/>
  <c r="G3925" i="37"/>
  <c r="F3925" i="37"/>
  <c r="E3925" i="37"/>
  <c r="D3925" i="37"/>
  <c r="C3925" i="37"/>
  <c r="B3925" i="37"/>
  <c r="A3925" i="37"/>
  <c r="I3924" i="37"/>
  <c r="H3924" i="37"/>
  <c r="G3924" i="37"/>
  <c r="F3924" i="37"/>
  <c r="E3924" i="37"/>
  <c r="D3924" i="37"/>
  <c r="C3924" i="37"/>
  <c r="B3924" i="37"/>
  <c r="A3924" i="37"/>
  <c r="I3923" i="37"/>
  <c r="H3923" i="37"/>
  <c r="G3923" i="37"/>
  <c r="F3923" i="37"/>
  <c r="E3923" i="37"/>
  <c r="D3923" i="37"/>
  <c r="C3923" i="37"/>
  <c r="B3923" i="37"/>
  <c r="A3923" i="37"/>
  <c r="I3922" i="37"/>
  <c r="H3922" i="37"/>
  <c r="G3922" i="37"/>
  <c r="F3922" i="37"/>
  <c r="E3922" i="37"/>
  <c r="D3922" i="37"/>
  <c r="C3922" i="37"/>
  <c r="B3922" i="37"/>
  <c r="A3922" i="37"/>
  <c r="I3921" i="37"/>
  <c r="H3921" i="37"/>
  <c r="G3921" i="37"/>
  <c r="F3921" i="37"/>
  <c r="E3921" i="37"/>
  <c r="D3921" i="37"/>
  <c r="C3921" i="37"/>
  <c r="B3921" i="37"/>
  <c r="A3921" i="37"/>
  <c r="I3920" i="37"/>
  <c r="H3920" i="37"/>
  <c r="G3920" i="37"/>
  <c r="F3920" i="37"/>
  <c r="E3920" i="37"/>
  <c r="D3920" i="37"/>
  <c r="C3920" i="37"/>
  <c r="B3920" i="37"/>
  <c r="A3920" i="37"/>
  <c r="I3919" i="37"/>
  <c r="H3919" i="37"/>
  <c r="G3919" i="37"/>
  <c r="F3919" i="37"/>
  <c r="E3919" i="37"/>
  <c r="D3919" i="37"/>
  <c r="C3919" i="37"/>
  <c r="B3919" i="37"/>
  <c r="A3919" i="37"/>
  <c r="I3918" i="37"/>
  <c r="H3918" i="37"/>
  <c r="G3918" i="37"/>
  <c r="F3918" i="37"/>
  <c r="E3918" i="37"/>
  <c r="D3918" i="37"/>
  <c r="C3918" i="37"/>
  <c r="B3918" i="37"/>
  <c r="A3918" i="37"/>
  <c r="I3917" i="37"/>
  <c r="H3917" i="37"/>
  <c r="G3917" i="37"/>
  <c r="F3917" i="37"/>
  <c r="E3917" i="37"/>
  <c r="D3917" i="37"/>
  <c r="C3917" i="37"/>
  <c r="B3917" i="37"/>
  <c r="A3917" i="37"/>
  <c r="I3916" i="37"/>
  <c r="H3916" i="37"/>
  <c r="G3916" i="37"/>
  <c r="F3916" i="37"/>
  <c r="E3916" i="37"/>
  <c r="D3916" i="37"/>
  <c r="C3916" i="37"/>
  <c r="B3916" i="37"/>
  <c r="A3916" i="37"/>
  <c r="I3915" i="37"/>
  <c r="H3915" i="37"/>
  <c r="G3915" i="37"/>
  <c r="F3915" i="37"/>
  <c r="E3915" i="37"/>
  <c r="D3915" i="37"/>
  <c r="C3915" i="37"/>
  <c r="B3915" i="37"/>
  <c r="A3915" i="37"/>
  <c r="I3914" i="37"/>
  <c r="H3914" i="37"/>
  <c r="G3914" i="37"/>
  <c r="F3914" i="37"/>
  <c r="E3914" i="37"/>
  <c r="D3914" i="37"/>
  <c r="C3914" i="37"/>
  <c r="B3914" i="37"/>
  <c r="A3914" i="37"/>
  <c r="I3913" i="37"/>
  <c r="H3913" i="37"/>
  <c r="G3913" i="37"/>
  <c r="F3913" i="37"/>
  <c r="E3913" i="37"/>
  <c r="D3913" i="37"/>
  <c r="C3913" i="37"/>
  <c r="B3913" i="37"/>
  <c r="A3913" i="37"/>
  <c r="I3912" i="37"/>
  <c r="H3912" i="37"/>
  <c r="G3912" i="37"/>
  <c r="F3912" i="37"/>
  <c r="E3912" i="37"/>
  <c r="D3912" i="37"/>
  <c r="C3912" i="37"/>
  <c r="B3912" i="37"/>
  <c r="A3912" i="37"/>
  <c r="I3911" i="37"/>
  <c r="H3911" i="37"/>
  <c r="G3911" i="37"/>
  <c r="F3911" i="37"/>
  <c r="E3911" i="37"/>
  <c r="D3911" i="37"/>
  <c r="C3911" i="37"/>
  <c r="B3911" i="37"/>
  <c r="A3911" i="37"/>
  <c r="I3910" i="37"/>
  <c r="H3910" i="37"/>
  <c r="G3910" i="37"/>
  <c r="F3910" i="37"/>
  <c r="E3910" i="37"/>
  <c r="D3910" i="37"/>
  <c r="C3910" i="37"/>
  <c r="B3910" i="37"/>
  <c r="A3910" i="37"/>
  <c r="I3909" i="37"/>
  <c r="H3909" i="37"/>
  <c r="G3909" i="37"/>
  <c r="F3909" i="37"/>
  <c r="E3909" i="37"/>
  <c r="D3909" i="37"/>
  <c r="C3909" i="37"/>
  <c r="B3909" i="37"/>
  <c r="A3909" i="37"/>
  <c r="I3908" i="37"/>
  <c r="H3908" i="37"/>
  <c r="G3908" i="37"/>
  <c r="F3908" i="37"/>
  <c r="E3908" i="37"/>
  <c r="D3908" i="37"/>
  <c r="C3908" i="37"/>
  <c r="B3908" i="37"/>
  <c r="A3908" i="37"/>
  <c r="I3907" i="37"/>
  <c r="H3907" i="37"/>
  <c r="G3907" i="37"/>
  <c r="F3907" i="37"/>
  <c r="E3907" i="37"/>
  <c r="D3907" i="37"/>
  <c r="C3907" i="37"/>
  <c r="B3907" i="37"/>
  <c r="A3907" i="37"/>
  <c r="I3906" i="37"/>
  <c r="H3906" i="37"/>
  <c r="G3906" i="37"/>
  <c r="F3906" i="37"/>
  <c r="E3906" i="37"/>
  <c r="D3906" i="37"/>
  <c r="C3906" i="37"/>
  <c r="B3906" i="37"/>
  <c r="A3906" i="37"/>
  <c r="I3905" i="37"/>
  <c r="H3905" i="37"/>
  <c r="G3905" i="37"/>
  <c r="F3905" i="37"/>
  <c r="E3905" i="37"/>
  <c r="D3905" i="37"/>
  <c r="C3905" i="37"/>
  <c r="B3905" i="37"/>
  <c r="A3905" i="37"/>
  <c r="I3904" i="37"/>
  <c r="H3904" i="37"/>
  <c r="G3904" i="37"/>
  <c r="F3904" i="37"/>
  <c r="E3904" i="37"/>
  <c r="D3904" i="37"/>
  <c r="C3904" i="37"/>
  <c r="B3904" i="37"/>
  <c r="A3904" i="37"/>
  <c r="I3903" i="37"/>
  <c r="H3903" i="37"/>
  <c r="G3903" i="37"/>
  <c r="F3903" i="37"/>
  <c r="E3903" i="37"/>
  <c r="D3903" i="37"/>
  <c r="C3903" i="37"/>
  <c r="B3903" i="37"/>
  <c r="A3903" i="37"/>
  <c r="I3902" i="37"/>
  <c r="H3902" i="37"/>
  <c r="G3902" i="37"/>
  <c r="F3902" i="37"/>
  <c r="E3902" i="37"/>
  <c r="D3902" i="37"/>
  <c r="C3902" i="37"/>
  <c r="B3902" i="37"/>
  <c r="A3902" i="37"/>
  <c r="I3901" i="37"/>
  <c r="H3901" i="37"/>
  <c r="G3901" i="37"/>
  <c r="F3901" i="37"/>
  <c r="E3901" i="37"/>
  <c r="D3901" i="37"/>
  <c r="C3901" i="37"/>
  <c r="B3901" i="37"/>
  <c r="A3901" i="37"/>
  <c r="I3900" i="37"/>
  <c r="H3900" i="37"/>
  <c r="G3900" i="37"/>
  <c r="F3900" i="37"/>
  <c r="E3900" i="37"/>
  <c r="D3900" i="37"/>
  <c r="C3900" i="37"/>
  <c r="B3900" i="37"/>
  <c r="A3900" i="37"/>
  <c r="I3899" i="37"/>
  <c r="H3899" i="37"/>
  <c r="G3899" i="37"/>
  <c r="F3899" i="37"/>
  <c r="E3899" i="37"/>
  <c r="D3899" i="37"/>
  <c r="C3899" i="37"/>
  <c r="B3899" i="37"/>
  <c r="A3899" i="37"/>
  <c r="I3898" i="37"/>
  <c r="H3898" i="37"/>
  <c r="G3898" i="37"/>
  <c r="F3898" i="37"/>
  <c r="E3898" i="37"/>
  <c r="D3898" i="37"/>
  <c r="C3898" i="37"/>
  <c r="B3898" i="37"/>
  <c r="A3898" i="37"/>
  <c r="I3897" i="37"/>
  <c r="H3897" i="37"/>
  <c r="G3897" i="37"/>
  <c r="F3897" i="37"/>
  <c r="E3897" i="37"/>
  <c r="D3897" i="37"/>
  <c r="C3897" i="37"/>
  <c r="B3897" i="37"/>
  <c r="A3897" i="37"/>
  <c r="I3896" i="37"/>
  <c r="H3896" i="37"/>
  <c r="G3896" i="37"/>
  <c r="F3896" i="37"/>
  <c r="E3896" i="37"/>
  <c r="D3896" i="37"/>
  <c r="C3896" i="37"/>
  <c r="B3896" i="37"/>
  <c r="A3896" i="37"/>
  <c r="I3895" i="37"/>
  <c r="H3895" i="37"/>
  <c r="G3895" i="37"/>
  <c r="F3895" i="37"/>
  <c r="E3895" i="37"/>
  <c r="D3895" i="37"/>
  <c r="C3895" i="37"/>
  <c r="B3895" i="37"/>
  <c r="A3895" i="37"/>
  <c r="I3894" i="37"/>
  <c r="H3894" i="37"/>
  <c r="G3894" i="37"/>
  <c r="F3894" i="37"/>
  <c r="E3894" i="37"/>
  <c r="D3894" i="37"/>
  <c r="C3894" i="37"/>
  <c r="B3894" i="37"/>
  <c r="A3894" i="37"/>
  <c r="I3893" i="37"/>
  <c r="H3893" i="37"/>
  <c r="G3893" i="37"/>
  <c r="F3893" i="37"/>
  <c r="E3893" i="37"/>
  <c r="D3893" i="37"/>
  <c r="C3893" i="37"/>
  <c r="B3893" i="37"/>
  <c r="A3893" i="37"/>
  <c r="I3892" i="37"/>
  <c r="H3892" i="37"/>
  <c r="G3892" i="37"/>
  <c r="F3892" i="37"/>
  <c r="E3892" i="37"/>
  <c r="D3892" i="37"/>
  <c r="C3892" i="37"/>
  <c r="B3892" i="37"/>
  <c r="A3892" i="37"/>
  <c r="I3891" i="37"/>
  <c r="H3891" i="37"/>
  <c r="G3891" i="37"/>
  <c r="F3891" i="37"/>
  <c r="E3891" i="37"/>
  <c r="D3891" i="37"/>
  <c r="C3891" i="37"/>
  <c r="B3891" i="37"/>
  <c r="A3891" i="37"/>
  <c r="I3890" i="37"/>
  <c r="H3890" i="37"/>
  <c r="G3890" i="37"/>
  <c r="F3890" i="37"/>
  <c r="E3890" i="37"/>
  <c r="D3890" i="37"/>
  <c r="C3890" i="37"/>
  <c r="B3890" i="37"/>
  <c r="A3890" i="37"/>
  <c r="I3889" i="37"/>
  <c r="H3889" i="37"/>
  <c r="G3889" i="37"/>
  <c r="F3889" i="37"/>
  <c r="E3889" i="37"/>
  <c r="D3889" i="37"/>
  <c r="C3889" i="37"/>
  <c r="B3889" i="37"/>
  <c r="A3889" i="37"/>
  <c r="I3888" i="37"/>
  <c r="H3888" i="37"/>
  <c r="G3888" i="37"/>
  <c r="F3888" i="37"/>
  <c r="E3888" i="37"/>
  <c r="D3888" i="37"/>
  <c r="C3888" i="37"/>
  <c r="B3888" i="37"/>
  <c r="A3888" i="37"/>
  <c r="I3887" i="37"/>
  <c r="H3887" i="37"/>
  <c r="G3887" i="37"/>
  <c r="F3887" i="37"/>
  <c r="E3887" i="37"/>
  <c r="D3887" i="37"/>
  <c r="C3887" i="37"/>
  <c r="B3887" i="37"/>
  <c r="A3887" i="37"/>
  <c r="I3886" i="37"/>
  <c r="H3886" i="37"/>
  <c r="G3886" i="37"/>
  <c r="F3886" i="37"/>
  <c r="E3886" i="37"/>
  <c r="D3886" i="37"/>
  <c r="C3886" i="37"/>
  <c r="B3886" i="37"/>
  <c r="A3886" i="37"/>
  <c r="I3885" i="37"/>
  <c r="H3885" i="37"/>
  <c r="G3885" i="37"/>
  <c r="F3885" i="37"/>
  <c r="E3885" i="37"/>
  <c r="D3885" i="37"/>
  <c r="C3885" i="37"/>
  <c r="B3885" i="37"/>
  <c r="A3885" i="37"/>
  <c r="I3884" i="37"/>
  <c r="H3884" i="37"/>
  <c r="G3884" i="37"/>
  <c r="F3884" i="37"/>
  <c r="E3884" i="37"/>
  <c r="D3884" i="37"/>
  <c r="C3884" i="37"/>
  <c r="B3884" i="37"/>
  <c r="A3884" i="37"/>
  <c r="I3883" i="37"/>
  <c r="H3883" i="37"/>
  <c r="G3883" i="37"/>
  <c r="F3883" i="37"/>
  <c r="E3883" i="37"/>
  <c r="D3883" i="37"/>
  <c r="C3883" i="37"/>
  <c r="B3883" i="37"/>
  <c r="A3883" i="37"/>
  <c r="I3882" i="37"/>
  <c r="H3882" i="37"/>
  <c r="G3882" i="37"/>
  <c r="F3882" i="37"/>
  <c r="E3882" i="37"/>
  <c r="D3882" i="37"/>
  <c r="C3882" i="37"/>
  <c r="B3882" i="37"/>
  <c r="A3882" i="37"/>
  <c r="I3881" i="37"/>
  <c r="H3881" i="37"/>
  <c r="G3881" i="37"/>
  <c r="F3881" i="37"/>
  <c r="E3881" i="37"/>
  <c r="D3881" i="37"/>
  <c r="C3881" i="37"/>
  <c r="B3881" i="37"/>
  <c r="A3881" i="37"/>
  <c r="I3880" i="37"/>
  <c r="H3880" i="37"/>
  <c r="G3880" i="37"/>
  <c r="F3880" i="37"/>
  <c r="E3880" i="37"/>
  <c r="D3880" i="37"/>
  <c r="C3880" i="37"/>
  <c r="B3880" i="37"/>
  <c r="A3880" i="37"/>
  <c r="I3879" i="37"/>
  <c r="H3879" i="37"/>
  <c r="G3879" i="37"/>
  <c r="F3879" i="37"/>
  <c r="E3879" i="37"/>
  <c r="D3879" i="37"/>
  <c r="C3879" i="37"/>
  <c r="B3879" i="37"/>
  <c r="A3879" i="37"/>
  <c r="I3878" i="37"/>
  <c r="H3878" i="37"/>
  <c r="G3878" i="37"/>
  <c r="F3878" i="37"/>
  <c r="E3878" i="37"/>
  <c r="D3878" i="37"/>
  <c r="C3878" i="37"/>
  <c r="B3878" i="37"/>
  <c r="A3878" i="37"/>
  <c r="I3877" i="37"/>
  <c r="H3877" i="37"/>
  <c r="G3877" i="37"/>
  <c r="F3877" i="37"/>
  <c r="E3877" i="37"/>
  <c r="D3877" i="37"/>
  <c r="C3877" i="37"/>
  <c r="B3877" i="37"/>
  <c r="A3877" i="37"/>
  <c r="I3876" i="37"/>
  <c r="H3876" i="37"/>
  <c r="G3876" i="37"/>
  <c r="F3876" i="37"/>
  <c r="E3876" i="37"/>
  <c r="D3876" i="37"/>
  <c r="C3876" i="37"/>
  <c r="B3876" i="37"/>
  <c r="A3876" i="37"/>
  <c r="I3875" i="37"/>
  <c r="H3875" i="37"/>
  <c r="G3875" i="37"/>
  <c r="F3875" i="37"/>
  <c r="E3875" i="37"/>
  <c r="D3875" i="37"/>
  <c r="C3875" i="37"/>
  <c r="B3875" i="37"/>
  <c r="A3875" i="37"/>
  <c r="I3874" i="37"/>
  <c r="H3874" i="37"/>
  <c r="G3874" i="37"/>
  <c r="F3874" i="37"/>
  <c r="E3874" i="37"/>
  <c r="D3874" i="37"/>
  <c r="C3874" i="37"/>
  <c r="B3874" i="37"/>
  <c r="A3874" i="37"/>
  <c r="I3873" i="37"/>
  <c r="H3873" i="37"/>
  <c r="G3873" i="37"/>
  <c r="F3873" i="37"/>
  <c r="E3873" i="37"/>
  <c r="D3873" i="37"/>
  <c r="C3873" i="37"/>
  <c r="B3873" i="37"/>
  <c r="A3873" i="37"/>
  <c r="I3872" i="37"/>
  <c r="H3872" i="37"/>
  <c r="G3872" i="37"/>
  <c r="F3872" i="37"/>
  <c r="E3872" i="37"/>
  <c r="D3872" i="37"/>
  <c r="C3872" i="37"/>
  <c r="B3872" i="37"/>
  <c r="A3872" i="37"/>
  <c r="I3871" i="37"/>
  <c r="H3871" i="37"/>
  <c r="G3871" i="37"/>
  <c r="F3871" i="37"/>
  <c r="E3871" i="37"/>
  <c r="D3871" i="37"/>
  <c r="C3871" i="37"/>
  <c r="B3871" i="37"/>
  <c r="A3871" i="37"/>
  <c r="I3870" i="37"/>
  <c r="H3870" i="37"/>
  <c r="G3870" i="37"/>
  <c r="F3870" i="37"/>
  <c r="E3870" i="37"/>
  <c r="D3870" i="37"/>
  <c r="C3870" i="37"/>
  <c r="B3870" i="37"/>
  <c r="A3870" i="37"/>
  <c r="I3869" i="37"/>
  <c r="H3869" i="37"/>
  <c r="G3869" i="37"/>
  <c r="F3869" i="37"/>
  <c r="E3869" i="37"/>
  <c r="D3869" i="37"/>
  <c r="C3869" i="37"/>
  <c r="B3869" i="37"/>
  <c r="A3869" i="37"/>
  <c r="I3868" i="37"/>
  <c r="H3868" i="37"/>
  <c r="G3868" i="37"/>
  <c r="F3868" i="37"/>
  <c r="E3868" i="37"/>
  <c r="D3868" i="37"/>
  <c r="C3868" i="37"/>
  <c r="B3868" i="37"/>
  <c r="A3868" i="37"/>
  <c r="I3867" i="37"/>
  <c r="H3867" i="37"/>
  <c r="G3867" i="37"/>
  <c r="F3867" i="37"/>
  <c r="E3867" i="37"/>
  <c r="D3867" i="37"/>
  <c r="C3867" i="37"/>
  <c r="B3867" i="37"/>
  <c r="A3867" i="37"/>
  <c r="I3866" i="37"/>
  <c r="H3866" i="37"/>
  <c r="G3866" i="37"/>
  <c r="F3866" i="37"/>
  <c r="E3866" i="37"/>
  <c r="D3866" i="37"/>
  <c r="C3866" i="37"/>
  <c r="B3866" i="37"/>
  <c r="A3866" i="37"/>
  <c r="I3865" i="37"/>
  <c r="H3865" i="37"/>
  <c r="G3865" i="37"/>
  <c r="F3865" i="37"/>
  <c r="E3865" i="37"/>
  <c r="D3865" i="37"/>
  <c r="C3865" i="37"/>
  <c r="B3865" i="37"/>
  <c r="A3865" i="37"/>
  <c r="I3864" i="37"/>
  <c r="H3864" i="37"/>
  <c r="G3864" i="37"/>
  <c r="F3864" i="37"/>
  <c r="E3864" i="37"/>
  <c r="D3864" i="37"/>
  <c r="C3864" i="37"/>
  <c r="B3864" i="37"/>
  <c r="A3864" i="37"/>
  <c r="I3863" i="37"/>
  <c r="H3863" i="37"/>
  <c r="G3863" i="37"/>
  <c r="F3863" i="37"/>
  <c r="E3863" i="37"/>
  <c r="D3863" i="37"/>
  <c r="C3863" i="37"/>
  <c r="B3863" i="37"/>
  <c r="A3863" i="37"/>
  <c r="I3862" i="37"/>
  <c r="H3862" i="37"/>
  <c r="G3862" i="37"/>
  <c r="F3862" i="37"/>
  <c r="E3862" i="37"/>
  <c r="D3862" i="37"/>
  <c r="C3862" i="37"/>
  <c r="B3862" i="37"/>
  <c r="A3862" i="37"/>
  <c r="I3861" i="37"/>
  <c r="H3861" i="37"/>
  <c r="G3861" i="37"/>
  <c r="F3861" i="37"/>
  <c r="E3861" i="37"/>
  <c r="D3861" i="37"/>
  <c r="C3861" i="37"/>
  <c r="B3861" i="37"/>
  <c r="A3861" i="37"/>
  <c r="I3860" i="37"/>
  <c r="H3860" i="37"/>
  <c r="G3860" i="37"/>
  <c r="F3860" i="37"/>
  <c r="E3860" i="37"/>
  <c r="D3860" i="37"/>
  <c r="C3860" i="37"/>
  <c r="B3860" i="37"/>
  <c r="A3860" i="37"/>
  <c r="I3859" i="37"/>
  <c r="H3859" i="37"/>
  <c r="G3859" i="37"/>
  <c r="F3859" i="37"/>
  <c r="E3859" i="37"/>
  <c r="D3859" i="37"/>
  <c r="C3859" i="37"/>
  <c r="B3859" i="37"/>
  <c r="A3859" i="37"/>
  <c r="I3858" i="37"/>
  <c r="H3858" i="37"/>
  <c r="G3858" i="37"/>
  <c r="F3858" i="37"/>
  <c r="E3858" i="37"/>
  <c r="D3858" i="37"/>
  <c r="C3858" i="37"/>
  <c r="B3858" i="37"/>
  <c r="A3858" i="37"/>
  <c r="I3857" i="37"/>
  <c r="H3857" i="37"/>
  <c r="G3857" i="37"/>
  <c r="F3857" i="37"/>
  <c r="E3857" i="37"/>
  <c r="D3857" i="37"/>
  <c r="C3857" i="37"/>
  <c r="B3857" i="37"/>
  <c r="A3857" i="37"/>
  <c r="I3856" i="37"/>
  <c r="H3856" i="37"/>
  <c r="G3856" i="37"/>
  <c r="F3856" i="37"/>
  <c r="E3856" i="37"/>
  <c r="D3856" i="37"/>
  <c r="C3856" i="37"/>
  <c r="B3856" i="37"/>
  <c r="A3856" i="37"/>
  <c r="I3855" i="37"/>
  <c r="H3855" i="37"/>
  <c r="G3855" i="37"/>
  <c r="F3855" i="37"/>
  <c r="E3855" i="37"/>
  <c r="D3855" i="37"/>
  <c r="C3855" i="37"/>
  <c r="B3855" i="37"/>
  <c r="A3855" i="37"/>
  <c r="I3854" i="37"/>
  <c r="H3854" i="37"/>
  <c r="G3854" i="37"/>
  <c r="F3854" i="37"/>
  <c r="E3854" i="37"/>
  <c r="D3854" i="37"/>
  <c r="C3854" i="37"/>
  <c r="B3854" i="37"/>
  <c r="A3854" i="37"/>
  <c r="I3853" i="37"/>
  <c r="H3853" i="37"/>
  <c r="G3853" i="37"/>
  <c r="F3853" i="37"/>
  <c r="E3853" i="37"/>
  <c r="D3853" i="37"/>
  <c r="C3853" i="37"/>
  <c r="B3853" i="37"/>
  <c r="A3853" i="37"/>
  <c r="I3852" i="37"/>
  <c r="H3852" i="37"/>
  <c r="G3852" i="37"/>
  <c r="F3852" i="37"/>
  <c r="E3852" i="37"/>
  <c r="D3852" i="37"/>
  <c r="C3852" i="37"/>
  <c r="B3852" i="37"/>
  <c r="A3852" i="37"/>
  <c r="I3851" i="37"/>
  <c r="H3851" i="37"/>
  <c r="G3851" i="37"/>
  <c r="F3851" i="37"/>
  <c r="E3851" i="37"/>
  <c r="D3851" i="37"/>
  <c r="C3851" i="37"/>
  <c r="B3851" i="37"/>
  <c r="A3851" i="37"/>
  <c r="I3850" i="37"/>
  <c r="H3850" i="37"/>
  <c r="G3850" i="37"/>
  <c r="F3850" i="37"/>
  <c r="E3850" i="37"/>
  <c r="D3850" i="37"/>
  <c r="C3850" i="37"/>
  <c r="B3850" i="37"/>
  <c r="A3850" i="37"/>
  <c r="I3849" i="37"/>
  <c r="H3849" i="37"/>
  <c r="G3849" i="37"/>
  <c r="F3849" i="37"/>
  <c r="E3849" i="37"/>
  <c r="D3849" i="37"/>
  <c r="C3849" i="37"/>
  <c r="B3849" i="37"/>
  <c r="A3849" i="37"/>
  <c r="I3848" i="37"/>
  <c r="H3848" i="37"/>
  <c r="G3848" i="37"/>
  <c r="F3848" i="37"/>
  <c r="E3848" i="37"/>
  <c r="D3848" i="37"/>
  <c r="C3848" i="37"/>
  <c r="B3848" i="37"/>
  <c r="A3848" i="37"/>
  <c r="I3847" i="37"/>
  <c r="H3847" i="37"/>
  <c r="G3847" i="37"/>
  <c r="F3847" i="37"/>
  <c r="E3847" i="37"/>
  <c r="D3847" i="37"/>
  <c r="C3847" i="37"/>
  <c r="B3847" i="37"/>
  <c r="A3847" i="37"/>
  <c r="I3846" i="37"/>
  <c r="H3846" i="37"/>
  <c r="G3846" i="37"/>
  <c r="F3846" i="37"/>
  <c r="E3846" i="37"/>
  <c r="D3846" i="37"/>
  <c r="C3846" i="37"/>
  <c r="B3846" i="37"/>
  <c r="A3846" i="37"/>
  <c r="I3845" i="37"/>
  <c r="H3845" i="37"/>
  <c r="G3845" i="37"/>
  <c r="F3845" i="37"/>
  <c r="E3845" i="37"/>
  <c r="D3845" i="37"/>
  <c r="C3845" i="37"/>
  <c r="B3845" i="37"/>
  <c r="A3845" i="37"/>
  <c r="I3844" i="37"/>
  <c r="H3844" i="37"/>
  <c r="G3844" i="37"/>
  <c r="F3844" i="37"/>
  <c r="E3844" i="37"/>
  <c r="D3844" i="37"/>
  <c r="C3844" i="37"/>
  <c r="B3844" i="37"/>
  <c r="A3844" i="37"/>
  <c r="I3843" i="37"/>
  <c r="H3843" i="37"/>
  <c r="G3843" i="37"/>
  <c r="F3843" i="37"/>
  <c r="E3843" i="37"/>
  <c r="D3843" i="37"/>
  <c r="C3843" i="37"/>
  <c r="B3843" i="37"/>
  <c r="A3843" i="37"/>
  <c r="I3842" i="37"/>
  <c r="H3842" i="37"/>
  <c r="G3842" i="37"/>
  <c r="F3842" i="37"/>
  <c r="E3842" i="37"/>
  <c r="D3842" i="37"/>
  <c r="C3842" i="37"/>
  <c r="B3842" i="37"/>
  <c r="A3842" i="37"/>
  <c r="I3841" i="37"/>
  <c r="H3841" i="37"/>
  <c r="G3841" i="37"/>
  <c r="F3841" i="37"/>
  <c r="E3841" i="37"/>
  <c r="D3841" i="37"/>
  <c r="C3841" i="37"/>
  <c r="B3841" i="37"/>
  <c r="A3841" i="37"/>
  <c r="I3840" i="37"/>
  <c r="H3840" i="37"/>
  <c r="G3840" i="37"/>
  <c r="F3840" i="37"/>
  <c r="E3840" i="37"/>
  <c r="D3840" i="37"/>
  <c r="C3840" i="37"/>
  <c r="B3840" i="37"/>
  <c r="A3840" i="37"/>
  <c r="I3839" i="37"/>
  <c r="H3839" i="37"/>
  <c r="G3839" i="37"/>
  <c r="F3839" i="37"/>
  <c r="E3839" i="37"/>
  <c r="D3839" i="37"/>
  <c r="C3839" i="37"/>
  <c r="B3839" i="37"/>
  <c r="A3839" i="37"/>
  <c r="I3838" i="37"/>
  <c r="H3838" i="37"/>
  <c r="G3838" i="37"/>
  <c r="F3838" i="37"/>
  <c r="E3838" i="37"/>
  <c r="D3838" i="37"/>
  <c r="C3838" i="37"/>
  <c r="B3838" i="37"/>
  <c r="A3838" i="37"/>
  <c r="I3837" i="37"/>
  <c r="H3837" i="37"/>
  <c r="G3837" i="37"/>
  <c r="F3837" i="37"/>
  <c r="E3837" i="37"/>
  <c r="D3837" i="37"/>
  <c r="C3837" i="37"/>
  <c r="B3837" i="37"/>
  <c r="A3837" i="37"/>
  <c r="I3836" i="37"/>
  <c r="H3836" i="37"/>
  <c r="G3836" i="37"/>
  <c r="F3836" i="37"/>
  <c r="E3836" i="37"/>
  <c r="D3836" i="37"/>
  <c r="C3836" i="37"/>
  <c r="B3836" i="37"/>
  <c r="A3836" i="37"/>
  <c r="I3835" i="37"/>
  <c r="H3835" i="37"/>
  <c r="G3835" i="37"/>
  <c r="F3835" i="37"/>
  <c r="E3835" i="37"/>
  <c r="D3835" i="37"/>
  <c r="C3835" i="37"/>
  <c r="B3835" i="37"/>
  <c r="A3835" i="37"/>
  <c r="I3834" i="37"/>
  <c r="H3834" i="37"/>
  <c r="G3834" i="37"/>
  <c r="F3834" i="37"/>
  <c r="E3834" i="37"/>
  <c r="D3834" i="37"/>
  <c r="C3834" i="37"/>
  <c r="B3834" i="37"/>
  <c r="A3834" i="37"/>
  <c r="I3833" i="37"/>
  <c r="H3833" i="37"/>
  <c r="G3833" i="37"/>
  <c r="F3833" i="37"/>
  <c r="E3833" i="37"/>
  <c r="D3833" i="37"/>
  <c r="C3833" i="37"/>
  <c r="B3833" i="37"/>
  <c r="A3833" i="37"/>
  <c r="I3832" i="37"/>
  <c r="H3832" i="37"/>
  <c r="G3832" i="37"/>
  <c r="F3832" i="37"/>
  <c r="E3832" i="37"/>
  <c r="D3832" i="37"/>
  <c r="C3832" i="37"/>
  <c r="B3832" i="37"/>
  <c r="A3832" i="37"/>
  <c r="I3831" i="37"/>
  <c r="H3831" i="37"/>
  <c r="G3831" i="37"/>
  <c r="F3831" i="37"/>
  <c r="E3831" i="37"/>
  <c r="D3831" i="37"/>
  <c r="C3831" i="37"/>
  <c r="B3831" i="37"/>
  <c r="A3831" i="37"/>
  <c r="I3830" i="37"/>
  <c r="H3830" i="37"/>
  <c r="G3830" i="37"/>
  <c r="F3830" i="37"/>
  <c r="E3830" i="37"/>
  <c r="D3830" i="37"/>
  <c r="C3830" i="37"/>
  <c r="B3830" i="37"/>
  <c r="A3830" i="37"/>
  <c r="I3829" i="37"/>
  <c r="H3829" i="37"/>
  <c r="G3829" i="37"/>
  <c r="F3829" i="37"/>
  <c r="E3829" i="37"/>
  <c r="D3829" i="37"/>
  <c r="C3829" i="37"/>
  <c r="B3829" i="37"/>
  <c r="A3829" i="37"/>
  <c r="I3828" i="37"/>
  <c r="H3828" i="37"/>
  <c r="G3828" i="37"/>
  <c r="F3828" i="37"/>
  <c r="E3828" i="37"/>
  <c r="D3828" i="37"/>
  <c r="C3828" i="37"/>
  <c r="B3828" i="37"/>
  <c r="A3828" i="37"/>
  <c r="I3827" i="37"/>
  <c r="H3827" i="37"/>
  <c r="G3827" i="37"/>
  <c r="F3827" i="37"/>
  <c r="E3827" i="37"/>
  <c r="D3827" i="37"/>
  <c r="C3827" i="37"/>
  <c r="B3827" i="37"/>
  <c r="A3827" i="37"/>
  <c r="I3826" i="37"/>
  <c r="H3826" i="37"/>
  <c r="G3826" i="37"/>
  <c r="F3826" i="37"/>
  <c r="E3826" i="37"/>
  <c r="D3826" i="37"/>
  <c r="C3826" i="37"/>
  <c r="B3826" i="37"/>
  <c r="A3826" i="37"/>
  <c r="I3825" i="37"/>
  <c r="H3825" i="37"/>
  <c r="G3825" i="37"/>
  <c r="F3825" i="37"/>
  <c r="E3825" i="37"/>
  <c r="D3825" i="37"/>
  <c r="C3825" i="37"/>
  <c r="B3825" i="37"/>
  <c r="A3825" i="37"/>
  <c r="I3824" i="37"/>
  <c r="H3824" i="37"/>
  <c r="G3824" i="37"/>
  <c r="F3824" i="37"/>
  <c r="E3824" i="37"/>
  <c r="D3824" i="37"/>
  <c r="C3824" i="37"/>
  <c r="B3824" i="37"/>
  <c r="A3824" i="37"/>
  <c r="I3823" i="37"/>
  <c r="H3823" i="37"/>
  <c r="G3823" i="37"/>
  <c r="F3823" i="37"/>
  <c r="E3823" i="37"/>
  <c r="D3823" i="37"/>
  <c r="C3823" i="37"/>
  <c r="B3823" i="37"/>
  <c r="A3823" i="37"/>
  <c r="I3822" i="37"/>
  <c r="H3822" i="37"/>
  <c r="G3822" i="37"/>
  <c r="F3822" i="37"/>
  <c r="E3822" i="37"/>
  <c r="D3822" i="37"/>
  <c r="C3822" i="37"/>
  <c r="B3822" i="37"/>
  <c r="A3822" i="37"/>
  <c r="I3821" i="37"/>
  <c r="H3821" i="37"/>
  <c r="G3821" i="37"/>
  <c r="F3821" i="37"/>
  <c r="E3821" i="37"/>
  <c r="D3821" i="37"/>
  <c r="C3821" i="37"/>
  <c r="B3821" i="37"/>
  <c r="A3821" i="37"/>
  <c r="I3820" i="37"/>
  <c r="H3820" i="37"/>
  <c r="G3820" i="37"/>
  <c r="F3820" i="37"/>
  <c r="E3820" i="37"/>
  <c r="D3820" i="37"/>
  <c r="C3820" i="37"/>
  <c r="B3820" i="37"/>
  <c r="A3820" i="37"/>
  <c r="I3819" i="37"/>
  <c r="H3819" i="37"/>
  <c r="G3819" i="37"/>
  <c r="F3819" i="37"/>
  <c r="E3819" i="37"/>
  <c r="D3819" i="37"/>
  <c r="C3819" i="37"/>
  <c r="B3819" i="37"/>
  <c r="A3819" i="37"/>
  <c r="I3818" i="37"/>
  <c r="H3818" i="37"/>
  <c r="G3818" i="37"/>
  <c r="F3818" i="37"/>
  <c r="E3818" i="37"/>
  <c r="D3818" i="37"/>
  <c r="C3818" i="37"/>
  <c r="B3818" i="37"/>
  <c r="A3818" i="37"/>
  <c r="I3817" i="37"/>
  <c r="H3817" i="37"/>
  <c r="G3817" i="37"/>
  <c r="F3817" i="37"/>
  <c r="E3817" i="37"/>
  <c r="D3817" i="37"/>
  <c r="C3817" i="37"/>
  <c r="B3817" i="37"/>
  <c r="A3817" i="37"/>
  <c r="I3816" i="37"/>
  <c r="H3816" i="37"/>
  <c r="G3816" i="37"/>
  <c r="F3816" i="37"/>
  <c r="E3816" i="37"/>
  <c r="D3816" i="37"/>
  <c r="C3816" i="37"/>
  <c r="B3816" i="37"/>
  <c r="A3816" i="37"/>
  <c r="I3815" i="37"/>
  <c r="H3815" i="37"/>
  <c r="G3815" i="37"/>
  <c r="F3815" i="37"/>
  <c r="E3815" i="37"/>
  <c r="D3815" i="37"/>
  <c r="C3815" i="37"/>
  <c r="B3815" i="37"/>
  <c r="A3815" i="37"/>
  <c r="I3814" i="37"/>
  <c r="H3814" i="37"/>
  <c r="G3814" i="37"/>
  <c r="F3814" i="37"/>
  <c r="E3814" i="37"/>
  <c r="D3814" i="37"/>
  <c r="C3814" i="37"/>
  <c r="B3814" i="37"/>
  <c r="A3814" i="37"/>
  <c r="I3813" i="37"/>
  <c r="H3813" i="37"/>
  <c r="G3813" i="37"/>
  <c r="F3813" i="37"/>
  <c r="E3813" i="37"/>
  <c r="D3813" i="37"/>
  <c r="C3813" i="37"/>
  <c r="B3813" i="37"/>
  <c r="A3813" i="37"/>
  <c r="I3812" i="37"/>
  <c r="H3812" i="37"/>
  <c r="G3812" i="37"/>
  <c r="F3812" i="37"/>
  <c r="E3812" i="37"/>
  <c r="D3812" i="37"/>
  <c r="C3812" i="37"/>
  <c r="B3812" i="37"/>
  <c r="A3812" i="37"/>
  <c r="I3811" i="37"/>
  <c r="H3811" i="37"/>
  <c r="G3811" i="37"/>
  <c r="F3811" i="37"/>
  <c r="E3811" i="37"/>
  <c r="D3811" i="37"/>
  <c r="C3811" i="37"/>
  <c r="B3811" i="37"/>
  <c r="A3811" i="37"/>
  <c r="I3810" i="37"/>
  <c r="H3810" i="37"/>
  <c r="G3810" i="37"/>
  <c r="F3810" i="37"/>
  <c r="E3810" i="37"/>
  <c r="D3810" i="37"/>
  <c r="C3810" i="37"/>
  <c r="B3810" i="37"/>
  <c r="A3810" i="37"/>
  <c r="I3809" i="37"/>
  <c r="H3809" i="37"/>
  <c r="G3809" i="37"/>
  <c r="F3809" i="37"/>
  <c r="E3809" i="37"/>
  <c r="D3809" i="37"/>
  <c r="C3809" i="37"/>
  <c r="B3809" i="37"/>
  <c r="A3809" i="37"/>
  <c r="I3808" i="37"/>
  <c r="H3808" i="37"/>
  <c r="G3808" i="37"/>
  <c r="F3808" i="37"/>
  <c r="E3808" i="37"/>
  <c r="D3808" i="37"/>
  <c r="C3808" i="37"/>
  <c r="B3808" i="37"/>
  <c r="A3808" i="37"/>
  <c r="I3807" i="37"/>
  <c r="H3807" i="37"/>
  <c r="G3807" i="37"/>
  <c r="F3807" i="37"/>
  <c r="E3807" i="37"/>
  <c r="D3807" i="37"/>
  <c r="C3807" i="37"/>
  <c r="B3807" i="37"/>
  <c r="A3807" i="37"/>
  <c r="I3806" i="37"/>
  <c r="H3806" i="37"/>
  <c r="G3806" i="37"/>
  <c r="F3806" i="37"/>
  <c r="E3806" i="37"/>
  <c r="D3806" i="37"/>
  <c r="C3806" i="37"/>
  <c r="B3806" i="37"/>
  <c r="A3806" i="37"/>
  <c r="I3805" i="37"/>
  <c r="H3805" i="37"/>
  <c r="G3805" i="37"/>
  <c r="F3805" i="37"/>
  <c r="E3805" i="37"/>
  <c r="D3805" i="37"/>
  <c r="C3805" i="37"/>
  <c r="B3805" i="37"/>
  <c r="A3805" i="37"/>
  <c r="I3804" i="37"/>
  <c r="H3804" i="37"/>
  <c r="G3804" i="37"/>
  <c r="F3804" i="37"/>
  <c r="E3804" i="37"/>
  <c r="D3804" i="37"/>
  <c r="C3804" i="37"/>
  <c r="B3804" i="37"/>
  <c r="A3804" i="37"/>
  <c r="I3803" i="37"/>
  <c r="H3803" i="37"/>
  <c r="G3803" i="37"/>
  <c r="F3803" i="37"/>
  <c r="E3803" i="37"/>
  <c r="D3803" i="37"/>
  <c r="C3803" i="37"/>
  <c r="B3803" i="37"/>
  <c r="A3803" i="37"/>
  <c r="I3802" i="37"/>
  <c r="H3802" i="37"/>
  <c r="G3802" i="37"/>
  <c r="F3802" i="37"/>
  <c r="E3802" i="37"/>
  <c r="D3802" i="37"/>
  <c r="C3802" i="37"/>
  <c r="B3802" i="37"/>
  <c r="A3802" i="37"/>
  <c r="I3801" i="37"/>
  <c r="H3801" i="37"/>
  <c r="G3801" i="37"/>
  <c r="F3801" i="37"/>
  <c r="E3801" i="37"/>
  <c r="D3801" i="37"/>
  <c r="C3801" i="37"/>
  <c r="B3801" i="37"/>
  <c r="A3801" i="37"/>
  <c r="I3800" i="37"/>
  <c r="H3800" i="37"/>
  <c r="G3800" i="37"/>
  <c r="F3800" i="37"/>
  <c r="E3800" i="37"/>
  <c r="D3800" i="37"/>
  <c r="C3800" i="37"/>
  <c r="B3800" i="37"/>
  <c r="A3800" i="37"/>
  <c r="I3799" i="37"/>
  <c r="H3799" i="37"/>
  <c r="G3799" i="37"/>
  <c r="F3799" i="37"/>
  <c r="E3799" i="37"/>
  <c r="D3799" i="37"/>
  <c r="C3799" i="37"/>
  <c r="B3799" i="37"/>
  <c r="A3799" i="37"/>
  <c r="I3798" i="37"/>
  <c r="H3798" i="37"/>
  <c r="G3798" i="37"/>
  <c r="F3798" i="37"/>
  <c r="E3798" i="37"/>
  <c r="D3798" i="37"/>
  <c r="C3798" i="37"/>
  <c r="B3798" i="37"/>
  <c r="A3798" i="37"/>
  <c r="I3797" i="37"/>
  <c r="H3797" i="37"/>
  <c r="G3797" i="37"/>
  <c r="F3797" i="37"/>
  <c r="E3797" i="37"/>
  <c r="D3797" i="37"/>
  <c r="C3797" i="37"/>
  <c r="B3797" i="37"/>
  <c r="A3797" i="37"/>
  <c r="I3796" i="37"/>
  <c r="H3796" i="37"/>
  <c r="G3796" i="37"/>
  <c r="F3796" i="37"/>
  <c r="E3796" i="37"/>
  <c r="D3796" i="37"/>
  <c r="C3796" i="37"/>
  <c r="B3796" i="37"/>
  <c r="A3796" i="37"/>
  <c r="I3795" i="37"/>
  <c r="H3795" i="37"/>
  <c r="G3795" i="37"/>
  <c r="F3795" i="37"/>
  <c r="E3795" i="37"/>
  <c r="D3795" i="37"/>
  <c r="C3795" i="37"/>
  <c r="B3795" i="37"/>
  <c r="A3795" i="37"/>
  <c r="I3794" i="37"/>
  <c r="H3794" i="37"/>
  <c r="G3794" i="37"/>
  <c r="F3794" i="37"/>
  <c r="E3794" i="37"/>
  <c r="D3794" i="37"/>
  <c r="C3794" i="37"/>
  <c r="B3794" i="37"/>
  <c r="A3794" i="37"/>
  <c r="I3793" i="37"/>
  <c r="H3793" i="37"/>
  <c r="G3793" i="37"/>
  <c r="F3793" i="37"/>
  <c r="E3793" i="37"/>
  <c r="D3793" i="37"/>
  <c r="C3793" i="37"/>
  <c r="B3793" i="37"/>
  <c r="A3793" i="37"/>
  <c r="I3792" i="37"/>
  <c r="H3792" i="37"/>
  <c r="G3792" i="37"/>
  <c r="F3792" i="37"/>
  <c r="E3792" i="37"/>
  <c r="D3792" i="37"/>
  <c r="C3792" i="37"/>
  <c r="B3792" i="37"/>
  <c r="A3792" i="37"/>
  <c r="I3791" i="37"/>
  <c r="H3791" i="37"/>
  <c r="G3791" i="37"/>
  <c r="F3791" i="37"/>
  <c r="E3791" i="37"/>
  <c r="D3791" i="37"/>
  <c r="C3791" i="37"/>
  <c r="B3791" i="37"/>
  <c r="A3791" i="37"/>
  <c r="I3790" i="37"/>
  <c r="H3790" i="37"/>
  <c r="G3790" i="37"/>
  <c r="F3790" i="37"/>
  <c r="E3790" i="37"/>
  <c r="D3790" i="37"/>
  <c r="C3790" i="37"/>
  <c r="B3790" i="37"/>
  <c r="A3790" i="37"/>
  <c r="I3789" i="37"/>
  <c r="H3789" i="37"/>
  <c r="G3789" i="37"/>
  <c r="F3789" i="37"/>
  <c r="E3789" i="37"/>
  <c r="D3789" i="37"/>
  <c r="C3789" i="37"/>
  <c r="B3789" i="37"/>
  <c r="A3789" i="37"/>
  <c r="I3788" i="37"/>
  <c r="H3788" i="37"/>
  <c r="G3788" i="37"/>
  <c r="F3788" i="37"/>
  <c r="E3788" i="37"/>
  <c r="D3788" i="37"/>
  <c r="C3788" i="37"/>
  <c r="B3788" i="37"/>
  <c r="A3788" i="37"/>
  <c r="I3787" i="37"/>
  <c r="H3787" i="37"/>
  <c r="G3787" i="37"/>
  <c r="F3787" i="37"/>
  <c r="E3787" i="37"/>
  <c r="D3787" i="37"/>
  <c r="C3787" i="37"/>
  <c r="B3787" i="37"/>
  <c r="A3787" i="37"/>
  <c r="I3786" i="37"/>
  <c r="H3786" i="37"/>
  <c r="G3786" i="37"/>
  <c r="F3786" i="37"/>
  <c r="E3786" i="37"/>
  <c r="D3786" i="37"/>
  <c r="C3786" i="37"/>
  <c r="B3786" i="37"/>
  <c r="A3786" i="37"/>
  <c r="I3785" i="37"/>
  <c r="H3785" i="37"/>
  <c r="G3785" i="37"/>
  <c r="F3785" i="37"/>
  <c r="E3785" i="37"/>
  <c r="D3785" i="37"/>
  <c r="C3785" i="37"/>
  <c r="B3785" i="37"/>
  <c r="A3785" i="37"/>
  <c r="I3784" i="37"/>
  <c r="H3784" i="37"/>
  <c r="G3784" i="37"/>
  <c r="F3784" i="37"/>
  <c r="E3784" i="37"/>
  <c r="D3784" i="37"/>
  <c r="C3784" i="37"/>
  <c r="B3784" i="37"/>
  <c r="A3784" i="37"/>
  <c r="I3783" i="37"/>
  <c r="H3783" i="37"/>
  <c r="G3783" i="37"/>
  <c r="F3783" i="37"/>
  <c r="E3783" i="37"/>
  <c r="D3783" i="37"/>
  <c r="C3783" i="37"/>
  <c r="B3783" i="37"/>
  <c r="A3783" i="37"/>
  <c r="I3782" i="37"/>
  <c r="H3782" i="37"/>
  <c r="G3782" i="37"/>
  <c r="F3782" i="37"/>
  <c r="E3782" i="37"/>
  <c r="D3782" i="37"/>
  <c r="C3782" i="37"/>
  <c r="B3782" i="37"/>
  <c r="A3782" i="37"/>
  <c r="I3781" i="37"/>
  <c r="H3781" i="37"/>
  <c r="G3781" i="37"/>
  <c r="F3781" i="37"/>
  <c r="E3781" i="37"/>
  <c r="D3781" i="37"/>
  <c r="C3781" i="37"/>
  <c r="B3781" i="37"/>
  <c r="A3781" i="37"/>
  <c r="I3780" i="37"/>
  <c r="H3780" i="37"/>
  <c r="G3780" i="37"/>
  <c r="F3780" i="37"/>
  <c r="E3780" i="37"/>
  <c r="D3780" i="37"/>
  <c r="C3780" i="37"/>
  <c r="B3780" i="37"/>
  <c r="A3780" i="37"/>
  <c r="I3779" i="37"/>
  <c r="H3779" i="37"/>
  <c r="G3779" i="37"/>
  <c r="F3779" i="37"/>
  <c r="E3779" i="37"/>
  <c r="D3779" i="37"/>
  <c r="C3779" i="37"/>
  <c r="B3779" i="37"/>
  <c r="A3779" i="37"/>
  <c r="I3778" i="37"/>
  <c r="H3778" i="37"/>
  <c r="G3778" i="37"/>
  <c r="F3778" i="37"/>
  <c r="E3778" i="37"/>
  <c r="D3778" i="37"/>
  <c r="C3778" i="37"/>
  <c r="B3778" i="37"/>
  <c r="A3778" i="37"/>
  <c r="I3777" i="37"/>
  <c r="H3777" i="37"/>
  <c r="G3777" i="37"/>
  <c r="F3777" i="37"/>
  <c r="E3777" i="37"/>
  <c r="D3777" i="37"/>
  <c r="C3777" i="37"/>
  <c r="B3777" i="37"/>
  <c r="A3777" i="37"/>
  <c r="I3776" i="37"/>
  <c r="H3776" i="37"/>
  <c r="G3776" i="37"/>
  <c r="F3776" i="37"/>
  <c r="E3776" i="37"/>
  <c r="D3776" i="37"/>
  <c r="C3776" i="37"/>
  <c r="B3776" i="37"/>
  <c r="A3776" i="37"/>
  <c r="I3775" i="37"/>
  <c r="H3775" i="37"/>
  <c r="G3775" i="37"/>
  <c r="F3775" i="37"/>
  <c r="E3775" i="37"/>
  <c r="D3775" i="37"/>
  <c r="C3775" i="37"/>
  <c r="B3775" i="37"/>
  <c r="A3775" i="37"/>
  <c r="I3774" i="37"/>
  <c r="H3774" i="37"/>
  <c r="G3774" i="37"/>
  <c r="F3774" i="37"/>
  <c r="E3774" i="37"/>
  <c r="D3774" i="37"/>
  <c r="C3774" i="37"/>
  <c r="B3774" i="37"/>
  <c r="A3774" i="37"/>
  <c r="I3773" i="37"/>
  <c r="H3773" i="37"/>
  <c r="G3773" i="37"/>
  <c r="F3773" i="37"/>
  <c r="E3773" i="37"/>
  <c r="D3773" i="37"/>
  <c r="C3773" i="37"/>
  <c r="B3773" i="37"/>
  <c r="A3773" i="37"/>
  <c r="I3772" i="37"/>
  <c r="H3772" i="37"/>
  <c r="G3772" i="37"/>
  <c r="F3772" i="37"/>
  <c r="E3772" i="37"/>
  <c r="D3772" i="37"/>
  <c r="C3772" i="37"/>
  <c r="B3772" i="37"/>
  <c r="A3772" i="37"/>
  <c r="I3771" i="37"/>
  <c r="H3771" i="37"/>
  <c r="G3771" i="37"/>
  <c r="F3771" i="37"/>
  <c r="E3771" i="37"/>
  <c r="D3771" i="37"/>
  <c r="C3771" i="37"/>
  <c r="B3771" i="37"/>
  <c r="A3771" i="37"/>
  <c r="I3770" i="37"/>
  <c r="H3770" i="37"/>
  <c r="G3770" i="37"/>
  <c r="F3770" i="37"/>
  <c r="E3770" i="37"/>
  <c r="D3770" i="37"/>
  <c r="C3770" i="37"/>
  <c r="B3770" i="37"/>
  <c r="A3770" i="37"/>
  <c r="I3769" i="37"/>
  <c r="H3769" i="37"/>
  <c r="G3769" i="37"/>
  <c r="F3769" i="37"/>
  <c r="E3769" i="37"/>
  <c r="D3769" i="37"/>
  <c r="C3769" i="37"/>
  <c r="B3769" i="37"/>
  <c r="A3769" i="37"/>
  <c r="I3768" i="37"/>
  <c r="H3768" i="37"/>
  <c r="G3768" i="37"/>
  <c r="F3768" i="37"/>
  <c r="E3768" i="37"/>
  <c r="D3768" i="37"/>
  <c r="C3768" i="37"/>
  <c r="B3768" i="37"/>
  <c r="A3768" i="37"/>
  <c r="I3767" i="37"/>
  <c r="H3767" i="37"/>
  <c r="G3767" i="37"/>
  <c r="F3767" i="37"/>
  <c r="E3767" i="37"/>
  <c r="D3767" i="37"/>
  <c r="C3767" i="37"/>
  <c r="B3767" i="37"/>
  <c r="A3767" i="37"/>
  <c r="I3766" i="37"/>
  <c r="H3766" i="37"/>
  <c r="G3766" i="37"/>
  <c r="F3766" i="37"/>
  <c r="E3766" i="37"/>
  <c r="D3766" i="37"/>
  <c r="C3766" i="37"/>
  <c r="B3766" i="37"/>
  <c r="A3766" i="37"/>
  <c r="I3765" i="37"/>
  <c r="H3765" i="37"/>
  <c r="G3765" i="37"/>
  <c r="F3765" i="37"/>
  <c r="E3765" i="37"/>
  <c r="D3765" i="37"/>
  <c r="C3765" i="37"/>
  <c r="B3765" i="37"/>
  <c r="A3765" i="37"/>
  <c r="I3764" i="37"/>
  <c r="H3764" i="37"/>
  <c r="G3764" i="37"/>
  <c r="F3764" i="37"/>
  <c r="E3764" i="37"/>
  <c r="D3764" i="37"/>
  <c r="C3764" i="37"/>
  <c r="B3764" i="37"/>
  <c r="A3764" i="37"/>
  <c r="I3763" i="37"/>
  <c r="H3763" i="37"/>
  <c r="G3763" i="37"/>
  <c r="F3763" i="37"/>
  <c r="E3763" i="37"/>
  <c r="D3763" i="37"/>
  <c r="C3763" i="37"/>
  <c r="B3763" i="37"/>
  <c r="A3763" i="37"/>
  <c r="I3762" i="37"/>
  <c r="H3762" i="37"/>
  <c r="G3762" i="37"/>
  <c r="F3762" i="37"/>
  <c r="E3762" i="37"/>
  <c r="D3762" i="37"/>
  <c r="C3762" i="37"/>
  <c r="B3762" i="37"/>
  <c r="A3762" i="37"/>
  <c r="I3761" i="37"/>
  <c r="H3761" i="37"/>
  <c r="G3761" i="37"/>
  <c r="F3761" i="37"/>
  <c r="E3761" i="37"/>
  <c r="D3761" i="37"/>
  <c r="C3761" i="37"/>
  <c r="B3761" i="37"/>
  <c r="A3761" i="37"/>
  <c r="I3760" i="37"/>
  <c r="H3760" i="37"/>
  <c r="G3760" i="37"/>
  <c r="F3760" i="37"/>
  <c r="E3760" i="37"/>
  <c r="D3760" i="37"/>
  <c r="C3760" i="37"/>
  <c r="B3760" i="37"/>
  <c r="A3760" i="37"/>
  <c r="I3759" i="37"/>
  <c r="H3759" i="37"/>
  <c r="G3759" i="37"/>
  <c r="F3759" i="37"/>
  <c r="E3759" i="37"/>
  <c r="D3759" i="37"/>
  <c r="C3759" i="37"/>
  <c r="B3759" i="37"/>
  <c r="A3759" i="37"/>
  <c r="I3758" i="37"/>
  <c r="H3758" i="37"/>
  <c r="G3758" i="37"/>
  <c r="F3758" i="37"/>
  <c r="E3758" i="37"/>
  <c r="D3758" i="37"/>
  <c r="C3758" i="37"/>
  <c r="B3758" i="37"/>
  <c r="A3758" i="37"/>
  <c r="I3757" i="37"/>
  <c r="H3757" i="37"/>
  <c r="G3757" i="37"/>
  <c r="F3757" i="37"/>
  <c r="E3757" i="37"/>
  <c r="D3757" i="37"/>
  <c r="C3757" i="37"/>
  <c r="B3757" i="37"/>
  <c r="A3757" i="37"/>
  <c r="I3756" i="37"/>
  <c r="H3756" i="37"/>
  <c r="G3756" i="37"/>
  <c r="F3756" i="37"/>
  <c r="E3756" i="37"/>
  <c r="D3756" i="37"/>
  <c r="C3756" i="37"/>
  <c r="B3756" i="37"/>
  <c r="A3756" i="37"/>
  <c r="I3755" i="37"/>
  <c r="H3755" i="37"/>
  <c r="G3755" i="37"/>
  <c r="F3755" i="37"/>
  <c r="E3755" i="37"/>
  <c r="D3755" i="37"/>
  <c r="C3755" i="37"/>
  <c r="B3755" i="37"/>
  <c r="A3755" i="37"/>
  <c r="I3754" i="37"/>
  <c r="H3754" i="37"/>
  <c r="G3754" i="37"/>
  <c r="F3754" i="37"/>
  <c r="E3754" i="37"/>
  <c r="D3754" i="37"/>
  <c r="C3754" i="37"/>
  <c r="B3754" i="37"/>
  <c r="A3754" i="37"/>
  <c r="I3753" i="37"/>
  <c r="H3753" i="37"/>
  <c r="G3753" i="37"/>
  <c r="F3753" i="37"/>
  <c r="E3753" i="37"/>
  <c r="D3753" i="37"/>
  <c r="C3753" i="37"/>
  <c r="B3753" i="37"/>
  <c r="A3753" i="37"/>
  <c r="I3752" i="37"/>
  <c r="H3752" i="37"/>
  <c r="G3752" i="37"/>
  <c r="F3752" i="37"/>
  <c r="E3752" i="37"/>
  <c r="D3752" i="37"/>
  <c r="C3752" i="37"/>
  <c r="B3752" i="37"/>
  <c r="A3752" i="37"/>
  <c r="I3751" i="37"/>
  <c r="H3751" i="37"/>
  <c r="G3751" i="37"/>
  <c r="F3751" i="37"/>
  <c r="E3751" i="37"/>
  <c r="D3751" i="37"/>
  <c r="C3751" i="37"/>
  <c r="B3751" i="37"/>
  <c r="A3751" i="37"/>
  <c r="I3750" i="37"/>
  <c r="H3750" i="37"/>
  <c r="G3750" i="37"/>
  <c r="F3750" i="37"/>
  <c r="E3750" i="37"/>
  <c r="D3750" i="37"/>
  <c r="C3750" i="37"/>
  <c r="B3750" i="37"/>
  <c r="A3750" i="37"/>
  <c r="I3749" i="37"/>
  <c r="H3749" i="37"/>
  <c r="G3749" i="37"/>
  <c r="F3749" i="37"/>
  <c r="E3749" i="37"/>
  <c r="D3749" i="37"/>
  <c r="C3749" i="37"/>
  <c r="B3749" i="37"/>
  <c r="A3749" i="37"/>
  <c r="I3748" i="37"/>
  <c r="H3748" i="37"/>
  <c r="G3748" i="37"/>
  <c r="F3748" i="37"/>
  <c r="E3748" i="37"/>
  <c r="D3748" i="37"/>
  <c r="C3748" i="37"/>
  <c r="B3748" i="37"/>
  <c r="A3748" i="37"/>
  <c r="I3747" i="37"/>
  <c r="H3747" i="37"/>
  <c r="G3747" i="37"/>
  <c r="F3747" i="37"/>
  <c r="E3747" i="37"/>
  <c r="D3747" i="37"/>
  <c r="C3747" i="37"/>
  <c r="B3747" i="37"/>
  <c r="A3747" i="37"/>
  <c r="I3746" i="37"/>
  <c r="H3746" i="37"/>
  <c r="G3746" i="37"/>
  <c r="F3746" i="37"/>
  <c r="E3746" i="37"/>
  <c r="D3746" i="37"/>
  <c r="C3746" i="37"/>
  <c r="B3746" i="37"/>
  <c r="A3746" i="37"/>
  <c r="I3745" i="37"/>
  <c r="H3745" i="37"/>
  <c r="G3745" i="37"/>
  <c r="F3745" i="37"/>
  <c r="E3745" i="37"/>
  <c r="D3745" i="37"/>
  <c r="C3745" i="37"/>
  <c r="B3745" i="37"/>
  <c r="A3745" i="37"/>
  <c r="I3744" i="37"/>
  <c r="H3744" i="37"/>
  <c r="G3744" i="37"/>
  <c r="F3744" i="37"/>
  <c r="E3744" i="37"/>
  <c r="D3744" i="37"/>
  <c r="C3744" i="37"/>
  <c r="B3744" i="37"/>
  <c r="A3744" i="37"/>
  <c r="I3743" i="37"/>
  <c r="H3743" i="37"/>
  <c r="G3743" i="37"/>
  <c r="F3743" i="37"/>
  <c r="E3743" i="37"/>
  <c r="D3743" i="37"/>
  <c r="C3743" i="37"/>
  <c r="B3743" i="37"/>
  <c r="A3743" i="37"/>
  <c r="I3742" i="37"/>
  <c r="H3742" i="37"/>
  <c r="G3742" i="37"/>
  <c r="F3742" i="37"/>
  <c r="E3742" i="37"/>
  <c r="D3742" i="37"/>
  <c r="C3742" i="37"/>
  <c r="B3742" i="37"/>
  <c r="A3742" i="37"/>
  <c r="I3741" i="37"/>
  <c r="H3741" i="37"/>
  <c r="G3741" i="37"/>
  <c r="F3741" i="37"/>
  <c r="E3741" i="37"/>
  <c r="D3741" i="37"/>
  <c r="C3741" i="37"/>
  <c r="B3741" i="37"/>
  <c r="A3741" i="37"/>
  <c r="I3740" i="37"/>
  <c r="H3740" i="37"/>
  <c r="G3740" i="37"/>
  <c r="F3740" i="37"/>
  <c r="E3740" i="37"/>
  <c r="D3740" i="37"/>
  <c r="C3740" i="37"/>
  <c r="B3740" i="37"/>
  <c r="A3740" i="37"/>
  <c r="I3739" i="37"/>
  <c r="H3739" i="37"/>
  <c r="G3739" i="37"/>
  <c r="F3739" i="37"/>
  <c r="E3739" i="37"/>
  <c r="D3739" i="37"/>
  <c r="C3739" i="37"/>
  <c r="B3739" i="37"/>
  <c r="A3739" i="37"/>
  <c r="I3738" i="37"/>
  <c r="H3738" i="37"/>
  <c r="G3738" i="37"/>
  <c r="F3738" i="37"/>
  <c r="E3738" i="37"/>
  <c r="D3738" i="37"/>
  <c r="C3738" i="37"/>
  <c r="B3738" i="37"/>
  <c r="A3738" i="37"/>
  <c r="I3737" i="37"/>
  <c r="H3737" i="37"/>
  <c r="G3737" i="37"/>
  <c r="F3737" i="37"/>
  <c r="E3737" i="37"/>
  <c r="D3737" i="37"/>
  <c r="C3737" i="37"/>
  <c r="B3737" i="37"/>
  <c r="A3737" i="37"/>
  <c r="I3736" i="37"/>
  <c r="H3736" i="37"/>
  <c r="G3736" i="37"/>
  <c r="F3736" i="37"/>
  <c r="E3736" i="37"/>
  <c r="D3736" i="37"/>
  <c r="C3736" i="37"/>
  <c r="B3736" i="37"/>
  <c r="A3736" i="37"/>
  <c r="I3735" i="37"/>
  <c r="H3735" i="37"/>
  <c r="G3735" i="37"/>
  <c r="F3735" i="37"/>
  <c r="E3735" i="37"/>
  <c r="D3735" i="37"/>
  <c r="C3735" i="37"/>
  <c r="B3735" i="37"/>
  <c r="A3735" i="37"/>
  <c r="I3734" i="37"/>
  <c r="H3734" i="37"/>
  <c r="G3734" i="37"/>
  <c r="F3734" i="37"/>
  <c r="E3734" i="37"/>
  <c r="D3734" i="37"/>
  <c r="C3734" i="37"/>
  <c r="B3734" i="37"/>
  <c r="A3734" i="37"/>
  <c r="I3733" i="37"/>
  <c r="H3733" i="37"/>
  <c r="G3733" i="37"/>
  <c r="F3733" i="37"/>
  <c r="E3733" i="37"/>
  <c r="D3733" i="37"/>
  <c r="C3733" i="37"/>
  <c r="B3733" i="37"/>
  <c r="A3733" i="37"/>
  <c r="I3732" i="37"/>
  <c r="H3732" i="37"/>
  <c r="G3732" i="37"/>
  <c r="F3732" i="37"/>
  <c r="E3732" i="37"/>
  <c r="D3732" i="37"/>
  <c r="C3732" i="37"/>
  <c r="B3732" i="37"/>
  <c r="A3732" i="37"/>
  <c r="I3731" i="37"/>
  <c r="H3731" i="37"/>
  <c r="G3731" i="37"/>
  <c r="F3731" i="37"/>
  <c r="E3731" i="37"/>
  <c r="D3731" i="37"/>
  <c r="C3731" i="37"/>
  <c r="B3731" i="37"/>
  <c r="A3731" i="37"/>
  <c r="I3730" i="37"/>
  <c r="H3730" i="37"/>
  <c r="G3730" i="37"/>
  <c r="F3730" i="37"/>
  <c r="E3730" i="37"/>
  <c r="D3730" i="37"/>
  <c r="C3730" i="37"/>
  <c r="B3730" i="37"/>
  <c r="A3730" i="37"/>
  <c r="I3729" i="37"/>
  <c r="H3729" i="37"/>
  <c r="G3729" i="37"/>
  <c r="F3729" i="37"/>
  <c r="E3729" i="37"/>
  <c r="D3729" i="37"/>
  <c r="C3729" i="37"/>
  <c r="B3729" i="37"/>
  <c r="A3729" i="37"/>
  <c r="I3728" i="37"/>
  <c r="H3728" i="37"/>
  <c r="G3728" i="37"/>
  <c r="F3728" i="37"/>
  <c r="E3728" i="37"/>
  <c r="D3728" i="37"/>
  <c r="C3728" i="37"/>
  <c r="B3728" i="37"/>
  <c r="A3728" i="37"/>
  <c r="I3727" i="37"/>
  <c r="H3727" i="37"/>
  <c r="G3727" i="37"/>
  <c r="F3727" i="37"/>
  <c r="E3727" i="37"/>
  <c r="D3727" i="37"/>
  <c r="C3727" i="37"/>
  <c r="B3727" i="37"/>
  <c r="A3727" i="37"/>
  <c r="I3726" i="37"/>
  <c r="H3726" i="37"/>
  <c r="G3726" i="37"/>
  <c r="F3726" i="37"/>
  <c r="E3726" i="37"/>
  <c r="D3726" i="37"/>
  <c r="C3726" i="37"/>
  <c r="B3726" i="37"/>
  <c r="A3726" i="37"/>
  <c r="I3725" i="37"/>
  <c r="H3725" i="37"/>
  <c r="G3725" i="37"/>
  <c r="F3725" i="37"/>
  <c r="E3725" i="37"/>
  <c r="D3725" i="37"/>
  <c r="C3725" i="37"/>
  <c r="B3725" i="37"/>
  <c r="A3725" i="37"/>
  <c r="I3724" i="37"/>
  <c r="H3724" i="37"/>
  <c r="G3724" i="37"/>
  <c r="F3724" i="37"/>
  <c r="E3724" i="37"/>
  <c r="D3724" i="37"/>
  <c r="C3724" i="37"/>
  <c r="B3724" i="37"/>
  <c r="A3724" i="37"/>
  <c r="I3723" i="37"/>
  <c r="H3723" i="37"/>
  <c r="G3723" i="37"/>
  <c r="F3723" i="37"/>
  <c r="E3723" i="37"/>
  <c r="D3723" i="37"/>
  <c r="C3723" i="37"/>
  <c r="B3723" i="37"/>
  <c r="A3723" i="37"/>
  <c r="I3722" i="37"/>
  <c r="H3722" i="37"/>
  <c r="G3722" i="37"/>
  <c r="F3722" i="37"/>
  <c r="E3722" i="37"/>
  <c r="D3722" i="37"/>
  <c r="C3722" i="37"/>
  <c r="B3722" i="37"/>
  <c r="A3722" i="37"/>
  <c r="I3721" i="37"/>
  <c r="H3721" i="37"/>
  <c r="G3721" i="37"/>
  <c r="F3721" i="37"/>
  <c r="E3721" i="37"/>
  <c r="D3721" i="37"/>
  <c r="C3721" i="37"/>
  <c r="B3721" i="37"/>
  <c r="A3721" i="37"/>
  <c r="I3720" i="37"/>
  <c r="H3720" i="37"/>
  <c r="G3720" i="37"/>
  <c r="F3720" i="37"/>
  <c r="E3720" i="37"/>
  <c r="D3720" i="37"/>
  <c r="C3720" i="37"/>
  <c r="B3720" i="37"/>
  <c r="A3720" i="37"/>
  <c r="I3719" i="37"/>
  <c r="H3719" i="37"/>
  <c r="G3719" i="37"/>
  <c r="F3719" i="37"/>
  <c r="E3719" i="37"/>
  <c r="D3719" i="37"/>
  <c r="C3719" i="37"/>
  <c r="B3719" i="37"/>
  <c r="A3719" i="37"/>
  <c r="I3718" i="37"/>
  <c r="H3718" i="37"/>
  <c r="G3718" i="37"/>
  <c r="F3718" i="37"/>
  <c r="E3718" i="37"/>
  <c r="D3718" i="37"/>
  <c r="C3718" i="37"/>
  <c r="B3718" i="37"/>
  <c r="A3718" i="37"/>
  <c r="I3717" i="37"/>
  <c r="H3717" i="37"/>
  <c r="G3717" i="37"/>
  <c r="F3717" i="37"/>
  <c r="E3717" i="37"/>
  <c r="D3717" i="37"/>
  <c r="C3717" i="37"/>
  <c r="B3717" i="37"/>
  <c r="A3717" i="37"/>
  <c r="I3716" i="37"/>
  <c r="H3716" i="37"/>
  <c r="G3716" i="37"/>
  <c r="F3716" i="37"/>
  <c r="E3716" i="37"/>
  <c r="D3716" i="37"/>
  <c r="C3716" i="37"/>
  <c r="B3716" i="37"/>
  <c r="A3716" i="37"/>
  <c r="I3715" i="37"/>
  <c r="H3715" i="37"/>
  <c r="G3715" i="37"/>
  <c r="F3715" i="37"/>
  <c r="E3715" i="37"/>
  <c r="D3715" i="37"/>
  <c r="C3715" i="37"/>
  <c r="B3715" i="37"/>
  <c r="A3715" i="37"/>
  <c r="I3714" i="37"/>
  <c r="H3714" i="37"/>
  <c r="G3714" i="37"/>
  <c r="F3714" i="37"/>
  <c r="E3714" i="37"/>
  <c r="D3714" i="37"/>
  <c r="C3714" i="37"/>
  <c r="B3714" i="37"/>
  <c r="A3714" i="37"/>
  <c r="I3713" i="37"/>
  <c r="H3713" i="37"/>
  <c r="G3713" i="37"/>
  <c r="F3713" i="37"/>
  <c r="E3713" i="37"/>
  <c r="D3713" i="37"/>
  <c r="C3713" i="37"/>
  <c r="B3713" i="37"/>
  <c r="A3713" i="37"/>
  <c r="I3712" i="37"/>
  <c r="H3712" i="37"/>
  <c r="G3712" i="37"/>
  <c r="F3712" i="37"/>
  <c r="E3712" i="37"/>
  <c r="D3712" i="37"/>
  <c r="C3712" i="37"/>
  <c r="B3712" i="37"/>
  <c r="A3712" i="37"/>
  <c r="I3711" i="37"/>
  <c r="H3711" i="37"/>
  <c r="G3711" i="37"/>
  <c r="F3711" i="37"/>
  <c r="E3711" i="37"/>
  <c r="D3711" i="37"/>
  <c r="C3711" i="37"/>
  <c r="B3711" i="37"/>
  <c r="A3711" i="37"/>
  <c r="I3710" i="37"/>
  <c r="H3710" i="37"/>
  <c r="G3710" i="37"/>
  <c r="F3710" i="37"/>
  <c r="E3710" i="37"/>
  <c r="D3710" i="37"/>
  <c r="C3710" i="37"/>
  <c r="B3710" i="37"/>
  <c r="A3710" i="37"/>
  <c r="I3709" i="37"/>
  <c r="H3709" i="37"/>
  <c r="G3709" i="37"/>
  <c r="F3709" i="37"/>
  <c r="E3709" i="37"/>
  <c r="D3709" i="37"/>
  <c r="C3709" i="37"/>
  <c r="B3709" i="37"/>
  <c r="A3709" i="37"/>
  <c r="I3708" i="37"/>
  <c r="H3708" i="37"/>
  <c r="G3708" i="37"/>
  <c r="F3708" i="37"/>
  <c r="E3708" i="37"/>
  <c r="D3708" i="37"/>
  <c r="C3708" i="37"/>
  <c r="B3708" i="37"/>
  <c r="A3708" i="37"/>
  <c r="I3707" i="37"/>
  <c r="H3707" i="37"/>
  <c r="G3707" i="37"/>
  <c r="F3707" i="37"/>
  <c r="E3707" i="37"/>
  <c r="D3707" i="37"/>
  <c r="C3707" i="37"/>
  <c r="B3707" i="37"/>
  <c r="A3707" i="37"/>
  <c r="I3706" i="37"/>
  <c r="H3706" i="37"/>
  <c r="G3706" i="37"/>
  <c r="F3706" i="37"/>
  <c r="E3706" i="37"/>
  <c r="D3706" i="37"/>
  <c r="C3706" i="37"/>
  <c r="B3706" i="37"/>
  <c r="A3706" i="37"/>
  <c r="I3705" i="37"/>
  <c r="H3705" i="37"/>
  <c r="G3705" i="37"/>
  <c r="F3705" i="37"/>
  <c r="E3705" i="37"/>
  <c r="D3705" i="37"/>
  <c r="C3705" i="37"/>
  <c r="B3705" i="37"/>
  <c r="A3705" i="37"/>
  <c r="I3704" i="37"/>
  <c r="H3704" i="37"/>
  <c r="G3704" i="37"/>
  <c r="F3704" i="37"/>
  <c r="E3704" i="37"/>
  <c r="D3704" i="37"/>
  <c r="C3704" i="37"/>
  <c r="B3704" i="37"/>
  <c r="A3704" i="37"/>
  <c r="I3703" i="37"/>
  <c r="H3703" i="37"/>
  <c r="G3703" i="37"/>
  <c r="F3703" i="37"/>
  <c r="E3703" i="37"/>
  <c r="D3703" i="37"/>
  <c r="C3703" i="37"/>
  <c r="B3703" i="37"/>
  <c r="A3703" i="37"/>
  <c r="I3702" i="37"/>
  <c r="H3702" i="37"/>
  <c r="G3702" i="37"/>
  <c r="F3702" i="37"/>
  <c r="E3702" i="37"/>
  <c r="D3702" i="37"/>
  <c r="C3702" i="37"/>
  <c r="B3702" i="37"/>
  <c r="A3702" i="37"/>
  <c r="I3701" i="37"/>
  <c r="H3701" i="37"/>
  <c r="G3701" i="37"/>
  <c r="F3701" i="37"/>
  <c r="E3701" i="37"/>
  <c r="D3701" i="37"/>
  <c r="C3701" i="37"/>
  <c r="B3701" i="37"/>
  <c r="A3701" i="37"/>
  <c r="I3700" i="37"/>
  <c r="H3700" i="37"/>
  <c r="G3700" i="37"/>
  <c r="F3700" i="37"/>
  <c r="E3700" i="37"/>
  <c r="D3700" i="37"/>
  <c r="C3700" i="37"/>
  <c r="B3700" i="37"/>
  <c r="A3700" i="37"/>
  <c r="I3699" i="37"/>
  <c r="H3699" i="37"/>
  <c r="G3699" i="37"/>
  <c r="F3699" i="37"/>
  <c r="E3699" i="37"/>
  <c r="D3699" i="37"/>
  <c r="C3699" i="37"/>
  <c r="B3699" i="37"/>
  <c r="A3699" i="37"/>
  <c r="I3698" i="37"/>
  <c r="H3698" i="37"/>
  <c r="G3698" i="37"/>
  <c r="F3698" i="37"/>
  <c r="E3698" i="37"/>
  <c r="D3698" i="37"/>
  <c r="C3698" i="37"/>
  <c r="B3698" i="37"/>
  <c r="A3698" i="37"/>
  <c r="I3697" i="37"/>
  <c r="H3697" i="37"/>
  <c r="G3697" i="37"/>
  <c r="F3697" i="37"/>
  <c r="E3697" i="37"/>
  <c r="D3697" i="37"/>
  <c r="C3697" i="37"/>
  <c r="B3697" i="37"/>
  <c r="A3697" i="37"/>
  <c r="I3696" i="37"/>
  <c r="H3696" i="37"/>
  <c r="G3696" i="37"/>
  <c r="F3696" i="37"/>
  <c r="E3696" i="37"/>
  <c r="D3696" i="37"/>
  <c r="C3696" i="37"/>
  <c r="B3696" i="37"/>
  <c r="A3696" i="37"/>
  <c r="I3695" i="37"/>
  <c r="H3695" i="37"/>
  <c r="G3695" i="37"/>
  <c r="F3695" i="37"/>
  <c r="E3695" i="37"/>
  <c r="D3695" i="37"/>
  <c r="C3695" i="37"/>
  <c r="B3695" i="37"/>
  <c r="A3695" i="37"/>
  <c r="I3694" i="37"/>
  <c r="H3694" i="37"/>
  <c r="G3694" i="37"/>
  <c r="F3694" i="37"/>
  <c r="E3694" i="37"/>
  <c r="D3694" i="37"/>
  <c r="C3694" i="37"/>
  <c r="B3694" i="37"/>
  <c r="A3694" i="37"/>
  <c r="I3693" i="37"/>
  <c r="H3693" i="37"/>
  <c r="G3693" i="37"/>
  <c r="F3693" i="37"/>
  <c r="E3693" i="37"/>
  <c r="D3693" i="37"/>
  <c r="C3693" i="37"/>
  <c r="B3693" i="37"/>
  <c r="A3693" i="37"/>
  <c r="I3692" i="37"/>
  <c r="H3692" i="37"/>
  <c r="G3692" i="37"/>
  <c r="F3692" i="37"/>
  <c r="E3692" i="37"/>
  <c r="D3692" i="37"/>
  <c r="C3692" i="37"/>
  <c r="B3692" i="37"/>
  <c r="A3692" i="37"/>
  <c r="I3691" i="37"/>
  <c r="H3691" i="37"/>
  <c r="G3691" i="37"/>
  <c r="F3691" i="37"/>
  <c r="E3691" i="37"/>
  <c r="D3691" i="37"/>
  <c r="C3691" i="37"/>
  <c r="B3691" i="37"/>
  <c r="A3691" i="37"/>
  <c r="I3690" i="37"/>
  <c r="H3690" i="37"/>
  <c r="G3690" i="37"/>
  <c r="F3690" i="37"/>
  <c r="E3690" i="37"/>
  <c r="D3690" i="37"/>
  <c r="C3690" i="37"/>
  <c r="B3690" i="37"/>
  <c r="A3690" i="37"/>
  <c r="I3689" i="37"/>
  <c r="H3689" i="37"/>
  <c r="G3689" i="37"/>
  <c r="F3689" i="37"/>
  <c r="E3689" i="37"/>
  <c r="D3689" i="37"/>
  <c r="C3689" i="37"/>
  <c r="B3689" i="37"/>
  <c r="A3689" i="37"/>
  <c r="I3688" i="37"/>
  <c r="H3688" i="37"/>
  <c r="G3688" i="37"/>
  <c r="F3688" i="37"/>
  <c r="E3688" i="37"/>
  <c r="D3688" i="37"/>
  <c r="C3688" i="37"/>
  <c r="B3688" i="37"/>
  <c r="A3688" i="37"/>
  <c r="I3687" i="37"/>
  <c r="H3687" i="37"/>
  <c r="G3687" i="37"/>
  <c r="F3687" i="37"/>
  <c r="E3687" i="37"/>
  <c r="D3687" i="37"/>
  <c r="C3687" i="37"/>
  <c r="B3687" i="37"/>
  <c r="A3687" i="37"/>
  <c r="I3686" i="37"/>
  <c r="H3686" i="37"/>
  <c r="G3686" i="37"/>
  <c r="F3686" i="37"/>
  <c r="E3686" i="37"/>
  <c r="D3686" i="37"/>
  <c r="C3686" i="37"/>
  <c r="B3686" i="37"/>
  <c r="A3686" i="37"/>
  <c r="I3685" i="37"/>
  <c r="H3685" i="37"/>
  <c r="G3685" i="37"/>
  <c r="F3685" i="37"/>
  <c r="E3685" i="37"/>
  <c r="D3685" i="37"/>
  <c r="C3685" i="37"/>
  <c r="B3685" i="37"/>
  <c r="A3685" i="37"/>
  <c r="I3684" i="37"/>
  <c r="H3684" i="37"/>
  <c r="G3684" i="37"/>
  <c r="F3684" i="37"/>
  <c r="E3684" i="37"/>
  <c r="D3684" i="37"/>
  <c r="C3684" i="37"/>
  <c r="B3684" i="37"/>
  <c r="A3684" i="37"/>
  <c r="I3683" i="37"/>
  <c r="H3683" i="37"/>
  <c r="G3683" i="37"/>
  <c r="F3683" i="37"/>
  <c r="E3683" i="37"/>
  <c r="D3683" i="37"/>
  <c r="C3683" i="37"/>
  <c r="B3683" i="37"/>
  <c r="A3683" i="37"/>
  <c r="I3682" i="37"/>
  <c r="H3682" i="37"/>
  <c r="G3682" i="37"/>
  <c r="F3682" i="37"/>
  <c r="E3682" i="37"/>
  <c r="D3682" i="37"/>
  <c r="C3682" i="37"/>
  <c r="B3682" i="37"/>
  <c r="A3682" i="37"/>
  <c r="I3681" i="37"/>
  <c r="H3681" i="37"/>
  <c r="G3681" i="37"/>
  <c r="F3681" i="37"/>
  <c r="E3681" i="37"/>
  <c r="D3681" i="37"/>
  <c r="C3681" i="37"/>
  <c r="B3681" i="37"/>
  <c r="A3681" i="37"/>
  <c r="I3680" i="37"/>
  <c r="H3680" i="37"/>
  <c r="G3680" i="37"/>
  <c r="F3680" i="37"/>
  <c r="E3680" i="37"/>
  <c r="D3680" i="37"/>
  <c r="C3680" i="37"/>
  <c r="B3680" i="37"/>
  <c r="A3680" i="37"/>
  <c r="I3679" i="37"/>
  <c r="H3679" i="37"/>
  <c r="G3679" i="37"/>
  <c r="F3679" i="37"/>
  <c r="E3679" i="37"/>
  <c r="D3679" i="37"/>
  <c r="C3679" i="37"/>
  <c r="B3679" i="37"/>
  <c r="A3679" i="37"/>
  <c r="I3678" i="37"/>
  <c r="H3678" i="37"/>
  <c r="G3678" i="37"/>
  <c r="F3678" i="37"/>
  <c r="E3678" i="37"/>
  <c r="D3678" i="37"/>
  <c r="C3678" i="37"/>
  <c r="B3678" i="37"/>
  <c r="A3678" i="37"/>
  <c r="I3677" i="37"/>
  <c r="H3677" i="37"/>
  <c r="G3677" i="37"/>
  <c r="F3677" i="37"/>
  <c r="E3677" i="37"/>
  <c r="D3677" i="37"/>
  <c r="C3677" i="37"/>
  <c r="B3677" i="37"/>
  <c r="A3677" i="37"/>
  <c r="I3676" i="37"/>
  <c r="H3676" i="37"/>
  <c r="G3676" i="37"/>
  <c r="F3676" i="37"/>
  <c r="E3676" i="37"/>
  <c r="D3676" i="37"/>
  <c r="C3676" i="37"/>
  <c r="B3676" i="37"/>
  <c r="A3676" i="37"/>
  <c r="I3675" i="37"/>
  <c r="H3675" i="37"/>
  <c r="G3675" i="37"/>
  <c r="F3675" i="37"/>
  <c r="E3675" i="37"/>
  <c r="D3675" i="37"/>
  <c r="C3675" i="37"/>
  <c r="B3675" i="37"/>
  <c r="A3675" i="37"/>
  <c r="I3674" i="37"/>
  <c r="H3674" i="37"/>
  <c r="G3674" i="37"/>
  <c r="F3674" i="37"/>
  <c r="E3674" i="37"/>
  <c r="D3674" i="37"/>
  <c r="C3674" i="37"/>
  <c r="B3674" i="37"/>
  <c r="A3674" i="37"/>
  <c r="I3673" i="37"/>
  <c r="H3673" i="37"/>
  <c r="G3673" i="37"/>
  <c r="F3673" i="37"/>
  <c r="E3673" i="37"/>
  <c r="D3673" i="37"/>
  <c r="C3673" i="37"/>
  <c r="B3673" i="37"/>
  <c r="A3673" i="37"/>
  <c r="I3672" i="37"/>
  <c r="H3672" i="37"/>
  <c r="G3672" i="37"/>
  <c r="F3672" i="37"/>
  <c r="E3672" i="37"/>
  <c r="D3672" i="37"/>
  <c r="C3672" i="37"/>
  <c r="B3672" i="37"/>
  <c r="A3672" i="37"/>
  <c r="I3671" i="37"/>
  <c r="H3671" i="37"/>
  <c r="G3671" i="37"/>
  <c r="F3671" i="37"/>
  <c r="E3671" i="37"/>
  <c r="D3671" i="37"/>
  <c r="C3671" i="37"/>
  <c r="B3671" i="37"/>
  <c r="A3671" i="37"/>
  <c r="I3670" i="37"/>
  <c r="H3670" i="37"/>
  <c r="G3670" i="37"/>
  <c r="F3670" i="37"/>
  <c r="E3670" i="37"/>
  <c r="D3670" i="37"/>
  <c r="C3670" i="37"/>
  <c r="B3670" i="37"/>
  <c r="A3670" i="37"/>
  <c r="I3669" i="37"/>
  <c r="H3669" i="37"/>
  <c r="G3669" i="37"/>
  <c r="F3669" i="37"/>
  <c r="E3669" i="37"/>
  <c r="D3669" i="37"/>
  <c r="C3669" i="37"/>
  <c r="B3669" i="37"/>
  <c r="A3669" i="37"/>
  <c r="I3668" i="37"/>
  <c r="H3668" i="37"/>
  <c r="G3668" i="37"/>
  <c r="F3668" i="37"/>
  <c r="E3668" i="37"/>
  <c r="D3668" i="37"/>
  <c r="C3668" i="37"/>
  <c r="B3668" i="37"/>
  <c r="A3668" i="37"/>
  <c r="I3667" i="37"/>
  <c r="H3667" i="37"/>
  <c r="G3667" i="37"/>
  <c r="F3667" i="37"/>
  <c r="E3667" i="37"/>
  <c r="D3667" i="37"/>
  <c r="C3667" i="37"/>
  <c r="B3667" i="37"/>
  <c r="A3667" i="37"/>
  <c r="I3666" i="37"/>
  <c r="H3666" i="37"/>
  <c r="G3666" i="37"/>
  <c r="F3666" i="37"/>
  <c r="E3666" i="37"/>
  <c r="D3666" i="37"/>
  <c r="C3666" i="37"/>
  <c r="B3666" i="37"/>
  <c r="A3666" i="37"/>
  <c r="I3665" i="37"/>
  <c r="H3665" i="37"/>
  <c r="G3665" i="37"/>
  <c r="F3665" i="37"/>
  <c r="E3665" i="37"/>
  <c r="D3665" i="37"/>
  <c r="C3665" i="37"/>
  <c r="B3665" i="37"/>
  <c r="A3665" i="37"/>
  <c r="I3664" i="37"/>
  <c r="H3664" i="37"/>
  <c r="G3664" i="37"/>
  <c r="F3664" i="37"/>
  <c r="E3664" i="37"/>
  <c r="D3664" i="37"/>
  <c r="C3664" i="37"/>
  <c r="B3664" i="37"/>
  <c r="A3664" i="37"/>
  <c r="I3663" i="37"/>
  <c r="H3663" i="37"/>
  <c r="G3663" i="37"/>
  <c r="F3663" i="37"/>
  <c r="E3663" i="37"/>
  <c r="D3663" i="37"/>
  <c r="C3663" i="37"/>
  <c r="B3663" i="37"/>
  <c r="A3663" i="37"/>
  <c r="I3662" i="37"/>
  <c r="H3662" i="37"/>
  <c r="G3662" i="37"/>
  <c r="F3662" i="37"/>
  <c r="E3662" i="37"/>
  <c r="D3662" i="37"/>
  <c r="C3662" i="37"/>
  <c r="B3662" i="37"/>
  <c r="A3662" i="37"/>
  <c r="I3661" i="37"/>
  <c r="H3661" i="37"/>
  <c r="G3661" i="37"/>
  <c r="F3661" i="37"/>
  <c r="E3661" i="37"/>
  <c r="D3661" i="37"/>
  <c r="C3661" i="37"/>
  <c r="B3661" i="37"/>
  <c r="A3661" i="37"/>
  <c r="I3660" i="37"/>
  <c r="H3660" i="37"/>
  <c r="G3660" i="37"/>
  <c r="F3660" i="37"/>
  <c r="E3660" i="37"/>
  <c r="D3660" i="37"/>
  <c r="C3660" i="37"/>
  <c r="B3660" i="37"/>
  <c r="A3660" i="37"/>
  <c r="I3659" i="37"/>
  <c r="H3659" i="37"/>
  <c r="G3659" i="37"/>
  <c r="F3659" i="37"/>
  <c r="E3659" i="37"/>
  <c r="D3659" i="37"/>
  <c r="C3659" i="37"/>
  <c r="B3659" i="37"/>
  <c r="A3659" i="37"/>
  <c r="I3658" i="37"/>
  <c r="H3658" i="37"/>
  <c r="G3658" i="37"/>
  <c r="F3658" i="37"/>
  <c r="E3658" i="37"/>
  <c r="D3658" i="37"/>
  <c r="C3658" i="37"/>
  <c r="B3658" i="37"/>
  <c r="A3658" i="37"/>
  <c r="I3657" i="37"/>
  <c r="H3657" i="37"/>
  <c r="G3657" i="37"/>
  <c r="F3657" i="37"/>
  <c r="E3657" i="37"/>
  <c r="D3657" i="37"/>
  <c r="C3657" i="37"/>
  <c r="B3657" i="37"/>
  <c r="A3657" i="37"/>
  <c r="I3656" i="37"/>
  <c r="H3656" i="37"/>
  <c r="G3656" i="37"/>
  <c r="F3656" i="37"/>
  <c r="E3656" i="37"/>
  <c r="D3656" i="37"/>
  <c r="C3656" i="37"/>
  <c r="B3656" i="37"/>
  <c r="A3656" i="37"/>
  <c r="I3655" i="37"/>
  <c r="H3655" i="37"/>
  <c r="G3655" i="37"/>
  <c r="F3655" i="37"/>
  <c r="E3655" i="37"/>
  <c r="D3655" i="37"/>
  <c r="C3655" i="37"/>
  <c r="B3655" i="37"/>
  <c r="A3655" i="37"/>
  <c r="I3654" i="37"/>
  <c r="H3654" i="37"/>
  <c r="G3654" i="37"/>
  <c r="F3654" i="37"/>
  <c r="E3654" i="37"/>
  <c r="D3654" i="37"/>
  <c r="C3654" i="37"/>
  <c r="B3654" i="37"/>
  <c r="A3654" i="37"/>
  <c r="I3653" i="37"/>
  <c r="H3653" i="37"/>
  <c r="G3653" i="37"/>
  <c r="F3653" i="37"/>
  <c r="E3653" i="37"/>
  <c r="D3653" i="37"/>
  <c r="C3653" i="37"/>
  <c r="B3653" i="37"/>
  <c r="A3653" i="37"/>
  <c r="I3652" i="37"/>
  <c r="H3652" i="37"/>
  <c r="G3652" i="37"/>
  <c r="F3652" i="37"/>
  <c r="E3652" i="37"/>
  <c r="D3652" i="37"/>
  <c r="C3652" i="37"/>
  <c r="B3652" i="37"/>
  <c r="A3652" i="37"/>
  <c r="I3651" i="37"/>
  <c r="H3651" i="37"/>
  <c r="G3651" i="37"/>
  <c r="F3651" i="37"/>
  <c r="E3651" i="37"/>
  <c r="D3651" i="37"/>
  <c r="C3651" i="37"/>
  <c r="B3651" i="37"/>
  <c r="A3651" i="37"/>
  <c r="I3650" i="37"/>
  <c r="H3650" i="37"/>
  <c r="G3650" i="37"/>
  <c r="F3650" i="37"/>
  <c r="E3650" i="37"/>
  <c r="D3650" i="37"/>
  <c r="C3650" i="37"/>
  <c r="B3650" i="37"/>
  <c r="A3650" i="37"/>
  <c r="I3649" i="37"/>
  <c r="H3649" i="37"/>
  <c r="G3649" i="37"/>
  <c r="F3649" i="37"/>
  <c r="E3649" i="37"/>
  <c r="D3649" i="37"/>
  <c r="C3649" i="37"/>
  <c r="B3649" i="37"/>
  <c r="A3649" i="37"/>
  <c r="I3648" i="37"/>
  <c r="H3648" i="37"/>
  <c r="G3648" i="37"/>
  <c r="F3648" i="37"/>
  <c r="E3648" i="37"/>
  <c r="D3648" i="37"/>
  <c r="C3648" i="37"/>
  <c r="B3648" i="37"/>
  <c r="A3648" i="37"/>
  <c r="I3647" i="37"/>
  <c r="H3647" i="37"/>
  <c r="G3647" i="37"/>
  <c r="F3647" i="37"/>
  <c r="E3647" i="37"/>
  <c r="D3647" i="37"/>
  <c r="C3647" i="37"/>
  <c r="B3647" i="37"/>
  <c r="A3647" i="37"/>
  <c r="I3646" i="37"/>
  <c r="H3646" i="37"/>
  <c r="G3646" i="37"/>
  <c r="F3646" i="37"/>
  <c r="E3646" i="37"/>
  <c r="D3646" i="37"/>
  <c r="C3646" i="37"/>
  <c r="B3646" i="37"/>
  <c r="A3646" i="37"/>
  <c r="I3645" i="37"/>
  <c r="H3645" i="37"/>
  <c r="G3645" i="37"/>
  <c r="F3645" i="37"/>
  <c r="E3645" i="37"/>
  <c r="D3645" i="37"/>
  <c r="C3645" i="37"/>
  <c r="B3645" i="37"/>
  <c r="A3645" i="37"/>
  <c r="I3644" i="37"/>
  <c r="H3644" i="37"/>
  <c r="G3644" i="37"/>
  <c r="F3644" i="37"/>
  <c r="E3644" i="37"/>
  <c r="D3644" i="37"/>
  <c r="C3644" i="37"/>
  <c r="B3644" i="37"/>
  <c r="A3644" i="37"/>
  <c r="I3643" i="37"/>
  <c r="H3643" i="37"/>
  <c r="G3643" i="37"/>
  <c r="F3643" i="37"/>
  <c r="E3643" i="37"/>
  <c r="D3643" i="37"/>
  <c r="C3643" i="37"/>
  <c r="B3643" i="37"/>
  <c r="A3643" i="37"/>
  <c r="I3642" i="37"/>
  <c r="H3642" i="37"/>
  <c r="G3642" i="37"/>
  <c r="F3642" i="37"/>
  <c r="E3642" i="37"/>
  <c r="D3642" i="37"/>
  <c r="C3642" i="37"/>
  <c r="B3642" i="37"/>
  <c r="A3642" i="37"/>
  <c r="I3641" i="37"/>
  <c r="H3641" i="37"/>
  <c r="G3641" i="37"/>
  <c r="F3641" i="37"/>
  <c r="E3641" i="37"/>
  <c r="D3641" i="37"/>
  <c r="C3641" i="37"/>
  <c r="B3641" i="37"/>
  <c r="A3641" i="37"/>
  <c r="I3640" i="37"/>
  <c r="H3640" i="37"/>
  <c r="G3640" i="37"/>
  <c r="F3640" i="37"/>
  <c r="E3640" i="37"/>
  <c r="D3640" i="37"/>
  <c r="C3640" i="37"/>
  <c r="B3640" i="37"/>
  <c r="A3640" i="37"/>
  <c r="I3639" i="37"/>
  <c r="H3639" i="37"/>
  <c r="G3639" i="37"/>
  <c r="F3639" i="37"/>
  <c r="E3639" i="37"/>
  <c r="D3639" i="37"/>
  <c r="C3639" i="37"/>
  <c r="B3639" i="37"/>
  <c r="A3639" i="37"/>
  <c r="I3638" i="37"/>
  <c r="H3638" i="37"/>
  <c r="G3638" i="37"/>
  <c r="F3638" i="37"/>
  <c r="E3638" i="37"/>
  <c r="D3638" i="37"/>
  <c r="C3638" i="37"/>
  <c r="B3638" i="37"/>
  <c r="A3638" i="37"/>
  <c r="I3637" i="37"/>
  <c r="H3637" i="37"/>
  <c r="G3637" i="37"/>
  <c r="F3637" i="37"/>
  <c r="E3637" i="37"/>
  <c r="D3637" i="37"/>
  <c r="C3637" i="37"/>
  <c r="B3637" i="37"/>
  <c r="A3637" i="37"/>
  <c r="I3636" i="37"/>
  <c r="H3636" i="37"/>
  <c r="G3636" i="37"/>
  <c r="F3636" i="37"/>
  <c r="E3636" i="37"/>
  <c r="D3636" i="37"/>
  <c r="C3636" i="37"/>
  <c r="B3636" i="37"/>
  <c r="A3636" i="37"/>
  <c r="I3635" i="37"/>
  <c r="H3635" i="37"/>
  <c r="G3635" i="37"/>
  <c r="F3635" i="37"/>
  <c r="E3635" i="37"/>
  <c r="D3635" i="37"/>
  <c r="C3635" i="37"/>
  <c r="B3635" i="37"/>
  <c r="A3635" i="37"/>
  <c r="I3634" i="37"/>
  <c r="H3634" i="37"/>
  <c r="G3634" i="37"/>
  <c r="F3634" i="37"/>
  <c r="E3634" i="37"/>
  <c r="D3634" i="37"/>
  <c r="C3634" i="37"/>
  <c r="B3634" i="37"/>
  <c r="A3634" i="37"/>
  <c r="I3633" i="37"/>
  <c r="H3633" i="37"/>
  <c r="G3633" i="37"/>
  <c r="F3633" i="37"/>
  <c r="E3633" i="37"/>
  <c r="D3633" i="37"/>
  <c r="C3633" i="37"/>
  <c r="B3633" i="37"/>
  <c r="A3633" i="37"/>
  <c r="I3632" i="37"/>
  <c r="H3632" i="37"/>
  <c r="G3632" i="37"/>
  <c r="F3632" i="37"/>
  <c r="E3632" i="37"/>
  <c r="D3632" i="37"/>
  <c r="C3632" i="37"/>
  <c r="B3632" i="37"/>
  <c r="A3632" i="37"/>
  <c r="I3631" i="37"/>
  <c r="H3631" i="37"/>
  <c r="G3631" i="37"/>
  <c r="F3631" i="37"/>
  <c r="E3631" i="37"/>
  <c r="D3631" i="37"/>
  <c r="C3631" i="37"/>
  <c r="B3631" i="37"/>
  <c r="A3631" i="37"/>
  <c r="I3630" i="37"/>
  <c r="H3630" i="37"/>
  <c r="G3630" i="37"/>
  <c r="F3630" i="37"/>
  <c r="E3630" i="37"/>
  <c r="D3630" i="37"/>
  <c r="C3630" i="37"/>
  <c r="B3630" i="37"/>
  <c r="A3630" i="37"/>
  <c r="I3629" i="37"/>
  <c r="H3629" i="37"/>
  <c r="G3629" i="37"/>
  <c r="F3629" i="37"/>
  <c r="E3629" i="37"/>
  <c r="D3629" i="37"/>
  <c r="C3629" i="37"/>
  <c r="B3629" i="37"/>
  <c r="A3629" i="37"/>
  <c r="I3628" i="37"/>
  <c r="H3628" i="37"/>
  <c r="G3628" i="37"/>
  <c r="F3628" i="37"/>
  <c r="E3628" i="37"/>
  <c r="D3628" i="37"/>
  <c r="C3628" i="37"/>
  <c r="B3628" i="37"/>
  <c r="A3628" i="37"/>
  <c r="I3627" i="37"/>
  <c r="H3627" i="37"/>
  <c r="G3627" i="37"/>
  <c r="F3627" i="37"/>
  <c r="E3627" i="37"/>
  <c r="D3627" i="37"/>
  <c r="C3627" i="37"/>
  <c r="B3627" i="37"/>
  <c r="A3627" i="37"/>
  <c r="I3626" i="37"/>
  <c r="H3626" i="37"/>
  <c r="G3626" i="37"/>
  <c r="F3626" i="37"/>
  <c r="E3626" i="37"/>
  <c r="D3626" i="37"/>
  <c r="C3626" i="37"/>
  <c r="B3626" i="37"/>
  <c r="A3626" i="37"/>
  <c r="I3625" i="37"/>
  <c r="H3625" i="37"/>
  <c r="G3625" i="37"/>
  <c r="F3625" i="37"/>
  <c r="E3625" i="37"/>
  <c r="D3625" i="37"/>
  <c r="C3625" i="37"/>
  <c r="B3625" i="37"/>
  <c r="A3625" i="37"/>
  <c r="I3624" i="37"/>
  <c r="H3624" i="37"/>
  <c r="G3624" i="37"/>
  <c r="F3624" i="37"/>
  <c r="E3624" i="37"/>
  <c r="D3624" i="37"/>
  <c r="C3624" i="37"/>
  <c r="B3624" i="37"/>
  <c r="A3624" i="37"/>
  <c r="I3623" i="37"/>
  <c r="H3623" i="37"/>
  <c r="G3623" i="37"/>
  <c r="F3623" i="37"/>
  <c r="E3623" i="37"/>
  <c r="D3623" i="37"/>
  <c r="C3623" i="37"/>
  <c r="B3623" i="37"/>
  <c r="A3623" i="37"/>
  <c r="I3622" i="37"/>
  <c r="H3622" i="37"/>
  <c r="G3622" i="37"/>
  <c r="F3622" i="37"/>
  <c r="E3622" i="37"/>
  <c r="D3622" i="37"/>
  <c r="C3622" i="37"/>
  <c r="B3622" i="37"/>
  <c r="A3622" i="37"/>
  <c r="I3621" i="37"/>
  <c r="H3621" i="37"/>
  <c r="G3621" i="37"/>
  <c r="F3621" i="37"/>
  <c r="E3621" i="37"/>
  <c r="D3621" i="37"/>
  <c r="C3621" i="37"/>
  <c r="B3621" i="37"/>
  <c r="A3621" i="37"/>
  <c r="I3620" i="37"/>
  <c r="H3620" i="37"/>
  <c r="G3620" i="37"/>
  <c r="F3620" i="37"/>
  <c r="E3620" i="37"/>
  <c r="D3620" i="37"/>
  <c r="C3620" i="37"/>
  <c r="B3620" i="37"/>
  <c r="A3620" i="37"/>
  <c r="I3619" i="37"/>
  <c r="H3619" i="37"/>
  <c r="G3619" i="37"/>
  <c r="F3619" i="37"/>
  <c r="E3619" i="37"/>
  <c r="D3619" i="37"/>
  <c r="C3619" i="37"/>
  <c r="B3619" i="37"/>
  <c r="A3619" i="37"/>
  <c r="I3618" i="37"/>
  <c r="H3618" i="37"/>
  <c r="G3618" i="37"/>
  <c r="F3618" i="37"/>
  <c r="E3618" i="37"/>
  <c r="D3618" i="37"/>
  <c r="C3618" i="37"/>
  <c r="B3618" i="37"/>
  <c r="A3618" i="37"/>
  <c r="I3617" i="37"/>
  <c r="H3617" i="37"/>
  <c r="G3617" i="37"/>
  <c r="F3617" i="37"/>
  <c r="E3617" i="37"/>
  <c r="D3617" i="37"/>
  <c r="C3617" i="37"/>
  <c r="B3617" i="37"/>
  <c r="A3617" i="37"/>
  <c r="I3616" i="37"/>
  <c r="H3616" i="37"/>
  <c r="G3616" i="37"/>
  <c r="F3616" i="37"/>
  <c r="E3616" i="37"/>
  <c r="D3616" i="37"/>
  <c r="C3616" i="37"/>
  <c r="B3616" i="37"/>
  <c r="A3616" i="37"/>
  <c r="I3615" i="37"/>
  <c r="H3615" i="37"/>
  <c r="G3615" i="37"/>
  <c r="F3615" i="37"/>
  <c r="E3615" i="37"/>
  <c r="D3615" i="37"/>
  <c r="C3615" i="37"/>
  <c r="B3615" i="37"/>
  <c r="A3615" i="37"/>
  <c r="I3614" i="37"/>
  <c r="H3614" i="37"/>
  <c r="G3614" i="37"/>
  <c r="F3614" i="37"/>
  <c r="E3614" i="37"/>
  <c r="D3614" i="37"/>
  <c r="C3614" i="37"/>
  <c r="B3614" i="37"/>
  <c r="A3614" i="37"/>
  <c r="I3613" i="37"/>
  <c r="H3613" i="37"/>
  <c r="G3613" i="37"/>
  <c r="F3613" i="37"/>
  <c r="E3613" i="37"/>
  <c r="D3613" i="37"/>
  <c r="C3613" i="37"/>
  <c r="B3613" i="37"/>
  <c r="A3613" i="37"/>
  <c r="I3612" i="37"/>
  <c r="H3612" i="37"/>
  <c r="G3612" i="37"/>
  <c r="F3612" i="37"/>
  <c r="E3612" i="37"/>
  <c r="D3612" i="37"/>
  <c r="C3612" i="37"/>
  <c r="B3612" i="37"/>
  <c r="A3612" i="37"/>
  <c r="I3611" i="37"/>
  <c r="H3611" i="37"/>
  <c r="G3611" i="37"/>
  <c r="F3611" i="37"/>
  <c r="E3611" i="37"/>
  <c r="D3611" i="37"/>
  <c r="C3611" i="37"/>
  <c r="B3611" i="37"/>
  <c r="A3611" i="37"/>
  <c r="I3610" i="37"/>
  <c r="H3610" i="37"/>
  <c r="G3610" i="37"/>
  <c r="F3610" i="37"/>
  <c r="E3610" i="37"/>
  <c r="D3610" i="37"/>
  <c r="C3610" i="37"/>
  <c r="B3610" i="37"/>
  <c r="A3610" i="37"/>
  <c r="I3609" i="37"/>
  <c r="H3609" i="37"/>
  <c r="G3609" i="37"/>
  <c r="F3609" i="37"/>
  <c r="E3609" i="37"/>
  <c r="D3609" i="37"/>
  <c r="C3609" i="37"/>
  <c r="B3609" i="37"/>
  <c r="A3609" i="37"/>
  <c r="I3608" i="37"/>
  <c r="H3608" i="37"/>
  <c r="G3608" i="37"/>
  <c r="F3608" i="37"/>
  <c r="E3608" i="37"/>
  <c r="D3608" i="37"/>
  <c r="C3608" i="37"/>
  <c r="B3608" i="37"/>
  <c r="A3608" i="37"/>
  <c r="I3607" i="37"/>
  <c r="H3607" i="37"/>
  <c r="G3607" i="37"/>
  <c r="F3607" i="37"/>
  <c r="E3607" i="37"/>
  <c r="D3607" i="37"/>
  <c r="C3607" i="37"/>
  <c r="B3607" i="37"/>
  <c r="A3607" i="37"/>
  <c r="I3606" i="37"/>
  <c r="H3606" i="37"/>
  <c r="G3606" i="37"/>
  <c r="F3606" i="37"/>
  <c r="E3606" i="37"/>
  <c r="D3606" i="37"/>
  <c r="C3606" i="37"/>
  <c r="B3606" i="37"/>
  <c r="A3606" i="37"/>
  <c r="I3605" i="37"/>
  <c r="H3605" i="37"/>
  <c r="G3605" i="37"/>
  <c r="F3605" i="37"/>
  <c r="E3605" i="37"/>
  <c r="D3605" i="37"/>
  <c r="C3605" i="37"/>
  <c r="B3605" i="37"/>
  <c r="A3605" i="37"/>
  <c r="I3604" i="37"/>
  <c r="H3604" i="37"/>
  <c r="G3604" i="37"/>
  <c r="F3604" i="37"/>
  <c r="E3604" i="37"/>
  <c r="D3604" i="37"/>
  <c r="C3604" i="37"/>
  <c r="B3604" i="37"/>
  <c r="A3604" i="37"/>
  <c r="I3603" i="37"/>
  <c r="H3603" i="37"/>
  <c r="G3603" i="37"/>
  <c r="F3603" i="37"/>
  <c r="E3603" i="37"/>
  <c r="D3603" i="37"/>
  <c r="C3603" i="37"/>
  <c r="B3603" i="37"/>
  <c r="A3603" i="37"/>
  <c r="I3602" i="37"/>
  <c r="H3602" i="37"/>
  <c r="G3602" i="37"/>
  <c r="F3602" i="37"/>
  <c r="E3602" i="37"/>
  <c r="D3602" i="37"/>
  <c r="C3602" i="37"/>
  <c r="B3602" i="37"/>
  <c r="A3602" i="37"/>
  <c r="I3601" i="37"/>
  <c r="H3601" i="37"/>
  <c r="G3601" i="37"/>
  <c r="F3601" i="37"/>
  <c r="E3601" i="37"/>
  <c r="D3601" i="37"/>
  <c r="C3601" i="37"/>
  <c r="B3601" i="37"/>
  <c r="A3601" i="37"/>
  <c r="I3600" i="37"/>
  <c r="H3600" i="37"/>
  <c r="G3600" i="37"/>
  <c r="F3600" i="37"/>
  <c r="E3600" i="37"/>
  <c r="D3600" i="37"/>
  <c r="C3600" i="37"/>
  <c r="B3600" i="37"/>
  <c r="A3600" i="37"/>
  <c r="I3599" i="37"/>
  <c r="H3599" i="37"/>
  <c r="G3599" i="37"/>
  <c r="F3599" i="37"/>
  <c r="E3599" i="37"/>
  <c r="D3599" i="37"/>
  <c r="C3599" i="37"/>
  <c r="B3599" i="37"/>
  <c r="A3599" i="37"/>
  <c r="I3598" i="37"/>
  <c r="H3598" i="37"/>
  <c r="G3598" i="37"/>
  <c r="F3598" i="37"/>
  <c r="E3598" i="37"/>
  <c r="D3598" i="37"/>
  <c r="C3598" i="37"/>
  <c r="B3598" i="37"/>
  <c r="A3598" i="37"/>
  <c r="I3597" i="37"/>
  <c r="H3597" i="37"/>
  <c r="G3597" i="37"/>
  <c r="F3597" i="37"/>
  <c r="E3597" i="37"/>
  <c r="D3597" i="37"/>
  <c r="C3597" i="37"/>
  <c r="B3597" i="37"/>
  <c r="A3597" i="37"/>
  <c r="I3596" i="37"/>
  <c r="H3596" i="37"/>
  <c r="G3596" i="37"/>
  <c r="F3596" i="37"/>
  <c r="E3596" i="37"/>
  <c r="D3596" i="37"/>
  <c r="C3596" i="37"/>
  <c r="B3596" i="37"/>
  <c r="A3596" i="37"/>
  <c r="I3595" i="37"/>
  <c r="H3595" i="37"/>
  <c r="G3595" i="37"/>
  <c r="F3595" i="37"/>
  <c r="E3595" i="37"/>
  <c r="D3595" i="37"/>
  <c r="C3595" i="37"/>
  <c r="B3595" i="37"/>
  <c r="A3595" i="37"/>
  <c r="I3594" i="37"/>
  <c r="H3594" i="37"/>
  <c r="G3594" i="37"/>
  <c r="F3594" i="37"/>
  <c r="E3594" i="37"/>
  <c r="D3594" i="37"/>
  <c r="C3594" i="37"/>
  <c r="B3594" i="37"/>
  <c r="A3594" i="37"/>
  <c r="I3593" i="37"/>
  <c r="H3593" i="37"/>
  <c r="G3593" i="37"/>
  <c r="F3593" i="37"/>
  <c r="E3593" i="37"/>
  <c r="D3593" i="37"/>
  <c r="C3593" i="37"/>
  <c r="B3593" i="37"/>
  <c r="A3593" i="37"/>
  <c r="I3592" i="37"/>
  <c r="H3592" i="37"/>
  <c r="G3592" i="37"/>
  <c r="F3592" i="37"/>
  <c r="E3592" i="37"/>
  <c r="D3592" i="37"/>
  <c r="C3592" i="37"/>
  <c r="B3592" i="37"/>
  <c r="A3592" i="37"/>
  <c r="I3591" i="37"/>
  <c r="H3591" i="37"/>
  <c r="G3591" i="37"/>
  <c r="F3591" i="37"/>
  <c r="E3591" i="37"/>
  <c r="D3591" i="37"/>
  <c r="C3591" i="37"/>
  <c r="B3591" i="37"/>
  <c r="A3591" i="37"/>
  <c r="I3590" i="37"/>
  <c r="H3590" i="37"/>
  <c r="G3590" i="37"/>
  <c r="F3590" i="37"/>
  <c r="E3590" i="37"/>
  <c r="D3590" i="37"/>
  <c r="C3590" i="37"/>
  <c r="B3590" i="37"/>
  <c r="A3590" i="37"/>
  <c r="I3589" i="37"/>
  <c r="H3589" i="37"/>
  <c r="G3589" i="37"/>
  <c r="F3589" i="37"/>
  <c r="E3589" i="37"/>
  <c r="D3589" i="37"/>
  <c r="C3589" i="37"/>
  <c r="B3589" i="37"/>
  <c r="A3589" i="37"/>
  <c r="I3588" i="37"/>
  <c r="H3588" i="37"/>
  <c r="G3588" i="37"/>
  <c r="F3588" i="37"/>
  <c r="E3588" i="37"/>
  <c r="D3588" i="37"/>
  <c r="C3588" i="37"/>
  <c r="B3588" i="37"/>
  <c r="A3588" i="37"/>
  <c r="I3587" i="37"/>
  <c r="H3587" i="37"/>
  <c r="G3587" i="37"/>
  <c r="F3587" i="37"/>
  <c r="E3587" i="37"/>
  <c r="D3587" i="37"/>
  <c r="C3587" i="37"/>
  <c r="B3587" i="37"/>
  <c r="A3587" i="37"/>
  <c r="I3586" i="37"/>
  <c r="H3586" i="37"/>
  <c r="G3586" i="37"/>
  <c r="F3586" i="37"/>
  <c r="E3586" i="37"/>
  <c r="D3586" i="37"/>
  <c r="C3586" i="37"/>
  <c r="B3586" i="37"/>
  <c r="A3586" i="37"/>
  <c r="I3585" i="37"/>
  <c r="H3585" i="37"/>
  <c r="G3585" i="37"/>
  <c r="F3585" i="37"/>
  <c r="E3585" i="37"/>
  <c r="D3585" i="37"/>
  <c r="C3585" i="37"/>
  <c r="B3585" i="37"/>
  <c r="A3585" i="37"/>
  <c r="I3584" i="37"/>
  <c r="H3584" i="37"/>
  <c r="G3584" i="37"/>
  <c r="F3584" i="37"/>
  <c r="E3584" i="37"/>
  <c r="D3584" i="37"/>
  <c r="C3584" i="37"/>
  <c r="B3584" i="37"/>
  <c r="A3584" i="37"/>
  <c r="I3583" i="37"/>
  <c r="H3583" i="37"/>
  <c r="G3583" i="37"/>
  <c r="F3583" i="37"/>
  <c r="E3583" i="37"/>
  <c r="D3583" i="37"/>
  <c r="C3583" i="37"/>
  <c r="B3583" i="37"/>
  <c r="A3583" i="37"/>
  <c r="I3582" i="37"/>
  <c r="H3582" i="37"/>
  <c r="G3582" i="37"/>
  <c r="F3582" i="37"/>
  <c r="E3582" i="37"/>
  <c r="D3582" i="37"/>
  <c r="C3582" i="37"/>
  <c r="B3582" i="37"/>
  <c r="A3582" i="37"/>
  <c r="I3581" i="37"/>
  <c r="H3581" i="37"/>
  <c r="G3581" i="37"/>
  <c r="F3581" i="37"/>
  <c r="E3581" i="37"/>
  <c r="D3581" i="37"/>
  <c r="C3581" i="37"/>
  <c r="B3581" i="37"/>
  <c r="A3581" i="37"/>
  <c r="I3580" i="37"/>
  <c r="H3580" i="37"/>
  <c r="G3580" i="37"/>
  <c r="F3580" i="37"/>
  <c r="E3580" i="37"/>
  <c r="D3580" i="37"/>
  <c r="C3580" i="37"/>
  <c r="B3580" i="37"/>
  <c r="A3580" i="37"/>
  <c r="I3579" i="37"/>
  <c r="H3579" i="37"/>
  <c r="G3579" i="37"/>
  <c r="F3579" i="37"/>
  <c r="E3579" i="37"/>
  <c r="D3579" i="37"/>
  <c r="C3579" i="37"/>
  <c r="B3579" i="37"/>
  <c r="A3579" i="37"/>
  <c r="I3578" i="37"/>
  <c r="H3578" i="37"/>
  <c r="G3578" i="37"/>
  <c r="F3578" i="37"/>
  <c r="E3578" i="37"/>
  <c r="D3578" i="37"/>
  <c r="C3578" i="37"/>
  <c r="B3578" i="37"/>
  <c r="A3578" i="37"/>
  <c r="I3577" i="37"/>
  <c r="H3577" i="37"/>
  <c r="G3577" i="37"/>
  <c r="F3577" i="37"/>
  <c r="E3577" i="37"/>
  <c r="D3577" i="37"/>
  <c r="C3577" i="37"/>
  <c r="B3577" i="37"/>
  <c r="A3577" i="37"/>
  <c r="I3576" i="37"/>
  <c r="H3576" i="37"/>
  <c r="G3576" i="37"/>
  <c r="F3576" i="37"/>
  <c r="E3576" i="37"/>
  <c r="D3576" i="37"/>
  <c r="C3576" i="37"/>
  <c r="B3576" i="37"/>
  <c r="A3576" i="37"/>
  <c r="I3575" i="37"/>
  <c r="H3575" i="37"/>
  <c r="G3575" i="37"/>
  <c r="F3575" i="37"/>
  <c r="E3575" i="37"/>
  <c r="D3575" i="37"/>
  <c r="C3575" i="37"/>
  <c r="B3575" i="37"/>
  <c r="A3575" i="37"/>
  <c r="I3574" i="37"/>
  <c r="H3574" i="37"/>
  <c r="G3574" i="37"/>
  <c r="F3574" i="37"/>
  <c r="E3574" i="37"/>
  <c r="D3574" i="37"/>
  <c r="C3574" i="37"/>
  <c r="B3574" i="37"/>
  <c r="A3574" i="37"/>
  <c r="I3573" i="37"/>
  <c r="H3573" i="37"/>
  <c r="G3573" i="37"/>
  <c r="F3573" i="37"/>
  <c r="E3573" i="37"/>
  <c r="D3573" i="37"/>
  <c r="C3573" i="37"/>
  <c r="B3573" i="37"/>
  <c r="A3573" i="37"/>
  <c r="I3572" i="37"/>
  <c r="H3572" i="37"/>
  <c r="G3572" i="37"/>
  <c r="F3572" i="37"/>
  <c r="E3572" i="37"/>
  <c r="D3572" i="37"/>
  <c r="C3572" i="37"/>
  <c r="B3572" i="37"/>
  <c r="A3572" i="37"/>
  <c r="I3571" i="37"/>
  <c r="H3571" i="37"/>
  <c r="G3571" i="37"/>
  <c r="F3571" i="37"/>
  <c r="E3571" i="37"/>
  <c r="D3571" i="37"/>
  <c r="C3571" i="37"/>
  <c r="B3571" i="37"/>
  <c r="A3571" i="37"/>
  <c r="I3570" i="37"/>
  <c r="H3570" i="37"/>
  <c r="G3570" i="37"/>
  <c r="F3570" i="37"/>
  <c r="E3570" i="37"/>
  <c r="D3570" i="37"/>
  <c r="C3570" i="37"/>
  <c r="B3570" i="37"/>
  <c r="A3570" i="37"/>
  <c r="I3569" i="37"/>
  <c r="H3569" i="37"/>
  <c r="G3569" i="37"/>
  <c r="F3569" i="37"/>
  <c r="E3569" i="37"/>
  <c r="D3569" i="37"/>
  <c r="C3569" i="37"/>
  <c r="B3569" i="37"/>
  <c r="A3569" i="37"/>
  <c r="I3568" i="37"/>
  <c r="H3568" i="37"/>
  <c r="G3568" i="37"/>
  <c r="F3568" i="37"/>
  <c r="E3568" i="37"/>
  <c r="D3568" i="37"/>
  <c r="C3568" i="37"/>
  <c r="B3568" i="37"/>
  <c r="A3568" i="37"/>
  <c r="I3567" i="37"/>
  <c r="H3567" i="37"/>
  <c r="G3567" i="37"/>
  <c r="F3567" i="37"/>
  <c r="E3567" i="37"/>
  <c r="D3567" i="37"/>
  <c r="C3567" i="37"/>
  <c r="B3567" i="37"/>
  <c r="A3567" i="37"/>
  <c r="I3566" i="37"/>
  <c r="H3566" i="37"/>
  <c r="G3566" i="37"/>
  <c r="F3566" i="37"/>
  <c r="E3566" i="37"/>
  <c r="D3566" i="37"/>
  <c r="C3566" i="37"/>
  <c r="B3566" i="37"/>
  <c r="A3566" i="37"/>
  <c r="I3565" i="37"/>
  <c r="H3565" i="37"/>
  <c r="G3565" i="37"/>
  <c r="F3565" i="37"/>
  <c r="E3565" i="37"/>
  <c r="D3565" i="37"/>
  <c r="C3565" i="37"/>
  <c r="B3565" i="37"/>
  <c r="A3565" i="37"/>
  <c r="I3564" i="37"/>
  <c r="H3564" i="37"/>
  <c r="G3564" i="37"/>
  <c r="F3564" i="37"/>
  <c r="E3564" i="37"/>
  <c r="D3564" i="37"/>
  <c r="C3564" i="37"/>
  <c r="B3564" i="37"/>
  <c r="A3564" i="37"/>
  <c r="I3563" i="37"/>
  <c r="H3563" i="37"/>
  <c r="G3563" i="37"/>
  <c r="F3563" i="37"/>
  <c r="E3563" i="37"/>
  <c r="D3563" i="37"/>
  <c r="C3563" i="37"/>
  <c r="B3563" i="37"/>
  <c r="A3563" i="37"/>
  <c r="I3562" i="37"/>
  <c r="H3562" i="37"/>
  <c r="G3562" i="37"/>
  <c r="F3562" i="37"/>
  <c r="E3562" i="37"/>
  <c r="D3562" i="37"/>
  <c r="C3562" i="37"/>
  <c r="B3562" i="37"/>
  <c r="A3562" i="37"/>
  <c r="I3561" i="37"/>
  <c r="H3561" i="37"/>
  <c r="G3561" i="37"/>
  <c r="F3561" i="37"/>
  <c r="E3561" i="37"/>
  <c r="D3561" i="37"/>
  <c r="C3561" i="37"/>
  <c r="B3561" i="37"/>
  <c r="A3561" i="37"/>
  <c r="I3560" i="37"/>
  <c r="H3560" i="37"/>
  <c r="G3560" i="37"/>
  <c r="F3560" i="37"/>
  <c r="E3560" i="37"/>
  <c r="D3560" i="37"/>
  <c r="C3560" i="37"/>
  <c r="B3560" i="37"/>
  <c r="A3560" i="37"/>
  <c r="I3559" i="37"/>
  <c r="H3559" i="37"/>
  <c r="G3559" i="37"/>
  <c r="F3559" i="37"/>
  <c r="E3559" i="37"/>
  <c r="D3559" i="37"/>
  <c r="C3559" i="37"/>
  <c r="B3559" i="37"/>
  <c r="A3559" i="37"/>
  <c r="I3558" i="37"/>
  <c r="H3558" i="37"/>
  <c r="G3558" i="37"/>
  <c r="F3558" i="37"/>
  <c r="E3558" i="37"/>
  <c r="D3558" i="37"/>
  <c r="C3558" i="37"/>
  <c r="B3558" i="37"/>
  <c r="A3558" i="37"/>
  <c r="I3557" i="37"/>
  <c r="H3557" i="37"/>
  <c r="G3557" i="37"/>
  <c r="F3557" i="37"/>
  <c r="E3557" i="37"/>
  <c r="D3557" i="37"/>
  <c r="C3557" i="37"/>
  <c r="B3557" i="37"/>
  <c r="A3557" i="37"/>
  <c r="I3556" i="37"/>
  <c r="H3556" i="37"/>
  <c r="G3556" i="37"/>
  <c r="F3556" i="37"/>
  <c r="E3556" i="37"/>
  <c r="D3556" i="37"/>
  <c r="C3556" i="37"/>
  <c r="B3556" i="37"/>
  <c r="A3556" i="37"/>
  <c r="I3555" i="37"/>
  <c r="H3555" i="37"/>
  <c r="G3555" i="37"/>
  <c r="F3555" i="37"/>
  <c r="E3555" i="37"/>
  <c r="D3555" i="37"/>
  <c r="C3555" i="37"/>
  <c r="B3555" i="37"/>
  <c r="A3555" i="37"/>
  <c r="I3554" i="37"/>
  <c r="H3554" i="37"/>
  <c r="G3554" i="37"/>
  <c r="F3554" i="37"/>
  <c r="E3554" i="37"/>
  <c r="D3554" i="37"/>
  <c r="C3554" i="37"/>
  <c r="B3554" i="37"/>
  <c r="A3554" i="37"/>
  <c r="I3553" i="37"/>
  <c r="H3553" i="37"/>
  <c r="G3553" i="37"/>
  <c r="F3553" i="37"/>
  <c r="E3553" i="37"/>
  <c r="D3553" i="37"/>
  <c r="C3553" i="37"/>
  <c r="B3553" i="37"/>
  <c r="A3553" i="37"/>
  <c r="I3552" i="37"/>
  <c r="H3552" i="37"/>
  <c r="G3552" i="37"/>
  <c r="F3552" i="37"/>
  <c r="E3552" i="37"/>
  <c r="D3552" i="37"/>
  <c r="C3552" i="37"/>
  <c r="B3552" i="37"/>
  <c r="A3552" i="37"/>
  <c r="I3551" i="37"/>
  <c r="H3551" i="37"/>
  <c r="G3551" i="37"/>
  <c r="F3551" i="37"/>
  <c r="E3551" i="37"/>
  <c r="D3551" i="37"/>
  <c r="C3551" i="37"/>
  <c r="B3551" i="37"/>
  <c r="A3551" i="37"/>
  <c r="I3550" i="37"/>
  <c r="H3550" i="37"/>
  <c r="G3550" i="37"/>
  <c r="F3550" i="37"/>
  <c r="E3550" i="37"/>
  <c r="D3550" i="37"/>
  <c r="C3550" i="37"/>
  <c r="B3550" i="37"/>
  <c r="A3550" i="37"/>
  <c r="I3549" i="37"/>
  <c r="H3549" i="37"/>
  <c r="G3549" i="37"/>
  <c r="F3549" i="37"/>
  <c r="E3549" i="37"/>
  <c r="D3549" i="37"/>
  <c r="C3549" i="37"/>
  <c r="B3549" i="37"/>
  <c r="A3549" i="37"/>
  <c r="I3548" i="37"/>
  <c r="H3548" i="37"/>
  <c r="G3548" i="37"/>
  <c r="F3548" i="37"/>
  <c r="E3548" i="37"/>
  <c r="D3548" i="37"/>
  <c r="C3548" i="37"/>
  <c r="B3548" i="37"/>
  <c r="A3548" i="37"/>
  <c r="I3547" i="37"/>
  <c r="H3547" i="37"/>
  <c r="G3547" i="37"/>
  <c r="F3547" i="37"/>
  <c r="E3547" i="37"/>
  <c r="D3547" i="37"/>
  <c r="C3547" i="37"/>
  <c r="B3547" i="37"/>
  <c r="A3547" i="37"/>
  <c r="I3546" i="37"/>
  <c r="H3546" i="37"/>
  <c r="G3546" i="37"/>
  <c r="F3546" i="37"/>
  <c r="E3546" i="37"/>
  <c r="D3546" i="37"/>
  <c r="C3546" i="37"/>
  <c r="B3546" i="37"/>
  <c r="A3546" i="37"/>
  <c r="I3545" i="37"/>
  <c r="H3545" i="37"/>
  <c r="G3545" i="37"/>
  <c r="F3545" i="37"/>
  <c r="E3545" i="37"/>
  <c r="D3545" i="37"/>
  <c r="C3545" i="37"/>
  <c r="B3545" i="37"/>
  <c r="A3545" i="37"/>
  <c r="I3544" i="37"/>
  <c r="H3544" i="37"/>
  <c r="G3544" i="37"/>
  <c r="F3544" i="37"/>
  <c r="E3544" i="37"/>
  <c r="D3544" i="37"/>
  <c r="C3544" i="37"/>
  <c r="B3544" i="37"/>
  <c r="A3544" i="37"/>
  <c r="I3543" i="37"/>
  <c r="H3543" i="37"/>
  <c r="G3543" i="37"/>
  <c r="F3543" i="37"/>
  <c r="E3543" i="37"/>
  <c r="D3543" i="37"/>
  <c r="C3543" i="37"/>
  <c r="B3543" i="37"/>
  <c r="A3543" i="37"/>
  <c r="I3542" i="37"/>
  <c r="H3542" i="37"/>
  <c r="G3542" i="37"/>
  <c r="F3542" i="37"/>
  <c r="E3542" i="37"/>
  <c r="D3542" i="37"/>
  <c r="C3542" i="37"/>
  <c r="B3542" i="37"/>
  <c r="A3542" i="37"/>
  <c r="I3541" i="37"/>
  <c r="H3541" i="37"/>
  <c r="G3541" i="37"/>
  <c r="F3541" i="37"/>
  <c r="E3541" i="37"/>
  <c r="D3541" i="37"/>
  <c r="C3541" i="37"/>
  <c r="B3541" i="37"/>
  <c r="A3541" i="37"/>
  <c r="I3540" i="37"/>
  <c r="H3540" i="37"/>
  <c r="G3540" i="37"/>
  <c r="F3540" i="37"/>
  <c r="E3540" i="37"/>
  <c r="D3540" i="37"/>
  <c r="C3540" i="37"/>
  <c r="B3540" i="37"/>
  <c r="A3540" i="37"/>
  <c r="I3539" i="37"/>
  <c r="H3539" i="37"/>
  <c r="G3539" i="37"/>
  <c r="F3539" i="37"/>
  <c r="E3539" i="37"/>
  <c r="D3539" i="37"/>
  <c r="C3539" i="37"/>
  <c r="B3539" i="37"/>
  <c r="A3539" i="37"/>
  <c r="I3538" i="37"/>
  <c r="H3538" i="37"/>
  <c r="G3538" i="37"/>
  <c r="F3538" i="37"/>
  <c r="E3538" i="37"/>
  <c r="D3538" i="37"/>
  <c r="C3538" i="37"/>
  <c r="B3538" i="37"/>
  <c r="A3538" i="37"/>
  <c r="I3537" i="37"/>
  <c r="H3537" i="37"/>
  <c r="G3537" i="37"/>
  <c r="F3537" i="37"/>
  <c r="E3537" i="37"/>
  <c r="D3537" i="37"/>
  <c r="C3537" i="37"/>
  <c r="B3537" i="37"/>
  <c r="A3537" i="37"/>
  <c r="I3536" i="37"/>
  <c r="H3536" i="37"/>
  <c r="G3536" i="37"/>
  <c r="F3536" i="37"/>
  <c r="E3536" i="37"/>
  <c r="D3536" i="37"/>
  <c r="C3536" i="37"/>
  <c r="B3536" i="37"/>
  <c r="A3536" i="37"/>
  <c r="I3535" i="37"/>
  <c r="H3535" i="37"/>
  <c r="G3535" i="37"/>
  <c r="F3535" i="37"/>
  <c r="E3535" i="37"/>
  <c r="D3535" i="37"/>
  <c r="C3535" i="37"/>
  <c r="B3535" i="37"/>
  <c r="A3535" i="37"/>
  <c r="I3534" i="37"/>
  <c r="H3534" i="37"/>
  <c r="G3534" i="37"/>
  <c r="F3534" i="37"/>
  <c r="E3534" i="37"/>
  <c r="D3534" i="37"/>
  <c r="C3534" i="37"/>
  <c r="B3534" i="37"/>
  <c r="A3534" i="37"/>
  <c r="I3533" i="37"/>
  <c r="H3533" i="37"/>
  <c r="G3533" i="37"/>
  <c r="F3533" i="37"/>
  <c r="E3533" i="37"/>
  <c r="D3533" i="37"/>
  <c r="C3533" i="37"/>
  <c r="B3533" i="37"/>
  <c r="A3533" i="37"/>
  <c r="I3532" i="37"/>
  <c r="H3532" i="37"/>
  <c r="G3532" i="37"/>
  <c r="F3532" i="37"/>
  <c r="E3532" i="37"/>
  <c r="D3532" i="37"/>
  <c r="C3532" i="37"/>
  <c r="B3532" i="37"/>
  <c r="A3532" i="37"/>
  <c r="I3531" i="37"/>
  <c r="H3531" i="37"/>
  <c r="G3531" i="37"/>
  <c r="F3531" i="37"/>
  <c r="E3531" i="37"/>
  <c r="D3531" i="37"/>
  <c r="C3531" i="37"/>
  <c r="B3531" i="37"/>
  <c r="A3531" i="37"/>
  <c r="I3530" i="37"/>
  <c r="H3530" i="37"/>
  <c r="G3530" i="37"/>
  <c r="F3530" i="37"/>
  <c r="E3530" i="37"/>
  <c r="D3530" i="37"/>
  <c r="C3530" i="37"/>
  <c r="B3530" i="37"/>
  <c r="A3530" i="37"/>
  <c r="I3529" i="37"/>
  <c r="H3529" i="37"/>
  <c r="G3529" i="37"/>
  <c r="F3529" i="37"/>
  <c r="E3529" i="37"/>
  <c r="D3529" i="37"/>
  <c r="C3529" i="37"/>
  <c r="B3529" i="37"/>
  <c r="A3529" i="37"/>
  <c r="I3528" i="37"/>
  <c r="H3528" i="37"/>
  <c r="G3528" i="37"/>
  <c r="F3528" i="37"/>
  <c r="E3528" i="37"/>
  <c r="D3528" i="37"/>
  <c r="C3528" i="37"/>
  <c r="B3528" i="37"/>
  <c r="A3528" i="37"/>
  <c r="I3527" i="37"/>
  <c r="H3527" i="37"/>
  <c r="G3527" i="37"/>
  <c r="F3527" i="37"/>
  <c r="E3527" i="37"/>
  <c r="D3527" i="37"/>
  <c r="C3527" i="37"/>
  <c r="B3527" i="37"/>
  <c r="A3527" i="37"/>
  <c r="I3526" i="37"/>
  <c r="H3526" i="37"/>
  <c r="G3526" i="37"/>
  <c r="F3526" i="37"/>
  <c r="E3526" i="37"/>
  <c r="D3526" i="37"/>
  <c r="C3526" i="37"/>
  <c r="B3526" i="37"/>
  <c r="A3526" i="37"/>
  <c r="I3525" i="37"/>
  <c r="H3525" i="37"/>
  <c r="G3525" i="37"/>
  <c r="F3525" i="37"/>
  <c r="E3525" i="37"/>
  <c r="D3525" i="37"/>
  <c r="C3525" i="37"/>
  <c r="B3525" i="37"/>
  <c r="A3525" i="37"/>
  <c r="I3524" i="37"/>
  <c r="H3524" i="37"/>
  <c r="G3524" i="37"/>
  <c r="F3524" i="37"/>
  <c r="E3524" i="37"/>
  <c r="D3524" i="37"/>
  <c r="C3524" i="37"/>
  <c r="B3524" i="37"/>
  <c r="A3524" i="37"/>
  <c r="I3523" i="37"/>
  <c r="H3523" i="37"/>
  <c r="G3523" i="37"/>
  <c r="F3523" i="37"/>
  <c r="E3523" i="37"/>
  <c r="D3523" i="37"/>
  <c r="C3523" i="37"/>
  <c r="B3523" i="37"/>
  <c r="A3523" i="37"/>
  <c r="I3522" i="37"/>
  <c r="H3522" i="37"/>
  <c r="G3522" i="37"/>
  <c r="F3522" i="37"/>
  <c r="E3522" i="37"/>
  <c r="D3522" i="37"/>
  <c r="C3522" i="37"/>
  <c r="B3522" i="37"/>
  <c r="A3522" i="37"/>
  <c r="I3521" i="37"/>
  <c r="H3521" i="37"/>
  <c r="G3521" i="37"/>
  <c r="F3521" i="37"/>
  <c r="E3521" i="37"/>
  <c r="D3521" i="37"/>
  <c r="C3521" i="37"/>
  <c r="B3521" i="37"/>
  <c r="A3521" i="37"/>
  <c r="I3520" i="37"/>
  <c r="H3520" i="37"/>
  <c r="G3520" i="37"/>
  <c r="F3520" i="37"/>
  <c r="E3520" i="37"/>
  <c r="D3520" i="37"/>
  <c r="C3520" i="37"/>
  <c r="B3520" i="37"/>
  <c r="A3520" i="37"/>
  <c r="I3519" i="37"/>
  <c r="H3519" i="37"/>
  <c r="G3519" i="37"/>
  <c r="F3519" i="37"/>
  <c r="E3519" i="37"/>
  <c r="D3519" i="37"/>
  <c r="C3519" i="37"/>
  <c r="B3519" i="37"/>
  <c r="A3519" i="37"/>
  <c r="I3518" i="37"/>
  <c r="H3518" i="37"/>
  <c r="G3518" i="37"/>
  <c r="F3518" i="37"/>
  <c r="E3518" i="37"/>
  <c r="D3518" i="37"/>
  <c r="C3518" i="37"/>
  <c r="B3518" i="37"/>
  <c r="A3518" i="37"/>
  <c r="I3517" i="37"/>
  <c r="H3517" i="37"/>
  <c r="G3517" i="37"/>
  <c r="F3517" i="37"/>
  <c r="E3517" i="37"/>
  <c r="D3517" i="37"/>
  <c r="C3517" i="37"/>
  <c r="B3517" i="37"/>
  <c r="A3517" i="37"/>
  <c r="I3516" i="37"/>
  <c r="H3516" i="37"/>
  <c r="G3516" i="37"/>
  <c r="F3516" i="37"/>
  <c r="E3516" i="37"/>
  <c r="D3516" i="37"/>
  <c r="C3516" i="37"/>
  <c r="B3516" i="37"/>
  <c r="A3516" i="37"/>
  <c r="I3515" i="37"/>
  <c r="H3515" i="37"/>
  <c r="G3515" i="37"/>
  <c r="F3515" i="37"/>
  <c r="E3515" i="37"/>
  <c r="D3515" i="37"/>
  <c r="C3515" i="37"/>
  <c r="B3515" i="37"/>
  <c r="A3515" i="37"/>
  <c r="I3514" i="37"/>
  <c r="H3514" i="37"/>
  <c r="G3514" i="37"/>
  <c r="F3514" i="37"/>
  <c r="E3514" i="37"/>
  <c r="D3514" i="37"/>
  <c r="C3514" i="37"/>
  <c r="B3514" i="37"/>
  <c r="A3514" i="37"/>
  <c r="I3513" i="37"/>
  <c r="H3513" i="37"/>
  <c r="G3513" i="37"/>
  <c r="F3513" i="37"/>
  <c r="E3513" i="37"/>
  <c r="D3513" i="37"/>
  <c r="C3513" i="37"/>
  <c r="B3513" i="37"/>
  <c r="A3513" i="37"/>
  <c r="I3512" i="37"/>
  <c r="H3512" i="37"/>
  <c r="G3512" i="37"/>
  <c r="F3512" i="37"/>
  <c r="E3512" i="37"/>
  <c r="D3512" i="37"/>
  <c r="C3512" i="37"/>
  <c r="B3512" i="37"/>
  <c r="A3512" i="37"/>
  <c r="I3511" i="37"/>
  <c r="H3511" i="37"/>
  <c r="G3511" i="37"/>
  <c r="F3511" i="37"/>
  <c r="E3511" i="37"/>
  <c r="D3511" i="37"/>
  <c r="C3511" i="37"/>
  <c r="B3511" i="37"/>
  <c r="A3511" i="37"/>
  <c r="I3510" i="37"/>
  <c r="H3510" i="37"/>
  <c r="G3510" i="37"/>
  <c r="F3510" i="37"/>
  <c r="E3510" i="37"/>
  <c r="D3510" i="37"/>
  <c r="C3510" i="37"/>
  <c r="B3510" i="37"/>
  <c r="A3510" i="37"/>
  <c r="I3509" i="37"/>
  <c r="H3509" i="37"/>
  <c r="G3509" i="37"/>
  <c r="F3509" i="37"/>
  <c r="E3509" i="37"/>
  <c r="D3509" i="37"/>
  <c r="C3509" i="37"/>
  <c r="B3509" i="37"/>
  <c r="A3509" i="37"/>
  <c r="I3508" i="37"/>
  <c r="H3508" i="37"/>
  <c r="G3508" i="37"/>
  <c r="F3508" i="37"/>
  <c r="E3508" i="37"/>
  <c r="D3508" i="37"/>
  <c r="C3508" i="37"/>
  <c r="B3508" i="37"/>
  <c r="A3508" i="37"/>
  <c r="I3507" i="37"/>
  <c r="H3507" i="37"/>
  <c r="G3507" i="37"/>
  <c r="F3507" i="37"/>
  <c r="E3507" i="37"/>
  <c r="D3507" i="37"/>
  <c r="C3507" i="37"/>
  <c r="B3507" i="37"/>
  <c r="A3507" i="37"/>
  <c r="I3506" i="37"/>
  <c r="H3506" i="37"/>
  <c r="G3506" i="37"/>
  <c r="F3506" i="37"/>
  <c r="E3506" i="37"/>
  <c r="D3506" i="37"/>
  <c r="C3506" i="37"/>
  <c r="B3506" i="37"/>
  <c r="A3506" i="37"/>
  <c r="I3505" i="37"/>
  <c r="H3505" i="37"/>
  <c r="G3505" i="37"/>
  <c r="F3505" i="37"/>
  <c r="E3505" i="37"/>
  <c r="D3505" i="37"/>
  <c r="C3505" i="37"/>
  <c r="B3505" i="37"/>
  <c r="A3505" i="37"/>
  <c r="I3504" i="37"/>
  <c r="H3504" i="37"/>
  <c r="G3504" i="37"/>
  <c r="F3504" i="37"/>
  <c r="E3504" i="37"/>
  <c r="D3504" i="37"/>
  <c r="C3504" i="37"/>
  <c r="B3504" i="37"/>
  <c r="A3504" i="37"/>
  <c r="I3503" i="37"/>
  <c r="H3503" i="37"/>
  <c r="G3503" i="37"/>
  <c r="F3503" i="37"/>
  <c r="E3503" i="37"/>
  <c r="D3503" i="37"/>
  <c r="C3503" i="37"/>
  <c r="B3503" i="37"/>
  <c r="A3503" i="37"/>
  <c r="I3502" i="37"/>
  <c r="H3502" i="37"/>
  <c r="G3502" i="37"/>
  <c r="F3502" i="37"/>
  <c r="E3502" i="37"/>
  <c r="D3502" i="37"/>
  <c r="C3502" i="37"/>
  <c r="B3502" i="37"/>
  <c r="A3502" i="37"/>
  <c r="I3501" i="37"/>
  <c r="H3501" i="37"/>
  <c r="G3501" i="37"/>
  <c r="F3501" i="37"/>
  <c r="E3501" i="37"/>
  <c r="D3501" i="37"/>
  <c r="C3501" i="37"/>
  <c r="B3501" i="37"/>
  <c r="A3501" i="37"/>
  <c r="I3500" i="37"/>
  <c r="H3500" i="37"/>
  <c r="G3500" i="37"/>
  <c r="F3500" i="37"/>
  <c r="E3500" i="37"/>
  <c r="D3500" i="37"/>
  <c r="C3500" i="37"/>
  <c r="B3500" i="37"/>
  <c r="A3500" i="37"/>
  <c r="I3499" i="37"/>
  <c r="H3499" i="37"/>
  <c r="G3499" i="37"/>
  <c r="F3499" i="37"/>
  <c r="E3499" i="37"/>
  <c r="D3499" i="37"/>
  <c r="C3499" i="37"/>
  <c r="B3499" i="37"/>
  <c r="A3499" i="37"/>
  <c r="I3498" i="37"/>
  <c r="H3498" i="37"/>
  <c r="G3498" i="37"/>
  <c r="F3498" i="37"/>
  <c r="E3498" i="37"/>
  <c r="D3498" i="37"/>
  <c r="C3498" i="37"/>
  <c r="B3498" i="37"/>
  <c r="A3498" i="37"/>
  <c r="I3497" i="37"/>
  <c r="H3497" i="37"/>
  <c r="G3497" i="37"/>
  <c r="F3497" i="37"/>
  <c r="E3497" i="37"/>
  <c r="D3497" i="37"/>
  <c r="C3497" i="37"/>
  <c r="B3497" i="37"/>
  <c r="A3497" i="37"/>
  <c r="I3496" i="37"/>
  <c r="H3496" i="37"/>
  <c r="G3496" i="37"/>
  <c r="F3496" i="37"/>
  <c r="E3496" i="37"/>
  <c r="D3496" i="37"/>
  <c r="C3496" i="37"/>
  <c r="B3496" i="37"/>
  <c r="A3496" i="37"/>
  <c r="I3495" i="37"/>
  <c r="H3495" i="37"/>
  <c r="G3495" i="37"/>
  <c r="F3495" i="37"/>
  <c r="E3495" i="37"/>
  <c r="D3495" i="37"/>
  <c r="C3495" i="37"/>
  <c r="B3495" i="37"/>
  <c r="A3495" i="37"/>
  <c r="I3494" i="37"/>
  <c r="H3494" i="37"/>
  <c r="G3494" i="37"/>
  <c r="F3494" i="37"/>
  <c r="E3494" i="37"/>
  <c r="D3494" i="37"/>
  <c r="C3494" i="37"/>
  <c r="B3494" i="37"/>
  <c r="A3494" i="37"/>
  <c r="I3493" i="37"/>
  <c r="H3493" i="37"/>
  <c r="G3493" i="37"/>
  <c r="F3493" i="37"/>
  <c r="E3493" i="37"/>
  <c r="D3493" i="37"/>
  <c r="C3493" i="37"/>
  <c r="B3493" i="37"/>
  <c r="A3493" i="37"/>
  <c r="I3492" i="37"/>
  <c r="H3492" i="37"/>
  <c r="G3492" i="37"/>
  <c r="F3492" i="37"/>
  <c r="E3492" i="37"/>
  <c r="D3492" i="37"/>
  <c r="C3492" i="37"/>
  <c r="B3492" i="37"/>
  <c r="A3492" i="37"/>
  <c r="I3491" i="37"/>
  <c r="H3491" i="37"/>
  <c r="G3491" i="37"/>
  <c r="F3491" i="37"/>
  <c r="E3491" i="37"/>
  <c r="D3491" i="37"/>
  <c r="C3491" i="37"/>
  <c r="B3491" i="37"/>
  <c r="A3491" i="37"/>
  <c r="I3490" i="37"/>
  <c r="H3490" i="37"/>
  <c r="G3490" i="37"/>
  <c r="F3490" i="37"/>
  <c r="E3490" i="37"/>
  <c r="D3490" i="37"/>
  <c r="C3490" i="37"/>
  <c r="B3490" i="37"/>
  <c r="A3490" i="37"/>
  <c r="I3489" i="37"/>
  <c r="H3489" i="37"/>
  <c r="G3489" i="37"/>
  <c r="F3489" i="37"/>
  <c r="E3489" i="37"/>
  <c r="D3489" i="37"/>
  <c r="C3489" i="37"/>
  <c r="B3489" i="37"/>
  <c r="A3489" i="37"/>
  <c r="I3488" i="37"/>
  <c r="H3488" i="37"/>
  <c r="G3488" i="37"/>
  <c r="F3488" i="37"/>
  <c r="E3488" i="37"/>
  <c r="D3488" i="37"/>
  <c r="C3488" i="37"/>
  <c r="B3488" i="37"/>
  <c r="A3488" i="37"/>
  <c r="I3487" i="37"/>
  <c r="H3487" i="37"/>
  <c r="G3487" i="37"/>
  <c r="F3487" i="37"/>
  <c r="E3487" i="37"/>
  <c r="D3487" i="37"/>
  <c r="C3487" i="37"/>
  <c r="B3487" i="37"/>
  <c r="A3487" i="37"/>
  <c r="I3486" i="37"/>
  <c r="H3486" i="37"/>
  <c r="G3486" i="37"/>
  <c r="F3486" i="37"/>
  <c r="E3486" i="37"/>
  <c r="D3486" i="37"/>
  <c r="C3486" i="37"/>
  <c r="B3486" i="37"/>
  <c r="A3486" i="37"/>
  <c r="I3485" i="37"/>
  <c r="H3485" i="37"/>
  <c r="G3485" i="37"/>
  <c r="F3485" i="37"/>
  <c r="E3485" i="37"/>
  <c r="D3485" i="37"/>
  <c r="C3485" i="37"/>
  <c r="B3485" i="37"/>
  <c r="A3485" i="37"/>
  <c r="I3484" i="37"/>
  <c r="H3484" i="37"/>
  <c r="G3484" i="37"/>
  <c r="F3484" i="37"/>
  <c r="E3484" i="37"/>
  <c r="D3484" i="37"/>
  <c r="C3484" i="37"/>
  <c r="B3484" i="37"/>
  <c r="A3484" i="37"/>
  <c r="I3483" i="37"/>
  <c r="H3483" i="37"/>
  <c r="G3483" i="37"/>
  <c r="F3483" i="37"/>
  <c r="E3483" i="37"/>
  <c r="D3483" i="37"/>
  <c r="C3483" i="37"/>
  <c r="B3483" i="37"/>
  <c r="A3483" i="37"/>
  <c r="I3482" i="37"/>
  <c r="H3482" i="37"/>
  <c r="G3482" i="37"/>
  <c r="F3482" i="37"/>
  <c r="E3482" i="37"/>
  <c r="D3482" i="37"/>
  <c r="C3482" i="37"/>
  <c r="B3482" i="37"/>
  <c r="A3482" i="37"/>
  <c r="I3481" i="37"/>
  <c r="H3481" i="37"/>
  <c r="G3481" i="37"/>
  <c r="F3481" i="37"/>
  <c r="E3481" i="37"/>
  <c r="D3481" i="37"/>
  <c r="C3481" i="37"/>
  <c r="B3481" i="37"/>
  <c r="A3481" i="37"/>
  <c r="I3480" i="37"/>
  <c r="H3480" i="37"/>
  <c r="G3480" i="37"/>
  <c r="F3480" i="37"/>
  <c r="E3480" i="37"/>
  <c r="D3480" i="37"/>
  <c r="C3480" i="37"/>
  <c r="B3480" i="37"/>
  <c r="A3480" i="37"/>
  <c r="I3479" i="37"/>
  <c r="H3479" i="37"/>
  <c r="G3479" i="37"/>
  <c r="F3479" i="37"/>
  <c r="E3479" i="37"/>
  <c r="D3479" i="37"/>
  <c r="C3479" i="37"/>
  <c r="B3479" i="37"/>
  <c r="A3479" i="37"/>
  <c r="I3478" i="37"/>
  <c r="H3478" i="37"/>
  <c r="G3478" i="37"/>
  <c r="F3478" i="37"/>
  <c r="E3478" i="37"/>
  <c r="D3478" i="37"/>
  <c r="C3478" i="37"/>
  <c r="B3478" i="37"/>
  <c r="A3478" i="37"/>
  <c r="I3477" i="37"/>
  <c r="H3477" i="37"/>
  <c r="G3477" i="37"/>
  <c r="F3477" i="37"/>
  <c r="E3477" i="37"/>
  <c r="D3477" i="37"/>
  <c r="C3477" i="37"/>
  <c r="B3477" i="37"/>
  <c r="A3477" i="37"/>
  <c r="I3476" i="37"/>
  <c r="H3476" i="37"/>
  <c r="G3476" i="37"/>
  <c r="F3476" i="37"/>
  <c r="E3476" i="37"/>
  <c r="D3476" i="37"/>
  <c r="C3476" i="37"/>
  <c r="B3476" i="37"/>
  <c r="A3476" i="37"/>
  <c r="I3475" i="37"/>
  <c r="H3475" i="37"/>
  <c r="G3475" i="37"/>
  <c r="F3475" i="37"/>
  <c r="E3475" i="37"/>
  <c r="D3475" i="37"/>
  <c r="C3475" i="37"/>
  <c r="B3475" i="37"/>
  <c r="A3475" i="37"/>
  <c r="I3474" i="37"/>
  <c r="H3474" i="37"/>
  <c r="G3474" i="37"/>
  <c r="F3474" i="37"/>
  <c r="E3474" i="37"/>
  <c r="D3474" i="37"/>
  <c r="C3474" i="37"/>
  <c r="B3474" i="37"/>
  <c r="A3474" i="37"/>
  <c r="I3473" i="37"/>
  <c r="H3473" i="37"/>
  <c r="G3473" i="37"/>
  <c r="F3473" i="37"/>
  <c r="E3473" i="37"/>
  <c r="D3473" i="37"/>
  <c r="C3473" i="37"/>
  <c r="B3473" i="37"/>
  <c r="A3473" i="37"/>
  <c r="I3472" i="37"/>
  <c r="H3472" i="37"/>
  <c r="G3472" i="37"/>
  <c r="F3472" i="37"/>
  <c r="E3472" i="37"/>
  <c r="D3472" i="37"/>
  <c r="C3472" i="37"/>
  <c r="B3472" i="37"/>
  <c r="A3472" i="37"/>
  <c r="I3471" i="37"/>
  <c r="H3471" i="37"/>
  <c r="G3471" i="37"/>
  <c r="F3471" i="37"/>
  <c r="E3471" i="37"/>
  <c r="D3471" i="37"/>
  <c r="C3471" i="37"/>
  <c r="B3471" i="37"/>
  <c r="A3471" i="37"/>
  <c r="I3470" i="37"/>
  <c r="H3470" i="37"/>
  <c r="G3470" i="37"/>
  <c r="F3470" i="37"/>
  <c r="E3470" i="37"/>
  <c r="D3470" i="37"/>
  <c r="C3470" i="37"/>
  <c r="B3470" i="37"/>
  <c r="A3470" i="37"/>
  <c r="I3469" i="37"/>
  <c r="H3469" i="37"/>
  <c r="G3469" i="37"/>
  <c r="F3469" i="37"/>
  <c r="E3469" i="37"/>
  <c r="D3469" i="37"/>
  <c r="C3469" i="37"/>
  <c r="B3469" i="37"/>
  <c r="A3469" i="37"/>
  <c r="I3468" i="37"/>
  <c r="H3468" i="37"/>
  <c r="G3468" i="37"/>
  <c r="F3468" i="37"/>
  <c r="E3468" i="37"/>
  <c r="D3468" i="37"/>
  <c r="C3468" i="37"/>
  <c r="B3468" i="37"/>
  <c r="A3468" i="37"/>
  <c r="I3467" i="37"/>
  <c r="H3467" i="37"/>
  <c r="G3467" i="37"/>
  <c r="F3467" i="37"/>
  <c r="E3467" i="37"/>
  <c r="D3467" i="37"/>
  <c r="C3467" i="37"/>
  <c r="B3467" i="37"/>
  <c r="A3467" i="37"/>
  <c r="I3466" i="37"/>
  <c r="H3466" i="37"/>
  <c r="G3466" i="37"/>
  <c r="F3466" i="37"/>
  <c r="E3466" i="37"/>
  <c r="D3466" i="37"/>
  <c r="C3466" i="37"/>
  <c r="B3466" i="37"/>
  <c r="A3466" i="37"/>
  <c r="I3465" i="37"/>
  <c r="H3465" i="37"/>
  <c r="G3465" i="37"/>
  <c r="F3465" i="37"/>
  <c r="E3465" i="37"/>
  <c r="D3465" i="37"/>
  <c r="C3465" i="37"/>
  <c r="B3465" i="37"/>
  <c r="A3465" i="37"/>
  <c r="I3464" i="37"/>
  <c r="H3464" i="37"/>
  <c r="G3464" i="37"/>
  <c r="F3464" i="37"/>
  <c r="E3464" i="37"/>
  <c r="D3464" i="37"/>
  <c r="C3464" i="37"/>
  <c r="B3464" i="37"/>
  <c r="A3464" i="37"/>
  <c r="I3463" i="37"/>
  <c r="H3463" i="37"/>
  <c r="G3463" i="37"/>
  <c r="F3463" i="37"/>
  <c r="E3463" i="37"/>
  <c r="D3463" i="37"/>
  <c r="C3463" i="37"/>
  <c r="B3463" i="37"/>
  <c r="A3463" i="37"/>
  <c r="I3462" i="37"/>
  <c r="H3462" i="37"/>
  <c r="G3462" i="37"/>
  <c r="F3462" i="37"/>
  <c r="E3462" i="37"/>
  <c r="D3462" i="37"/>
  <c r="C3462" i="37"/>
  <c r="B3462" i="37"/>
  <c r="A3462" i="37"/>
  <c r="I3461" i="37"/>
  <c r="H3461" i="37"/>
  <c r="G3461" i="37"/>
  <c r="F3461" i="37"/>
  <c r="E3461" i="37"/>
  <c r="D3461" i="37"/>
  <c r="C3461" i="37"/>
  <c r="B3461" i="37"/>
  <c r="A3461" i="37"/>
  <c r="I3460" i="37"/>
  <c r="H3460" i="37"/>
  <c r="G3460" i="37"/>
  <c r="F3460" i="37"/>
  <c r="E3460" i="37"/>
  <c r="D3460" i="37"/>
  <c r="C3460" i="37"/>
  <c r="B3460" i="37"/>
  <c r="A3460" i="37"/>
  <c r="I3459" i="37"/>
  <c r="H3459" i="37"/>
  <c r="G3459" i="37"/>
  <c r="F3459" i="37"/>
  <c r="E3459" i="37"/>
  <c r="D3459" i="37"/>
  <c r="C3459" i="37"/>
  <c r="B3459" i="37"/>
  <c r="A3459" i="37"/>
  <c r="I3458" i="37"/>
  <c r="H3458" i="37"/>
  <c r="G3458" i="37"/>
  <c r="F3458" i="37"/>
  <c r="E3458" i="37"/>
  <c r="D3458" i="37"/>
  <c r="C3458" i="37"/>
  <c r="B3458" i="37"/>
  <c r="A3458" i="37"/>
  <c r="I3457" i="37"/>
  <c r="H3457" i="37"/>
  <c r="G3457" i="37"/>
  <c r="F3457" i="37"/>
  <c r="E3457" i="37"/>
  <c r="D3457" i="37"/>
  <c r="C3457" i="37"/>
  <c r="B3457" i="37"/>
  <c r="A3457" i="37"/>
  <c r="I3456" i="37"/>
  <c r="H3456" i="37"/>
  <c r="G3456" i="37"/>
  <c r="F3456" i="37"/>
  <c r="E3456" i="37"/>
  <c r="D3456" i="37"/>
  <c r="C3456" i="37"/>
  <c r="B3456" i="37"/>
  <c r="A3456" i="37"/>
  <c r="I3455" i="37"/>
  <c r="H3455" i="37"/>
  <c r="G3455" i="37"/>
  <c r="F3455" i="37"/>
  <c r="E3455" i="37"/>
  <c r="D3455" i="37"/>
  <c r="C3455" i="37"/>
  <c r="B3455" i="37"/>
  <c r="A3455" i="37"/>
  <c r="I3454" i="37"/>
  <c r="H3454" i="37"/>
  <c r="G3454" i="37"/>
  <c r="F3454" i="37"/>
  <c r="E3454" i="37"/>
  <c r="D3454" i="37"/>
  <c r="C3454" i="37"/>
  <c r="B3454" i="37"/>
  <c r="A3454" i="37"/>
  <c r="I3453" i="37"/>
  <c r="H3453" i="37"/>
  <c r="G3453" i="37"/>
  <c r="F3453" i="37"/>
  <c r="E3453" i="37"/>
  <c r="D3453" i="37"/>
  <c r="C3453" i="37"/>
  <c r="B3453" i="37"/>
  <c r="A3453" i="37"/>
  <c r="I3452" i="37"/>
  <c r="H3452" i="37"/>
  <c r="G3452" i="37"/>
  <c r="F3452" i="37"/>
  <c r="E3452" i="37"/>
  <c r="D3452" i="37"/>
  <c r="C3452" i="37"/>
  <c r="B3452" i="37"/>
  <c r="A3452" i="37"/>
  <c r="I3451" i="37"/>
  <c r="H3451" i="37"/>
  <c r="G3451" i="37"/>
  <c r="F3451" i="37"/>
  <c r="E3451" i="37"/>
  <c r="D3451" i="37"/>
  <c r="C3451" i="37"/>
  <c r="B3451" i="37"/>
  <c r="A3451" i="37"/>
  <c r="I3450" i="37"/>
  <c r="H3450" i="37"/>
  <c r="G3450" i="37"/>
  <c r="F3450" i="37"/>
  <c r="E3450" i="37"/>
  <c r="D3450" i="37"/>
  <c r="C3450" i="37"/>
  <c r="B3450" i="37"/>
  <c r="A3450" i="37"/>
  <c r="I3449" i="37"/>
  <c r="H3449" i="37"/>
  <c r="G3449" i="37"/>
  <c r="F3449" i="37"/>
  <c r="E3449" i="37"/>
  <c r="D3449" i="37"/>
  <c r="C3449" i="37"/>
  <c r="B3449" i="37"/>
  <c r="A3449" i="37"/>
  <c r="I3448" i="37"/>
  <c r="H3448" i="37"/>
  <c r="G3448" i="37"/>
  <c r="F3448" i="37"/>
  <c r="E3448" i="37"/>
  <c r="D3448" i="37"/>
  <c r="C3448" i="37"/>
  <c r="B3448" i="37"/>
  <c r="A3448" i="37"/>
  <c r="I3447" i="37"/>
  <c r="H3447" i="37"/>
  <c r="G3447" i="37"/>
  <c r="F3447" i="37"/>
  <c r="E3447" i="37"/>
  <c r="D3447" i="37"/>
  <c r="C3447" i="37"/>
  <c r="B3447" i="37"/>
  <c r="A3447" i="37"/>
  <c r="I3446" i="37"/>
  <c r="H3446" i="37"/>
  <c r="G3446" i="37"/>
  <c r="F3446" i="37"/>
  <c r="E3446" i="37"/>
  <c r="D3446" i="37"/>
  <c r="C3446" i="37"/>
  <c r="B3446" i="37"/>
  <c r="A3446" i="37"/>
  <c r="I3445" i="37"/>
  <c r="H3445" i="37"/>
  <c r="G3445" i="37"/>
  <c r="F3445" i="37"/>
  <c r="E3445" i="37"/>
  <c r="D3445" i="37"/>
  <c r="C3445" i="37"/>
  <c r="B3445" i="37"/>
  <c r="A3445" i="37"/>
  <c r="I3444" i="37"/>
  <c r="H3444" i="37"/>
  <c r="G3444" i="37"/>
  <c r="F3444" i="37"/>
  <c r="E3444" i="37"/>
  <c r="D3444" i="37"/>
  <c r="C3444" i="37"/>
  <c r="B3444" i="37"/>
  <c r="A3444" i="37"/>
  <c r="I3443" i="37"/>
  <c r="H3443" i="37"/>
  <c r="G3443" i="37"/>
  <c r="F3443" i="37"/>
  <c r="E3443" i="37"/>
  <c r="D3443" i="37"/>
  <c r="C3443" i="37"/>
  <c r="B3443" i="37"/>
  <c r="A3443" i="37"/>
  <c r="I3442" i="37"/>
  <c r="H3442" i="37"/>
  <c r="G3442" i="37"/>
  <c r="F3442" i="37"/>
  <c r="E3442" i="37"/>
  <c r="D3442" i="37"/>
  <c r="C3442" i="37"/>
  <c r="B3442" i="37"/>
  <c r="A3442" i="37"/>
  <c r="I3441" i="37"/>
  <c r="H3441" i="37"/>
  <c r="G3441" i="37"/>
  <c r="F3441" i="37"/>
  <c r="E3441" i="37"/>
  <c r="D3441" i="37"/>
  <c r="C3441" i="37"/>
  <c r="B3441" i="37"/>
  <c r="A3441" i="37"/>
  <c r="I3440" i="37"/>
  <c r="H3440" i="37"/>
  <c r="G3440" i="37"/>
  <c r="F3440" i="37"/>
  <c r="E3440" i="37"/>
  <c r="D3440" i="37"/>
  <c r="C3440" i="37"/>
  <c r="B3440" i="37"/>
  <c r="A3440" i="37"/>
  <c r="I3439" i="37"/>
  <c r="H3439" i="37"/>
  <c r="G3439" i="37"/>
  <c r="F3439" i="37"/>
  <c r="E3439" i="37"/>
  <c r="D3439" i="37"/>
  <c r="C3439" i="37"/>
  <c r="B3439" i="37"/>
  <c r="A3439" i="37"/>
  <c r="I3438" i="37"/>
  <c r="H3438" i="37"/>
  <c r="G3438" i="37"/>
  <c r="F3438" i="37"/>
  <c r="E3438" i="37"/>
  <c r="D3438" i="37"/>
  <c r="C3438" i="37"/>
  <c r="B3438" i="37"/>
  <c r="A3438" i="37"/>
  <c r="I3437" i="37"/>
  <c r="H3437" i="37"/>
  <c r="G3437" i="37"/>
  <c r="F3437" i="37"/>
  <c r="E3437" i="37"/>
  <c r="D3437" i="37"/>
  <c r="C3437" i="37"/>
  <c r="B3437" i="37"/>
  <c r="A3437" i="37"/>
  <c r="I3436" i="37"/>
  <c r="H3436" i="37"/>
  <c r="G3436" i="37"/>
  <c r="F3436" i="37"/>
  <c r="E3436" i="37"/>
  <c r="D3436" i="37"/>
  <c r="C3436" i="37"/>
  <c r="B3436" i="37"/>
  <c r="A3436" i="37"/>
  <c r="I3435" i="37"/>
  <c r="H3435" i="37"/>
  <c r="G3435" i="37"/>
  <c r="F3435" i="37"/>
  <c r="E3435" i="37"/>
  <c r="D3435" i="37"/>
  <c r="C3435" i="37"/>
  <c r="B3435" i="37"/>
  <c r="A3435" i="37"/>
  <c r="I3434" i="37"/>
  <c r="H3434" i="37"/>
  <c r="G3434" i="37"/>
  <c r="F3434" i="37"/>
  <c r="E3434" i="37"/>
  <c r="D3434" i="37"/>
  <c r="C3434" i="37"/>
  <c r="B3434" i="37"/>
  <c r="A3434" i="37"/>
  <c r="I3433" i="37"/>
  <c r="H3433" i="37"/>
  <c r="G3433" i="37"/>
  <c r="F3433" i="37"/>
  <c r="E3433" i="37"/>
  <c r="D3433" i="37"/>
  <c r="C3433" i="37"/>
  <c r="B3433" i="37"/>
  <c r="A3433" i="37"/>
  <c r="I3432" i="37"/>
  <c r="H3432" i="37"/>
  <c r="G3432" i="37"/>
  <c r="F3432" i="37"/>
  <c r="E3432" i="37"/>
  <c r="D3432" i="37"/>
  <c r="C3432" i="37"/>
  <c r="B3432" i="37"/>
  <c r="A3432" i="37"/>
  <c r="I3431" i="37"/>
  <c r="H3431" i="37"/>
  <c r="G3431" i="37"/>
  <c r="F3431" i="37"/>
  <c r="E3431" i="37"/>
  <c r="D3431" i="37"/>
  <c r="C3431" i="37"/>
  <c r="B3431" i="37"/>
  <c r="A3431" i="37"/>
  <c r="I3430" i="37"/>
  <c r="H3430" i="37"/>
  <c r="G3430" i="37"/>
  <c r="F3430" i="37"/>
  <c r="E3430" i="37"/>
  <c r="D3430" i="37"/>
  <c r="C3430" i="37"/>
  <c r="B3430" i="37"/>
  <c r="A3430" i="37"/>
  <c r="I3429" i="37"/>
  <c r="H3429" i="37"/>
  <c r="G3429" i="37"/>
  <c r="F3429" i="37"/>
  <c r="E3429" i="37"/>
  <c r="D3429" i="37"/>
  <c r="C3429" i="37"/>
  <c r="B3429" i="37"/>
  <c r="A3429" i="37"/>
  <c r="I3428" i="37"/>
  <c r="H3428" i="37"/>
  <c r="G3428" i="37"/>
  <c r="F3428" i="37"/>
  <c r="E3428" i="37"/>
  <c r="D3428" i="37"/>
  <c r="C3428" i="37"/>
  <c r="B3428" i="37"/>
  <c r="A3428" i="37"/>
  <c r="I3427" i="37"/>
  <c r="H3427" i="37"/>
  <c r="G3427" i="37"/>
  <c r="F3427" i="37"/>
  <c r="E3427" i="37"/>
  <c r="D3427" i="37"/>
  <c r="C3427" i="37"/>
  <c r="B3427" i="37"/>
  <c r="A3427" i="37"/>
  <c r="I3426" i="37"/>
  <c r="H3426" i="37"/>
  <c r="G3426" i="37"/>
  <c r="F3426" i="37"/>
  <c r="E3426" i="37"/>
  <c r="D3426" i="37"/>
  <c r="C3426" i="37"/>
  <c r="B3426" i="37"/>
  <c r="A3426" i="37"/>
  <c r="I3425" i="37"/>
  <c r="H3425" i="37"/>
  <c r="G3425" i="37"/>
  <c r="F3425" i="37"/>
  <c r="E3425" i="37"/>
  <c r="D3425" i="37"/>
  <c r="C3425" i="37"/>
  <c r="B3425" i="37"/>
  <c r="A3425" i="37"/>
  <c r="I3424" i="37"/>
  <c r="H3424" i="37"/>
  <c r="G3424" i="37"/>
  <c r="F3424" i="37"/>
  <c r="E3424" i="37"/>
  <c r="D3424" i="37"/>
  <c r="C3424" i="37"/>
  <c r="B3424" i="37"/>
  <c r="A3424" i="37"/>
  <c r="I3423" i="37"/>
  <c r="H3423" i="37"/>
  <c r="G3423" i="37"/>
  <c r="F3423" i="37"/>
  <c r="E3423" i="37"/>
  <c r="D3423" i="37"/>
  <c r="C3423" i="37"/>
  <c r="B3423" i="37"/>
  <c r="A3423" i="37"/>
  <c r="I3422" i="37"/>
  <c r="H3422" i="37"/>
  <c r="G3422" i="37"/>
  <c r="F3422" i="37"/>
  <c r="E3422" i="37"/>
  <c r="D3422" i="37"/>
  <c r="C3422" i="37"/>
  <c r="B3422" i="37"/>
  <c r="A3422" i="37"/>
  <c r="I3421" i="37"/>
  <c r="H3421" i="37"/>
  <c r="G3421" i="37"/>
  <c r="F3421" i="37"/>
  <c r="E3421" i="37"/>
  <c r="D3421" i="37"/>
  <c r="C3421" i="37"/>
  <c r="B3421" i="37"/>
  <c r="A3421" i="37"/>
  <c r="I3420" i="37"/>
  <c r="H3420" i="37"/>
  <c r="G3420" i="37"/>
  <c r="F3420" i="37"/>
  <c r="E3420" i="37"/>
  <c r="D3420" i="37"/>
  <c r="C3420" i="37"/>
  <c r="B3420" i="37"/>
  <c r="A3420" i="37"/>
  <c r="I3419" i="37"/>
  <c r="H3419" i="37"/>
  <c r="G3419" i="37"/>
  <c r="F3419" i="37"/>
  <c r="E3419" i="37"/>
  <c r="D3419" i="37"/>
  <c r="C3419" i="37"/>
  <c r="B3419" i="37"/>
  <c r="A3419" i="37"/>
  <c r="I3418" i="37"/>
  <c r="H3418" i="37"/>
  <c r="G3418" i="37"/>
  <c r="F3418" i="37"/>
  <c r="E3418" i="37"/>
  <c r="D3418" i="37"/>
  <c r="C3418" i="37"/>
  <c r="B3418" i="37"/>
  <c r="A3418" i="37"/>
  <c r="I3417" i="37"/>
  <c r="H3417" i="37"/>
  <c r="G3417" i="37"/>
  <c r="F3417" i="37"/>
  <c r="E3417" i="37"/>
  <c r="D3417" i="37"/>
  <c r="C3417" i="37"/>
  <c r="B3417" i="37"/>
  <c r="A3417" i="37"/>
  <c r="I3416" i="37"/>
  <c r="H3416" i="37"/>
  <c r="G3416" i="37"/>
  <c r="F3416" i="37"/>
  <c r="E3416" i="37"/>
  <c r="D3416" i="37"/>
  <c r="C3416" i="37"/>
  <c r="B3416" i="37"/>
  <c r="A3416" i="37"/>
  <c r="I3415" i="37"/>
  <c r="H3415" i="37"/>
  <c r="G3415" i="37"/>
  <c r="F3415" i="37"/>
  <c r="E3415" i="37"/>
  <c r="D3415" i="37"/>
  <c r="C3415" i="37"/>
  <c r="B3415" i="37"/>
  <c r="A3415" i="37"/>
  <c r="I3414" i="37"/>
  <c r="H3414" i="37"/>
  <c r="G3414" i="37"/>
  <c r="F3414" i="37"/>
  <c r="E3414" i="37"/>
  <c r="D3414" i="37"/>
  <c r="C3414" i="37"/>
  <c r="B3414" i="37"/>
  <c r="A3414" i="37"/>
  <c r="I3413" i="37"/>
  <c r="H3413" i="37"/>
  <c r="G3413" i="37"/>
  <c r="F3413" i="37"/>
  <c r="E3413" i="37"/>
  <c r="D3413" i="37"/>
  <c r="C3413" i="37"/>
  <c r="B3413" i="37"/>
  <c r="A3413" i="37"/>
  <c r="I3412" i="37"/>
  <c r="H3412" i="37"/>
  <c r="G3412" i="37"/>
  <c r="F3412" i="37"/>
  <c r="E3412" i="37"/>
  <c r="D3412" i="37"/>
  <c r="C3412" i="37"/>
  <c r="B3412" i="37"/>
  <c r="A3412" i="37"/>
  <c r="I3411" i="37"/>
  <c r="H3411" i="37"/>
  <c r="G3411" i="37"/>
  <c r="F3411" i="37"/>
  <c r="E3411" i="37"/>
  <c r="D3411" i="37"/>
  <c r="C3411" i="37"/>
  <c r="B3411" i="37"/>
  <c r="A3411" i="37"/>
  <c r="I3410" i="37"/>
  <c r="H3410" i="37"/>
  <c r="G3410" i="37"/>
  <c r="F3410" i="37"/>
  <c r="E3410" i="37"/>
  <c r="D3410" i="37"/>
  <c r="C3410" i="37"/>
  <c r="B3410" i="37"/>
  <c r="A3410" i="37"/>
  <c r="I3409" i="37"/>
  <c r="H3409" i="37"/>
  <c r="G3409" i="37"/>
  <c r="F3409" i="37"/>
  <c r="E3409" i="37"/>
  <c r="D3409" i="37"/>
  <c r="C3409" i="37"/>
  <c r="B3409" i="37"/>
  <c r="A3409" i="37"/>
  <c r="I3408" i="37"/>
  <c r="H3408" i="37"/>
  <c r="G3408" i="37"/>
  <c r="F3408" i="37"/>
  <c r="E3408" i="37"/>
  <c r="D3408" i="37"/>
  <c r="C3408" i="37"/>
  <c r="B3408" i="37"/>
  <c r="A3408" i="37"/>
  <c r="I3407" i="37"/>
  <c r="H3407" i="37"/>
  <c r="G3407" i="37"/>
  <c r="F3407" i="37"/>
  <c r="E3407" i="37"/>
  <c r="D3407" i="37"/>
  <c r="C3407" i="37"/>
  <c r="B3407" i="37"/>
  <c r="A3407" i="37"/>
  <c r="I3406" i="37"/>
  <c r="H3406" i="37"/>
  <c r="G3406" i="37"/>
  <c r="F3406" i="37"/>
  <c r="E3406" i="37"/>
  <c r="D3406" i="37"/>
  <c r="C3406" i="37"/>
  <c r="B3406" i="37"/>
  <c r="A3406" i="37"/>
  <c r="I3405" i="37"/>
  <c r="H3405" i="37"/>
  <c r="G3405" i="37"/>
  <c r="F3405" i="37"/>
  <c r="E3405" i="37"/>
  <c r="D3405" i="37"/>
  <c r="C3405" i="37"/>
  <c r="B3405" i="37"/>
  <c r="A3405" i="37"/>
  <c r="I3404" i="37"/>
  <c r="H3404" i="37"/>
  <c r="G3404" i="37"/>
  <c r="F3404" i="37"/>
  <c r="E3404" i="37"/>
  <c r="D3404" i="37"/>
  <c r="C3404" i="37"/>
  <c r="B3404" i="37"/>
  <c r="A3404" i="37"/>
  <c r="I3403" i="37"/>
  <c r="H3403" i="37"/>
  <c r="G3403" i="37"/>
  <c r="F3403" i="37"/>
  <c r="E3403" i="37"/>
  <c r="D3403" i="37"/>
  <c r="C3403" i="37"/>
  <c r="B3403" i="37"/>
  <c r="A3403" i="37"/>
  <c r="I3402" i="37"/>
  <c r="H3402" i="37"/>
  <c r="G3402" i="37"/>
  <c r="F3402" i="37"/>
  <c r="E3402" i="37"/>
  <c r="D3402" i="37"/>
  <c r="C3402" i="37"/>
  <c r="B3402" i="37"/>
  <c r="A3402" i="37"/>
  <c r="I3401" i="37"/>
  <c r="H3401" i="37"/>
  <c r="G3401" i="37"/>
  <c r="F3401" i="37"/>
  <c r="E3401" i="37"/>
  <c r="D3401" i="37"/>
  <c r="C3401" i="37"/>
  <c r="B3401" i="37"/>
  <c r="A3401" i="37"/>
  <c r="I3400" i="37"/>
  <c r="H3400" i="37"/>
  <c r="G3400" i="37"/>
  <c r="F3400" i="37"/>
  <c r="E3400" i="37"/>
  <c r="D3400" i="37"/>
  <c r="C3400" i="37"/>
  <c r="B3400" i="37"/>
  <c r="A3400" i="37"/>
  <c r="I3399" i="37"/>
  <c r="H3399" i="37"/>
  <c r="G3399" i="37"/>
  <c r="F3399" i="37"/>
  <c r="E3399" i="37"/>
  <c r="D3399" i="37"/>
  <c r="C3399" i="37"/>
  <c r="B3399" i="37"/>
  <c r="A3399" i="37"/>
  <c r="I3398" i="37"/>
  <c r="H3398" i="37"/>
  <c r="G3398" i="37"/>
  <c r="F3398" i="37"/>
  <c r="E3398" i="37"/>
  <c r="D3398" i="37"/>
  <c r="C3398" i="37"/>
  <c r="B3398" i="37"/>
  <c r="A3398" i="37"/>
  <c r="I3397" i="37"/>
  <c r="H3397" i="37"/>
  <c r="G3397" i="37"/>
  <c r="F3397" i="37"/>
  <c r="E3397" i="37"/>
  <c r="D3397" i="37"/>
  <c r="C3397" i="37"/>
  <c r="B3397" i="37"/>
  <c r="A3397" i="37"/>
  <c r="I3396" i="37"/>
  <c r="H3396" i="37"/>
  <c r="G3396" i="37"/>
  <c r="F3396" i="37"/>
  <c r="E3396" i="37"/>
  <c r="D3396" i="37"/>
  <c r="C3396" i="37"/>
  <c r="B3396" i="37"/>
  <c r="A3396" i="37"/>
  <c r="I3395" i="37"/>
  <c r="H3395" i="37"/>
  <c r="G3395" i="37"/>
  <c r="F3395" i="37"/>
  <c r="E3395" i="37"/>
  <c r="D3395" i="37"/>
  <c r="C3395" i="37"/>
  <c r="B3395" i="37"/>
  <c r="A3395" i="37"/>
  <c r="I3394" i="37"/>
  <c r="H3394" i="37"/>
  <c r="G3394" i="37"/>
  <c r="F3394" i="37"/>
  <c r="E3394" i="37"/>
  <c r="D3394" i="37"/>
  <c r="C3394" i="37"/>
  <c r="B3394" i="37"/>
  <c r="A3394" i="37"/>
  <c r="I3393" i="37"/>
  <c r="H3393" i="37"/>
  <c r="G3393" i="37"/>
  <c r="F3393" i="37"/>
  <c r="E3393" i="37"/>
  <c r="D3393" i="37"/>
  <c r="C3393" i="37"/>
  <c r="B3393" i="37"/>
  <c r="A3393" i="37"/>
  <c r="I3392" i="37"/>
  <c r="H3392" i="37"/>
  <c r="G3392" i="37"/>
  <c r="F3392" i="37"/>
  <c r="E3392" i="37"/>
  <c r="D3392" i="37"/>
  <c r="C3392" i="37"/>
  <c r="B3392" i="37"/>
  <c r="A3392" i="37"/>
  <c r="I3391" i="37"/>
  <c r="H3391" i="37"/>
  <c r="G3391" i="37"/>
  <c r="F3391" i="37"/>
  <c r="E3391" i="37"/>
  <c r="D3391" i="37"/>
  <c r="C3391" i="37"/>
  <c r="B3391" i="37"/>
  <c r="A3391" i="37"/>
  <c r="I3390" i="37"/>
  <c r="H3390" i="37"/>
  <c r="G3390" i="37"/>
  <c r="F3390" i="37"/>
  <c r="E3390" i="37"/>
  <c r="D3390" i="37"/>
  <c r="C3390" i="37"/>
  <c r="B3390" i="37"/>
  <c r="A3390" i="37"/>
  <c r="I3389" i="37"/>
  <c r="H3389" i="37"/>
  <c r="G3389" i="37"/>
  <c r="F3389" i="37"/>
  <c r="E3389" i="37"/>
  <c r="D3389" i="37"/>
  <c r="C3389" i="37"/>
  <c r="B3389" i="37"/>
  <c r="A3389" i="37"/>
  <c r="I3388" i="37"/>
  <c r="H3388" i="37"/>
  <c r="G3388" i="37"/>
  <c r="F3388" i="37"/>
  <c r="E3388" i="37"/>
  <c r="D3388" i="37"/>
  <c r="C3388" i="37"/>
  <c r="B3388" i="37"/>
  <c r="A3388" i="37"/>
  <c r="I3387" i="37"/>
  <c r="H3387" i="37"/>
  <c r="G3387" i="37"/>
  <c r="F3387" i="37"/>
  <c r="E3387" i="37"/>
  <c r="D3387" i="37"/>
  <c r="C3387" i="37"/>
  <c r="B3387" i="37"/>
  <c r="A3387" i="37"/>
  <c r="I3386" i="37"/>
  <c r="H3386" i="37"/>
  <c r="G3386" i="37"/>
  <c r="F3386" i="37"/>
  <c r="E3386" i="37"/>
  <c r="D3386" i="37"/>
  <c r="C3386" i="37"/>
  <c r="B3386" i="37"/>
  <c r="A3386" i="37"/>
  <c r="I3385" i="37"/>
  <c r="H3385" i="37"/>
  <c r="G3385" i="37"/>
  <c r="F3385" i="37"/>
  <c r="E3385" i="37"/>
  <c r="D3385" i="37"/>
  <c r="C3385" i="37"/>
  <c r="B3385" i="37"/>
  <c r="A3385" i="37"/>
  <c r="I3384" i="37"/>
  <c r="H3384" i="37"/>
  <c r="G3384" i="37"/>
  <c r="F3384" i="37"/>
  <c r="E3384" i="37"/>
  <c r="D3384" i="37"/>
  <c r="C3384" i="37"/>
  <c r="B3384" i="37"/>
  <c r="A3384" i="37"/>
  <c r="I3383" i="37"/>
  <c r="H3383" i="37"/>
  <c r="G3383" i="37"/>
  <c r="F3383" i="37"/>
  <c r="E3383" i="37"/>
  <c r="D3383" i="37"/>
  <c r="C3383" i="37"/>
  <c r="B3383" i="37"/>
  <c r="A3383" i="37"/>
  <c r="I3382" i="37"/>
  <c r="H3382" i="37"/>
  <c r="G3382" i="37"/>
  <c r="F3382" i="37"/>
  <c r="E3382" i="37"/>
  <c r="D3382" i="37"/>
  <c r="C3382" i="37"/>
  <c r="B3382" i="37"/>
  <c r="A3382" i="37"/>
  <c r="I3381" i="37"/>
  <c r="H3381" i="37"/>
  <c r="G3381" i="37"/>
  <c r="F3381" i="37"/>
  <c r="E3381" i="37"/>
  <c r="D3381" i="37"/>
  <c r="C3381" i="37"/>
  <c r="B3381" i="37"/>
  <c r="A3381" i="37"/>
  <c r="I3380" i="37"/>
  <c r="H3380" i="37"/>
  <c r="G3380" i="37"/>
  <c r="F3380" i="37"/>
  <c r="E3380" i="37"/>
  <c r="D3380" i="37"/>
  <c r="C3380" i="37"/>
  <c r="B3380" i="37"/>
  <c r="A3380" i="37"/>
  <c r="I3379" i="37"/>
  <c r="H3379" i="37"/>
  <c r="G3379" i="37"/>
  <c r="F3379" i="37"/>
  <c r="E3379" i="37"/>
  <c r="D3379" i="37"/>
  <c r="C3379" i="37"/>
  <c r="B3379" i="37"/>
  <c r="A3379" i="37"/>
  <c r="I3378" i="37"/>
  <c r="H3378" i="37"/>
  <c r="G3378" i="37"/>
  <c r="F3378" i="37"/>
  <c r="E3378" i="37"/>
  <c r="D3378" i="37"/>
  <c r="C3378" i="37"/>
  <c r="B3378" i="37"/>
  <c r="A3378" i="37"/>
  <c r="I3377" i="37"/>
  <c r="H3377" i="37"/>
  <c r="G3377" i="37"/>
  <c r="F3377" i="37"/>
  <c r="E3377" i="37"/>
  <c r="D3377" i="37"/>
  <c r="C3377" i="37"/>
  <c r="B3377" i="37"/>
  <c r="A3377" i="37"/>
  <c r="I3376" i="37"/>
  <c r="H3376" i="37"/>
  <c r="G3376" i="37"/>
  <c r="F3376" i="37"/>
  <c r="E3376" i="37"/>
  <c r="D3376" i="37"/>
  <c r="C3376" i="37"/>
  <c r="B3376" i="37"/>
  <c r="A3376" i="37"/>
  <c r="I3375" i="37"/>
  <c r="H3375" i="37"/>
  <c r="G3375" i="37"/>
  <c r="F3375" i="37"/>
  <c r="E3375" i="37"/>
  <c r="D3375" i="37"/>
  <c r="C3375" i="37"/>
  <c r="B3375" i="37"/>
  <c r="A3375" i="37"/>
  <c r="I3374" i="37"/>
  <c r="H3374" i="37"/>
  <c r="G3374" i="37"/>
  <c r="F3374" i="37"/>
  <c r="E3374" i="37"/>
  <c r="D3374" i="37"/>
  <c r="C3374" i="37"/>
  <c r="B3374" i="37"/>
  <c r="A3374" i="37"/>
  <c r="I3373" i="37"/>
  <c r="H3373" i="37"/>
  <c r="G3373" i="37"/>
  <c r="F3373" i="37"/>
  <c r="E3373" i="37"/>
  <c r="D3373" i="37"/>
  <c r="C3373" i="37"/>
  <c r="B3373" i="37"/>
  <c r="A3373" i="37"/>
  <c r="I3372" i="37"/>
  <c r="H3372" i="37"/>
  <c r="G3372" i="37"/>
  <c r="F3372" i="37"/>
  <c r="E3372" i="37"/>
  <c r="D3372" i="37"/>
  <c r="C3372" i="37"/>
  <c r="B3372" i="37"/>
  <c r="A3372" i="37"/>
  <c r="I3371" i="37"/>
  <c r="H3371" i="37"/>
  <c r="G3371" i="37"/>
  <c r="F3371" i="37"/>
  <c r="E3371" i="37"/>
  <c r="D3371" i="37"/>
  <c r="C3371" i="37"/>
  <c r="B3371" i="37"/>
  <c r="A3371" i="37"/>
  <c r="I3370" i="37"/>
  <c r="H3370" i="37"/>
  <c r="G3370" i="37"/>
  <c r="F3370" i="37"/>
  <c r="E3370" i="37"/>
  <c r="D3370" i="37"/>
  <c r="C3370" i="37"/>
  <c r="B3370" i="37"/>
  <c r="A3370" i="37"/>
  <c r="I3369" i="37"/>
  <c r="H3369" i="37"/>
  <c r="G3369" i="37"/>
  <c r="F3369" i="37"/>
  <c r="E3369" i="37"/>
  <c r="D3369" i="37"/>
  <c r="C3369" i="37"/>
  <c r="B3369" i="37"/>
  <c r="A3369" i="37"/>
  <c r="I3368" i="37"/>
  <c r="H3368" i="37"/>
  <c r="G3368" i="37"/>
  <c r="F3368" i="37"/>
  <c r="E3368" i="37"/>
  <c r="D3368" i="37"/>
  <c r="C3368" i="37"/>
  <c r="B3368" i="37"/>
  <c r="A3368" i="37"/>
  <c r="I3367" i="37"/>
  <c r="H3367" i="37"/>
  <c r="G3367" i="37"/>
  <c r="F3367" i="37"/>
  <c r="E3367" i="37"/>
  <c r="D3367" i="37"/>
  <c r="C3367" i="37"/>
  <c r="B3367" i="37"/>
  <c r="A3367" i="37"/>
  <c r="I3366" i="37"/>
  <c r="H3366" i="37"/>
  <c r="G3366" i="37"/>
  <c r="F3366" i="37"/>
  <c r="E3366" i="37"/>
  <c r="D3366" i="37"/>
  <c r="C3366" i="37"/>
  <c r="B3366" i="37"/>
  <c r="A3366" i="37"/>
  <c r="I3365" i="37"/>
  <c r="H3365" i="37"/>
  <c r="G3365" i="37"/>
  <c r="F3365" i="37"/>
  <c r="E3365" i="37"/>
  <c r="D3365" i="37"/>
  <c r="C3365" i="37"/>
  <c r="B3365" i="37"/>
  <c r="A3365" i="37"/>
  <c r="I3364" i="37"/>
  <c r="H3364" i="37"/>
  <c r="G3364" i="37"/>
  <c r="F3364" i="37"/>
  <c r="E3364" i="37"/>
  <c r="D3364" i="37"/>
  <c r="C3364" i="37"/>
  <c r="B3364" i="37"/>
  <c r="A3364" i="37"/>
  <c r="I3363" i="37"/>
  <c r="H3363" i="37"/>
  <c r="G3363" i="37"/>
  <c r="F3363" i="37"/>
  <c r="E3363" i="37"/>
  <c r="D3363" i="37"/>
  <c r="C3363" i="37"/>
  <c r="B3363" i="37"/>
  <c r="A3363" i="37"/>
  <c r="I3362" i="37"/>
  <c r="H3362" i="37"/>
  <c r="G3362" i="37"/>
  <c r="F3362" i="37"/>
  <c r="E3362" i="37"/>
  <c r="D3362" i="37"/>
  <c r="C3362" i="37"/>
  <c r="B3362" i="37"/>
  <c r="A3362" i="37"/>
  <c r="I3361" i="37"/>
  <c r="H3361" i="37"/>
  <c r="G3361" i="37"/>
  <c r="F3361" i="37"/>
  <c r="E3361" i="37"/>
  <c r="D3361" i="37"/>
  <c r="C3361" i="37"/>
  <c r="B3361" i="37"/>
  <c r="A3361" i="37"/>
  <c r="I3360" i="37"/>
  <c r="H3360" i="37"/>
  <c r="G3360" i="37"/>
  <c r="F3360" i="37"/>
  <c r="E3360" i="37"/>
  <c r="D3360" i="37"/>
  <c r="C3360" i="37"/>
  <c r="B3360" i="37"/>
  <c r="A3360" i="37"/>
  <c r="I3359" i="37"/>
  <c r="H3359" i="37"/>
  <c r="G3359" i="37"/>
  <c r="F3359" i="37"/>
  <c r="E3359" i="37"/>
  <c r="D3359" i="37"/>
  <c r="C3359" i="37"/>
  <c r="B3359" i="37"/>
  <c r="A3359" i="37"/>
  <c r="I3358" i="37"/>
  <c r="H3358" i="37"/>
  <c r="G3358" i="37"/>
  <c r="F3358" i="37"/>
  <c r="E3358" i="37"/>
  <c r="D3358" i="37"/>
  <c r="C3358" i="37"/>
  <c r="B3358" i="37"/>
  <c r="A3358" i="37"/>
  <c r="I3357" i="37"/>
  <c r="H3357" i="37"/>
  <c r="G3357" i="37"/>
  <c r="F3357" i="37"/>
  <c r="E3357" i="37"/>
  <c r="D3357" i="37"/>
  <c r="C3357" i="37"/>
  <c r="B3357" i="37"/>
  <c r="A3357" i="37"/>
  <c r="I3356" i="37"/>
  <c r="H3356" i="37"/>
  <c r="G3356" i="37"/>
  <c r="F3356" i="37"/>
  <c r="E3356" i="37"/>
  <c r="D3356" i="37"/>
  <c r="C3356" i="37"/>
  <c r="B3356" i="37"/>
  <c r="A3356" i="37"/>
  <c r="I3355" i="37"/>
  <c r="H3355" i="37"/>
  <c r="G3355" i="37"/>
  <c r="F3355" i="37"/>
  <c r="E3355" i="37"/>
  <c r="D3355" i="37"/>
  <c r="C3355" i="37"/>
  <c r="B3355" i="37"/>
  <c r="A3355" i="37"/>
  <c r="I3354" i="37"/>
  <c r="H3354" i="37"/>
  <c r="G3354" i="37"/>
  <c r="F3354" i="37"/>
  <c r="E3354" i="37"/>
  <c r="D3354" i="37"/>
  <c r="C3354" i="37"/>
  <c r="B3354" i="37"/>
  <c r="A3354" i="37"/>
  <c r="I3353" i="37"/>
  <c r="H3353" i="37"/>
  <c r="G3353" i="37"/>
  <c r="F3353" i="37"/>
  <c r="E3353" i="37"/>
  <c r="D3353" i="37"/>
  <c r="C3353" i="37"/>
  <c r="B3353" i="37"/>
  <c r="A3353" i="37"/>
  <c r="I3352" i="37"/>
  <c r="H3352" i="37"/>
  <c r="G3352" i="37"/>
  <c r="F3352" i="37"/>
  <c r="E3352" i="37"/>
  <c r="D3352" i="37"/>
  <c r="C3352" i="37"/>
  <c r="B3352" i="37"/>
  <c r="A3352" i="37"/>
  <c r="I3351" i="37"/>
  <c r="H3351" i="37"/>
  <c r="G3351" i="37"/>
  <c r="F3351" i="37"/>
  <c r="E3351" i="37"/>
  <c r="D3351" i="37"/>
  <c r="C3351" i="37"/>
  <c r="B3351" i="37"/>
  <c r="A3351" i="37"/>
  <c r="I3350" i="37"/>
  <c r="H3350" i="37"/>
  <c r="G3350" i="37"/>
  <c r="F3350" i="37"/>
  <c r="E3350" i="37"/>
  <c r="D3350" i="37"/>
  <c r="C3350" i="37"/>
  <c r="B3350" i="37"/>
  <c r="A3350" i="37"/>
  <c r="I3349" i="37"/>
  <c r="H3349" i="37"/>
  <c r="G3349" i="37"/>
  <c r="F3349" i="37"/>
  <c r="E3349" i="37"/>
  <c r="D3349" i="37"/>
  <c r="C3349" i="37"/>
  <c r="B3349" i="37"/>
  <c r="A3349" i="37"/>
  <c r="I3348" i="37"/>
  <c r="H3348" i="37"/>
  <c r="G3348" i="37"/>
  <c r="F3348" i="37"/>
  <c r="E3348" i="37"/>
  <c r="D3348" i="37"/>
  <c r="C3348" i="37"/>
  <c r="B3348" i="37"/>
  <c r="A3348" i="37"/>
  <c r="I3347" i="37"/>
  <c r="H3347" i="37"/>
  <c r="G3347" i="37"/>
  <c r="F3347" i="37"/>
  <c r="E3347" i="37"/>
  <c r="D3347" i="37"/>
  <c r="C3347" i="37"/>
  <c r="B3347" i="37"/>
  <c r="A3347" i="37"/>
  <c r="I3346" i="37"/>
  <c r="H3346" i="37"/>
  <c r="G3346" i="37"/>
  <c r="F3346" i="37"/>
  <c r="E3346" i="37"/>
  <c r="D3346" i="37"/>
  <c r="C3346" i="37"/>
  <c r="B3346" i="37"/>
  <c r="A3346" i="37"/>
  <c r="I3345" i="37"/>
  <c r="H3345" i="37"/>
  <c r="G3345" i="37"/>
  <c r="F3345" i="37"/>
  <c r="E3345" i="37"/>
  <c r="D3345" i="37"/>
  <c r="C3345" i="37"/>
  <c r="B3345" i="37"/>
  <c r="A3345" i="37"/>
  <c r="I3344" i="37"/>
  <c r="H3344" i="37"/>
  <c r="G3344" i="37"/>
  <c r="F3344" i="37"/>
  <c r="E3344" i="37"/>
  <c r="D3344" i="37"/>
  <c r="C3344" i="37"/>
  <c r="B3344" i="37"/>
  <c r="A3344" i="37"/>
  <c r="I3343" i="37"/>
  <c r="H3343" i="37"/>
  <c r="G3343" i="37"/>
  <c r="F3343" i="37"/>
  <c r="E3343" i="37"/>
  <c r="D3343" i="37"/>
  <c r="C3343" i="37"/>
  <c r="B3343" i="37"/>
  <c r="A3343" i="37"/>
  <c r="I3342" i="37"/>
  <c r="H3342" i="37"/>
  <c r="G3342" i="37"/>
  <c r="F3342" i="37"/>
  <c r="E3342" i="37"/>
  <c r="D3342" i="37"/>
  <c r="C3342" i="37"/>
  <c r="B3342" i="37"/>
  <c r="A3342" i="37"/>
  <c r="I3341" i="37"/>
  <c r="H3341" i="37"/>
  <c r="G3341" i="37"/>
  <c r="F3341" i="37"/>
  <c r="E3341" i="37"/>
  <c r="D3341" i="37"/>
  <c r="C3341" i="37"/>
  <c r="B3341" i="37"/>
  <c r="A3341" i="37"/>
  <c r="I3340" i="37"/>
  <c r="H3340" i="37"/>
  <c r="G3340" i="37"/>
  <c r="F3340" i="37"/>
  <c r="E3340" i="37"/>
  <c r="D3340" i="37"/>
  <c r="C3340" i="37"/>
  <c r="B3340" i="37"/>
  <c r="A3340" i="37"/>
  <c r="I3339" i="37"/>
  <c r="H3339" i="37"/>
  <c r="G3339" i="37"/>
  <c r="F3339" i="37"/>
  <c r="E3339" i="37"/>
  <c r="D3339" i="37"/>
  <c r="C3339" i="37"/>
  <c r="B3339" i="37"/>
  <c r="A3339" i="37"/>
  <c r="I3338" i="37"/>
  <c r="H3338" i="37"/>
  <c r="G3338" i="37"/>
  <c r="F3338" i="37"/>
  <c r="E3338" i="37"/>
  <c r="D3338" i="37"/>
  <c r="C3338" i="37"/>
  <c r="B3338" i="37"/>
  <c r="A3338" i="37"/>
  <c r="I3337" i="37"/>
  <c r="H3337" i="37"/>
  <c r="G3337" i="37"/>
  <c r="F3337" i="37"/>
  <c r="E3337" i="37"/>
  <c r="D3337" i="37"/>
  <c r="C3337" i="37"/>
  <c r="B3337" i="37"/>
  <c r="A3337" i="37"/>
  <c r="I3336" i="37"/>
  <c r="H3336" i="37"/>
  <c r="G3336" i="37"/>
  <c r="F3336" i="37"/>
  <c r="E3336" i="37"/>
  <c r="D3336" i="37"/>
  <c r="C3336" i="37"/>
  <c r="B3336" i="37"/>
  <c r="A3336" i="37"/>
  <c r="I3335" i="37"/>
  <c r="H3335" i="37"/>
  <c r="G3335" i="37"/>
  <c r="F3335" i="37"/>
  <c r="E3335" i="37"/>
  <c r="D3335" i="37"/>
  <c r="C3335" i="37"/>
  <c r="B3335" i="37"/>
  <c r="A3335" i="37"/>
  <c r="I3334" i="37"/>
  <c r="H3334" i="37"/>
  <c r="G3334" i="37"/>
  <c r="F3334" i="37"/>
  <c r="E3334" i="37"/>
  <c r="D3334" i="37"/>
  <c r="C3334" i="37"/>
  <c r="B3334" i="37"/>
  <c r="A3334" i="37"/>
  <c r="I3333" i="37"/>
  <c r="H3333" i="37"/>
  <c r="G3333" i="37"/>
  <c r="F3333" i="37"/>
  <c r="E3333" i="37"/>
  <c r="D3333" i="37"/>
  <c r="C3333" i="37"/>
  <c r="B3333" i="37"/>
  <c r="A3333" i="37"/>
  <c r="I3332" i="37"/>
  <c r="H3332" i="37"/>
  <c r="G3332" i="37"/>
  <c r="F3332" i="37"/>
  <c r="E3332" i="37"/>
  <c r="D3332" i="37"/>
  <c r="C3332" i="37"/>
  <c r="B3332" i="37"/>
  <c r="A3332" i="37"/>
  <c r="I3331" i="37"/>
  <c r="H3331" i="37"/>
  <c r="G3331" i="37"/>
  <c r="F3331" i="37"/>
  <c r="E3331" i="37"/>
  <c r="D3331" i="37"/>
  <c r="C3331" i="37"/>
  <c r="B3331" i="37"/>
  <c r="A3331" i="37"/>
  <c r="I3330" i="37"/>
  <c r="H3330" i="37"/>
  <c r="G3330" i="37"/>
  <c r="F3330" i="37"/>
  <c r="E3330" i="37"/>
  <c r="D3330" i="37"/>
  <c r="C3330" i="37"/>
  <c r="B3330" i="37"/>
  <c r="A3330" i="37"/>
  <c r="I3329" i="37"/>
  <c r="H3329" i="37"/>
  <c r="G3329" i="37"/>
  <c r="F3329" i="37"/>
  <c r="E3329" i="37"/>
  <c r="D3329" i="37"/>
  <c r="C3329" i="37"/>
  <c r="B3329" i="37"/>
  <c r="A3329" i="37"/>
  <c r="I3328" i="37"/>
  <c r="H3328" i="37"/>
  <c r="G3328" i="37"/>
  <c r="F3328" i="37"/>
  <c r="E3328" i="37"/>
  <c r="D3328" i="37"/>
  <c r="C3328" i="37"/>
  <c r="B3328" i="37"/>
  <c r="A3328" i="37"/>
  <c r="I3327" i="37"/>
  <c r="H3327" i="37"/>
  <c r="G3327" i="37"/>
  <c r="F3327" i="37"/>
  <c r="E3327" i="37"/>
  <c r="D3327" i="37"/>
  <c r="C3327" i="37"/>
  <c r="B3327" i="37"/>
  <c r="A3327" i="37"/>
  <c r="I3326" i="37"/>
  <c r="H3326" i="37"/>
  <c r="G3326" i="37"/>
  <c r="F3326" i="37"/>
  <c r="E3326" i="37"/>
  <c r="D3326" i="37"/>
  <c r="C3326" i="37"/>
  <c r="B3326" i="37"/>
  <c r="A3326" i="37"/>
  <c r="I3325" i="37"/>
  <c r="H3325" i="37"/>
  <c r="G3325" i="37"/>
  <c r="F3325" i="37"/>
  <c r="E3325" i="37"/>
  <c r="D3325" i="37"/>
  <c r="C3325" i="37"/>
  <c r="B3325" i="37"/>
  <c r="A3325" i="37"/>
  <c r="I3324" i="37"/>
  <c r="H3324" i="37"/>
  <c r="G3324" i="37"/>
  <c r="F3324" i="37"/>
  <c r="E3324" i="37"/>
  <c r="D3324" i="37"/>
  <c r="C3324" i="37"/>
  <c r="B3324" i="37"/>
  <c r="A3324" i="37"/>
  <c r="I3323" i="37"/>
  <c r="H3323" i="37"/>
  <c r="G3323" i="37"/>
  <c r="F3323" i="37"/>
  <c r="E3323" i="37"/>
  <c r="D3323" i="37"/>
  <c r="C3323" i="37"/>
  <c r="B3323" i="37"/>
  <c r="A3323" i="37"/>
  <c r="I3322" i="37"/>
  <c r="H3322" i="37"/>
  <c r="G3322" i="37"/>
  <c r="F3322" i="37"/>
  <c r="E3322" i="37"/>
  <c r="D3322" i="37"/>
  <c r="C3322" i="37"/>
  <c r="B3322" i="37"/>
  <c r="A3322" i="37"/>
  <c r="I3321" i="37"/>
  <c r="H3321" i="37"/>
  <c r="G3321" i="37"/>
  <c r="F3321" i="37"/>
  <c r="E3321" i="37"/>
  <c r="D3321" i="37"/>
  <c r="C3321" i="37"/>
  <c r="B3321" i="37"/>
  <c r="A3321" i="37"/>
  <c r="I3320" i="37"/>
  <c r="H3320" i="37"/>
  <c r="G3320" i="37"/>
  <c r="F3320" i="37"/>
  <c r="E3320" i="37"/>
  <c r="D3320" i="37"/>
  <c r="C3320" i="37"/>
  <c r="B3320" i="37"/>
  <c r="A3320" i="37"/>
  <c r="I3319" i="37"/>
  <c r="H3319" i="37"/>
  <c r="G3319" i="37"/>
  <c r="F3319" i="37"/>
  <c r="E3319" i="37"/>
  <c r="D3319" i="37"/>
  <c r="C3319" i="37"/>
  <c r="B3319" i="37"/>
  <c r="A3319" i="37"/>
  <c r="I3318" i="37"/>
  <c r="H3318" i="37"/>
  <c r="G3318" i="37"/>
  <c r="F3318" i="37"/>
  <c r="E3318" i="37"/>
  <c r="D3318" i="37"/>
  <c r="C3318" i="37"/>
  <c r="B3318" i="37"/>
  <c r="A3318" i="37"/>
  <c r="I3317" i="37"/>
  <c r="H3317" i="37"/>
  <c r="G3317" i="37"/>
  <c r="F3317" i="37"/>
  <c r="E3317" i="37"/>
  <c r="D3317" i="37"/>
  <c r="C3317" i="37"/>
  <c r="B3317" i="37"/>
  <c r="A3317" i="37"/>
  <c r="I3316" i="37"/>
  <c r="H3316" i="37"/>
  <c r="G3316" i="37"/>
  <c r="F3316" i="37"/>
  <c r="E3316" i="37"/>
  <c r="D3316" i="37"/>
  <c r="C3316" i="37"/>
  <c r="B3316" i="37"/>
  <c r="A3316" i="37"/>
  <c r="I3315" i="37"/>
  <c r="H3315" i="37"/>
  <c r="G3315" i="37"/>
  <c r="F3315" i="37"/>
  <c r="E3315" i="37"/>
  <c r="D3315" i="37"/>
  <c r="C3315" i="37"/>
  <c r="B3315" i="37"/>
  <c r="A3315" i="37"/>
  <c r="I3314" i="37"/>
  <c r="H3314" i="37"/>
  <c r="G3314" i="37"/>
  <c r="F3314" i="37"/>
  <c r="E3314" i="37"/>
  <c r="D3314" i="37"/>
  <c r="C3314" i="37"/>
  <c r="B3314" i="37"/>
  <c r="A3314" i="37"/>
  <c r="I3313" i="37"/>
  <c r="H3313" i="37"/>
  <c r="G3313" i="37"/>
  <c r="F3313" i="37"/>
  <c r="E3313" i="37"/>
  <c r="D3313" i="37"/>
  <c r="C3313" i="37"/>
  <c r="B3313" i="37"/>
  <c r="A3313" i="37"/>
  <c r="I3312" i="37"/>
  <c r="H3312" i="37"/>
  <c r="G3312" i="37"/>
  <c r="F3312" i="37"/>
  <c r="E3312" i="37"/>
  <c r="D3312" i="37"/>
  <c r="C3312" i="37"/>
  <c r="B3312" i="37"/>
  <c r="A3312" i="37"/>
  <c r="I3311" i="37"/>
  <c r="H3311" i="37"/>
  <c r="G3311" i="37"/>
  <c r="F3311" i="37"/>
  <c r="E3311" i="37"/>
  <c r="D3311" i="37"/>
  <c r="C3311" i="37"/>
  <c r="B3311" i="37"/>
  <c r="A3311" i="37"/>
  <c r="I3310" i="37"/>
  <c r="H3310" i="37"/>
  <c r="G3310" i="37"/>
  <c r="F3310" i="37"/>
  <c r="E3310" i="37"/>
  <c r="D3310" i="37"/>
  <c r="C3310" i="37"/>
  <c r="B3310" i="37"/>
  <c r="A3310" i="37"/>
  <c r="I3309" i="37"/>
  <c r="H3309" i="37"/>
  <c r="G3309" i="37"/>
  <c r="F3309" i="37"/>
  <c r="E3309" i="37"/>
  <c r="D3309" i="37"/>
  <c r="C3309" i="37"/>
  <c r="B3309" i="37"/>
  <c r="A3309" i="37"/>
  <c r="I3308" i="37"/>
  <c r="H3308" i="37"/>
  <c r="G3308" i="37"/>
  <c r="F3308" i="37"/>
  <c r="E3308" i="37"/>
  <c r="D3308" i="37"/>
  <c r="C3308" i="37"/>
  <c r="B3308" i="37"/>
  <c r="A3308" i="37"/>
  <c r="I3307" i="37"/>
  <c r="H3307" i="37"/>
  <c r="G3307" i="37"/>
  <c r="F3307" i="37"/>
  <c r="E3307" i="37"/>
  <c r="D3307" i="37"/>
  <c r="C3307" i="37"/>
  <c r="B3307" i="37"/>
  <c r="A3307" i="37"/>
  <c r="I3306" i="37"/>
  <c r="H3306" i="37"/>
  <c r="G3306" i="37"/>
  <c r="F3306" i="37"/>
  <c r="E3306" i="37"/>
  <c r="D3306" i="37"/>
  <c r="C3306" i="37"/>
  <c r="B3306" i="37"/>
  <c r="A3306" i="37"/>
  <c r="I3305" i="37"/>
  <c r="H3305" i="37"/>
  <c r="G3305" i="37"/>
  <c r="F3305" i="37"/>
  <c r="E3305" i="37"/>
  <c r="D3305" i="37"/>
  <c r="C3305" i="37"/>
  <c r="B3305" i="37"/>
  <c r="A3305" i="37"/>
  <c r="I3304" i="37"/>
  <c r="H3304" i="37"/>
  <c r="G3304" i="37"/>
  <c r="F3304" i="37"/>
  <c r="E3304" i="37"/>
  <c r="D3304" i="37"/>
  <c r="C3304" i="37"/>
  <c r="B3304" i="37"/>
  <c r="A3304" i="37"/>
  <c r="I3303" i="37"/>
  <c r="H3303" i="37"/>
  <c r="G3303" i="37"/>
  <c r="F3303" i="37"/>
  <c r="E3303" i="37"/>
  <c r="D3303" i="37"/>
  <c r="C3303" i="37"/>
  <c r="B3303" i="37"/>
  <c r="A3303" i="37"/>
  <c r="I3302" i="37"/>
  <c r="H3302" i="37"/>
  <c r="G3302" i="37"/>
  <c r="F3302" i="37"/>
  <c r="E3302" i="37"/>
  <c r="D3302" i="37"/>
  <c r="C3302" i="37"/>
  <c r="B3302" i="37"/>
  <c r="A3302" i="37"/>
  <c r="I3301" i="37"/>
  <c r="H3301" i="37"/>
  <c r="G3301" i="37"/>
  <c r="F3301" i="37"/>
  <c r="E3301" i="37"/>
  <c r="D3301" i="37"/>
  <c r="C3301" i="37"/>
  <c r="B3301" i="37"/>
  <c r="A3301" i="37"/>
  <c r="I3300" i="37"/>
  <c r="H3300" i="37"/>
  <c r="G3300" i="37"/>
  <c r="F3300" i="37"/>
  <c r="E3300" i="37"/>
  <c r="D3300" i="37"/>
  <c r="C3300" i="37"/>
  <c r="B3300" i="37"/>
  <c r="A3300" i="37"/>
  <c r="I3299" i="37"/>
  <c r="H3299" i="37"/>
  <c r="G3299" i="37"/>
  <c r="F3299" i="37"/>
  <c r="E3299" i="37"/>
  <c r="D3299" i="37"/>
  <c r="C3299" i="37"/>
  <c r="B3299" i="37"/>
  <c r="A3299" i="37"/>
  <c r="I3298" i="37"/>
  <c r="H3298" i="37"/>
  <c r="G3298" i="37"/>
  <c r="F3298" i="37"/>
  <c r="E3298" i="37"/>
  <c r="D3298" i="37"/>
  <c r="C3298" i="37"/>
  <c r="B3298" i="37"/>
  <c r="A3298" i="37"/>
  <c r="I3297" i="37"/>
  <c r="H3297" i="37"/>
  <c r="G3297" i="37"/>
  <c r="F3297" i="37"/>
  <c r="E3297" i="37"/>
  <c r="D3297" i="37"/>
  <c r="C3297" i="37"/>
  <c r="B3297" i="37"/>
  <c r="A3297" i="37"/>
  <c r="I3296" i="37"/>
  <c r="H3296" i="37"/>
  <c r="G3296" i="37"/>
  <c r="F3296" i="37"/>
  <c r="E3296" i="37"/>
  <c r="D3296" i="37"/>
  <c r="C3296" i="37"/>
  <c r="B3296" i="37"/>
  <c r="A3296" i="37"/>
  <c r="I3295" i="37"/>
  <c r="H3295" i="37"/>
  <c r="G3295" i="37"/>
  <c r="F3295" i="37"/>
  <c r="E3295" i="37"/>
  <c r="D3295" i="37"/>
  <c r="C3295" i="37"/>
  <c r="B3295" i="37"/>
  <c r="A3295" i="37"/>
  <c r="I3294" i="37"/>
  <c r="H3294" i="37"/>
  <c r="G3294" i="37"/>
  <c r="F3294" i="37"/>
  <c r="E3294" i="37"/>
  <c r="D3294" i="37"/>
  <c r="C3294" i="37"/>
  <c r="B3294" i="37"/>
  <c r="A3294" i="37"/>
  <c r="I3293" i="37"/>
  <c r="H3293" i="37"/>
  <c r="G3293" i="37"/>
  <c r="F3293" i="37"/>
  <c r="E3293" i="37"/>
  <c r="D3293" i="37"/>
  <c r="C3293" i="37"/>
  <c r="B3293" i="37"/>
  <c r="A3293" i="37"/>
  <c r="I3292" i="37"/>
  <c r="H3292" i="37"/>
  <c r="G3292" i="37"/>
  <c r="F3292" i="37"/>
  <c r="E3292" i="37"/>
  <c r="D3292" i="37"/>
  <c r="C3292" i="37"/>
  <c r="B3292" i="37"/>
  <c r="A3292" i="37"/>
  <c r="I3291" i="37"/>
  <c r="H3291" i="37"/>
  <c r="G3291" i="37"/>
  <c r="F3291" i="37"/>
  <c r="E3291" i="37"/>
  <c r="D3291" i="37"/>
  <c r="C3291" i="37"/>
  <c r="B3291" i="37"/>
  <c r="A3291" i="37"/>
  <c r="I3290" i="37"/>
  <c r="H3290" i="37"/>
  <c r="G3290" i="37"/>
  <c r="F3290" i="37"/>
  <c r="E3290" i="37"/>
  <c r="D3290" i="37"/>
  <c r="C3290" i="37"/>
  <c r="B3290" i="37"/>
  <c r="A3290" i="37"/>
  <c r="I3289" i="37"/>
  <c r="H3289" i="37"/>
  <c r="G3289" i="37"/>
  <c r="F3289" i="37"/>
  <c r="E3289" i="37"/>
  <c r="D3289" i="37"/>
  <c r="C3289" i="37"/>
  <c r="B3289" i="37"/>
  <c r="A3289" i="37"/>
  <c r="I3288" i="37"/>
  <c r="H3288" i="37"/>
  <c r="G3288" i="37"/>
  <c r="F3288" i="37"/>
  <c r="E3288" i="37"/>
  <c r="D3288" i="37"/>
  <c r="C3288" i="37"/>
  <c r="B3288" i="37"/>
  <c r="A3288" i="37"/>
  <c r="I3287" i="37"/>
  <c r="H3287" i="37"/>
  <c r="G3287" i="37"/>
  <c r="F3287" i="37"/>
  <c r="E3287" i="37"/>
  <c r="D3287" i="37"/>
  <c r="C3287" i="37"/>
  <c r="B3287" i="37"/>
  <c r="A3287" i="37"/>
  <c r="I3286" i="37"/>
  <c r="H3286" i="37"/>
  <c r="G3286" i="37"/>
  <c r="F3286" i="37"/>
  <c r="E3286" i="37"/>
  <c r="D3286" i="37"/>
  <c r="C3286" i="37"/>
  <c r="B3286" i="37"/>
  <c r="A3286" i="37"/>
  <c r="I3285" i="37"/>
  <c r="H3285" i="37"/>
  <c r="G3285" i="37"/>
  <c r="F3285" i="37"/>
  <c r="E3285" i="37"/>
  <c r="D3285" i="37"/>
  <c r="C3285" i="37"/>
  <c r="B3285" i="37"/>
  <c r="A3285" i="37"/>
  <c r="I3284" i="37"/>
  <c r="H3284" i="37"/>
  <c r="G3284" i="37"/>
  <c r="F3284" i="37"/>
  <c r="E3284" i="37"/>
  <c r="D3284" i="37"/>
  <c r="C3284" i="37"/>
  <c r="B3284" i="37"/>
  <c r="A3284" i="37"/>
  <c r="I3283" i="37"/>
  <c r="H3283" i="37"/>
  <c r="G3283" i="37"/>
  <c r="F3283" i="37"/>
  <c r="E3283" i="37"/>
  <c r="D3283" i="37"/>
  <c r="C3283" i="37"/>
  <c r="B3283" i="37"/>
  <c r="A3283" i="37"/>
  <c r="I3282" i="37"/>
  <c r="H3282" i="37"/>
  <c r="G3282" i="37"/>
  <c r="F3282" i="37"/>
  <c r="E3282" i="37"/>
  <c r="D3282" i="37"/>
  <c r="C3282" i="37"/>
  <c r="B3282" i="37"/>
  <c r="A3282" i="37"/>
  <c r="I3281" i="37"/>
  <c r="H3281" i="37"/>
  <c r="G3281" i="37"/>
  <c r="F3281" i="37"/>
  <c r="E3281" i="37"/>
  <c r="D3281" i="37"/>
  <c r="C3281" i="37"/>
  <c r="B3281" i="37"/>
  <c r="A3281" i="37"/>
  <c r="I3280" i="37"/>
  <c r="H3280" i="37"/>
  <c r="G3280" i="37"/>
  <c r="F3280" i="37"/>
  <c r="E3280" i="37"/>
  <c r="D3280" i="37"/>
  <c r="C3280" i="37"/>
  <c r="B3280" i="37"/>
  <c r="A3280" i="37"/>
  <c r="I3279" i="37"/>
  <c r="H3279" i="37"/>
  <c r="G3279" i="37"/>
  <c r="F3279" i="37"/>
  <c r="E3279" i="37"/>
  <c r="D3279" i="37"/>
  <c r="C3279" i="37"/>
  <c r="B3279" i="37"/>
  <c r="A3279" i="37"/>
  <c r="I3278" i="37"/>
  <c r="H3278" i="37"/>
  <c r="G3278" i="37"/>
  <c r="F3278" i="37"/>
  <c r="E3278" i="37"/>
  <c r="D3278" i="37"/>
  <c r="C3278" i="37"/>
  <c r="B3278" i="37"/>
  <c r="A3278" i="37"/>
  <c r="I3277" i="37"/>
  <c r="H3277" i="37"/>
  <c r="G3277" i="37"/>
  <c r="F3277" i="37"/>
  <c r="E3277" i="37"/>
  <c r="D3277" i="37"/>
  <c r="C3277" i="37"/>
  <c r="B3277" i="37"/>
  <c r="A3277" i="37"/>
  <c r="I3276" i="37"/>
  <c r="H3276" i="37"/>
  <c r="G3276" i="37"/>
  <c r="F3276" i="37"/>
  <c r="E3276" i="37"/>
  <c r="D3276" i="37"/>
  <c r="C3276" i="37"/>
  <c r="B3276" i="37"/>
  <c r="A3276" i="37"/>
  <c r="I3275" i="37"/>
  <c r="H3275" i="37"/>
  <c r="G3275" i="37"/>
  <c r="F3275" i="37"/>
  <c r="E3275" i="37"/>
  <c r="D3275" i="37"/>
  <c r="C3275" i="37"/>
  <c r="B3275" i="37"/>
  <c r="A3275" i="37"/>
  <c r="I3274" i="37"/>
  <c r="H3274" i="37"/>
  <c r="G3274" i="37"/>
  <c r="F3274" i="37"/>
  <c r="E3274" i="37"/>
  <c r="D3274" i="37"/>
  <c r="C3274" i="37"/>
  <c r="B3274" i="37"/>
  <c r="A3274" i="37"/>
  <c r="I3273" i="37"/>
  <c r="H3273" i="37"/>
  <c r="G3273" i="37"/>
  <c r="F3273" i="37"/>
  <c r="E3273" i="37"/>
  <c r="D3273" i="37"/>
  <c r="C3273" i="37"/>
  <c r="B3273" i="37"/>
  <c r="A3273" i="37"/>
  <c r="I3272" i="37"/>
  <c r="H3272" i="37"/>
  <c r="G3272" i="37"/>
  <c r="F3272" i="37"/>
  <c r="E3272" i="37"/>
  <c r="D3272" i="37"/>
  <c r="C3272" i="37"/>
  <c r="B3272" i="37"/>
  <c r="A3272" i="37"/>
  <c r="I3271" i="37"/>
  <c r="H3271" i="37"/>
  <c r="G3271" i="37"/>
  <c r="F3271" i="37"/>
  <c r="E3271" i="37"/>
  <c r="D3271" i="37"/>
  <c r="C3271" i="37"/>
  <c r="B3271" i="37"/>
  <c r="A3271" i="37"/>
  <c r="I3270" i="37"/>
  <c r="H3270" i="37"/>
  <c r="G3270" i="37"/>
  <c r="F3270" i="37"/>
  <c r="E3270" i="37"/>
  <c r="D3270" i="37"/>
  <c r="C3270" i="37"/>
  <c r="B3270" i="37"/>
  <c r="A3270" i="37"/>
  <c r="I3269" i="37"/>
  <c r="H3269" i="37"/>
  <c r="G3269" i="37"/>
  <c r="F3269" i="37"/>
  <c r="E3269" i="37"/>
  <c r="D3269" i="37"/>
  <c r="C3269" i="37"/>
  <c r="B3269" i="37"/>
  <c r="A3269" i="37"/>
  <c r="I3268" i="37"/>
  <c r="H3268" i="37"/>
  <c r="G3268" i="37"/>
  <c r="F3268" i="37"/>
  <c r="E3268" i="37"/>
  <c r="D3268" i="37"/>
  <c r="C3268" i="37"/>
  <c r="B3268" i="37"/>
  <c r="A3268" i="37"/>
  <c r="I3267" i="37"/>
  <c r="H3267" i="37"/>
  <c r="G3267" i="37"/>
  <c r="F3267" i="37"/>
  <c r="E3267" i="37"/>
  <c r="D3267" i="37"/>
  <c r="C3267" i="37"/>
  <c r="B3267" i="37"/>
  <c r="A3267" i="37"/>
  <c r="I3266" i="37"/>
  <c r="H3266" i="37"/>
  <c r="G3266" i="37"/>
  <c r="F3266" i="37"/>
  <c r="E3266" i="37"/>
  <c r="D3266" i="37"/>
  <c r="C3266" i="37"/>
  <c r="B3266" i="37"/>
  <c r="A3266" i="37"/>
  <c r="I3265" i="37"/>
  <c r="H3265" i="37"/>
  <c r="G3265" i="37"/>
  <c r="F3265" i="37"/>
  <c r="E3265" i="37"/>
  <c r="D3265" i="37"/>
  <c r="C3265" i="37"/>
  <c r="B3265" i="37"/>
  <c r="A3265" i="37"/>
  <c r="I3264" i="37"/>
  <c r="H3264" i="37"/>
  <c r="G3264" i="37"/>
  <c r="F3264" i="37"/>
  <c r="E3264" i="37"/>
  <c r="D3264" i="37"/>
  <c r="C3264" i="37"/>
  <c r="B3264" i="37"/>
  <c r="A3264" i="37"/>
  <c r="I3263" i="37"/>
  <c r="H3263" i="37"/>
  <c r="G3263" i="37"/>
  <c r="F3263" i="37"/>
  <c r="E3263" i="37"/>
  <c r="D3263" i="37"/>
  <c r="C3263" i="37"/>
  <c r="B3263" i="37"/>
  <c r="A3263" i="37"/>
  <c r="I3262" i="37"/>
  <c r="H3262" i="37"/>
  <c r="G3262" i="37"/>
  <c r="F3262" i="37"/>
  <c r="E3262" i="37"/>
  <c r="D3262" i="37"/>
  <c r="C3262" i="37"/>
  <c r="B3262" i="37"/>
  <c r="A3262" i="37"/>
  <c r="I3261" i="37"/>
  <c r="H3261" i="37"/>
  <c r="G3261" i="37"/>
  <c r="F3261" i="37"/>
  <c r="E3261" i="37"/>
  <c r="D3261" i="37"/>
  <c r="C3261" i="37"/>
  <c r="B3261" i="37"/>
  <c r="A3261" i="37"/>
  <c r="I3260" i="37"/>
  <c r="H3260" i="37"/>
  <c r="G3260" i="37"/>
  <c r="F3260" i="37"/>
  <c r="E3260" i="37"/>
  <c r="D3260" i="37"/>
  <c r="C3260" i="37"/>
  <c r="B3260" i="37"/>
  <c r="A3260" i="37"/>
  <c r="I3259" i="37"/>
  <c r="H3259" i="37"/>
  <c r="G3259" i="37"/>
  <c r="F3259" i="37"/>
  <c r="E3259" i="37"/>
  <c r="D3259" i="37"/>
  <c r="C3259" i="37"/>
  <c r="B3259" i="37"/>
  <c r="A3259" i="37"/>
  <c r="I3258" i="37"/>
  <c r="H3258" i="37"/>
  <c r="G3258" i="37"/>
  <c r="F3258" i="37"/>
  <c r="E3258" i="37"/>
  <c r="D3258" i="37"/>
  <c r="C3258" i="37"/>
  <c r="B3258" i="37"/>
  <c r="A3258" i="37"/>
  <c r="I3257" i="37"/>
  <c r="H3257" i="37"/>
  <c r="G3257" i="37"/>
  <c r="F3257" i="37"/>
  <c r="E3257" i="37"/>
  <c r="D3257" i="37"/>
  <c r="C3257" i="37"/>
  <c r="B3257" i="37"/>
  <c r="A3257" i="37"/>
  <c r="I3256" i="37"/>
  <c r="H3256" i="37"/>
  <c r="G3256" i="37"/>
  <c r="F3256" i="37"/>
  <c r="E3256" i="37"/>
  <c r="D3256" i="37"/>
  <c r="C3256" i="37"/>
  <c r="B3256" i="37"/>
  <c r="A3256" i="37"/>
  <c r="I3255" i="37"/>
  <c r="H3255" i="37"/>
  <c r="G3255" i="37"/>
  <c r="F3255" i="37"/>
  <c r="E3255" i="37"/>
  <c r="D3255" i="37"/>
  <c r="C3255" i="37"/>
  <c r="B3255" i="37"/>
  <c r="A3255" i="37"/>
  <c r="I3254" i="37"/>
  <c r="H3254" i="37"/>
  <c r="G3254" i="37"/>
  <c r="F3254" i="37"/>
  <c r="E3254" i="37"/>
  <c r="D3254" i="37"/>
  <c r="C3254" i="37"/>
  <c r="B3254" i="37"/>
  <c r="A3254" i="37"/>
  <c r="I3253" i="37"/>
  <c r="H3253" i="37"/>
  <c r="G3253" i="37"/>
  <c r="F3253" i="37"/>
  <c r="E3253" i="37"/>
  <c r="D3253" i="37"/>
  <c r="C3253" i="37"/>
  <c r="B3253" i="37"/>
  <c r="A3253" i="37"/>
  <c r="I3252" i="37"/>
  <c r="H3252" i="37"/>
  <c r="G3252" i="37"/>
  <c r="F3252" i="37"/>
  <c r="E3252" i="37"/>
  <c r="D3252" i="37"/>
  <c r="C3252" i="37"/>
  <c r="B3252" i="37"/>
  <c r="A3252" i="37"/>
  <c r="I3251" i="37"/>
  <c r="H3251" i="37"/>
  <c r="G3251" i="37"/>
  <c r="F3251" i="37"/>
  <c r="E3251" i="37"/>
  <c r="D3251" i="37"/>
  <c r="C3251" i="37"/>
  <c r="B3251" i="37"/>
  <c r="A3251" i="37"/>
  <c r="I3250" i="37"/>
  <c r="H3250" i="37"/>
  <c r="G3250" i="37"/>
  <c r="F3250" i="37"/>
  <c r="E3250" i="37"/>
  <c r="D3250" i="37"/>
  <c r="C3250" i="37"/>
  <c r="B3250" i="37"/>
  <c r="A3250" i="37"/>
  <c r="I3249" i="37"/>
  <c r="H3249" i="37"/>
  <c r="G3249" i="37"/>
  <c r="F3249" i="37"/>
  <c r="E3249" i="37"/>
  <c r="D3249" i="37"/>
  <c r="C3249" i="37"/>
  <c r="B3249" i="37"/>
  <c r="A3249" i="37"/>
  <c r="I3248" i="37"/>
  <c r="H3248" i="37"/>
  <c r="G3248" i="37"/>
  <c r="F3248" i="37"/>
  <c r="E3248" i="37"/>
  <c r="D3248" i="37"/>
  <c r="C3248" i="37"/>
  <c r="B3248" i="37"/>
  <c r="A3248" i="37"/>
  <c r="I3247" i="37"/>
  <c r="H3247" i="37"/>
  <c r="G3247" i="37"/>
  <c r="F3247" i="37"/>
  <c r="E3247" i="37"/>
  <c r="D3247" i="37"/>
  <c r="C3247" i="37"/>
  <c r="B3247" i="37"/>
  <c r="A3247" i="37"/>
  <c r="I3246" i="37"/>
  <c r="H3246" i="37"/>
  <c r="G3246" i="37"/>
  <c r="F3246" i="37"/>
  <c r="E3246" i="37"/>
  <c r="D3246" i="37"/>
  <c r="C3246" i="37"/>
  <c r="B3246" i="37"/>
  <c r="A3246" i="37"/>
  <c r="I3245" i="37"/>
  <c r="H3245" i="37"/>
  <c r="G3245" i="37"/>
  <c r="F3245" i="37"/>
  <c r="E3245" i="37"/>
  <c r="D3245" i="37"/>
  <c r="C3245" i="37"/>
  <c r="B3245" i="37"/>
  <c r="A3245" i="37"/>
  <c r="I3244" i="37"/>
  <c r="H3244" i="37"/>
  <c r="G3244" i="37"/>
  <c r="F3244" i="37"/>
  <c r="E3244" i="37"/>
  <c r="D3244" i="37"/>
  <c r="C3244" i="37"/>
  <c r="B3244" i="37"/>
  <c r="A3244" i="37"/>
  <c r="I3243" i="37"/>
  <c r="H3243" i="37"/>
  <c r="G3243" i="37"/>
  <c r="F3243" i="37"/>
  <c r="E3243" i="37"/>
  <c r="D3243" i="37"/>
  <c r="C3243" i="37"/>
  <c r="B3243" i="37"/>
  <c r="A3243" i="37"/>
  <c r="I3242" i="37"/>
  <c r="H3242" i="37"/>
  <c r="G3242" i="37"/>
  <c r="F3242" i="37"/>
  <c r="E3242" i="37"/>
  <c r="D3242" i="37"/>
  <c r="C3242" i="37"/>
  <c r="B3242" i="37"/>
  <c r="A3242" i="37"/>
  <c r="I3241" i="37"/>
  <c r="H3241" i="37"/>
  <c r="G3241" i="37"/>
  <c r="F3241" i="37"/>
  <c r="E3241" i="37"/>
  <c r="D3241" i="37"/>
  <c r="C3241" i="37"/>
  <c r="B3241" i="37"/>
  <c r="A3241" i="37"/>
  <c r="I3240" i="37"/>
  <c r="H3240" i="37"/>
  <c r="G3240" i="37"/>
  <c r="F3240" i="37"/>
  <c r="E3240" i="37"/>
  <c r="D3240" i="37"/>
  <c r="C3240" i="37"/>
  <c r="B3240" i="37"/>
  <c r="A3240" i="37"/>
  <c r="I3239" i="37"/>
  <c r="H3239" i="37"/>
  <c r="G3239" i="37"/>
  <c r="F3239" i="37"/>
  <c r="E3239" i="37"/>
  <c r="D3239" i="37"/>
  <c r="C3239" i="37"/>
  <c r="B3239" i="37"/>
  <c r="A3239" i="37"/>
  <c r="I3238" i="37"/>
  <c r="H3238" i="37"/>
  <c r="G3238" i="37"/>
  <c r="F3238" i="37"/>
  <c r="E3238" i="37"/>
  <c r="D3238" i="37"/>
  <c r="C3238" i="37"/>
  <c r="B3238" i="37"/>
  <c r="A3238" i="37"/>
  <c r="I3237" i="37"/>
  <c r="H3237" i="37"/>
  <c r="G3237" i="37"/>
  <c r="F3237" i="37"/>
  <c r="E3237" i="37"/>
  <c r="D3237" i="37"/>
  <c r="C3237" i="37"/>
  <c r="B3237" i="37"/>
  <c r="A3237" i="37"/>
  <c r="I3236" i="37"/>
  <c r="H3236" i="37"/>
  <c r="G3236" i="37"/>
  <c r="F3236" i="37"/>
  <c r="E3236" i="37"/>
  <c r="D3236" i="37"/>
  <c r="C3236" i="37"/>
  <c r="B3236" i="37"/>
  <c r="A3236" i="37"/>
  <c r="I3235" i="37"/>
  <c r="H3235" i="37"/>
  <c r="G3235" i="37"/>
  <c r="F3235" i="37"/>
  <c r="E3235" i="37"/>
  <c r="D3235" i="37"/>
  <c r="C3235" i="37"/>
  <c r="B3235" i="37"/>
  <c r="A3235" i="37"/>
  <c r="I3234" i="37"/>
  <c r="H3234" i="37"/>
  <c r="G3234" i="37"/>
  <c r="F3234" i="37"/>
  <c r="E3234" i="37"/>
  <c r="D3234" i="37"/>
  <c r="C3234" i="37"/>
  <c r="B3234" i="37"/>
  <c r="A3234" i="37"/>
  <c r="I3233" i="37"/>
  <c r="H3233" i="37"/>
  <c r="G3233" i="37"/>
  <c r="F3233" i="37"/>
  <c r="E3233" i="37"/>
  <c r="D3233" i="37"/>
  <c r="C3233" i="37"/>
  <c r="B3233" i="37"/>
  <c r="A3233" i="37"/>
  <c r="I3232" i="37"/>
  <c r="H3232" i="37"/>
  <c r="G3232" i="37"/>
  <c r="F3232" i="37"/>
  <c r="E3232" i="37"/>
  <c r="D3232" i="37"/>
  <c r="C3232" i="37"/>
  <c r="B3232" i="37"/>
  <c r="A3232" i="37"/>
  <c r="I3231" i="37"/>
  <c r="H3231" i="37"/>
  <c r="G3231" i="37"/>
  <c r="F3231" i="37"/>
  <c r="E3231" i="37"/>
  <c r="D3231" i="37"/>
  <c r="C3231" i="37"/>
  <c r="B3231" i="37"/>
  <c r="A3231" i="37"/>
  <c r="I3230" i="37"/>
  <c r="H3230" i="37"/>
  <c r="G3230" i="37"/>
  <c r="F3230" i="37"/>
  <c r="E3230" i="37"/>
  <c r="D3230" i="37"/>
  <c r="C3230" i="37"/>
  <c r="B3230" i="37"/>
  <c r="A3230" i="37"/>
  <c r="I3229" i="37"/>
  <c r="H3229" i="37"/>
  <c r="G3229" i="37"/>
  <c r="F3229" i="37"/>
  <c r="E3229" i="37"/>
  <c r="D3229" i="37"/>
  <c r="C3229" i="37"/>
  <c r="B3229" i="37"/>
  <c r="A3229" i="37"/>
  <c r="I3228" i="37"/>
  <c r="H3228" i="37"/>
  <c r="G3228" i="37"/>
  <c r="F3228" i="37"/>
  <c r="E3228" i="37"/>
  <c r="D3228" i="37"/>
  <c r="C3228" i="37"/>
  <c r="B3228" i="37"/>
  <c r="A3228" i="37"/>
  <c r="I3227" i="37"/>
  <c r="H3227" i="37"/>
  <c r="G3227" i="37"/>
  <c r="F3227" i="37"/>
  <c r="E3227" i="37"/>
  <c r="D3227" i="37"/>
  <c r="C3227" i="37"/>
  <c r="B3227" i="37"/>
  <c r="A3227" i="37"/>
  <c r="I3226" i="37"/>
  <c r="H3226" i="37"/>
  <c r="G3226" i="37"/>
  <c r="F3226" i="37"/>
  <c r="E3226" i="37"/>
  <c r="D3226" i="37"/>
  <c r="C3226" i="37"/>
  <c r="B3226" i="37"/>
  <c r="A3226" i="37"/>
  <c r="I3225" i="37"/>
  <c r="H3225" i="37"/>
  <c r="G3225" i="37"/>
  <c r="F3225" i="37"/>
  <c r="E3225" i="37"/>
  <c r="D3225" i="37"/>
  <c r="C3225" i="37"/>
  <c r="B3225" i="37"/>
  <c r="A3225" i="37"/>
  <c r="I3224" i="37"/>
  <c r="H3224" i="37"/>
  <c r="G3224" i="37"/>
  <c r="F3224" i="37"/>
  <c r="E3224" i="37"/>
  <c r="D3224" i="37"/>
  <c r="C3224" i="37"/>
  <c r="B3224" i="37"/>
  <c r="A3224" i="37"/>
  <c r="I3223" i="37"/>
  <c r="H3223" i="37"/>
  <c r="G3223" i="37"/>
  <c r="F3223" i="37"/>
  <c r="E3223" i="37"/>
  <c r="D3223" i="37"/>
  <c r="C3223" i="37"/>
  <c r="B3223" i="37"/>
  <c r="A3223" i="37"/>
  <c r="I3222" i="37"/>
  <c r="H3222" i="37"/>
  <c r="G3222" i="37"/>
  <c r="F3222" i="37"/>
  <c r="E3222" i="37"/>
  <c r="D3222" i="37"/>
  <c r="C3222" i="37"/>
  <c r="B3222" i="37"/>
  <c r="A3222" i="37"/>
  <c r="I3221" i="37"/>
  <c r="H3221" i="37"/>
  <c r="G3221" i="37"/>
  <c r="F3221" i="37"/>
  <c r="E3221" i="37"/>
  <c r="D3221" i="37"/>
  <c r="C3221" i="37"/>
  <c r="B3221" i="37"/>
  <c r="A3221" i="37"/>
  <c r="I3220" i="37"/>
  <c r="H3220" i="37"/>
  <c r="G3220" i="37"/>
  <c r="F3220" i="37"/>
  <c r="E3220" i="37"/>
  <c r="D3220" i="37"/>
  <c r="C3220" i="37"/>
  <c r="B3220" i="37"/>
  <c r="A3220" i="37"/>
  <c r="I3219" i="37"/>
  <c r="H3219" i="37"/>
  <c r="G3219" i="37"/>
  <c r="F3219" i="37"/>
  <c r="E3219" i="37"/>
  <c r="D3219" i="37"/>
  <c r="C3219" i="37"/>
  <c r="B3219" i="37"/>
  <c r="A3219" i="37"/>
  <c r="I3218" i="37"/>
  <c r="H3218" i="37"/>
  <c r="G3218" i="37"/>
  <c r="F3218" i="37"/>
  <c r="E3218" i="37"/>
  <c r="D3218" i="37"/>
  <c r="C3218" i="37"/>
  <c r="B3218" i="37"/>
  <c r="A3218" i="37"/>
  <c r="I3217" i="37"/>
  <c r="H3217" i="37"/>
  <c r="G3217" i="37"/>
  <c r="F3217" i="37"/>
  <c r="E3217" i="37"/>
  <c r="D3217" i="37"/>
  <c r="C3217" i="37"/>
  <c r="B3217" i="37"/>
  <c r="A3217" i="37"/>
  <c r="I3216" i="37"/>
  <c r="H3216" i="37"/>
  <c r="G3216" i="37"/>
  <c r="F3216" i="37"/>
  <c r="E3216" i="37"/>
  <c r="D3216" i="37"/>
  <c r="C3216" i="37"/>
  <c r="B3216" i="37"/>
  <c r="A3216" i="37"/>
  <c r="I3215" i="37"/>
  <c r="H3215" i="37"/>
  <c r="G3215" i="37"/>
  <c r="F3215" i="37"/>
  <c r="E3215" i="37"/>
  <c r="D3215" i="37"/>
  <c r="C3215" i="37"/>
  <c r="B3215" i="37"/>
  <c r="A3215" i="37"/>
  <c r="I3214" i="37"/>
  <c r="H3214" i="37"/>
  <c r="G3214" i="37"/>
  <c r="F3214" i="37"/>
  <c r="E3214" i="37"/>
  <c r="D3214" i="37"/>
  <c r="C3214" i="37"/>
  <c r="B3214" i="37"/>
  <c r="A3214" i="37"/>
  <c r="I3213" i="37"/>
  <c r="H3213" i="37"/>
  <c r="G3213" i="37"/>
  <c r="F3213" i="37"/>
  <c r="E3213" i="37"/>
  <c r="D3213" i="37"/>
  <c r="C3213" i="37"/>
  <c r="B3213" i="37"/>
  <c r="A3213" i="37"/>
  <c r="I3212" i="37"/>
  <c r="H3212" i="37"/>
  <c r="G3212" i="37"/>
  <c r="F3212" i="37"/>
  <c r="E3212" i="37"/>
  <c r="D3212" i="37"/>
  <c r="C3212" i="37"/>
  <c r="B3212" i="37"/>
  <c r="A3212" i="37"/>
  <c r="I3211" i="37"/>
  <c r="H3211" i="37"/>
  <c r="G3211" i="37"/>
  <c r="F3211" i="37"/>
  <c r="E3211" i="37"/>
  <c r="D3211" i="37"/>
  <c r="C3211" i="37"/>
  <c r="B3211" i="37"/>
  <c r="A3211" i="37"/>
  <c r="I3210" i="37"/>
  <c r="H3210" i="37"/>
  <c r="G3210" i="37"/>
  <c r="F3210" i="37"/>
  <c r="E3210" i="37"/>
  <c r="D3210" i="37"/>
  <c r="C3210" i="37"/>
  <c r="B3210" i="37"/>
  <c r="A3210" i="37"/>
  <c r="I3209" i="37"/>
  <c r="H3209" i="37"/>
  <c r="G3209" i="37"/>
  <c r="F3209" i="37"/>
  <c r="E3209" i="37"/>
  <c r="D3209" i="37"/>
  <c r="C3209" i="37"/>
  <c r="B3209" i="37"/>
  <c r="A3209" i="37"/>
  <c r="I3208" i="37"/>
  <c r="H3208" i="37"/>
  <c r="G3208" i="37"/>
  <c r="F3208" i="37"/>
  <c r="E3208" i="37"/>
  <c r="D3208" i="37"/>
  <c r="C3208" i="37"/>
  <c r="B3208" i="37"/>
  <c r="A3208" i="37"/>
  <c r="I3207" i="37"/>
  <c r="H3207" i="37"/>
  <c r="G3207" i="37"/>
  <c r="F3207" i="37"/>
  <c r="E3207" i="37"/>
  <c r="D3207" i="37"/>
  <c r="C3207" i="37"/>
  <c r="B3207" i="37"/>
  <c r="A3207" i="37"/>
  <c r="I3206" i="37"/>
  <c r="H3206" i="37"/>
  <c r="G3206" i="37"/>
  <c r="F3206" i="37"/>
  <c r="E3206" i="37"/>
  <c r="D3206" i="37"/>
  <c r="C3206" i="37"/>
  <c r="B3206" i="37"/>
  <c r="A3206" i="37"/>
  <c r="I3205" i="37"/>
  <c r="H3205" i="37"/>
  <c r="G3205" i="37"/>
  <c r="F3205" i="37"/>
  <c r="E3205" i="37"/>
  <c r="D3205" i="37"/>
  <c r="C3205" i="37"/>
  <c r="B3205" i="37"/>
  <c r="A3205" i="37"/>
  <c r="I3204" i="37"/>
  <c r="H3204" i="37"/>
  <c r="G3204" i="37"/>
  <c r="F3204" i="37"/>
  <c r="E3204" i="37"/>
  <c r="D3204" i="37"/>
  <c r="C3204" i="37"/>
  <c r="B3204" i="37"/>
  <c r="A3204" i="37"/>
  <c r="I3203" i="37"/>
  <c r="H3203" i="37"/>
  <c r="G3203" i="37"/>
  <c r="F3203" i="37"/>
  <c r="E3203" i="37"/>
  <c r="D3203" i="37"/>
  <c r="C3203" i="37"/>
  <c r="B3203" i="37"/>
  <c r="A3203" i="37"/>
  <c r="I3202" i="37"/>
  <c r="H3202" i="37"/>
  <c r="G3202" i="37"/>
  <c r="F3202" i="37"/>
  <c r="E3202" i="37"/>
  <c r="D3202" i="37"/>
  <c r="C3202" i="37"/>
  <c r="B3202" i="37"/>
  <c r="A3202" i="37"/>
  <c r="I3201" i="37"/>
  <c r="H3201" i="37"/>
  <c r="G3201" i="37"/>
  <c r="F3201" i="37"/>
  <c r="E3201" i="37"/>
  <c r="D3201" i="37"/>
  <c r="C3201" i="37"/>
  <c r="B3201" i="37"/>
  <c r="A3201" i="37"/>
  <c r="I3200" i="37"/>
  <c r="H3200" i="37"/>
  <c r="G3200" i="37"/>
  <c r="F3200" i="37"/>
  <c r="E3200" i="37"/>
  <c r="D3200" i="37"/>
  <c r="C3200" i="37"/>
  <c r="B3200" i="37"/>
  <c r="A3200" i="37"/>
  <c r="I3199" i="37"/>
  <c r="H3199" i="37"/>
  <c r="G3199" i="37"/>
  <c r="F3199" i="37"/>
  <c r="E3199" i="37"/>
  <c r="D3199" i="37"/>
  <c r="C3199" i="37"/>
  <c r="B3199" i="37"/>
  <c r="A3199" i="37"/>
  <c r="I3198" i="37"/>
  <c r="H3198" i="37"/>
  <c r="G3198" i="37"/>
  <c r="F3198" i="37"/>
  <c r="E3198" i="37"/>
  <c r="D3198" i="37"/>
  <c r="C3198" i="37"/>
  <c r="B3198" i="37"/>
  <c r="A3198" i="37"/>
  <c r="I3197" i="37"/>
  <c r="H3197" i="37"/>
  <c r="G3197" i="37"/>
  <c r="F3197" i="37"/>
  <c r="E3197" i="37"/>
  <c r="D3197" i="37"/>
  <c r="C3197" i="37"/>
  <c r="B3197" i="37"/>
  <c r="A3197" i="37"/>
  <c r="I3196" i="37"/>
  <c r="H3196" i="37"/>
  <c r="G3196" i="37"/>
  <c r="F3196" i="37"/>
  <c r="E3196" i="37"/>
  <c r="D3196" i="37"/>
  <c r="C3196" i="37"/>
  <c r="B3196" i="37"/>
  <c r="A3196" i="37"/>
  <c r="I3195" i="37"/>
  <c r="H3195" i="37"/>
  <c r="G3195" i="37"/>
  <c r="F3195" i="37"/>
  <c r="E3195" i="37"/>
  <c r="D3195" i="37"/>
  <c r="C3195" i="37"/>
  <c r="B3195" i="37"/>
  <c r="A3195" i="37"/>
  <c r="I3194" i="37"/>
  <c r="H3194" i="37"/>
  <c r="G3194" i="37"/>
  <c r="F3194" i="37"/>
  <c r="E3194" i="37"/>
  <c r="D3194" i="37"/>
  <c r="C3194" i="37"/>
  <c r="B3194" i="37"/>
  <c r="A3194" i="37"/>
  <c r="I3193" i="37"/>
  <c r="H3193" i="37"/>
  <c r="G3193" i="37"/>
  <c r="F3193" i="37"/>
  <c r="E3193" i="37"/>
  <c r="D3193" i="37"/>
  <c r="C3193" i="37"/>
  <c r="B3193" i="37"/>
  <c r="A3193" i="37"/>
  <c r="I3192" i="37"/>
  <c r="H3192" i="37"/>
  <c r="G3192" i="37"/>
  <c r="F3192" i="37"/>
  <c r="E3192" i="37"/>
  <c r="D3192" i="37"/>
  <c r="C3192" i="37"/>
  <c r="B3192" i="37"/>
  <c r="A3192" i="37"/>
  <c r="I3191" i="37"/>
  <c r="H3191" i="37"/>
  <c r="G3191" i="37"/>
  <c r="F3191" i="37"/>
  <c r="E3191" i="37"/>
  <c r="D3191" i="37"/>
  <c r="C3191" i="37"/>
  <c r="B3191" i="37"/>
  <c r="A3191" i="37"/>
  <c r="I3190" i="37"/>
  <c r="H3190" i="37"/>
  <c r="G3190" i="37"/>
  <c r="F3190" i="37"/>
  <c r="E3190" i="37"/>
  <c r="D3190" i="37"/>
  <c r="C3190" i="37"/>
  <c r="B3190" i="37"/>
  <c r="A3190" i="37"/>
  <c r="I3189" i="37"/>
  <c r="H3189" i="37"/>
  <c r="G3189" i="37"/>
  <c r="F3189" i="37"/>
  <c r="E3189" i="37"/>
  <c r="D3189" i="37"/>
  <c r="C3189" i="37"/>
  <c r="B3189" i="37"/>
  <c r="A3189" i="37"/>
  <c r="I3188" i="37"/>
  <c r="H3188" i="37"/>
  <c r="G3188" i="37"/>
  <c r="F3188" i="37"/>
  <c r="E3188" i="37"/>
  <c r="D3188" i="37"/>
  <c r="C3188" i="37"/>
  <c r="B3188" i="37"/>
  <c r="A3188" i="37"/>
  <c r="I3187" i="37"/>
  <c r="H3187" i="37"/>
  <c r="G3187" i="37"/>
  <c r="F3187" i="37"/>
  <c r="E3187" i="37"/>
  <c r="D3187" i="37"/>
  <c r="C3187" i="37"/>
  <c r="B3187" i="37"/>
  <c r="A3187" i="37"/>
  <c r="I3186" i="37"/>
  <c r="H3186" i="37"/>
  <c r="G3186" i="37"/>
  <c r="F3186" i="37"/>
  <c r="E3186" i="37"/>
  <c r="D3186" i="37"/>
  <c r="C3186" i="37"/>
  <c r="B3186" i="37"/>
  <c r="A3186" i="37"/>
  <c r="I3185" i="37"/>
  <c r="H3185" i="37"/>
  <c r="G3185" i="37"/>
  <c r="F3185" i="37"/>
  <c r="E3185" i="37"/>
  <c r="D3185" i="37"/>
  <c r="C3185" i="37"/>
  <c r="B3185" i="37"/>
  <c r="A3185" i="37"/>
  <c r="I3184" i="37"/>
  <c r="H3184" i="37"/>
  <c r="G3184" i="37"/>
  <c r="F3184" i="37"/>
  <c r="E3184" i="37"/>
  <c r="D3184" i="37"/>
  <c r="C3184" i="37"/>
  <c r="B3184" i="37"/>
  <c r="A3184" i="37"/>
  <c r="I3183" i="37"/>
  <c r="H3183" i="37"/>
  <c r="G3183" i="37"/>
  <c r="F3183" i="37"/>
  <c r="E3183" i="37"/>
  <c r="D3183" i="37"/>
  <c r="C3183" i="37"/>
  <c r="B3183" i="37"/>
  <c r="A3183" i="37"/>
  <c r="I3182" i="37"/>
  <c r="H3182" i="37"/>
  <c r="G3182" i="37"/>
  <c r="F3182" i="37"/>
  <c r="E3182" i="37"/>
  <c r="D3182" i="37"/>
  <c r="C3182" i="37"/>
  <c r="B3182" i="37"/>
  <c r="A3182" i="37"/>
  <c r="I3181" i="37"/>
  <c r="H3181" i="37"/>
  <c r="G3181" i="37"/>
  <c r="F3181" i="37"/>
  <c r="E3181" i="37"/>
  <c r="D3181" i="37"/>
  <c r="C3181" i="37"/>
  <c r="B3181" i="37"/>
  <c r="A3181" i="37"/>
  <c r="I3180" i="37"/>
  <c r="H3180" i="37"/>
  <c r="G3180" i="37"/>
  <c r="F3180" i="37"/>
  <c r="E3180" i="37"/>
  <c r="D3180" i="37"/>
  <c r="C3180" i="37"/>
  <c r="B3180" i="37"/>
  <c r="A3180" i="37"/>
  <c r="I3179" i="37"/>
  <c r="H3179" i="37"/>
  <c r="G3179" i="37"/>
  <c r="F3179" i="37"/>
  <c r="E3179" i="37"/>
  <c r="D3179" i="37"/>
  <c r="C3179" i="37"/>
  <c r="B3179" i="37"/>
  <c r="A3179" i="37"/>
  <c r="I3178" i="37"/>
  <c r="H3178" i="37"/>
  <c r="G3178" i="37"/>
  <c r="F3178" i="37"/>
  <c r="E3178" i="37"/>
  <c r="D3178" i="37"/>
  <c r="C3178" i="37"/>
  <c r="B3178" i="37"/>
  <c r="A3178" i="37"/>
  <c r="I3177" i="37"/>
  <c r="H3177" i="37"/>
  <c r="G3177" i="37"/>
  <c r="F3177" i="37"/>
  <c r="E3177" i="37"/>
  <c r="D3177" i="37"/>
  <c r="C3177" i="37"/>
  <c r="B3177" i="37"/>
  <c r="A3177" i="37"/>
  <c r="I3176" i="37"/>
  <c r="H3176" i="37"/>
  <c r="G3176" i="37"/>
  <c r="F3176" i="37"/>
  <c r="E3176" i="37"/>
  <c r="D3176" i="37"/>
  <c r="C3176" i="37"/>
  <c r="B3176" i="37"/>
  <c r="A3176" i="37"/>
  <c r="I3175" i="37"/>
  <c r="H3175" i="37"/>
  <c r="G3175" i="37"/>
  <c r="F3175" i="37"/>
  <c r="E3175" i="37"/>
  <c r="D3175" i="37"/>
  <c r="C3175" i="37"/>
  <c r="B3175" i="37"/>
  <c r="A3175" i="37"/>
  <c r="I3174" i="37"/>
  <c r="H3174" i="37"/>
  <c r="G3174" i="37"/>
  <c r="F3174" i="37"/>
  <c r="E3174" i="37"/>
  <c r="D3174" i="37"/>
  <c r="C3174" i="37"/>
  <c r="B3174" i="37"/>
  <c r="A3174" i="37"/>
  <c r="I3173" i="37"/>
  <c r="H3173" i="37"/>
  <c r="G3173" i="37"/>
  <c r="F3173" i="37"/>
  <c r="E3173" i="37"/>
  <c r="D3173" i="37"/>
  <c r="C3173" i="37"/>
  <c r="B3173" i="37"/>
  <c r="A3173" i="37"/>
  <c r="I3172" i="37"/>
  <c r="H3172" i="37"/>
  <c r="G3172" i="37"/>
  <c r="F3172" i="37"/>
  <c r="E3172" i="37"/>
  <c r="D3172" i="37"/>
  <c r="C3172" i="37"/>
  <c r="B3172" i="37"/>
  <c r="A3172" i="37"/>
  <c r="I3171" i="37"/>
  <c r="H3171" i="37"/>
  <c r="G3171" i="37"/>
  <c r="F3171" i="37"/>
  <c r="E3171" i="37"/>
  <c r="D3171" i="37"/>
  <c r="C3171" i="37"/>
  <c r="B3171" i="37"/>
  <c r="A3171" i="37"/>
  <c r="I3170" i="37"/>
  <c r="H3170" i="37"/>
  <c r="G3170" i="37"/>
  <c r="F3170" i="37"/>
  <c r="E3170" i="37"/>
  <c r="D3170" i="37"/>
  <c r="C3170" i="37"/>
  <c r="B3170" i="37"/>
  <c r="A3170" i="37"/>
  <c r="I3169" i="37"/>
  <c r="H3169" i="37"/>
  <c r="G3169" i="37"/>
  <c r="F3169" i="37"/>
  <c r="E3169" i="37"/>
  <c r="D3169" i="37"/>
  <c r="C3169" i="37"/>
  <c r="B3169" i="37"/>
  <c r="A3169" i="37"/>
  <c r="I3168" i="37"/>
  <c r="H3168" i="37"/>
  <c r="G3168" i="37"/>
  <c r="F3168" i="37"/>
  <c r="E3168" i="37"/>
  <c r="D3168" i="37"/>
  <c r="C3168" i="37"/>
  <c r="B3168" i="37"/>
  <c r="A3168" i="37"/>
  <c r="I3167" i="37"/>
  <c r="H3167" i="37"/>
  <c r="G3167" i="37"/>
  <c r="F3167" i="37"/>
  <c r="E3167" i="37"/>
  <c r="D3167" i="37"/>
  <c r="C3167" i="37"/>
  <c r="B3167" i="37"/>
  <c r="A3167" i="37"/>
  <c r="I3166" i="37"/>
  <c r="H3166" i="37"/>
  <c r="G3166" i="37"/>
  <c r="F3166" i="37"/>
  <c r="E3166" i="37"/>
  <c r="D3166" i="37"/>
  <c r="C3166" i="37"/>
  <c r="B3166" i="37"/>
  <c r="A3166" i="37"/>
  <c r="I3165" i="37"/>
  <c r="H3165" i="37"/>
  <c r="G3165" i="37"/>
  <c r="F3165" i="37"/>
  <c r="E3165" i="37"/>
  <c r="D3165" i="37"/>
  <c r="C3165" i="37"/>
  <c r="B3165" i="37"/>
  <c r="A3165" i="37"/>
  <c r="I3164" i="37"/>
  <c r="H3164" i="37"/>
  <c r="G3164" i="37"/>
  <c r="F3164" i="37"/>
  <c r="E3164" i="37"/>
  <c r="D3164" i="37"/>
  <c r="C3164" i="37"/>
  <c r="B3164" i="37"/>
  <c r="A3164" i="37"/>
  <c r="I3163" i="37"/>
  <c r="H3163" i="37"/>
  <c r="G3163" i="37"/>
  <c r="F3163" i="37"/>
  <c r="E3163" i="37"/>
  <c r="D3163" i="37"/>
  <c r="C3163" i="37"/>
  <c r="B3163" i="37"/>
  <c r="A3163" i="37"/>
  <c r="I3162" i="37"/>
  <c r="H3162" i="37"/>
  <c r="G3162" i="37"/>
  <c r="F3162" i="37"/>
  <c r="E3162" i="37"/>
  <c r="D3162" i="37"/>
  <c r="C3162" i="37"/>
  <c r="B3162" i="37"/>
  <c r="A3162" i="37"/>
  <c r="I3161" i="37"/>
  <c r="H3161" i="37"/>
  <c r="G3161" i="37"/>
  <c r="F3161" i="37"/>
  <c r="E3161" i="37"/>
  <c r="D3161" i="37"/>
  <c r="C3161" i="37"/>
  <c r="B3161" i="37"/>
  <c r="A3161" i="37"/>
  <c r="I3160" i="37"/>
  <c r="H3160" i="37"/>
  <c r="G3160" i="37"/>
  <c r="F3160" i="37"/>
  <c r="E3160" i="37"/>
  <c r="D3160" i="37"/>
  <c r="C3160" i="37"/>
  <c r="B3160" i="37"/>
  <c r="A3160" i="37"/>
  <c r="I3159" i="37"/>
  <c r="H3159" i="37"/>
  <c r="G3159" i="37"/>
  <c r="F3159" i="37"/>
  <c r="E3159" i="37"/>
  <c r="D3159" i="37"/>
  <c r="C3159" i="37"/>
  <c r="B3159" i="37"/>
  <c r="A3159" i="37"/>
  <c r="I3158" i="37"/>
  <c r="H3158" i="37"/>
  <c r="G3158" i="37"/>
  <c r="F3158" i="37"/>
  <c r="E3158" i="37"/>
  <c r="D3158" i="37"/>
  <c r="C3158" i="37"/>
  <c r="B3158" i="37"/>
  <c r="A3158" i="37"/>
  <c r="I3157" i="37"/>
  <c r="H3157" i="37"/>
  <c r="G3157" i="37"/>
  <c r="F3157" i="37"/>
  <c r="E3157" i="37"/>
  <c r="D3157" i="37"/>
  <c r="C3157" i="37"/>
  <c r="B3157" i="37"/>
  <c r="A3157" i="37"/>
  <c r="I3156" i="37"/>
  <c r="H3156" i="37"/>
  <c r="G3156" i="37"/>
  <c r="F3156" i="37"/>
  <c r="E3156" i="37"/>
  <c r="D3156" i="37"/>
  <c r="C3156" i="37"/>
  <c r="B3156" i="37"/>
  <c r="A3156" i="37"/>
  <c r="I3155" i="37"/>
  <c r="H3155" i="37"/>
  <c r="G3155" i="37"/>
  <c r="F3155" i="37"/>
  <c r="E3155" i="37"/>
  <c r="D3155" i="37"/>
  <c r="C3155" i="37"/>
  <c r="B3155" i="37"/>
  <c r="A3155" i="37"/>
  <c r="I3154" i="37"/>
  <c r="H3154" i="37"/>
  <c r="G3154" i="37"/>
  <c r="F3154" i="37"/>
  <c r="E3154" i="37"/>
  <c r="D3154" i="37"/>
  <c r="C3154" i="37"/>
  <c r="B3154" i="37"/>
  <c r="A3154" i="37"/>
  <c r="I3153" i="37"/>
  <c r="H3153" i="37"/>
  <c r="G3153" i="37"/>
  <c r="F3153" i="37"/>
  <c r="E3153" i="37"/>
  <c r="D3153" i="37"/>
  <c r="C3153" i="37"/>
  <c r="B3153" i="37"/>
  <c r="A3153" i="37"/>
  <c r="I3152" i="37"/>
  <c r="H3152" i="37"/>
  <c r="G3152" i="37"/>
  <c r="F3152" i="37"/>
  <c r="E3152" i="37"/>
  <c r="D3152" i="37"/>
  <c r="C3152" i="37"/>
  <c r="B3152" i="37"/>
  <c r="A3152" i="37"/>
  <c r="I3151" i="37"/>
  <c r="H3151" i="37"/>
  <c r="G3151" i="37"/>
  <c r="F3151" i="37"/>
  <c r="E3151" i="37"/>
  <c r="D3151" i="37"/>
  <c r="C3151" i="37"/>
  <c r="B3151" i="37"/>
  <c r="A3151" i="37"/>
  <c r="I3150" i="37"/>
  <c r="H3150" i="37"/>
  <c r="G3150" i="37"/>
  <c r="F3150" i="37"/>
  <c r="E3150" i="37"/>
  <c r="D3150" i="37"/>
  <c r="C3150" i="37"/>
  <c r="B3150" i="37"/>
  <c r="A3150" i="37"/>
  <c r="I3149" i="37"/>
  <c r="H3149" i="37"/>
  <c r="G3149" i="37"/>
  <c r="F3149" i="37"/>
  <c r="E3149" i="37"/>
  <c r="D3149" i="37"/>
  <c r="C3149" i="37"/>
  <c r="B3149" i="37"/>
  <c r="A3149" i="37"/>
  <c r="I3148" i="37"/>
  <c r="H3148" i="37"/>
  <c r="G3148" i="37"/>
  <c r="F3148" i="37"/>
  <c r="E3148" i="37"/>
  <c r="D3148" i="37"/>
  <c r="C3148" i="37"/>
  <c r="B3148" i="37"/>
  <c r="A3148" i="37"/>
  <c r="I3147" i="37"/>
  <c r="H3147" i="37"/>
  <c r="G3147" i="37"/>
  <c r="F3147" i="37"/>
  <c r="E3147" i="37"/>
  <c r="D3147" i="37"/>
  <c r="C3147" i="37"/>
  <c r="B3147" i="37"/>
  <c r="A3147" i="37"/>
  <c r="I3146" i="37"/>
  <c r="H3146" i="37"/>
  <c r="G3146" i="37"/>
  <c r="F3146" i="37"/>
  <c r="E3146" i="37"/>
  <c r="D3146" i="37"/>
  <c r="C3146" i="37"/>
  <c r="B3146" i="37"/>
  <c r="A3146" i="37"/>
  <c r="I3145" i="37"/>
  <c r="H3145" i="37"/>
  <c r="G3145" i="37"/>
  <c r="F3145" i="37"/>
  <c r="E3145" i="37"/>
  <c r="D3145" i="37"/>
  <c r="C3145" i="37"/>
  <c r="B3145" i="37"/>
  <c r="A3145" i="37"/>
  <c r="I3144" i="37"/>
  <c r="H3144" i="37"/>
  <c r="G3144" i="37"/>
  <c r="F3144" i="37"/>
  <c r="E3144" i="37"/>
  <c r="D3144" i="37"/>
  <c r="C3144" i="37"/>
  <c r="B3144" i="37"/>
  <c r="A3144" i="37"/>
  <c r="I3143" i="37"/>
  <c r="H3143" i="37"/>
  <c r="G3143" i="37"/>
  <c r="F3143" i="37"/>
  <c r="E3143" i="37"/>
  <c r="D3143" i="37"/>
  <c r="C3143" i="37"/>
  <c r="B3143" i="37"/>
  <c r="A3143" i="37"/>
  <c r="I3142" i="37"/>
  <c r="H3142" i="37"/>
  <c r="G3142" i="37"/>
  <c r="F3142" i="37"/>
  <c r="E3142" i="37"/>
  <c r="D3142" i="37"/>
  <c r="C3142" i="37"/>
  <c r="B3142" i="37"/>
  <c r="A3142" i="37"/>
  <c r="I3141" i="37"/>
  <c r="H3141" i="37"/>
  <c r="G3141" i="37"/>
  <c r="F3141" i="37"/>
  <c r="E3141" i="37"/>
  <c r="D3141" i="37"/>
  <c r="C3141" i="37"/>
  <c r="B3141" i="37"/>
  <c r="A3141" i="37"/>
  <c r="I3140" i="37"/>
  <c r="H3140" i="37"/>
  <c r="G3140" i="37"/>
  <c r="F3140" i="37"/>
  <c r="E3140" i="37"/>
  <c r="D3140" i="37"/>
  <c r="C3140" i="37"/>
  <c r="B3140" i="37"/>
  <c r="A3140" i="37"/>
  <c r="I3139" i="37"/>
  <c r="H3139" i="37"/>
  <c r="G3139" i="37"/>
  <c r="F3139" i="37"/>
  <c r="E3139" i="37"/>
  <c r="D3139" i="37"/>
  <c r="C3139" i="37"/>
  <c r="B3139" i="37"/>
  <c r="A3139" i="37"/>
  <c r="I3138" i="37"/>
  <c r="H3138" i="37"/>
  <c r="G3138" i="37"/>
  <c r="F3138" i="37"/>
  <c r="E3138" i="37"/>
  <c r="D3138" i="37"/>
  <c r="C3138" i="37"/>
  <c r="B3138" i="37"/>
  <c r="A3138" i="37"/>
  <c r="I3137" i="37"/>
  <c r="H3137" i="37"/>
  <c r="G3137" i="37"/>
  <c r="F3137" i="37"/>
  <c r="E3137" i="37"/>
  <c r="D3137" i="37"/>
  <c r="C3137" i="37"/>
  <c r="B3137" i="37"/>
  <c r="A3137" i="37"/>
  <c r="I3136" i="37"/>
  <c r="H3136" i="37"/>
  <c r="G3136" i="37"/>
  <c r="F3136" i="37"/>
  <c r="E3136" i="37"/>
  <c r="D3136" i="37"/>
  <c r="C3136" i="37"/>
  <c r="B3136" i="37"/>
  <c r="A3136" i="37"/>
  <c r="I3135" i="37"/>
  <c r="H3135" i="37"/>
  <c r="G3135" i="37"/>
  <c r="F3135" i="37"/>
  <c r="E3135" i="37"/>
  <c r="D3135" i="37"/>
  <c r="C3135" i="37"/>
  <c r="B3135" i="37"/>
  <c r="A3135" i="37"/>
  <c r="I3134" i="37"/>
  <c r="H3134" i="37"/>
  <c r="G3134" i="37"/>
  <c r="F3134" i="37"/>
  <c r="E3134" i="37"/>
  <c r="D3134" i="37"/>
  <c r="C3134" i="37"/>
  <c r="B3134" i="37"/>
  <c r="A3134" i="37"/>
  <c r="I3133" i="37"/>
  <c r="H3133" i="37"/>
  <c r="G3133" i="37"/>
  <c r="F3133" i="37"/>
  <c r="E3133" i="37"/>
  <c r="D3133" i="37"/>
  <c r="C3133" i="37"/>
  <c r="B3133" i="37"/>
  <c r="A3133" i="37"/>
  <c r="I3132" i="37"/>
  <c r="H3132" i="37"/>
  <c r="G3132" i="37"/>
  <c r="F3132" i="37"/>
  <c r="E3132" i="37"/>
  <c r="D3132" i="37"/>
  <c r="C3132" i="37"/>
  <c r="B3132" i="37"/>
  <c r="A3132" i="37"/>
  <c r="I3131" i="37"/>
  <c r="H3131" i="37"/>
  <c r="G3131" i="37"/>
  <c r="F3131" i="37"/>
  <c r="E3131" i="37"/>
  <c r="D3131" i="37"/>
  <c r="C3131" i="37"/>
  <c r="B3131" i="37"/>
  <c r="A3131" i="37"/>
  <c r="I3130" i="37"/>
  <c r="H3130" i="37"/>
  <c r="G3130" i="37"/>
  <c r="F3130" i="37"/>
  <c r="E3130" i="37"/>
  <c r="D3130" i="37"/>
  <c r="C3130" i="37"/>
  <c r="B3130" i="37"/>
  <c r="A3130" i="37"/>
  <c r="I3129" i="37"/>
  <c r="H3129" i="37"/>
  <c r="G3129" i="37"/>
  <c r="F3129" i="37"/>
  <c r="E3129" i="37"/>
  <c r="D3129" i="37"/>
  <c r="C3129" i="37"/>
  <c r="B3129" i="37"/>
  <c r="A3129" i="37"/>
  <c r="I3128" i="37"/>
  <c r="H3128" i="37"/>
  <c r="G3128" i="37"/>
  <c r="F3128" i="37"/>
  <c r="E3128" i="37"/>
  <c r="D3128" i="37"/>
  <c r="C3128" i="37"/>
  <c r="B3128" i="37"/>
  <c r="A3128" i="37"/>
  <c r="I3127" i="37"/>
  <c r="H3127" i="37"/>
  <c r="G3127" i="37"/>
  <c r="F3127" i="37"/>
  <c r="E3127" i="37"/>
  <c r="D3127" i="37"/>
  <c r="C3127" i="37"/>
  <c r="B3127" i="37"/>
  <c r="A3127" i="37"/>
  <c r="I3126" i="37"/>
  <c r="H3126" i="37"/>
  <c r="G3126" i="37"/>
  <c r="F3126" i="37"/>
  <c r="E3126" i="37"/>
  <c r="D3126" i="37"/>
  <c r="C3126" i="37"/>
  <c r="B3126" i="37"/>
  <c r="A3126" i="37"/>
  <c r="I3125" i="37"/>
  <c r="H3125" i="37"/>
  <c r="G3125" i="37"/>
  <c r="F3125" i="37"/>
  <c r="E3125" i="37"/>
  <c r="D3125" i="37"/>
  <c r="C3125" i="37"/>
  <c r="B3125" i="37"/>
  <c r="A3125" i="37"/>
  <c r="I3124" i="37"/>
  <c r="H3124" i="37"/>
  <c r="G3124" i="37"/>
  <c r="F3124" i="37"/>
  <c r="E3124" i="37"/>
  <c r="D3124" i="37"/>
  <c r="C3124" i="37"/>
  <c r="B3124" i="37"/>
  <c r="A3124" i="37"/>
  <c r="I3123" i="37"/>
  <c r="H3123" i="37"/>
  <c r="G3123" i="37"/>
  <c r="F3123" i="37"/>
  <c r="E3123" i="37"/>
  <c r="D3123" i="37"/>
  <c r="C3123" i="37"/>
  <c r="B3123" i="37"/>
  <c r="A3123" i="37"/>
  <c r="I3122" i="37"/>
  <c r="H3122" i="37"/>
  <c r="G3122" i="37"/>
  <c r="F3122" i="37"/>
  <c r="E3122" i="37"/>
  <c r="D3122" i="37"/>
  <c r="C3122" i="37"/>
  <c r="B3122" i="37"/>
  <c r="A3122" i="37"/>
  <c r="I3121" i="37"/>
  <c r="H3121" i="37"/>
  <c r="G3121" i="37"/>
  <c r="F3121" i="37"/>
  <c r="E3121" i="37"/>
  <c r="D3121" i="37"/>
  <c r="C3121" i="37"/>
  <c r="B3121" i="37"/>
  <c r="A3121" i="37"/>
  <c r="I3120" i="37"/>
  <c r="H3120" i="37"/>
  <c r="G3120" i="37"/>
  <c r="F3120" i="37"/>
  <c r="E3120" i="37"/>
  <c r="D3120" i="37"/>
  <c r="C3120" i="37"/>
  <c r="B3120" i="37"/>
  <c r="A3120" i="37"/>
  <c r="I3119" i="37"/>
  <c r="H3119" i="37"/>
  <c r="G3119" i="37"/>
  <c r="F3119" i="37"/>
  <c r="E3119" i="37"/>
  <c r="D3119" i="37"/>
  <c r="C3119" i="37"/>
  <c r="B3119" i="37"/>
  <c r="A3119" i="37"/>
  <c r="I3118" i="37"/>
  <c r="H3118" i="37"/>
  <c r="G3118" i="37"/>
  <c r="F3118" i="37"/>
  <c r="E3118" i="37"/>
  <c r="D3118" i="37"/>
  <c r="C3118" i="37"/>
  <c r="B3118" i="37"/>
  <c r="A3118" i="37"/>
  <c r="I3117" i="37"/>
  <c r="H3117" i="37"/>
  <c r="G3117" i="37"/>
  <c r="F3117" i="37"/>
  <c r="E3117" i="37"/>
  <c r="D3117" i="37"/>
  <c r="C3117" i="37"/>
  <c r="B3117" i="37"/>
  <c r="A3117" i="37"/>
  <c r="I3116" i="37"/>
  <c r="H3116" i="37"/>
  <c r="G3116" i="37"/>
  <c r="F3116" i="37"/>
  <c r="E3116" i="37"/>
  <c r="D3116" i="37"/>
  <c r="C3116" i="37"/>
  <c r="B3116" i="37"/>
  <c r="A3116" i="37"/>
  <c r="I3115" i="37"/>
  <c r="H3115" i="37"/>
  <c r="G3115" i="37"/>
  <c r="F3115" i="37"/>
  <c r="E3115" i="37"/>
  <c r="D3115" i="37"/>
  <c r="C3115" i="37"/>
  <c r="B3115" i="37"/>
  <c r="A3115" i="37"/>
  <c r="I3114" i="37"/>
  <c r="H3114" i="37"/>
  <c r="G3114" i="37"/>
  <c r="F3114" i="37"/>
  <c r="E3114" i="37"/>
  <c r="D3114" i="37"/>
  <c r="C3114" i="37"/>
  <c r="B3114" i="37"/>
  <c r="A3114" i="37"/>
  <c r="I3113" i="37"/>
  <c r="H3113" i="37"/>
  <c r="G3113" i="37"/>
  <c r="F3113" i="37"/>
  <c r="E3113" i="37"/>
  <c r="D3113" i="37"/>
  <c r="C3113" i="37"/>
  <c r="B3113" i="37"/>
  <c r="A3113" i="37"/>
  <c r="I3112" i="37"/>
  <c r="H3112" i="37"/>
  <c r="G3112" i="37"/>
  <c r="F3112" i="37"/>
  <c r="E3112" i="37"/>
  <c r="D3112" i="37"/>
  <c r="C3112" i="37"/>
  <c r="B3112" i="37"/>
  <c r="A3112" i="37"/>
  <c r="I3111" i="37"/>
  <c r="H3111" i="37"/>
  <c r="G3111" i="37"/>
  <c r="F3111" i="37"/>
  <c r="E3111" i="37"/>
  <c r="D3111" i="37"/>
  <c r="C3111" i="37"/>
  <c r="B3111" i="37"/>
  <c r="A3111" i="37"/>
  <c r="I3110" i="37"/>
  <c r="H3110" i="37"/>
  <c r="G3110" i="37"/>
  <c r="F3110" i="37"/>
  <c r="E3110" i="37"/>
  <c r="D3110" i="37"/>
  <c r="C3110" i="37"/>
  <c r="B3110" i="37"/>
  <c r="A3110" i="37"/>
  <c r="I3109" i="37"/>
  <c r="H3109" i="37"/>
  <c r="G3109" i="37"/>
  <c r="F3109" i="37"/>
  <c r="E3109" i="37"/>
  <c r="D3109" i="37"/>
  <c r="C3109" i="37"/>
  <c r="B3109" i="37"/>
  <c r="A3109" i="37"/>
  <c r="I3108" i="37"/>
  <c r="H3108" i="37"/>
  <c r="G3108" i="37"/>
  <c r="F3108" i="37"/>
  <c r="E3108" i="37"/>
  <c r="D3108" i="37"/>
  <c r="C3108" i="37"/>
  <c r="B3108" i="37"/>
  <c r="A3108" i="37"/>
  <c r="I3107" i="37"/>
  <c r="H3107" i="37"/>
  <c r="G3107" i="37"/>
  <c r="F3107" i="37"/>
  <c r="E3107" i="37"/>
  <c r="D3107" i="37"/>
  <c r="C3107" i="37"/>
  <c r="B3107" i="37"/>
  <c r="A3107" i="37"/>
  <c r="I3106" i="37"/>
  <c r="H3106" i="37"/>
  <c r="G3106" i="37"/>
  <c r="F3106" i="37"/>
  <c r="E3106" i="37"/>
  <c r="D3106" i="37"/>
  <c r="C3106" i="37"/>
  <c r="B3106" i="37"/>
  <c r="A3106" i="37"/>
  <c r="I3105" i="37"/>
  <c r="H3105" i="37"/>
  <c r="G3105" i="37"/>
  <c r="F3105" i="37"/>
  <c r="E3105" i="37"/>
  <c r="D3105" i="37"/>
  <c r="C3105" i="37"/>
  <c r="B3105" i="37"/>
  <c r="A3105" i="37"/>
  <c r="I3104" i="37"/>
  <c r="H3104" i="37"/>
  <c r="G3104" i="37"/>
  <c r="F3104" i="37"/>
  <c r="E3104" i="37"/>
  <c r="D3104" i="37"/>
  <c r="C3104" i="37"/>
  <c r="B3104" i="37"/>
  <c r="A3104" i="37"/>
  <c r="I3103" i="37"/>
  <c r="H3103" i="37"/>
  <c r="G3103" i="37"/>
  <c r="F3103" i="37"/>
  <c r="E3103" i="37"/>
  <c r="D3103" i="37"/>
  <c r="C3103" i="37"/>
  <c r="B3103" i="37"/>
  <c r="A3103" i="37"/>
  <c r="I3102" i="37"/>
  <c r="H3102" i="37"/>
  <c r="G3102" i="37"/>
  <c r="F3102" i="37"/>
  <c r="E3102" i="37"/>
  <c r="D3102" i="37"/>
  <c r="C3102" i="37"/>
  <c r="B3102" i="37"/>
  <c r="A3102" i="37"/>
  <c r="I3101" i="37"/>
  <c r="H3101" i="37"/>
  <c r="G3101" i="37"/>
  <c r="F3101" i="37"/>
  <c r="E3101" i="37"/>
  <c r="D3101" i="37"/>
  <c r="C3101" i="37"/>
  <c r="B3101" i="37"/>
  <c r="A3101" i="37"/>
  <c r="I3100" i="37"/>
  <c r="H3100" i="37"/>
  <c r="G3100" i="37"/>
  <c r="F3100" i="37"/>
  <c r="E3100" i="37"/>
  <c r="D3100" i="37"/>
  <c r="C3100" i="37"/>
  <c r="B3100" i="37"/>
  <c r="A3100" i="37"/>
  <c r="I3099" i="37"/>
  <c r="H3099" i="37"/>
  <c r="G3099" i="37"/>
  <c r="F3099" i="37"/>
  <c r="E3099" i="37"/>
  <c r="D3099" i="37"/>
  <c r="C3099" i="37"/>
  <c r="B3099" i="37"/>
  <c r="A3099" i="37"/>
  <c r="I3098" i="37"/>
  <c r="H3098" i="37"/>
  <c r="G3098" i="37"/>
  <c r="F3098" i="37"/>
  <c r="E3098" i="37"/>
  <c r="D3098" i="37"/>
  <c r="C3098" i="37"/>
  <c r="B3098" i="37"/>
  <c r="A3098" i="37"/>
  <c r="I3097" i="37"/>
  <c r="H3097" i="37"/>
  <c r="G3097" i="37"/>
  <c r="F3097" i="37"/>
  <c r="E3097" i="37"/>
  <c r="D3097" i="37"/>
  <c r="C3097" i="37"/>
  <c r="B3097" i="37"/>
  <c r="A3097" i="37"/>
  <c r="I3096" i="37"/>
  <c r="H3096" i="37"/>
  <c r="G3096" i="37"/>
  <c r="F3096" i="37"/>
  <c r="E3096" i="37"/>
  <c r="D3096" i="37"/>
  <c r="C3096" i="37"/>
  <c r="B3096" i="37"/>
  <c r="A3096" i="37"/>
  <c r="I3095" i="37"/>
  <c r="H3095" i="37"/>
  <c r="G3095" i="37"/>
  <c r="F3095" i="37"/>
  <c r="E3095" i="37"/>
  <c r="D3095" i="37"/>
  <c r="C3095" i="37"/>
  <c r="B3095" i="37"/>
  <c r="A3095" i="37"/>
  <c r="I3094" i="37"/>
  <c r="H3094" i="37"/>
  <c r="G3094" i="37"/>
  <c r="F3094" i="37"/>
  <c r="E3094" i="37"/>
  <c r="D3094" i="37"/>
  <c r="C3094" i="37"/>
  <c r="B3094" i="37"/>
  <c r="A3094" i="37"/>
  <c r="I3093" i="37"/>
  <c r="H3093" i="37"/>
  <c r="G3093" i="37"/>
  <c r="F3093" i="37"/>
  <c r="E3093" i="37"/>
  <c r="D3093" i="37"/>
  <c r="C3093" i="37"/>
  <c r="B3093" i="37"/>
  <c r="A3093" i="37"/>
  <c r="I3092" i="37"/>
  <c r="H3092" i="37"/>
  <c r="G3092" i="37"/>
  <c r="F3092" i="37"/>
  <c r="E3092" i="37"/>
  <c r="D3092" i="37"/>
  <c r="C3092" i="37"/>
  <c r="B3092" i="37"/>
  <c r="A3092" i="37"/>
  <c r="I3091" i="37"/>
  <c r="H3091" i="37"/>
  <c r="G3091" i="37"/>
  <c r="F3091" i="37"/>
  <c r="E3091" i="37"/>
  <c r="D3091" i="37"/>
  <c r="C3091" i="37"/>
  <c r="B3091" i="37"/>
  <c r="A3091" i="37"/>
  <c r="I3090" i="37"/>
  <c r="H3090" i="37"/>
  <c r="G3090" i="37"/>
  <c r="F3090" i="37"/>
  <c r="E3090" i="37"/>
  <c r="D3090" i="37"/>
  <c r="C3090" i="37"/>
  <c r="B3090" i="37"/>
  <c r="A3090" i="37"/>
  <c r="I3089" i="37"/>
  <c r="H3089" i="37"/>
  <c r="G3089" i="37"/>
  <c r="F3089" i="37"/>
  <c r="E3089" i="37"/>
  <c r="D3089" i="37"/>
  <c r="C3089" i="37"/>
  <c r="B3089" i="37"/>
  <c r="A3089" i="37"/>
  <c r="I3088" i="37"/>
  <c r="H3088" i="37"/>
  <c r="G3088" i="37"/>
  <c r="F3088" i="37"/>
  <c r="E3088" i="37"/>
  <c r="D3088" i="37"/>
  <c r="C3088" i="37"/>
  <c r="B3088" i="37"/>
  <c r="A3088" i="37"/>
  <c r="I3087" i="37"/>
  <c r="H3087" i="37"/>
  <c r="G3087" i="37"/>
  <c r="F3087" i="37"/>
  <c r="E3087" i="37"/>
  <c r="D3087" i="37"/>
  <c r="C3087" i="37"/>
  <c r="B3087" i="37"/>
  <c r="A3087" i="37"/>
  <c r="I3086" i="37"/>
  <c r="H3086" i="37"/>
  <c r="G3086" i="37"/>
  <c r="F3086" i="37"/>
  <c r="E3086" i="37"/>
  <c r="D3086" i="37"/>
  <c r="C3086" i="37"/>
  <c r="B3086" i="37"/>
  <c r="A3086" i="37"/>
  <c r="I3085" i="37"/>
  <c r="H3085" i="37"/>
  <c r="G3085" i="37"/>
  <c r="F3085" i="37"/>
  <c r="E3085" i="37"/>
  <c r="D3085" i="37"/>
  <c r="C3085" i="37"/>
  <c r="B3085" i="37"/>
  <c r="A3085" i="37"/>
  <c r="I3084" i="37"/>
  <c r="H3084" i="37"/>
  <c r="G3084" i="37"/>
  <c r="F3084" i="37"/>
  <c r="E3084" i="37"/>
  <c r="D3084" i="37"/>
  <c r="C3084" i="37"/>
  <c r="B3084" i="37"/>
  <c r="A3084" i="37"/>
  <c r="I3083" i="37"/>
  <c r="H3083" i="37"/>
  <c r="G3083" i="37"/>
  <c r="F3083" i="37"/>
  <c r="E3083" i="37"/>
  <c r="D3083" i="37"/>
  <c r="C3083" i="37"/>
  <c r="B3083" i="37"/>
  <c r="A3083" i="37"/>
  <c r="I3082" i="37"/>
  <c r="H3082" i="37"/>
  <c r="G3082" i="37"/>
  <c r="F3082" i="37"/>
  <c r="E3082" i="37"/>
  <c r="D3082" i="37"/>
  <c r="C3082" i="37"/>
  <c r="B3082" i="37"/>
  <c r="A3082" i="37"/>
  <c r="I3081" i="37"/>
  <c r="H3081" i="37"/>
  <c r="G3081" i="37"/>
  <c r="F3081" i="37"/>
  <c r="E3081" i="37"/>
  <c r="D3081" i="37"/>
  <c r="C3081" i="37"/>
  <c r="B3081" i="37"/>
  <c r="A3081" i="37"/>
  <c r="I3080" i="37"/>
  <c r="H3080" i="37"/>
  <c r="G3080" i="37"/>
  <c r="F3080" i="37"/>
  <c r="E3080" i="37"/>
  <c r="D3080" i="37"/>
  <c r="C3080" i="37"/>
  <c r="B3080" i="37"/>
  <c r="A3080" i="37"/>
  <c r="I3079" i="37"/>
  <c r="H3079" i="37"/>
  <c r="G3079" i="37"/>
  <c r="F3079" i="37"/>
  <c r="E3079" i="37"/>
  <c r="D3079" i="37"/>
  <c r="C3079" i="37"/>
  <c r="B3079" i="37"/>
  <c r="A3079" i="37"/>
  <c r="I3078" i="37"/>
  <c r="H3078" i="37"/>
  <c r="G3078" i="37"/>
  <c r="F3078" i="37"/>
  <c r="E3078" i="37"/>
  <c r="D3078" i="37"/>
  <c r="C3078" i="37"/>
  <c r="B3078" i="37"/>
  <c r="A3078" i="37"/>
  <c r="I3077" i="37"/>
  <c r="H3077" i="37"/>
  <c r="G3077" i="37"/>
  <c r="F3077" i="37"/>
  <c r="E3077" i="37"/>
  <c r="D3077" i="37"/>
  <c r="C3077" i="37"/>
  <c r="B3077" i="37"/>
  <c r="A3077" i="37"/>
  <c r="I3076" i="37"/>
  <c r="H3076" i="37"/>
  <c r="G3076" i="37"/>
  <c r="F3076" i="37"/>
  <c r="E3076" i="37"/>
  <c r="D3076" i="37"/>
  <c r="C3076" i="37"/>
  <c r="B3076" i="37"/>
  <c r="A3076" i="37"/>
  <c r="I3075" i="37"/>
  <c r="H3075" i="37"/>
  <c r="G3075" i="37"/>
  <c r="F3075" i="37"/>
  <c r="E3075" i="37"/>
  <c r="D3075" i="37"/>
  <c r="C3075" i="37"/>
  <c r="B3075" i="37"/>
  <c r="A3075" i="37"/>
  <c r="I3074" i="37"/>
  <c r="H3074" i="37"/>
  <c r="G3074" i="37"/>
  <c r="F3074" i="37"/>
  <c r="E3074" i="37"/>
  <c r="D3074" i="37"/>
  <c r="C3074" i="37"/>
  <c r="B3074" i="37"/>
  <c r="A3074" i="37"/>
  <c r="I3073" i="37"/>
  <c r="H3073" i="37"/>
  <c r="G3073" i="37"/>
  <c r="F3073" i="37"/>
  <c r="E3073" i="37"/>
  <c r="D3073" i="37"/>
  <c r="C3073" i="37"/>
  <c r="B3073" i="37"/>
  <c r="A3073" i="37"/>
  <c r="I3072" i="37"/>
  <c r="H3072" i="37"/>
  <c r="G3072" i="37"/>
  <c r="F3072" i="37"/>
  <c r="E3072" i="37"/>
  <c r="D3072" i="37"/>
  <c r="C3072" i="37"/>
  <c r="B3072" i="37"/>
  <c r="A3072" i="37"/>
  <c r="I3071" i="37"/>
  <c r="H3071" i="37"/>
  <c r="G3071" i="37"/>
  <c r="F3071" i="37"/>
  <c r="E3071" i="37"/>
  <c r="D3071" i="37"/>
  <c r="C3071" i="37"/>
  <c r="B3071" i="37"/>
  <c r="A3071" i="37"/>
  <c r="I3070" i="37"/>
  <c r="H3070" i="37"/>
  <c r="G3070" i="37"/>
  <c r="F3070" i="37"/>
  <c r="E3070" i="37"/>
  <c r="D3070" i="37"/>
  <c r="C3070" i="37"/>
  <c r="B3070" i="37"/>
  <c r="A3070" i="37"/>
  <c r="I3069" i="37"/>
  <c r="H3069" i="37"/>
  <c r="G3069" i="37"/>
  <c r="F3069" i="37"/>
  <c r="E3069" i="37"/>
  <c r="D3069" i="37"/>
  <c r="C3069" i="37"/>
  <c r="B3069" i="37"/>
  <c r="A3069" i="37"/>
  <c r="I3068" i="37"/>
  <c r="H3068" i="37"/>
  <c r="G3068" i="37"/>
  <c r="F3068" i="37"/>
  <c r="E3068" i="37"/>
  <c r="D3068" i="37"/>
  <c r="C3068" i="37"/>
  <c r="B3068" i="37"/>
  <c r="A3068" i="37"/>
  <c r="I3067" i="37"/>
  <c r="H3067" i="37"/>
  <c r="G3067" i="37"/>
  <c r="F3067" i="37"/>
  <c r="E3067" i="37"/>
  <c r="D3067" i="37"/>
  <c r="C3067" i="37"/>
  <c r="B3067" i="37"/>
  <c r="A3067" i="37"/>
  <c r="I3066" i="37"/>
  <c r="H3066" i="37"/>
  <c r="G3066" i="37"/>
  <c r="F3066" i="37"/>
  <c r="E3066" i="37"/>
  <c r="D3066" i="37"/>
  <c r="C3066" i="37"/>
  <c r="B3066" i="37"/>
  <c r="A3066" i="37"/>
  <c r="I3065" i="37"/>
  <c r="H3065" i="37"/>
  <c r="G3065" i="37"/>
  <c r="F3065" i="37"/>
  <c r="E3065" i="37"/>
  <c r="D3065" i="37"/>
  <c r="C3065" i="37"/>
  <c r="B3065" i="37"/>
  <c r="A3065" i="37"/>
  <c r="I3064" i="37"/>
  <c r="H3064" i="37"/>
  <c r="G3064" i="37"/>
  <c r="F3064" i="37"/>
  <c r="E3064" i="37"/>
  <c r="D3064" i="37"/>
  <c r="C3064" i="37"/>
  <c r="B3064" i="37"/>
  <c r="A3064" i="37"/>
  <c r="I3063" i="37"/>
  <c r="H3063" i="37"/>
  <c r="G3063" i="37"/>
  <c r="F3063" i="37"/>
  <c r="E3063" i="37"/>
  <c r="D3063" i="37"/>
  <c r="C3063" i="37"/>
  <c r="B3063" i="37"/>
  <c r="A3063" i="37"/>
  <c r="I3062" i="37"/>
  <c r="H3062" i="37"/>
  <c r="G3062" i="37"/>
  <c r="F3062" i="37"/>
  <c r="E3062" i="37"/>
  <c r="D3062" i="37"/>
  <c r="C3062" i="37"/>
  <c r="B3062" i="37"/>
  <c r="A3062" i="37"/>
  <c r="I3061" i="37"/>
  <c r="H3061" i="37"/>
  <c r="G3061" i="37"/>
  <c r="F3061" i="37"/>
  <c r="E3061" i="37"/>
  <c r="D3061" i="37"/>
  <c r="C3061" i="37"/>
  <c r="B3061" i="37"/>
  <c r="A3061" i="37"/>
  <c r="I3060" i="37"/>
  <c r="H3060" i="37"/>
  <c r="G3060" i="37"/>
  <c r="F3060" i="37"/>
  <c r="E3060" i="37"/>
  <c r="D3060" i="37"/>
  <c r="C3060" i="37"/>
  <c r="B3060" i="37"/>
  <c r="A3060" i="37"/>
  <c r="I3059" i="37"/>
  <c r="H3059" i="37"/>
  <c r="G3059" i="37"/>
  <c r="F3059" i="37"/>
  <c r="E3059" i="37"/>
  <c r="D3059" i="37"/>
  <c r="C3059" i="37"/>
  <c r="B3059" i="37"/>
  <c r="A3059" i="37"/>
  <c r="I3058" i="37"/>
  <c r="H3058" i="37"/>
  <c r="G3058" i="37"/>
  <c r="F3058" i="37"/>
  <c r="E3058" i="37"/>
  <c r="D3058" i="37"/>
  <c r="C3058" i="37"/>
  <c r="B3058" i="37"/>
  <c r="A3058" i="37"/>
  <c r="I3057" i="37"/>
  <c r="H3057" i="37"/>
  <c r="G3057" i="37"/>
  <c r="F3057" i="37"/>
  <c r="E3057" i="37"/>
  <c r="D3057" i="37"/>
  <c r="C3057" i="37"/>
  <c r="B3057" i="37"/>
  <c r="A3057" i="37"/>
  <c r="I3056" i="37"/>
  <c r="H3056" i="37"/>
  <c r="G3056" i="37"/>
  <c r="F3056" i="37"/>
  <c r="E3056" i="37"/>
  <c r="D3056" i="37"/>
  <c r="C3056" i="37"/>
  <c r="B3056" i="37"/>
  <c r="A3056" i="37"/>
  <c r="I3055" i="37"/>
  <c r="H3055" i="37"/>
  <c r="G3055" i="37"/>
  <c r="F3055" i="37"/>
  <c r="E3055" i="37"/>
  <c r="D3055" i="37"/>
  <c r="C3055" i="37"/>
  <c r="B3055" i="37"/>
  <c r="A3055" i="37"/>
  <c r="I3054" i="37"/>
  <c r="H3054" i="37"/>
  <c r="G3054" i="37"/>
  <c r="F3054" i="37"/>
  <c r="E3054" i="37"/>
  <c r="D3054" i="37"/>
  <c r="C3054" i="37"/>
  <c r="B3054" i="37"/>
  <c r="A3054" i="37"/>
  <c r="I3053" i="37"/>
  <c r="H3053" i="37"/>
  <c r="G3053" i="37"/>
  <c r="F3053" i="37"/>
  <c r="E3053" i="37"/>
  <c r="D3053" i="37"/>
  <c r="C3053" i="37"/>
  <c r="B3053" i="37"/>
  <c r="A3053" i="37"/>
  <c r="I3052" i="37"/>
  <c r="H3052" i="37"/>
  <c r="G3052" i="37"/>
  <c r="F3052" i="37"/>
  <c r="E3052" i="37"/>
  <c r="D3052" i="37"/>
  <c r="C3052" i="37"/>
  <c r="B3052" i="37"/>
  <c r="A3052" i="37"/>
  <c r="I3051" i="37"/>
  <c r="H3051" i="37"/>
  <c r="G3051" i="37"/>
  <c r="F3051" i="37"/>
  <c r="E3051" i="37"/>
  <c r="D3051" i="37"/>
  <c r="C3051" i="37"/>
  <c r="B3051" i="37"/>
  <c r="A3051" i="37"/>
  <c r="I3050" i="37"/>
  <c r="H3050" i="37"/>
  <c r="G3050" i="37"/>
  <c r="F3050" i="37"/>
  <c r="E3050" i="37"/>
  <c r="D3050" i="37"/>
  <c r="C3050" i="37"/>
  <c r="B3050" i="37"/>
  <c r="A3050" i="37"/>
  <c r="I3049" i="37"/>
  <c r="H3049" i="37"/>
  <c r="G3049" i="37"/>
  <c r="F3049" i="37"/>
  <c r="E3049" i="37"/>
  <c r="D3049" i="37"/>
  <c r="C3049" i="37"/>
  <c r="B3049" i="37"/>
  <c r="A3049" i="37"/>
  <c r="I3048" i="37"/>
  <c r="H3048" i="37"/>
  <c r="G3048" i="37"/>
  <c r="F3048" i="37"/>
  <c r="E3048" i="37"/>
  <c r="D3048" i="37"/>
  <c r="C3048" i="37"/>
  <c r="B3048" i="37"/>
  <c r="A3048" i="37"/>
  <c r="I3047" i="37"/>
  <c r="H3047" i="37"/>
  <c r="G3047" i="37"/>
  <c r="F3047" i="37"/>
  <c r="E3047" i="37"/>
  <c r="D3047" i="37"/>
  <c r="C3047" i="37"/>
  <c r="B3047" i="37"/>
  <c r="A3047" i="37"/>
  <c r="I3046" i="37"/>
  <c r="H3046" i="37"/>
  <c r="G3046" i="37"/>
  <c r="F3046" i="37"/>
  <c r="E3046" i="37"/>
  <c r="D3046" i="37"/>
  <c r="C3046" i="37"/>
  <c r="B3046" i="37"/>
  <c r="A3046" i="37"/>
  <c r="I3045" i="37"/>
  <c r="H3045" i="37"/>
  <c r="G3045" i="37"/>
  <c r="F3045" i="37"/>
  <c r="E3045" i="37"/>
  <c r="D3045" i="37"/>
  <c r="C3045" i="37"/>
  <c r="B3045" i="37"/>
  <c r="A3045" i="37"/>
  <c r="I3044" i="37"/>
  <c r="H3044" i="37"/>
  <c r="G3044" i="37"/>
  <c r="F3044" i="37"/>
  <c r="E3044" i="37"/>
  <c r="D3044" i="37"/>
  <c r="C3044" i="37"/>
  <c r="B3044" i="37"/>
  <c r="A3044" i="37"/>
  <c r="I3043" i="37"/>
  <c r="H3043" i="37"/>
  <c r="G3043" i="37"/>
  <c r="F3043" i="37"/>
  <c r="E3043" i="37"/>
  <c r="D3043" i="37"/>
  <c r="C3043" i="37"/>
  <c r="B3043" i="37"/>
  <c r="A3043" i="37"/>
  <c r="I3042" i="37"/>
  <c r="H3042" i="37"/>
  <c r="G3042" i="37"/>
  <c r="F3042" i="37"/>
  <c r="E3042" i="37"/>
  <c r="D3042" i="37"/>
  <c r="C3042" i="37"/>
  <c r="B3042" i="37"/>
  <c r="A3042" i="37"/>
  <c r="I3041" i="37"/>
  <c r="H3041" i="37"/>
  <c r="G3041" i="37"/>
  <c r="F3041" i="37"/>
  <c r="E3041" i="37"/>
  <c r="D3041" i="37"/>
  <c r="C3041" i="37"/>
  <c r="B3041" i="37"/>
  <c r="A3041" i="37"/>
  <c r="I3040" i="37"/>
  <c r="H3040" i="37"/>
  <c r="G3040" i="37"/>
  <c r="F3040" i="37"/>
  <c r="E3040" i="37"/>
  <c r="D3040" i="37"/>
  <c r="C3040" i="37"/>
  <c r="B3040" i="37"/>
  <c r="A3040" i="37"/>
  <c r="I3039" i="37"/>
  <c r="H3039" i="37"/>
  <c r="G3039" i="37"/>
  <c r="F3039" i="37"/>
  <c r="E3039" i="37"/>
  <c r="D3039" i="37"/>
  <c r="C3039" i="37"/>
  <c r="B3039" i="37"/>
  <c r="A3039" i="37"/>
  <c r="I3038" i="37"/>
  <c r="H3038" i="37"/>
  <c r="G3038" i="37"/>
  <c r="F3038" i="37"/>
  <c r="E3038" i="37"/>
  <c r="D3038" i="37"/>
  <c r="C3038" i="37"/>
  <c r="B3038" i="37"/>
  <c r="A3038" i="37"/>
  <c r="I3037" i="37"/>
  <c r="H3037" i="37"/>
  <c r="G3037" i="37"/>
  <c r="F3037" i="37"/>
  <c r="E3037" i="37"/>
  <c r="D3037" i="37"/>
  <c r="C3037" i="37"/>
  <c r="B3037" i="37"/>
  <c r="A3037" i="37"/>
  <c r="I3036" i="37"/>
  <c r="H3036" i="37"/>
  <c r="G3036" i="37"/>
  <c r="F3036" i="37"/>
  <c r="E3036" i="37"/>
  <c r="D3036" i="37"/>
  <c r="C3036" i="37"/>
  <c r="B3036" i="37"/>
  <c r="A3036" i="37"/>
  <c r="I3035" i="37"/>
  <c r="H3035" i="37"/>
  <c r="G3035" i="37"/>
  <c r="F3035" i="37"/>
  <c r="E3035" i="37"/>
  <c r="D3035" i="37"/>
  <c r="C3035" i="37"/>
  <c r="B3035" i="37"/>
  <c r="A3035" i="37"/>
  <c r="I3034" i="37"/>
  <c r="H3034" i="37"/>
  <c r="G3034" i="37"/>
  <c r="F3034" i="37"/>
  <c r="E3034" i="37"/>
  <c r="D3034" i="37"/>
  <c r="C3034" i="37"/>
  <c r="B3034" i="37"/>
  <c r="A3034" i="37"/>
  <c r="I3033" i="37"/>
  <c r="H3033" i="37"/>
  <c r="G3033" i="37"/>
  <c r="F3033" i="37"/>
  <c r="E3033" i="37"/>
  <c r="D3033" i="37"/>
  <c r="C3033" i="37"/>
  <c r="B3033" i="37"/>
  <c r="A3033" i="37"/>
  <c r="I3032" i="37"/>
  <c r="H3032" i="37"/>
  <c r="G3032" i="37"/>
  <c r="F3032" i="37"/>
  <c r="E3032" i="37"/>
  <c r="D3032" i="37"/>
  <c r="C3032" i="37"/>
  <c r="B3032" i="37"/>
  <c r="A3032" i="37"/>
  <c r="I3031" i="37"/>
  <c r="H3031" i="37"/>
  <c r="G3031" i="37"/>
  <c r="F3031" i="37"/>
  <c r="E3031" i="37"/>
  <c r="D3031" i="37"/>
  <c r="C3031" i="37"/>
  <c r="B3031" i="37"/>
  <c r="A3031" i="37"/>
  <c r="I3030" i="37"/>
  <c r="H3030" i="37"/>
  <c r="G3030" i="37"/>
  <c r="F3030" i="37"/>
  <c r="E3030" i="37"/>
  <c r="D3030" i="37"/>
  <c r="C3030" i="37"/>
  <c r="B3030" i="37"/>
  <c r="A3030" i="37"/>
  <c r="I3029" i="37"/>
  <c r="H3029" i="37"/>
  <c r="G3029" i="37"/>
  <c r="F3029" i="37"/>
  <c r="E3029" i="37"/>
  <c r="D3029" i="37"/>
  <c r="C3029" i="37"/>
  <c r="B3029" i="37"/>
  <c r="A3029" i="37"/>
  <c r="I3028" i="37"/>
  <c r="H3028" i="37"/>
  <c r="G3028" i="37"/>
  <c r="F3028" i="37"/>
  <c r="E3028" i="37"/>
  <c r="D3028" i="37"/>
  <c r="C3028" i="37"/>
  <c r="B3028" i="37"/>
  <c r="A3028" i="37"/>
  <c r="I3027" i="37"/>
  <c r="H3027" i="37"/>
  <c r="G3027" i="37"/>
  <c r="F3027" i="37"/>
  <c r="E3027" i="37"/>
  <c r="D3027" i="37"/>
  <c r="C3027" i="37"/>
  <c r="B3027" i="37"/>
  <c r="A3027" i="37"/>
  <c r="I3026" i="37"/>
  <c r="H3026" i="37"/>
  <c r="G3026" i="37"/>
  <c r="F3026" i="37"/>
  <c r="E3026" i="37"/>
  <c r="D3026" i="37"/>
  <c r="C3026" i="37"/>
  <c r="B3026" i="37"/>
  <c r="A3026" i="37"/>
  <c r="I3025" i="37"/>
  <c r="H3025" i="37"/>
  <c r="G3025" i="37"/>
  <c r="F3025" i="37"/>
  <c r="E3025" i="37"/>
  <c r="D3025" i="37"/>
  <c r="C3025" i="37"/>
  <c r="B3025" i="37"/>
  <c r="A3025" i="37"/>
  <c r="I3024" i="37"/>
  <c r="H3024" i="37"/>
  <c r="G3024" i="37"/>
  <c r="F3024" i="37"/>
  <c r="E3024" i="37"/>
  <c r="D3024" i="37"/>
  <c r="C3024" i="37"/>
  <c r="B3024" i="37"/>
  <c r="A3024" i="37"/>
  <c r="I3023" i="37"/>
  <c r="H3023" i="37"/>
  <c r="G3023" i="37"/>
  <c r="F3023" i="37"/>
  <c r="E3023" i="37"/>
  <c r="D3023" i="37"/>
  <c r="C3023" i="37"/>
  <c r="B3023" i="37"/>
  <c r="A3023" i="37"/>
  <c r="I3022" i="37"/>
  <c r="H3022" i="37"/>
  <c r="G3022" i="37"/>
  <c r="F3022" i="37"/>
  <c r="E3022" i="37"/>
  <c r="D3022" i="37"/>
  <c r="C3022" i="37"/>
  <c r="B3022" i="37"/>
  <c r="A3022" i="37"/>
  <c r="I3021" i="37"/>
  <c r="H3021" i="37"/>
  <c r="G3021" i="37"/>
  <c r="F3021" i="37"/>
  <c r="E3021" i="37"/>
  <c r="D3021" i="37"/>
  <c r="C3021" i="37"/>
  <c r="B3021" i="37"/>
  <c r="A3021" i="37"/>
  <c r="I3020" i="37"/>
  <c r="H3020" i="37"/>
  <c r="G3020" i="37"/>
  <c r="F3020" i="37"/>
  <c r="E3020" i="37"/>
  <c r="D3020" i="37"/>
  <c r="C3020" i="37"/>
  <c r="B3020" i="37"/>
  <c r="A3020" i="37"/>
  <c r="I3019" i="37"/>
  <c r="H3019" i="37"/>
  <c r="G3019" i="37"/>
  <c r="F3019" i="37"/>
  <c r="E3019" i="37"/>
  <c r="D3019" i="37"/>
  <c r="C3019" i="37"/>
  <c r="B3019" i="37"/>
  <c r="A3019" i="37"/>
  <c r="I3018" i="37"/>
  <c r="H3018" i="37"/>
  <c r="G3018" i="37"/>
  <c r="F3018" i="37"/>
  <c r="E3018" i="37"/>
  <c r="D3018" i="37"/>
  <c r="C3018" i="37"/>
  <c r="B3018" i="37"/>
  <c r="A3018" i="37"/>
  <c r="I3017" i="37"/>
  <c r="H3017" i="37"/>
  <c r="G3017" i="37"/>
  <c r="F3017" i="37"/>
  <c r="E3017" i="37"/>
  <c r="D3017" i="37"/>
  <c r="C3017" i="37"/>
  <c r="B3017" i="37"/>
  <c r="A3017" i="37"/>
  <c r="I3016" i="37"/>
  <c r="H3016" i="37"/>
  <c r="G3016" i="37"/>
  <c r="F3016" i="37"/>
  <c r="E3016" i="37"/>
  <c r="D3016" i="37"/>
  <c r="C3016" i="37"/>
  <c r="B3016" i="37"/>
  <c r="A3016" i="37"/>
  <c r="I3015" i="37"/>
  <c r="H3015" i="37"/>
  <c r="G3015" i="37"/>
  <c r="F3015" i="37"/>
  <c r="E3015" i="37"/>
  <c r="D3015" i="37"/>
  <c r="C3015" i="37"/>
  <c r="B3015" i="37"/>
  <c r="A3015" i="37"/>
  <c r="I3014" i="37"/>
  <c r="H3014" i="37"/>
  <c r="G3014" i="37"/>
  <c r="F3014" i="37"/>
  <c r="E3014" i="37"/>
  <c r="D3014" i="37"/>
  <c r="C3014" i="37"/>
  <c r="B3014" i="37"/>
  <c r="A3014" i="37"/>
  <c r="I3013" i="37"/>
  <c r="H3013" i="37"/>
  <c r="G3013" i="37"/>
  <c r="F3013" i="37"/>
  <c r="E3013" i="37"/>
  <c r="D3013" i="37"/>
  <c r="C3013" i="37"/>
  <c r="B3013" i="37"/>
  <c r="A3013" i="37"/>
  <c r="I3012" i="37"/>
  <c r="H3012" i="37"/>
  <c r="G3012" i="37"/>
  <c r="F3012" i="37"/>
  <c r="E3012" i="37"/>
  <c r="D3012" i="37"/>
  <c r="C3012" i="37"/>
  <c r="B3012" i="37"/>
  <c r="A3012" i="37"/>
  <c r="I3011" i="37"/>
  <c r="H3011" i="37"/>
  <c r="G3011" i="37"/>
  <c r="F3011" i="37"/>
  <c r="E3011" i="37"/>
  <c r="D3011" i="37"/>
  <c r="C3011" i="37"/>
  <c r="B3011" i="37"/>
  <c r="A3011" i="37"/>
  <c r="I3010" i="37"/>
  <c r="H3010" i="37"/>
  <c r="G3010" i="37"/>
  <c r="F3010" i="37"/>
  <c r="E3010" i="37"/>
  <c r="D3010" i="37"/>
  <c r="C3010" i="37"/>
  <c r="B3010" i="37"/>
  <c r="A3010" i="37"/>
  <c r="I3009" i="37"/>
  <c r="H3009" i="37"/>
  <c r="G3009" i="37"/>
  <c r="F3009" i="37"/>
  <c r="E3009" i="37"/>
  <c r="D3009" i="37"/>
  <c r="C3009" i="37"/>
  <c r="B3009" i="37"/>
  <c r="A3009" i="37"/>
  <c r="I3008" i="37"/>
  <c r="H3008" i="37"/>
  <c r="G3008" i="37"/>
  <c r="F3008" i="37"/>
  <c r="E3008" i="37"/>
  <c r="D3008" i="37"/>
  <c r="C3008" i="37"/>
  <c r="B3008" i="37"/>
  <c r="A3008" i="37"/>
  <c r="I3007" i="37"/>
  <c r="H3007" i="37"/>
  <c r="G3007" i="37"/>
  <c r="F3007" i="37"/>
  <c r="E3007" i="37"/>
  <c r="D3007" i="37"/>
  <c r="C3007" i="37"/>
  <c r="B3007" i="37"/>
  <c r="A3007" i="37"/>
  <c r="I3006" i="37"/>
  <c r="H3006" i="37"/>
  <c r="G3006" i="37"/>
  <c r="F3006" i="37"/>
  <c r="E3006" i="37"/>
  <c r="D3006" i="37"/>
  <c r="C3006" i="37"/>
  <c r="B3006" i="37"/>
  <c r="A3006" i="37"/>
  <c r="I3005" i="37"/>
  <c r="H3005" i="37"/>
  <c r="G3005" i="37"/>
  <c r="F3005" i="37"/>
  <c r="E3005" i="37"/>
  <c r="D3005" i="37"/>
  <c r="C3005" i="37"/>
  <c r="B3005" i="37"/>
  <c r="A3005" i="37"/>
  <c r="I3004" i="37"/>
  <c r="H3004" i="37"/>
  <c r="G3004" i="37"/>
  <c r="F3004" i="37"/>
  <c r="E3004" i="37"/>
  <c r="D3004" i="37"/>
  <c r="C3004" i="37"/>
  <c r="B3004" i="37"/>
  <c r="A3004" i="37"/>
  <c r="I3003" i="37"/>
  <c r="H3003" i="37"/>
  <c r="G3003" i="37"/>
  <c r="F3003" i="37"/>
  <c r="E3003" i="37"/>
  <c r="D3003" i="37"/>
  <c r="C3003" i="37"/>
  <c r="B3003" i="37"/>
  <c r="A3003" i="37"/>
  <c r="I3002" i="37"/>
  <c r="H3002" i="37"/>
  <c r="G3002" i="37"/>
  <c r="F3002" i="37"/>
  <c r="E3002" i="37"/>
  <c r="D3002" i="37"/>
  <c r="C3002" i="37"/>
  <c r="B3002" i="37"/>
  <c r="A3002" i="37"/>
  <c r="I3001" i="37"/>
  <c r="H3001" i="37"/>
  <c r="G3001" i="37"/>
  <c r="F3001" i="37"/>
  <c r="E3001" i="37"/>
  <c r="D3001" i="37"/>
  <c r="C3001" i="37"/>
  <c r="B3001" i="37"/>
  <c r="A3001" i="37"/>
  <c r="I3000" i="37"/>
  <c r="H3000" i="37"/>
  <c r="G3000" i="37"/>
  <c r="F3000" i="37"/>
  <c r="E3000" i="37"/>
  <c r="D3000" i="37"/>
  <c r="C3000" i="37"/>
  <c r="B3000" i="37"/>
  <c r="A3000" i="37"/>
  <c r="I2999" i="37"/>
  <c r="H2999" i="37"/>
  <c r="G2999" i="37"/>
  <c r="F2999" i="37"/>
  <c r="E2999" i="37"/>
  <c r="D2999" i="37"/>
  <c r="C2999" i="37"/>
  <c r="B2999" i="37"/>
  <c r="A2999" i="37"/>
  <c r="I2998" i="37"/>
  <c r="H2998" i="37"/>
  <c r="G2998" i="37"/>
  <c r="F2998" i="37"/>
  <c r="E2998" i="37"/>
  <c r="D2998" i="37"/>
  <c r="C2998" i="37"/>
  <c r="B2998" i="37"/>
  <c r="A2998" i="37"/>
  <c r="I2997" i="37"/>
  <c r="H2997" i="37"/>
  <c r="G2997" i="37"/>
  <c r="F2997" i="37"/>
  <c r="E2997" i="37"/>
  <c r="D2997" i="37"/>
  <c r="C2997" i="37"/>
  <c r="B2997" i="37"/>
  <c r="A2997" i="37"/>
  <c r="I2996" i="37"/>
  <c r="H2996" i="37"/>
  <c r="G2996" i="37"/>
  <c r="F2996" i="37"/>
  <c r="E2996" i="37"/>
  <c r="D2996" i="37"/>
  <c r="C2996" i="37"/>
  <c r="B2996" i="37"/>
  <c r="A2996" i="37"/>
  <c r="I2995" i="37"/>
  <c r="H2995" i="37"/>
  <c r="G2995" i="37"/>
  <c r="F2995" i="37"/>
  <c r="E2995" i="37"/>
  <c r="D2995" i="37"/>
  <c r="C2995" i="37"/>
  <c r="B2995" i="37"/>
  <c r="A2995" i="37"/>
  <c r="I2994" i="37"/>
  <c r="H2994" i="37"/>
  <c r="G2994" i="37"/>
  <c r="F2994" i="37"/>
  <c r="E2994" i="37"/>
  <c r="D2994" i="37"/>
  <c r="C2994" i="37"/>
  <c r="B2994" i="37"/>
  <c r="A2994" i="37"/>
  <c r="I2993" i="37"/>
  <c r="H2993" i="37"/>
  <c r="G2993" i="37"/>
  <c r="F2993" i="37"/>
  <c r="E2993" i="37"/>
  <c r="D2993" i="37"/>
  <c r="C2993" i="37"/>
  <c r="B2993" i="37"/>
  <c r="A2993" i="37"/>
  <c r="I2992" i="37"/>
  <c r="H2992" i="37"/>
  <c r="G2992" i="37"/>
  <c r="F2992" i="37"/>
  <c r="E2992" i="37"/>
  <c r="D2992" i="37"/>
  <c r="C2992" i="37"/>
  <c r="B2992" i="37"/>
  <c r="A2992" i="37"/>
  <c r="I2991" i="37"/>
  <c r="H2991" i="37"/>
  <c r="G2991" i="37"/>
  <c r="F2991" i="37"/>
  <c r="E2991" i="37"/>
  <c r="D2991" i="37"/>
  <c r="C2991" i="37"/>
  <c r="B2991" i="37"/>
  <c r="A2991" i="37"/>
  <c r="I2990" i="37"/>
  <c r="H2990" i="37"/>
  <c r="G2990" i="37"/>
  <c r="F2990" i="37"/>
  <c r="E2990" i="37"/>
  <c r="D2990" i="37"/>
  <c r="C2990" i="37"/>
  <c r="B2990" i="37"/>
  <c r="A2990" i="37"/>
  <c r="I2989" i="37"/>
  <c r="H2989" i="37"/>
  <c r="G2989" i="37"/>
  <c r="F2989" i="37"/>
  <c r="E2989" i="37"/>
  <c r="D2989" i="37"/>
  <c r="C2989" i="37"/>
  <c r="B2989" i="37"/>
  <c r="A2989" i="37"/>
  <c r="I2988" i="37"/>
  <c r="H2988" i="37"/>
  <c r="G2988" i="37"/>
  <c r="F2988" i="37"/>
  <c r="E2988" i="37"/>
  <c r="D2988" i="37"/>
  <c r="C2988" i="37"/>
  <c r="B2988" i="37"/>
  <c r="A2988" i="37"/>
  <c r="I2987" i="37"/>
  <c r="H2987" i="37"/>
  <c r="G2987" i="37"/>
  <c r="F2987" i="37"/>
  <c r="E2987" i="37"/>
  <c r="D2987" i="37"/>
  <c r="C2987" i="37"/>
  <c r="B2987" i="37"/>
  <c r="A2987" i="37"/>
  <c r="I2986" i="37"/>
  <c r="H2986" i="37"/>
  <c r="G2986" i="37"/>
  <c r="F2986" i="37"/>
  <c r="E2986" i="37"/>
  <c r="D2986" i="37"/>
  <c r="C2986" i="37"/>
  <c r="B2986" i="37"/>
  <c r="A2986" i="37"/>
  <c r="I2985" i="37"/>
  <c r="H2985" i="37"/>
  <c r="G2985" i="37"/>
  <c r="F2985" i="37"/>
  <c r="E2985" i="37"/>
  <c r="D2985" i="37"/>
  <c r="C2985" i="37"/>
  <c r="B2985" i="37"/>
  <c r="A2985" i="37"/>
  <c r="I2984" i="37"/>
  <c r="H2984" i="37"/>
  <c r="G2984" i="37"/>
  <c r="F2984" i="37"/>
  <c r="E2984" i="37"/>
  <c r="D2984" i="37"/>
  <c r="C2984" i="37"/>
  <c r="B2984" i="37"/>
  <c r="A2984" i="37"/>
  <c r="I2983" i="37"/>
  <c r="H2983" i="37"/>
  <c r="G2983" i="37"/>
  <c r="F2983" i="37"/>
  <c r="E2983" i="37"/>
  <c r="D2983" i="37"/>
  <c r="C2983" i="37"/>
  <c r="B2983" i="37"/>
  <c r="A2983" i="37"/>
  <c r="I2982" i="37"/>
  <c r="H2982" i="37"/>
  <c r="G2982" i="37"/>
  <c r="F2982" i="37"/>
  <c r="E2982" i="37"/>
  <c r="D2982" i="37"/>
  <c r="C2982" i="37"/>
  <c r="B2982" i="37"/>
  <c r="A2982" i="37"/>
  <c r="I2981" i="37"/>
  <c r="H2981" i="37"/>
  <c r="G2981" i="37"/>
  <c r="F2981" i="37"/>
  <c r="E2981" i="37"/>
  <c r="D2981" i="37"/>
  <c r="C2981" i="37"/>
  <c r="B2981" i="37"/>
  <c r="A2981" i="37"/>
  <c r="I2980" i="37"/>
  <c r="H2980" i="37"/>
  <c r="G2980" i="37"/>
  <c r="F2980" i="37"/>
  <c r="E2980" i="37"/>
  <c r="D2980" i="37"/>
  <c r="C2980" i="37"/>
  <c r="B2980" i="37"/>
  <c r="A2980" i="37"/>
  <c r="I2979" i="37"/>
  <c r="H2979" i="37"/>
  <c r="G2979" i="37"/>
  <c r="F2979" i="37"/>
  <c r="E2979" i="37"/>
  <c r="D2979" i="37"/>
  <c r="C2979" i="37"/>
  <c r="B2979" i="37"/>
  <c r="A2979" i="37"/>
  <c r="I2978" i="37"/>
  <c r="H2978" i="37"/>
  <c r="G2978" i="37"/>
  <c r="F2978" i="37"/>
  <c r="E2978" i="37"/>
  <c r="D2978" i="37"/>
  <c r="C2978" i="37"/>
  <c r="B2978" i="37"/>
  <c r="A2978" i="37"/>
  <c r="I2977" i="37"/>
  <c r="H2977" i="37"/>
  <c r="G2977" i="37"/>
  <c r="F2977" i="37"/>
  <c r="E2977" i="37"/>
  <c r="D2977" i="37"/>
  <c r="C2977" i="37"/>
  <c r="B2977" i="37"/>
  <c r="A2977" i="37"/>
  <c r="I2976" i="37"/>
  <c r="H2976" i="37"/>
  <c r="G2976" i="37"/>
  <c r="F2976" i="37"/>
  <c r="E2976" i="37"/>
  <c r="D2976" i="37"/>
  <c r="C2976" i="37"/>
  <c r="B2976" i="37"/>
  <c r="A2976" i="37"/>
  <c r="I2975" i="37"/>
  <c r="H2975" i="37"/>
  <c r="G2975" i="37"/>
  <c r="F2975" i="37"/>
  <c r="E2975" i="37"/>
  <c r="D2975" i="37"/>
  <c r="C2975" i="37"/>
  <c r="B2975" i="37"/>
  <c r="A2975" i="37"/>
  <c r="I2974" i="37"/>
  <c r="H2974" i="37"/>
  <c r="G2974" i="37"/>
  <c r="F2974" i="37"/>
  <c r="E2974" i="37"/>
  <c r="D2974" i="37"/>
  <c r="C2974" i="37"/>
  <c r="B2974" i="37"/>
  <c r="A2974" i="37"/>
  <c r="I2973" i="37"/>
  <c r="H2973" i="37"/>
  <c r="G2973" i="37"/>
  <c r="F2973" i="37"/>
  <c r="E2973" i="37"/>
  <c r="D2973" i="37"/>
  <c r="C2973" i="37"/>
  <c r="B2973" i="37"/>
  <c r="A2973" i="37"/>
  <c r="I2972" i="37"/>
  <c r="H2972" i="37"/>
  <c r="G2972" i="37"/>
  <c r="F2972" i="37"/>
  <c r="E2972" i="37"/>
  <c r="D2972" i="37"/>
  <c r="C2972" i="37"/>
  <c r="B2972" i="37"/>
  <c r="A2972" i="37"/>
  <c r="I2971" i="37"/>
  <c r="H2971" i="37"/>
  <c r="G2971" i="37"/>
  <c r="F2971" i="37"/>
  <c r="E2971" i="37"/>
  <c r="D2971" i="37"/>
  <c r="C2971" i="37"/>
  <c r="B2971" i="37"/>
  <c r="A2971" i="37"/>
  <c r="I2970" i="37"/>
  <c r="H2970" i="37"/>
  <c r="G2970" i="37"/>
  <c r="F2970" i="37"/>
  <c r="E2970" i="37"/>
  <c r="D2970" i="37"/>
  <c r="C2970" i="37"/>
  <c r="B2970" i="37"/>
  <c r="A2970" i="37"/>
  <c r="I2969" i="37"/>
  <c r="H2969" i="37"/>
  <c r="G2969" i="37"/>
  <c r="F2969" i="37"/>
  <c r="E2969" i="37"/>
  <c r="D2969" i="37"/>
  <c r="C2969" i="37"/>
  <c r="B2969" i="37"/>
  <c r="A2969" i="37"/>
  <c r="I2968" i="37"/>
  <c r="H2968" i="37"/>
  <c r="G2968" i="37"/>
  <c r="F2968" i="37"/>
  <c r="E2968" i="37"/>
  <c r="D2968" i="37"/>
  <c r="C2968" i="37"/>
  <c r="B2968" i="37"/>
  <c r="A2968" i="37"/>
  <c r="I2967" i="37"/>
  <c r="H2967" i="37"/>
  <c r="G2967" i="37"/>
  <c r="F2967" i="37"/>
  <c r="E2967" i="37"/>
  <c r="D2967" i="37"/>
  <c r="C2967" i="37"/>
  <c r="B2967" i="37"/>
  <c r="A2967" i="37"/>
  <c r="I2966" i="37"/>
  <c r="H2966" i="37"/>
  <c r="G2966" i="37"/>
  <c r="F2966" i="37"/>
  <c r="E2966" i="37"/>
  <c r="D2966" i="37"/>
  <c r="C2966" i="37"/>
  <c r="B2966" i="37"/>
  <c r="A2966" i="37"/>
  <c r="I2965" i="37"/>
  <c r="H2965" i="37"/>
  <c r="G2965" i="37"/>
  <c r="F2965" i="37"/>
  <c r="E2965" i="37"/>
  <c r="D2965" i="37"/>
  <c r="C2965" i="37"/>
  <c r="B2965" i="37"/>
  <c r="A2965" i="37"/>
  <c r="I2964" i="37"/>
  <c r="H2964" i="37"/>
  <c r="G2964" i="37"/>
  <c r="F2964" i="37"/>
  <c r="E2964" i="37"/>
  <c r="D2964" i="37"/>
  <c r="C2964" i="37"/>
  <c r="B2964" i="37"/>
  <c r="A2964" i="37"/>
  <c r="I2963" i="37"/>
  <c r="H2963" i="37"/>
  <c r="G2963" i="37"/>
  <c r="F2963" i="37"/>
  <c r="E2963" i="37"/>
  <c r="D2963" i="37"/>
  <c r="C2963" i="37"/>
  <c r="B2963" i="37"/>
  <c r="A2963" i="37"/>
  <c r="I2962" i="37"/>
  <c r="H2962" i="37"/>
  <c r="G2962" i="37"/>
  <c r="F2962" i="37"/>
  <c r="E2962" i="37"/>
  <c r="D2962" i="37"/>
  <c r="C2962" i="37"/>
  <c r="B2962" i="37"/>
  <c r="A2962" i="37"/>
  <c r="I2961" i="37"/>
  <c r="H2961" i="37"/>
  <c r="G2961" i="37"/>
  <c r="F2961" i="37"/>
  <c r="E2961" i="37"/>
  <c r="D2961" i="37"/>
  <c r="C2961" i="37"/>
  <c r="B2961" i="37"/>
  <c r="A2961" i="37"/>
  <c r="I2960" i="37"/>
  <c r="H2960" i="37"/>
  <c r="G2960" i="37"/>
  <c r="F2960" i="37"/>
  <c r="E2960" i="37"/>
  <c r="D2960" i="37"/>
  <c r="C2960" i="37"/>
  <c r="B2960" i="37"/>
  <c r="A2960" i="37"/>
  <c r="I2959" i="37"/>
  <c r="H2959" i="37"/>
  <c r="G2959" i="37"/>
  <c r="F2959" i="37"/>
  <c r="E2959" i="37"/>
  <c r="D2959" i="37"/>
  <c r="C2959" i="37"/>
  <c r="B2959" i="37"/>
  <c r="A2959" i="37"/>
  <c r="I2958" i="37"/>
  <c r="H2958" i="37"/>
  <c r="G2958" i="37"/>
  <c r="F2958" i="37"/>
  <c r="E2958" i="37"/>
  <c r="D2958" i="37"/>
  <c r="C2958" i="37"/>
  <c r="B2958" i="37"/>
  <c r="A2958" i="37"/>
  <c r="I2957" i="37"/>
  <c r="H2957" i="37"/>
  <c r="G2957" i="37"/>
  <c r="F2957" i="37"/>
  <c r="E2957" i="37"/>
  <c r="D2957" i="37"/>
  <c r="C2957" i="37"/>
  <c r="B2957" i="37"/>
  <c r="A2957" i="37"/>
  <c r="I2956" i="37"/>
  <c r="H2956" i="37"/>
  <c r="G2956" i="37"/>
  <c r="F2956" i="37"/>
  <c r="E2956" i="37"/>
  <c r="D2956" i="37"/>
  <c r="C2956" i="37"/>
  <c r="B2956" i="37"/>
  <c r="A2956" i="37"/>
  <c r="I2955" i="37"/>
  <c r="H2955" i="37"/>
  <c r="G2955" i="37"/>
  <c r="F2955" i="37"/>
  <c r="E2955" i="37"/>
  <c r="D2955" i="37"/>
  <c r="C2955" i="37"/>
  <c r="B2955" i="37"/>
  <c r="A2955" i="37"/>
  <c r="I2954" i="37"/>
  <c r="H2954" i="37"/>
  <c r="G2954" i="37"/>
  <c r="F2954" i="37"/>
  <c r="E2954" i="37"/>
  <c r="D2954" i="37"/>
  <c r="C2954" i="37"/>
  <c r="B2954" i="37"/>
  <c r="A2954" i="37"/>
  <c r="I2953" i="37"/>
  <c r="H2953" i="37"/>
  <c r="G2953" i="37"/>
  <c r="F2953" i="37"/>
  <c r="E2953" i="37"/>
  <c r="D2953" i="37"/>
  <c r="C2953" i="37"/>
  <c r="B2953" i="37"/>
  <c r="A2953" i="37"/>
  <c r="I2952" i="37"/>
  <c r="H2952" i="37"/>
  <c r="G2952" i="37"/>
  <c r="F2952" i="37"/>
  <c r="E2952" i="37"/>
  <c r="D2952" i="37"/>
  <c r="C2952" i="37"/>
  <c r="B2952" i="37"/>
  <c r="A2952" i="37"/>
  <c r="I2951" i="37"/>
  <c r="H2951" i="37"/>
  <c r="G2951" i="37"/>
  <c r="F2951" i="37"/>
  <c r="E2951" i="37"/>
  <c r="D2951" i="37"/>
  <c r="C2951" i="37"/>
  <c r="B2951" i="37"/>
  <c r="A2951" i="37"/>
  <c r="I2950" i="37"/>
  <c r="H2950" i="37"/>
  <c r="G2950" i="37"/>
  <c r="F2950" i="37"/>
  <c r="E2950" i="37"/>
  <c r="D2950" i="37"/>
  <c r="C2950" i="37"/>
  <c r="B2950" i="37"/>
  <c r="A2950" i="37"/>
  <c r="I2949" i="37"/>
  <c r="H2949" i="37"/>
  <c r="G2949" i="37"/>
  <c r="F2949" i="37"/>
  <c r="E2949" i="37"/>
  <c r="D2949" i="37"/>
  <c r="C2949" i="37"/>
  <c r="B2949" i="37"/>
  <c r="A2949" i="37"/>
  <c r="I2948" i="37"/>
  <c r="H2948" i="37"/>
  <c r="G2948" i="37"/>
  <c r="F2948" i="37"/>
  <c r="E2948" i="37"/>
  <c r="D2948" i="37"/>
  <c r="C2948" i="37"/>
  <c r="B2948" i="37"/>
  <c r="A2948" i="37"/>
  <c r="I2947" i="37"/>
  <c r="H2947" i="37"/>
  <c r="G2947" i="37"/>
  <c r="F2947" i="37"/>
  <c r="E2947" i="37"/>
  <c r="D2947" i="37"/>
  <c r="C2947" i="37"/>
  <c r="B2947" i="37"/>
  <c r="A2947" i="37"/>
  <c r="I2946" i="37"/>
  <c r="H2946" i="37"/>
  <c r="G2946" i="37"/>
  <c r="F2946" i="37"/>
  <c r="E2946" i="37"/>
  <c r="D2946" i="37"/>
  <c r="C2946" i="37"/>
  <c r="B2946" i="37"/>
  <c r="A2946" i="37"/>
  <c r="I2945" i="37"/>
  <c r="H2945" i="37"/>
  <c r="G2945" i="37"/>
  <c r="F2945" i="37"/>
  <c r="E2945" i="37"/>
  <c r="D2945" i="37"/>
  <c r="C2945" i="37"/>
  <c r="B2945" i="37"/>
  <c r="A2945" i="37"/>
  <c r="I2944" i="37"/>
  <c r="H2944" i="37"/>
  <c r="G2944" i="37"/>
  <c r="F2944" i="37"/>
  <c r="E2944" i="37"/>
  <c r="D2944" i="37"/>
  <c r="C2944" i="37"/>
  <c r="B2944" i="37"/>
  <c r="A2944" i="37"/>
  <c r="I2943" i="37"/>
  <c r="H2943" i="37"/>
  <c r="G2943" i="37"/>
  <c r="F2943" i="37"/>
  <c r="E2943" i="37"/>
  <c r="D2943" i="37"/>
  <c r="C2943" i="37"/>
  <c r="B2943" i="37"/>
  <c r="A2943" i="37"/>
  <c r="I2942" i="37"/>
  <c r="H2942" i="37"/>
  <c r="G2942" i="37"/>
  <c r="F2942" i="37"/>
  <c r="E2942" i="37"/>
  <c r="D2942" i="37"/>
  <c r="C2942" i="37"/>
  <c r="B2942" i="37"/>
  <c r="A2942" i="37"/>
  <c r="I2941" i="37"/>
  <c r="H2941" i="37"/>
  <c r="G2941" i="37"/>
  <c r="F2941" i="37"/>
  <c r="E2941" i="37"/>
  <c r="D2941" i="37"/>
  <c r="C2941" i="37"/>
  <c r="B2941" i="37"/>
  <c r="A2941" i="37"/>
  <c r="I2940" i="37"/>
  <c r="H2940" i="37"/>
  <c r="G2940" i="37"/>
  <c r="F2940" i="37"/>
  <c r="E2940" i="37"/>
  <c r="D2940" i="37"/>
  <c r="C2940" i="37"/>
  <c r="B2940" i="37"/>
  <c r="A2940" i="37"/>
  <c r="I2939" i="37"/>
  <c r="H2939" i="37"/>
  <c r="G2939" i="37"/>
  <c r="F2939" i="37"/>
  <c r="E2939" i="37"/>
  <c r="D2939" i="37"/>
  <c r="C2939" i="37"/>
  <c r="B2939" i="37"/>
  <c r="A2939" i="37"/>
  <c r="I2938" i="37"/>
  <c r="H2938" i="37"/>
  <c r="G2938" i="37"/>
  <c r="F2938" i="37"/>
  <c r="E2938" i="37"/>
  <c r="D2938" i="37"/>
  <c r="C2938" i="37"/>
  <c r="B2938" i="37"/>
  <c r="A2938" i="37"/>
  <c r="I2937" i="37"/>
  <c r="H2937" i="37"/>
  <c r="G2937" i="37"/>
  <c r="F2937" i="37"/>
  <c r="E2937" i="37"/>
  <c r="D2937" i="37"/>
  <c r="C2937" i="37"/>
  <c r="B2937" i="37"/>
  <c r="A2937" i="37"/>
  <c r="I2936" i="37"/>
  <c r="H2936" i="37"/>
  <c r="G2936" i="37"/>
  <c r="F2936" i="37"/>
  <c r="E2936" i="37"/>
  <c r="D2936" i="37"/>
  <c r="C2936" i="37"/>
  <c r="B2936" i="37"/>
  <c r="A2936" i="37"/>
  <c r="I2935" i="37"/>
  <c r="H2935" i="37"/>
  <c r="G2935" i="37"/>
  <c r="F2935" i="37"/>
  <c r="E2935" i="37"/>
  <c r="D2935" i="37"/>
  <c r="C2935" i="37"/>
  <c r="B2935" i="37"/>
  <c r="A2935" i="37"/>
  <c r="I2934" i="37"/>
  <c r="H2934" i="37"/>
  <c r="G2934" i="37"/>
  <c r="F2934" i="37"/>
  <c r="E2934" i="37"/>
  <c r="D2934" i="37"/>
  <c r="C2934" i="37"/>
  <c r="B2934" i="37"/>
  <c r="A2934" i="37"/>
  <c r="I2933" i="37"/>
  <c r="H2933" i="37"/>
  <c r="G2933" i="37"/>
  <c r="F2933" i="37"/>
  <c r="E2933" i="37"/>
  <c r="D2933" i="37"/>
  <c r="C2933" i="37"/>
  <c r="B2933" i="37"/>
  <c r="A2933" i="37"/>
  <c r="I2932" i="37"/>
  <c r="H2932" i="37"/>
  <c r="G2932" i="37"/>
  <c r="F2932" i="37"/>
  <c r="E2932" i="37"/>
  <c r="D2932" i="37"/>
  <c r="C2932" i="37"/>
  <c r="B2932" i="37"/>
  <c r="A2932" i="37"/>
  <c r="I2931" i="37"/>
  <c r="H2931" i="37"/>
  <c r="G2931" i="37"/>
  <c r="F2931" i="37"/>
  <c r="E2931" i="37"/>
  <c r="D2931" i="37"/>
  <c r="C2931" i="37"/>
  <c r="B2931" i="37"/>
  <c r="A2931" i="37"/>
  <c r="I2930" i="37"/>
  <c r="H2930" i="37"/>
  <c r="G2930" i="37"/>
  <c r="F2930" i="37"/>
  <c r="E2930" i="37"/>
  <c r="D2930" i="37"/>
  <c r="C2930" i="37"/>
  <c r="B2930" i="37"/>
  <c r="A2930" i="37"/>
  <c r="I2929" i="37"/>
  <c r="H2929" i="37"/>
  <c r="G2929" i="37"/>
  <c r="F2929" i="37"/>
  <c r="E2929" i="37"/>
  <c r="D2929" i="37"/>
  <c r="C2929" i="37"/>
  <c r="B2929" i="37"/>
  <c r="A2929" i="37"/>
  <c r="I2928" i="37"/>
  <c r="H2928" i="37"/>
  <c r="G2928" i="37"/>
  <c r="F2928" i="37"/>
  <c r="E2928" i="37"/>
  <c r="D2928" i="37"/>
  <c r="C2928" i="37"/>
  <c r="B2928" i="37"/>
  <c r="A2928" i="37"/>
  <c r="I2927" i="37"/>
  <c r="H2927" i="37"/>
  <c r="G2927" i="37"/>
  <c r="F2927" i="37"/>
  <c r="E2927" i="37"/>
  <c r="D2927" i="37"/>
  <c r="C2927" i="37"/>
  <c r="B2927" i="37"/>
  <c r="A2927" i="37"/>
  <c r="I2926" i="37"/>
  <c r="H2926" i="37"/>
  <c r="G2926" i="37"/>
  <c r="F2926" i="37"/>
  <c r="E2926" i="37"/>
  <c r="D2926" i="37"/>
  <c r="C2926" i="37"/>
  <c r="B2926" i="37"/>
  <c r="A2926" i="37"/>
  <c r="I2925" i="37"/>
  <c r="H2925" i="37"/>
  <c r="G2925" i="37"/>
  <c r="F2925" i="37"/>
  <c r="E2925" i="37"/>
  <c r="D2925" i="37"/>
  <c r="C2925" i="37"/>
  <c r="B2925" i="37"/>
  <c r="A2925" i="37"/>
  <c r="I2924" i="37"/>
  <c r="H2924" i="37"/>
  <c r="G2924" i="37"/>
  <c r="F2924" i="37"/>
  <c r="E2924" i="37"/>
  <c r="D2924" i="37"/>
  <c r="C2924" i="37"/>
  <c r="B2924" i="37"/>
  <c r="A2924" i="37"/>
  <c r="I2923" i="37"/>
  <c r="H2923" i="37"/>
  <c r="G2923" i="37"/>
  <c r="F2923" i="37"/>
  <c r="E2923" i="37"/>
  <c r="D2923" i="37"/>
  <c r="C2923" i="37"/>
  <c r="B2923" i="37"/>
  <c r="A2923" i="37"/>
  <c r="I2922" i="37"/>
  <c r="H2922" i="37"/>
  <c r="G2922" i="37"/>
  <c r="F2922" i="37"/>
  <c r="E2922" i="37"/>
  <c r="D2922" i="37"/>
  <c r="C2922" i="37"/>
  <c r="B2922" i="37"/>
  <c r="A2922" i="37"/>
  <c r="I2921" i="37"/>
  <c r="H2921" i="37"/>
  <c r="G2921" i="37"/>
  <c r="F2921" i="37"/>
  <c r="E2921" i="37"/>
  <c r="D2921" i="37"/>
  <c r="C2921" i="37"/>
  <c r="B2921" i="37"/>
  <c r="A2921" i="37"/>
  <c r="I2920" i="37"/>
  <c r="H2920" i="37"/>
  <c r="G2920" i="37"/>
  <c r="F2920" i="37"/>
  <c r="E2920" i="37"/>
  <c r="D2920" i="37"/>
  <c r="C2920" i="37"/>
  <c r="B2920" i="37"/>
  <c r="A2920" i="37"/>
  <c r="I2919" i="37"/>
  <c r="H2919" i="37"/>
  <c r="G2919" i="37"/>
  <c r="F2919" i="37"/>
  <c r="E2919" i="37"/>
  <c r="D2919" i="37"/>
  <c r="C2919" i="37"/>
  <c r="B2919" i="37"/>
  <c r="A2919" i="37"/>
  <c r="I2918" i="37"/>
  <c r="H2918" i="37"/>
  <c r="G2918" i="37"/>
  <c r="F2918" i="37"/>
  <c r="E2918" i="37"/>
  <c r="D2918" i="37"/>
  <c r="C2918" i="37"/>
  <c r="B2918" i="37"/>
  <c r="A2918" i="37"/>
  <c r="I2917" i="37"/>
  <c r="H2917" i="37"/>
  <c r="G2917" i="37"/>
  <c r="F2917" i="37"/>
  <c r="E2917" i="37"/>
  <c r="D2917" i="37"/>
  <c r="C2917" i="37"/>
  <c r="B2917" i="37"/>
  <c r="A2917" i="37"/>
  <c r="I2916" i="37"/>
  <c r="H2916" i="37"/>
  <c r="G2916" i="37"/>
  <c r="F2916" i="37"/>
  <c r="E2916" i="37"/>
  <c r="D2916" i="37"/>
  <c r="C2916" i="37"/>
  <c r="B2916" i="37"/>
  <c r="A2916" i="37"/>
  <c r="I2915" i="37"/>
  <c r="H2915" i="37"/>
  <c r="G2915" i="37"/>
  <c r="F2915" i="37"/>
  <c r="E2915" i="37"/>
  <c r="D2915" i="37"/>
  <c r="C2915" i="37"/>
  <c r="B2915" i="37"/>
  <c r="A2915" i="37"/>
  <c r="I2914" i="37"/>
  <c r="H2914" i="37"/>
  <c r="G2914" i="37"/>
  <c r="F2914" i="37"/>
  <c r="E2914" i="37"/>
  <c r="D2914" i="37"/>
  <c r="C2914" i="37"/>
  <c r="B2914" i="37"/>
  <c r="A2914" i="37"/>
  <c r="I2913" i="37"/>
  <c r="H2913" i="37"/>
  <c r="G2913" i="37"/>
  <c r="F2913" i="37"/>
  <c r="E2913" i="37"/>
  <c r="D2913" i="37"/>
  <c r="C2913" i="37"/>
  <c r="B2913" i="37"/>
  <c r="A2913" i="37"/>
  <c r="I2912" i="37"/>
  <c r="H2912" i="37"/>
  <c r="G2912" i="37"/>
  <c r="F2912" i="37"/>
  <c r="E2912" i="37"/>
  <c r="D2912" i="37"/>
  <c r="C2912" i="37"/>
  <c r="B2912" i="37"/>
  <c r="A2912" i="37"/>
  <c r="I2911" i="37"/>
  <c r="H2911" i="37"/>
  <c r="G2911" i="37"/>
  <c r="F2911" i="37"/>
  <c r="E2911" i="37"/>
  <c r="D2911" i="37"/>
  <c r="C2911" i="37"/>
  <c r="B2911" i="37"/>
  <c r="A2911" i="37"/>
  <c r="I2910" i="37"/>
  <c r="H2910" i="37"/>
  <c r="G2910" i="37"/>
  <c r="F2910" i="37"/>
  <c r="E2910" i="37"/>
  <c r="D2910" i="37"/>
  <c r="C2910" i="37"/>
  <c r="B2910" i="37"/>
  <c r="A2910" i="37"/>
  <c r="I2909" i="37"/>
  <c r="H2909" i="37"/>
  <c r="G2909" i="37"/>
  <c r="F2909" i="37"/>
  <c r="E2909" i="37"/>
  <c r="D2909" i="37"/>
  <c r="C2909" i="37"/>
  <c r="B2909" i="37"/>
  <c r="A2909" i="37"/>
  <c r="I2908" i="37"/>
  <c r="H2908" i="37"/>
  <c r="G2908" i="37"/>
  <c r="F2908" i="37"/>
  <c r="E2908" i="37"/>
  <c r="D2908" i="37"/>
  <c r="C2908" i="37"/>
  <c r="B2908" i="37"/>
  <c r="A2908" i="37"/>
  <c r="I2907" i="37"/>
  <c r="H2907" i="37"/>
  <c r="G2907" i="37"/>
  <c r="F2907" i="37"/>
  <c r="E2907" i="37"/>
  <c r="D2907" i="37"/>
  <c r="C2907" i="37"/>
  <c r="B2907" i="37"/>
  <c r="A2907" i="37"/>
  <c r="I2906" i="37"/>
  <c r="H2906" i="37"/>
  <c r="G2906" i="37"/>
  <c r="F2906" i="37"/>
  <c r="E2906" i="37"/>
  <c r="D2906" i="37"/>
  <c r="C2906" i="37"/>
  <c r="B2906" i="37"/>
  <c r="A2906" i="37"/>
  <c r="I2905" i="37"/>
  <c r="H2905" i="37"/>
  <c r="G2905" i="37"/>
  <c r="F2905" i="37"/>
  <c r="E2905" i="37"/>
  <c r="D2905" i="37"/>
  <c r="C2905" i="37"/>
  <c r="B2905" i="37"/>
  <c r="A2905" i="37"/>
  <c r="I2904" i="37"/>
  <c r="H2904" i="37"/>
  <c r="G2904" i="37"/>
  <c r="F2904" i="37"/>
  <c r="E2904" i="37"/>
  <c r="D2904" i="37"/>
  <c r="C2904" i="37"/>
  <c r="B2904" i="37"/>
  <c r="A2904" i="37"/>
  <c r="I2903" i="37"/>
  <c r="H2903" i="37"/>
  <c r="G2903" i="37"/>
  <c r="F2903" i="37"/>
  <c r="E2903" i="37"/>
  <c r="D2903" i="37"/>
  <c r="C2903" i="37"/>
  <c r="B2903" i="37"/>
  <c r="A2903" i="37"/>
  <c r="I2902" i="37"/>
  <c r="H2902" i="37"/>
  <c r="G2902" i="37"/>
  <c r="F2902" i="37"/>
  <c r="E2902" i="37"/>
  <c r="D2902" i="37"/>
  <c r="C2902" i="37"/>
  <c r="B2902" i="37"/>
  <c r="A2902" i="37"/>
  <c r="I2901" i="37"/>
  <c r="H2901" i="37"/>
  <c r="G2901" i="37"/>
  <c r="F2901" i="37"/>
  <c r="E2901" i="37"/>
  <c r="D2901" i="37"/>
  <c r="C2901" i="37"/>
  <c r="B2901" i="37"/>
  <c r="A2901" i="37"/>
  <c r="I2900" i="37"/>
  <c r="H2900" i="37"/>
  <c r="G2900" i="37"/>
  <c r="F2900" i="37"/>
  <c r="E2900" i="37"/>
  <c r="D2900" i="37"/>
  <c r="C2900" i="37"/>
  <c r="B2900" i="37"/>
  <c r="A2900" i="37"/>
  <c r="I2899" i="37"/>
  <c r="H2899" i="37"/>
  <c r="G2899" i="37"/>
  <c r="F2899" i="37"/>
  <c r="E2899" i="37"/>
  <c r="D2899" i="37"/>
  <c r="C2899" i="37"/>
  <c r="B2899" i="37"/>
  <c r="A2899" i="37"/>
  <c r="I2898" i="37"/>
  <c r="H2898" i="37"/>
  <c r="G2898" i="37"/>
  <c r="F2898" i="37"/>
  <c r="E2898" i="37"/>
  <c r="D2898" i="37"/>
  <c r="C2898" i="37"/>
  <c r="B2898" i="37"/>
  <c r="A2898" i="37"/>
  <c r="I2897" i="37"/>
  <c r="H2897" i="37"/>
  <c r="G2897" i="37"/>
  <c r="F2897" i="37"/>
  <c r="E2897" i="37"/>
  <c r="D2897" i="37"/>
  <c r="C2897" i="37"/>
  <c r="B2897" i="37"/>
  <c r="A2897" i="37"/>
  <c r="I2896" i="37"/>
  <c r="H2896" i="37"/>
  <c r="G2896" i="37"/>
  <c r="F2896" i="37"/>
  <c r="E2896" i="37"/>
  <c r="D2896" i="37"/>
  <c r="C2896" i="37"/>
  <c r="B2896" i="37"/>
  <c r="A2896" i="37"/>
  <c r="I2895" i="37"/>
  <c r="H2895" i="37"/>
  <c r="G2895" i="37"/>
  <c r="F2895" i="37"/>
  <c r="E2895" i="37"/>
  <c r="D2895" i="37"/>
  <c r="C2895" i="37"/>
  <c r="B2895" i="37"/>
  <c r="A2895" i="37"/>
  <c r="I2894" i="37"/>
  <c r="H2894" i="37"/>
  <c r="G2894" i="37"/>
  <c r="F2894" i="37"/>
  <c r="E2894" i="37"/>
  <c r="D2894" i="37"/>
  <c r="C2894" i="37"/>
  <c r="B2894" i="37"/>
  <c r="A2894" i="37"/>
  <c r="I2893" i="37"/>
  <c r="H2893" i="37"/>
  <c r="G2893" i="37"/>
  <c r="F2893" i="37"/>
  <c r="E2893" i="37"/>
  <c r="D2893" i="37"/>
  <c r="C2893" i="37"/>
  <c r="B2893" i="37"/>
  <c r="A2893" i="37"/>
  <c r="I2892" i="37"/>
  <c r="H2892" i="37"/>
  <c r="G2892" i="37"/>
  <c r="F2892" i="37"/>
  <c r="E2892" i="37"/>
  <c r="D2892" i="37"/>
  <c r="C2892" i="37"/>
  <c r="B2892" i="37"/>
  <c r="A2892" i="37"/>
  <c r="I2891" i="37"/>
  <c r="H2891" i="37"/>
  <c r="G2891" i="37"/>
  <c r="F2891" i="37"/>
  <c r="E2891" i="37"/>
  <c r="D2891" i="37"/>
  <c r="C2891" i="37"/>
  <c r="B2891" i="37"/>
  <c r="A2891" i="37"/>
  <c r="I2890" i="37"/>
  <c r="H2890" i="37"/>
  <c r="G2890" i="37"/>
  <c r="F2890" i="37"/>
  <c r="E2890" i="37"/>
  <c r="D2890" i="37"/>
  <c r="C2890" i="37"/>
  <c r="B2890" i="37"/>
  <c r="A2890" i="37"/>
  <c r="I2889" i="37"/>
  <c r="H2889" i="37"/>
  <c r="G2889" i="37"/>
  <c r="F2889" i="37"/>
  <c r="E2889" i="37"/>
  <c r="D2889" i="37"/>
  <c r="C2889" i="37"/>
  <c r="B2889" i="37"/>
  <c r="A2889" i="37"/>
  <c r="I2888" i="37"/>
  <c r="H2888" i="37"/>
  <c r="G2888" i="37"/>
  <c r="F2888" i="37"/>
  <c r="E2888" i="37"/>
  <c r="D2888" i="37"/>
  <c r="C2888" i="37"/>
  <c r="B2888" i="37"/>
  <c r="A2888" i="37"/>
  <c r="I2887" i="37"/>
  <c r="H2887" i="37"/>
  <c r="G2887" i="37"/>
  <c r="F2887" i="37"/>
  <c r="E2887" i="37"/>
  <c r="D2887" i="37"/>
  <c r="C2887" i="37"/>
  <c r="B2887" i="37"/>
  <c r="A2887" i="37"/>
  <c r="I2886" i="37"/>
  <c r="H2886" i="37"/>
  <c r="G2886" i="37"/>
  <c r="F2886" i="37"/>
  <c r="E2886" i="37"/>
  <c r="D2886" i="37"/>
  <c r="C2886" i="37"/>
  <c r="B2886" i="37"/>
  <c r="A2886" i="37"/>
  <c r="I2885" i="37"/>
  <c r="H2885" i="37"/>
  <c r="G2885" i="37"/>
  <c r="F2885" i="37"/>
  <c r="E2885" i="37"/>
  <c r="D2885" i="37"/>
  <c r="C2885" i="37"/>
  <c r="B2885" i="37"/>
  <c r="A2885" i="37"/>
  <c r="I2884" i="37"/>
  <c r="H2884" i="37"/>
  <c r="G2884" i="37"/>
  <c r="F2884" i="37"/>
  <c r="E2884" i="37"/>
  <c r="D2884" i="37"/>
  <c r="C2884" i="37"/>
  <c r="B2884" i="37"/>
  <c r="A2884" i="37"/>
  <c r="I2883" i="37"/>
  <c r="H2883" i="37"/>
  <c r="G2883" i="37"/>
  <c r="F2883" i="37"/>
  <c r="E2883" i="37"/>
  <c r="D2883" i="37"/>
  <c r="C2883" i="37"/>
  <c r="B2883" i="37"/>
  <c r="A2883" i="37"/>
  <c r="I2882" i="37"/>
  <c r="H2882" i="37"/>
  <c r="G2882" i="37"/>
  <c r="F2882" i="37"/>
  <c r="E2882" i="37"/>
  <c r="D2882" i="37"/>
  <c r="C2882" i="37"/>
  <c r="B2882" i="37"/>
  <c r="A2882" i="37"/>
  <c r="I2881" i="37"/>
  <c r="H2881" i="37"/>
  <c r="G2881" i="37"/>
  <c r="F2881" i="37"/>
  <c r="E2881" i="37"/>
  <c r="D2881" i="37"/>
  <c r="C2881" i="37"/>
  <c r="B2881" i="37"/>
  <c r="A2881" i="37"/>
  <c r="I2880" i="37"/>
  <c r="H2880" i="37"/>
  <c r="G2880" i="37"/>
  <c r="F2880" i="37"/>
  <c r="E2880" i="37"/>
  <c r="D2880" i="37"/>
  <c r="C2880" i="37"/>
  <c r="B2880" i="37"/>
  <c r="A2880" i="37"/>
  <c r="I2879" i="37"/>
  <c r="H2879" i="37"/>
  <c r="G2879" i="37"/>
  <c r="F2879" i="37"/>
  <c r="E2879" i="37"/>
  <c r="D2879" i="37"/>
  <c r="C2879" i="37"/>
  <c r="B2879" i="37"/>
  <c r="A2879" i="37"/>
  <c r="I2878" i="37"/>
  <c r="H2878" i="37"/>
  <c r="G2878" i="37"/>
  <c r="F2878" i="37"/>
  <c r="E2878" i="37"/>
  <c r="D2878" i="37"/>
  <c r="C2878" i="37"/>
  <c r="B2878" i="37"/>
  <c r="A2878" i="37"/>
  <c r="I2877" i="37"/>
  <c r="H2877" i="37"/>
  <c r="G2877" i="37"/>
  <c r="F2877" i="37"/>
  <c r="E2877" i="37"/>
  <c r="D2877" i="37"/>
  <c r="C2877" i="37"/>
  <c r="B2877" i="37"/>
  <c r="A2877" i="37"/>
  <c r="I2876" i="37"/>
  <c r="H2876" i="37"/>
  <c r="G2876" i="37"/>
  <c r="F2876" i="37"/>
  <c r="E2876" i="37"/>
  <c r="D2876" i="37"/>
  <c r="C2876" i="37"/>
  <c r="B2876" i="37"/>
  <c r="A2876" i="37"/>
  <c r="I2875" i="37"/>
  <c r="H2875" i="37"/>
  <c r="G2875" i="37"/>
  <c r="F2875" i="37"/>
  <c r="E2875" i="37"/>
  <c r="D2875" i="37"/>
  <c r="C2875" i="37"/>
  <c r="B2875" i="37"/>
  <c r="A2875" i="37"/>
  <c r="I2874" i="37"/>
  <c r="H2874" i="37"/>
  <c r="G2874" i="37"/>
  <c r="F2874" i="37"/>
  <c r="E2874" i="37"/>
  <c r="D2874" i="37"/>
  <c r="C2874" i="37"/>
  <c r="B2874" i="37"/>
  <c r="A2874" i="37"/>
  <c r="I2873" i="37"/>
  <c r="H2873" i="37"/>
  <c r="G2873" i="37"/>
  <c r="F2873" i="37"/>
  <c r="E2873" i="37"/>
  <c r="D2873" i="37"/>
  <c r="C2873" i="37"/>
  <c r="B2873" i="37"/>
  <c r="A2873" i="37"/>
  <c r="I2872" i="37"/>
  <c r="H2872" i="37"/>
  <c r="G2872" i="37"/>
  <c r="F2872" i="37"/>
  <c r="E2872" i="37"/>
  <c r="D2872" i="37"/>
  <c r="C2872" i="37"/>
  <c r="B2872" i="37"/>
  <c r="A2872" i="37"/>
  <c r="I2871" i="37"/>
  <c r="H2871" i="37"/>
  <c r="G2871" i="37"/>
  <c r="F2871" i="37"/>
  <c r="E2871" i="37"/>
  <c r="D2871" i="37"/>
  <c r="C2871" i="37"/>
  <c r="B2871" i="37"/>
  <c r="A2871" i="37"/>
  <c r="I2870" i="37"/>
  <c r="H2870" i="37"/>
  <c r="G2870" i="37"/>
  <c r="F2870" i="37"/>
  <c r="E2870" i="37"/>
  <c r="D2870" i="37"/>
  <c r="C2870" i="37"/>
  <c r="B2870" i="37"/>
  <c r="A2870" i="37"/>
  <c r="I2869" i="37"/>
  <c r="H2869" i="37"/>
  <c r="G2869" i="37"/>
  <c r="F2869" i="37"/>
  <c r="E2869" i="37"/>
  <c r="D2869" i="37"/>
  <c r="C2869" i="37"/>
  <c r="B2869" i="37"/>
  <c r="A2869" i="37"/>
  <c r="I2868" i="37"/>
  <c r="H2868" i="37"/>
  <c r="G2868" i="37"/>
  <c r="F2868" i="37"/>
  <c r="E2868" i="37"/>
  <c r="D2868" i="37"/>
  <c r="C2868" i="37"/>
  <c r="B2868" i="37"/>
  <c r="A2868" i="37"/>
  <c r="I2867" i="37"/>
  <c r="H2867" i="37"/>
  <c r="G2867" i="37"/>
  <c r="F2867" i="37"/>
  <c r="E2867" i="37"/>
  <c r="D2867" i="37"/>
  <c r="C2867" i="37"/>
  <c r="B2867" i="37"/>
  <c r="A2867" i="37"/>
  <c r="I2866" i="37"/>
  <c r="H2866" i="37"/>
  <c r="G2866" i="37"/>
  <c r="F2866" i="37"/>
  <c r="E2866" i="37"/>
  <c r="D2866" i="37"/>
  <c r="C2866" i="37"/>
  <c r="B2866" i="37"/>
  <c r="A2866" i="37"/>
  <c r="I2865" i="37"/>
  <c r="H2865" i="37"/>
  <c r="G2865" i="37"/>
  <c r="F2865" i="37"/>
  <c r="E2865" i="37"/>
  <c r="D2865" i="37"/>
  <c r="C2865" i="37"/>
  <c r="B2865" i="37"/>
  <c r="A2865" i="37"/>
  <c r="I2864" i="37"/>
  <c r="H2864" i="37"/>
  <c r="G2864" i="37"/>
  <c r="F2864" i="37"/>
  <c r="E2864" i="37"/>
  <c r="D2864" i="37"/>
  <c r="C2864" i="37"/>
  <c r="B2864" i="37"/>
  <c r="A2864" i="37"/>
  <c r="I2863" i="37"/>
  <c r="H2863" i="37"/>
  <c r="G2863" i="37"/>
  <c r="F2863" i="37"/>
  <c r="E2863" i="37"/>
  <c r="D2863" i="37"/>
  <c r="C2863" i="37"/>
  <c r="B2863" i="37"/>
  <c r="A2863" i="37"/>
  <c r="I2862" i="37"/>
  <c r="H2862" i="37"/>
  <c r="G2862" i="37"/>
  <c r="F2862" i="37"/>
  <c r="E2862" i="37"/>
  <c r="D2862" i="37"/>
  <c r="C2862" i="37"/>
  <c r="B2862" i="37"/>
  <c r="A2862" i="37"/>
  <c r="I2861" i="37"/>
  <c r="H2861" i="37"/>
  <c r="G2861" i="37"/>
  <c r="F2861" i="37"/>
  <c r="E2861" i="37"/>
  <c r="D2861" i="37"/>
  <c r="C2861" i="37"/>
  <c r="B2861" i="37"/>
  <c r="A2861" i="37"/>
  <c r="I2860" i="37"/>
  <c r="H2860" i="37"/>
  <c r="G2860" i="37"/>
  <c r="F2860" i="37"/>
  <c r="E2860" i="37"/>
  <c r="D2860" i="37"/>
  <c r="C2860" i="37"/>
  <c r="B2860" i="37"/>
  <c r="A2860" i="37"/>
  <c r="I2859" i="37"/>
  <c r="H2859" i="37"/>
  <c r="G2859" i="37"/>
  <c r="F2859" i="37"/>
  <c r="E2859" i="37"/>
  <c r="D2859" i="37"/>
  <c r="C2859" i="37"/>
  <c r="B2859" i="37"/>
  <c r="A2859" i="37"/>
  <c r="I2858" i="37"/>
  <c r="H2858" i="37"/>
  <c r="G2858" i="37"/>
  <c r="F2858" i="37"/>
  <c r="E2858" i="37"/>
  <c r="D2858" i="37"/>
  <c r="C2858" i="37"/>
  <c r="B2858" i="37"/>
  <c r="A2858" i="37"/>
  <c r="I2857" i="37"/>
  <c r="H2857" i="37"/>
  <c r="G2857" i="37"/>
  <c r="F2857" i="37"/>
  <c r="E2857" i="37"/>
  <c r="D2857" i="37"/>
  <c r="C2857" i="37"/>
  <c r="B2857" i="37"/>
  <c r="A2857" i="37"/>
  <c r="I2856" i="37"/>
  <c r="H2856" i="37"/>
  <c r="G2856" i="37"/>
  <c r="F2856" i="37"/>
  <c r="E2856" i="37"/>
  <c r="D2856" i="37"/>
  <c r="C2856" i="37"/>
  <c r="B2856" i="37"/>
  <c r="A2856" i="37"/>
  <c r="I2855" i="37"/>
  <c r="H2855" i="37"/>
  <c r="G2855" i="37"/>
  <c r="F2855" i="37"/>
  <c r="E2855" i="37"/>
  <c r="D2855" i="37"/>
  <c r="C2855" i="37"/>
  <c r="B2855" i="37"/>
  <c r="A2855" i="37"/>
  <c r="I2854" i="37"/>
  <c r="H2854" i="37"/>
  <c r="G2854" i="37"/>
  <c r="F2854" i="37"/>
  <c r="E2854" i="37"/>
  <c r="D2854" i="37"/>
  <c r="C2854" i="37"/>
  <c r="B2854" i="37"/>
  <c r="A2854" i="37"/>
  <c r="I2853" i="37"/>
  <c r="H2853" i="37"/>
  <c r="G2853" i="37"/>
  <c r="F2853" i="37"/>
  <c r="E2853" i="37"/>
  <c r="D2853" i="37"/>
  <c r="C2853" i="37"/>
  <c r="B2853" i="37"/>
  <c r="A2853" i="37"/>
  <c r="I2852" i="37"/>
  <c r="H2852" i="37"/>
  <c r="G2852" i="37"/>
  <c r="F2852" i="37"/>
  <c r="E2852" i="37"/>
  <c r="D2852" i="37"/>
  <c r="C2852" i="37"/>
  <c r="B2852" i="37"/>
  <c r="A2852" i="37"/>
  <c r="I2851" i="37"/>
  <c r="H2851" i="37"/>
  <c r="G2851" i="37"/>
  <c r="F2851" i="37"/>
  <c r="E2851" i="37"/>
  <c r="D2851" i="37"/>
  <c r="C2851" i="37"/>
  <c r="B2851" i="37"/>
  <c r="A2851" i="37"/>
  <c r="I2850" i="37"/>
  <c r="H2850" i="37"/>
  <c r="G2850" i="37"/>
  <c r="F2850" i="37"/>
  <c r="E2850" i="37"/>
  <c r="D2850" i="37"/>
  <c r="C2850" i="37"/>
  <c r="B2850" i="37"/>
  <c r="A2850" i="37"/>
  <c r="I2849" i="37"/>
  <c r="H2849" i="37"/>
  <c r="G2849" i="37"/>
  <c r="F2849" i="37"/>
  <c r="E2849" i="37"/>
  <c r="D2849" i="37"/>
  <c r="C2849" i="37"/>
  <c r="B2849" i="37"/>
  <c r="A2849" i="37"/>
  <c r="I2848" i="37"/>
  <c r="H2848" i="37"/>
  <c r="G2848" i="37"/>
  <c r="F2848" i="37"/>
  <c r="E2848" i="37"/>
  <c r="D2848" i="37"/>
  <c r="C2848" i="37"/>
  <c r="B2848" i="37"/>
  <c r="A2848" i="37"/>
  <c r="I2847" i="37"/>
  <c r="H2847" i="37"/>
  <c r="G2847" i="37"/>
  <c r="F2847" i="37"/>
  <c r="E2847" i="37"/>
  <c r="D2847" i="37"/>
  <c r="C2847" i="37"/>
  <c r="B2847" i="37"/>
  <c r="A2847" i="37"/>
  <c r="I2846" i="37"/>
  <c r="H2846" i="37"/>
  <c r="G2846" i="37"/>
  <c r="F2846" i="37"/>
  <c r="E2846" i="37"/>
  <c r="D2846" i="37"/>
  <c r="C2846" i="37"/>
  <c r="B2846" i="37"/>
  <c r="A2846" i="37"/>
  <c r="I2845" i="37"/>
  <c r="H2845" i="37"/>
  <c r="G2845" i="37"/>
  <c r="F2845" i="37"/>
  <c r="E2845" i="37"/>
  <c r="D2845" i="37"/>
  <c r="C2845" i="37"/>
  <c r="B2845" i="37"/>
  <c r="A2845" i="37"/>
  <c r="I2844" i="37"/>
  <c r="H2844" i="37"/>
  <c r="G2844" i="37"/>
  <c r="F2844" i="37"/>
  <c r="E2844" i="37"/>
  <c r="D2844" i="37"/>
  <c r="C2844" i="37"/>
  <c r="B2844" i="37"/>
  <c r="A2844" i="37"/>
  <c r="I2843" i="37"/>
  <c r="H2843" i="37"/>
  <c r="G2843" i="37"/>
  <c r="F2843" i="37"/>
  <c r="E2843" i="37"/>
  <c r="D2843" i="37"/>
  <c r="C2843" i="37"/>
  <c r="B2843" i="37"/>
  <c r="A2843" i="37"/>
  <c r="I2842" i="37"/>
  <c r="H2842" i="37"/>
  <c r="G2842" i="37"/>
  <c r="F2842" i="37"/>
  <c r="E2842" i="37"/>
  <c r="D2842" i="37"/>
  <c r="C2842" i="37"/>
  <c r="B2842" i="37"/>
  <c r="A2842" i="37"/>
  <c r="I2841" i="37"/>
  <c r="H2841" i="37"/>
  <c r="G2841" i="37"/>
  <c r="F2841" i="37"/>
  <c r="E2841" i="37"/>
  <c r="D2841" i="37"/>
  <c r="C2841" i="37"/>
  <c r="B2841" i="37"/>
  <c r="A2841" i="37"/>
  <c r="I2840" i="37"/>
  <c r="H2840" i="37"/>
  <c r="G2840" i="37"/>
  <c r="F2840" i="37"/>
  <c r="E2840" i="37"/>
  <c r="D2840" i="37"/>
  <c r="C2840" i="37"/>
  <c r="B2840" i="37"/>
  <c r="A2840" i="37"/>
  <c r="I2839" i="37"/>
  <c r="H2839" i="37"/>
  <c r="G2839" i="37"/>
  <c r="F2839" i="37"/>
  <c r="E2839" i="37"/>
  <c r="D2839" i="37"/>
  <c r="C2839" i="37"/>
  <c r="B2839" i="37"/>
  <c r="A2839" i="37"/>
  <c r="I2838" i="37"/>
  <c r="H2838" i="37"/>
  <c r="G2838" i="37"/>
  <c r="F2838" i="37"/>
  <c r="E2838" i="37"/>
  <c r="D2838" i="37"/>
  <c r="C2838" i="37"/>
  <c r="B2838" i="37"/>
  <c r="A2838" i="37"/>
  <c r="I2837" i="37"/>
  <c r="H2837" i="37"/>
  <c r="G2837" i="37"/>
  <c r="F2837" i="37"/>
  <c r="E2837" i="37"/>
  <c r="D2837" i="37"/>
  <c r="C2837" i="37"/>
  <c r="B2837" i="37"/>
  <c r="A2837" i="37"/>
  <c r="I2836" i="37"/>
  <c r="H2836" i="37"/>
  <c r="G2836" i="37"/>
  <c r="F2836" i="37"/>
  <c r="E2836" i="37"/>
  <c r="D2836" i="37"/>
  <c r="C2836" i="37"/>
  <c r="B2836" i="37"/>
  <c r="A2836" i="37"/>
  <c r="I2835" i="37"/>
  <c r="H2835" i="37"/>
  <c r="G2835" i="37"/>
  <c r="F2835" i="37"/>
  <c r="E2835" i="37"/>
  <c r="D2835" i="37"/>
  <c r="C2835" i="37"/>
  <c r="B2835" i="37"/>
  <c r="A2835" i="37"/>
  <c r="I2834" i="37"/>
  <c r="H2834" i="37"/>
  <c r="G2834" i="37"/>
  <c r="F2834" i="37"/>
  <c r="E2834" i="37"/>
  <c r="D2834" i="37"/>
  <c r="C2834" i="37"/>
  <c r="B2834" i="37"/>
  <c r="A2834" i="37"/>
  <c r="I2833" i="37"/>
  <c r="H2833" i="37"/>
  <c r="G2833" i="37"/>
  <c r="F2833" i="37"/>
  <c r="E2833" i="37"/>
  <c r="D2833" i="37"/>
  <c r="C2833" i="37"/>
  <c r="B2833" i="37"/>
  <c r="A2833" i="37"/>
  <c r="I2832" i="37"/>
  <c r="H2832" i="37"/>
  <c r="G2832" i="37"/>
  <c r="F2832" i="37"/>
  <c r="E2832" i="37"/>
  <c r="D2832" i="37"/>
  <c r="C2832" i="37"/>
  <c r="B2832" i="37"/>
  <c r="A2832" i="37"/>
  <c r="I2831" i="37"/>
  <c r="H2831" i="37"/>
  <c r="G2831" i="37"/>
  <c r="F2831" i="37"/>
  <c r="E2831" i="37"/>
  <c r="D2831" i="37"/>
  <c r="C2831" i="37"/>
  <c r="B2831" i="37"/>
  <c r="A2831" i="37"/>
  <c r="I2830" i="37"/>
  <c r="H2830" i="37"/>
  <c r="G2830" i="37"/>
  <c r="F2830" i="37"/>
  <c r="E2830" i="37"/>
  <c r="D2830" i="37"/>
  <c r="C2830" i="37"/>
  <c r="B2830" i="37"/>
  <c r="A2830" i="37"/>
  <c r="I2829" i="37"/>
  <c r="H2829" i="37"/>
  <c r="G2829" i="37"/>
  <c r="F2829" i="37"/>
  <c r="E2829" i="37"/>
  <c r="D2829" i="37"/>
  <c r="C2829" i="37"/>
  <c r="B2829" i="37"/>
  <c r="A2829" i="37"/>
  <c r="I2828" i="37"/>
  <c r="H2828" i="37"/>
  <c r="G2828" i="37"/>
  <c r="F2828" i="37"/>
  <c r="E2828" i="37"/>
  <c r="D2828" i="37"/>
  <c r="C2828" i="37"/>
  <c r="B2828" i="37"/>
  <c r="A2828" i="37"/>
  <c r="I2827" i="37"/>
  <c r="H2827" i="37"/>
  <c r="G2827" i="37"/>
  <c r="F2827" i="37"/>
  <c r="E2827" i="37"/>
  <c r="D2827" i="37"/>
  <c r="C2827" i="37"/>
  <c r="B2827" i="37"/>
  <c r="A2827" i="37"/>
  <c r="I2826" i="37"/>
  <c r="H2826" i="37"/>
  <c r="G2826" i="37"/>
  <c r="F2826" i="37"/>
  <c r="E2826" i="37"/>
  <c r="D2826" i="37"/>
  <c r="C2826" i="37"/>
  <c r="B2826" i="37"/>
  <c r="A2826" i="37"/>
  <c r="I2825" i="37"/>
  <c r="H2825" i="37"/>
  <c r="G2825" i="37"/>
  <c r="F2825" i="37"/>
  <c r="E2825" i="37"/>
  <c r="D2825" i="37"/>
  <c r="C2825" i="37"/>
  <c r="B2825" i="37"/>
  <c r="A2825" i="37"/>
  <c r="I2824" i="37"/>
  <c r="H2824" i="37"/>
  <c r="G2824" i="37"/>
  <c r="F2824" i="37"/>
  <c r="E2824" i="37"/>
  <c r="D2824" i="37"/>
  <c r="C2824" i="37"/>
  <c r="B2824" i="37"/>
  <c r="A2824" i="37"/>
  <c r="I2823" i="37"/>
  <c r="H2823" i="37"/>
  <c r="G2823" i="37"/>
  <c r="F2823" i="37"/>
  <c r="E2823" i="37"/>
  <c r="D2823" i="37"/>
  <c r="C2823" i="37"/>
  <c r="B2823" i="37"/>
  <c r="A2823" i="37"/>
  <c r="I2822" i="37"/>
  <c r="H2822" i="37"/>
  <c r="G2822" i="37"/>
  <c r="F2822" i="37"/>
  <c r="E2822" i="37"/>
  <c r="D2822" i="37"/>
  <c r="C2822" i="37"/>
  <c r="B2822" i="37"/>
  <c r="A2822" i="37"/>
  <c r="I2821" i="37"/>
  <c r="H2821" i="37"/>
  <c r="G2821" i="37"/>
  <c r="F2821" i="37"/>
  <c r="E2821" i="37"/>
  <c r="D2821" i="37"/>
  <c r="C2821" i="37"/>
  <c r="B2821" i="37"/>
  <c r="A2821" i="37"/>
  <c r="I2820" i="37"/>
  <c r="H2820" i="37"/>
  <c r="G2820" i="37"/>
  <c r="F2820" i="37"/>
  <c r="E2820" i="37"/>
  <c r="D2820" i="37"/>
  <c r="C2820" i="37"/>
  <c r="B2820" i="37"/>
  <c r="A2820" i="37"/>
  <c r="I2819" i="37"/>
  <c r="H2819" i="37"/>
  <c r="G2819" i="37"/>
  <c r="F2819" i="37"/>
  <c r="E2819" i="37"/>
  <c r="D2819" i="37"/>
  <c r="C2819" i="37"/>
  <c r="B2819" i="37"/>
  <c r="A2819" i="37"/>
  <c r="I2818" i="37"/>
  <c r="H2818" i="37"/>
  <c r="G2818" i="37"/>
  <c r="F2818" i="37"/>
  <c r="E2818" i="37"/>
  <c r="D2818" i="37"/>
  <c r="C2818" i="37"/>
  <c r="B2818" i="37"/>
  <c r="A2818" i="37"/>
  <c r="I2817" i="37"/>
  <c r="H2817" i="37"/>
  <c r="G2817" i="37"/>
  <c r="F2817" i="37"/>
  <c r="E2817" i="37"/>
  <c r="D2817" i="37"/>
  <c r="C2817" i="37"/>
  <c r="B2817" i="37"/>
  <c r="A2817" i="37"/>
  <c r="I2816" i="37"/>
  <c r="H2816" i="37"/>
  <c r="G2816" i="37"/>
  <c r="F2816" i="37"/>
  <c r="E2816" i="37"/>
  <c r="D2816" i="37"/>
  <c r="C2816" i="37"/>
  <c r="B2816" i="37"/>
  <c r="A2816" i="37"/>
  <c r="I2815" i="37"/>
  <c r="H2815" i="37"/>
  <c r="G2815" i="37"/>
  <c r="F2815" i="37"/>
  <c r="E2815" i="37"/>
  <c r="D2815" i="37"/>
  <c r="C2815" i="37"/>
  <c r="B2815" i="37"/>
  <c r="A2815" i="37"/>
  <c r="I2814" i="37"/>
  <c r="H2814" i="37"/>
  <c r="G2814" i="37"/>
  <c r="F2814" i="37"/>
  <c r="E2814" i="37"/>
  <c r="D2814" i="37"/>
  <c r="C2814" i="37"/>
  <c r="B2814" i="37"/>
  <c r="A2814" i="37"/>
  <c r="I2813" i="37"/>
  <c r="H2813" i="37"/>
  <c r="G2813" i="37"/>
  <c r="F2813" i="37"/>
  <c r="E2813" i="37"/>
  <c r="D2813" i="37"/>
  <c r="C2813" i="37"/>
  <c r="B2813" i="37"/>
  <c r="A2813" i="37"/>
  <c r="I2812" i="37"/>
  <c r="H2812" i="37"/>
  <c r="G2812" i="37"/>
  <c r="F2812" i="37"/>
  <c r="E2812" i="37"/>
  <c r="D2812" i="37"/>
  <c r="C2812" i="37"/>
  <c r="B2812" i="37"/>
  <c r="A2812" i="37"/>
  <c r="I2811" i="37"/>
  <c r="H2811" i="37"/>
  <c r="G2811" i="37"/>
  <c r="F2811" i="37"/>
  <c r="E2811" i="37"/>
  <c r="D2811" i="37"/>
  <c r="C2811" i="37"/>
  <c r="B2811" i="37"/>
  <c r="A2811" i="37"/>
  <c r="I2810" i="37"/>
  <c r="H2810" i="37"/>
  <c r="G2810" i="37"/>
  <c r="F2810" i="37"/>
  <c r="E2810" i="37"/>
  <c r="D2810" i="37"/>
  <c r="C2810" i="37"/>
  <c r="B2810" i="37"/>
  <c r="A2810" i="37"/>
  <c r="I2809" i="37"/>
  <c r="H2809" i="37"/>
  <c r="G2809" i="37"/>
  <c r="F2809" i="37"/>
  <c r="E2809" i="37"/>
  <c r="D2809" i="37"/>
  <c r="C2809" i="37"/>
  <c r="B2809" i="37"/>
  <c r="A2809" i="37"/>
  <c r="I2808" i="37"/>
  <c r="H2808" i="37"/>
  <c r="G2808" i="37"/>
  <c r="F2808" i="37"/>
  <c r="E2808" i="37"/>
  <c r="D2808" i="37"/>
  <c r="C2808" i="37"/>
  <c r="B2808" i="37"/>
  <c r="A2808" i="37"/>
  <c r="I2807" i="37"/>
  <c r="H2807" i="37"/>
  <c r="G2807" i="37"/>
  <c r="F2807" i="37"/>
  <c r="E2807" i="37"/>
  <c r="D2807" i="37"/>
  <c r="C2807" i="37"/>
  <c r="B2807" i="37"/>
  <c r="A2807" i="37"/>
  <c r="I2806" i="37"/>
  <c r="H2806" i="37"/>
  <c r="G2806" i="37"/>
  <c r="F2806" i="37"/>
  <c r="E2806" i="37"/>
  <c r="D2806" i="37"/>
  <c r="C2806" i="37"/>
  <c r="B2806" i="37"/>
  <c r="A2806" i="37"/>
  <c r="I2805" i="37"/>
  <c r="H2805" i="37"/>
  <c r="G2805" i="37"/>
  <c r="F2805" i="37"/>
  <c r="E2805" i="37"/>
  <c r="D2805" i="37"/>
  <c r="C2805" i="37"/>
  <c r="B2805" i="37"/>
  <c r="A2805" i="37"/>
  <c r="I2804" i="37"/>
  <c r="H2804" i="37"/>
  <c r="G2804" i="37"/>
  <c r="F2804" i="37"/>
  <c r="E2804" i="37"/>
  <c r="D2804" i="37"/>
  <c r="C2804" i="37"/>
  <c r="B2804" i="37"/>
  <c r="A2804" i="37"/>
  <c r="I2803" i="37"/>
  <c r="H2803" i="37"/>
  <c r="G2803" i="37"/>
  <c r="F2803" i="37"/>
  <c r="E2803" i="37"/>
  <c r="D2803" i="37"/>
  <c r="C2803" i="37"/>
  <c r="B2803" i="37"/>
  <c r="A2803" i="37"/>
  <c r="I2802" i="37"/>
  <c r="H2802" i="37"/>
  <c r="G2802" i="37"/>
  <c r="F2802" i="37"/>
  <c r="E2802" i="37"/>
  <c r="D2802" i="37"/>
  <c r="C2802" i="37"/>
  <c r="B2802" i="37"/>
  <c r="A2802" i="37"/>
  <c r="I2801" i="37"/>
  <c r="H2801" i="37"/>
  <c r="G2801" i="37"/>
  <c r="F2801" i="37"/>
  <c r="E2801" i="37"/>
  <c r="D2801" i="37"/>
  <c r="C2801" i="37"/>
  <c r="B2801" i="37"/>
  <c r="A2801" i="37"/>
  <c r="I2800" i="37"/>
  <c r="H2800" i="37"/>
  <c r="G2800" i="37"/>
  <c r="F2800" i="37"/>
  <c r="E2800" i="37"/>
  <c r="D2800" i="37"/>
  <c r="C2800" i="37"/>
  <c r="B2800" i="37"/>
  <c r="A2800" i="37"/>
  <c r="I2799" i="37"/>
  <c r="H2799" i="37"/>
  <c r="G2799" i="37"/>
  <c r="F2799" i="37"/>
  <c r="E2799" i="37"/>
  <c r="D2799" i="37"/>
  <c r="C2799" i="37"/>
  <c r="B2799" i="37"/>
  <c r="A2799" i="37"/>
  <c r="I2798" i="37"/>
  <c r="H2798" i="37"/>
  <c r="G2798" i="37"/>
  <c r="F2798" i="37"/>
  <c r="E2798" i="37"/>
  <c r="D2798" i="37"/>
  <c r="C2798" i="37"/>
  <c r="B2798" i="37"/>
  <c r="A2798" i="37"/>
  <c r="I2797" i="37"/>
  <c r="H2797" i="37"/>
  <c r="G2797" i="37"/>
  <c r="F2797" i="37"/>
  <c r="E2797" i="37"/>
  <c r="D2797" i="37"/>
  <c r="C2797" i="37"/>
  <c r="B2797" i="37"/>
  <c r="A2797" i="37"/>
  <c r="I2796" i="37"/>
  <c r="H2796" i="37"/>
  <c r="G2796" i="37"/>
  <c r="F2796" i="37"/>
  <c r="E2796" i="37"/>
  <c r="D2796" i="37"/>
  <c r="C2796" i="37"/>
  <c r="B2796" i="37"/>
  <c r="A2796" i="37"/>
  <c r="I2795" i="37"/>
  <c r="H2795" i="37"/>
  <c r="G2795" i="37"/>
  <c r="F2795" i="37"/>
  <c r="E2795" i="37"/>
  <c r="D2795" i="37"/>
  <c r="C2795" i="37"/>
  <c r="B2795" i="37"/>
  <c r="A2795" i="37"/>
  <c r="I2794" i="37"/>
  <c r="H2794" i="37"/>
  <c r="G2794" i="37"/>
  <c r="F2794" i="37"/>
  <c r="E2794" i="37"/>
  <c r="D2794" i="37"/>
  <c r="C2794" i="37"/>
  <c r="B2794" i="37"/>
  <c r="A2794" i="37"/>
  <c r="I2793" i="37"/>
  <c r="H2793" i="37"/>
  <c r="G2793" i="37"/>
  <c r="F2793" i="37"/>
  <c r="E2793" i="37"/>
  <c r="D2793" i="37"/>
  <c r="C2793" i="37"/>
  <c r="B2793" i="37"/>
  <c r="A2793" i="37"/>
  <c r="I2792" i="37"/>
  <c r="H2792" i="37"/>
  <c r="G2792" i="37"/>
  <c r="F2792" i="37"/>
  <c r="E2792" i="37"/>
  <c r="D2792" i="37"/>
  <c r="C2792" i="37"/>
  <c r="B2792" i="37"/>
  <c r="A2792" i="37"/>
  <c r="I2791" i="37"/>
  <c r="H2791" i="37"/>
  <c r="G2791" i="37"/>
  <c r="F2791" i="37"/>
  <c r="E2791" i="37"/>
  <c r="D2791" i="37"/>
  <c r="C2791" i="37"/>
  <c r="B2791" i="37"/>
  <c r="A2791" i="37"/>
  <c r="I2790" i="37"/>
  <c r="H2790" i="37"/>
  <c r="G2790" i="37"/>
  <c r="F2790" i="37"/>
  <c r="E2790" i="37"/>
  <c r="D2790" i="37"/>
  <c r="C2790" i="37"/>
  <c r="B2790" i="37"/>
  <c r="A2790" i="37"/>
  <c r="I2789" i="37"/>
  <c r="H2789" i="37"/>
  <c r="G2789" i="37"/>
  <c r="F2789" i="37"/>
  <c r="E2789" i="37"/>
  <c r="D2789" i="37"/>
  <c r="C2789" i="37"/>
  <c r="B2789" i="37"/>
  <c r="A2789" i="37"/>
  <c r="I2788" i="37"/>
  <c r="H2788" i="37"/>
  <c r="G2788" i="37"/>
  <c r="F2788" i="37"/>
  <c r="E2788" i="37"/>
  <c r="D2788" i="37"/>
  <c r="C2788" i="37"/>
  <c r="B2788" i="37"/>
  <c r="A2788" i="37"/>
  <c r="I2787" i="37"/>
  <c r="H2787" i="37"/>
  <c r="G2787" i="37"/>
  <c r="F2787" i="37"/>
  <c r="E2787" i="37"/>
  <c r="D2787" i="37"/>
  <c r="C2787" i="37"/>
  <c r="B2787" i="37"/>
  <c r="A2787" i="37"/>
  <c r="I2786" i="37"/>
  <c r="H2786" i="37"/>
  <c r="G2786" i="37"/>
  <c r="F2786" i="37"/>
  <c r="E2786" i="37"/>
  <c r="D2786" i="37"/>
  <c r="C2786" i="37"/>
  <c r="B2786" i="37"/>
  <c r="A2786" i="37"/>
  <c r="I2785" i="37"/>
  <c r="H2785" i="37"/>
  <c r="G2785" i="37"/>
  <c r="F2785" i="37"/>
  <c r="E2785" i="37"/>
  <c r="D2785" i="37"/>
  <c r="C2785" i="37"/>
  <c r="B2785" i="37"/>
  <c r="A2785" i="37"/>
  <c r="I2784" i="37"/>
  <c r="H2784" i="37"/>
  <c r="G2784" i="37"/>
  <c r="F2784" i="37"/>
  <c r="E2784" i="37"/>
  <c r="D2784" i="37"/>
  <c r="C2784" i="37"/>
  <c r="B2784" i="37"/>
  <c r="A2784" i="37"/>
  <c r="I2783" i="37"/>
  <c r="H2783" i="37"/>
  <c r="G2783" i="37"/>
  <c r="F2783" i="37"/>
  <c r="E2783" i="37"/>
  <c r="D2783" i="37"/>
  <c r="C2783" i="37"/>
  <c r="B2783" i="37"/>
  <c r="A2783" i="37"/>
  <c r="I2782" i="37"/>
  <c r="H2782" i="37"/>
  <c r="G2782" i="37"/>
  <c r="F2782" i="37"/>
  <c r="E2782" i="37"/>
  <c r="D2782" i="37"/>
  <c r="C2782" i="37"/>
  <c r="B2782" i="37"/>
  <c r="A2782" i="37"/>
  <c r="I2781" i="37"/>
  <c r="H2781" i="37"/>
  <c r="G2781" i="37"/>
  <c r="F2781" i="37"/>
  <c r="E2781" i="37"/>
  <c r="D2781" i="37"/>
  <c r="C2781" i="37"/>
  <c r="B2781" i="37"/>
  <c r="A2781" i="37"/>
  <c r="I2780" i="37"/>
  <c r="H2780" i="37"/>
  <c r="G2780" i="37"/>
  <c r="F2780" i="37"/>
  <c r="E2780" i="37"/>
  <c r="D2780" i="37"/>
  <c r="C2780" i="37"/>
  <c r="B2780" i="37"/>
  <c r="A2780" i="37"/>
  <c r="I2779" i="37"/>
  <c r="H2779" i="37"/>
  <c r="G2779" i="37"/>
  <c r="F2779" i="37"/>
  <c r="E2779" i="37"/>
  <c r="D2779" i="37"/>
  <c r="C2779" i="37"/>
  <c r="B2779" i="37"/>
  <c r="A2779" i="37"/>
  <c r="I2778" i="37"/>
  <c r="H2778" i="37"/>
  <c r="G2778" i="37"/>
  <c r="F2778" i="37"/>
  <c r="E2778" i="37"/>
  <c r="D2778" i="37"/>
  <c r="C2778" i="37"/>
  <c r="B2778" i="37"/>
  <c r="A2778" i="37"/>
  <c r="I2777" i="37"/>
  <c r="H2777" i="37"/>
  <c r="G2777" i="37"/>
  <c r="F2777" i="37"/>
  <c r="E2777" i="37"/>
  <c r="D2777" i="37"/>
  <c r="C2777" i="37"/>
  <c r="B2777" i="37"/>
  <c r="A2777" i="37"/>
  <c r="I2776" i="37"/>
  <c r="H2776" i="37"/>
  <c r="G2776" i="37"/>
  <c r="F2776" i="37"/>
  <c r="E2776" i="37"/>
  <c r="D2776" i="37"/>
  <c r="C2776" i="37"/>
  <c r="B2776" i="37"/>
  <c r="A2776" i="37"/>
  <c r="I2775" i="37"/>
  <c r="H2775" i="37"/>
  <c r="G2775" i="37"/>
  <c r="F2775" i="37"/>
  <c r="E2775" i="37"/>
  <c r="D2775" i="37"/>
  <c r="C2775" i="37"/>
  <c r="B2775" i="37"/>
  <c r="A2775" i="37"/>
  <c r="I2774" i="37"/>
  <c r="H2774" i="37"/>
  <c r="G2774" i="37"/>
  <c r="F2774" i="37"/>
  <c r="E2774" i="37"/>
  <c r="D2774" i="37"/>
  <c r="C2774" i="37"/>
  <c r="B2774" i="37"/>
  <c r="A2774" i="37"/>
  <c r="I2773" i="37"/>
  <c r="H2773" i="37"/>
  <c r="G2773" i="37"/>
  <c r="F2773" i="37"/>
  <c r="E2773" i="37"/>
  <c r="D2773" i="37"/>
  <c r="C2773" i="37"/>
  <c r="B2773" i="37"/>
  <c r="A2773" i="37"/>
  <c r="I2772" i="37"/>
  <c r="H2772" i="37"/>
  <c r="G2772" i="37"/>
  <c r="F2772" i="37"/>
  <c r="E2772" i="37"/>
  <c r="D2772" i="37"/>
  <c r="C2772" i="37"/>
  <c r="B2772" i="37"/>
  <c r="A2772" i="37"/>
  <c r="I2771" i="37"/>
  <c r="H2771" i="37"/>
  <c r="G2771" i="37"/>
  <c r="F2771" i="37"/>
  <c r="E2771" i="37"/>
  <c r="D2771" i="37"/>
  <c r="C2771" i="37"/>
  <c r="B2771" i="37"/>
  <c r="A2771" i="37"/>
  <c r="I2770" i="37"/>
  <c r="H2770" i="37"/>
  <c r="G2770" i="37"/>
  <c r="F2770" i="37"/>
  <c r="E2770" i="37"/>
  <c r="D2770" i="37"/>
  <c r="C2770" i="37"/>
  <c r="B2770" i="37"/>
  <c r="A2770" i="37"/>
  <c r="I2769" i="37"/>
  <c r="H2769" i="37"/>
  <c r="G2769" i="37"/>
  <c r="F2769" i="37"/>
  <c r="E2769" i="37"/>
  <c r="D2769" i="37"/>
  <c r="C2769" i="37"/>
  <c r="B2769" i="37"/>
  <c r="A2769" i="37"/>
  <c r="I2768" i="37"/>
  <c r="H2768" i="37"/>
  <c r="G2768" i="37"/>
  <c r="F2768" i="37"/>
  <c r="E2768" i="37"/>
  <c r="D2768" i="37"/>
  <c r="C2768" i="37"/>
  <c r="B2768" i="37"/>
  <c r="A2768" i="37"/>
  <c r="I2767" i="37"/>
  <c r="H2767" i="37"/>
  <c r="G2767" i="37"/>
  <c r="F2767" i="37"/>
  <c r="E2767" i="37"/>
  <c r="D2767" i="37"/>
  <c r="C2767" i="37"/>
  <c r="B2767" i="37"/>
  <c r="A2767" i="37"/>
  <c r="I2766" i="37"/>
  <c r="H2766" i="37"/>
  <c r="G2766" i="37"/>
  <c r="F2766" i="37"/>
  <c r="E2766" i="37"/>
  <c r="D2766" i="37"/>
  <c r="C2766" i="37"/>
  <c r="B2766" i="37"/>
  <c r="A2766" i="37"/>
  <c r="I2765" i="37"/>
  <c r="H2765" i="37"/>
  <c r="G2765" i="37"/>
  <c r="F2765" i="37"/>
  <c r="E2765" i="37"/>
  <c r="D2765" i="37"/>
  <c r="C2765" i="37"/>
  <c r="B2765" i="37"/>
  <c r="A2765" i="37"/>
  <c r="I2764" i="37"/>
  <c r="H2764" i="37"/>
  <c r="G2764" i="37"/>
  <c r="F2764" i="37"/>
  <c r="E2764" i="37"/>
  <c r="D2764" i="37"/>
  <c r="C2764" i="37"/>
  <c r="B2764" i="37"/>
  <c r="A2764" i="37"/>
  <c r="I2763" i="37"/>
  <c r="H2763" i="37"/>
  <c r="G2763" i="37"/>
  <c r="F2763" i="37"/>
  <c r="E2763" i="37"/>
  <c r="D2763" i="37"/>
  <c r="C2763" i="37"/>
  <c r="B2763" i="37"/>
  <c r="A2763" i="37"/>
  <c r="I2762" i="37"/>
  <c r="H2762" i="37"/>
  <c r="G2762" i="37"/>
  <c r="F2762" i="37"/>
  <c r="E2762" i="37"/>
  <c r="D2762" i="37"/>
  <c r="C2762" i="37"/>
  <c r="B2762" i="37"/>
  <c r="A2762" i="37"/>
  <c r="I2761" i="37"/>
  <c r="H2761" i="37"/>
  <c r="G2761" i="37"/>
  <c r="F2761" i="37"/>
  <c r="E2761" i="37"/>
  <c r="D2761" i="37"/>
  <c r="C2761" i="37"/>
  <c r="B2761" i="37"/>
  <c r="A2761" i="37"/>
  <c r="I2760" i="37"/>
  <c r="H2760" i="37"/>
  <c r="G2760" i="37"/>
  <c r="F2760" i="37"/>
  <c r="E2760" i="37"/>
  <c r="D2760" i="37"/>
  <c r="C2760" i="37"/>
  <c r="B2760" i="37"/>
  <c r="A2760" i="37"/>
  <c r="I2759" i="37"/>
  <c r="H2759" i="37"/>
  <c r="G2759" i="37"/>
  <c r="F2759" i="37"/>
  <c r="E2759" i="37"/>
  <c r="D2759" i="37"/>
  <c r="C2759" i="37"/>
  <c r="B2759" i="37"/>
  <c r="A2759" i="37"/>
  <c r="I2758" i="37"/>
  <c r="H2758" i="37"/>
  <c r="G2758" i="37"/>
  <c r="F2758" i="37"/>
  <c r="E2758" i="37"/>
  <c r="D2758" i="37"/>
  <c r="C2758" i="37"/>
  <c r="B2758" i="37"/>
  <c r="A2758" i="37"/>
  <c r="I2757" i="37"/>
  <c r="H2757" i="37"/>
  <c r="G2757" i="37"/>
  <c r="F2757" i="37"/>
  <c r="E2757" i="37"/>
  <c r="D2757" i="37"/>
  <c r="C2757" i="37"/>
  <c r="B2757" i="37"/>
  <c r="A2757" i="37"/>
  <c r="I2756" i="37"/>
  <c r="H2756" i="37"/>
  <c r="G2756" i="37"/>
  <c r="F2756" i="37"/>
  <c r="E2756" i="37"/>
  <c r="D2756" i="37"/>
  <c r="C2756" i="37"/>
  <c r="B2756" i="37"/>
  <c r="A2756" i="37"/>
  <c r="I2755" i="37"/>
  <c r="H2755" i="37"/>
  <c r="G2755" i="37"/>
  <c r="F2755" i="37"/>
  <c r="E2755" i="37"/>
  <c r="D2755" i="37"/>
  <c r="C2755" i="37"/>
  <c r="B2755" i="37"/>
  <c r="A2755" i="37"/>
  <c r="I2754" i="37"/>
  <c r="H2754" i="37"/>
  <c r="G2754" i="37"/>
  <c r="F2754" i="37"/>
  <c r="E2754" i="37"/>
  <c r="D2754" i="37"/>
  <c r="C2754" i="37"/>
  <c r="B2754" i="37"/>
  <c r="A2754" i="37"/>
  <c r="I2753" i="37"/>
  <c r="H2753" i="37"/>
  <c r="G2753" i="37"/>
  <c r="F2753" i="37"/>
  <c r="E2753" i="37"/>
  <c r="D2753" i="37"/>
  <c r="C2753" i="37"/>
  <c r="B2753" i="37"/>
  <c r="A2753" i="37"/>
  <c r="I2752" i="37"/>
  <c r="H2752" i="37"/>
  <c r="G2752" i="37"/>
  <c r="F2752" i="37"/>
  <c r="E2752" i="37"/>
  <c r="D2752" i="37"/>
  <c r="C2752" i="37"/>
  <c r="B2752" i="37"/>
  <c r="A2752" i="37"/>
  <c r="I2751" i="37"/>
  <c r="H2751" i="37"/>
  <c r="G2751" i="37"/>
  <c r="F2751" i="37"/>
  <c r="E2751" i="37"/>
  <c r="D2751" i="37"/>
  <c r="C2751" i="37"/>
  <c r="B2751" i="37"/>
  <c r="A2751" i="37"/>
  <c r="I2750" i="37"/>
  <c r="H2750" i="37"/>
  <c r="G2750" i="37"/>
  <c r="F2750" i="37"/>
  <c r="E2750" i="37"/>
  <c r="D2750" i="37"/>
  <c r="C2750" i="37"/>
  <c r="B2750" i="37"/>
  <c r="A2750" i="37"/>
  <c r="I2749" i="37"/>
  <c r="H2749" i="37"/>
  <c r="G2749" i="37"/>
  <c r="F2749" i="37"/>
  <c r="E2749" i="37"/>
  <c r="D2749" i="37"/>
  <c r="C2749" i="37"/>
  <c r="B2749" i="37"/>
  <c r="A2749" i="37"/>
  <c r="I2748" i="37"/>
  <c r="H2748" i="37"/>
  <c r="G2748" i="37"/>
  <c r="F2748" i="37"/>
  <c r="E2748" i="37"/>
  <c r="D2748" i="37"/>
  <c r="C2748" i="37"/>
  <c r="B2748" i="37"/>
  <c r="A2748" i="37"/>
  <c r="I2747" i="37"/>
  <c r="H2747" i="37"/>
  <c r="G2747" i="37"/>
  <c r="F2747" i="37"/>
  <c r="E2747" i="37"/>
  <c r="D2747" i="37"/>
  <c r="C2747" i="37"/>
  <c r="B2747" i="37"/>
  <c r="A2747" i="37"/>
  <c r="I2746" i="37"/>
  <c r="H2746" i="37"/>
  <c r="G2746" i="37"/>
  <c r="F2746" i="37"/>
  <c r="E2746" i="37"/>
  <c r="D2746" i="37"/>
  <c r="C2746" i="37"/>
  <c r="B2746" i="37"/>
  <c r="A2746" i="37"/>
  <c r="I2745" i="37"/>
  <c r="H2745" i="37"/>
  <c r="G2745" i="37"/>
  <c r="F2745" i="37"/>
  <c r="E2745" i="37"/>
  <c r="D2745" i="37"/>
  <c r="C2745" i="37"/>
  <c r="B2745" i="37"/>
  <c r="A2745" i="37"/>
  <c r="I2744" i="37"/>
  <c r="H2744" i="37"/>
  <c r="G2744" i="37"/>
  <c r="F2744" i="37"/>
  <c r="E2744" i="37"/>
  <c r="D2744" i="37"/>
  <c r="C2744" i="37"/>
  <c r="B2744" i="37"/>
  <c r="A2744" i="37"/>
  <c r="I2743" i="37"/>
  <c r="H2743" i="37"/>
  <c r="G2743" i="37"/>
  <c r="F2743" i="37"/>
  <c r="E2743" i="37"/>
  <c r="D2743" i="37"/>
  <c r="C2743" i="37"/>
  <c r="B2743" i="37"/>
  <c r="A2743" i="37"/>
  <c r="I2742" i="37"/>
  <c r="H2742" i="37"/>
  <c r="G2742" i="37"/>
  <c r="F2742" i="37"/>
  <c r="E2742" i="37"/>
  <c r="D2742" i="37"/>
  <c r="C2742" i="37"/>
  <c r="B2742" i="37"/>
  <c r="A2742" i="37"/>
  <c r="I2741" i="37"/>
  <c r="H2741" i="37"/>
  <c r="G2741" i="37"/>
  <c r="F2741" i="37"/>
  <c r="E2741" i="37"/>
  <c r="D2741" i="37"/>
  <c r="C2741" i="37"/>
  <c r="B2741" i="37"/>
  <c r="A2741" i="37"/>
  <c r="I2740" i="37"/>
  <c r="H2740" i="37"/>
  <c r="G2740" i="37"/>
  <c r="F2740" i="37"/>
  <c r="E2740" i="37"/>
  <c r="D2740" i="37"/>
  <c r="C2740" i="37"/>
  <c r="B2740" i="37"/>
  <c r="A2740" i="37"/>
  <c r="I2739" i="37"/>
  <c r="H2739" i="37"/>
  <c r="G2739" i="37"/>
  <c r="F2739" i="37"/>
  <c r="E2739" i="37"/>
  <c r="D2739" i="37"/>
  <c r="C2739" i="37"/>
  <c r="B2739" i="37"/>
  <c r="A2739" i="37"/>
  <c r="I2738" i="37"/>
  <c r="H2738" i="37"/>
  <c r="G2738" i="37"/>
  <c r="F2738" i="37"/>
  <c r="E2738" i="37"/>
  <c r="D2738" i="37"/>
  <c r="C2738" i="37"/>
  <c r="B2738" i="37"/>
  <c r="A2738" i="37"/>
  <c r="I2737" i="37"/>
  <c r="H2737" i="37"/>
  <c r="G2737" i="37"/>
  <c r="F2737" i="37"/>
  <c r="E2737" i="37"/>
  <c r="D2737" i="37"/>
  <c r="C2737" i="37"/>
  <c r="B2737" i="37"/>
  <c r="A2737" i="37"/>
  <c r="I2736" i="37"/>
  <c r="H2736" i="37"/>
  <c r="G2736" i="37"/>
  <c r="F2736" i="37"/>
  <c r="E2736" i="37"/>
  <c r="D2736" i="37"/>
  <c r="C2736" i="37"/>
  <c r="B2736" i="37"/>
  <c r="A2736" i="37"/>
  <c r="I2735" i="37"/>
  <c r="H2735" i="37"/>
  <c r="G2735" i="37"/>
  <c r="F2735" i="37"/>
  <c r="E2735" i="37"/>
  <c r="D2735" i="37"/>
  <c r="C2735" i="37"/>
  <c r="B2735" i="37"/>
  <c r="A2735" i="37"/>
  <c r="I2734" i="37"/>
  <c r="H2734" i="37"/>
  <c r="G2734" i="37"/>
  <c r="F2734" i="37"/>
  <c r="E2734" i="37"/>
  <c r="D2734" i="37"/>
  <c r="C2734" i="37"/>
  <c r="B2734" i="37"/>
  <c r="A2734" i="37"/>
  <c r="I2733" i="37"/>
  <c r="H2733" i="37"/>
  <c r="G2733" i="37"/>
  <c r="F2733" i="37"/>
  <c r="E2733" i="37"/>
  <c r="D2733" i="37"/>
  <c r="C2733" i="37"/>
  <c r="B2733" i="37"/>
  <c r="A2733" i="37"/>
  <c r="I2732" i="37"/>
  <c r="H2732" i="37"/>
  <c r="G2732" i="37"/>
  <c r="F2732" i="37"/>
  <c r="E2732" i="37"/>
  <c r="D2732" i="37"/>
  <c r="C2732" i="37"/>
  <c r="B2732" i="37"/>
  <c r="A2732" i="37"/>
  <c r="I2731" i="37"/>
  <c r="H2731" i="37"/>
  <c r="G2731" i="37"/>
  <c r="F2731" i="37"/>
  <c r="E2731" i="37"/>
  <c r="D2731" i="37"/>
  <c r="C2731" i="37"/>
  <c r="B2731" i="37"/>
  <c r="A2731" i="37"/>
  <c r="I2730" i="37"/>
  <c r="H2730" i="37"/>
  <c r="G2730" i="37"/>
  <c r="F2730" i="37"/>
  <c r="E2730" i="37"/>
  <c r="D2730" i="37"/>
  <c r="C2730" i="37"/>
  <c r="B2730" i="37"/>
  <c r="A2730" i="37"/>
  <c r="I2729" i="37"/>
  <c r="H2729" i="37"/>
  <c r="G2729" i="37"/>
  <c r="F2729" i="37"/>
  <c r="E2729" i="37"/>
  <c r="D2729" i="37"/>
  <c r="C2729" i="37"/>
  <c r="B2729" i="37"/>
  <c r="A2729" i="37"/>
  <c r="I2728" i="37"/>
  <c r="H2728" i="37"/>
  <c r="G2728" i="37"/>
  <c r="F2728" i="37"/>
  <c r="E2728" i="37"/>
  <c r="D2728" i="37"/>
  <c r="C2728" i="37"/>
  <c r="B2728" i="37"/>
  <c r="A2728" i="37"/>
  <c r="I2727" i="37"/>
  <c r="H2727" i="37"/>
  <c r="G2727" i="37"/>
  <c r="F2727" i="37"/>
  <c r="E2727" i="37"/>
  <c r="D2727" i="37"/>
  <c r="C2727" i="37"/>
  <c r="B2727" i="37"/>
  <c r="A2727" i="37"/>
  <c r="I2726" i="37"/>
  <c r="H2726" i="37"/>
  <c r="G2726" i="37"/>
  <c r="F2726" i="37"/>
  <c r="E2726" i="37"/>
  <c r="D2726" i="37"/>
  <c r="C2726" i="37"/>
  <c r="B2726" i="37"/>
  <c r="A2726" i="37"/>
  <c r="I2725" i="37"/>
  <c r="H2725" i="37"/>
  <c r="G2725" i="37"/>
  <c r="F2725" i="37"/>
  <c r="E2725" i="37"/>
  <c r="D2725" i="37"/>
  <c r="C2725" i="37"/>
  <c r="B2725" i="37"/>
  <c r="A2725" i="37"/>
  <c r="I2724" i="37"/>
  <c r="H2724" i="37"/>
  <c r="G2724" i="37"/>
  <c r="F2724" i="37"/>
  <c r="E2724" i="37"/>
  <c r="D2724" i="37"/>
  <c r="C2724" i="37"/>
  <c r="B2724" i="37"/>
  <c r="A2724" i="37"/>
  <c r="I2723" i="37"/>
  <c r="H2723" i="37"/>
  <c r="G2723" i="37"/>
  <c r="F2723" i="37"/>
  <c r="E2723" i="37"/>
  <c r="D2723" i="37"/>
  <c r="C2723" i="37"/>
  <c r="B2723" i="37"/>
  <c r="A2723" i="37"/>
  <c r="I2722" i="37"/>
  <c r="H2722" i="37"/>
  <c r="G2722" i="37"/>
  <c r="F2722" i="37"/>
  <c r="E2722" i="37"/>
  <c r="D2722" i="37"/>
  <c r="C2722" i="37"/>
  <c r="B2722" i="37"/>
  <c r="A2722" i="37"/>
  <c r="I2721" i="37"/>
  <c r="H2721" i="37"/>
  <c r="G2721" i="37"/>
  <c r="F2721" i="37"/>
  <c r="E2721" i="37"/>
  <c r="D2721" i="37"/>
  <c r="C2721" i="37"/>
  <c r="B2721" i="37"/>
  <c r="A2721" i="37"/>
  <c r="I2720" i="37"/>
  <c r="H2720" i="37"/>
  <c r="G2720" i="37"/>
  <c r="F2720" i="37"/>
  <c r="E2720" i="37"/>
  <c r="D2720" i="37"/>
  <c r="C2720" i="37"/>
  <c r="B2720" i="37"/>
  <c r="A2720" i="37"/>
  <c r="I2719" i="37"/>
  <c r="H2719" i="37"/>
  <c r="G2719" i="37"/>
  <c r="F2719" i="37"/>
  <c r="E2719" i="37"/>
  <c r="D2719" i="37"/>
  <c r="C2719" i="37"/>
  <c r="B2719" i="37"/>
  <c r="A2719" i="37"/>
  <c r="I2718" i="37"/>
  <c r="H2718" i="37"/>
  <c r="G2718" i="37"/>
  <c r="F2718" i="37"/>
  <c r="E2718" i="37"/>
  <c r="D2718" i="37"/>
  <c r="C2718" i="37"/>
  <c r="B2718" i="37"/>
  <c r="A2718" i="37"/>
  <c r="I2717" i="37"/>
  <c r="H2717" i="37"/>
  <c r="G2717" i="37"/>
  <c r="F2717" i="37"/>
  <c r="E2717" i="37"/>
  <c r="D2717" i="37"/>
  <c r="C2717" i="37"/>
  <c r="B2717" i="37"/>
  <c r="A2717" i="37"/>
  <c r="I2716" i="37"/>
  <c r="H2716" i="37"/>
  <c r="G2716" i="37"/>
  <c r="F2716" i="37"/>
  <c r="E2716" i="37"/>
  <c r="D2716" i="37"/>
  <c r="C2716" i="37"/>
  <c r="B2716" i="37"/>
  <c r="A2716" i="37"/>
  <c r="I2715" i="37"/>
  <c r="H2715" i="37"/>
  <c r="G2715" i="37"/>
  <c r="F2715" i="37"/>
  <c r="E2715" i="37"/>
  <c r="D2715" i="37"/>
  <c r="C2715" i="37"/>
  <c r="B2715" i="37"/>
  <c r="A2715" i="37"/>
  <c r="I2714" i="37"/>
  <c r="H2714" i="37"/>
  <c r="G2714" i="37"/>
  <c r="F2714" i="37"/>
  <c r="E2714" i="37"/>
  <c r="D2714" i="37"/>
  <c r="C2714" i="37"/>
  <c r="B2714" i="37"/>
  <c r="A2714" i="37"/>
  <c r="I2713" i="37"/>
  <c r="H2713" i="37"/>
  <c r="G2713" i="37"/>
  <c r="F2713" i="37"/>
  <c r="E2713" i="37"/>
  <c r="D2713" i="37"/>
  <c r="C2713" i="37"/>
  <c r="B2713" i="37"/>
  <c r="A2713" i="37"/>
  <c r="I2712" i="37"/>
  <c r="H2712" i="37"/>
  <c r="G2712" i="37"/>
  <c r="F2712" i="37"/>
  <c r="E2712" i="37"/>
  <c r="D2712" i="37"/>
  <c r="C2712" i="37"/>
  <c r="B2712" i="37"/>
  <c r="A2712" i="37"/>
  <c r="I2711" i="37"/>
  <c r="H2711" i="37"/>
  <c r="G2711" i="37"/>
  <c r="F2711" i="37"/>
  <c r="E2711" i="37"/>
  <c r="D2711" i="37"/>
  <c r="C2711" i="37"/>
  <c r="B2711" i="37"/>
  <c r="A2711" i="37"/>
  <c r="I2710" i="37"/>
  <c r="H2710" i="37"/>
  <c r="G2710" i="37"/>
  <c r="F2710" i="37"/>
  <c r="E2710" i="37"/>
  <c r="D2710" i="37"/>
  <c r="C2710" i="37"/>
  <c r="B2710" i="37"/>
  <c r="A2710" i="37"/>
  <c r="I2709" i="37"/>
  <c r="H2709" i="37"/>
  <c r="G2709" i="37"/>
  <c r="F2709" i="37"/>
  <c r="E2709" i="37"/>
  <c r="D2709" i="37"/>
  <c r="C2709" i="37"/>
  <c r="B2709" i="37"/>
  <c r="A2709" i="37"/>
  <c r="I2708" i="37"/>
  <c r="H2708" i="37"/>
  <c r="G2708" i="37"/>
  <c r="F2708" i="37"/>
  <c r="E2708" i="37"/>
  <c r="D2708" i="37"/>
  <c r="C2708" i="37"/>
  <c r="B2708" i="37"/>
  <c r="A2708" i="37"/>
  <c r="I2707" i="37"/>
  <c r="H2707" i="37"/>
  <c r="G2707" i="37"/>
  <c r="F2707" i="37"/>
  <c r="E2707" i="37"/>
  <c r="D2707" i="37"/>
  <c r="C2707" i="37"/>
  <c r="B2707" i="37"/>
  <c r="A2707" i="37"/>
  <c r="I2706" i="37"/>
  <c r="H2706" i="37"/>
  <c r="G2706" i="37"/>
  <c r="F2706" i="37"/>
  <c r="E2706" i="37"/>
  <c r="D2706" i="37"/>
  <c r="C2706" i="37"/>
  <c r="B2706" i="37"/>
  <c r="A2706" i="37"/>
  <c r="I2705" i="37"/>
  <c r="H2705" i="37"/>
  <c r="G2705" i="37"/>
  <c r="F2705" i="37"/>
  <c r="E2705" i="37"/>
  <c r="D2705" i="37"/>
  <c r="C2705" i="37"/>
  <c r="B2705" i="37"/>
  <c r="A2705" i="37"/>
  <c r="I2704" i="37"/>
  <c r="H2704" i="37"/>
  <c r="G2704" i="37"/>
  <c r="F2704" i="37"/>
  <c r="E2704" i="37"/>
  <c r="D2704" i="37"/>
  <c r="C2704" i="37"/>
  <c r="B2704" i="37"/>
  <c r="A2704" i="37"/>
  <c r="I2703" i="37"/>
  <c r="H2703" i="37"/>
  <c r="G2703" i="37"/>
  <c r="F2703" i="37"/>
  <c r="E2703" i="37"/>
  <c r="D2703" i="37"/>
  <c r="C2703" i="37"/>
  <c r="B2703" i="37"/>
  <c r="A2703" i="37"/>
  <c r="I2702" i="37"/>
  <c r="H2702" i="37"/>
  <c r="G2702" i="37"/>
  <c r="F2702" i="37"/>
  <c r="E2702" i="37"/>
  <c r="D2702" i="37"/>
  <c r="C2702" i="37"/>
  <c r="B2702" i="37"/>
  <c r="A2702" i="37"/>
  <c r="I2701" i="37"/>
  <c r="H2701" i="37"/>
  <c r="G2701" i="37"/>
  <c r="F2701" i="37"/>
  <c r="E2701" i="37"/>
  <c r="D2701" i="37"/>
  <c r="C2701" i="37"/>
  <c r="B2701" i="37"/>
  <c r="A2701" i="37"/>
  <c r="I2700" i="37"/>
  <c r="H2700" i="37"/>
  <c r="G2700" i="37"/>
  <c r="F2700" i="37"/>
  <c r="E2700" i="37"/>
  <c r="D2700" i="37"/>
  <c r="C2700" i="37"/>
  <c r="B2700" i="37"/>
  <c r="A2700" i="37"/>
  <c r="I2699" i="37"/>
  <c r="H2699" i="37"/>
  <c r="G2699" i="37"/>
  <c r="F2699" i="37"/>
  <c r="E2699" i="37"/>
  <c r="D2699" i="37"/>
  <c r="C2699" i="37"/>
  <c r="B2699" i="37"/>
  <c r="A2699" i="37"/>
  <c r="I2698" i="37"/>
  <c r="H2698" i="37"/>
  <c r="G2698" i="37"/>
  <c r="F2698" i="37"/>
  <c r="E2698" i="37"/>
  <c r="D2698" i="37"/>
  <c r="C2698" i="37"/>
  <c r="B2698" i="37"/>
  <c r="A2698" i="37"/>
  <c r="I2697" i="37"/>
  <c r="H2697" i="37"/>
  <c r="G2697" i="37"/>
  <c r="F2697" i="37"/>
  <c r="E2697" i="37"/>
  <c r="D2697" i="37"/>
  <c r="C2697" i="37"/>
  <c r="B2697" i="37"/>
  <c r="A2697" i="37"/>
  <c r="I2696" i="37"/>
  <c r="H2696" i="37"/>
  <c r="G2696" i="37"/>
  <c r="F2696" i="37"/>
  <c r="E2696" i="37"/>
  <c r="D2696" i="37"/>
  <c r="C2696" i="37"/>
  <c r="B2696" i="37"/>
  <c r="A2696" i="37"/>
  <c r="I2695" i="37"/>
  <c r="H2695" i="37"/>
  <c r="G2695" i="37"/>
  <c r="F2695" i="37"/>
  <c r="E2695" i="37"/>
  <c r="D2695" i="37"/>
  <c r="C2695" i="37"/>
  <c r="B2695" i="37"/>
  <c r="A2695" i="37"/>
  <c r="I2694" i="37"/>
  <c r="H2694" i="37"/>
  <c r="G2694" i="37"/>
  <c r="F2694" i="37"/>
  <c r="E2694" i="37"/>
  <c r="D2694" i="37"/>
  <c r="C2694" i="37"/>
  <c r="B2694" i="37"/>
  <c r="A2694" i="37"/>
  <c r="I2693" i="37"/>
  <c r="H2693" i="37"/>
  <c r="G2693" i="37"/>
  <c r="F2693" i="37"/>
  <c r="E2693" i="37"/>
  <c r="D2693" i="37"/>
  <c r="C2693" i="37"/>
  <c r="B2693" i="37"/>
  <c r="A2693" i="37"/>
  <c r="I2692" i="37"/>
  <c r="H2692" i="37"/>
  <c r="G2692" i="37"/>
  <c r="F2692" i="37"/>
  <c r="E2692" i="37"/>
  <c r="D2692" i="37"/>
  <c r="C2692" i="37"/>
  <c r="B2692" i="37"/>
  <c r="A2692" i="37"/>
  <c r="I2691" i="37"/>
  <c r="H2691" i="37"/>
  <c r="G2691" i="37"/>
  <c r="F2691" i="37"/>
  <c r="E2691" i="37"/>
  <c r="D2691" i="37"/>
  <c r="C2691" i="37"/>
  <c r="B2691" i="37"/>
  <c r="A2691" i="37"/>
  <c r="I2690" i="37"/>
  <c r="H2690" i="37"/>
  <c r="G2690" i="37"/>
  <c r="F2690" i="37"/>
  <c r="E2690" i="37"/>
  <c r="D2690" i="37"/>
  <c r="C2690" i="37"/>
  <c r="B2690" i="37"/>
  <c r="A2690" i="37"/>
  <c r="I2689" i="37"/>
  <c r="H2689" i="37"/>
  <c r="G2689" i="37"/>
  <c r="F2689" i="37"/>
  <c r="E2689" i="37"/>
  <c r="D2689" i="37"/>
  <c r="C2689" i="37"/>
  <c r="B2689" i="37"/>
  <c r="A2689" i="37"/>
  <c r="I2688" i="37"/>
  <c r="H2688" i="37"/>
  <c r="G2688" i="37"/>
  <c r="F2688" i="37"/>
  <c r="E2688" i="37"/>
  <c r="D2688" i="37"/>
  <c r="C2688" i="37"/>
  <c r="B2688" i="37"/>
  <c r="A2688" i="37"/>
  <c r="I2687" i="37"/>
  <c r="H2687" i="37"/>
  <c r="G2687" i="37"/>
  <c r="F2687" i="37"/>
  <c r="E2687" i="37"/>
  <c r="D2687" i="37"/>
  <c r="C2687" i="37"/>
  <c r="B2687" i="37"/>
  <c r="A2687" i="37"/>
  <c r="I2686" i="37"/>
  <c r="H2686" i="37"/>
  <c r="G2686" i="37"/>
  <c r="F2686" i="37"/>
  <c r="E2686" i="37"/>
  <c r="D2686" i="37"/>
  <c r="C2686" i="37"/>
  <c r="B2686" i="37"/>
  <c r="A2686" i="37"/>
  <c r="I2685" i="37"/>
  <c r="H2685" i="37"/>
  <c r="G2685" i="37"/>
  <c r="F2685" i="37"/>
  <c r="E2685" i="37"/>
  <c r="D2685" i="37"/>
  <c r="C2685" i="37"/>
  <c r="B2685" i="37"/>
  <c r="A2685" i="37"/>
  <c r="I2684" i="37"/>
  <c r="H2684" i="37"/>
  <c r="G2684" i="37"/>
  <c r="F2684" i="37"/>
  <c r="E2684" i="37"/>
  <c r="D2684" i="37"/>
  <c r="C2684" i="37"/>
  <c r="B2684" i="37"/>
  <c r="A2684" i="37"/>
  <c r="I2683" i="37"/>
  <c r="H2683" i="37"/>
  <c r="G2683" i="37"/>
  <c r="F2683" i="37"/>
  <c r="E2683" i="37"/>
  <c r="D2683" i="37"/>
  <c r="C2683" i="37"/>
  <c r="B2683" i="37"/>
  <c r="A2683" i="37"/>
  <c r="I2682" i="37"/>
  <c r="H2682" i="37"/>
  <c r="G2682" i="37"/>
  <c r="F2682" i="37"/>
  <c r="E2682" i="37"/>
  <c r="D2682" i="37"/>
  <c r="C2682" i="37"/>
  <c r="B2682" i="37"/>
  <c r="A2682" i="37"/>
  <c r="I2681" i="37"/>
  <c r="H2681" i="37"/>
  <c r="G2681" i="37"/>
  <c r="F2681" i="37"/>
  <c r="E2681" i="37"/>
  <c r="D2681" i="37"/>
  <c r="C2681" i="37"/>
  <c r="B2681" i="37"/>
  <c r="A2681" i="37"/>
  <c r="I2680" i="37"/>
  <c r="H2680" i="37"/>
  <c r="G2680" i="37"/>
  <c r="F2680" i="37"/>
  <c r="E2680" i="37"/>
  <c r="D2680" i="37"/>
  <c r="C2680" i="37"/>
  <c r="B2680" i="37"/>
  <c r="A2680" i="37"/>
  <c r="I2679" i="37"/>
  <c r="H2679" i="37"/>
  <c r="G2679" i="37"/>
  <c r="F2679" i="37"/>
  <c r="E2679" i="37"/>
  <c r="D2679" i="37"/>
  <c r="C2679" i="37"/>
  <c r="B2679" i="37"/>
  <c r="A2679" i="37"/>
  <c r="I2678" i="37"/>
  <c r="H2678" i="37"/>
  <c r="G2678" i="37"/>
  <c r="F2678" i="37"/>
  <c r="E2678" i="37"/>
  <c r="D2678" i="37"/>
  <c r="C2678" i="37"/>
  <c r="B2678" i="37"/>
  <c r="A2678" i="37"/>
  <c r="I2677" i="37"/>
  <c r="H2677" i="37"/>
  <c r="G2677" i="37"/>
  <c r="F2677" i="37"/>
  <c r="E2677" i="37"/>
  <c r="D2677" i="37"/>
  <c r="C2677" i="37"/>
  <c r="B2677" i="37"/>
  <c r="A2677" i="37"/>
  <c r="I2676" i="37"/>
  <c r="H2676" i="37"/>
  <c r="G2676" i="37"/>
  <c r="F2676" i="37"/>
  <c r="E2676" i="37"/>
  <c r="D2676" i="37"/>
  <c r="C2676" i="37"/>
  <c r="B2676" i="37"/>
  <c r="A2676" i="37"/>
  <c r="I2675" i="37"/>
  <c r="H2675" i="37"/>
  <c r="G2675" i="37"/>
  <c r="F2675" i="37"/>
  <c r="E2675" i="37"/>
  <c r="D2675" i="37"/>
  <c r="C2675" i="37"/>
  <c r="B2675" i="37"/>
  <c r="A2675" i="37"/>
  <c r="I2674" i="37"/>
  <c r="H2674" i="37"/>
  <c r="G2674" i="37"/>
  <c r="F2674" i="37"/>
  <c r="E2674" i="37"/>
  <c r="D2674" i="37"/>
  <c r="C2674" i="37"/>
  <c r="B2674" i="37"/>
  <c r="A2674" i="37"/>
  <c r="I2673" i="37"/>
  <c r="H2673" i="37"/>
  <c r="G2673" i="37"/>
  <c r="F2673" i="37"/>
  <c r="E2673" i="37"/>
  <c r="D2673" i="37"/>
  <c r="C2673" i="37"/>
  <c r="B2673" i="37"/>
  <c r="A2673" i="37"/>
  <c r="I2672" i="37"/>
  <c r="H2672" i="37"/>
  <c r="G2672" i="37"/>
  <c r="F2672" i="37"/>
  <c r="E2672" i="37"/>
  <c r="D2672" i="37"/>
  <c r="C2672" i="37"/>
  <c r="B2672" i="37"/>
  <c r="A2672" i="37"/>
  <c r="I2671" i="37"/>
  <c r="H2671" i="37"/>
  <c r="G2671" i="37"/>
  <c r="F2671" i="37"/>
  <c r="E2671" i="37"/>
  <c r="D2671" i="37"/>
  <c r="C2671" i="37"/>
  <c r="B2671" i="37"/>
  <c r="A2671" i="37"/>
  <c r="I2670" i="37"/>
  <c r="H2670" i="37"/>
  <c r="G2670" i="37"/>
  <c r="F2670" i="37"/>
  <c r="E2670" i="37"/>
  <c r="D2670" i="37"/>
  <c r="C2670" i="37"/>
  <c r="B2670" i="37"/>
  <c r="A2670" i="37"/>
  <c r="I2669" i="37"/>
  <c r="H2669" i="37"/>
  <c r="G2669" i="37"/>
  <c r="F2669" i="37"/>
  <c r="E2669" i="37"/>
  <c r="D2669" i="37"/>
  <c r="C2669" i="37"/>
  <c r="B2669" i="37"/>
  <c r="A2669" i="37"/>
  <c r="I2668" i="37"/>
  <c r="H2668" i="37"/>
  <c r="G2668" i="37"/>
  <c r="F2668" i="37"/>
  <c r="E2668" i="37"/>
  <c r="D2668" i="37"/>
  <c r="C2668" i="37"/>
  <c r="B2668" i="37"/>
  <c r="A2668" i="37"/>
  <c r="I2667" i="37"/>
  <c r="H2667" i="37"/>
  <c r="G2667" i="37"/>
  <c r="F2667" i="37"/>
  <c r="E2667" i="37"/>
  <c r="D2667" i="37"/>
  <c r="C2667" i="37"/>
  <c r="B2667" i="37"/>
  <c r="A2667" i="37"/>
  <c r="I2666" i="37"/>
  <c r="H2666" i="37"/>
  <c r="G2666" i="37"/>
  <c r="F2666" i="37"/>
  <c r="E2666" i="37"/>
  <c r="D2666" i="37"/>
  <c r="C2666" i="37"/>
  <c r="B2666" i="37"/>
  <c r="A2666" i="37"/>
  <c r="I2665" i="37"/>
  <c r="H2665" i="37"/>
  <c r="G2665" i="37"/>
  <c r="F2665" i="37"/>
  <c r="E2665" i="37"/>
  <c r="D2665" i="37"/>
  <c r="C2665" i="37"/>
  <c r="B2665" i="37"/>
  <c r="A2665" i="37"/>
  <c r="I2664" i="37"/>
  <c r="H2664" i="37"/>
  <c r="G2664" i="37"/>
  <c r="F2664" i="37"/>
  <c r="E2664" i="37"/>
  <c r="D2664" i="37"/>
  <c r="C2664" i="37"/>
  <c r="B2664" i="37"/>
  <c r="A2664" i="37"/>
  <c r="I2663" i="37"/>
  <c r="H2663" i="37"/>
  <c r="G2663" i="37"/>
  <c r="F2663" i="37"/>
  <c r="E2663" i="37"/>
  <c r="D2663" i="37"/>
  <c r="C2663" i="37"/>
  <c r="B2663" i="37"/>
  <c r="A2663" i="37"/>
  <c r="I2662" i="37"/>
  <c r="H2662" i="37"/>
  <c r="G2662" i="37"/>
  <c r="F2662" i="37"/>
  <c r="E2662" i="37"/>
  <c r="D2662" i="37"/>
  <c r="C2662" i="37"/>
  <c r="B2662" i="37"/>
  <c r="A2662" i="37"/>
  <c r="I2661" i="37"/>
  <c r="H2661" i="37"/>
  <c r="G2661" i="37"/>
  <c r="F2661" i="37"/>
  <c r="E2661" i="37"/>
  <c r="D2661" i="37"/>
  <c r="C2661" i="37"/>
  <c r="B2661" i="37"/>
  <c r="A2661" i="37"/>
  <c r="I2660" i="37"/>
  <c r="H2660" i="37"/>
  <c r="G2660" i="37"/>
  <c r="F2660" i="37"/>
  <c r="E2660" i="37"/>
  <c r="D2660" i="37"/>
  <c r="C2660" i="37"/>
  <c r="B2660" i="37"/>
  <c r="A2660" i="37"/>
  <c r="I2659" i="37"/>
  <c r="H2659" i="37"/>
  <c r="G2659" i="37"/>
  <c r="F2659" i="37"/>
  <c r="E2659" i="37"/>
  <c r="D2659" i="37"/>
  <c r="C2659" i="37"/>
  <c r="B2659" i="37"/>
  <c r="A2659" i="37"/>
  <c r="I2658" i="37"/>
  <c r="H2658" i="37"/>
  <c r="G2658" i="37"/>
  <c r="F2658" i="37"/>
  <c r="E2658" i="37"/>
  <c r="D2658" i="37"/>
  <c r="C2658" i="37"/>
  <c r="B2658" i="37"/>
  <c r="A2658" i="37"/>
  <c r="I2657" i="37"/>
  <c r="H2657" i="37"/>
  <c r="G2657" i="37"/>
  <c r="F2657" i="37"/>
  <c r="E2657" i="37"/>
  <c r="D2657" i="37"/>
  <c r="C2657" i="37"/>
  <c r="B2657" i="37"/>
  <c r="A2657" i="37"/>
  <c r="I2656" i="37"/>
  <c r="H2656" i="37"/>
  <c r="G2656" i="37"/>
  <c r="F2656" i="37"/>
  <c r="E2656" i="37"/>
  <c r="D2656" i="37"/>
  <c r="C2656" i="37"/>
  <c r="B2656" i="37"/>
  <c r="A2656" i="37"/>
  <c r="I2655" i="37"/>
  <c r="H2655" i="37"/>
  <c r="G2655" i="37"/>
  <c r="F2655" i="37"/>
  <c r="E2655" i="37"/>
  <c r="D2655" i="37"/>
  <c r="C2655" i="37"/>
  <c r="B2655" i="37"/>
  <c r="A2655" i="37"/>
  <c r="I2654" i="37"/>
  <c r="H2654" i="37"/>
  <c r="G2654" i="37"/>
  <c r="F2654" i="37"/>
  <c r="E2654" i="37"/>
  <c r="D2654" i="37"/>
  <c r="C2654" i="37"/>
  <c r="B2654" i="37"/>
  <c r="A2654" i="37"/>
  <c r="I2653" i="37"/>
  <c r="H2653" i="37"/>
  <c r="G2653" i="37"/>
  <c r="F2653" i="37"/>
  <c r="E2653" i="37"/>
  <c r="D2653" i="37"/>
  <c r="C2653" i="37"/>
  <c r="J2653" i="37" s="1"/>
  <c r="B2653" i="37"/>
  <c r="A2653" i="37"/>
  <c r="I2652" i="37"/>
  <c r="H2652" i="37"/>
  <c r="G2652" i="37"/>
  <c r="F2652" i="37"/>
  <c r="E2652" i="37"/>
  <c r="D2652" i="37"/>
  <c r="C2652" i="37"/>
  <c r="J2652" i="37" s="1"/>
  <c r="B2652" i="37"/>
  <c r="A2652" i="37"/>
  <c r="I2651" i="37"/>
  <c r="H2651" i="37"/>
  <c r="G2651" i="37"/>
  <c r="F2651" i="37"/>
  <c r="E2651" i="37"/>
  <c r="D2651" i="37"/>
  <c r="C2651" i="37"/>
  <c r="J2651" i="37" s="1"/>
  <c r="B2651" i="37"/>
  <c r="A2651" i="37"/>
  <c r="I2650" i="37"/>
  <c r="H2650" i="37"/>
  <c r="G2650" i="37"/>
  <c r="F2650" i="37"/>
  <c r="E2650" i="37"/>
  <c r="D2650" i="37"/>
  <c r="C2650" i="37"/>
  <c r="J2650" i="37" s="1"/>
  <c r="B2650" i="37"/>
  <c r="A2650" i="37"/>
  <c r="I2649" i="37"/>
  <c r="H2649" i="37"/>
  <c r="G2649" i="37"/>
  <c r="F2649" i="37"/>
  <c r="E2649" i="37"/>
  <c r="D2649" i="37"/>
  <c r="C2649" i="37"/>
  <c r="J2649" i="37" s="1"/>
  <c r="B2649" i="37"/>
  <c r="A2649" i="37"/>
  <c r="I2648" i="37"/>
  <c r="H2648" i="37"/>
  <c r="G2648" i="37"/>
  <c r="F2648" i="37"/>
  <c r="E2648" i="37"/>
  <c r="D2648" i="37"/>
  <c r="C2648" i="37"/>
  <c r="J2648" i="37" s="1"/>
  <c r="B2648" i="37"/>
  <c r="A2648" i="37"/>
  <c r="I2647" i="37"/>
  <c r="H2647" i="37"/>
  <c r="G2647" i="37"/>
  <c r="F2647" i="37"/>
  <c r="E2647" i="37"/>
  <c r="D2647" i="37"/>
  <c r="C2647" i="37"/>
  <c r="J2647" i="37" s="1"/>
  <c r="B2647" i="37"/>
  <c r="A2647" i="37"/>
  <c r="I2646" i="37"/>
  <c r="H2646" i="37"/>
  <c r="G2646" i="37"/>
  <c r="F2646" i="37"/>
  <c r="E2646" i="37"/>
  <c r="D2646" i="37"/>
  <c r="C2646" i="37"/>
  <c r="J2646" i="37" s="1"/>
  <c r="B2646" i="37"/>
  <c r="A2646" i="37"/>
  <c r="I2645" i="37"/>
  <c r="H2645" i="37"/>
  <c r="G2645" i="37"/>
  <c r="F2645" i="37"/>
  <c r="E2645" i="37"/>
  <c r="D2645" i="37"/>
  <c r="C2645" i="37"/>
  <c r="J2645" i="37" s="1"/>
  <c r="B2645" i="37"/>
  <c r="A2645" i="37"/>
  <c r="I2644" i="37"/>
  <c r="H2644" i="37"/>
  <c r="G2644" i="37"/>
  <c r="F2644" i="37"/>
  <c r="E2644" i="37"/>
  <c r="D2644" i="37"/>
  <c r="C2644" i="37"/>
  <c r="J2644" i="37" s="1"/>
  <c r="B2644" i="37"/>
  <c r="A2644" i="37"/>
  <c r="I2643" i="37"/>
  <c r="H2643" i="37"/>
  <c r="G2643" i="37"/>
  <c r="F2643" i="37"/>
  <c r="E2643" i="37"/>
  <c r="D2643" i="37"/>
  <c r="C2643" i="37"/>
  <c r="J2643" i="37" s="1"/>
  <c r="B2643" i="37"/>
  <c r="A2643" i="37"/>
  <c r="I2642" i="37"/>
  <c r="H2642" i="37"/>
  <c r="G2642" i="37"/>
  <c r="F2642" i="37"/>
  <c r="E2642" i="37"/>
  <c r="D2642" i="37"/>
  <c r="C2642" i="37"/>
  <c r="J2642" i="37" s="1"/>
  <c r="B2642" i="37"/>
  <c r="A2642" i="37"/>
  <c r="I2641" i="37"/>
  <c r="H2641" i="37"/>
  <c r="G2641" i="37"/>
  <c r="F2641" i="37"/>
  <c r="E2641" i="37"/>
  <c r="D2641" i="37"/>
  <c r="C2641" i="37"/>
  <c r="J2641" i="37" s="1"/>
  <c r="B2641" i="37"/>
  <c r="A2641" i="37"/>
  <c r="I2640" i="37"/>
  <c r="H2640" i="37"/>
  <c r="G2640" i="37"/>
  <c r="F2640" i="37"/>
  <c r="E2640" i="37"/>
  <c r="D2640" i="37"/>
  <c r="C2640" i="37"/>
  <c r="J2640" i="37" s="1"/>
  <c r="B2640" i="37"/>
  <c r="A2640" i="37"/>
  <c r="I2639" i="37"/>
  <c r="H2639" i="37"/>
  <c r="G2639" i="37"/>
  <c r="F2639" i="37"/>
  <c r="E2639" i="37"/>
  <c r="D2639" i="37"/>
  <c r="C2639" i="37"/>
  <c r="J2639" i="37" s="1"/>
  <c r="B2639" i="37"/>
  <c r="A2639" i="37"/>
  <c r="I2638" i="37"/>
  <c r="H2638" i="37"/>
  <c r="G2638" i="37"/>
  <c r="F2638" i="37"/>
  <c r="E2638" i="37"/>
  <c r="D2638" i="37"/>
  <c r="C2638" i="37"/>
  <c r="J2638" i="37" s="1"/>
  <c r="B2638" i="37"/>
  <c r="A2638" i="37"/>
  <c r="I2637" i="37"/>
  <c r="H2637" i="37"/>
  <c r="G2637" i="37"/>
  <c r="F2637" i="37"/>
  <c r="E2637" i="37"/>
  <c r="D2637" i="37"/>
  <c r="C2637" i="37"/>
  <c r="J2637" i="37" s="1"/>
  <c r="B2637" i="37"/>
  <c r="A2637" i="37"/>
  <c r="I2636" i="37"/>
  <c r="H2636" i="37"/>
  <c r="G2636" i="37"/>
  <c r="F2636" i="37"/>
  <c r="E2636" i="37"/>
  <c r="D2636" i="37"/>
  <c r="C2636" i="37"/>
  <c r="J2636" i="37" s="1"/>
  <c r="B2636" i="37"/>
  <c r="A2636" i="37"/>
  <c r="I2635" i="37"/>
  <c r="H2635" i="37"/>
  <c r="G2635" i="37"/>
  <c r="F2635" i="37"/>
  <c r="E2635" i="37"/>
  <c r="D2635" i="37"/>
  <c r="C2635" i="37"/>
  <c r="J2635" i="37" s="1"/>
  <c r="B2635" i="37"/>
  <c r="A2635" i="37"/>
  <c r="I2634" i="37"/>
  <c r="H2634" i="37"/>
  <c r="G2634" i="37"/>
  <c r="F2634" i="37"/>
  <c r="E2634" i="37"/>
  <c r="D2634" i="37"/>
  <c r="C2634" i="37"/>
  <c r="J2634" i="37" s="1"/>
  <c r="B2634" i="37"/>
  <c r="A2634" i="37"/>
  <c r="I2633" i="37"/>
  <c r="H2633" i="37"/>
  <c r="G2633" i="37"/>
  <c r="F2633" i="37"/>
  <c r="E2633" i="37"/>
  <c r="D2633" i="37"/>
  <c r="C2633" i="37"/>
  <c r="J2633" i="37" s="1"/>
  <c r="B2633" i="37"/>
  <c r="A2633" i="37"/>
  <c r="I2632" i="37"/>
  <c r="H2632" i="37"/>
  <c r="G2632" i="37"/>
  <c r="F2632" i="37"/>
  <c r="E2632" i="37"/>
  <c r="D2632" i="37"/>
  <c r="C2632" i="37"/>
  <c r="J2632" i="37" s="1"/>
  <c r="B2632" i="37"/>
  <c r="A2632" i="37"/>
  <c r="I2631" i="37"/>
  <c r="H2631" i="37"/>
  <c r="G2631" i="37"/>
  <c r="F2631" i="37"/>
  <c r="E2631" i="37"/>
  <c r="D2631" i="37"/>
  <c r="C2631" i="37"/>
  <c r="J2631" i="37" s="1"/>
  <c r="B2631" i="37"/>
  <c r="A2631" i="37"/>
  <c r="I2630" i="37"/>
  <c r="H2630" i="37"/>
  <c r="G2630" i="37"/>
  <c r="F2630" i="37"/>
  <c r="E2630" i="37"/>
  <c r="D2630" i="37"/>
  <c r="C2630" i="37"/>
  <c r="J2630" i="37" s="1"/>
  <c r="B2630" i="37"/>
  <c r="A2630" i="37"/>
  <c r="I2629" i="37"/>
  <c r="H2629" i="37"/>
  <c r="G2629" i="37"/>
  <c r="F2629" i="37"/>
  <c r="E2629" i="37"/>
  <c r="D2629" i="37"/>
  <c r="C2629" i="37"/>
  <c r="J2629" i="37" s="1"/>
  <c r="B2629" i="37"/>
  <c r="A2629" i="37"/>
  <c r="I2628" i="37"/>
  <c r="H2628" i="37"/>
  <c r="G2628" i="37"/>
  <c r="F2628" i="37"/>
  <c r="E2628" i="37"/>
  <c r="D2628" i="37"/>
  <c r="C2628" i="37"/>
  <c r="J2628" i="37" s="1"/>
  <c r="B2628" i="37"/>
  <c r="A2628" i="37"/>
  <c r="I2627" i="37"/>
  <c r="H2627" i="37"/>
  <c r="G2627" i="37"/>
  <c r="F2627" i="37"/>
  <c r="E2627" i="37"/>
  <c r="D2627" i="37"/>
  <c r="C2627" i="37"/>
  <c r="J2627" i="37" s="1"/>
  <c r="B2627" i="37"/>
  <c r="A2627" i="37"/>
  <c r="I2626" i="37"/>
  <c r="H2626" i="37"/>
  <c r="G2626" i="37"/>
  <c r="F2626" i="37"/>
  <c r="E2626" i="37"/>
  <c r="D2626" i="37"/>
  <c r="C2626" i="37"/>
  <c r="J2626" i="37" s="1"/>
  <c r="B2626" i="37"/>
  <c r="A2626" i="37"/>
  <c r="I2625" i="37"/>
  <c r="H2625" i="37"/>
  <c r="G2625" i="37"/>
  <c r="F2625" i="37"/>
  <c r="E2625" i="37"/>
  <c r="D2625" i="37"/>
  <c r="C2625" i="37"/>
  <c r="J2625" i="37" s="1"/>
  <c r="B2625" i="37"/>
  <c r="A2625" i="37"/>
  <c r="I2624" i="37"/>
  <c r="H2624" i="37"/>
  <c r="G2624" i="37"/>
  <c r="F2624" i="37"/>
  <c r="E2624" i="37"/>
  <c r="D2624" i="37"/>
  <c r="C2624" i="37"/>
  <c r="J2624" i="37" s="1"/>
  <c r="B2624" i="37"/>
  <c r="A2624" i="37"/>
  <c r="I2623" i="37"/>
  <c r="H2623" i="37"/>
  <c r="G2623" i="37"/>
  <c r="F2623" i="37"/>
  <c r="E2623" i="37"/>
  <c r="D2623" i="37"/>
  <c r="C2623" i="37"/>
  <c r="J2623" i="37" s="1"/>
  <c r="B2623" i="37"/>
  <c r="A2623" i="37"/>
  <c r="I2622" i="37"/>
  <c r="H2622" i="37"/>
  <c r="G2622" i="37"/>
  <c r="F2622" i="37"/>
  <c r="E2622" i="37"/>
  <c r="D2622" i="37"/>
  <c r="C2622" i="37"/>
  <c r="J2622" i="37" s="1"/>
  <c r="B2622" i="37"/>
  <c r="A2622" i="37"/>
  <c r="I2621" i="37"/>
  <c r="H2621" i="37"/>
  <c r="G2621" i="37"/>
  <c r="F2621" i="37"/>
  <c r="E2621" i="37"/>
  <c r="D2621" i="37"/>
  <c r="C2621" i="37"/>
  <c r="J2621" i="37" s="1"/>
  <c r="B2621" i="37"/>
  <c r="A2621" i="37"/>
  <c r="I2620" i="37"/>
  <c r="H2620" i="37"/>
  <c r="G2620" i="37"/>
  <c r="F2620" i="37"/>
  <c r="E2620" i="37"/>
  <c r="D2620" i="37"/>
  <c r="C2620" i="37"/>
  <c r="J2620" i="37" s="1"/>
  <c r="B2620" i="37"/>
  <c r="A2620" i="37"/>
  <c r="I2619" i="37"/>
  <c r="H2619" i="37"/>
  <c r="G2619" i="37"/>
  <c r="F2619" i="37"/>
  <c r="E2619" i="37"/>
  <c r="D2619" i="37"/>
  <c r="C2619" i="37"/>
  <c r="J2619" i="37" s="1"/>
  <c r="B2619" i="37"/>
  <c r="A2619" i="37"/>
  <c r="I2618" i="37"/>
  <c r="H2618" i="37"/>
  <c r="G2618" i="37"/>
  <c r="F2618" i="37"/>
  <c r="E2618" i="37"/>
  <c r="D2618" i="37"/>
  <c r="C2618" i="37"/>
  <c r="J2618" i="37" s="1"/>
  <c r="B2618" i="37"/>
  <c r="A2618" i="37"/>
  <c r="I2617" i="37"/>
  <c r="H2617" i="37"/>
  <c r="G2617" i="37"/>
  <c r="F2617" i="37"/>
  <c r="E2617" i="37"/>
  <c r="D2617" i="37"/>
  <c r="C2617" i="37"/>
  <c r="J2617" i="37" s="1"/>
  <c r="B2617" i="37"/>
  <c r="A2617" i="37"/>
  <c r="I2616" i="37"/>
  <c r="H2616" i="37"/>
  <c r="G2616" i="37"/>
  <c r="F2616" i="37"/>
  <c r="E2616" i="37"/>
  <c r="D2616" i="37"/>
  <c r="C2616" i="37"/>
  <c r="J2616" i="37" s="1"/>
  <c r="B2616" i="37"/>
  <c r="A2616" i="37"/>
  <c r="I2615" i="37"/>
  <c r="H2615" i="37"/>
  <c r="G2615" i="37"/>
  <c r="F2615" i="37"/>
  <c r="E2615" i="37"/>
  <c r="D2615" i="37"/>
  <c r="C2615" i="37"/>
  <c r="J2615" i="37" s="1"/>
  <c r="B2615" i="37"/>
  <c r="A2615" i="37"/>
  <c r="I2614" i="37"/>
  <c r="H2614" i="37"/>
  <c r="G2614" i="37"/>
  <c r="F2614" i="37"/>
  <c r="E2614" i="37"/>
  <c r="D2614" i="37"/>
  <c r="C2614" i="37"/>
  <c r="J2614" i="37" s="1"/>
  <c r="B2614" i="37"/>
  <c r="A2614" i="37"/>
  <c r="I2613" i="37"/>
  <c r="H2613" i="37"/>
  <c r="G2613" i="37"/>
  <c r="F2613" i="37"/>
  <c r="E2613" i="37"/>
  <c r="D2613" i="37"/>
  <c r="C2613" i="37"/>
  <c r="J2613" i="37" s="1"/>
  <c r="B2613" i="37"/>
  <c r="A2613" i="37"/>
  <c r="I2612" i="37"/>
  <c r="H2612" i="37"/>
  <c r="G2612" i="37"/>
  <c r="F2612" i="37"/>
  <c r="E2612" i="37"/>
  <c r="D2612" i="37"/>
  <c r="C2612" i="37"/>
  <c r="J2612" i="37" s="1"/>
  <c r="B2612" i="37"/>
  <c r="A2612" i="37"/>
  <c r="I2611" i="37"/>
  <c r="H2611" i="37"/>
  <c r="G2611" i="37"/>
  <c r="F2611" i="37"/>
  <c r="E2611" i="37"/>
  <c r="D2611" i="37"/>
  <c r="C2611" i="37"/>
  <c r="J2611" i="37" s="1"/>
  <c r="B2611" i="37"/>
  <c r="A2611" i="37"/>
  <c r="I2610" i="37"/>
  <c r="H2610" i="37"/>
  <c r="G2610" i="37"/>
  <c r="F2610" i="37"/>
  <c r="E2610" i="37"/>
  <c r="D2610" i="37"/>
  <c r="C2610" i="37"/>
  <c r="J2610" i="37" s="1"/>
  <c r="B2610" i="37"/>
  <c r="A2610" i="37"/>
  <c r="I2609" i="37"/>
  <c r="H2609" i="37"/>
  <c r="G2609" i="37"/>
  <c r="F2609" i="37"/>
  <c r="E2609" i="37"/>
  <c r="D2609" i="37"/>
  <c r="C2609" i="37"/>
  <c r="J2609" i="37" s="1"/>
  <c r="B2609" i="37"/>
  <c r="A2609" i="37"/>
  <c r="I2608" i="37"/>
  <c r="H2608" i="37"/>
  <c r="G2608" i="37"/>
  <c r="F2608" i="37"/>
  <c r="E2608" i="37"/>
  <c r="D2608" i="37"/>
  <c r="C2608" i="37"/>
  <c r="J2608" i="37" s="1"/>
  <c r="B2608" i="37"/>
  <c r="A2608" i="37"/>
  <c r="I2607" i="37"/>
  <c r="H2607" i="37"/>
  <c r="G2607" i="37"/>
  <c r="F2607" i="37"/>
  <c r="E2607" i="37"/>
  <c r="D2607" i="37"/>
  <c r="C2607" i="37"/>
  <c r="J2607" i="37" s="1"/>
  <c r="B2607" i="37"/>
  <c r="A2607" i="37"/>
  <c r="I2606" i="37"/>
  <c r="H2606" i="37"/>
  <c r="G2606" i="37"/>
  <c r="F2606" i="37"/>
  <c r="E2606" i="37"/>
  <c r="D2606" i="37"/>
  <c r="C2606" i="37"/>
  <c r="J2606" i="37" s="1"/>
  <c r="B2606" i="37"/>
  <c r="A2606" i="37"/>
  <c r="I2605" i="37"/>
  <c r="H2605" i="37"/>
  <c r="G2605" i="37"/>
  <c r="F2605" i="37"/>
  <c r="E2605" i="37"/>
  <c r="D2605" i="37"/>
  <c r="C2605" i="37"/>
  <c r="J2605" i="37" s="1"/>
  <c r="B2605" i="37"/>
  <c r="A2605" i="37"/>
  <c r="I2604" i="37"/>
  <c r="H2604" i="37"/>
  <c r="G2604" i="37"/>
  <c r="F2604" i="37"/>
  <c r="E2604" i="37"/>
  <c r="D2604" i="37"/>
  <c r="C2604" i="37"/>
  <c r="J2604" i="37" s="1"/>
  <c r="B2604" i="37"/>
  <c r="A2604" i="37"/>
  <c r="I2603" i="37"/>
  <c r="H2603" i="37"/>
  <c r="G2603" i="37"/>
  <c r="F2603" i="37"/>
  <c r="E2603" i="37"/>
  <c r="D2603" i="37"/>
  <c r="C2603" i="37"/>
  <c r="J2603" i="37" s="1"/>
  <c r="B2603" i="37"/>
  <c r="A2603" i="37"/>
  <c r="I2602" i="37"/>
  <c r="H2602" i="37"/>
  <c r="G2602" i="37"/>
  <c r="F2602" i="37"/>
  <c r="E2602" i="37"/>
  <c r="D2602" i="37"/>
  <c r="C2602" i="37"/>
  <c r="J2602" i="37" s="1"/>
  <c r="B2602" i="37"/>
  <c r="A2602" i="37"/>
  <c r="I2601" i="37"/>
  <c r="H2601" i="37"/>
  <c r="G2601" i="37"/>
  <c r="F2601" i="37"/>
  <c r="E2601" i="37"/>
  <c r="D2601" i="37"/>
  <c r="C2601" i="37"/>
  <c r="J2601" i="37" s="1"/>
  <c r="B2601" i="37"/>
  <c r="A2601" i="37"/>
  <c r="I2600" i="37"/>
  <c r="H2600" i="37"/>
  <c r="G2600" i="37"/>
  <c r="F2600" i="37"/>
  <c r="E2600" i="37"/>
  <c r="D2600" i="37"/>
  <c r="C2600" i="37"/>
  <c r="J2600" i="37" s="1"/>
  <c r="B2600" i="37"/>
  <c r="A2600" i="37"/>
  <c r="I2599" i="37"/>
  <c r="H2599" i="37"/>
  <c r="G2599" i="37"/>
  <c r="F2599" i="37"/>
  <c r="E2599" i="37"/>
  <c r="D2599" i="37"/>
  <c r="C2599" i="37"/>
  <c r="J2599" i="37" s="1"/>
  <c r="B2599" i="37"/>
  <c r="A2599" i="37"/>
  <c r="I2598" i="37"/>
  <c r="H2598" i="37"/>
  <c r="G2598" i="37"/>
  <c r="F2598" i="37"/>
  <c r="E2598" i="37"/>
  <c r="D2598" i="37"/>
  <c r="C2598" i="37"/>
  <c r="J2598" i="37" s="1"/>
  <c r="B2598" i="37"/>
  <c r="A2598" i="37"/>
  <c r="I2597" i="37"/>
  <c r="H2597" i="37"/>
  <c r="G2597" i="37"/>
  <c r="F2597" i="37"/>
  <c r="E2597" i="37"/>
  <c r="D2597" i="37"/>
  <c r="C2597" i="37"/>
  <c r="J2597" i="37" s="1"/>
  <c r="B2597" i="37"/>
  <c r="A2597" i="37"/>
  <c r="I2596" i="37"/>
  <c r="H2596" i="37"/>
  <c r="G2596" i="37"/>
  <c r="F2596" i="37"/>
  <c r="E2596" i="37"/>
  <c r="D2596" i="37"/>
  <c r="C2596" i="37"/>
  <c r="J2596" i="37" s="1"/>
  <c r="B2596" i="37"/>
  <c r="A2596" i="37"/>
  <c r="I2595" i="37"/>
  <c r="H2595" i="37"/>
  <c r="G2595" i="37"/>
  <c r="F2595" i="37"/>
  <c r="E2595" i="37"/>
  <c r="D2595" i="37"/>
  <c r="C2595" i="37"/>
  <c r="J2595" i="37" s="1"/>
  <c r="B2595" i="37"/>
  <c r="A2595" i="37"/>
  <c r="I2594" i="37"/>
  <c r="H2594" i="37"/>
  <c r="G2594" i="37"/>
  <c r="F2594" i="37"/>
  <c r="E2594" i="37"/>
  <c r="D2594" i="37"/>
  <c r="C2594" i="37"/>
  <c r="J2594" i="37" s="1"/>
  <c r="B2594" i="37"/>
  <c r="A2594" i="37"/>
  <c r="I2593" i="37"/>
  <c r="H2593" i="37"/>
  <c r="G2593" i="37"/>
  <c r="F2593" i="37"/>
  <c r="E2593" i="37"/>
  <c r="D2593" i="37"/>
  <c r="C2593" i="37"/>
  <c r="J2593" i="37" s="1"/>
  <c r="B2593" i="37"/>
  <c r="A2593" i="37"/>
  <c r="I2592" i="37"/>
  <c r="H2592" i="37"/>
  <c r="G2592" i="37"/>
  <c r="F2592" i="37"/>
  <c r="E2592" i="37"/>
  <c r="D2592" i="37"/>
  <c r="C2592" i="37"/>
  <c r="J2592" i="37" s="1"/>
  <c r="B2592" i="37"/>
  <c r="A2592" i="37"/>
  <c r="I2591" i="37"/>
  <c r="H2591" i="37"/>
  <c r="G2591" i="37"/>
  <c r="F2591" i="37"/>
  <c r="E2591" i="37"/>
  <c r="D2591" i="37"/>
  <c r="C2591" i="37"/>
  <c r="J2591" i="37" s="1"/>
  <c r="B2591" i="37"/>
  <c r="A2591" i="37"/>
  <c r="I2590" i="37"/>
  <c r="H2590" i="37"/>
  <c r="G2590" i="37"/>
  <c r="F2590" i="37"/>
  <c r="E2590" i="37"/>
  <c r="D2590" i="37"/>
  <c r="C2590" i="37"/>
  <c r="J2590" i="37" s="1"/>
  <c r="B2590" i="37"/>
  <c r="A2590" i="37"/>
  <c r="I2589" i="37"/>
  <c r="H2589" i="37"/>
  <c r="G2589" i="37"/>
  <c r="F2589" i="37"/>
  <c r="E2589" i="37"/>
  <c r="D2589" i="37"/>
  <c r="C2589" i="37"/>
  <c r="J2589" i="37" s="1"/>
  <c r="B2589" i="37"/>
  <c r="A2589" i="37"/>
  <c r="I2588" i="37"/>
  <c r="H2588" i="37"/>
  <c r="G2588" i="37"/>
  <c r="F2588" i="37"/>
  <c r="E2588" i="37"/>
  <c r="D2588" i="37"/>
  <c r="C2588" i="37"/>
  <c r="J2588" i="37" s="1"/>
  <c r="B2588" i="37"/>
  <c r="A2588" i="37"/>
  <c r="I2587" i="37"/>
  <c r="H2587" i="37"/>
  <c r="G2587" i="37"/>
  <c r="F2587" i="37"/>
  <c r="E2587" i="37"/>
  <c r="D2587" i="37"/>
  <c r="C2587" i="37"/>
  <c r="J2587" i="37" s="1"/>
  <c r="B2587" i="37"/>
  <c r="A2587" i="37"/>
  <c r="I2586" i="37"/>
  <c r="H2586" i="37"/>
  <c r="G2586" i="37"/>
  <c r="F2586" i="37"/>
  <c r="E2586" i="37"/>
  <c r="D2586" i="37"/>
  <c r="C2586" i="37"/>
  <c r="J2586" i="37" s="1"/>
  <c r="B2586" i="37"/>
  <c r="A2586" i="37"/>
  <c r="I2585" i="37"/>
  <c r="H2585" i="37"/>
  <c r="G2585" i="37"/>
  <c r="F2585" i="37"/>
  <c r="E2585" i="37"/>
  <c r="D2585" i="37"/>
  <c r="C2585" i="37"/>
  <c r="J2585" i="37" s="1"/>
  <c r="B2585" i="37"/>
  <c r="A2585" i="37"/>
  <c r="I2584" i="37"/>
  <c r="H2584" i="37"/>
  <c r="G2584" i="37"/>
  <c r="F2584" i="37"/>
  <c r="E2584" i="37"/>
  <c r="D2584" i="37"/>
  <c r="C2584" i="37"/>
  <c r="J2584" i="37" s="1"/>
  <c r="B2584" i="37"/>
  <c r="A2584" i="37"/>
  <c r="I2583" i="37"/>
  <c r="H2583" i="37"/>
  <c r="G2583" i="37"/>
  <c r="F2583" i="37"/>
  <c r="E2583" i="37"/>
  <c r="D2583" i="37"/>
  <c r="C2583" i="37"/>
  <c r="J2583" i="37" s="1"/>
  <c r="B2583" i="37"/>
  <c r="A2583" i="37"/>
  <c r="I2582" i="37"/>
  <c r="H2582" i="37"/>
  <c r="G2582" i="37"/>
  <c r="F2582" i="37"/>
  <c r="E2582" i="37"/>
  <c r="D2582" i="37"/>
  <c r="C2582" i="37"/>
  <c r="J2582" i="37" s="1"/>
  <c r="B2582" i="37"/>
  <c r="A2582" i="37"/>
  <c r="I2581" i="37"/>
  <c r="H2581" i="37"/>
  <c r="G2581" i="37"/>
  <c r="F2581" i="37"/>
  <c r="E2581" i="37"/>
  <c r="D2581" i="37"/>
  <c r="C2581" i="37"/>
  <c r="J2581" i="37" s="1"/>
  <c r="B2581" i="37"/>
  <c r="A2581" i="37"/>
  <c r="I2580" i="37"/>
  <c r="H2580" i="37"/>
  <c r="G2580" i="37"/>
  <c r="F2580" i="37"/>
  <c r="E2580" i="37"/>
  <c r="D2580" i="37"/>
  <c r="C2580" i="37"/>
  <c r="J2580" i="37" s="1"/>
  <c r="B2580" i="37"/>
  <c r="A2580" i="37"/>
  <c r="I2579" i="37"/>
  <c r="H2579" i="37"/>
  <c r="G2579" i="37"/>
  <c r="F2579" i="37"/>
  <c r="E2579" i="37"/>
  <c r="D2579" i="37"/>
  <c r="C2579" i="37"/>
  <c r="J2579" i="37" s="1"/>
  <c r="B2579" i="37"/>
  <c r="A2579" i="37"/>
  <c r="I2578" i="37"/>
  <c r="H2578" i="37"/>
  <c r="G2578" i="37"/>
  <c r="F2578" i="37"/>
  <c r="E2578" i="37"/>
  <c r="D2578" i="37"/>
  <c r="C2578" i="37"/>
  <c r="J2578" i="37" s="1"/>
  <c r="B2578" i="37"/>
  <c r="A2578" i="37"/>
  <c r="I2577" i="37"/>
  <c r="H2577" i="37"/>
  <c r="G2577" i="37"/>
  <c r="F2577" i="37"/>
  <c r="E2577" i="37"/>
  <c r="D2577" i="37"/>
  <c r="C2577" i="37"/>
  <c r="J2577" i="37" s="1"/>
  <c r="B2577" i="37"/>
  <c r="A2577" i="37"/>
  <c r="I2576" i="37"/>
  <c r="H2576" i="37"/>
  <c r="G2576" i="37"/>
  <c r="F2576" i="37"/>
  <c r="E2576" i="37"/>
  <c r="D2576" i="37"/>
  <c r="C2576" i="37"/>
  <c r="J2576" i="37" s="1"/>
  <c r="B2576" i="37"/>
  <c r="A2576" i="37"/>
  <c r="I2575" i="37"/>
  <c r="H2575" i="37"/>
  <c r="G2575" i="37"/>
  <c r="F2575" i="37"/>
  <c r="E2575" i="37"/>
  <c r="D2575" i="37"/>
  <c r="C2575" i="37"/>
  <c r="J2575" i="37" s="1"/>
  <c r="B2575" i="37"/>
  <c r="A2575" i="37"/>
  <c r="I2574" i="37"/>
  <c r="H2574" i="37"/>
  <c r="G2574" i="37"/>
  <c r="F2574" i="37"/>
  <c r="E2574" i="37"/>
  <c r="D2574" i="37"/>
  <c r="C2574" i="37"/>
  <c r="J2574" i="37" s="1"/>
  <c r="B2574" i="37"/>
  <c r="A2574" i="37"/>
  <c r="I2573" i="37"/>
  <c r="H2573" i="37"/>
  <c r="G2573" i="37"/>
  <c r="F2573" i="37"/>
  <c r="E2573" i="37"/>
  <c r="D2573" i="37"/>
  <c r="C2573" i="37"/>
  <c r="J2573" i="37" s="1"/>
  <c r="B2573" i="37"/>
  <c r="A2573" i="37"/>
  <c r="I2572" i="37"/>
  <c r="H2572" i="37"/>
  <c r="G2572" i="37"/>
  <c r="F2572" i="37"/>
  <c r="E2572" i="37"/>
  <c r="D2572" i="37"/>
  <c r="C2572" i="37"/>
  <c r="J2572" i="37" s="1"/>
  <c r="B2572" i="37"/>
  <c r="A2572" i="37"/>
  <c r="I2571" i="37"/>
  <c r="H2571" i="37"/>
  <c r="G2571" i="37"/>
  <c r="F2571" i="37"/>
  <c r="E2571" i="37"/>
  <c r="D2571" i="37"/>
  <c r="C2571" i="37"/>
  <c r="J2571" i="37" s="1"/>
  <c r="B2571" i="37"/>
  <c r="A2571" i="37"/>
  <c r="I2570" i="37"/>
  <c r="H2570" i="37"/>
  <c r="G2570" i="37"/>
  <c r="F2570" i="37"/>
  <c r="E2570" i="37"/>
  <c r="D2570" i="37"/>
  <c r="C2570" i="37"/>
  <c r="J2570" i="37" s="1"/>
  <c r="B2570" i="37"/>
  <c r="A2570" i="37"/>
  <c r="I2569" i="37"/>
  <c r="H2569" i="37"/>
  <c r="G2569" i="37"/>
  <c r="F2569" i="37"/>
  <c r="E2569" i="37"/>
  <c r="D2569" i="37"/>
  <c r="C2569" i="37"/>
  <c r="J2569" i="37" s="1"/>
  <c r="B2569" i="37"/>
  <c r="A2569" i="37"/>
  <c r="I2568" i="37"/>
  <c r="H2568" i="37"/>
  <c r="G2568" i="37"/>
  <c r="F2568" i="37"/>
  <c r="E2568" i="37"/>
  <c r="D2568" i="37"/>
  <c r="C2568" i="37"/>
  <c r="J2568" i="37" s="1"/>
  <c r="B2568" i="37"/>
  <c r="A2568" i="37"/>
  <c r="I2567" i="37"/>
  <c r="H2567" i="37"/>
  <c r="G2567" i="37"/>
  <c r="F2567" i="37"/>
  <c r="E2567" i="37"/>
  <c r="D2567" i="37"/>
  <c r="C2567" i="37"/>
  <c r="J2567" i="37" s="1"/>
  <c r="B2567" i="37"/>
  <c r="A2567" i="37"/>
  <c r="I2566" i="37"/>
  <c r="H2566" i="37"/>
  <c r="G2566" i="37"/>
  <c r="F2566" i="37"/>
  <c r="E2566" i="37"/>
  <c r="D2566" i="37"/>
  <c r="C2566" i="37"/>
  <c r="J2566" i="37" s="1"/>
  <c r="B2566" i="37"/>
  <c r="A2566" i="37"/>
  <c r="I2565" i="37"/>
  <c r="H2565" i="37"/>
  <c r="G2565" i="37"/>
  <c r="F2565" i="37"/>
  <c r="E2565" i="37"/>
  <c r="D2565" i="37"/>
  <c r="C2565" i="37"/>
  <c r="J2565" i="37" s="1"/>
  <c r="B2565" i="37"/>
  <c r="A2565" i="37"/>
  <c r="I2564" i="37"/>
  <c r="H2564" i="37"/>
  <c r="G2564" i="37"/>
  <c r="F2564" i="37"/>
  <c r="E2564" i="37"/>
  <c r="D2564" i="37"/>
  <c r="C2564" i="37"/>
  <c r="J2564" i="37" s="1"/>
  <c r="B2564" i="37"/>
  <c r="A2564" i="37"/>
  <c r="I2563" i="37"/>
  <c r="H2563" i="37"/>
  <c r="G2563" i="37"/>
  <c r="F2563" i="37"/>
  <c r="E2563" i="37"/>
  <c r="D2563" i="37"/>
  <c r="C2563" i="37"/>
  <c r="J2563" i="37" s="1"/>
  <c r="B2563" i="37"/>
  <c r="A2563" i="37"/>
  <c r="I2562" i="37"/>
  <c r="H2562" i="37"/>
  <c r="G2562" i="37"/>
  <c r="F2562" i="37"/>
  <c r="E2562" i="37"/>
  <c r="D2562" i="37"/>
  <c r="C2562" i="37"/>
  <c r="J2562" i="37" s="1"/>
  <c r="B2562" i="37"/>
  <c r="A2562" i="37"/>
  <c r="I2561" i="37"/>
  <c r="H2561" i="37"/>
  <c r="G2561" i="37"/>
  <c r="F2561" i="37"/>
  <c r="E2561" i="37"/>
  <c r="D2561" i="37"/>
  <c r="C2561" i="37"/>
  <c r="J2561" i="37" s="1"/>
  <c r="B2561" i="37"/>
  <c r="A2561" i="37"/>
  <c r="I2560" i="37"/>
  <c r="H2560" i="37"/>
  <c r="G2560" i="37"/>
  <c r="F2560" i="37"/>
  <c r="E2560" i="37"/>
  <c r="D2560" i="37"/>
  <c r="C2560" i="37"/>
  <c r="J2560" i="37" s="1"/>
  <c r="B2560" i="37"/>
  <c r="A2560" i="37"/>
  <c r="I2559" i="37"/>
  <c r="H2559" i="37"/>
  <c r="G2559" i="37"/>
  <c r="F2559" i="37"/>
  <c r="E2559" i="37"/>
  <c r="D2559" i="37"/>
  <c r="C2559" i="37"/>
  <c r="J2559" i="37" s="1"/>
  <c r="B2559" i="37"/>
  <c r="A2559" i="37"/>
  <c r="I2558" i="37"/>
  <c r="H2558" i="37"/>
  <c r="G2558" i="37"/>
  <c r="F2558" i="37"/>
  <c r="E2558" i="37"/>
  <c r="D2558" i="37"/>
  <c r="C2558" i="37"/>
  <c r="J2558" i="37" s="1"/>
  <c r="B2558" i="37"/>
  <c r="A2558" i="37"/>
  <c r="I2557" i="37"/>
  <c r="H2557" i="37"/>
  <c r="G2557" i="37"/>
  <c r="F2557" i="37"/>
  <c r="E2557" i="37"/>
  <c r="D2557" i="37"/>
  <c r="C2557" i="37"/>
  <c r="J2557" i="37" s="1"/>
  <c r="B2557" i="37"/>
  <c r="A2557" i="37"/>
  <c r="I2556" i="37"/>
  <c r="H2556" i="37"/>
  <c r="G2556" i="37"/>
  <c r="F2556" i="37"/>
  <c r="E2556" i="37"/>
  <c r="D2556" i="37"/>
  <c r="C2556" i="37"/>
  <c r="J2556" i="37" s="1"/>
  <c r="B2556" i="37"/>
  <c r="A2556" i="37"/>
  <c r="I2555" i="37"/>
  <c r="H2555" i="37"/>
  <c r="G2555" i="37"/>
  <c r="F2555" i="37"/>
  <c r="E2555" i="37"/>
  <c r="D2555" i="37"/>
  <c r="C2555" i="37"/>
  <c r="J2555" i="37" s="1"/>
  <c r="B2555" i="37"/>
  <c r="A2555" i="37"/>
  <c r="I2554" i="37"/>
  <c r="H2554" i="37"/>
  <c r="G2554" i="37"/>
  <c r="F2554" i="37"/>
  <c r="E2554" i="37"/>
  <c r="D2554" i="37"/>
  <c r="C2554" i="37"/>
  <c r="J2554" i="37" s="1"/>
  <c r="B2554" i="37"/>
  <c r="A2554" i="37"/>
  <c r="I2553" i="37"/>
  <c r="H2553" i="37"/>
  <c r="G2553" i="37"/>
  <c r="F2553" i="37"/>
  <c r="E2553" i="37"/>
  <c r="D2553" i="37"/>
  <c r="C2553" i="37"/>
  <c r="J2553" i="37" s="1"/>
  <c r="B2553" i="37"/>
  <c r="A2553" i="37"/>
  <c r="I2552" i="37"/>
  <c r="H2552" i="37"/>
  <c r="G2552" i="37"/>
  <c r="F2552" i="37"/>
  <c r="E2552" i="37"/>
  <c r="D2552" i="37"/>
  <c r="C2552" i="37"/>
  <c r="J2552" i="37" s="1"/>
  <c r="B2552" i="37"/>
  <c r="A2552" i="37"/>
  <c r="I2551" i="37"/>
  <c r="H2551" i="37"/>
  <c r="G2551" i="37"/>
  <c r="F2551" i="37"/>
  <c r="E2551" i="37"/>
  <c r="D2551" i="37"/>
  <c r="C2551" i="37"/>
  <c r="J2551" i="37" s="1"/>
  <c r="B2551" i="37"/>
  <c r="A2551" i="37"/>
  <c r="I2550" i="37"/>
  <c r="H2550" i="37"/>
  <c r="G2550" i="37"/>
  <c r="F2550" i="37"/>
  <c r="E2550" i="37"/>
  <c r="D2550" i="37"/>
  <c r="C2550" i="37"/>
  <c r="J2550" i="37" s="1"/>
  <c r="B2550" i="37"/>
  <c r="A2550" i="37"/>
  <c r="I2549" i="37"/>
  <c r="H2549" i="37"/>
  <c r="G2549" i="37"/>
  <c r="F2549" i="37"/>
  <c r="E2549" i="37"/>
  <c r="D2549" i="37"/>
  <c r="C2549" i="37"/>
  <c r="J2549" i="37" s="1"/>
  <c r="B2549" i="37"/>
  <c r="A2549" i="37"/>
  <c r="I2548" i="37"/>
  <c r="H2548" i="37"/>
  <c r="G2548" i="37"/>
  <c r="F2548" i="37"/>
  <c r="E2548" i="37"/>
  <c r="D2548" i="37"/>
  <c r="C2548" i="37"/>
  <c r="J2548" i="37" s="1"/>
  <c r="B2548" i="37"/>
  <c r="A2548" i="37"/>
  <c r="I2547" i="37"/>
  <c r="H2547" i="37"/>
  <c r="G2547" i="37"/>
  <c r="F2547" i="37"/>
  <c r="E2547" i="37"/>
  <c r="D2547" i="37"/>
  <c r="C2547" i="37"/>
  <c r="J2547" i="37" s="1"/>
  <c r="B2547" i="37"/>
  <c r="A2547" i="37"/>
  <c r="I2546" i="37"/>
  <c r="H2546" i="37"/>
  <c r="G2546" i="37"/>
  <c r="F2546" i="37"/>
  <c r="E2546" i="37"/>
  <c r="D2546" i="37"/>
  <c r="C2546" i="37"/>
  <c r="J2546" i="37" s="1"/>
  <c r="B2546" i="37"/>
  <c r="A2546" i="37"/>
  <c r="I2545" i="37"/>
  <c r="H2545" i="37"/>
  <c r="G2545" i="37"/>
  <c r="F2545" i="37"/>
  <c r="E2545" i="37"/>
  <c r="D2545" i="37"/>
  <c r="C2545" i="37"/>
  <c r="J2545" i="37" s="1"/>
  <c r="B2545" i="37"/>
  <c r="A2545" i="37"/>
  <c r="I2544" i="37"/>
  <c r="H2544" i="37"/>
  <c r="G2544" i="37"/>
  <c r="F2544" i="37"/>
  <c r="E2544" i="37"/>
  <c r="D2544" i="37"/>
  <c r="C2544" i="37"/>
  <c r="J2544" i="37" s="1"/>
  <c r="B2544" i="37"/>
  <c r="A2544" i="37"/>
  <c r="I2543" i="37"/>
  <c r="H2543" i="37"/>
  <c r="G2543" i="37"/>
  <c r="F2543" i="37"/>
  <c r="E2543" i="37"/>
  <c r="D2543" i="37"/>
  <c r="C2543" i="37"/>
  <c r="J2543" i="37" s="1"/>
  <c r="B2543" i="37"/>
  <c r="A2543" i="37"/>
  <c r="I2542" i="37"/>
  <c r="H2542" i="37"/>
  <c r="G2542" i="37"/>
  <c r="F2542" i="37"/>
  <c r="E2542" i="37"/>
  <c r="D2542" i="37"/>
  <c r="C2542" i="37"/>
  <c r="J2542" i="37" s="1"/>
  <c r="B2542" i="37"/>
  <c r="A2542" i="37"/>
  <c r="I2541" i="37"/>
  <c r="H2541" i="37"/>
  <c r="G2541" i="37"/>
  <c r="F2541" i="37"/>
  <c r="E2541" i="37"/>
  <c r="D2541" i="37"/>
  <c r="C2541" i="37"/>
  <c r="J2541" i="37" s="1"/>
  <c r="B2541" i="37"/>
  <c r="A2541" i="37"/>
  <c r="I2540" i="37"/>
  <c r="H2540" i="37"/>
  <c r="G2540" i="37"/>
  <c r="F2540" i="37"/>
  <c r="E2540" i="37"/>
  <c r="D2540" i="37"/>
  <c r="C2540" i="37"/>
  <c r="J2540" i="37" s="1"/>
  <c r="B2540" i="37"/>
  <c r="A2540" i="37"/>
  <c r="I2539" i="37"/>
  <c r="H2539" i="37"/>
  <c r="G2539" i="37"/>
  <c r="F2539" i="37"/>
  <c r="E2539" i="37"/>
  <c r="D2539" i="37"/>
  <c r="C2539" i="37"/>
  <c r="J2539" i="37" s="1"/>
  <c r="B2539" i="37"/>
  <c r="A2539" i="37"/>
  <c r="I2538" i="37"/>
  <c r="H2538" i="37"/>
  <c r="G2538" i="37"/>
  <c r="F2538" i="37"/>
  <c r="E2538" i="37"/>
  <c r="D2538" i="37"/>
  <c r="C2538" i="37"/>
  <c r="J2538" i="37" s="1"/>
  <c r="B2538" i="37"/>
  <c r="A2538" i="37"/>
  <c r="I2537" i="37"/>
  <c r="H2537" i="37"/>
  <c r="G2537" i="37"/>
  <c r="F2537" i="37"/>
  <c r="E2537" i="37"/>
  <c r="D2537" i="37"/>
  <c r="C2537" i="37"/>
  <c r="J2537" i="37" s="1"/>
  <c r="B2537" i="37"/>
  <c r="A2537" i="37"/>
  <c r="I2536" i="37"/>
  <c r="H2536" i="37"/>
  <c r="G2536" i="37"/>
  <c r="F2536" i="37"/>
  <c r="E2536" i="37"/>
  <c r="D2536" i="37"/>
  <c r="C2536" i="37"/>
  <c r="J2536" i="37" s="1"/>
  <c r="B2536" i="37"/>
  <c r="A2536" i="37"/>
  <c r="I2535" i="37"/>
  <c r="H2535" i="37"/>
  <c r="G2535" i="37"/>
  <c r="F2535" i="37"/>
  <c r="E2535" i="37"/>
  <c r="D2535" i="37"/>
  <c r="C2535" i="37"/>
  <c r="J2535" i="37" s="1"/>
  <c r="B2535" i="37"/>
  <c r="A2535" i="37"/>
  <c r="I2534" i="37"/>
  <c r="H2534" i="37"/>
  <c r="G2534" i="37"/>
  <c r="F2534" i="37"/>
  <c r="E2534" i="37"/>
  <c r="D2534" i="37"/>
  <c r="C2534" i="37"/>
  <c r="J2534" i="37" s="1"/>
  <c r="B2534" i="37"/>
  <c r="A2534" i="37"/>
  <c r="I2533" i="37"/>
  <c r="H2533" i="37"/>
  <c r="G2533" i="37"/>
  <c r="F2533" i="37"/>
  <c r="E2533" i="37"/>
  <c r="D2533" i="37"/>
  <c r="C2533" i="37"/>
  <c r="J2533" i="37" s="1"/>
  <c r="B2533" i="37"/>
  <c r="A2533" i="37"/>
  <c r="I2532" i="37"/>
  <c r="H2532" i="37"/>
  <c r="G2532" i="37"/>
  <c r="F2532" i="37"/>
  <c r="E2532" i="37"/>
  <c r="D2532" i="37"/>
  <c r="C2532" i="37"/>
  <c r="J2532" i="37" s="1"/>
  <c r="B2532" i="37"/>
  <c r="A2532" i="37"/>
  <c r="I2531" i="37"/>
  <c r="H2531" i="37"/>
  <c r="G2531" i="37"/>
  <c r="F2531" i="37"/>
  <c r="E2531" i="37"/>
  <c r="D2531" i="37"/>
  <c r="C2531" i="37"/>
  <c r="J2531" i="37" s="1"/>
  <c r="B2531" i="37"/>
  <c r="A2531" i="37"/>
  <c r="I2530" i="37"/>
  <c r="H2530" i="37"/>
  <c r="G2530" i="37"/>
  <c r="F2530" i="37"/>
  <c r="E2530" i="37"/>
  <c r="D2530" i="37"/>
  <c r="C2530" i="37"/>
  <c r="J2530" i="37" s="1"/>
  <c r="B2530" i="37"/>
  <c r="A2530" i="37"/>
  <c r="I2529" i="37"/>
  <c r="H2529" i="37"/>
  <c r="G2529" i="37"/>
  <c r="F2529" i="37"/>
  <c r="E2529" i="37"/>
  <c r="D2529" i="37"/>
  <c r="C2529" i="37"/>
  <c r="J2529" i="37" s="1"/>
  <c r="B2529" i="37"/>
  <c r="A2529" i="37"/>
  <c r="I2528" i="37"/>
  <c r="H2528" i="37"/>
  <c r="G2528" i="37"/>
  <c r="F2528" i="37"/>
  <c r="E2528" i="37"/>
  <c r="D2528" i="37"/>
  <c r="C2528" i="37"/>
  <c r="J2528" i="37" s="1"/>
  <c r="B2528" i="37"/>
  <c r="A2528" i="37"/>
  <c r="I2527" i="37"/>
  <c r="H2527" i="37"/>
  <c r="G2527" i="37"/>
  <c r="F2527" i="37"/>
  <c r="E2527" i="37"/>
  <c r="D2527" i="37"/>
  <c r="C2527" i="37"/>
  <c r="J2527" i="37" s="1"/>
  <c r="B2527" i="37"/>
  <c r="A2527" i="37"/>
  <c r="I2526" i="37"/>
  <c r="H2526" i="37"/>
  <c r="G2526" i="37"/>
  <c r="F2526" i="37"/>
  <c r="E2526" i="37"/>
  <c r="D2526" i="37"/>
  <c r="C2526" i="37"/>
  <c r="J2526" i="37" s="1"/>
  <c r="B2526" i="37"/>
  <c r="A2526" i="37"/>
  <c r="I2525" i="37"/>
  <c r="H2525" i="37"/>
  <c r="G2525" i="37"/>
  <c r="F2525" i="37"/>
  <c r="E2525" i="37"/>
  <c r="D2525" i="37"/>
  <c r="C2525" i="37"/>
  <c r="J2525" i="37" s="1"/>
  <c r="B2525" i="37"/>
  <c r="A2525" i="37"/>
  <c r="I2524" i="37"/>
  <c r="H2524" i="37"/>
  <c r="G2524" i="37"/>
  <c r="F2524" i="37"/>
  <c r="E2524" i="37"/>
  <c r="D2524" i="37"/>
  <c r="C2524" i="37"/>
  <c r="J2524" i="37" s="1"/>
  <c r="B2524" i="37"/>
  <c r="A2524" i="37"/>
  <c r="I2523" i="37"/>
  <c r="H2523" i="37"/>
  <c r="G2523" i="37"/>
  <c r="F2523" i="37"/>
  <c r="E2523" i="37"/>
  <c r="D2523" i="37"/>
  <c r="C2523" i="37"/>
  <c r="J2523" i="37" s="1"/>
  <c r="B2523" i="37"/>
  <c r="A2523" i="37"/>
  <c r="I2522" i="37"/>
  <c r="H2522" i="37"/>
  <c r="G2522" i="37"/>
  <c r="F2522" i="37"/>
  <c r="E2522" i="37"/>
  <c r="D2522" i="37"/>
  <c r="C2522" i="37"/>
  <c r="J2522" i="37" s="1"/>
  <c r="B2522" i="37"/>
  <c r="A2522" i="37"/>
  <c r="I2521" i="37"/>
  <c r="H2521" i="37"/>
  <c r="G2521" i="37"/>
  <c r="F2521" i="37"/>
  <c r="E2521" i="37"/>
  <c r="D2521" i="37"/>
  <c r="C2521" i="37"/>
  <c r="J2521" i="37" s="1"/>
  <c r="B2521" i="37"/>
  <c r="A2521" i="37"/>
  <c r="I2520" i="37"/>
  <c r="H2520" i="37"/>
  <c r="G2520" i="37"/>
  <c r="F2520" i="37"/>
  <c r="E2520" i="37"/>
  <c r="D2520" i="37"/>
  <c r="C2520" i="37"/>
  <c r="J2520" i="37" s="1"/>
  <c r="B2520" i="37"/>
  <c r="A2520" i="37"/>
  <c r="I2519" i="37"/>
  <c r="H2519" i="37"/>
  <c r="G2519" i="37"/>
  <c r="F2519" i="37"/>
  <c r="E2519" i="37"/>
  <c r="D2519" i="37"/>
  <c r="C2519" i="37"/>
  <c r="J2519" i="37" s="1"/>
  <c r="B2519" i="37"/>
  <c r="A2519" i="37"/>
  <c r="I2518" i="37"/>
  <c r="H2518" i="37"/>
  <c r="G2518" i="37"/>
  <c r="F2518" i="37"/>
  <c r="E2518" i="37"/>
  <c r="D2518" i="37"/>
  <c r="C2518" i="37"/>
  <c r="J2518" i="37" s="1"/>
  <c r="B2518" i="37"/>
  <c r="A2518" i="37"/>
  <c r="I2517" i="37"/>
  <c r="H2517" i="37"/>
  <c r="G2517" i="37"/>
  <c r="F2517" i="37"/>
  <c r="E2517" i="37"/>
  <c r="D2517" i="37"/>
  <c r="C2517" i="37"/>
  <c r="J2517" i="37" s="1"/>
  <c r="B2517" i="37"/>
  <c r="A2517" i="37"/>
  <c r="I2516" i="37"/>
  <c r="H2516" i="37"/>
  <c r="G2516" i="37"/>
  <c r="F2516" i="37"/>
  <c r="E2516" i="37"/>
  <c r="D2516" i="37"/>
  <c r="C2516" i="37"/>
  <c r="J2516" i="37" s="1"/>
  <c r="B2516" i="37"/>
  <c r="A2516" i="37"/>
  <c r="I2515" i="37"/>
  <c r="H2515" i="37"/>
  <c r="G2515" i="37"/>
  <c r="F2515" i="37"/>
  <c r="E2515" i="37"/>
  <c r="D2515" i="37"/>
  <c r="C2515" i="37"/>
  <c r="J2515" i="37" s="1"/>
  <c r="B2515" i="37"/>
  <c r="A2515" i="37"/>
  <c r="I2514" i="37"/>
  <c r="H2514" i="37"/>
  <c r="G2514" i="37"/>
  <c r="F2514" i="37"/>
  <c r="E2514" i="37"/>
  <c r="D2514" i="37"/>
  <c r="C2514" i="37"/>
  <c r="J2514" i="37" s="1"/>
  <c r="B2514" i="37"/>
  <c r="A2514" i="37"/>
  <c r="I2513" i="37"/>
  <c r="H2513" i="37"/>
  <c r="G2513" i="37"/>
  <c r="F2513" i="37"/>
  <c r="E2513" i="37"/>
  <c r="D2513" i="37"/>
  <c r="C2513" i="37"/>
  <c r="J2513" i="37" s="1"/>
  <c r="B2513" i="37"/>
  <c r="A2513" i="37"/>
  <c r="I2512" i="37"/>
  <c r="H2512" i="37"/>
  <c r="G2512" i="37"/>
  <c r="F2512" i="37"/>
  <c r="E2512" i="37"/>
  <c r="D2512" i="37"/>
  <c r="C2512" i="37"/>
  <c r="J2512" i="37" s="1"/>
  <c r="B2512" i="37"/>
  <c r="A2512" i="37"/>
  <c r="I2511" i="37"/>
  <c r="H2511" i="37"/>
  <c r="G2511" i="37"/>
  <c r="F2511" i="37"/>
  <c r="E2511" i="37"/>
  <c r="D2511" i="37"/>
  <c r="C2511" i="37"/>
  <c r="J2511" i="37" s="1"/>
  <c r="B2511" i="37"/>
  <c r="A2511" i="37"/>
  <c r="I2510" i="37"/>
  <c r="H2510" i="37"/>
  <c r="G2510" i="37"/>
  <c r="F2510" i="37"/>
  <c r="E2510" i="37"/>
  <c r="D2510" i="37"/>
  <c r="C2510" i="37"/>
  <c r="J2510" i="37" s="1"/>
  <c r="B2510" i="37"/>
  <c r="A2510" i="37"/>
  <c r="I2509" i="37"/>
  <c r="H2509" i="37"/>
  <c r="G2509" i="37"/>
  <c r="F2509" i="37"/>
  <c r="E2509" i="37"/>
  <c r="D2509" i="37"/>
  <c r="C2509" i="37"/>
  <c r="J2509" i="37" s="1"/>
  <c r="B2509" i="37"/>
  <c r="A2509" i="37"/>
  <c r="I2508" i="37"/>
  <c r="H2508" i="37"/>
  <c r="G2508" i="37"/>
  <c r="F2508" i="37"/>
  <c r="E2508" i="37"/>
  <c r="D2508" i="37"/>
  <c r="C2508" i="37"/>
  <c r="J2508" i="37" s="1"/>
  <c r="B2508" i="37"/>
  <c r="A2508" i="37"/>
  <c r="I2507" i="37"/>
  <c r="H2507" i="37"/>
  <c r="G2507" i="37"/>
  <c r="F2507" i="37"/>
  <c r="E2507" i="37"/>
  <c r="D2507" i="37"/>
  <c r="C2507" i="37"/>
  <c r="J2507" i="37" s="1"/>
  <c r="B2507" i="37"/>
  <c r="A2507" i="37"/>
  <c r="I2506" i="37"/>
  <c r="H2506" i="37"/>
  <c r="G2506" i="37"/>
  <c r="F2506" i="37"/>
  <c r="E2506" i="37"/>
  <c r="D2506" i="37"/>
  <c r="C2506" i="37"/>
  <c r="J2506" i="37" s="1"/>
  <c r="B2506" i="37"/>
  <c r="A2506" i="37"/>
  <c r="I2505" i="37"/>
  <c r="H2505" i="37"/>
  <c r="G2505" i="37"/>
  <c r="F2505" i="37"/>
  <c r="E2505" i="37"/>
  <c r="D2505" i="37"/>
  <c r="C2505" i="37"/>
  <c r="J2505" i="37" s="1"/>
  <c r="B2505" i="37"/>
  <c r="A2505" i="37"/>
  <c r="I2504" i="37"/>
  <c r="H2504" i="37"/>
  <c r="G2504" i="37"/>
  <c r="F2504" i="37"/>
  <c r="E2504" i="37"/>
  <c r="D2504" i="37"/>
  <c r="C2504" i="37"/>
  <c r="J2504" i="37" s="1"/>
  <c r="B2504" i="37"/>
  <c r="A2504" i="37"/>
  <c r="I2503" i="37"/>
  <c r="H2503" i="37"/>
  <c r="G2503" i="37"/>
  <c r="F2503" i="37"/>
  <c r="E2503" i="37"/>
  <c r="D2503" i="37"/>
  <c r="C2503" i="37"/>
  <c r="J2503" i="37" s="1"/>
  <c r="B2503" i="37"/>
  <c r="A2503" i="37"/>
  <c r="I2502" i="37"/>
  <c r="H2502" i="37"/>
  <c r="G2502" i="37"/>
  <c r="F2502" i="37"/>
  <c r="E2502" i="37"/>
  <c r="D2502" i="37"/>
  <c r="C2502" i="37"/>
  <c r="J2502" i="37" s="1"/>
  <c r="B2502" i="37"/>
  <c r="A2502" i="37"/>
  <c r="I2501" i="37"/>
  <c r="H2501" i="37"/>
  <c r="G2501" i="37"/>
  <c r="F2501" i="37"/>
  <c r="E2501" i="37"/>
  <c r="D2501" i="37"/>
  <c r="C2501" i="37"/>
  <c r="J2501" i="37" s="1"/>
  <c r="B2501" i="37"/>
  <c r="A2501" i="37"/>
  <c r="I2500" i="37"/>
  <c r="H2500" i="37"/>
  <c r="G2500" i="37"/>
  <c r="F2500" i="37"/>
  <c r="E2500" i="37"/>
  <c r="D2500" i="37"/>
  <c r="C2500" i="37"/>
  <c r="J2500" i="37" s="1"/>
  <c r="B2500" i="37"/>
  <c r="A2500" i="37"/>
  <c r="I2499" i="37"/>
  <c r="H2499" i="37"/>
  <c r="G2499" i="37"/>
  <c r="F2499" i="37"/>
  <c r="E2499" i="37"/>
  <c r="D2499" i="37"/>
  <c r="C2499" i="37"/>
  <c r="J2499" i="37" s="1"/>
  <c r="B2499" i="37"/>
  <c r="A2499" i="37"/>
  <c r="I2498" i="37"/>
  <c r="H2498" i="37"/>
  <c r="G2498" i="37"/>
  <c r="F2498" i="37"/>
  <c r="E2498" i="37"/>
  <c r="D2498" i="37"/>
  <c r="C2498" i="37"/>
  <c r="J2498" i="37" s="1"/>
  <c r="B2498" i="37"/>
  <c r="A2498" i="37"/>
  <c r="I2497" i="37"/>
  <c r="H2497" i="37"/>
  <c r="G2497" i="37"/>
  <c r="F2497" i="37"/>
  <c r="E2497" i="37"/>
  <c r="D2497" i="37"/>
  <c r="C2497" i="37"/>
  <c r="J2497" i="37" s="1"/>
  <c r="B2497" i="37"/>
  <c r="A2497" i="37"/>
  <c r="I2496" i="37"/>
  <c r="H2496" i="37"/>
  <c r="G2496" i="37"/>
  <c r="F2496" i="37"/>
  <c r="E2496" i="37"/>
  <c r="D2496" i="37"/>
  <c r="C2496" i="37"/>
  <c r="J2496" i="37" s="1"/>
  <c r="B2496" i="37"/>
  <c r="A2496" i="37"/>
  <c r="I2495" i="37"/>
  <c r="H2495" i="37"/>
  <c r="G2495" i="37"/>
  <c r="F2495" i="37"/>
  <c r="E2495" i="37"/>
  <c r="D2495" i="37"/>
  <c r="C2495" i="37"/>
  <c r="J2495" i="37" s="1"/>
  <c r="B2495" i="37"/>
  <c r="A2495" i="37"/>
  <c r="I2494" i="37"/>
  <c r="H2494" i="37"/>
  <c r="G2494" i="37"/>
  <c r="F2494" i="37"/>
  <c r="E2494" i="37"/>
  <c r="D2494" i="37"/>
  <c r="C2494" i="37"/>
  <c r="J2494" i="37" s="1"/>
  <c r="B2494" i="37"/>
  <c r="A2494" i="37"/>
  <c r="I2493" i="37"/>
  <c r="H2493" i="37"/>
  <c r="G2493" i="37"/>
  <c r="F2493" i="37"/>
  <c r="E2493" i="37"/>
  <c r="D2493" i="37"/>
  <c r="C2493" i="37"/>
  <c r="J2493" i="37" s="1"/>
  <c r="B2493" i="37"/>
  <c r="A2493" i="37"/>
  <c r="I2492" i="37"/>
  <c r="H2492" i="37"/>
  <c r="G2492" i="37"/>
  <c r="F2492" i="37"/>
  <c r="E2492" i="37"/>
  <c r="D2492" i="37"/>
  <c r="C2492" i="37"/>
  <c r="J2492" i="37" s="1"/>
  <c r="B2492" i="37"/>
  <c r="A2492" i="37"/>
  <c r="I2491" i="37"/>
  <c r="H2491" i="37"/>
  <c r="G2491" i="37"/>
  <c r="F2491" i="37"/>
  <c r="E2491" i="37"/>
  <c r="D2491" i="37"/>
  <c r="C2491" i="37"/>
  <c r="J2491" i="37" s="1"/>
  <c r="B2491" i="37"/>
  <c r="A2491" i="37"/>
  <c r="I2490" i="37"/>
  <c r="H2490" i="37"/>
  <c r="G2490" i="37"/>
  <c r="F2490" i="37"/>
  <c r="E2490" i="37"/>
  <c r="D2490" i="37"/>
  <c r="C2490" i="37"/>
  <c r="J2490" i="37" s="1"/>
  <c r="B2490" i="37"/>
  <c r="A2490" i="37"/>
  <c r="I2489" i="37"/>
  <c r="H2489" i="37"/>
  <c r="G2489" i="37"/>
  <c r="F2489" i="37"/>
  <c r="E2489" i="37"/>
  <c r="D2489" i="37"/>
  <c r="C2489" i="37"/>
  <c r="J2489" i="37" s="1"/>
  <c r="B2489" i="37"/>
  <c r="A2489" i="37"/>
  <c r="I2488" i="37"/>
  <c r="H2488" i="37"/>
  <c r="G2488" i="37"/>
  <c r="F2488" i="37"/>
  <c r="E2488" i="37"/>
  <c r="D2488" i="37"/>
  <c r="C2488" i="37"/>
  <c r="J2488" i="37" s="1"/>
  <c r="B2488" i="37"/>
  <c r="A2488" i="37"/>
  <c r="I2487" i="37"/>
  <c r="H2487" i="37"/>
  <c r="G2487" i="37"/>
  <c r="F2487" i="37"/>
  <c r="E2487" i="37"/>
  <c r="D2487" i="37"/>
  <c r="C2487" i="37"/>
  <c r="J2487" i="37" s="1"/>
  <c r="B2487" i="37"/>
  <c r="A2487" i="37"/>
  <c r="I2486" i="37"/>
  <c r="H2486" i="37"/>
  <c r="G2486" i="37"/>
  <c r="F2486" i="37"/>
  <c r="E2486" i="37"/>
  <c r="D2486" i="37"/>
  <c r="C2486" i="37"/>
  <c r="J2486" i="37" s="1"/>
  <c r="B2486" i="37"/>
  <c r="A2486" i="37"/>
  <c r="I2485" i="37"/>
  <c r="H2485" i="37"/>
  <c r="G2485" i="37"/>
  <c r="F2485" i="37"/>
  <c r="E2485" i="37"/>
  <c r="D2485" i="37"/>
  <c r="C2485" i="37"/>
  <c r="J2485" i="37" s="1"/>
  <c r="B2485" i="37"/>
  <c r="A2485" i="37"/>
  <c r="I2484" i="37"/>
  <c r="H2484" i="37"/>
  <c r="G2484" i="37"/>
  <c r="F2484" i="37"/>
  <c r="E2484" i="37"/>
  <c r="D2484" i="37"/>
  <c r="C2484" i="37"/>
  <c r="J2484" i="37" s="1"/>
  <c r="B2484" i="37"/>
  <c r="A2484" i="37"/>
  <c r="I2483" i="37"/>
  <c r="H2483" i="37"/>
  <c r="G2483" i="37"/>
  <c r="F2483" i="37"/>
  <c r="E2483" i="37"/>
  <c r="D2483" i="37"/>
  <c r="C2483" i="37"/>
  <c r="J2483" i="37" s="1"/>
  <c r="B2483" i="37"/>
  <c r="A2483" i="37"/>
  <c r="I2482" i="37"/>
  <c r="H2482" i="37"/>
  <c r="G2482" i="37"/>
  <c r="F2482" i="37"/>
  <c r="E2482" i="37"/>
  <c r="D2482" i="37"/>
  <c r="C2482" i="37"/>
  <c r="J2482" i="37" s="1"/>
  <c r="B2482" i="37"/>
  <c r="A2482" i="37"/>
  <c r="I2481" i="37"/>
  <c r="H2481" i="37"/>
  <c r="G2481" i="37"/>
  <c r="F2481" i="37"/>
  <c r="E2481" i="37"/>
  <c r="D2481" i="37"/>
  <c r="C2481" i="37"/>
  <c r="J2481" i="37" s="1"/>
  <c r="B2481" i="37"/>
  <c r="A2481" i="37"/>
  <c r="I2480" i="37"/>
  <c r="H2480" i="37"/>
  <c r="G2480" i="37"/>
  <c r="F2480" i="37"/>
  <c r="E2480" i="37"/>
  <c r="D2480" i="37"/>
  <c r="C2480" i="37"/>
  <c r="J2480" i="37" s="1"/>
  <c r="B2480" i="37"/>
  <c r="A2480" i="37"/>
  <c r="I2479" i="37"/>
  <c r="H2479" i="37"/>
  <c r="G2479" i="37"/>
  <c r="F2479" i="37"/>
  <c r="E2479" i="37"/>
  <c r="D2479" i="37"/>
  <c r="C2479" i="37"/>
  <c r="J2479" i="37" s="1"/>
  <c r="B2479" i="37"/>
  <c r="A2479" i="37"/>
  <c r="I2478" i="37"/>
  <c r="H2478" i="37"/>
  <c r="G2478" i="37"/>
  <c r="F2478" i="37"/>
  <c r="E2478" i="37"/>
  <c r="D2478" i="37"/>
  <c r="C2478" i="37"/>
  <c r="J2478" i="37" s="1"/>
  <c r="B2478" i="37"/>
  <c r="A2478" i="37"/>
  <c r="I2477" i="37"/>
  <c r="H2477" i="37"/>
  <c r="G2477" i="37"/>
  <c r="F2477" i="37"/>
  <c r="E2477" i="37"/>
  <c r="D2477" i="37"/>
  <c r="C2477" i="37"/>
  <c r="J2477" i="37" s="1"/>
  <c r="B2477" i="37"/>
  <c r="A2477" i="37"/>
  <c r="I2476" i="37"/>
  <c r="H2476" i="37"/>
  <c r="G2476" i="37"/>
  <c r="F2476" i="37"/>
  <c r="E2476" i="37"/>
  <c r="D2476" i="37"/>
  <c r="C2476" i="37"/>
  <c r="J2476" i="37" s="1"/>
  <c r="B2476" i="37"/>
  <c r="A2476" i="37"/>
  <c r="I2475" i="37"/>
  <c r="H2475" i="37"/>
  <c r="G2475" i="37"/>
  <c r="F2475" i="37"/>
  <c r="E2475" i="37"/>
  <c r="D2475" i="37"/>
  <c r="C2475" i="37"/>
  <c r="J2475" i="37" s="1"/>
  <c r="B2475" i="37"/>
  <c r="A2475" i="37"/>
  <c r="I2474" i="37"/>
  <c r="H2474" i="37"/>
  <c r="G2474" i="37"/>
  <c r="F2474" i="37"/>
  <c r="E2474" i="37"/>
  <c r="D2474" i="37"/>
  <c r="C2474" i="37"/>
  <c r="J2474" i="37" s="1"/>
  <c r="B2474" i="37"/>
  <c r="A2474" i="37"/>
  <c r="I2473" i="37"/>
  <c r="H2473" i="37"/>
  <c r="G2473" i="37"/>
  <c r="F2473" i="37"/>
  <c r="E2473" i="37"/>
  <c r="D2473" i="37"/>
  <c r="C2473" i="37"/>
  <c r="J2473" i="37" s="1"/>
  <c r="B2473" i="37"/>
  <c r="A2473" i="37"/>
  <c r="I2472" i="37"/>
  <c r="H2472" i="37"/>
  <c r="G2472" i="37"/>
  <c r="F2472" i="37"/>
  <c r="E2472" i="37"/>
  <c r="D2472" i="37"/>
  <c r="C2472" i="37"/>
  <c r="J2472" i="37" s="1"/>
  <c r="B2472" i="37"/>
  <c r="A2472" i="37"/>
  <c r="I2471" i="37"/>
  <c r="H2471" i="37"/>
  <c r="G2471" i="37"/>
  <c r="F2471" i="37"/>
  <c r="E2471" i="37"/>
  <c r="D2471" i="37"/>
  <c r="C2471" i="37"/>
  <c r="J2471" i="37" s="1"/>
  <c r="B2471" i="37"/>
  <c r="A2471" i="37"/>
  <c r="I2470" i="37"/>
  <c r="H2470" i="37"/>
  <c r="G2470" i="37"/>
  <c r="F2470" i="37"/>
  <c r="E2470" i="37"/>
  <c r="D2470" i="37"/>
  <c r="C2470" i="37"/>
  <c r="J2470" i="37" s="1"/>
  <c r="B2470" i="37"/>
  <c r="A2470" i="37"/>
  <c r="I2469" i="37"/>
  <c r="H2469" i="37"/>
  <c r="G2469" i="37"/>
  <c r="F2469" i="37"/>
  <c r="E2469" i="37"/>
  <c r="D2469" i="37"/>
  <c r="C2469" i="37"/>
  <c r="J2469" i="37" s="1"/>
  <c r="B2469" i="37"/>
  <c r="A2469" i="37"/>
  <c r="I2468" i="37"/>
  <c r="H2468" i="37"/>
  <c r="G2468" i="37"/>
  <c r="F2468" i="37"/>
  <c r="E2468" i="37"/>
  <c r="D2468" i="37"/>
  <c r="C2468" i="37"/>
  <c r="J2468" i="37" s="1"/>
  <c r="B2468" i="37"/>
  <c r="A2468" i="37"/>
  <c r="I2467" i="37"/>
  <c r="H2467" i="37"/>
  <c r="G2467" i="37"/>
  <c r="F2467" i="37"/>
  <c r="E2467" i="37"/>
  <c r="D2467" i="37"/>
  <c r="C2467" i="37"/>
  <c r="J2467" i="37" s="1"/>
  <c r="B2467" i="37"/>
  <c r="A2467" i="37"/>
  <c r="I2466" i="37"/>
  <c r="H2466" i="37"/>
  <c r="G2466" i="37"/>
  <c r="F2466" i="37"/>
  <c r="E2466" i="37"/>
  <c r="D2466" i="37"/>
  <c r="C2466" i="37"/>
  <c r="J2466" i="37" s="1"/>
  <c r="B2466" i="37"/>
  <c r="A2466" i="37"/>
  <c r="I2465" i="37"/>
  <c r="H2465" i="37"/>
  <c r="G2465" i="37"/>
  <c r="F2465" i="37"/>
  <c r="E2465" i="37"/>
  <c r="D2465" i="37"/>
  <c r="C2465" i="37"/>
  <c r="J2465" i="37" s="1"/>
  <c r="B2465" i="37"/>
  <c r="A2465" i="37"/>
  <c r="I2464" i="37"/>
  <c r="H2464" i="37"/>
  <c r="G2464" i="37"/>
  <c r="F2464" i="37"/>
  <c r="E2464" i="37"/>
  <c r="D2464" i="37"/>
  <c r="C2464" i="37"/>
  <c r="J2464" i="37" s="1"/>
  <c r="B2464" i="37"/>
  <c r="A2464" i="37"/>
  <c r="I2463" i="37"/>
  <c r="H2463" i="37"/>
  <c r="G2463" i="37"/>
  <c r="F2463" i="37"/>
  <c r="E2463" i="37"/>
  <c r="D2463" i="37"/>
  <c r="C2463" i="37"/>
  <c r="J2463" i="37" s="1"/>
  <c r="B2463" i="37"/>
  <c r="A2463" i="37"/>
  <c r="I2462" i="37"/>
  <c r="H2462" i="37"/>
  <c r="G2462" i="37"/>
  <c r="F2462" i="37"/>
  <c r="E2462" i="37"/>
  <c r="D2462" i="37"/>
  <c r="C2462" i="37"/>
  <c r="J2462" i="37" s="1"/>
  <c r="B2462" i="37"/>
  <c r="A2462" i="37"/>
  <c r="I2461" i="37"/>
  <c r="H2461" i="37"/>
  <c r="G2461" i="37"/>
  <c r="F2461" i="37"/>
  <c r="E2461" i="37"/>
  <c r="D2461" i="37"/>
  <c r="C2461" i="37"/>
  <c r="J2461" i="37" s="1"/>
  <c r="B2461" i="37"/>
  <c r="A2461" i="37"/>
  <c r="I2460" i="37"/>
  <c r="H2460" i="37"/>
  <c r="G2460" i="37"/>
  <c r="F2460" i="37"/>
  <c r="E2460" i="37"/>
  <c r="D2460" i="37"/>
  <c r="C2460" i="37"/>
  <c r="J2460" i="37" s="1"/>
  <c r="B2460" i="37"/>
  <c r="A2460" i="37"/>
  <c r="I2459" i="37"/>
  <c r="H2459" i="37"/>
  <c r="G2459" i="37"/>
  <c r="F2459" i="37"/>
  <c r="E2459" i="37"/>
  <c r="D2459" i="37"/>
  <c r="C2459" i="37"/>
  <c r="J2459" i="37" s="1"/>
  <c r="B2459" i="37"/>
  <c r="A2459" i="37"/>
  <c r="I2458" i="37"/>
  <c r="H2458" i="37"/>
  <c r="G2458" i="37"/>
  <c r="F2458" i="37"/>
  <c r="E2458" i="37"/>
  <c r="D2458" i="37"/>
  <c r="C2458" i="37"/>
  <c r="J2458" i="37" s="1"/>
  <c r="B2458" i="37"/>
  <c r="A2458" i="37"/>
  <c r="I2457" i="37"/>
  <c r="H2457" i="37"/>
  <c r="G2457" i="37"/>
  <c r="F2457" i="37"/>
  <c r="E2457" i="37"/>
  <c r="D2457" i="37"/>
  <c r="C2457" i="37"/>
  <c r="J2457" i="37" s="1"/>
  <c r="B2457" i="37"/>
  <c r="A2457" i="37"/>
  <c r="I2456" i="37"/>
  <c r="H2456" i="37"/>
  <c r="G2456" i="37"/>
  <c r="F2456" i="37"/>
  <c r="E2456" i="37"/>
  <c r="D2456" i="37"/>
  <c r="C2456" i="37"/>
  <c r="J2456" i="37" s="1"/>
  <c r="B2456" i="37"/>
  <c r="A2456" i="37"/>
  <c r="I2455" i="37"/>
  <c r="H2455" i="37"/>
  <c r="G2455" i="37"/>
  <c r="F2455" i="37"/>
  <c r="E2455" i="37"/>
  <c r="D2455" i="37"/>
  <c r="C2455" i="37"/>
  <c r="J2455" i="37" s="1"/>
  <c r="B2455" i="37"/>
  <c r="A2455" i="37"/>
  <c r="I2454" i="37"/>
  <c r="H2454" i="37"/>
  <c r="G2454" i="37"/>
  <c r="F2454" i="37"/>
  <c r="E2454" i="37"/>
  <c r="D2454" i="37"/>
  <c r="C2454" i="37"/>
  <c r="J2454" i="37" s="1"/>
  <c r="B2454" i="37"/>
  <c r="A2454" i="37"/>
  <c r="I2453" i="37"/>
  <c r="H2453" i="37"/>
  <c r="G2453" i="37"/>
  <c r="F2453" i="37"/>
  <c r="E2453" i="37"/>
  <c r="D2453" i="37"/>
  <c r="C2453" i="37"/>
  <c r="J2453" i="37" s="1"/>
  <c r="B2453" i="37"/>
  <c r="A2453" i="37"/>
  <c r="I2452" i="37"/>
  <c r="H2452" i="37"/>
  <c r="G2452" i="37"/>
  <c r="F2452" i="37"/>
  <c r="E2452" i="37"/>
  <c r="D2452" i="37"/>
  <c r="C2452" i="37"/>
  <c r="J2452" i="37" s="1"/>
  <c r="B2452" i="37"/>
  <c r="A2452" i="37"/>
  <c r="I2451" i="37"/>
  <c r="H2451" i="37"/>
  <c r="G2451" i="37"/>
  <c r="F2451" i="37"/>
  <c r="E2451" i="37"/>
  <c r="D2451" i="37"/>
  <c r="C2451" i="37"/>
  <c r="J2451" i="37" s="1"/>
  <c r="B2451" i="37"/>
  <c r="A2451" i="37"/>
  <c r="I2450" i="37"/>
  <c r="H2450" i="37"/>
  <c r="G2450" i="37"/>
  <c r="F2450" i="37"/>
  <c r="E2450" i="37"/>
  <c r="D2450" i="37"/>
  <c r="C2450" i="37"/>
  <c r="J2450" i="37" s="1"/>
  <c r="B2450" i="37"/>
  <c r="A2450" i="37"/>
  <c r="I2449" i="37"/>
  <c r="H2449" i="37"/>
  <c r="G2449" i="37"/>
  <c r="F2449" i="37"/>
  <c r="E2449" i="37"/>
  <c r="D2449" i="37"/>
  <c r="C2449" i="37"/>
  <c r="J2449" i="37" s="1"/>
  <c r="B2449" i="37"/>
  <c r="A2449" i="37"/>
  <c r="I2448" i="37"/>
  <c r="H2448" i="37"/>
  <c r="G2448" i="37"/>
  <c r="F2448" i="37"/>
  <c r="E2448" i="37"/>
  <c r="D2448" i="37"/>
  <c r="C2448" i="37"/>
  <c r="J2448" i="37" s="1"/>
  <c r="B2448" i="37"/>
  <c r="A2448" i="37"/>
  <c r="I2447" i="37"/>
  <c r="H2447" i="37"/>
  <c r="G2447" i="37"/>
  <c r="F2447" i="37"/>
  <c r="E2447" i="37"/>
  <c r="D2447" i="37"/>
  <c r="C2447" i="37"/>
  <c r="J2447" i="37" s="1"/>
  <c r="B2447" i="37"/>
  <c r="A2447" i="37"/>
  <c r="I2446" i="37"/>
  <c r="H2446" i="37"/>
  <c r="G2446" i="37"/>
  <c r="F2446" i="37"/>
  <c r="E2446" i="37"/>
  <c r="D2446" i="37"/>
  <c r="C2446" i="37"/>
  <c r="J2446" i="37" s="1"/>
  <c r="B2446" i="37"/>
  <c r="A2446" i="37"/>
  <c r="I2445" i="37"/>
  <c r="H2445" i="37"/>
  <c r="G2445" i="37"/>
  <c r="F2445" i="37"/>
  <c r="E2445" i="37"/>
  <c r="D2445" i="37"/>
  <c r="C2445" i="37"/>
  <c r="J2445" i="37" s="1"/>
  <c r="B2445" i="37"/>
  <c r="A2445" i="37"/>
  <c r="I2444" i="37"/>
  <c r="H2444" i="37"/>
  <c r="G2444" i="37"/>
  <c r="F2444" i="37"/>
  <c r="E2444" i="37"/>
  <c r="D2444" i="37"/>
  <c r="C2444" i="37"/>
  <c r="J2444" i="37" s="1"/>
  <c r="B2444" i="37"/>
  <c r="A2444" i="37"/>
  <c r="I2443" i="37"/>
  <c r="H2443" i="37"/>
  <c r="G2443" i="37"/>
  <c r="F2443" i="37"/>
  <c r="E2443" i="37"/>
  <c r="D2443" i="37"/>
  <c r="C2443" i="37"/>
  <c r="J2443" i="37" s="1"/>
  <c r="B2443" i="37"/>
  <c r="A2443" i="37"/>
  <c r="I2442" i="37"/>
  <c r="H2442" i="37"/>
  <c r="G2442" i="37"/>
  <c r="F2442" i="37"/>
  <c r="E2442" i="37"/>
  <c r="D2442" i="37"/>
  <c r="C2442" i="37"/>
  <c r="J2442" i="37" s="1"/>
  <c r="B2442" i="37"/>
  <c r="A2442" i="37"/>
  <c r="I2441" i="37"/>
  <c r="H2441" i="37"/>
  <c r="G2441" i="37"/>
  <c r="F2441" i="37"/>
  <c r="E2441" i="37"/>
  <c r="D2441" i="37"/>
  <c r="C2441" i="37"/>
  <c r="J2441" i="37" s="1"/>
  <c r="B2441" i="37"/>
  <c r="A2441" i="37"/>
  <c r="I2440" i="37"/>
  <c r="H2440" i="37"/>
  <c r="G2440" i="37"/>
  <c r="F2440" i="37"/>
  <c r="E2440" i="37"/>
  <c r="D2440" i="37"/>
  <c r="C2440" i="37"/>
  <c r="J2440" i="37" s="1"/>
  <c r="B2440" i="37"/>
  <c r="A2440" i="37"/>
  <c r="I2439" i="37"/>
  <c r="H2439" i="37"/>
  <c r="G2439" i="37"/>
  <c r="F2439" i="37"/>
  <c r="E2439" i="37"/>
  <c r="D2439" i="37"/>
  <c r="C2439" i="37"/>
  <c r="J2439" i="37" s="1"/>
  <c r="B2439" i="37"/>
  <c r="A2439" i="37"/>
  <c r="I2438" i="37"/>
  <c r="H2438" i="37"/>
  <c r="G2438" i="37"/>
  <c r="F2438" i="37"/>
  <c r="E2438" i="37"/>
  <c r="D2438" i="37"/>
  <c r="C2438" i="37"/>
  <c r="J2438" i="37" s="1"/>
  <c r="B2438" i="37"/>
  <c r="A2438" i="37"/>
  <c r="I2437" i="37"/>
  <c r="H2437" i="37"/>
  <c r="G2437" i="37"/>
  <c r="F2437" i="37"/>
  <c r="E2437" i="37"/>
  <c r="D2437" i="37"/>
  <c r="C2437" i="37"/>
  <c r="J2437" i="37" s="1"/>
  <c r="B2437" i="37"/>
  <c r="A2437" i="37"/>
  <c r="I2436" i="37"/>
  <c r="H2436" i="37"/>
  <c r="G2436" i="37"/>
  <c r="F2436" i="37"/>
  <c r="E2436" i="37"/>
  <c r="D2436" i="37"/>
  <c r="C2436" i="37"/>
  <c r="J2436" i="37" s="1"/>
  <c r="B2436" i="37"/>
  <c r="A2436" i="37"/>
  <c r="I2435" i="37"/>
  <c r="H2435" i="37"/>
  <c r="G2435" i="37"/>
  <c r="F2435" i="37"/>
  <c r="E2435" i="37"/>
  <c r="D2435" i="37"/>
  <c r="C2435" i="37"/>
  <c r="J2435" i="37" s="1"/>
  <c r="B2435" i="37"/>
  <c r="A2435" i="37"/>
  <c r="I2434" i="37"/>
  <c r="H2434" i="37"/>
  <c r="G2434" i="37"/>
  <c r="F2434" i="37"/>
  <c r="E2434" i="37"/>
  <c r="D2434" i="37"/>
  <c r="C2434" i="37"/>
  <c r="J2434" i="37" s="1"/>
  <c r="B2434" i="37"/>
  <c r="A2434" i="37"/>
  <c r="I2433" i="37"/>
  <c r="H2433" i="37"/>
  <c r="G2433" i="37"/>
  <c r="F2433" i="37"/>
  <c r="E2433" i="37"/>
  <c r="D2433" i="37"/>
  <c r="C2433" i="37"/>
  <c r="J2433" i="37" s="1"/>
  <c r="B2433" i="37"/>
  <c r="A2433" i="37"/>
  <c r="I2432" i="37"/>
  <c r="H2432" i="37"/>
  <c r="G2432" i="37"/>
  <c r="F2432" i="37"/>
  <c r="E2432" i="37"/>
  <c r="D2432" i="37"/>
  <c r="C2432" i="37"/>
  <c r="J2432" i="37" s="1"/>
  <c r="B2432" i="37"/>
  <c r="A2432" i="37"/>
  <c r="I2431" i="37"/>
  <c r="H2431" i="37"/>
  <c r="G2431" i="37"/>
  <c r="F2431" i="37"/>
  <c r="E2431" i="37"/>
  <c r="D2431" i="37"/>
  <c r="C2431" i="37"/>
  <c r="J2431" i="37" s="1"/>
  <c r="B2431" i="37"/>
  <c r="A2431" i="37"/>
  <c r="I2430" i="37"/>
  <c r="H2430" i="37"/>
  <c r="G2430" i="37"/>
  <c r="F2430" i="37"/>
  <c r="E2430" i="37"/>
  <c r="D2430" i="37"/>
  <c r="C2430" i="37"/>
  <c r="J2430" i="37" s="1"/>
  <c r="B2430" i="37"/>
  <c r="A2430" i="37"/>
  <c r="I2429" i="37"/>
  <c r="H2429" i="37"/>
  <c r="G2429" i="37"/>
  <c r="F2429" i="37"/>
  <c r="E2429" i="37"/>
  <c r="D2429" i="37"/>
  <c r="C2429" i="37"/>
  <c r="J2429" i="37" s="1"/>
  <c r="B2429" i="37"/>
  <c r="A2429" i="37"/>
  <c r="I2428" i="37"/>
  <c r="H2428" i="37"/>
  <c r="G2428" i="37"/>
  <c r="F2428" i="37"/>
  <c r="E2428" i="37"/>
  <c r="D2428" i="37"/>
  <c r="C2428" i="37"/>
  <c r="J2428" i="37" s="1"/>
  <c r="B2428" i="37"/>
  <c r="A2428" i="37"/>
  <c r="I2427" i="37"/>
  <c r="H2427" i="37"/>
  <c r="G2427" i="37"/>
  <c r="F2427" i="37"/>
  <c r="E2427" i="37"/>
  <c r="D2427" i="37"/>
  <c r="C2427" i="37"/>
  <c r="J2427" i="37" s="1"/>
  <c r="B2427" i="37"/>
  <c r="A2427" i="37"/>
  <c r="I2426" i="37"/>
  <c r="H2426" i="37"/>
  <c r="G2426" i="37"/>
  <c r="F2426" i="37"/>
  <c r="E2426" i="37"/>
  <c r="D2426" i="37"/>
  <c r="C2426" i="37"/>
  <c r="J2426" i="37" s="1"/>
  <c r="B2426" i="37"/>
  <c r="A2426" i="37"/>
  <c r="I2425" i="37"/>
  <c r="H2425" i="37"/>
  <c r="G2425" i="37"/>
  <c r="F2425" i="37"/>
  <c r="E2425" i="37"/>
  <c r="D2425" i="37"/>
  <c r="C2425" i="37"/>
  <c r="J2425" i="37" s="1"/>
  <c r="B2425" i="37"/>
  <c r="A2425" i="37"/>
  <c r="I2424" i="37"/>
  <c r="H2424" i="37"/>
  <c r="G2424" i="37"/>
  <c r="F2424" i="37"/>
  <c r="E2424" i="37"/>
  <c r="D2424" i="37"/>
  <c r="C2424" i="37"/>
  <c r="J2424" i="37" s="1"/>
  <c r="B2424" i="37"/>
  <c r="A2424" i="37"/>
  <c r="I2423" i="37"/>
  <c r="H2423" i="37"/>
  <c r="G2423" i="37"/>
  <c r="F2423" i="37"/>
  <c r="E2423" i="37"/>
  <c r="D2423" i="37"/>
  <c r="C2423" i="37"/>
  <c r="J2423" i="37" s="1"/>
  <c r="B2423" i="37"/>
  <c r="A2423" i="37"/>
  <c r="I2422" i="37"/>
  <c r="H2422" i="37"/>
  <c r="G2422" i="37"/>
  <c r="F2422" i="37"/>
  <c r="E2422" i="37"/>
  <c r="D2422" i="37"/>
  <c r="C2422" i="37"/>
  <c r="J2422" i="37" s="1"/>
  <c r="B2422" i="37"/>
  <c r="A2422" i="37"/>
  <c r="I2421" i="37"/>
  <c r="H2421" i="37"/>
  <c r="G2421" i="37"/>
  <c r="F2421" i="37"/>
  <c r="E2421" i="37"/>
  <c r="D2421" i="37"/>
  <c r="C2421" i="37"/>
  <c r="J2421" i="37" s="1"/>
  <c r="B2421" i="37"/>
  <c r="A2421" i="37"/>
  <c r="I2420" i="37"/>
  <c r="H2420" i="37"/>
  <c r="G2420" i="37"/>
  <c r="F2420" i="37"/>
  <c r="E2420" i="37"/>
  <c r="D2420" i="37"/>
  <c r="C2420" i="37"/>
  <c r="J2420" i="37" s="1"/>
  <c r="B2420" i="37"/>
  <c r="A2420" i="37"/>
  <c r="I2419" i="37"/>
  <c r="H2419" i="37"/>
  <c r="G2419" i="37"/>
  <c r="F2419" i="37"/>
  <c r="E2419" i="37"/>
  <c r="D2419" i="37"/>
  <c r="C2419" i="37"/>
  <c r="J2419" i="37" s="1"/>
  <c r="B2419" i="37"/>
  <c r="A2419" i="37"/>
  <c r="I2418" i="37"/>
  <c r="H2418" i="37"/>
  <c r="G2418" i="37"/>
  <c r="F2418" i="37"/>
  <c r="E2418" i="37"/>
  <c r="D2418" i="37"/>
  <c r="C2418" i="37"/>
  <c r="J2418" i="37" s="1"/>
  <c r="B2418" i="37"/>
  <c r="A2418" i="37"/>
  <c r="I2417" i="37"/>
  <c r="H2417" i="37"/>
  <c r="G2417" i="37"/>
  <c r="F2417" i="37"/>
  <c r="E2417" i="37"/>
  <c r="D2417" i="37"/>
  <c r="C2417" i="37"/>
  <c r="J2417" i="37" s="1"/>
  <c r="B2417" i="37"/>
  <c r="A2417" i="37"/>
  <c r="I2416" i="37"/>
  <c r="H2416" i="37"/>
  <c r="G2416" i="37"/>
  <c r="F2416" i="37"/>
  <c r="E2416" i="37"/>
  <c r="D2416" i="37"/>
  <c r="C2416" i="37"/>
  <c r="J2416" i="37" s="1"/>
  <c r="B2416" i="37"/>
  <c r="A2416" i="37"/>
  <c r="I2415" i="37"/>
  <c r="H2415" i="37"/>
  <c r="G2415" i="37"/>
  <c r="F2415" i="37"/>
  <c r="E2415" i="37"/>
  <c r="D2415" i="37"/>
  <c r="C2415" i="37"/>
  <c r="J2415" i="37" s="1"/>
  <c r="B2415" i="37"/>
  <c r="A2415" i="37"/>
  <c r="I2414" i="37"/>
  <c r="H2414" i="37"/>
  <c r="G2414" i="37"/>
  <c r="F2414" i="37"/>
  <c r="E2414" i="37"/>
  <c r="D2414" i="37"/>
  <c r="C2414" i="37"/>
  <c r="J2414" i="37" s="1"/>
  <c r="B2414" i="37"/>
  <c r="A2414" i="37"/>
  <c r="I2413" i="37"/>
  <c r="H2413" i="37"/>
  <c r="G2413" i="37"/>
  <c r="F2413" i="37"/>
  <c r="E2413" i="37"/>
  <c r="D2413" i="37"/>
  <c r="C2413" i="37"/>
  <c r="J2413" i="37" s="1"/>
  <c r="B2413" i="37"/>
  <c r="A2413" i="37"/>
  <c r="I2412" i="37"/>
  <c r="H2412" i="37"/>
  <c r="G2412" i="37"/>
  <c r="F2412" i="37"/>
  <c r="E2412" i="37"/>
  <c r="D2412" i="37"/>
  <c r="C2412" i="37"/>
  <c r="J2412" i="37" s="1"/>
  <c r="B2412" i="37"/>
  <c r="A2412" i="37"/>
  <c r="I2411" i="37"/>
  <c r="H2411" i="37"/>
  <c r="G2411" i="37"/>
  <c r="F2411" i="37"/>
  <c r="E2411" i="37"/>
  <c r="D2411" i="37"/>
  <c r="C2411" i="37"/>
  <c r="J2411" i="37" s="1"/>
  <c r="B2411" i="37"/>
  <c r="A2411" i="37"/>
  <c r="I2410" i="37"/>
  <c r="H2410" i="37"/>
  <c r="G2410" i="37"/>
  <c r="F2410" i="37"/>
  <c r="E2410" i="37"/>
  <c r="D2410" i="37"/>
  <c r="C2410" i="37"/>
  <c r="J2410" i="37" s="1"/>
  <c r="B2410" i="37"/>
  <c r="A2410" i="37"/>
  <c r="I2409" i="37"/>
  <c r="H2409" i="37"/>
  <c r="G2409" i="37"/>
  <c r="F2409" i="37"/>
  <c r="E2409" i="37"/>
  <c r="D2409" i="37"/>
  <c r="C2409" i="37"/>
  <c r="J2409" i="37" s="1"/>
  <c r="B2409" i="37"/>
  <c r="A2409" i="37"/>
  <c r="I2408" i="37"/>
  <c r="H2408" i="37"/>
  <c r="G2408" i="37"/>
  <c r="F2408" i="37"/>
  <c r="E2408" i="37"/>
  <c r="D2408" i="37"/>
  <c r="C2408" i="37"/>
  <c r="J2408" i="37" s="1"/>
  <c r="B2408" i="37"/>
  <c r="A2408" i="37"/>
  <c r="I2407" i="37"/>
  <c r="H2407" i="37"/>
  <c r="G2407" i="37"/>
  <c r="F2407" i="37"/>
  <c r="E2407" i="37"/>
  <c r="D2407" i="37"/>
  <c r="C2407" i="37"/>
  <c r="J2407" i="37" s="1"/>
  <c r="B2407" i="37"/>
  <c r="A2407" i="37"/>
  <c r="I2406" i="37"/>
  <c r="H2406" i="37"/>
  <c r="G2406" i="37"/>
  <c r="F2406" i="37"/>
  <c r="E2406" i="37"/>
  <c r="D2406" i="37"/>
  <c r="C2406" i="37"/>
  <c r="J2406" i="37" s="1"/>
  <c r="B2406" i="37"/>
  <c r="A2406" i="37"/>
  <c r="I2405" i="37"/>
  <c r="H2405" i="37"/>
  <c r="G2405" i="37"/>
  <c r="F2405" i="37"/>
  <c r="E2405" i="37"/>
  <c r="D2405" i="37"/>
  <c r="C2405" i="37"/>
  <c r="J2405" i="37" s="1"/>
  <c r="B2405" i="37"/>
  <c r="A2405" i="37"/>
  <c r="I2404" i="37"/>
  <c r="H2404" i="37"/>
  <c r="G2404" i="37"/>
  <c r="F2404" i="37"/>
  <c r="E2404" i="37"/>
  <c r="D2404" i="37"/>
  <c r="C2404" i="37"/>
  <c r="J2404" i="37" s="1"/>
  <c r="B2404" i="37"/>
  <c r="A2404" i="37"/>
  <c r="I2403" i="37"/>
  <c r="H2403" i="37"/>
  <c r="G2403" i="37"/>
  <c r="F2403" i="37"/>
  <c r="E2403" i="37"/>
  <c r="D2403" i="37"/>
  <c r="C2403" i="37"/>
  <c r="J2403" i="37" s="1"/>
  <c r="B2403" i="37"/>
  <c r="A2403" i="37"/>
  <c r="I2402" i="37"/>
  <c r="H2402" i="37"/>
  <c r="G2402" i="37"/>
  <c r="F2402" i="37"/>
  <c r="E2402" i="37"/>
  <c r="D2402" i="37"/>
  <c r="C2402" i="37"/>
  <c r="J2402" i="37" s="1"/>
  <c r="B2402" i="37"/>
  <c r="A2402" i="37"/>
  <c r="I2401" i="37"/>
  <c r="H2401" i="37"/>
  <c r="G2401" i="37"/>
  <c r="F2401" i="37"/>
  <c r="E2401" i="37"/>
  <c r="D2401" i="37"/>
  <c r="C2401" i="37"/>
  <c r="J2401" i="37" s="1"/>
  <c r="B2401" i="37"/>
  <c r="A2401" i="37"/>
  <c r="I2400" i="37"/>
  <c r="H2400" i="37"/>
  <c r="G2400" i="37"/>
  <c r="F2400" i="37"/>
  <c r="E2400" i="37"/>
  <c r="D2400" i="37"/>
  <c r="C2400" i="37"/>
  <c r="J2400" i="37" s="1"/>
  <c r="B2400" i="37"/>
  <c r="A2400" i="37"/>
  <c r="I2399" i="37"/>
  <c r="H2399" i="37"/>
  <c r="G2399" i="37"/>
  <c r="F2399" i="37"/>
  <c r="E2399" i="37"/>
  <c r="D2399" i="37"/>
  <c r="C2399" i="37"/>
  <c r="J2399" i="37" s="1"/>
  <c r="B2399" i="37"/>
  <c r="A2399" i="37"/>
  <c r="I2398" i="37"/>
  <c r="H2398" i="37"/>
  <c r="G2398" i="37"/>
  <c r="F2398" i="37"/>
  <c r="E2398" i="37"/>
  <c r="D2398" i="37"/>
  <c r="C2398" i="37"/>
  <c r="J2398" i="37" s="1"/>
  <c r="B2398" i="37"/>
  <c r="A2398" i="37"/>
  <c r="I2397" i="37"/>
  <c r="H2397" i="37"/>
  <c r="G2397" i="37"/>
  <c r="F2397" i="37"/>
  <c r="E2397" i="37"/>
  <c r="D2397" i="37"/>
  <c r="C2397" i="37"/>
  <c r="J2397" i="37" s="1"/>
  <c r="B2397" i="37"/>
  <c r="A2397" i="37"/>
  <c r="I2396" i="37"/>
  <c r="H2396" i="37"/>
  <c r="G2396" i="37"/>
  <c r="F2396" i="37"/>
  <c r="E2396" i="37"/>
  <c r="D2396" i="37"/>
  <c r="C2396" i="37"/>
  <c r="J2396" i="37" s="1"/>
  <c r="B2396" i="37"/>
  <c r="A2396" i="37"/>
  <c r="I2395" i="37"/>
  <c r="H2395" i="37"/>
  <c r="G2395" i="37"/>
  <c r="F2395" i="37"/>
  <c r="E2395" i="37"/>
  <c r="D2395" i="37"/>
  <c r="C2395" i="37"/>
  <c r="J2395" i="37" s="1"/>
  <c r="B2395" i="37"/>
  <c r="A2395" i="37"/>
  <c r="I2394" i="37"/>
  <c r="H2394" i="37"/>
  <c r="G2394" i="37"/>
  <c r="F2394" i="37"/>
  <c r="E2394" i="37"/>
  <c r="D2394" i="37"/>
  <c r="C2394" i="37"/>
  <c r="J2394" i="37" s="1"/>
  <c r="B2394" i="37"/>
  <c r="A2394" i="37"/>
  <c r="I2393" i="37"/>
  <c r="H2393" i="37"/>
  <c r="G2393" i="37"/>
  <c r="F2393" i="37"/>
  <c r="E2393" i="37"/>
  <c r="D2393" i="37"/>
  <c r="C2393" i="37"/>
  <c r="J2393" i="37" s="1"/>
  <c r="B2393" i="37"/>
  <c r="A2393" i="37"/>
  <c r="I2392" i="37"/>
  <c r="H2392" i="37"/>
  <c r="G2392" i="37"/>
  <c r="F2392" i="37"/>
  <c r="E2392" i="37"/>
  <c r="D2392" i="37"/>
  <c r="C2392" i="37"/>
  <c r="J2392" i="37" s="1"/>
  <c r="B2392" i="37"/>
  <c r="A2392" i="37"/>
  <c r="I2391" i="37"/>
  <c r="H2391" i="37"/>
  <c r="G2391" i="37"/>
  <c r="F2391" i="37"/>
  <c r="E2391" i="37"/>
  <c r="D2391" i="37"/>
  <c r="C2391" i="37"/>
  <c r="J2391" i="37" s="1"/>
  <c r="B2391" i="37"/>
  <c r="A2391" i="37"/>
  <c r="I2390" i="37"/>
  <c r="H2390" i="37"/>
  <c r="G2390" i="37"/>
  <c r="F2390" i="37"/>
  <c r="E2390" i="37"/>
  <c r="D2390" i="37"/>
  <c r="C2390" i="37"/>
  <c r="J2390" i="37" s="1"/>
  <c r="B2390" i="37"/>
  <c r="A2390" i="37"/>
  <c r="I2389" i="37"/>
  <c r="H2389" i="37"/>
  <c r="G2389" i="37"/>
  <c r="F2389" i="37"/>
  <c r="E2389" i="37"/>
  <c r="D2389" i="37"/>
  <c r="C2389" i="37"/>
  <c r="J2389" i="37" s="1"/>
  <c r="B2389" i="37"/>
  <c r="A2389" i="37"/>
  <c r="I2388" i="37"/>
  <c r="H2388" i="37"/>
  <c r="G2388" i="37"/>
  <c r="F2388" i="37"/>
  <c r="E2388" i="37"/>
  <c r="D2388" i="37"/>
  <c r="C2388" i="37"/>
  <c r="J2388" i="37" s="1"/>
  <c r="B2388" i="37"/>
  <c r="A2388" i="37"/>
  <c r="I2387" i="37"/>
  <c r="H2387" i="37"/>
  <c r="G2387" i="37"/>
  <c r="F2387" i="37"/>
  <c r="E2387" i="37"/>
  <c r="D2387" i="37"/>
  <c r="C2387" i="37"/>
  <c r="J2387" i="37" s="1"/>
  <c r="B2387" i="37"/>
  <c r="A2387" i="37"/>
  <c r="I2386" i="37"/>
  <c r="H2386" i="37"/>
  <c r="G2386" i="37"/>
  <c r="F2386" i="37"/>
  <c r="E2386" i="37"/>
  <c r="D2386" i="37"/>
  <c r="C2386" i="37"/>
  <c r="J2386" i="37" s="1"/>
  <c r="B2386" i="37"/>
  <c r="A2386" i="37"/>
  <c r="I2385" i="37"/>
  <c r="H2385" i="37"/>
  <c r="G2385" i="37"/>
  <c r="F2385" i="37"/>
  <c r="E2385" i="37"/>
  <c r="D2385" i="37"/>
  <c r="C2385" i="37"/>
  <c r="J2385" i="37" s="1"/>
  <c r="B2385" i="37"/>
  <c r="A2385" i="37"/>
  <c r="I2384" i="37"/>
  <c r="H2384" i="37"/>
  <c r="G2384" i="37"/>
  <c r="F2384" i="37"/>
  <c r="E2384" i="37"/>
  <c r="D2384" i="37"/>
  <c r="C2384" i="37"/>
  <c r="J2384" i="37" s="1"/>
  <c r="B2384" i="37"/>
  <c r="A2384" i="37"/>
  <c r="I2383" i="37"/>
  <c r="H2383" i="37"/>
  <c r="G2383" i="37"/>
  <c r="F2383" i="37"/>
  <c r="E2383" i="37"/>
  <c r="D2383" i="37"/>
  <c r="C2383" i="37"/>
  <c r="J2383" i="37" s="1"/>
  <c r="B2383" i="37"/>
  <c r="A2383" i="37"/>
  <c r="I2382" i="37"/>
  <c r="H2382" i="37"/>
  <c r="G2382" i="37"/>
  <c r="F2382" i="37"/>
  <c r="E2382" i="37"/>
  <c r="D2382" i="37"/>
  <c r="C2382" i="37"/>
  <c r="J2382" i="37" s="1"/>
  <c r="B2382" i="37"/>
  <c r="A2382" i="37"/>
  <c r="I2381" i="37"/>
  <c r="H2381" i="37"/>
  <c r="G2381" i="37"/>
  <c r="F2381" i="37"/>
  <c r="E2381" i="37"/>
  <c r="D2381" i="37"/>
  <c r="C2381" i="37"/>
  <c r="J2381" i="37" s="1"/>
  <c r="B2381" i="37"/>
  <c r="A2381" i="37"/>
  <c r="I2380" i="37"/>
  <c r="H2380" i="37"/>
  <c r="G2380" i="37"/>
  <c r="F2380" i="37"/>
  <c r="E2380" i="37"/>
  <c r="D2380" i="37"/>
  <c r="C2380" i="37"/>
  <c r="J2380" i="37" s="1"/>
  <c r="B2380" i="37"/>
  <c r="A2380" i="37"/>
  <c r="I2379" i="37"/>
  <c r="H2379" i="37"/>
  <c r="G2379" i="37"/>
  <c r="F2379" i="37"/>
  <c r="E2379" i="37"/>
  <c r="D2379" i="37"/>
  <c r="C2379" i="37"/>
  <c r="J2379" i="37" s="1"/>
  <c r="B2379" i="37"/>
  <c r="A2379" i="37"/>
  <c r="I2378" i="37"/>
  <c r="H2378" i="37"/>
  <c r="G2378" i="37"/>
  <c r="F2378" i="37"/>
  <c r="E2378" i="37"/>
  <c r="D2378" i="37"/>
  <c r="C2378" i="37"/>
  <c r="J2378" i="37" s="1"/>
  <c r="B2378" i="37"/>
  <c r="A2378" i="37"/>
  <c r="I2377" i="37"/>
  <c r="H2377" i="37"/>
  <c r="G2377" i="37"/>
  <c r="F2377" i="37"/>
  <c r="E2377" i="37"/>
  <c r="D2377" i="37"/>
  <c r="C2377" i="37"/>
  <c r="J2377" i="37" s="1"/>
  <c r="B2377" i="37"/>
  <c r="A2377" i="37"/>
  <c r="I2376" i="37"/>
  <c r="H2376" i="37"/>
  <c r="G2376" i="37"/>
  <c r="F2376" i="37"/>
  <c r="E2376" i="37"/>
  <c r="D2376" i="37"/>
  <c r="C2376" i="37"/>
  <c r="J2376" i="37" s="1"/>
  <c r="B2376" i="37"/>
  <c r="A2376" i="37"/>
  <c r="I2375" i="37"/>
  <c r="H2375" i="37"/>
  <c r="G2375" i="37"/>
  <c r="F2375" i="37"/>
  <c r="E2375" i="37"/>
  <c r="D2375" i="37"/>
  <c r="C2375" i="37"/>
  <c r="J2375" i="37" s="1"/>
  <c r="B2375" i="37"/>
  <c r="A2375" i="37"/>
  <c r="I2374" i="37"/>
  <c r="H2374" i="37"/>
  <c r="G2374" i="37"/>
  <c r="F2374" i="37"/>
  <c r="E2374" i="37"/>
  <c r="D2374" i="37"/>
  <c r="C2374" i="37"/>
  <c r="J2374" i="37" s="1"/>
  <c r="B2374" i="37"/>
  <c r="A2374" i="37"/>
  <c r="I2373" i="37"/>
  <c r="H2373" i="37"/>
  <c r="G2373" i="37"/>
  <c r="F2373" i="37"/>
  <c r="E2373" i="37"/>
  <c r="D2373" i="37"/>
  <c r="C2373" i="37"/>
  <c r="J2373" i="37" s="1"/>
  <c r="B2373" i="37"/>
  <c r="A2373" i="37"/>
  <c r="I2372" i="37"/>
  <c r="H2372" i="37"/>
  <c r="G2372" i="37"/>
  <c r="F2372" i="37"/>
  <c r="E2372" i="37"/>
  <c r="D2372" i="37"/>
  <c r="C2372" i="37"/>
  <c r="J2372" i="37" s="1"/>
  <c r="B2372" i="37"/>
  <c r="A2372" i="37"/>
  <c r="I2371" i="37"/>
  <c r="H2371" i="37"/>
  <c r="G2371" i="37"/>
  <c r="F2371" i="37"/>
  <c r="E2371" i="37"/>
  <c r="D2371" i="37"/>
  <c r="C2371" i="37"/>
  <c r="J2371" i="37" s="1"/>
  <c r="B2371" i="37"/>
  <c r="A2371" i="37"/>
  <c r="I2370" i="37"/>
  <c r="H2370" i="37"/>
  <c r="G2370" i="37"/>
  <c r="F2370" i="37"/>
  <c r="E2370" i="37"/>
  <c r="D2370" i="37"/>
  <c r="C2370" i="37"/>
  <c r="J2370" i="37" s="1"/>
  <c r="B2370" i="37"/>
  <c r="A2370" i="37"/>
  <c r="I2369" i="37"/>
  <c r="H2369" i="37"/>
  <c r="G2369" i="37"/>
  <c r="F2369" i="37"/>
  <c r="E2369" i="37"/>
  <c r="D2369" i="37"/>
  <c r="C2369" i="37"/>
  <c r="J2369" i="37" s="1"/>
  <c r="B2369" i="37"/>
  <c r="A2369" i="37"/>
  <c r="I2368" i="37"/>
  <c r="H2368" i="37"/>
  <c r="G2368" i="37"/>
  <c r="F2368" i="37"/>
  <c r="E2368" i="37"/>
  <c r="D2368" i="37"/>
  <c r="C2368" i="37"/>
  <c r="J2368" i="37" s="1"/>
  <c r="B2368" i="37"/>
  <c r="A2368" i="37"/>
  <c r="I2367" i="37"/>
  <c r="H2367" i="37"/>
  <c r="G2367" i="37"/>
  <c r="F2367" i="37"/>
  <c r="E2367" i="37"/>
  <c r="D2367" i="37"/>
  <c r="C2367" i="37"/>
  <c r="J2367" i="37" s="1"/>
  <c r="B2367" i="37"/>
  <c r="A2367" i="37"/>
  <c r="I2366" i="37"/>
  <c r="H2366" i="37"/>
  <c r="G2366" i="37"/>
  <c r="F2366" i="37"/>
  <c r="E2366" i="37"/>
  <c r="D2366" i="37"/>
  <c r="C2366" i="37"/>
  <c r="J2366" i="37" s="1"/>
  <c r="B2366" i="37"/>
  <c r="A2366" i="37"/>
  <c r="I2365" i="37"/>
  <c r="H2365" i="37"/>
  <c r="G2365" i="37"/>
  <c r="F2365" i="37"/>
  <c r="E2365" i="37"/>
  <c r="D2365" i="37"/>
  <c r="C2365" i="37"/>
  <c r="J2365" i="37" s="1"/>
  <c r="B2365" i="37"/>
  <c r="A2365" i="37"/>
  <c r="I2364" i="37"/>
  <c r="H2364" i="37"/>
  <c r="G2364" i="37"/>
  <c r="F2364" i="37"/>
  <c r="E2364" i="37"/>
  <c r="D2364" i="37"/>
  <c r="C2364" i="37"/>
  <c r="J2364" i="37" s="1"/>
  <c r="B2364" i="37"/>
  <c r="A2364" i="37"/>
  <c r="I2363" i="37"/>
  <c r="H2363" i="37"/>
  <c r="G2363" i="37"/>
  <c r="F2363" i="37"/>
  <c r="E2363" i="37"/>
  <c r="D2363" i="37"/>
  <c r="C2363" i="37"/>
  <c r="J2363" i="37" s="1"/>
  <c r="B2363" i="37"/>
  <c r="A2363" i="37"/>
  <c r="I2362" i="37"/>
  <c r="H2362" i="37"/>
  <c r="G2362" i="37"/>
  <c r="F2362" i="37"/>
  <c r="E2362" i="37"/>
  <c r="D2362" i="37"/>
  <c r="C2362" i="37"/>
  <c r="J2362" i="37" s="1"/>
  <c r="B2362" i="37"/>
  <c r="A2362" i="37"/>
  <c r="I2361" i="37"/>
  <c r="H2361" i="37"/>
  <c r="G2361" i="37"/>
  <c r="F2361" i="37"/>
  <c r="E2361" i="37"/>
  <c r="D2361" i="37"/>
  <c r="C2361" i="37"/>
  <c r="J2361" i="37" s="1"/>
  <c r="B2361" i="37"/>
  <c r="A2361" i="37"/>
  <c r="I2360" i="37"/>
  <c r="H2360" i="37"/>
  <c r="G2360" i="37"/>
  <c r="F2360" i="37"/>
  <c r="E2360" i="37"/>
  <c r="D2360" i="37"/>
  <c r="C2360" i="37"/>
  <c r="J2360" i="37" s="1"/>
  <c r="B2360" i="37"/>
  <c r="A2360" i="37"/>
  <c r="I2359" i="37"/>
  <c r="H2359" i="37"/>
  <c r="G2359" i="37"/>
  <c r="F2359" i="37"/>
  <c r="E2359" i="37"/>
  <c r="D2359" i="37"/>
  <c r="C2359" i="37"/>
  <c r="J2359" i="37" s="1"/>
  <c r="B2359" i="37"/>
  <c r="A2359" i="37"/>
  <c r="I2358" i="37"/>
  <c r="H2358" i="37"/>
  <c r="G2358" i="37"/>
  <c r="F2358" i="37"/>
  <c r="E2358" i="37"/>
  <c r="D2358" i="37"/>
  <c r="C2358" i="37"/>
  <c r="J2358" i="37" s="1"/>
  <c r="B2358" i="37"/>
  <c r="A2358" i="37"/>
  <c r="I2357" i="37"/>
  <c r="H2357" i="37"/>
  <c r="G2357" i="37"/>
  <c r="F2357" i="37"/>
  <c r="E2357" i="37"/>
  <c r="D2357" i="37"/>
  <c r="C2357" i="37"/>
  <c r="J2357" i="37" s="1"/>
  <c r="B2357" i="37"/>
  <c r="A2357" i="37"/>
  <c r="I2356" i="37"/>
  <c r="H2356" i="37"/>
  <c r="G2356" i="37"/>
  <c r="F2356" i="37"/>
  <c r="E2356" i="37"/>
  <c r="D2356" i="37"/>
  <c r="C2356" i="37"/>
  <c r="J2356" i="37" s="1"/>
  <c r="B2356" i="37"/>
  <c r="A2356" i="37"/>
  <c r="I2355" i="37"/>
  <c r="H2355" i="37"/>
  <c r="G2355" i="37"/>
  <c r="F2355" i="37"/>
  <c r="E2355" i="37"/>
  <c r="D2355" i="37"/>
  <c r="C2355" i="37"/>
  <c r="J2355" i="37" s="1"/>
  <c r="B2355" i="37"/>
  <c r="A2355" i="37"/>
  <c r="I2354" i="37"/>
  <c r="H2354" i="37"/>
  <c r="G2354" i="37"/>
  <c r="F2354" i="37"/>
  <c r="E2354" i="37"/>
  <c r="D2354" i="37"/>
  <c r="C2354" i="37"/>
  <c r="J2354" i="37" s="1"/>
  <c r="B2354" i="37"/>
  <c r="A2354" i="37"/>
  <c r="I2353" i="37"/>
  <c r="H2353" i="37"/>
  <c r="G2353" i="37"/>
  <c r="F2353" i="37"/>
  <c r="E2353" i="37"/>
  <c r="D2353" i="37"/>
  <c r="C2353" i="37"/>
  <c r="J2353" i="37" s="1"/>
  <c r="B2353" i="37"/>
  <c r="A2353" i="37"/>
  <c r="I2352" i="37"/>
  <c r="H2352" i="37"/>
  <c r="G2352" i="37"/>
  <c r="F2352" i="37"/>
  <c r="E2352" i="37"/>
  <c r="D2352" i="37"/>
  <c r="C2352" i="37"/>
  <c r="J2352" i="37" s="1"/>
  <c r="B2352" i="37"/>
  <c r="A2352" i="37"/>
  <c r="I2351" i="37"/>
  <c r="H2351" i="37"/>
  <c r="G2351" i="37"/>
  <c r="F2351" i="37"/>
  <c r="E2351" i="37"/>
  <c r="D2351" i="37"/>
  <c r="C2351" i="37"/>
  <c r="J2351" i="37" s="1"/>
  <c r="B2351" i="37"/>
  <c r="A2351" i="37"/>
  <c r="I2350" i="37"/>
  <c r="H2350" i="37"/>
  <c r="G2350" i="37"/>
  <c r="F2350" i="37"/>
  <c r="E2350" i="37"/>
  <c r="D2350" i="37"/>
  <c r="C2350" i="37"/>
  <c r="J2350" i="37" s="1"/>
  <c r="B2350" i="37"/>
  <c r="A2350" i="37"/>
  <c r="I2349" i="37"/>
  <c r="H2349" i="37"/>
  <c r="G2349" i="37"/>
  <c r="F2349" i="37"/>
  <c r="E2349" i="37"/>
  <c r="D2349" i="37"/>
  <c r="C2349" i="37"/>
  <c r="J2349" i="37" s="1"/>
  <c r="B2349" i="37"/>
  <c r="A2349" i="37"/>
  <c r="I2348" i="37"/>
  <c r="H2348" i="37"/>
  <c r="G2348" i="37"/>
  <c r="F2348" i="37"/>
  <c r="E2348" i="37"/>
  <c r="D2348" i="37"/>
  <c r="C2348" i="37"/>
  <c r="J2348" i="37" s="1"/>
  <c r="B2348" i="37"/>
  <c r="A2348" i="37"/>
  <c r="I2347" i="37"/>
  <c r="H2347" i="37"/>
  <c r="G2347" i="37"/>
  <c r="F2347" i="37"/>
  <c r="E2347" i="37"/>
  <c r="D2347" i="37"/>
  <c r="C2347" i="37"/>
  <c r="J2347" i="37" s="1"/>
  <c r="B2347" i="37"/>
  <c r="A2347" i="37"/>
  <c r="I2346" i="37"/>
  <c r="H2346" i="37"/>
  <c r="G2346" i="37"/>
  <c r="F2346" i="37"/>
  <c r="E2346" i="37"/>
  <c r="D2346" i="37"/>
  <c r="C2346" i="37"/>
  <c r="J2346" i="37" s="1"/>
  <c r="B2346" i="37"/>
  <c r="A2346" i="37"/>
  <c r="I2345" i="37"/>
  <c r="H2345" i="37"/>
  <c r="G2345" i="37"/>
  <c r="F2345" i="37"/>
  <c r="E2345" i="37"/>
  <c r="D2345" i="37"/>
  <c r="C2345" i="37"/>
  <c r="J2345" i="37" s="1"/>
  <c r="B2345" i="37"/>
  <c r="A2345" i="37"/>
  <c r="I2344" i="37"/>
  <c r="H2344" i="37"/>
  <c r="G2344" i="37"/>
  <c r="F2344" i="37"/>
  <c r="E2344" i="37"/>
  <c r="D2344" i="37"/>
  <c r="C2344" i="37"/>
  <c r="J2344" i="37" s="1"/>
  <c r="B2344" i="37"/>
  <c r="A2344" i="37"/>
  <c r="I2343" i="37"/>
  <c r="H2343" i="37"/>
  <c r="G2343" i="37"/>
  <c r="F2343" i="37"/>
  <c r="E2343" i="37"/>
  <c r="D2343" i="37"/>
  <c r="C2343" i="37"/>
  <c r="J2343" i="37" s="1"/>
  <c r="B2343" i="37"/>
  <c r="A2343" i="37"/>
  <c r="I2342" i="37"/>
  <c r="H2342" i="37"/>
  <c r="G2342" i="37"/>
  <c r="F2342" i="37"/>
  <c r="E2342" i="37"/>
  <c r="D2342" i="37"/>
  <c r="C2342" i="37"/>
  <c r="J2342" i="37" s="1"/>
  <c r="B2342" i="37"/>
  <c r="A2342" i="37"/>
  <c r="I2341" i="37"/>
  <c r="H2341" i="37"/>
  <c r="G2341" i="37"/>
  <c r="F2341" i="37"/>
  <c r="E2341" i="37"/>
  <c r="D2341" i="37"/>
  <c r="C2341" i="37"/>
  <c r="J2341" i="37" s="1"/>
  <c r="B2341" i="37"/>
  <c r="A2341" i="37"/>
  <c r="I2340" i="37"/>
  <c r="H2340" i="37"/>
  <c r="G2340" i="37"/>
  <c r="F2340" i="37"/>
  <c r="E2340" i="37"/>
  <c r="D2340" i="37"/>
  <c r="C2340" i="37"/>
  <c r="J2340" i="37" s="1"/>
  <c r="B2340" i="37"/>
  <c r="A2340" i="37"/>
  <c r="I2339" i="37"/>
  <c r="H2339" i="37"/>
  <c r="G2339" i="37"/>
  <c r="F2339" i="37"/>
  <c r="E2339" i="37"/>
  <c r="D2339" i="37"/>
  <c r="C2339" i="37"/>
  <c r="J2339" i="37" s="1"/>
  <c r="B2339" i="37"/>
  <c r="A2339" i="37"/>
  <c r="I2338" i="37"/>
  <c r="H2338" i="37"/>
  <c r="G2338" i="37"/>
  <c r="F2338" i="37"/>
  <c r="E2338" i="37"/>
  <c r="D2338" i="37"/>
  <c r="C2338" i="37"/>
  <c r="J2338" i="37" s="1"/>
  <c r="B2338" i="37"/>
  <c r="A2338" i="37"/>
  <c r="I2337" i="37"/>
  <c r="H2337" i="37"/>
  <c r="G2337" i="37"/>
  <c r="F2337" i="37"/>
  <c r="E2337" i="37"/>
  <c r="D2337" i="37"/>
  <c r="C2337" i="37"/>
  <c r="J2337" i="37" s="1"/>
  <c r="B2337" i="37"/>
  <c r="A2337" i="37"/>
  <c r="I2336" i="37"/>
  <c r="H2336" i="37"/>
  <c r="G2336" i="37"/>
  <c r="F2336" i="37"/>
  <c r="E2336" i="37"/>
  <c r="D2336" i="37"/>
  <c r="C2336" i="37"/>
  <c r="J2336" i="37" s="1"/>
  <c r="B2336" i="37"/>
  <c r="A2336" i="37"/>
  <c r="I2335" i="37"/>
  <c r="H2335" i="37"/>
  <c r="G2335" i="37"/>
  <c r="F2335" i="37"/>
  <c r="E2335" i="37"/>
  <c r="D2335" i="37"/>
  <c r="C2335" i="37"/>
  <c r="J2335" i="37" s="1"/>
  <c r="B2335" i="37"/>
  <c r="A2335" i="37"/>
  <c r="I2334" i="37"/>
  <c r="H2334" i="37"/>
  <c r="G2334" i="37"/>
  <c r="F2334" i="37"/>
  <c r="E2334" i="37"/>
  <c r="D2334" i="37"/>
  <c r="C2334" i="37"/>
  <c r="J2334" i="37" s="1"/>
  <c r="B2334" i="37"/>
  <c r="A2334" i="37"/>
  <c r="I2333" i="37"/>
  <c r="H2333" i="37"/>
  <c r="G2333" i="37"/>
  <c r="F2333" i="37"/>
  <c r="E2333" i="37"/>
  <c r="D2333" i="37"/>
  <c r="C2333" i="37"/>
  <c r="J2333" i="37" s="1"/>
  <c r="B2333" i="37"/>
  <c r="A2333" i="37"/>
  <c r="I2332" i="37"/>
  <c r="H2332" i="37"/>
  <c r="G2332" i="37"/>
  <c r="F2332" i="37"/>
  <c r="E2332" i="37"/>
  <c r="D2332" i="37"/>
  <c r="C2332" i="37"/>
  <c r="J2332" i="37" s="1"/>
  <c r="B2332" i="37"/>
  <c r="A2332" i="37"/>
  <c r="I2331" i="37"/>
  <c r="H2331" i="37"/>
  <c r="G2331" i="37"/>
  <c r="F2331" i="37"/>
  <c r="E2331" i="37"/>
  <c r="D2331" i="37"/>
  <c r="C2331" i="37"/>
  <c r="J2331" i="37" s="1"/>
  <c r="B2331" i="37"/>
  <c r="A2331" i="37"/>
  <c r="I2330" i="37"/>
  <c r="H2330" i="37"/>
  <c r="G2330" i="37"/>
  <c r="F2330" i="37"/>
  <c r="E2330" i="37"/>
  <c r="D2330" i="37"/>
  <c r="C2330" i="37"/>
  <c r="J2330" i="37" s="1"/>
  <c r="B2330" i="37"/>
  <c r="A2330" i="37"/>
  <c r="I2329" i="37"/>
  <c r="H2329" i="37"/>
  <c r="G2329" i="37"/>
  <c r="F2329" i="37"/>
  <c r="E2329" i="37"/>
  <c r="D2329" i="37"/>
  <c r="C2329" i="37"/>
  <c r="J2329" i="37" s="1"/>
  <c r="B2329" i="37"/>
  <c r="A2329" i="37"/>
  <c r="I2328" i="37"/>
  <c r="H2328" i="37"/>
  <c r="G2328" i="37"/>
  <c r="F2328" i="37"/>
  <c r="E2328" i="37"/>
  <c r="D2328" i="37"/>
  <c r="C2328" i="37"/>
  <c r="J2328" i="37" s="1"/>
  <c r="B2328" i="37"/>
  <c r="A2328" i="37"/>
  <c r="I2327" i="37"/>
  <c r="H2327" i="37"/>
  <c r="G2327" i="37"/>
  <c r="F2327" i="37"/>
  <c r="E2327" i="37"/>
  <c r="D2327" i="37"/>
  <c r="C2327" i="37"/>
  <c r="J2327" i="37" s="1"/>
  <c r="B2327" i="37"/>
  <c r="A2327" i="37"/>
  <c r="I2326" i="37"/>
  <c r="H2326" i="37"/>
  <c r="G2326" i="37"/>
  <c r="F2326" i="37"/>
  <c r="E2326" i="37"/>
  <c r="D2326" i="37"/>
  <c r="C2326" i="37"/>
  <c r="J2326" i="37" s="1"/>
  <c r="B2326" i="37"/>
  <c r="A2326" i="37"/>
  <c r="I2325" i="37"/>
  <c r="H2325" i="37"/>
  <c r="G2325" i="37"/>
  <c r="F2325" i="37"/>
  <c r="E2325" i="37"/>
  <c r="D2325" i="37"/>
  <c r="C2325" i="37"/>
  <c r="J2325" i="37" s="1"/>
  <c r="B2325" i="37"/>
  <c r="A2325" i="37"/>
  <c r="I2324" i="37"/>
  <c r="H2324" i="37"/>
  <c r="G2324" i="37"/>
  <c r="F2324" i="37"/>
  <c r="E2324" i="37"/>
  <c r="D2324" i="37"/>
  <c r="C2324" i="37"/>
  <c r="J2324" i="37" s="1"/>
  <c r="B2324" i="37"/>
  <c r="A2324" i="37"/>
  <c r="I2323" i="37"/>
  <c r="H2323" i="37"/>
  <c r="G2323" i="37"/>
  <c r="F2323" i="37"/>
  <c r="E2323" i="37"/>
  <c r="D2323" i="37"/>
  <c r="C2323" i="37"/>
  <c r="J2323" i="37" s="1"/>
  <c r="B2323" i="37"/>
  <c r="A2323" i="37"/>
  <c r="I2322" i="37"/>
  <c r="H2322" i="37"/>
  <c r="G2322" i="37"/>
  <c r="F2322" i="37"/>
  <c r="E2322" i="37"/>
  <c r="D2322" i="37"/>
  <c r="C2322" i="37"/>
  <c r="J2322" i="37" s="1"/>
  <c r="B2322" i="37"/>
  <c r="A2322" i="37"/>
  <c r="I2321" i="37"/>
  <c r="H2321" i="37"/>
  <c r="G2321" i="37"/>
  <c r="F2321" i="37"/>
  <c r="E2321" i="37"/>
  <c r="D2321" i="37"/>
  <c r="C2321" i="37"/>
  <c r="J2321" i="37" s="1"/>
  <c r="B2321" i="37"/>
  <c r="A2321" i="37"/>
  <c r="I2320" i="37"/>
  <c r="H2320" i="37"/>
  <c r="G2320" i="37"/>
  <c r="F2320" i="37"/>
  <c r="E2320" i="37"/>
  <c r="D2320" i="37"/>
  <c r="C2320" i="37"/>
  <c r="J2320" i="37" s="1"/>
  <c r="B2320" i="37"/>
  <c r="A2320" i="37"/>
  <c r="I2319" i="37"/>
  <c r="H2319" i="37"/>
  <c r="G2319" i="37"/>
  <c r="F2319" i="37"/>
  <c r="E2319" i="37"/>
  <c r="D2319" i="37"/>
  <c r="C2319" i="37"/>
  <c r="J2319" i="37" s="1"/>
  <c r="B2319" i="37"/>
  <c r="A2319" i="37"/>
  <c r="I2318" i="37"/>
  <c r="H2318" i="37"/>
  <c r="G2318" i="37"/>
  <c r="F2318" i="37"/>
  <c r="E2318" i="37"/>
  <c r="D2318" i="37"/>
  <c r="C2318" i="37"/>
  <c r="J2318" i="37" s="1"/>
  <c r="B2318" i="37"/>
  <c r="A2318" i="37"/>
  <c r="I2317" i="37"/>
  <c r="H2317" i="37"/>
  <c r="G2317" i="37"/>
  <c r="F2317" i="37"/>
  <c r="E2317" i="37"/>
  <c r="D2317" i="37"/>
  <c r="C2317" i="37"/>
  <c r="J2317" i="37" s="1"/>
  <c r="B2317" i="37"/>
  <c r="A2317" i="37"/>
  <c r="I2316" i="37"/>
  <c r="H2316" i="37"/>
  <c r="G2316" i="37"/>
  <c r="F2316" i="37"/>
  <c r="E2316" i="37"/>
  <c r="D2316" i="37"/>
  <c r="C2316" i="37"/>
  <c r="J2316" i="37" s="1"/>
  <c r="B2316" i="37"/>
  <c r="A2316" i="37"/>
  <c r="I2315" i="37"/>
  <c r="H2315" i="37"/>
  <c r="G2315" i="37"/>
  <c r="F2315" i="37"/>
  <c r="E2315" i="37"/>
  <c r="D2315" i="37"/>
  <c r="C2315" i="37"/>
  <c r="J2315" i="37" s="1"/>
  <c r="B2315" i="37"/>
  <c r="A2315" i="37"/>
  <c r="I2314" i="37"/>
  <c r="H2314" i="37"/>
  <c r="G2314" i="37"/>
  <c r="F2314" i="37"/>
  <c r="E2314" i="37"/>
  <c r="D2314" i="37"/>
  <c r="C2314" i="37"/>
  <c r="J2314" i="37" s="1"/>
  <c r="B2314" i="37"/>
  <c r="A2314" i="37"/>
  <c r="I2313" i="37"/>
  <c r="H2313" i="37"/>
  <c r="G2313" i="37"/>
  <c r="F2313" i="37"/>
  <c r="E2313" i="37"/>
  <c r="D2313" i="37"/>
  <c r="C2313" i="37"/>
  <c r="J2313" i="37" s="1"/>
  <c r="B2313" i="37"/>
  <c r="A2313" i="37"/>
  <c r="I2312" i="37"/>
  <c r="H2312" i="37"/>
  <c r="G2312" i="37"/>
  <c r="F2312" i="37"/>
  <c r="E2312" i="37"/>
  <c r="D2312" i="37"/>
  <c r="C2312" i="37"/>
  <c r="J2312" i="37" s="1"/>
  <c r="B2312" i="37"/>
  <c r="A2312" i="37"/>
  <c r="I2311" i="37"/>
  <c r="H2311" i="37"/>
  <c r="G2311" i="37"/>
  <c r="F2311" i="37"/>
  <c r="E2311" i="37"/>
  <c r="D2311" i="37"/>
  <c r="C2311" i="37"/>
  <c r="J2311" i="37" s="1"/>
  <c r="B2311" i="37"/>
  <c r="A2311" i="37"/>
  <c r="I2310" i="37"/>
  <c r="H2310" i="37"/>
  <c r="G2310" i="37"/>
  <c r="F2310" i="37"/>
  <c r="E2310" i="37"/>
  <c r="D2310" i="37"/>
  <c r="C2310" i="37"/>
  <c r="J2310" i="37" s="1"/>
  <c r="B2310" i="37"/>
  <c r="A2310" i="37"/>
  <c r="I2309" i="37"/>
  <c r="H2309" i="37"/>
  <c r="G2309" i="37"/>
  <c r="F2309" i="37"/>
  <c r="E2309" i="37"/>
  <c r="D2309" i="37"/>
  <c r="C2309" i="37"/>
  <c r="J2309" i="37" s="1"/>
  <c r="B2309" i="37"/>
  <c r="A2309" i="37"/>
  <c r="I2308" i="37"/>
  <c r="H2308" i="37"/>
  <c r="G2308" i="37"/>
  <c r="F2308" i="37"/>
  <c r="E2308" i="37"/>
  <c r="D2308" i="37"/>
  <c r="C2308" i="37"/>
  <c r="J2308" i="37" s="1"/>
  <c r="B2308" i="37"/>
  <c r="A2308" i="37"/>
  <c r="I2307" i="37"/>
  <c r="H2307" i="37"/>
  <c r="G2307" i="37"/>
  <c r="F2307" i="37"/>
  <c r="E2307" i="37"/>
  <c r="D2307" i="37"/>
  <c r="C2307" i="37"/>
  <c r="J2307" i="37" s="1"/>
  <c r="B2307" i="37"/>
  <c r="A2307" i="37"/>
  <c r="I2306" i="37"/>
  <c r="H2306" i="37"/>
  <c r="G2306" i="37"/>
  <c r="F2306" i="37"/>
  <c r="E2306" i="37"/>
  <c r="D2306" i="37"/>
  <c r="C2306" i="37"/>
  <c r="J2306" i="37" s="1"/>
  <c r="B2306" i="37"/>
  <c r="A2306" i="37"/>
  <c r="I2305" i="37"/>
  <c r="H2305" i="37"/>
  <c r="G2305" i="37"/>
  <c r="F2305" i="37"/>
  <c r="E2305" i="37"/>
  <c r="D2305" i="37"/>
  <c r="C2305" i="37"/>
  <c r="J2305" i="37" s="1"/>
  <c r="B2305" i="37"/>
  <c r="A2305" i="37"/>
  <c r="I2304" i="37"/>
  <c r="H2304" i="37"/>
  <c r="G2304" i="37"/>
  <c r="F2304" i="37"/>
  <c r="E2304" i="37"/>
  <c r="D2304" i="37"/>
  <c r="C2304" i="37"/>
  <c r="J2304" i="37" s="1"/>
  <c r="B2304" i="37"/>
  <c r="A2304" i="37"/>
  <c r="I2303" i="37"/>
  <c r="H2303" i="37"/>
  <c r="G2303" i="37"/>
  <c r="F2303" i="37"/>
  <c r="E2303" i="37"/>
  <c r="D2303" i="37"/>
  <c r="C2303" i="37"/>
  <c r="J2303" i="37" s="1"/>
  <c r="B2303" i="37"/>
  <c r="A2303" i="37"/>
  <c r="I2302" i="37"/>
  <c r="H2302" i="37"/>
  <c r="G2302" i="37"/>
  <c r="F2302" i="37"/>
  <c r="E2302" i="37"/>
  <c r="D2302" i="37"/>
  <c r="C2302" i="37"/>
  <c r="J2302" i="37" s="1"/>
  <c r="B2302" i="37"/>
  <c r="A2302" i="37"/>
  <c r="I2301" i="37"/>
  <c r="H2301" i="37"/>
  <c r="G2301" i="37"/>
  <c r="F2301" i="37"/>
  <c r="E2301" i="37"/>
  <c r="D2301" i="37"/>
  <c r="C2301" i="37"/>
  <c r="J2301" i="37" s="1"/>
  <c r="B2301" i="37"/>
  <c r="A2301" i="37"/>
  <c r="I2300" i="37"/>
  <c r="H2300" i="37"/>
  <c r="G2300" i="37"/>
  <c r="F2300" i="37"/>
  <c r="E2300" i="37"/>
  <c r="D2300" i="37"/>
  <c r="C2300" i="37"/>
  <c r="J2300" i="37" s="1"/>
  <c r="B2300" i="37"/>
  <c r="A2300" i="37"/>
  <c r="I2299" i="37"/>
  <c r="H2299" i="37"/>
  <c r="G2299" i="37"/>
  <c r="F2299" i="37"/>
  <c r="E2299" i="37"/>
  <c r="D2299" i="37"/>
  <c r="C2299" i="37"/>
  <c r="J2299" i="37" s="1"/>
  <c r="B2299" i="37"/>
  <c r="A2299" i="37"/>
  <c r="I2298" i="37"/>
  <c r="H2298" i="37"/>
  <c r="G2298" i="37"/>
  <c r="F2298" i="37"/>
  <c r="E2298" i="37"/>
  <c r="D2298" i="37"/>
  <c r="C2298" i="37"/>
  <c r="J2298" i="37" s="1"/>
  <c r="B2298" i="37"/>
  <c r="A2298" i="37"/>
  <c r="I2297" i="37"/>
  <c r="H2297" i="37"/>
  <c r="G2297" i="37"/>
  <c r="F2297" i="37"/>
  <c r="E2297" i="37"/>
  <c r="D2297" i="37"/>
  <c r="C2297" i="37"/>
  <c r="J2297" i="37" s="1"/>
  <c r="B2297" i="37"/>
  <c r="A2297" i="37"/>
  <c r="I2296" i="37"/>
  <c r="H2296" i="37"/>
  <c r="G2296" i="37"/>
  <c r="F2296" i="37"/>
  <c r="E2296" i="37"/>
  <c r="D2296" i="37"/>
  <c r="C2296" i="37"/>
  <c r="J2296" i="37" s="1"/>
  <c r="B2296" i="37"/>
  <c r="A2296" i="37"/>
  <c r="I2295" i="37"/>
  <c r="H2295" i="37"/>
  <c r="G2295" i="37"/>
  <c r="F2295" i="37"/>
  <c r="E2295" i="37"/>
  <c r="D2295" i="37"/>
  <c r="C2295" i="37"/>
  <c r="J2295" i="37" s="1"/>
  <c r="B2295" i="37"/>
  <c r="A2295" i="37"/>
  <c r="I2294" i="37"/>
  <c r="H2294" i="37"/>
  <c r="G2294" i="37"/>
  <c r="F2294" i="37"/>
  <c r="E2294" i="37"/>
  <c r="D2294" i="37"/>
  <c r="C2294" i="37"/>
  <c r="J2294" i="37" s="1"/>
  <c r="B2294" i="37"/>
  <c r="A2294" i="37"/>
  <c r="I2293" i="37"/>
  <c r="H2293" i="37"/>
  <c r="G2293" i="37"/>
  <c r="F2293" i="37"/>
  <c r="E2293" i="37"/>
  <c r="D2293" i="37"/>
  <c r="C2293" i="37"/>
  <c r="J2293" i="37" s="1"/>
  <c r="B2293" i="37"/>
  <c r="A2293" i="37"/>
  <c r="I2292" i="37"/>
  <c r="H2292" i="37"/>
  <c r="G2292" i="37"/>
  <c r="F2292" i="37"/>
  <c r="E2292" i="37"/>
  <c r="D2292" i="37"/>
  <c r="C2292" i="37"/>
  <c r="J2292" i="37" s="1"/>
  <c r="B2292" i="37"/>
  <c r="A2292" i="37"/>
  <c r="I2291" i="37"/>
  <c r="H2291" i="37"/>
  <c r="G2291" i="37"/>
  <c r="F2291" i="37"/>
  <c r="E2291" i="37"/>
  <c r="D2291" i="37"/>
  <c r="C2291" i="37"/>
  <c r="J2291" i="37" s="1"/>
  <c r="B2291" i="37"/>
  <c r="A2291" i="37"/>
  <c r="I2290" i="37"/>
  <c r="H2290" i="37"/>
  <c r="G2290" i="37"/>
  <c r="F2290" i="37"/>
  <c r="E2290" i="37"/>
  <c r="D2290" i="37"/>
  <c r="C2290" i="37"/>
  <c r="J2290" i="37" s="1"/>
  <c r="B2290" i="37"/>
  <c r="A2290" i="37"/>
  <c r="I2289" i="37"/>
  <c r="H2289" i="37"/>
  <c r="G2289" i="37"/>
  <c r="F2289" i="37"/>
  <c r="E2289" i="37"/>
  <c r="D2289" i="37"/>
  <c r="C2289" i="37"/>
  <c r="J2289" i="37" s="1"/>
  <c r="B2289" i="37"/>
  <c r="A2289" i="37"/>
  <c r="I2288" i="37"/>
  <c r="H2288" i="37"/>
  <c r="G2288" i="37"/>
  <c r="F2288" i="37"/>
  <c r="E2288" i="37"/>
  <c r="D2288" i="37"/>
  <c r="C2288" i="37"/>
  <c r="J2288" i="37" s="1"/>
  <c r="B2288" i="37"/>
  <c r="A2288" i="37"/>
  <c r="I2287" i="37"/>
  <c r="H2287" i="37"/>
  <c r="G2287" i="37"/>
  <c r="F2287" i="37"/>
  <c r="E2287" i="37"/>
  <c r="D2287" i="37"/>
  <c r="C2287" i="37"/>
  <c r="J2287" i="37" s="1"/>
  <c r="B2287" i="37"/>
  <c r="A2287" i="37"/>
  <c r="I2286" i="37"/>
  <c r="H2286" i="37"/>
  <c r="G2286" i="37"/>
  <c r="F2286" i="37"/>
  <c r="E2286" i="37"/>
  <c r="D2286" i="37"/>
  <c r="C2286" i="37"/>
  <c r="J2286" i="37" s="1"/>
  <c r="B2286" i="37"/>
  <c r="A2286" i="37"/>
  <c r="I2285" i="37"/>
  <c r="H2285" i="37"/>
  <c r="G2285" i="37"/>
  <c r="F2285" i="37"/>
  <c r="E2285" i="37"/>
  <c r="D2285" i="37"/>
  <c r="C2285" i="37"/>
  <c r="J2285" i="37" s="1"/>
  <c r="B2285" i="37"/>
  <c r="A2285" i="37"/>
  <c r="I2284" i="37"/>
  <c r="H2284" i="37"/>
  <c r="G2284" i="37"/>
  <c r="F2284" i="37"/>
  <c r="E2284" i="37"/>
  <c r="D2284" i="37"/>
  <c r="C2284" i="37"/>
  <c r="J2284" i="37" s="1"/>
  <c r="B2284" i="37"/>
  <c r="A2284" i="37"/>
  <c r="I2283" i="37"/>
  <c r="H2283" i="37"/>
  <c r="G2283" i="37"/>
  <c r="F2283" i="37"/>
  <c r="E2283" i="37"/>
  <c r="D2283" i="37"/>
  <c r="C2283" i="37"/>
  <c r="J2283" i="37" s="1"/>
  <c r="B2283" i="37"/>
  <c r="A2283" i="37"/>
  <c r="I2282" i="37"/>
  <c r="H2282" i="37"/>
  <c r="G2282" i="37"/>
  <c r="F2282" i="37"/>
  <c r="E2282" i="37"/>
  <c r="D2282" i="37"/>
  <c r="C2282" i="37"/>
  <c r="J2282" i="37" s="1"/>
  <c r="B2282" i="37"/>
  <c r="A2282" i="37"/>
  <c r="I2281" i="37"/>
  <c r="H2281" i="37"/>
  <c r="G2281" i="37"/>
  <c r="F2281" i="37"/>
  <c r="E2281" i="37"/>
  <c r="D2281" i="37"/>
  <c r="C2281" i="37"/>
  <c r="J2281" i="37" s="1"/>
  <c r="B2281" i="37"/>
  <c r="A2281" i="37"/>
  <c r="I2280" i="37"/>
  <c r="H2280" i="37"/>
  <c r="G2280" i="37"/>
  <c r="F2280" i="37"/>
  <c r="E2280" i="37"/>
  <c r="D2280" i="37"/>
  <c r="C2280" i="37"/>
  <c r="J2280" i="37" s="1"/>
  <c r="B2280" i="37"/>
  <c r="A2280" i="37"/>
  <c r="I2279" i="37"/>
  <c r="H2279" i="37"/>
  <c r="G2279" i="37"/>
  <c r="F2279" i="37"/>
  <c r="E2279" i="37"/>
  <c r="D2279" i="37"/>
  <c r="C2279" i="37"/>
  <c r="J2279" i="37" s="1"/>
  <c r="B2279" i="37"/>
  <c r="A2279" i="37"/>
  <c r="I2278" i="37"/>
  <c r="H2278" i="37"/>
  <c r="G2278" i="37"/>
  <c r="F2278" i="37"/>
  <c r="E2278" i="37"/>
  <c r="D2278" i="37"/>
  <c r="C2278" i="37"/>
  <c r="J2278" i="37" s="1"/>
  <c r="B2278" i="37"/>
  <c r="A2278" i="37"/>
  <c r="I2277" i="37"/>
  <c r="H2277" i="37"/>
  <c r="G2277" i="37"/>
  <c r="F2277" i="37"/>
  <c r="E2277" i="37"/>
  <c r="D2277" i="37"/>
  <c r="C2277" i="37"/>
  <c r="J2277" i="37" s="1"/>
  <c r="B2277" i="37"/>
  <c r="A2277" i="37"/>
  <c r="I2276" i="37"/>
  <c r="H2276" i="37"/>
  <c r="G2276" i="37"/>
  <c r="F2276" i="37"/>
  <c r="E2276" i="37"/>
  <c r="D2276" i="37"/>
  <c r="C2276" i="37"/>
  <c r="J2276" i="37" s="1"/>
  <c r="B2276" i="37"/>
  <c r="A2276" i="37"/>
  <c r="I2275" i="37"/>
  <c r="H2275" i="37"/>
  <c r="G2275" i="37"/>
  <c r="F2275" i="37"/>
  <c r="E2275" i="37"/>
  <c r="D2275" i="37"/>
  <c r="C2275" i="37"/>
  <c r="J2275" i="37" s="1"/>
  <c r="B2275" i="37"/>
  <c r="A2275" i="37"/>
  <c r="I2274" i="37"/>
  <c r="H2274" i="37"/>
  <c r="G2274" i="37"/>
  <c r="F2274" i="37"/>
  <c r="E2274" i="37"/>
  <c r="D2274" i="37"/>
  <c r="C2274" i="37"/>
  <c r="J2274" i="37" s="1"/>
  <c r="B2274" i="37"/>
  <c r="A2274" i="37"/>
  <c r="I2273" i="37"/>
  <c r="H2273" i="37"/>
  <c r="G2273" i="37"/>
  <c r="F2273" i="37"/>
  <c r="E2273" i="37"/>
  <c r="D2273" i="37"/>
  <c r="C2273" i="37"/>
  <c r="J2273" i="37" s="1"/>
  <c r="B2273" i="37"/>
  <c r="A2273" i="37"/>
  <c r="I2272" i="37"/>
  <c r="H2272" i="37"/>
  <c r="G2272" i="37"/>
  <c r="F2272" i="37"/>
  <c r="E2272" i="37"/>
  <c r="D2272" i="37"/>
  <c r="C2272" i="37"/>
  <c r="J2272" i="37" s="1"/>
  <c r="B2272" i="37"/>
  <c r="A2272" i="37"/>
  <c r="I2271" i="37"/>
  <c r="H2271" i="37"/>
  <c r="G2271" i="37"/>
  <c r="F2271" i="37"/>
  <c r="E2271" i="37"/>
  <c r="D2271" i="37"/>
  <c r="C2271" i="37"/>
  <c r="J2271" i="37" s="1"/>
  <c r="B2271" i="37"/>
  <c r="A2271" i="37"/>
  <c r="I2270" i="37"/>
  <c r="H2270" i="37"/>
  <c r="G2270" i="37"/>
  <c r="F2270" i="37"/>
  <c r="E2270" i="37"/>
  <c r="D2270" i="37"/>
  <c r="C2270" i="37"/>
  <c r="J2270" i="37" s="1"/>
  <c r="B2270" i="37"/>
  <c r="A2270" i="37"/>
  <c r="I2269" i="37"/>
  <c r="H2269" i="37"/>
  <c r="G2269" i="37"/>
  <c r="F2269" i="37"/>
  <c r="E2269" i="37"/>
  <c r="D2269" i="37"/>
  <c r="C2269" i="37"/>
  <c r="J2269" i="37" s="1"/>
  <c r="B2269" i="37"/>
  <c r="A2269" i="37"/>
  <c r="I2268" i="37"/>
  <c r="H2268" i="37"/>
  <c r="G2268" i="37"/>
  <c r="F2268" i="37"/>
  <c r="E2268" i="37"/>
  <c r="D2268" i="37"/>
  <c r="C2268" i="37"/>
  <c r="J2268" i="37" s="1"/>
  <c r="B2268" i="37"/>
  <c r="A2268" i="37"/>
  <c r="I2267" i="37"/>
  <c r="H2267" i="37"/>
  <c r="G2267" i="37"/>
  <c r="F2267" i="37"/>
  <c r="E2267" i="37"/>
  <c r="D2267" i="37"/>
  <c r="C2267" i="37"/>
  <c r="J2267" i="37" s="1"/>
  <c r="B2267" i="37"/>
  <c r="A2267" i="37"/>
  <c r="I2266" i="37"/>
  <c r="H2266" i="37"/>
  <c r="G2266" i="37"/>
  <c r="F2266" i="37"/>
  <c r="E2266" i="37"/>
  <c r="D2266" i="37"/>
  <c r="C2266" i="37"/>
  <c r="J2266" i="37" s="1"/>
  <c r="B2266" i="37"/>
  <c r="A2266" i="37"/>
  <c r="I2265" i="37"/>
  <c r="H2265" i="37"/>
  <c r="G2265" i="37"/>
  <c r="F2265" i="37"/>
  <c r="E2265" i="37"/>
  <c r="D2265" i="37"/>
  <c r="C2265" i="37"/>
  <c r="J2265" i="37" s="1"/>
  <c r="B2265" i="37"/>
  <c r="A2265" i="37"/>
  <c r="I2264" i="37"/>
  <c r="H2264" i="37"/>
  <c r="G2264" i="37"/>
  <c r="F2264" i="37"/>
  <c r="E2264" i="37"/>
  <c r="D2264" i="37"/>
  <c r="C2264" i="37"/>
  <c r="J2264" i="37" s="1"/>
  <c r="B2264" i="37"/>
  <c r="A2264" i="37"/>
  <c r="I2263" i="37"/>
  <c r="H2263" i="37"/>
  <c r="G2263" i="37"/>
  <c r="F2263" i="37"/>
  <c r="E2263" i="37"/>
  <c r="D2263" i="37"/>
  <c r="C2263" i="37"/>
  <c r="J2263" i="37" s="1"/>
  <c r="B2263" i="37"/>
  <c r="A2263" i="37"/>
  <c r="I2262" i="37"/>
  <c r="H2262" i="37"/>
  <c r="G2262" i="37"/>
  <c r="F2262" i="37"/>
  <c r="E2262" i="37"/>
  <c r="D2262" i="37"/>
  <c r="C2262" i="37"/>
  <c r="J2262" i="37" s="1"/>
  <c r="B2262" i="37"/>
  <c r="A2262" i="37"/>
  <c r="I2261" i="37"/>
  <c r="H2261" i="37"/>
  <c r="G2261" i="37"/>
  <c r="F2261" i="37"/>
  <c r="E2261" i="37"/>
  <c r="D2261" i="37"/>
  <c r="C2261" i="37"/>
  <c r="J2261" i="37" s="1"/>
  <c r="B2261" i="37"/>
  <c r="A2261" i="37"/>
  <c r="I2260" i="37"/>
  <c r="H2260" i="37"/>
  <c r="G2260" i="37"/>
  <c r="F2260" i="37"/>
  <c r="E2260" i="37"/>
  <c r="D2260" i="37"/>
  <c r="C2260" i="37"/>
  <c r="J2260" i="37" s="1"/>
  <c r="B2260" i="37"/>
  <c r="A2260" i="37"/>
  <c r="I2259" i="37"/>
  <c r="H2259" i="37"/>
  <c r="G2259" i="37"/>
  <c r="F2259" i="37"/>
  <c r="E2259" i="37"/>
  <c r="D2259" i="37"/>
  <c r="C2259" i="37"/>
  <c r="J2259" i="37" s="1"/>
  <c r="B2259" i="37"/>
  <c r="A2259" i="37"/>
  <c r="I2258" i="37"/>
  <c r="H2258" i="37"/>
  <c r="G2258" i="37"/>
  <c r="F2258" i="37"/>
  <c r="E2258" i="37"/>
  <c r="D2258" i="37"/>
  <c r="C2258" i="37"/>
  <c r="J2258" i="37" s="1"/>
  <c r="B2258" i="37"/>
  <c r="A2258" i="37"/>
  <c r="I2257" i="37"/>
  <c r="H2257" i="37"/>
  <c r="G2257" i="37"/>
  <c r="F2257" i="37"/>
  <c r="E2257" i="37"/>
  <c r="D2257" i="37"/>
  <c r="C2257" i="37"/>
  <c r="J2257" i="37" s="1"/>
  <c r="B2257" i="37"/>
  <c r="A2257" i="37"/>
  <c r="I2256" i="37"/>
  <c r="H2256" i="37"/>
  <c r="G2256" i="37"/>
  <c r="F2256" i="37"/>
  <c r="E2256" i="37"/>
  <c r="D2256" i="37"/>
  <c r="C2256" i="37"/>
  <c r="J2256" i="37" s="1"/>
  <c r="B2256" i="37"/>
  <c r="A2256" i="37"/>
  <c r="I2255" i="37"/>
  <c r="H2255" i="37"/>
  <c r="G2255" i="37"/>
  <c r="F2255" i="37"/>
  <c r="E2255" i="37"/>
  <c r="D2255" i="37"/>
  <c r="C2255" i="37"/>
  <c r="J2255" i="37" s="1"/>
  <c r="B2255" i="37"/>
  <c r="A2255" i="37"/>
  <c r="I2254" i="37"/>
  <c r="H2254" i="37"/>
  <c r="G2254" i="37"/>
  <c r="F2254" i="37"/>
  <c r="E2254" i="37"/>
  <c r="D2254" i="37"/>
  <c r="C2254" i="37"/>
  <c r="J2254" i="37" s="1"/>
  <c r="B2254" i="37"/>
  <c r="A2254" i="37"/>
  <c r="I2253" i="37"/>
  <c r="H2253" i="37"/>
  <c r="G2253" i="37"/>
  <c r="F2253" i="37"/>
  <c r="E2253" i="37"/>
  <c r="D2253" i="37"/>
  <c r="C2253" i="37"/>
  <c r="J2253" i="37" s="1"/>
  <c r="B2253" i="37"/>
  <c r="A2253" i="37"/>
  <c r="I2252" i="37"/>
  <c r="H2252" i="37"/>
  <c r="G2252" i="37"/>
  <c r="F2252" i="37"/>
  <c r="E2252" i="37"/>
  <c r="D2252" i="37"/>
  <c r="C2252" i="37"/>
  <c r="J2252" i="37" s="1"/>
  <c r="B2252" i="37"/>
  <c r="A2252" i="37"/>
  <c r="I2251" i="37"/>
  <c r="H2251" i="37"/>
  <c r="G2251" i="37"/>
  <c r="F2251" i="37"/>
  <c r="E2251" i="37"/>
  <c r="D2251" i="37"/>
  <c r="C2251" i="37"/>
  <c r="J2251" i="37" s="1"/>
  <c r="B2251" i="37"/>
  <c r="A2251" i="37"/>
  <c r="I2250" i="37"/>
  <c r="H2250" i="37"/>
  <c r="G2250" i="37"/>
  <c r="F2250" i="37"/>
  <c r="E2250" i="37"/>
  <c r="D2250" i="37"/>
  <c r="C2250" i="37"/>
  <c r="J2250" i="37" s="1"/>
  <c r="B2250" i="37"/>
  <c r="A2250" i="37"/>
  <c r="I2249" i="37"/>
  <c r="H2249" i="37"/>
  <c r="G2249" i="37"/>
  <c r="F2249" i="37"/>
  <c r="E2249" i="37"/>
  <c r="D2249" i="37"/>
  <c r="C2249" i="37"/>
  <c r="J2249" i="37" s="1"/>
  <c r="B2249" i="37"/>
  <c r="A2249" i="37"/>
  <c r="I2248" i="37"/>
  <c r="H2248" i="37"/>
  <c r="G2248" i="37"/>
  <c r="F2248" i="37"/>
  <c r="E2248" i="37"/>
  <c r="D2248" i="37"/>
  <c r="C2248" i="37"/>
  <c r="J2248" i="37" s="1"/>
  <c r="B2248" i="37"/>
  <c r="A2248" i="37"/>
  <c r="I2247" i="37"/>
  <c r="H2247" i="37"/>
  <c r="G2247" i="37"/>
  <c r="F2247" i="37"/>
  <c r="E2247" i="37"/>
  <c r="D2247" i="37"/>
  <c r="C2247" i="37"/>
  <c r="J2247" i="37" s="1"/>
  <c r="B2247" i="37"/>
  <c r="A2247" i="37"/>
  <c r="I2246" i="37"/>
  <c r="H2246" i="37"/>
  <c r="G2246" i="37"/>
  <c r="F2246" i="37"/>
  <c r="E2246" i="37"/>
  <c r="D2246" i="37"/>
  <c r="C2246" i="37"/>
  <c r="J2246" i="37" s="1"/>
  <c r="B2246" i="37"/>
  <c r="A2246" i="37"/>
  <c r="I2245" i="37"/>
  <c r="H2245" i="37"/>
  <c r="G2245" i="37"/>
  <c r="F2245" i="37"/>
  <c r="E2245" i="37"/>
  <c r="D2245" i="37"/>
  <c r="C2245" i="37"/>
  <c r="J2245" i="37" s="1"/>
  <c r="B2245" i="37"/>
  <c r="A2245" i="37"/>
  <c r="I2244" i="37"/>
  <c r="H2244" i="37"/>
  <c r="G2244" i="37"/>
  <c r="F2244" i="37"/>
  <c r="E2244" i="37"/>
  <c r="D2244" i="37"/>
  <c r="C2244" i="37"/>
  <c r="J2244" i="37" s="1"/>
  <c r="B2244" i="37"/>
  <c r="A2244" i="37"/>
  <c r="I2243" i="37"/>
  <c r="H2243" i="37"/>
  <c r="G2243" i="37"/>
  <c r="F2243" i="37"/>
  <c r="E2243" i="37"/>
  <c r="D2243" i="37"/>
  <c r="C2243" i="37"/>
  <c r="J2243" i="37" s="1"/>
  <c r="B2243" i="37"/>
  <c r="A2243" i="37"/>
  <c r="I2242" i="37"/>
  <c r="H2242" i="37"/>
  <c r="G2242" i="37"/>
  <c r="F2242" i="37"/>
  <c r="E2242" i="37"/>
  <c r="D2242" i="37"/>
  <c r="C2242" i="37"/>
  <c r="J2242" i="37" s="1"/>
  <c r="B2242" i="37"/>
  <c r="A2242" i="37"/>
  <c r="I2241" i="37"/>
  <c r="H2241" i="37"/>
  <c r="G2241" i="37"/>
  <c r="F2241" i="37"/>
  <c r="E2241" i="37"/>
  <c r="D2241" i="37"/>
  <c r="C2241" i="37"/>
  <c r="J2241" i="37" s="1"/>
  <c r="B2241" i="37"/>
  <c r="A2241" i="37"/>
  <c r="I2240" i="37"/>
  <c r="H2240" i="37"/>
  <c r="G2240" i="37"/>
  <c r="F2240" i="37"/>
  <c r="E2240" i="37"/>
  <c r="D2240" i="37"/>
  <c r="C2240" i="37"/>
  <c r="J2240" i="37" s="1"/>
  <c r="B2240" i="37"/>
  <c r="A2240" i="37"/>
  <c r="I2239" i="37"/>
  <c r="H2239" i="37"/>
  <c r="G2239" i="37"/>
  <c r="F2239" i="37"/>
  <c r="E2239" i="37"/>
  <c r="D2239" i="37"/>
  <c r="C2239" i="37"/>
  <c r="J2239" i="37" s="1"/>
  <c r="B2239" i="37"/>
  <c r="A2239" i="37"/>
  <c r="I2238" i="37"/>
  <c r="H2238" i="37"/>
  <c r="G2238" i="37"/>
  <c r="F2238" i="37"/>
  <c r="E2238" i="37"/>
  <c r="D2238" i="37"/>
  <c r="C2238" i="37"/>
  <c r="J2238" i="37" s="1"/>
  <c r="B2238" i="37"/>
  <c r="A2238" i="37"/>
  <c r="I2237" i="37"/>
  <c r="H2237" i="37"/>
  <c r="G2237" i="37"/>
  <c r="F2237" i="37"/>
  <c r="E2237" i="37"/>
  <c r="D2237" i="37"/>
  <c r="C2237" i="37"/>
  <c r="J2237" i="37" s="1"/>
  <c r="B2237" i="37"/>
  <c r="A2237" i="37"/>
  <c r="I2236" i="37"/>
  <c r="H2236" i="37"/>
  <c r="G2236" i="37"/>
  <c r="F2236" i="37"/>
  <c r="E2236" i="37"/>
  <c r="D2236" i="37"/>
  <c r="C2236" i="37"/>
  <c r="J2236" i="37" s="1"/>
  <c r="B2236" i="37"/>
  <c r="A2236" i="37"/>
  <c r="I2235" i="37"/>
  <c r="H2235" i="37"/>
  <c r="G2235" i="37"/>
  <c r="F2235" i="37"/>
  <c r="E2235" i="37"/>
  <c r="D2235" i="37"/>
  <c r="C2235" i="37"/>
  <c r="J2235" i="37" s="1"/>
  <c r="B2235" i="37"/>
  <c r="A2235" i="37"/>
  <c r="I2234" i="37"/>
  <c r="H2234" i="37"/>
  <c r="G2234" i="37"/>
  <c r="F2234" i="37"/>
  <c r="E2234" i="37"/>
  <c r="D2234" i="37"/>
  <c r="C2234" i="37"/>
  <c r="J2234" i="37" s="1"/>
  <c r="B2234" i="37"/>
  <c r="A2234" i="37"/>
  <c r="I2233" i="37"/>
  <c r="H2233" i="37"/>
  <c r="G2233" i="37"/>
  <c r="F2233" i="37"/>
  <c r="E2233" i="37"/>
  <c r="D2233" i="37"/>
  <c r="C2233" i="37"/>
  <c r="J2233" i="37" s="1"/>
  <c r="B2233" i="37"/>
  <c r="A2233" i="37"/>
  <c r="I2232" i="37"/>
  <c r="H2232" i="37"/>
  <c r="G2232" i="37"/>
  <c r="F2232" i="37"/>
  <c r="E2232" i="37"/>
  <c r="D2232" i="37"/>
  <c r="C2232" i="37"/>
  <c r="J2232" i="37" s="1"/>
  <c r="B2232" i="37"/>
  <c r="A2232" i="37"/>
  <c r="I2231" i="37"/>
  <c r="H2231" i="37"/>
  <c r="G2231" i="37"/>
  <c r="F2231" i="37"/>
  <c r="E2231" i="37"/>
  <c r="D2231" i="37"/>
  <c r="C2231" i="37"/>
  <c r="J2231" i="37" s="1"/>
  <c r="B2231" i="37"/>
  <c r="A2231" i="37"/>
  <c r="I2230" i="37"/>
  <c r="H2230" i="37"/>
  <c r="G2230" i="37"/>
  <c r="F2230" i="37"/>
  <c r="E2230" i="37"/>
  <c r="D2230" i="37"/>
  <c r="C2230" i="37"/>
  <c r="J2230" i="37" s="1"/>
  <c r="B2230" i="37"/>
  <c r="A2230" i="37"/>
  <c r="I2229" i="37"/>
  <c r="H2229" i="37"/>
  <c r="G2229" i="37"/>
  <c r="F2229" i="37"/>
  <c r="E2229" i="37"/>
  <c r="D2229" i="37"/>
  <c r="C2229" i="37"/>
  <c r="J2229" i="37" s="1"/>
  <c r="B2229" i="37"/>
  <c r="A2229" i="37"/>
  <c r="I2228" i="37"/>
  <c r="H2228" i="37"/>
  <c r="G2228" i="37"/>
  <c r="F2228" i="37"/>
  <c r="E2228" i="37"/>
  <c r="D2228" i="37"/>
  <c r="C2228" i="37"/>
  <c r="J2228" i="37" s="1"/>
  <c r="B2228" i="37"/>
  <c r="A2228" i="37"/>
  <c r="I2227" i="37"/>
  <c r="H2227" i="37"/>
  <c r="G2227" i="37"/>
  <c r="F2227" i="37"/>
  <c r="E2227" i="37"/>
  <c r="D2227" i="37"/>
  <c r="C2227" i="37"/>
  <c r="J2227" i="37" s="1"/>
  <c r="B2227" i="37"/>
  <c r="A2227" i="37"/>
  <c r="I2226" i="37"/>
  <c r="H2226" i="37"/>
  <c r="G2226" i="37"/>
  <c r="F2226" i="37"/>
  <c r="E2226" i="37"/>
  <c r="D2226" i="37"/>
  <c r="C2226" i="37"/>
  <c r="J2226" i="37" s="1"/>
  <c r="B2226" i="37"/>
  <c r="A2226" i="37"/>
  <c r="I2225" i="37"/>
  <c r="H2225" i="37"/>
  <c r="G2225" i="37"/>
  <c r="F2225" i="37"/>
  <c r="E2225" i="37"/>
  <c r="D2225" i="37"/>
  <c r="C2225" i="37"/>
  <c r="J2225" i="37" s="1"/>
  <c r="B2225" i="37"/>
  <c r="A2225" i="37"/>
  <c r="I2224" i="37"/>
  <c r="H2224" i="37"/>
  <c r="G2224" i="37"/>
  <c r="F2224" i="37"/>
  <c r="E2224" i="37"/>
  <c r="D2224" i="37"/>
  <c r="C2224" i="37"/>
  <c r="J2224" i="37" s="1"/>
  <c r="B2224" i="37"/>
  <c r="A2224" i="37"/>
  <c r="I2223" i="37"/>
  <c r="H2223" i="37"/>
  <c r="G2223" i="37"/>
  <c r="F2223" i="37"/>
  <c r="E2223" i="37"/>
  <c r="D2223" i="37"/>
  <c r="C2223" i="37"/>
  <c r="J2223" i="37" s="1"/>
  <c r="B2223" i="37"/>
  <c r="A2223" i="37"/>
  <c r="I2222" i="37"/>
  <c r="H2222" i="37"/>
  <c r="G2222" i="37"/>
  <c r="F2222" i="37"/>
  <c r="E2222" i="37"/>
  <c r="D2222" i="37"/>
  <c r="C2222" i="37"/>
  <c r="J2222" i="37" s="1"/>
  <c r="B2222" i="37"/>
  <c r="A2222" i="37"/>
  <c r="I2221" i="37"/>
  <c r="H2221" i="37"/>
  <c r="G2221" i="37"/>
  <c r="F2221" i="37"/>
  <c r="E2221" i="37"/>
  <c r="D2221" i="37"/>
  <c r="C2221" i="37"/>
  <c r="J2221" i="37" s="1"/>
  <c r="B2221" i="37"/>
  <c r="A2221" i="37"/>
  <c r="I2220" i="37"/>
  <c r="H2220" i="37"/>
  <c r="G2220" i="37"/>
  <c r="F2220" i="37"/>
  <c r="E2220" i="37"/>
  <c r="D2220" i="37"/>
  <c r="C2220" i="37"/>
  <c r="J2220" i="37" s="1"/>
  <c r="B2220" i="37"/>
  <c r="A2220" i="37"/>
  <c r="I2219" i="37"/>
  <c r="H2219" i="37"/>
  <c r="G2219" i="37"/>
  <c r="F2219" i="37"/>
  <c r="E2219" i="37"/>
  <c r="D2219" i="37"/>
  <c r="C2219" i="37"/>
  <c r="J2219" i="37" s="1"/>
  <c r="B2219" i="37"/>
  <c r="A2219" i="37"/>
  <c r="I2218" i="37"/>
  <c r="H2218" i="37"/>
  <c r="G2218" i="37"/>
  <c r="F2218" i="37"/>
  <c r="E2218" i="37"/>
  <c r="D2218" i="37"/>
  <c r="C2218" i="37"/>
  <c r="J2218" i="37" s="1"/>
  <c r="B2218" i="37"/>
  <c r="A2218" i="37"/>
  <c r="I2217" i="37"/>
  <c r="H2217" i="37"/>
  <c r="G2217" i="37"/>
  <c r="F2217" i="37"/>
  <c r="E2217" i="37"/>
  <c r="D2217" i="37"/>
  <c r="C2217" i="37"/>
  <c r="J2217" i="37" s="1"/>
  <c r="B2217" i="37"/>
  <c r="A2217" i="37"/>
  <c r="I2216" i="37"/>
  <c r="H2216" i="37"/>
  <c r="G2216" i="37"/>
  <c r="F2216" i="37"/>
  <c r="E2216" i="37"/>
  <c r="D2216" i="37"/>
  <c r="C2216" i="37"/>
  <c r="J2216" i="37" s="1"/>
  <c r="B2216" i="37"/>
  <c r="A2216" i="37"/>
  <c r="I2215" i="37"/>
  <c r="H2215" i="37"/>
  <c r="G2215" i="37"/>
  <c r="F2215" i="37"/>
  <c r="E2215" i="37"/>
  <c r="D2215" i="37"/>
  <c r="C2215" i="37"/>
  <c r="J2215" i="37" s="1"/>
  <c r="B2215" i="37"/>
  <c r="A2215" i="37"/>
  <c r="I2214" i="37"/>
  <c r="H2214" i="37"/>
  <c r="G2214" i="37"/>
  <c r="F2214" i="37"/>
  <c r="E2214" i="37"/>
  <c r="D2214" i="37"/>
  <c r="C2214" i="37"/>
  <c r="J2214" i="37" s="1"/>
  <c r="B2214" i="37"/>
  <c r="A2214" i="37"/>
  <c r="I2213" i="37"/>
  <c r="H2213" i="37"/>
  <c r="G2213" i="37"/>
  <c r="F2213" i="37"/>
  <c r="E2213" i="37"/>
  <c r="D2213" i="37"/>
  <c r="C2213" i="37"/>
  <c r="J2213" i="37" s="1"/>
  <c r="B2213" i="37"/>
  <c r="A2213" i="37"/>
  <c r="I2212" i="37"/>
  <c r="H2212" i="37"/>
  <c r="G2212" i="37"/>
  <c r="F2212" i="37"/>
  <c r="E2212" i="37"/>
  <c r="D2212" i="37"/>
  <c r="C2212" i="37"/>
  <c r="J2212" i="37" s="1"/>
  <c r="B2212" i="37"/>
  <c r="A2212" i="37"/>
  <c r="I2211" i="37"/>
  <c r="H2211" i="37"/>
  <c r="G2211" i="37"/>
  <c r="F2211" i="37"/>
  <c r="E2211" i="37"/>
  <c r="D2211" i="37"/>
  <c r="C2211" i="37"/>
  <c r="J2211" i="37" s="1"/>
  <c r="B2211" i="37"/>
  <c r="A2211" i="37"/>
  <c r="I2210" i="37"/>
  <c r="H2210" i="37"/>
  <c r="G2210" i="37"/>
  <c r="F2210" i="37"/>
  <c r="E2210" i="37"/>
  <c r="D2210" i="37"/>
  <c r="C2210" i="37"/>
  <c r="J2210" i="37" s="1"/>
  <c r="B2210" i="37"/>
  <c r="A2210" i="37"/>
  <c r="I2209" i="37"/>
  <c r="H2209" i="37"/>
  <c r="G2209" i="37"/>
  <c r="F2209" i="37"/>
  <c r="E2209" i="37"/>
  <c r="D2209" i="37"/>
  <c r="C2209" i="37"/>
  <c r="J2209" i="37" s="1"/>
  <c r="B2209" i="37"/>
  <c r="A2209" i="37"/>
  <c r="I2208" i="37"/>
  <c r="H2208" i="37"/>
  <c r="G2208" i="37"/>
  <c r="F2208" i="37"/>
  <c r="E2208" i="37"/>
  <c r="D2208" i="37"/>
  <c r="C2208" i="37"/>
  <c r="J2208" i="37" s="1"/>
  <c r="B2208" i="37"/>
  <c r="A2208" i="37"/>
  <c r="I2207" i="37"/>
  <c r="H2207" i="37"/>
  <c r="G2207" i="37"/>
  <c r="F2207" i="37"/>
  <c r="E2207" i="37"/>
  <c r="D2207" i="37"/>
  <c r="C2207" i="37"/>
  <c r="J2207" i="37" s="1"/>
  <c r="B2207" i="37"/>
  <c r="A2207" i="37"/>
  <c r="I2206" i="37"/>
  <c r="H2206" i="37"/>
  <c r="G2206" i="37"/>
  <c r="F2206" i="37"/>
  <c r="E2206" i="37"/>
  <c r="D2206" i="37"/>
  <c r="C2206" i="37"/>
  <c r="J2206" i="37" s="1"/>
  <c r="B2206" i="37"/>
  <c r="A2206" i="37"/>
  <c r="I2205" i="37"/>
  <c r="H2205" i="37"/>
  <c r="G2205" i="37"/>
  <c r="F2205" i="37"/>
  <c r="E2205" i="37"/>
  <c r="D2205" i="37"/>
  <c r="C2205" i="37"/>
  <c r="J2205" i="37" s="1"/>
  <c r="B2205" i="37"/>
  <c r="A2205" i="37"/>
  <c r="I2204" i="37"/>
  <c r="H2204" i="37"/>
  <c r="G2204" i="37"/>
  <c r="F2204" i="37"/>
  <c r="E2204" i="37"/>
  <c r="D2204" i="37"/>
  <c r="C2204" i="37"/>
  <c r="J2204" i="37" s="1"/>
  <c r="B2204" i="37"/>
  <c r="A2204" i="37"/>
  <c r="I2203" i="37"/>
  <c r="H2203" i="37"/>
  <c r="G2203" i="37"/>
  <c r="F2203" i="37"/>
  <c r="E2203" i="37"/>
  <c r="D2203" i="37"/>
  <c r="C2203" i="37"/>
  <c r="J2203" i="37" s="1"/>
  <c r="B2203" i="37"/>
  <c r="A2203" i="37"/>
  <c r="I2202" i="37"/>
  <c r="H2202" i="37"/>
  <c r="G2202" i="37"/>
  <c r="F2202" i="37"/>
  <c r="E2202" i="37"/>
  <c r="D2202" i="37"/>
  <c r="C2202" i="37"/>
  <c r="J2202" i="37" s="1"/>
  <c r="B2202" i="37"/>
  <c r="A2202" i="37"/>
  <c r="I2201" i="37"/>
  <c r="H2201" i="37"/>
  <c r="G2201" i="37"/>
  <c r="F2201" i="37"/>
  <c r="E2201" i="37"/>
  <c r="D2201" i="37"/>
  <c r="C2201" i="37"/>
  <c r="J2201" i="37" s="1"/>
  <c r="B2201" i="37"/>
  <c r="A2201" i="37"/>
  <c r="I2200" i="37"/>
  <c r="H2200" i="37"/>
  <c r="G2200" i="37"/>
  <c r="F2200" i="37"/>
  <c r="E2200" i="37"/>
  <c r="D2200" i="37"/>
  <c r="C2200" i="37"/>
  <c r="J2200" i="37" s="1"/>
  <c r="B2200" i="37"/>
  <c r="A2200" i="37"/>
  <c r="I2199" i="37"/>
  <c r="H2199" i="37"/>
  <c r="G2199" i="37"/>
  <c r="F2199" i="37"/>
  <c r="E2199" i="37"/>
  <c r="D2199" i="37"/>
  <c r="C2199" i="37"/>
  <c r="J2199" i="37" s="1"/>
  <c r="B2199" i="37"/>
  <c r="A2199" i="37"/>
  <c r="I2198" i="37"/>
  <c r="H2198" i="37"/>
  <c r="G2198" i="37"/>
  <c r="F2198" i="37"/>
  <c r="E2198" i="37"/>
  <c r="D2198" i="37"/>
  <c r="C2198" i="37"/>
  <c r="J2198" i="37" s="1"/>
  <c r="B2198" i="37"/>
  <c r="A2198" i="37"/>
  <c r="I2197" i="37"/>
  <c r="H2197" i="37"/>
  <c r="G2197" i="37"/>
  <c r="F2197" i="37"/>
  <c r="E2197" i="37"/>
  <c r="D2197" i="37"/>
  <c r="C2197" i="37"/>
  <c r="J2197" i="37" s="1"/>
  <c r="B2197" i="37"/>
  <c r="A2197" i="37"/>
  <c r="I2196" i="37"/>
  <c r="H2196" i="37"/>
  <c r="G2196" i="37"/>
  <c r="F2196" i="37"/>
  <c r="E2196" i="37"/>
  <c r="D2196" i="37"/>
  <c r="C2196" i="37"/>
  <c r="J2196" i="37" s="1"/>
  <c r="B2196" i="37"/>
  <c r="A2196" i="37"/>
  <c r="I2195" i="37"/>
  <c r="H2195" i="37"/>
  <c r="G2195" i="37"/>
  <c r="F2195" i="37"/>
  <c r="E2195" i="37"/>
  <c r="D2195" i="37"/>
  <c r="C2195" i="37"/>
  <c r="J2195" i="37" s="1"/>
  <c r="B2195" i="37"/>
  <c r="A2195" i="37"/>
  <c r="I2194" i="37"/>
  <c r="H2194" i="37"/>
  <c r="G2194" i="37"/>
  <c r="F2194" i="37"/>
  <c r="E2194" i="37"/>
  <c r="D2194" i="37"/>
  <c r="C2194" i="37"/>
  <c r="J2194" i="37" s="1"/>
  <c r="B2194" i="37"/>
  <c r="A2194" i="37"/>
  <c r="I2193" i="37"/>
  <c r="H2193" i="37"/>
  <c r="G2193" i="37"/>
  <c r="F2193" i="37"/>
  <c r="E2193" i="37"/>
  <c r="D2193" i="37"/>
  <c r="C2193" i="37"/>
  <c r="J2193" i="37" s="1"/>
  <c r="B2193" i="37"/>
  <c r="A2193" i="37"/>
  <c r="I2192" i="37"/>
  <c r="H2192" i="37"/>
  <c r="G2192" i="37"/>
  <c r="F2192" i="37"/>
  <c r="E2192" i="37"/>
  <c r="D2192" i="37"/>
  <c r="C2192" i="37"/>
  <c r="J2192" i="37" s="1"/>
  <c r="B2192" i="37"/>
  <c r="A2192" i="37"/>
  <c r="I2191" i="37"/>
  <c r="H2191" i="37"/>
  <c r="G2191" i="37"/>
  <c r="F2191" i="37"/>
  <c r="E2191" i="37"/>
  <c r="D2191" i="37"/>
  <c r="C2191" i="37"/>
  <c r="J2191" i="37" s="1"/>
  <c r="B2191" i="37"/>
  <c r="A2191" i="37"/>
  <c r="I2190" i="37"/>
  <c r="H2190" i="37"/>
  <c r="G2190" i="37"/>
  <c r="F2190" i="37"/>
  <c r="E2190" i="37"/>
  <c r="D2190" i="37"/>
  <c r="C2190" i="37"/>
  <c r="J2190" i="37" s="1"/>
  <c r="B2190" i="37"/>
  <c r="A2190" i="37"/>
  <c r="I2189" i="37"/>
  <c r="H2189" i="37"/>
  <c r="G2189" i="37"/>
  <c r="F2189" i="37"/>
  <c r="E2189" i="37"/>
  <c r="D2189" i="37"/>
  <c r="C2189" i="37"/>
  <c r="J2189" i="37" s="1"/>
  <c r="B2189" i="37"/>
  <c r="A2189" i="37"/>
  <c r="I2188" i="37"/>
  <c r="H2188" i="37"/>
  <c r="G2188" i="37"/>
  <c r="F2188" i="37"/>
  <c r="E2188" i="37"/>
  <c r="D2188" i="37"/>
  <c r="C2188" i="37"/>
  <c r="J2188" i="37" s="1"/>
  <c r="B2188" i="37"/>
  <c r="A2188" i="37"/>
  <c r="I2187" i="37"/>
  <c r="H2187" i="37"/>
  <c r="G2187" i="37"/>
  <c r="F2187" i="37"/>
  <c r="E2187" i="37"/>
  <c r="D2187" i="37"/>
  <c r="C2187" i="37"/>
  <c r="J2187" i="37" s="1"/>
  <c r="B2187" i="37"/>
  <c r="A2187" i="37"/>
  <c r="I2186" i="37"/>
  <c r="H2186" i="37"/>
  <c r="G2186" i="37"/>
  <c r="F2186" i="37"/>
  <c r="E2186" i="37"/>
  <c r="D2186" i="37"/>
  <c r="C2186" i="37"/>
  <c r="J2186" i="37" s="1"/>
  <c r="B2186" i="37"/>
  <c r="A2186" i="37"/>
  <c r="I2185" i="37"/>
  <c r="H2185" i="37"/>
  <c r="G2185" i="37"/>
  <c r="F2185" i="37"/>
  <c r="E2185" i="37"/>
  <c r="D2185" i="37"/>
  <c r="C2185" i="37"/>
  <c r="J2185" i="37" s="1"/>
  <c r="B2185" i="37"/>
  <c r="A2185" i="37"/>
  <c r="I2184" i="37"/>
  <c r="H2184" i="37"/>
  <c r="G2184" i="37"/>
  <c r="F2184" i="37"/>
  <c r="E2184" i="37"/>
  <c r="D2184" i="37"/>
  <c r="C2184" i="37"/>
  <c r="J2184" i="37" s="1"/>
  <c r="B2184" i="37"/>
  <c r="A2184" i="37"/>
  <c r="I2183" i="37"/>
  <c r="H2183" i="37"/>
  <c r="G2183" i="37"/>
  <c r="F2183" i="37"/>
  <c r="E2183" i="37"/>
  <c r="D2183" i="37"/>
  <c r="C2183" i="37"/>
  <c r="J2183" i="37" s="1"/>
  <c r="B2183" i="37"/>
  <c r="A2183" i="37"/>
  <c r="I2182" i="37"/>
  <c r="H2182" i="37"/>
  <c r="G2182" i="37"/>
  <c r="F2182" i="37"/>
  <c r="E2182" i="37"/>
  <c r="D2182" i="37"/>
  <c r="C2182" i="37"/>
  <c r="J2182" i="37" s="1"/>
  <c r="B2182" i="37"/>
  <c r="A2182" i="37"/>
  <c r="I2181" i="37"/>
  <c r="H2181" i="37"/>
  <c r="G2181" i="37"/>
  <c r="F2181" i="37"/>
  <c r="E2181" i="37"/>
  <c r="D2181" i="37"/>
  <c r="C2181" i="37"/>
  <c r="J2181" i="37" s="1"/>
  <c r="B2181" i="37"/>
  <c r="A2181" i="37"/>
  <c r="I2180" i="37"/>
  <c r="H2180" i="37"/>
  <c r="G2180" i="37"/>
  <c r="F2180" i="37"/>
  <c r="E2180" i="37"/>
  <c r="D2180" i="37"/>
  <c r="C2180" i="37"/>
  <c r="J2180" i="37" s="1"/>
  <c r="B2180" i="37"/>
  <c r="A2180" i="37"/>
  <c r="I2179" i="37"/>
  <c r="H2179" i="37"/>
  <c r="G2179" i="37"/>
  <c r="F2179" i="37"/>
  <c r="E2179" i="37"/>
  <c r="D2179" i="37"/>
  <c r="C2179" i="37"/>
  <c r="J2179" i="37" s="1"/>
  <c r="B2179" i="37"/>
  <c r="A2179" i="37"/>
  <c r="I2178" i="37"/>
  <c r="H2178" i="37"/>
  <c r="G2178" i="37"/>
  <c r="F2178" i="37"/>
  <c r="E2178" i="37"/>
  <c r="D2178" i="37"/>
  <c r="C2178" i="37"/>
  <c r="J2178" i="37" s="1"/>
  <c r="B2178" i="37"/>
  <c r="A2178" i="37"/>
  <c r="I2177" i="37"/>
  <c r="H2177" i="37"/>
  <c r="G2177" i="37"/>
  <c r="F2177" i="37"/>
  <c r="E2177" i="37"/>
  <c r="D2177" i="37"/>
  <c r="C2177" i="37"/>
  <c r="J2177" i="37" s="1"/>
  <c r="B2177" i="37"/>
  <c r="A2177" i="37"/>
  <c r="I2176" i="37"/>
  <c r="H2176" i="37"/>
  <c r="G2176" i="37"/>
  <c r="F2176" i="37"/>
  <c r="E2176" i="37"/>
  <c r="D2176" i="37"/>
  <c r="C2176" i="37"/>
  <c r="J2176" i="37" s="1"/>
  <c r="B2176" i="37"/>
  <c r="A2176" i="37"/>
  <c r="I2175" i="37"/>
  <c r="H2175" i="37"/>
  <c r="G2175" i="37"/>
  <c r="F2175" i="37"/>
  <c r="E2175" i="37"/>
  <c r="D2175" i="37"/>
  <c r="C2175" i="37"/>
  <c r="J2175" i="37" s="1"/>
  <c r="B2175" i="37"/>
  <c r="A2175" i="37"/>
  <c r="I2174" i="37"/>
  <c r="H2174" i="37"/>
  <c r="G2174" i="37"/>
  <c r="F2174" i="37"/>
  <c r="E2174" i="37"/>
  <c r="D2174" i="37"/>
  <c r="C2174" i="37"/>
  <c r="J2174" i="37" s="1"/>
  <c r="B2174" i="37"/>
  <c r="A2174" i="37"/>
  <c r="I2173" i="37"/>
  <c r="H2173" i="37"/>
  <c r="G2173" i="37"/>
  <c r="F2173" i="37"/>
  <c r="E2173" i="37"/>
  <c r="D2173" i="37"/>
  <c r="C2173" i="37"/>
  <c r="J2173" i="37" s="1"/>
  <c r="B2173" i="37"/>
  <c r="A2173" i="37"/>
  <c r="I2172" i="37"/>
  <c r="H2172" i="37"/>
  <c r="G2172" i="37"/>
  <c r="F2172" i="37"/>
  <c r="E2172" i="37"/>
  <c r="D2172" i="37"/>
  <c r="C2172" i="37"/>
  <c r="J2172" i="37" s="1"/>
  <c r="B2172" i="37"/>
  <c r="A2172" i="37"/>
  <c r="I2171" i="37"/>
  <c r="H2171" i="37"/>
  <c r="G2171" i="37"/>
  <c r="F2171" i="37"/>
  <c r="E2171" i="37"/>
  <c r="D2171" i="37"/>
  <c r="C2171" i="37"/>
  <c r="J2171" i="37" s="1"/>
  <c r="B2171" i="37"/>
  <c r="A2171" i="37"/>
  <c r="I2170" i="37"/>
  <c r="H2170" i="37"/>
  <c r="G2170" i="37"/>
  <c r="F2170" i="37"/>
  <c r="E2170" i="37"/>
  <c r="D2170" i="37"/>
  <c r="C2170" i="37"/>
  <c r="J2170" i="37" s="1"/>
  <c r="B2170" i="37"/>
  <c r="A2170" i="37"/>
  <c r="I2169" i="37"/>
  <c r="H2169" i="37"/>
  <c r="G2169" i="37"/>
  <c r="F2169" i="37"/>
  <c r="E2169" i="37"/>
  <c r="D2169" i="37"/>
  <c r="C2169" i="37"/>
  <c r="J2169" i="37" s="1"/>
  <c r="B2169" i="37"/>
  <c r="A2169" i="37"/>
  <c r="I2168" i="37"/>
  <c r="H2168" i="37"/>
  <c r="G2168" i="37"/>
  <c r="F2168" i="37"/>
  <c r="E2168" i="37"/>
  <c r="D2168" i="37"/>
  <c r="C2168" i="37"/>
  <c r="J2168" i="37" s="1"/>
  <c r="B2168" i="37"/>
  <c r="A2168" i="37"/>
  <c r="I2167" i="37"/>
  <c r="H2167" i="37"/>
  <c r="G2167" i="37"/>
  <c r="F2167" i="37"/>
  <c r="E2167" i="37"/>
  <c r="D2167" i="37"/>
  <c r="C2167" i="37"/>
  <c r="J2167" i="37" s="1"/>
  <c r="B2167" i="37"/>
  <c r="A2167" i="37"/>
  <c r="I2166" i="37"/>
  <c r="H2166" i="37"/>
  <c r="G2166" i="37"/>
  <c r="F2166" i="37"/>
  <c r="E2166" i="37"/>
  <c r="D2166" i="37"/>
  <c r="C2166" i="37"/>
  <c r="J2166" i="37" s="1"/>
  <c r="B2166" i="37"/>
  <c r="A2166" i="37"/>
  <c r="I2165" i="37"/>
  <c r="H2165" i="37"/>
  <c r="G2165" i="37"/>
  <c r="F2165" i="37"/>
  <c r="E2165" i="37"/>
  <c r="D2165" i="37"/>
  <c r="C2165" i="37"/>
  <c r="J2165" i="37" s="1"/>
  <c r="B2165" i="37"/>
  <c r="A2165" i="37"/>
  <c r="I2164" i="37"/>
  <c r="H2164" i="37"/>
  <c r="G2164" i="37"/>
  <c r="F2164" i="37"/>
  <c r="E2164" i="37"/>
  <c r="D2164" i="37"/>
  <c r="C2164" i="37"/>
  <c r="J2164" i="37" s="1"/>
  <c r="B2164" i="37"/>
  <c r="A2164" i="37"/>
  <c r="I2163" i="37"/>
  <c r="H2163" i="37"/>
  <c r="G2163" i="37"/>
  <c r="F2163" i="37"/>
  <c r="E2163" i="37"/>
  <c r="D2163" i="37"/>
  <c r="C2163" i="37"/>
  <c r="J2163" i="37" s="1"/>
  <c r="B2163" i="37"/>
  <c r="A2163" i="37"/>
  <c r="I2162" i="37"/>
  <c r="H2162" i="37"/>
  <c r="G2162" i="37"/>
  <c r="F2162" i="37"/>
  <c r="E2162" i="37"/>
  <c r="D2162" i="37"/>
  <c r="C2162" i="37"/>
  <c r="J2162" i="37" s="1"/>
  <c r="B2162" i="37"/>
  <c r="A2162" i="37"/>
  <c r="I2161" i="37"/>
  <c r="H2161" i="37"/>
  <c r="G2161" i="37"/>
  <c r="F2161" i="37"/>
  <c r="E2161" i="37"/>
  <c r="D2161" i="37"/>
  <c r="C2161" i="37"/>
  <c r="J2161" i="37" s="1"/>
  <c r="B2161" i="37"/>
  <c r="A2161" i="37"/>
  <c r="I2160" i="37"/>
  <c r="H2160" i="37"/>
  <c r="G2160" i="37"/>
  <c r="F2160" i="37"/>
  <c r="E2160" i="37"/>
  <c r="D2160" i="37"/>
  <c r="C2160" i="37"/>
  <c r="J2160" i="37" s="1"/>
  <c r="B2160" i="37"/>
  <c r="A2160" i="37"/>
  <c r="I2159" i="37"/>
  <c r="H2159" i="37"/>
  <c r="G2159" i="37"/>
  <c r="F2159" i="37"/>
  <c r="E2159" i="37"/>
  <c r="D2159" i="37"/>
  <c r="C2159" i="37"/>
  <c r="J2159" i="37" s="1"/>
  <c r="B2159" i="37"/>
  <c r="A2159" i="37"/>
  <c r="I2158" i="37"/>
  <c r="H2158" i="37"/>
  <c r="G2158" i="37"/>
  <c r="F2158" i="37"/>
  <c r="E2158" i="37"/>
  <c r="D2158" i="37"/>
  <c r="C2158" i="37"/>
  <c r="J2158" i="37" s="1"/>
  <c r="B2158" i="37"/>
  <c r="A2158" i="37"/>
  <c r="I2157" i="37"/>
  <c r="H2157" i="37"/>
  <c r="G2157" i="37"/>
  <c r="F2157" i="37"/>
  <c r="E2157" i="37"/>
  <c r="D2157" i="37"/>
  <c r="C2157" i="37"/>
  <c r="J2157" i="37" s="1"/>
  <c r="B2157" i="37"/>
  <c r="A2157" i="37"/>
  <c r="I2156" i="37"/>
  <c r="H2156" i="37"/>
  <c r="G2156" i="37"/>
  <c r="F2156" i="37"/>
  <c r="E2156" i="37"/>
  <c r="D2156" i="37"/>
  <c r="C2156" i="37"/>
  <c r="J2156" i="37" s="1"/>
  <c r="B2156" i="37"/>
  <c r="A2156" i="37"/>
  <c r="I2155" i="37"/>
  <c r="H2155" i="37"/>
  <c r="G2155" i="37"/>
  <c r="F2155" i="37"/>
  <c r="E2155" i="37"/>
  <c r="D2155" i="37"/>
  <c r="C2155" i="37"/>
  <c r="J2155" i="37" s="1"/>
  <c r="B2155" i="37"/>
  <c r="A2155" i="37"/>
  <c r="I2154" i="37"/>
  <c r="H2154" i="37"/>
  <c r="G2154" i="37"/>
  <c r="F2154" i="37"/>
  <c r="E2154" i="37"/>
  <c r="D2154" i="37"/>
  <c r="C2154" i="37"/>
  <c r="J2154" i="37" s="1"/>
  <c r="B2154" i="37"/>
  <c r="A2154" i="37"/>
  <c r="I2153" i="37"/>
  <c r="H2153" i="37"/>
  <c r="G2153" i="37"/>
  <c r="F2153" i="37"/>
  <c r="E2153" i="37"/>
  <c r="D2153" i="37"/>
  <c r="C2153" i="37"/>
  <c r="J2153" i="37" s="1"/>
  <c r="B2153" i="37"/>
  <c r="A2153" i="37"/>
  <c r="I2152" i="37"/>
  <c r="H2152" i="37"/>
  <c r="G2152" i="37"/>
  <c r="F2152" i="37"/>
  <c r="E2152" i="37"/>
  <c r="D2152" i="37"/>
  <c r="C2152" i="37"/>
  <c r="J2152" i="37" s="1"/>
  <c r="B2152" i="37"/>
  <c r="A2152" i="37"/>
  <c r="I2151" i="37"/>
  <c r="H2151" i="37"/>
  <c r="G2151" i="37"/>
  <c r="F2151" i="37"/>
  <c r="E2151" i="37"/>
  <c r="D2151" i="37"/>
  <c r="C2151" i="37"/>
  <c r="J2151" i="37" s="1"/>
  <c r="B2151" i="37"/>
  <c r="A2151" i="37"/>
  <c r="I2150" i="37"/>
  <c r="H2150" i="37"/>
  <c r="G2150" i="37"/>
  <c r="F2150" i="37"/>
  <c r="E2150" i="37"/>
  <c r="D2150" i="37"/>
  <c r="C2150" i="37"/>
  <c r="J2150" i="37" s="1"/>
  <c r="B2150" i="37"/>
  <c r="A2150" i="37"/>
  <c r="I2149" i="37"/>
  <c r="H2149" i="37"/>
  <c r="G2149" i="37"/>
  <c r="F2149" i="37"/>
  <c r="E2149" i="37"/>
  <c r="D2149" i="37"/>
  <c r="C2149" i="37"/>
  <c r="J2149" i="37" s="1"/>
  <c r="B2149" i="37"/>
  <c r="A2149" i="37"/>
  <c r="I2148" i="37"/>
  <c r="H2148" i="37"/>
  <c r="G2148" i="37"/>
  <c r="F2148" i="37"/>
  <c r="E2148" i="37"/>
  <c r="D2148" i="37"/>
  <c r="C2148" i="37"/>
  <c r="J2148" i="37" s="1"/>
  <c r="B2148" i="37"/>
  <c r="A2148" i="37"/>
  <c r="I2147" i="37"/>
  <c r="H2147" i="37"/>
  <c r="G2147" i="37"/>
  <c r="F2147" i="37"/>
  <c r="E2147" i="37"/>
  <c r="D2147" i="37"/>
  <c r="C2147" i="37"/>
  <c r="J2147" i="37" s="1"/>
  <c r="B2147" i="37"/>
  <c r="A2147" i="37"/>
  <c r="I2146" i="37"/>
  <c r="H2146" i="37"/>
  <c r="G2146" i="37"/>
  <c r="F2146" i="37"/>
  <c r="E2146" i="37"/>
  <c r="D2146" i="37"/>
  <c r="C2146" i="37"/>
  <c r="J2146" i="37" s="1"/>
  <c r="B2146" i="37"/>
  <c r="A2146" i="37"/>
  <c r="I2145" i="37"/>
  <c r="H2145" i="37"/>
  <c r="G2145" i="37"/>
  <c r="F2145" i="37"/>
  <c r="E2145" i="37"/>
  <c r="D2145" i="37"/>
  <c r="C2145" i="37"/>
  <c r="J2145" i="37" s="1"/>
  <c r="B2145" i="37"/>
  <c r="A2145" i="37"/>
  <c r="I2144" i="37"/>
  <c r="H2144" i="37"/>
  <c r="G2144" i="37"/>
  <c r="F2144" i="37"/>
  <c r="E2144" i="37"/>
  <c r="D2144" i="37"/>
  <c r="C2144" i="37"/>
  <c r="J2144" i="37" s="1"/>
  <c r="B2144" i="37"/>
  <c r="A2144" i="37"/>
  <c r="I2143" i="37"/>
  <c r="H2143" i="37"/>
  <c r="G2143" i="37"/>
  <c r="F2143" i="37"/>
  <c r="E2143" i="37"/>
  <c r="D2143" i="37"/>
  <c r="C2143" i="37"/>
  <c r="J2143" i="37" s="1"/>
  <c r="B2143" i="37"/>
  <c r="A2143" i="37"/>
  <c r="I2142" i="37"/>
  <c r="H2142" i="37"/>
  <c r="G2142" i="37"/>
  <c r="F2142" i="37"/>
  <c r="E2142" i="37"/>
  <c r="D2142" i="37"/>
  <c r="C2142" i="37"/>
  <c r="J2142" i="37" s="1"/>
  <c r="B2142" i="37"/>
  <c r="A2142" i="37"/>
  <c r="I2141" i="37"/>
  <c r="H2141" i="37"/>
  <c r="G2141" i="37"/>
  <c r="F2141" i="37"/>
  <c r="E2141" i="37"/>
  <c r="D2141" i="37"/>
  <c r="C2141" i="37"/>
  <c r="J2141" i="37" s="1"/>
  <c r="B2141" i="37"/>
  <c r="A2141" i="37"/>
  <c r="I2140" i="37"/>
  <c r="H2140" i="37"/>
  <c r="G2140" i="37"/>
  <c r="F2140" i="37"/>
  <c r="E2140" i="37"/>
  <c r="D2140" i="37"/>
  <c r="C2140" i="37"/>
  <c r="J2140" i="37" s="1"/>
  <c r="B2140" i="37"/>
  <c r="A2140" i="37"/>
  <c r="I2139" i="37"/>
  <c r="H2139" i="37"/>
  <c r="G2139" i="37"/>
  <c r="F2139" i="37"/>
  <c r="E2139" i="37"/>
  <c r="D2139" i="37"/>
  <c r="C2139" i="37"/>
  <c r="J2139" i="37" s="1"/>
  <c r="B2139" i="37"/>
  <c r="A2139" i="37"/>
  <c r="I2138" i="37"/>
  <c r="H2138" i="37"/>
  <c r="G2138" i="37"/>
  <c r="F2138" i="37"/>
  <c r="E2138" i="37"/>
  <c r="D2138" i="37"/>
  <c r="C2138" i="37"/>
  <c r="J2138" i="37" s="1"/>
  <c r="B2138" i="37"/>
  <c r="A2138" i="37"/>
  <c r="I2137" i="37"/>
  <c r="H2137" i="37"/>
  <c r="G2137" i="37"/>
  <c r="F2137" i="37"/>
  <c r="E2137" i="37"/>
  <c r="D2137" i="37"/>
  <c r="C2137" i="37"/>
  <c r="J2137" i="37" s="1"/>
  <c r="B2137" i="37"/>
  <c r="A2137" i="37"/>
  <c r="I2136" i="37"/>
  <c r="H2136" i="37"/>
  <c r="G2136" i="37"/>
  <c r="F2136" i="37"/>
  <c r="E2136" i="37"/>
  <c r="D2136" i="37"/>
  <c r="C2136" i="37"/>
  <c r="J2136" i="37" s="1"/>
  <c r="B2136" i="37"/>
  <c r="A2136" i="37"/>
  <c r="I2135" i="37"/>
  <c r="H2135" i="37"/>
  <c r="G2135" i="37"/>
  <c r="F2135" i="37"/>
  <c r="E2135" i="37"/>
  <c r="D2135" i="37"/>
  <c r="C2135" i="37"/>
  <c r="J2135" i="37" s="1"/>
  <c r="B2135" i="37"/>
  <c r="A2135" i="37"/>
  <c r="I2134" i="37"/>
  <c r="H2134" i="37"/>
  <c r="G2134" i="37"/>
  <c r="F2134" i="37"/>
  <c r="E2134" i="37"/>
  <c r="D2134" i="37"/>
  <c r="C2134" i="37"/>
  <c r="J2134" i="37" s="1"/>
  <c r="B2134" i="37"/>
  <c r="A2134" i="37"/>
  <c r="I2133" i="37"/>
  <c r="H2133" i="37"/>
  <c r="G2133" i="37"/>
  <c r="F2133" i="37"/>
  <c r="E2133" i="37"/>
  <c r="D2133" i="37"/>
  <c r="C2133" i="37"/>
  <c r="J2133" i="37" s="1"/>
  <c r="B2133" i="37"/>
  <c r="A2133" i="37"/>
  <c r="I2132" i="37"/>
  <c r="H2132" i="37"/>
  <c r="G2132" i="37"/>
  <c r="F2132" i="37"/>
  <c r="E2132" i="37"/>
  <c r="D2132" i="37"/>
  <c r="C2132" i="37"/>
  <c r="J2132" i="37" s="1"/>
  <c r="B2132" i="37"/>
  <c r="A2132" i="37"/>
  <c r="I2131" i="37"/>
  <c r="H2131" i="37"/>
  <c r="G2131" i="37"/>
  <c r="F2131" i="37"/>
  <c r="E2131" i="37"/>
  <c r="D2131" i="37"/>
  <c r="C2131" i="37"/>
  <c r="J2131" i="37" s="1"/>
  <c r="B2131" i="37"/>
  <c r="A2131" i="37"/>
  <c r="I2130" i="37"/>
  <c r="H2130" i="37"/>
  <c r="G2130" i="37"/>
  <c r="F2130" i="37"/>
  <c r="E2130" i="37"/>
  <c r="D2130" i="37"/>
  <c r="C2130" i="37"/>
  <c r="J2130" i="37" s="1"/>
  <c r="B2130" i="37"/>
  <c r="A2130" i="37"/>
  <c r="I2129" i="37"/>
  <c r="H2129" i="37"/>
  <c r="G2129" i="37"/>
  <c r="F2129" i="37"/>
  <c r="E2129" i="37"/>
  <c r="D2129" i="37"/>
  <c r="C2129" i="37"/>
  <c r="J2129" i="37" s="1"/>
  <c r="B2129" i="37"/>
  <c r="A2129" i="37"/>
  <c r="I2128" i="37"/>
  <c r="H2128" i="37"/>
  <c r="G2128" i="37"/>
  <c r="F2128" i="37"/>
  <c r="E2128" i="37"/>
  <c r="D2128" i="37"/>
  <c r="C2128" i="37"/>
  <c r="J2128" i="37" s="1"/>
  <c r="B2128" i="37"/>
  <c r="A2128" i="37"/>
  <c r="I2127" i="37"/>
  <c r="H2127" i="37"/>
  <c r="G2127" i="37"/>
  <c r="F2127" i="37"/>
  <c r="E2127" i="37"/>
  <c r="D2127" i="37"/>
  <c r="C2127" i="37"/>
  <c r="J2127" i="37" s="1"/>
  <c r="B2127" i="37"/>
  <c r="A2127" i="37"/>
  <c r="I2126" i="37"/>
  <c r="H2126" i="37"/>
  <c r="G2126" i="37"/>
  <c r="F2126" i="37"/>
  <c r="E2126" i="37"/>
  <c r="D2126" i="37"/>
  <c r="C2126" i="37"/>
  <c r="J2126" i="37" s="1"/>
  <c r="B2126" i="37"/>
  <c r="A2126" i="37"/>
  <c r="I2125" i="37"/>
  <c r="H2125" i="37"/>
  <c r="G2125" i="37"/>
  <c r="F2125" i="37"/>
  <c r="E2125" i="37"/>
  <c r="D2125" i="37"/>
  <c r="C2125" i="37"/>
  <c r="J2125" i="37" s="1"/>
  <c r="B2125" i="37"/>
  <c r="A2125" i="37"/>
  <c r="I2124" i="37"/>
  <c r="H2124" i="37"/>
  <c r="G2124" i="37"/>
  <c r="F2124" i="37"/>
  <c r="E2124" i="37"/>
  <c r="D2124" i="37"/>
  <c r="C2124" i="37"/>
  <c r="J2124" i="37" s="1"/>
  <c r="B2124" i="37"/>
  <c r="A2124" i="37"/>
  <c r="I2123" i="37"/>
  <c r="H2123" i="37"/>
  <c r="G2123" i="37"/>
  <c r="F2123" i="37"/>
  <c r="E2123" i="37"/>
  <c r="D2123" i="37"/>
  <c r="C2123" i="37"/>
  <c r="J2123" i="37" s="1"/>
  <c r="B2123" i="37"/>
  <c r="A2123" i="37"/>
  <c r="I2122" i="37"/>
  <c r="H2122" i="37"/>
  <c r="G2122" i="37"/>
  <c r="F2122" i="37"/>
  <c r="E2122" i="37"/>
  <c r="D2122" i="37"/>
  <c r="C2122" i="37"/>
  <c r="J2122" i="37" s="1"/>
  <c r="B2122" i="37"/>
  <c r="A2122" i="37"/>
  <c r="I2121" i="37"/>
  <c r="H2121" i="37"/>
  <c r="G2121" i="37"/>
  <c r="F2121" i="37"/>
  <c r="E2121" i="37"/>
  <c r="D2121" i="37"/>
  <c r="C2121" i="37"/>
  <c r="J2121" i="37" s="1"/>
  <c r="B2121" i="37"/>
  <c r="A2121" i="37"/>
  <c r="I2120" i="37"/>
  <c r="H2120" i="37"/>
  <c r="G2120" i="37"/>
  <c r="F2120" i="37"/>
  <c r="E2120" i="37"/>
  <c r="D2120" i="37"/>
  <c r="C2120" i="37"/>
  <c r="J2120" i="37" s="1"/>
  <c r="B2120" i="37"/>
  <c r="A2120" i="37"/>
  <c r="I2119" i="37"/>
  <c r="H2119" i="37"/>
  <c r="G2119" i="37"/>
  <c r="F2119" i="37"/>
  <c r="E2119" i="37"/>
  <c r="D2119" i="37"/>
  <c r="C2119" i="37"/>
  <c r="J2119" i="37" s="1"/>
  <c r="B2119" i="37"/>
  <c r="A2119" i="37"/>
  <c r="I2118" i="37"/>
  <c r="H2118" i="37"/>
  <c r="G2118" i="37"/>
  <c r="F2118" i="37"/>
  <c r="E2118" i="37"/>
  <c r="D2118" i="37"/>
  <c r="C2118" i="37"/>
  <c r="J2118" i="37" s="1"/>
  <c r="B2118" i="37"/>
  <c r="A2118" i="37"/>
  <c r="I2117" i="37"/>
  <c r="H2117" i="37"/>
  <c r="G2117" i="37"/>
  <c r="F2117" i="37"/>
  <c r="E2117" i="37"/>
  <c r="D2117" i="37"/>
  <c r="C2117" i="37"/>
  <c r="J2117" i="37" s="1"/>
  <c r="B2117" i="37"/>
  <c r="A2117" i="37"/>
  <c r="I2116" i="37"/>
  <c r="H2116" i="37"/>
  <c r="G2116" i="37"/>
  <c r="F2116" i="37"/>
  <c r="E2116" i="37"/>
  <c r="D2116" i="37"/>
  <c r="C2116" i="37"/>
  <c r="J2116" i="37" s="1"/>
  <c r="B2116" i="37"/>
  <c r="A2116" i="37"/>
  <c r="I2115" i="37"/>
  <c r="H2115" i="37"/>
  <c r="G2115" i="37"/>
  <c r="F2115" i="37"/>
  <c r="E2115" i="37"/>
  <c r="D2115" i="37"/>
  <c r="C2115" i="37"/>
  <c r="J2115" i="37" s="1"/>
  <c r="B2115" i="37"/>
  <c r="A2115" i="37"/>
  <c r="I2114" i="37"/>
  <c r="H2114" i="37"/>
  <c r="G2114" i="37"/>
  <c r="F2114" i="37"/>
  <c r="E2114" i="37"/>
  <c r="D2114" i="37"/>
  <c r="C2114" i="37"/>
  <c r="J2114" i="37" s="1"/>
  <c r="B2114" i="37"/>
  <c r="A2114" i="37"/>
  <c r="I2113" i="37"/>
  <c r="H2113" i="37"/>
  <c r="G2113" i="37"/>
  <c r="F2113" i="37"/>
  <c r="E2113" i="37"/>
  <c r="D2113" i="37"/>
  <c r="C2113" i="37"/>
  <c r="J2113" i="37" s="1"/>
  <c r="B2113" i="37"/>
  <c r="A2113" i="37"/>
  <c r="I2112" i="37"/>
  <c r="H2112" i="37"/>
  <c r="G2112" i="37"/>
  <c r="F2112" i="37"/>
  <c r="E2112" i="37"/>
  <c r="D2112" i="37"/>
  <c r="C2112" i="37"/>
  <c r="J2112" i="37" s="1"/>
  <c r="B2112" i="37"/>
  <c r="A2112" i="37"/>
  <c r="I2111" i="37"/>
  <c r="H2111" i="37"/>
  <c r="G2111" i="37"/>
  <c r="F2111" i="37"/>
  <c r="E2111" i="37"/>
  <c r="D2111" i="37"/>
  <c r="C2111" i="37"/>
  <c r="J2111" i="37" s="1"/>
  <c r="B2111" i="37"/>
  <c r="A2111" i="37"/>
  <c r="I2110" i="37"/>
  <c r="H2110" i="37"/>
  <c r="G2110" i="37"/>
  <c r="F2110" i="37"/>
  <c r="E2110" i="37"/>
  <c r="D2110" i="37"/>
  <c r="C2110" i="37"/>
  <c r="J2110" i="37" s="1"/>
  <c r="B2110" i="37"/>
  <c r="A2110" i="37"/>
  <c r="I2109" i="37"/>
  <c r="H2109" i="37"/>
  <c r="G2109" i="37"/>
  <c r="F2109" i="37"/>
  <c r="E2109" i="37"/>
  <c r="D2109" i="37"/>
  <c r="C2109" i="37"/>
  <c r="J2109" i="37" s="1"/>
  <c r="B2109" i="37"/>
  <c r="A2109" i="37"/>
  <c r="I2108" i="37"/>
  <c r="H2108" i="37"/>
  <c r="G2108" i="37"/>
  <c r="F2108" i="37"/>
  <c r="E2108" i="37"/>
  <c r="D2108" i="37"/>
  <c r="C2108" i="37"/>
  <c r="J2108" i="37" s="1"/>
  <c r="B2108" i="37"/>
  <c r="A2108" i="37"/>
  <c r="I2107" i="37"/>
  <c r="H2107" i="37"/>
  <c r="G2107" i="37"/>
  <c r="F2107" i="37"/>
  <c r="E2107" i="37"/>
  <c r="D2107" i="37"/>
  <c r="C2107" i="37"/>
  <c r="J2107" i="37" s="1"/>
  <c r="B2107" i="37"/>
  <c r="A2107" i="37"/>
  <c r="I2106" i="37"/>
  <c r="H2106" i="37"/>
  <c r="G2106" i="37"/>
  <c r="F2106" i="37"/>
  <c r="E2106" i="37"/>
  <c r="D2106" i="37"/>
  <c r="C2106" i="37"/>
  <c r="J2106" i="37" s="1"/>
  <c r="B2106" i="37"/>
  <c r="A2106" i="37"/>
  <c r="I2105" i="37"/>
  <c r="H2105" i="37"/>
  <c r="G2105" i="37"/>
  <c r="F2105" i="37"/>
  <c r="E2105" i="37"/>
  <c r="D2105" i="37"/>
  <c r="C2105" i="37"/>
  <c r="J2105" i="37" s="1"/>
  <c r="B2105" i="37"/>
  <c r="A2105" i="37"/>
  <c r="I2104" i="37"/>
  <c r="H2104" i="37"/>
  <c r="G2104" i="37"/>
  <c r="F2104" i="37"/>
  <c r="E2104" i="37"/>
  <c r="D2104" i="37"/>
  <c r="C2104" i="37"/>
  <c r="J2104" i="37" s="1"/>
  <c r="B2104" i="37"/>
  <c r="A2104" i="37"/>
  <c r="I2103" i="37"/>
  <c r="H2103" i="37"/>
  <c r="G2103" i="37"/>
  <c r="F2103" i="37"/>
  <c r="E2103" i="37"/>
  <c r="D2103" i="37"/>
  <c r="C2103" i="37"/>
  <c r="J2103" i="37" s="1"/>
  <c r="B2103" i="37"/>
  <c r="A2103" i="37"/>
  <c r="I2102" i="37"/>
  <c r="H2102" i="37"/>
  <c r="G2102" i="37"/>
  <c r="F2102" i="37"/>
  <c r="E2102" i="37"/>
  <c r="D2102" i="37"/>
  <c r="C2102" i="37"/>
  <c r="J2102" i="37" s="1"/>
  <c r="B2102" i="37"/>
  <c r="A2102" i="37"/>
  <c r="I2101" i="37"/>
  <c r="H2101" i="37"/>
  <c r="G2101" i="37"/>
  <c r="F2101" i="37"/>
  <c r="E2101" i="37"/>
  <c r="D2101" i="37"/>
  <c r="C2101" i="37"/>
  <c r="J2101" i="37" s="1"/>
  <c r="B2101" i="37"/>
  <c r="A2101" i="37"/>
  <c r="I2100" i="37"/>
  <c r="H2100" i="37"/>
  <c r="G2100" i="37"/>
  <c r="F2100" i="37"/>
  <c r="E2100" i="37"/>
  <c r="D2100" i="37"/>
  <c r="C2100" i="37"/>
  <c r="J2100" i="37" s="1"/>
  <c r="B2100" i="37"/>
  <c r="A2100" i="37"/>
  <c r="I2099" i="37"/>
  <c r="H2099" i="37"/>
  <c r="G2099" i="37"/>
  <c r="F2099" i="37"/>
  <c r="E2099" i="37"/>
  <c r="D2099" i="37"/>
  <c r="C2099" i="37"/>
  <c r="J2099" i="37" s="1"/>
  <c r="B2099" i="37"/>
  <c r="A2099" i="37"/>
  <c r="I2098" i="37"/>
  <c r="H2098" i="37"/>
  <c r="G2098" i="37"/>
  <c r="F2098" i="37"/>
  <c r="E2098" i="37"/>
  <c r="D2098" i="37"/>
  <c r="C2098" i="37"/>
  <c r="J2098" i="37" s="1"/>
  <c r="B2098" i="37"/>
  <c r="A2098" i="37"/>
  <c r="I2097" i="37"/>
  <c r="H2097" i="37"/>
  <c r="G2097" i="37"/>
  <c r="F2097" i="37"/>
  <c r="E2097" i="37"/>
  <c r="D2097" i="37"/>
  <c r="C2097" i="37"/>
  <c r="J2097" i="37" s="1"/>
  <c r="B2097" i="37"/>
  <c r="A2097" i="37"/>
  <c r="I2096" i="37"/>
  <c r="H2096" i="37"/>
  <c r="G2096" i="37"/>
  <c r="F2096" i="37"/>
  <c r="E2096" i="37"/>
  <c r="D2096" i="37"/>
  <c r="C2096" i="37"/>
  <c r="J2096" i="37" s="1"/>
  <c r="B2096" i="37"/>
  <c r="A2096" i="37"/>
  <c r="I2095" i="37"/>
  <c r="H2095" i="37"/>
  <c r="G2095" i="37"/>
  <c r="F2095" i="37"/>
  <c r="E2095" i="37"/>
  <c r="D2095" i="37"/>
  <c r="C2095" i="37"/>
  <c r="J2095" i="37" s="1"/>
  <c r="B2095" i="37"/>
  <c r="A2095" i="37"/>
  <c r="I2094" i="37"/>
  <c r="H2094" i="37"/>
  <c r="G2094" i="37"/>
  <c r="F2094" i="37"/>
  <c r="E2094" i="37"/>
  <c r="D2094" i="37"/>
  <c r="C2094" i="37"/>
  <c r="J2094" i="37" s="1"/>
  <c r="B2094" i="37"/>
  <c r="A2094" i="37"/>
  <c r="I2093" i="37"/>
  <c r="H2093" i="37"/>
  <c r="G2093" i="37"/>
  <c r="F2093" i="37"/>
  <c r="E2093" i="37"/>
  <c r="D2093" i="37"/>
  <c r="C2093" i="37"/>
  <c r="J2093" i="37" s="1"/>
  <c r="B2093" i="37"/>
  <c r="A2093" i="37"/>
  <c r="I2092" i="37"/>
  <c r="H2092" i="37"/>
  <c r="G2092" i="37"/>
  <c r="F2092" i="37"/>
  <c r="E2092" i="37"/>
  <c r="D2092" i="37"/>
  <c r="C2092" i="37"/>
  <c r="J2092" i="37" s="1"/>
  <c r="B2092" i="37"/>
  <c r="A2092" i="37"/>
  <c r="I2091" i="37"/>
  <c r="H2091" i="37"/>
  <c r="G2091" i="37"/>
  <c r="F2091" i="37"/>
  <c r="E2091" i="37"/>
  <c r="D2091" i="37"/>
  <c r="C2091" i="37"/>
  <c r="J2091" i="37" s="1"/>
  <c r="B2091" i="37"/>
  <c r="A2091" i="37"/>
  <c r="I2090" i="37"/>
  <c r="H2090" i="37"/>
  <c r="G2090" i="37"/>
  <c r="F2090" i="37"/>
  <c r="E2090" i="37"/>
  <c r="D2090" i="37"/>
  <c r="C2090" i="37"/>
  <c r="J2090" i="37" s="1"/>
  <c r="B2090" i="37"/>
  <c r="A2090" i="37"/>
  <c r="I2089" i="37"/>
  <c r="H2089" i="37"/>
  <c r="G2089" i="37"/>
  <c r="F2089" i="37"/>
  <c r="E2089" i="37"/>
  <c r="D2089" i="37"/>
  <c r="C2089" i="37"/>
  <c r="J2089" i="37" s="1"/>
  <c r="B2089" i="37"/>
  <c r="A2089" i="37"/>
  <c r="I2088" i="37"/>
  <c r="H2088" i="37"/>
  <c r="G2088" i="37"/>
  <c r="F2088" i="37"/>
  <c r="E2088" i="37"/>
  <c r="D2088" i="37"/>
  <c r="C2088" i="37"/>
  <c r="J2088" i="37" s="1"/>
  <c r="B2088" i="37"/>
  <c r="A2088" i="37"/>
  <c r="I2087" i="37"/>
  <c r="H2087" i="37"/>
  <c r="G2087" i="37"/>
  <c r="F2087" i="37"/>
  <c r="E2087" i="37"/>
  <c r="D2087" i="37"/>
  <c r="C2087" i="37"/>
  <c r="J2087" i="37" s="1"/>
  <c r="B2087" i="37"/>
  <c r="A2087" i="37"/>
  <c r="I2086" i="37"/>
  <c r="H2086" i="37"/>
  <c r="G2086" i="37"/>
  <c r="F2086" i="37"/>
  <c r="E2086" i="37"/>
  <c r="D2086" i="37"/>
  <c r="C2086" i="37"/>
  <c r="J2086" i="37" s="1"/>
  <c r="B2086" i="37"/>
  <c r="A2086" i="37"/>
  <c r="I2085" i="37"/>
  <c r="H2085" i="37"/>
  <c r="G2085" i="37"/>
  <c r="F2085" i="37"/>
  <c r="E2085" i="37"/>
  <c r="D2085" i="37"/>
  <c r="C2085" i="37"/>
  <c r="J2085" i="37" s="1"/>
  <c r="B2085" i="37"/>
  <c r="A2085" i="37"/>
  <c r="I2084" i="37"/>
  <c r="H2084" i="37"/>
  <c r="G2084" i="37"/>
  <c r="F2084" i="37"/>
  <c r="E2084" i="37"/>
  <c r="D2084" i="37"/>
  <c r="C2084" i="37"/>
  <c r="J2084" i="37" s="1"/>
  <c r="B2084" i="37"/>
  <c r="A2084" i="37"/>
  <c r="I2083" i="37"/>
  <c r="H2083" i="37"/>
  <c r="G2083" i="37"/>
  <c r="F2083" i="37"/>
  <c r="E2083" i="37"/>
  <c r="D2083" i="37"/>
  <c r="C2083" i="37"/>
  <c r="J2083" i="37" s="1"/>
  <c r="B2083" i="37"/>
  <c r="A2083" i="37"/>
  <c r="I2082" i="37"/>
  <c r="H2082" i="37"/>
  <c r="G2082" i="37"/>
  <c r="F2082" i="37"/>
  <c r="E2082" i="37"/>
  <c r="D2082" i="37"/>
  <c r="C2082" i="37"/>
  <c r="J2082" i="37" s="1"/>
  <c r="B2082" i="37"/>
  <c r="A2082" i="37"/>
  <c r="I2081" i="37"/>
  <c r="H2081" i="37"/>
  <c r="G2081" i="37"/>
  <c r="F2081" i="37"/>
  <c r="E2081" i="37"/>
  <c r="D2081" i="37"/>
  <c r="C2081" i="37"/>
  <c r="J2081" i="37" s="1"/>
  <c r="B2081" i="37"/>
  <c r="A2081" i="37"/>
  <c r="I2080" i="37"/>
  <c r="H2080" i="37"/>
  <c r="G2080" i="37"/>
  <c r="F2080" i="37"/>
  <c r="E2080" i="37"/>
  <c r="D2080" i="37"/>
  <c r="C2080" i="37"/>
  <c r="J2080" i="37" s="1"/>
  <c r="B2080" i="37"/>
  <c r="A2080" i="37"/>
  <c r="I2079" i="37"/>
  <c r="H2079" i="37"/>
  <c r="G2079" i="37"/>
  <c r="F2079" i="37"/>
  <c r="E2079" i="37"/>
  <c r="D2079" i="37"/>
  <c r="C2079" i="37"/>
  <c r="J2079" i="37" s="1"/>
  <c r="B2079" i="37"/>
  <c r="A2079" i="37"/>
  <c r="I2078" i="37"/>
  <c r="H2078" i="37"/>
  <c r="G2078" i="37"/>
  <c r="F2078" i="37"/>
  <c r="E2078" i="37"/>
  <c r="D2078" i="37"/>
  <c r="C2078" i="37"/>
  <c r="J2078" i="37" s="1"/>
  <c r="B2078" i="37"/>
  <c r="A2078" i="37"/>
  <c r="I2077" i="37"/>
  <c r="H2077" i="37"/>
  <c r="G2077" i="37"/>
  <c r="F2077" i="37"/>
  <c r="E2077" i="37"/>
  <c r="D2077" i="37"/>
  <c r="C2077" i="37"/>
  <c r="J2077" i="37" s="1"/>
  <c r="B2077" i="37"/>
  <c r="A2077" i="37"/>
  <c r="I2076" i="37"/>
  <c r="H2076" i="37"/>
  <c r="G2076" i="37"/>
  <c r="F2076" i="37"/>
  <c r="E2076" i="37"/>
  <c r="D2076" i="37"/>
  <c r="C2076" i="37"/>
  <c r="J2076" i="37" s="1"/>
  <c r="B2076" i="37"/>
  <c r="A2076" i="37"/>
  <c r="I2075" i="37"/>
  <c r="H2075" i="37"/>
  <c r="G2075" i="37"/>
  <c r="F2075" i="37"/>
  <c r="E2075" i="37"/>
  <c r="D2075" i="37"/>
  <c r="C2075" i="37"/>
  <c r="J2075" i="37" s="1"/>
  <c r="B2075" i="37"/>
  <c r="A2075" i="37"/>
  <c r="I2074" i="37"/>
  <c r="H2074" i="37"/>
  <c r="G2074" i="37"/>
  <c r="F2074" i="37"/>
  <c r="E2074" i="37"/>
  <c r="D2074" i="37"/>
  <c r="C2074" i="37"/>
  <c r="J2074" i="37" s="1"/>
  <c r="B2074" i="37"/>
  <c r="A2074" i="37"/>
  <c r="I2073" i="37"/>
  <c r="H2073" i="37"/>
  <c r="G2073" i="37"/>
  <c r="F2073" i="37"/>
  <c r="E2073" i="37"/>
  <c r="D2073" i="37"/>
  <c r="C2073" i="37"/>
  <c r="J2073" i="37" s="1"/>
  <c r="B2073" i="37"/>
  <c r="A2073" i="37"/>
  <c r="I2072" i="37"/>
  <c r="H2072" i="37"/>
  <c r="G2072" i="37"/>
  <c r="F2072" i="37"/>
  <c r="E2072" i="37"/>
  <c r="D2072" i="37"/>
  <c r="C2072" i="37"/>
  <c r="J2072" i="37" s="1"/>
  <c r="B2072" i="37"/>
  <c r="A2072" i="37"/>
  <c r="I2071" i="37"/>
  <c r="H2071" i="37"/>
  <c r="G2071" i="37"/>
  <c r="F2071" i="37"/>
  <c r="E2071" i="37"/>
  <c r="D2071" i="37"/>
  <c r="C2071" i="37"/>
  <c r="J2071" i="37" s="1"/>
  <c r="B2071" i="37"/>
  <c r="A2071" i="37"/>
  <c r="I2070" i="37"/>
  <c r="H2070" i="37"/>
  <c r="G2070" i="37"/>
  <c r="F2070" i="37"/>
  <c r="E2070" i="37"/>
  <c r="D2070" i="37"/>
  <c r="C2070" i="37"/>
  <c r="J2070" i="37" s="1"/>
  <c r="B2070" i="37"/>
  <c r="A2070" i="37"/>
  <c r="I2069" i="37"/>
  <c r="H2069" i="37"/>
  <c r="G2069" i="37"/>
  <c r="F2069" i="37"/>
  <c r="E2069" i="37"/>
  <c r="D2069" i="37"/>
  <c r="C2069" i="37"/>
  <c r="J2069" i="37" s="1"/>
  <c r="B2069" i="37"/>
  <c r="A2069" i="37"/>
  <c r="I2068" i="37"/>
  <c r="H2068" i="37"/>
  <c r="G2068" i="37"/>
  <c r="F2068" i="37"/>
  <c r="E2068" i="37"/>
  <c r="D2068" i="37"/>
  <c r="C2068" i="37"/>
  <c r="J2068" i="37" s="1"/>
  <c r="B2068" i="37"/>
  <c r="A2068" i="37"/>
  <c r="I2067" i="37"/>
  <c r="H2067" i="37"/>
  <c r="G2067" i="37"/>
  <c r="F2067" i="37"/>
  <c r="E2067" i="37"/>
  <c r="D2067" i="37"/>
  <c r="C2067" i="37"/>
  <c r="J2067" i="37" s="1"/>
  <c r="B2067" i="37"/>
  <c r="A2067" i="37"/>
  <c r="I2066" i="37"/>
  <c r="H2066" i="37"/>
  <c r="G2066" i="37"/>
  <c r="F2066" i="37"/>
  <c r="E2066" i="37"/>
  <c r="D2066" i="37"/>
  <c r="C2066" i="37"/>
  <c r="J2066" i="37" s="1"/>
  <c r="B2066" i="37"/>
  <c r="A2066" i="37"/>
  <c r="I2065" i="37"/>
  <c r="H2065" i="37"/>
  <c r="G2065" i="37"/>
  <c r="F2065" i="37"/>
  <c r="E2065" i="37"/>
  <c r="D2065" i="37"/>
  <c r="C2065" i="37"/>
  <c r="J2065" i="37" s="1"/>
  <c r="B2065" i="37"/>
  <c r="A2065" i="37"/>
  <c r="I2064" i="37"/>
  <c r="H2064" i="37"/>
  <c r="G2064" i="37"/>
  <c r="F2064" i="37"/>
  <c r="E2064" i="37"/>
  <c r="D2064" i="37"/>
  <c r="C2064" i="37"/>
  <c r="J2064" i="37" s="1"/>
  <c r="B2064" i="37"/>
  <c r="A2064" i="37"/>
  <c r="I2063" i="37"/>
  <c r="H2063" i="37"/>
  <c r="G2063" i="37"/>
  <c r="F2063" i="37"/>
  <c r="E2063" i="37"/>
  <c r="D2063" i="37"/>
  <c r="C2063" i="37"/>
  <c r="J2063" i="37" s="1"/>
  <c r="B2063" i="37"/>
  <c r="A2063" i="37"/>
  <c r="I2062" i="37"/>
  <c r="H2062" i="37"/>
  <c r="G2062" i="37"/>
  <c r="F2062" i="37"/>
  <c r="E2062" i="37"/>
  <c r="D2062" i="37"/>
  <c r="C2062" i="37"/>
  <c r="J2062" i="37" s="1"/>
  <c r="B2062" i="37"/>
  <c r="A2062" i="37"/>
  <c r="I2061" i="37"/>
  <c r="H2061" i="37"/>
  <c r="G2061" i="37"/>
  <c r="F2061" i="37"/>
  <c r="E2061" i="37"/>
  <c r="D2061" i="37"/>
  <c r="C2061" i="37"/>
  <c r="J2061" i="37" s="1"/>
  <c r="B2061" i="37"/>
  <c r="A2061" i="37"/>
  <c r="I2060" i="37"/>
  <c r="H2060" i="37"/>
  <c r="G2060" i="37"/>
  <c r="F2060" i="37"/>
  <c r="E2060" i="37"/>
  <c r="D2060" i="37"/>
  <c r="C2060" i="37"/>
  <c r="J2060" i="37" s="1"/>
  <c r="B2060" i="37"/>
  <c r="A2060" i="37"/>
  <c r="I2059" i="37"/>
  <c r="H2059" i="37"/>
  <c r="G2059" i="37"/>
  <c r="F2059" i="37"/>
  <c r="E2059" i="37"/>
  <c r="D2059" i="37"/>
  <c r="C2059" i="37"/>
  <c r="J2059" i="37" s="1"/>
  <c r="B2059" i="37"/>
  <c r="A2059" i="37"/>
  <c r="I2058" i="37"/>
  <c r="H2058" i="37"/>
  <c r="G2058" i="37"/>
  <c r="F2058" i="37"/>
  <c r="E2058" i="37"/>
  <c r="D2058" i="37"/>
  <c r="C2058" i="37"/>
  <c r="J2058" i="37" s="1"/>
  <c r="B2058" i="37"/>
  <c r="A2058" i="37"/>
  <c r="I2057" i="37"/>
  <c r="H2057" i="37"/>
  <c r="G2057" i="37"/>
  <c r="F2057" i="37"/>
  <c r="E2057" i="37"/>
  <c r="D2057" i="37"/>
  <c r="C2057" i="37"/>
  <c r="J2057" i="37" s="1"/>
  <c r="B2057" i="37"/>
  <c r="A2057" i="37"/>
  <c r="I2056" i="37"/>
  <c r="H2056" i="37"/>
  <c r="G2056" i="37"/>
  <c r="F2056" i="37"/>
  <c r="E2056" i="37"/>
  <c r="D2056" i="37"/>
  <c r="C2056" i="37"/>
  <c r="J2056" i="37" s="1"/>
  <c r="B2056" i="37"/>
  <c r="A2056" i="37"/>
  <c r="I2055" i="37"/>
  <c r="H2055" i="37"/>
  <c r="G2055" i="37"/>
  <c r="F2055" i="37"/>
  <c r="E2055" i="37"/>
  <c r="D2055" i="37"/>
  <c r="C2055" i="37"/>
  <c r="J2055" i="37" s="1"/>
  <c r="B2055" i="37"/>
  <c r="A2055" i="37"/>
  <c r="I2054" i="37"/>
  <c r="H2054" i="37"/>
  <c r="G2054" i="37"/>
  <c r="F2054" i="37"/>
  <c r="E2054" i="37"/>
  <c r="D2054" i="37"/>
  <c r="C2054" i="37"/>
  <c r="J2054" i="37" s="1"/>
  <c r="B2054" i="37"/>
  <c r="A2054" i="37"/>
  <c r="I2053" i="37"/>
  <c r="H2053" i="37"/>
  <c r="G2053" i="37"/>
  <c r="F2053" i="37"/>
  <c r="E2053" i="37"/>
  <c r="D2053" i="37"/>
  <c r="C2053" i="37"/>
  <c r="J2053" i="37" s="1"/>
  <c r="B2053" i="37"/>
  <c r="A2053" i="37"/>
  <c r="I2052" i="37"/>
  <c r="H2052" i="37"/>
  <c r="G2052" i="37"/>
  <c r="F2052" i="37"/>
  <c r="E2052" i="37"/>
  <c r="D2052" i="37"/>
  <c r="C2052" i="37"/>
  <c r="J2052" i="37" s="1"/>
  <c r="B2052" i="37"/>
  <c r="A2052" i="37"/>
  <c r="I2051" i="37"/>
  <c r="H2051" i="37"/>
  <c r="G2051" i="37"/>
  <c r="F2051" i="37"/>
  <c r="E2051" i="37"/>
  <c r="D2051" i="37"/>
  <c r="C2051" i="37"/>
  <c r="J2051" i="37" s="1"/>
  <c r="B2051" i="37"/>
  <c r="A2051" i="37"/>
  <c r="I2050" i="37"/>
  <c r="H2050" i="37"/>
  <c r="G2050" i="37"/>
  <c r="F2050" i="37"/>
  <c r="E2050" i="37"/>
  <c r="D2050" i="37"/>
  <c r="C2050" i="37"/>
  <c r="J2050" i="37" s="1"/>
  <c r="B2050" i="37"/>
  <c r="A2050" i="37"/>
  <c r="I2049" i="37"/>
  <c r="H2049" i="37"/>
  <c r="G2049" i="37"/>
  <c r="F2049" i="37"/>
  <c r="E2049" i="37"/>
  <c r="D2049" i="37"/>
  <c r="C2049" i="37"/>
  <c r="J2049" i="37" s="1"/>
  <c r="B2049" i="37"/>
  <c r="A2049" i="37"/>
  <c r="I2048" i="37"/>
  <c r="H2048" i="37"/>
  <c r="G2048" i="37"/>
  <c r="F2048" i="37"/>
  <c r="E2048" i="37"/>
  <c r="D2048" i="37"/>
  <c r="C2048" i="37"/>
  <c r="J2048" i="37" s="1"/>
  <c r="B2048" i="37"/>
  <c r="A2048" i="37"/>
  <c r="I2047" i="37"/>
  <c r="H2047" i="37"/>
  <c r="G2047" i="37"/>
  <c r="F2047" i="37"/>
  <c r="E2047" i="37"/>
  <c r="D2047" i="37"/>
  <c r="C2047" i="37"/>
  <c r="J2047" i="37" s="1"/>
  <c r="B2047" i="37"/>
  <c r="A2047" i="37"/>
  <c r="I2046" i="37"/>
  <c r="H2046" i="37"/>
  <c r="G2046" i="37"/>
  <c r="F2046" i="37"/>
  <c r="E2046" i="37"/>
  <c r="D2046" i="37"/>
  <c r="C2046" i="37"/>
  <c r="J2046" i="37" s="1"/>
  <c r="B2046" i="37"/>
  <c r="A2046" i="37"/>
  <c r="I2045" i="37"/>
  <c r="H2045" i="37"/>
  <c r="G2045" i="37"/>
  <c r="F2045" i="37"/>
  <c r="E2045" i="37"/>
  <c r="D2045" i="37"/>
  <c r="C2045" i="37"/>
  <c r="J2045" i="37" s="1"/>
  <c r="B2045" i="37"/>
  <c r="A2045" i="37"/>
  <c r="I2044" i="37"/>
  <c r="H2044" i="37"/>
  <c r="G2044" i="37"/>
  <c r="F2044" i="37"/>
  <c r="E2044" i="37"/>
  <c r="D2044" i="37"/>
  <c r="C2044" i="37"/>
  <c r="J2044" i="37" s="1"/>
  <c r="B2044" i="37"/>
  <c r="A2044" i="37"/>
  <c r="I2043" i="37"/>
  <c r="H2043" i="37"/>
  <c r="G2043" i="37"/>
  <c r="F2043" i="37"/>
  <c r="E2043" i="37"/>
  <c r="D2043" i="37"/>
  <c r="C2043" i="37"/>
  <c r="J2043" i="37" s="1"/>
  <c r="B2043" i="37"/>
  <c r="A2043" i="37"/>
  <c r="I2042" i="37"/>
  <c r="H2042" i="37"/>
  <c r="G2042" i="37"/>
  <c r="F2042" i="37"/>
  <c r="E2042" i="37"/>
  <c r="D2042" i="37"/>
  <c r="C2042" i="37"/>
  <c r="J2042" i="37" s="1"/>
  <c r="B2042" i="37"/>
  <c r="A2042" i="37"/>
  <c r="I2041" i="37"/>
  <c r="H2041" i="37"/>
  <c r="G2041" i="37"/>
  <c r="F2041" i="37"/>
  <c r="E2041" i="37"/>
  <c r="D2041" i="37"/>
  <c r="C2041" i="37"/>
  <c r="J2041" i="37" s="1"/>
  <c r="B2041" i="37"/>
  <c r="A2041" i="37"/>
  <c r="I2040" i="37"/>
  <c r="H2040" i="37"/>
  <c r="G2040" i="37"/>
  <c r="F2040" i="37"/>
  <c r="E2040" i="37"/>
  <c r="D2040" i="37"/>
  <c r="C2040" i="37"/>
  <c r="J2040" i="37" s="1"/>
  <c r="B2040" i="37"/>
  <c r="A2040" i="37"/>
  <c r="I2039" i="37"/>
  <c r="H2039" i="37"/>
  <c r="G2039" i="37"/>
  <c r="F2039" i="37"/>
  <c r="E2039" i="37"/>
  <c r="D2039" i="37"/>
  <c r="C2039" i="37"/>
  <c r="J2039" i="37" s="1"/>
  <c r="B2039" i="37"/>
  <c r="A2039" i="37"/>
  <c r="I2038" i="37"/>
  <c r="H2038" i="37"/>
  <c r="G2038" i="37"/>
  <c r="F2038" i="37"/>
  <c r="E2038" i="37"/>
  <c r="D2038" i="37"/>
  <c r="C2038" i="37"/>
  <c r="J2038" i="37" s="1"/>
  <c r="B2038" i="37"/>
  <c r="A2038" i="37"/>
  <c r="I2037" i="37"/>
  <c r="H2037" i="37"/>
  <c r="G2037" i="37"/>
  <c r="F2037" i="37"/>
  <c r="E2037" i="37"/>
  <c r="D2037" i="37"/>
  <c r="C2037" i="37"/>
  <c r="J2037" i="37" s="1"/>
  <c r="B2037" i="37"/>
  <c r="A2037" i="37"/>
  <c r="I2036" i="37"/>
  <c r="H2036" i="37"/>
  <c r="G2036" i="37"/>
  <c r="F2036" i="37"/>
  <c r="E2036" i="37"/>
  <c r="D2036" i="37"/>
  <c r="C2036" i="37"/>
  <c r="J2036" i="37" s="1"/>
  <c r="B2036" i="37"/>
  <c r="A2036" i="37"/>
  <c r="I2035" i="37"/>
  <c r="H2035" i="37"/>
  <c r="G2035" i="37"/>
  <c r="F2035" i="37"/>
  <c r="E2035" i="37"/>
  <c r="D2035" i="37"/>
  <c r="C2035" i="37"/>
  <c r="J2035" i="37" s="1"/>
  <c r="B2035" i="37"/>
  <c r="A2035" i="37"/>
  <c r="I2034" i="37"/>
  <c r="H2034" i="37"/>
  <c r="G2034" i="37"/>
  <c r="F2034" i="37"/>
  <c r="E2034" i="37"/>
  <c r="D2034" i="37"/>
  <c r="C2034" i="37"/>
  <c r="J2034" i="37" s="1"/>
  <c r="B2034" i="37"/>
  <c r="A2034" i="37"/>
  <c r="I2033" i="37"/>
  <c r="H2033" i="37"/>
  <c r="G2033" i="37"/>
  <c r="F2033" i="37"/>
  <c r="E2033" i="37"/>
  <c r="D2033" i="37"/>
  <c r="C2033" i="37"/>
  <c r="J2033" i="37" s="1"/>
  <c r="B2033" i="37"/>
  <c r="A2033" i="37"/>
  <c r="I2032" i="37"/>
  <c r="H2032" i="37"/>
  <c r="G2032" i="37"/>
  <c r="F2032" i="37"/>
  <c r="E2032" i="37"/>
  <c r="D2032" i="37"/>
  <c r="C2032" i="37"/>
  <c r="J2032" i="37" s="1"/>
  <c r="B2032" i="37"/>
  <c r="A2032" i="37"/>
  <c r="I2031" i="37"/>
  <c r="H2031" i="37"/>
  <c r="G2031" i="37"/>
  <c r="F2031" i="37"/>
  <c r="E2031" i="37"/>
  <c r="D2031" i="37"/>
  <c r="C2031" i="37"/>
  <c r="J2031" i="37" s="1"/>
  <c r="B2031" i="37"/>
  <c r="A2031" i="37"/>
  <c r="I2030" i="37"/>
  <c r="H2030" i="37"/>
  <c r="G2030" i="37"/>
  <c r="F2030" i="37"/>
  <c r="E2030" i="37"/>
  <c r="D2030" i="37"/>
  <c r="C2030" i="37"/>
  <c r="J2030" i="37" s="1"/>
  <c r="B2030" i="37"/>
  <c r="A2030" i="37"/>
  <c r="I2029" i="37"/>
  <c r="H2029" i="37"/>
  <c r="G2029" i="37"/>
  <c r="F2029" i="37"/>
  <c r="E2029" i="37"/>
  <c r="D2029" i="37"/>
  <c r="C2029" i="37"/>
  <c r="J2029" i="37" s="1"/>
  <c r="B2029" i="37"/>
  <c r="A2029" i="37"/>
  <c r="I2028" i="37"/>
  <c r="H2028" i="37"/>
  <c r="G2028" i="37"/>
  <c r="F2028" i="37"/>
  <c r="E2028" i="37"/>
  <c r="D2028" i="37"/>
  <c r="C2028" i="37"/>
  <c r="J2028" i="37" s="1"/>
  <c r="B2028" i="37"/>
  <c r="A2028" i="37"/>
  <c r="I2027" i="37"/>
  <c r="H2027" i="37"/>
  <c r="G2027" i="37"/>
  <c r="F2027" i="37"/>
  <c r="E2027" i="37"/>
  <c r="D2027" i="37"/>
  <c r="C2027" i="37"/>
  <c r="J2027" i="37" s="1"/>
  <c r="B2027" i="37"/>
  <c r="A2027" i="37"/>
  <c r="I2026" i="37"/>
  <c r="H2026" i="37"/>
  <c r="G2026" i="37"/>
  <c r="F2026" i="37"/>
  <c r="E2026" i="37"/>
  <c r="D2026" i="37"/>
  <c r="C2026" i="37"/>
  <c r="J2026" i="37" s="1"/>
  <c r="B2026" i="37"/>
  <c r="A2026" i="37"/>
  <c r="I2025" i="37"/>
  <c r="H2025" i="37"/>
  <c r="G2025" i="37"/>
  <c r="F2025" i="37"/>
  <c r="E2025" i="37"/>
  <c r="D2025" i="37"/>
  <c r="C2025" i="37"/>
  <c r="J2025" i="37" s="1"/>
  <c r="B2025" i="37"/>
  <c r="A2025" i="37"/>
  <c r="I2024" i="37"/>
  <c r="H2024" i="37"/>
  <c r="G2024" i="37"/>
  <c r="F2024" i="37"/>
  <c r="E2024" i="37"/>
  <c r="D2024" i="37"/>
  <c r="C2024" i="37"/>
  <c r="J2024" i="37" s="1"/>
  <c r="B2024" i="37"/>
  <c r="A2024" i="37"/>
  <c r="I2023" i="37"/>
  <c r="H2023" i="37"/>
  <c r="G2023" i="37"/>
  <c r="F2023" i="37"/>
  <c r="E2023" i="37"/>
  <c r="D2023" i="37"/>
  <c r="C2023" i="37"/>
  <c r="J2023" i="37" s="1"/>
  <c r="B2023" i="37"/>
  <c r="A2023" i="37"/>
  <c r="I2022" i="37"/>
  <c r="H2022" i="37"/>
  <c r="G2022" i="37"/>
  <c r="F2022" i="37"/>
  <c r="E2022" i="37"/>
  <c r="D2022" i="37"/>
  <c r="C2022" i="37"/>
  <c r="J2022" i="37" s="1"/>
  <c r="B2022" i="37"/>
  <c r="A2022" i="37"/>
  <c r="I2021" i="37"/>
  <c r="H2021" i="37"/>
  <c r="G2021" i="37"/>
  <c r="F2021" i="37"/>
  <c r="E2021" i="37"/>
  <c r="D2021" i="37"/>
  <c r="C2021" i="37"/>
  <c r="J2021" i="37" s="1"/>
  <c r="B2021" i="37"/>
  <c r="A2021" i="37"/>
  <c r="I2020" i="37"/>
  <c r="H2020" i="37"/>
  <c r="G2020" i="37"/>
  <c r="F2020" i="37"/>
  <c r="E2020" i="37"/>
  <c r="D2020" i="37"/>
  <c r="C2020" i="37"/>
  <c r="J2020" i="37" s="1"/>
  <c r="B2020" i="37"/>
  <c r="A2020" i="37"/>
  <c r="I2019" i="37"/>
  <c r="H2019" i="37"/>
  <c r="G2019" i="37"/>
  <c r="F2019" i="37"/>
  <c r="E2019" i="37"/>
  <c r="D2019" i="37"/>
  <c r="C2019" i="37"/>
  <c r="J2019" i="37" s="1"/>
  <c r="B2019" i="37"/>
  <c r="A2019" i="37"/>
  <c r="I2018" i="37"/>
  <c r="H2018" i="37"/>
  <c r="G2018" i="37"/>
  <c r="F2018" i="37"/>
  <c r="E2018" i="37"/>
  <c r="D2018" i="37"/>
  <c r="C2018" i="37"/>
  <c r="J2018" i="37" s="1"/>
  <c r="B2018" i="37"/>
  <c r="A2018" i="37"/>
  <c r="I2017" i="37"/>
  <c r="H2017" i="37"/>
  <c r="G2017" i="37"/>
  <c r="F2017" i="37"/>
  <c r="E2017" i="37"/>
  <c r="D2017" i="37"/>
  <c r="C2017" i="37"/>
  <c r="J2017" i="37" s="1"/>
  <c r="B2017" i="37"/>
  <c r="A2017" i="37"/>
  <c r="I2016" i="37"/>
  <c r="H2016" i="37"/>
  <c r="G2016" i="37"/>
  <c r="F2016" i="37"/>
  <c r="E2016" i="37"/>
  <c r="D2016" i="37"/>
  <c r="C2016" i="37"/>
  <c r="J2016" i="37" s="1"/>
  <c r="B2016" i="37"/>
  <c r="A2016" i="37"/>
  <c r="I2015" i="37"/>
  <c r="H2015" i="37"/>
  <c r="G2015" i="37"/>
  <c r="F2015" i="37"/>
  <c r="E2015" i="37"/>
  <c r="D2015" i="37"/>
  <c r="C2015" i="37"/>
  <c r="J2015" i="37" s="1"/>
  <c r="B2015" i="37"/>
  <c r="A2015" i="37"/>
  <c r="I2014" i="37"/>
  <c r="H2014" i="37"/>
  <c r="G2014" i="37"/>
  <c r="F2014" i="37"/>
  <c r="E2014" i="37"/>
  <c r="D2014" i="37"/>
  <c r="C2014" i="37"/>
  <c r="J2014" i="37" s="1"/>
  <c r="B2014" i="37"/>
  <c r="A2014" i="37"/>
  <c r="I2013" i="37"/>
  <c r="H2013" i="37"/>
  <c r="G2013" i="37"/>
  <c r="F2013" i="37"/>
  <c r="E2013" i="37"/>
  <c r="D2013" i="37"/>
  <c r="C2013" i="37"/>
  <c r="J2013" i="37" s="1"/>
  <c r="B2013" i="37"/>
  <c r="A2013" i="37"/>
  <c r="I2012" i="37"/>
  <c r="H2012" i="37"/>
  <c r="G2012" i="37"/>
  <c r="F2012" i="37"/>
  <c r="E2012" i="37"/>
  <c r="D2012" i="37"/>
  <c r="C2012" i="37"/>
  <c r="J2012" i="37" s="1"/>
  <c r="B2012" i="37"/>
  <c r="A2012" i="37"/>
  <c r="I2011" i="37"/>
  <c r="H2011" i="37"/>
  <c r="G2011" i="37"/>
  <c r="F2011" i="37"/>
  <c r="E2011" i="37"/>
  <c r="D2011" i="37"/>
  <c r="C2011" i="37"/>
  <c r="J2011" i="37" s="1"/>
  <c r="B2011" i="37"/>
  <c r="A2011" i="37"/>
  <c r="I2010" i="37"/>
  <c r="H2010" i="37"/>
  <c r="G2010" i="37"/>
  <c r="F2010" i="37"/>
  <c r="E2010" i="37"/>
  <c r="D2010" i="37"/>
  <c r="C2010" i="37"/>
  <c r="J2010" i="37" s="1"/>
  <c r="B2010" i="37"/>
  <c r="A2010" i="37"/>
  <c r="I2009" i="37"/>
  <c r="H2009" i="37"/>
  <c r="G2009" i="37"/>
  <c r="F2009" i="37"/>
  <c r="E2009" i="37"/>
  <c r="D2009" i="37"/>
  <c r="C2009" i="37"/>
  <c r="J2009" i="37" s="1"/>
  <c r="B2009" i="37"/>
  <c r="A2009" i="37"/>
  <c r="I2008" i="37"/>
  <c r="H2008" i="37"/>
  <c r="G2008" i="37"/>
  <c r="F2008" i="37"/>
  <c r="E2008" i="37"/>
  <c r="D2008" i="37"/>
  <c r="C2008" i="37"/>
  <c r="J2008" i="37" s="1"/>
  <c r="B2008" i="37"/>
  <c r="A2008" i="37"/>
  <c r="I2007" i="37"/>
  <c r="H2007" i="37"/>
  <c r="G2007" i="37"/>
  <c r="F2007" i="37"/>
  <c r="E2007" i="37"/>
  <c r="D2007" i="37"/>
  <c r="C2007" i="37"/>
  <c r="J2007" i="37" s="1"/>
  <c r="B2007" i="37"/>
  <c r="A2007" i="37"/>
  <c r="I2006" i="37"/>
  <c r="H2006" i="37"/>
  <c r="G2006" i="37"/>
  <c r="F2006" i="37"/>
  <c r="E2006" i="37"/>
  <c r="D2006" i="37"/>
  <c r="C2006" i="37"/>
  <c r="J2006" i="37" s="1"/>
  <c r="B2006" i="37"/>
  <c r="A2006" i="37"/>
  <c r="I2005" i="37"/>
  <c r="H2005" i="37"/>
  <c r="G2005" i="37"/>
  <c r="F2005" i="37"/>
  <c r="E2005" i="37"/>
  <c r="D2005" i="37"/>
  <c r="C2005" i="37"/>
  <c r="J2005" i="37" s="1"/>
  <c r="B2005" i="37"/>
  <c r="A2005" i="37"/>
  <c r="I2004" i="37"/>
  <c r="H2004" i="37"/>
  <c r="G2004" i="37"/>
  <c r="F2004" i="37"/>
  <c r="E2004" i="37"/>
  <c r="D2004" i="37"/>
  <c r="C2004" i="37"/>
  <c r="J2004" i="37" s="1"/>
  <c r="B2004" i="37"/>
  <c r="A2004" i="37"/>
  <c r="I2003" i="37"/>
  <c r="H2003" i="37"/>
  <c r="G2003" i="37"/>
  <c r="F2003" i="37"/>
  <c r="E2003" i="37"/>
  <c r="D2003" i="37"/>
  <c r="C2003" i="37"/>
  <c r="J2003" i="37" s="1"/>
  <c r="B2003" i="37"/>
  <c r="A2003" i="37"/>
  <c r="I2002" i="37"/>
  <c r="H2002" i="37"/>
  <c r="G2002" i="37"/>
  <c r="F2002" i="37"/>
  <c r="E2002" i="37"/>
  <c r="D2002" i="37"/>
  <c r="C2002" i="37"/>
  <c r="J2002" i="37" s="1"/>
  <c r="B2002" i="37"/>
  <c r="A2002" i="37"/>
  <c r="I2001" i="37"/>
  <c r="H2001" i="37"/>
  <c r="G2001" i="37"/>
  <c r="F2001" i="37"/>
  <c r="E2001" i="37"/>
  <c r="D2001" i="37"/>
  <c r="C2001" i="37"/>
  <c r="J2001" i="37" s="1"/>
  <c r="B2001" i="37"/>
  <c r="A2001" i="37"/>
  <c r="I2000" i="37"/>
  <c r="H2000" i="37"/>
  <c r="G2000" i="37"/>
  <c r="F2000" i="37"/>
  <c r="E2000" i="37"/>
  <c r="D2000" i="37"/>
  <c r="C2000" i="37"/>
  <c r="J2000" i="37" s="1"/>
  <c r="B2000" i="37"/>
  <c r="A2000" i="37"/>
  <c r="I1999" i="37"/>
  <c r="H1999" i="37"/>
  <c r="G1999" i="37"/>
  <c r="F1999" i="37"/>
  <c r="E1999" i="37"/>
  <c r="D1999" i="37"/>
  <c r="C1999" i="37"/>
  <c r="J1999" i="37" s="1"/>
  <c r="B1999" i="37"/>
  <c r="A1999" i="37"/>
  <c r="I1998" i="37"/>
  <c r="H1998" i="37"/>
  <c r="G1998" i="37"/>
  <c r="F1998" i="37"/>
  <c r="E1998" i="37"/>
  <c r="D1998" i="37"/>
  <c r="C1998" i="37"/>
  <c r="J1998" i="37" s="1"/>
  <c r="B1998" i="37"/>
  <c r="A1998" i="37"/>
  <c r="I1997" i="37"/>
  <c r="H1997" i="37"/>
  <c r="G1997" i="37"/>
  <c r="F1997" i="37"/>
  <c r="E1997" i="37"/>
  <c r="D1997" i="37"/>
  <c r="C1997" i="37"/>
  <c r="J1997" i="37" s="1"/>
  <c r="B1997" i="37"/>
  <c r="A1997" i="37"/>
  <c r="I1996" i="37"/>
  <c r="H1996" i="37"/>
  <c r="G1996" i="37"/>
  <c r="F1996" i="37"/>
  <c r="E1996" i="37"/>
  <c r="D1996" i="37"/>
  <c r="C1996" i="37"/>
  <c r="J1996" i="37" s="1"/>
  <c r="B1996" i="37"/>
  <c r="A1996" i="37"/>
  <c r="I1995" i="37"/>
  <c r="H1995" i="37"/>
  <c r="G1995" i="37"/>
  <c r="F1995" i="37"/>
  <c r="E1995" i="37"/>
  <c r="D1995" i="37"/>
  <c r="C1995" i="37"/>
  <c r="J1995" i="37" s="1"/>
  <c r="B1995" i="37"/>
  <c r="A1995" i="37"/>
  <c r="I1994" i="37"/>
  <c r="H1994" i="37"/>
  <c r="G1994" i="37"/>
  <c r="F1994" i="37"/>
  <c r="E1994" i="37"/>
  <c r="D1994" i="37"/>
  <c r="C1994" i="37"/>
  <c r="J1994" i="37" s="1"/>
  <c r="B1994" i="37"/>
  <c r="A1994" i="37"/>
  <c r="I1993" i="37"/>
  <c r="H1993" i="37"/>
  <c r="G1993" i="37"/>
  <c r="F1993" i="37"/>
  <c r="E1993" i="37"/>
  <c r="D1993" i="37"/>
  <c r="C1993" i="37"/>
  <c r="J1993" i="37" s="1"/>
  <c r="B1993" i="37"/>
  <c r="A1993" i="37"/>
  <c r="I1992" i="37"/>
  <c r="H1992" i="37"/>
  <c r="G1992" i="37"/>
  <c r="F1992" i="37"/>
  <c r="E1992" i="37"/>
  <c r="D1992" i="37"/>
  <c r="C1992" i="37"/>
  <c r="J1992" i="37" s="1"/>
  <c r="B1992" i="37"/>
  <c r="A1992" i="37"/>
  <c r="I1991" i="37"/>
  <c r="H1991" i="37"/>
  <c r="G1991" i="37"/>
  <c r="F1991" i="37"/>
  <c r="E1991" i="37"/>
  <c r="D1991" i="37"/>
  <c r="C1991" i="37"/>
  <c r="J1991" i="37" s="1"/>
  <c r="B1991" i="37"/>
  <c r="A1991" i="37"/>
  <c r="I1990" i="37"/>
  <c r="H1990" i="37"/>
  <c r="G1990" i="37"/>
  <c r="F1990" i="37"/>
  <c r="E1990" i="37"/>
  <c r="D1990" i="37"/>
  <c r="C1990" i="37"/>
  <c r="J1990" i="37" s="1"/>
  <c r="B1990" i="37"/>
  <c r="A1990" i="37"/>
  <c r="I1989" i="37"/>
  <c r="H1989" i="37"/>
  <c r="G1989" i="37"/>
  <c r="F1989" i="37"/>
  <c r="E1989" i="37"/>
  <c r="D1989" i="37"/>
  <c r="C1989" i="37"/>
  <c r="J1989" i="37" s="1"/>
  <c r="B1989" i="37"/>
  <c r="A1989" i="37"/>
  <c r="I1988" i="37"/>
  <c r="H1988" i="37"/>
  <c r="G1988" i="37"/>
  <c r="F1988" i="37"/>
  <c r="E1988" i="37"/>
  <c r="D1988" i="37"/>
  <c r="C1988" i="37"/>
  <c r="J1988" i="37" s="1"/>
  <c r="B1988" i="37"/>
  <c r="A1988" i="37"/>
  <c r="I1987" i="37"/>
  <c r="H1987" i="37"/>
  <c r="G1987" i="37"/>
  <c r="F1987" i="37"/>
  <c r="E1987" i="37"/>
  <c r="D1987" i="37"/>
  <c r="C1987" i="37"/>
  <c r="J1987" i="37" s="1"/>
  <c r="B1987" i="37"/>
  <c r="A1987" i="37"/>
  <c r="I1986" i="37"/>
  <c r="H1986" i="37"/>
  <c r="G1986" i="37"/>
  <c r="F1986" i="37"/>
  <c r="E1986" i="37"/>
  <c r="D1986" i="37"/>
  <c r="C1986" i="37"/>
  <c r="J1986" i="37" s="1"/>
  <c r="B1986" i="37"/>
  <c r="A1986" i="37"/>
  <c r="I1985" i="37"/>
  <c r="H1985" i="37"/>
  <c r="G1985" i="37"/>
  <c r="F1985" i="37"/>
  <c r="E1985" i="37"/>
  <c r="D1985" i="37"/>
  <c r="C1985" i="37"/>
  <c r="J1985" i="37" s="1"/>
  <c r="B1985" i="37"/>
  <c r="A1985" i="37"/>
  <c r="I1984" i="37"/>
  <c r="H1984" i="37"/>
  <c r="G1984" i="37"/>
  <c r="F1984" i="37"/>
  <c r="E1984" i="37"/>
  <c r="D1984" i="37"/>
  <c r="C1984" i="37"/>
  <c r="J1984" i="37" s="1"/>
  <c r="B1984" i="37"/>
  <c r="A1984" i="37"/>
  <c r="I1983" i="37"/>
  <c r="H1983" i="37"/>
  <c r="G1983" i="37"/>
  <c r="F1983" i="37"/>
  <c r="E1983" i="37"/>
  <c r="D1983" i="37"/>
  <c r="C1983" i="37"/>
  <c r="J1983" i="37" s="1"/>
  <c r="B1983" i="37"/>
  <c r="A1983" i="37"/>
  <c r="I1982" i="37"/>
  <c r="H1982" i="37"/>
  <c r="G1982" i="37"/>
  <c r="F1982" i="37"/>
  <c r="E1982" i="37"/>
  <c r="D1982" i="37"/>
  <c r="C1982" i="37"/>
  <c r="J1982" i="37" s="1"/>
  <c r="B1982" i="37"/>
  <c r="A1982" i="37"/>
  <c r="I1981" i="37"/>
  <c r="H1981" i="37"/>
  <c r="G1981" i="37"/>
  <c r="F1981" i="37"/>
  <c r="E1981" i="37"/>
  <c r="D1981" i="37"/>
  <c r="C1981" i="37"/>
  <c r="J1981" i="37" s="1"/>
  <c r="B1981" i="37"/>
  <c r="A1981" i="37"/>
  <c r="I1980" i="37"/>
  <c r="H1980" i="37"/>
  <c r="G1980" i="37"/>
  <c r="F1980" i="37"/>
  <c r="E1980" i="37"/>
  <c r="D1980" i="37"/>
  <c r="C1980" i="37"/>
  <c r="J1980" i="37" s="1"/>
  <c r="B1980" i="37"/>
  <c r="A1980" i="37"/>
  <c r="I1979" i="37"/>
  <c r="H1979" i="37"/>
  <c r="G1979" i="37"/>
  <c r="F1979" i="37"/>
  <c r="E1979" i="37"/>
  <c r="D1979" i="37"/>
  <c r="C1979" i="37"/>
  <c r="J1979" i="37" s="1"/>
  <c r="B1979" i="37"/>
  <c r="A1979" i="37"/>
  <c r="I1978" i="37"/>
  <c r="H1978" i="37"/>
  <c r="G1978" i="37"/>
  <c r="F1978" i="37"/>
  <c r="E1978" i="37"/>
  <c r="D1978" i="37"/>
  <c r="C1978" i="37"/>
  <c r="J1978" i="37" s="1"/>
  <c r="B1978" i="37"/>
  <c r="A1978" i="37"/>
  <c r="I1977" i="37"/>
  <c r="H1977" i="37"/>
  <c r="G1977" i="37"/>
  <c r="F1977" i="37"/>
  <c r="E1977" i="37"/>
  <c r="D1977" i="37"/>
  <c r="C1977" i="37"/>
  <c r="J1977" i="37" s="1"/>
  <c r="B1977" i="37"/>
  <c r="A1977" i="37"/>
  <c r="I1976" i="37"/>
  <c r="H1976" i="37"/>
  <c r="G1976" i="37"/>
  <c r="F1976" i="37"/>
  <c r="E1976" i="37"/>
  <c r="D1976" i="37"/>
  <c r="C1976" i="37"/>
  <c r="J1976" i="37" s="1"/>
  <c r="B1976" i="37"/>
  <c r="A1976" i="37"/>
  <c r="I1975" i="37"/>
  <c r="H1975" i="37"/>
  <c r="G1975" i="37"/>
  <c r="F1975" i="37"/>
  <c r="E1975" i="37"/>
  <c r="D1975" i="37"/>
  <c r="C1975" i="37"/>
  <c r="J1975" i="37" s="1"/>
  <c r="B1975" i="37"/>
  <c r="A1975" i="37"/>
  <c r="I1974" i="37"/>
  <c r="H1974" i="37"/>
  <c r="G1974" i="37"/>
  <c r="F1974" i="37"/>
  <c r="E1974" i="37"/>
  <c r="D1974" i="37"/>
  <c r="C1974" i="37"/>
  <c r="J1974" i="37" s="1"/>
  <c r="B1974" i="37"/>
  <c r="A1974" i="37"/>
  <c r="I1973" i="37"/>
  <c r="H1973" i="37"/>
  <c r="G1973" i="37"/>
  <c r="F1973" i="37"/>
  <c r="E1973" i="37"/>
  <c r="D1973" i="37"/>
  <c r="C1973" i="37"/>
  <c r="J1973" i="37" s="1"/>
  <c r="B1973" i="37"/>
  <c r="A1973" i="37"/>
  <c r="I1972" i="37"/>
  <c r="H1972" i="37"/>
  <c r="G1972" i="37"/>
  <c r="F1972" i="37"/>
  <c r="E1972" i="37"/>
  <c r="D1972" i="37"/>
  <c r="C1972" i="37"/>
  <c r="J1972" i="37" s="1"/>
  <c r="B1972" i="37"/>
  <c r="A1972" i="37"/>
  <c r="I1971" i="37"/>
  <c r="H1971" i="37"/>
  <c r="G1971" i="37"/>
  <c r="F1971" i="37"/>
  <c r="E1971" i="37"/>
  <c r="D1971" i="37"/>
  <c r="C1971" i="37"/>
  <c r="J1971" i="37" s="1"/>
  <c r="B1971" i="37"/>
  <c r="A1971" i="37"/>
  <c r="I1970" i="37"/>
  <c r="H1970" i="37"/>
  <c r="G1970" i="37"/>
  <c r="F1970" i="37"/>
  <c r="E1970" i="37"/>
  <c r="D1970" i="37"/>
  <c r="C1970" i="37"/>
  <c r="J1970" i="37" s="1"/>
  <c r="B1970" i="37"/>
  <c r="A1970" i="37"/>
  <c r="I1969" i="37"/>
  <c r="H1969" i="37"/>
  <c r="G1969" i="37"/>
  <c r="F1969" i="37"/>
  <c r="E1969" i="37"/>
  <c r="D1969" i="37"/>
  <c r="C1969" i="37"/>
  <c r="J1969" i="37" s="1"/>
  <c r="B1969" i="37"/>
  <c r="A1969" i="37"/>
  <c r="I1968" i="37"/>
  <c r="H1968" i="37"/>
  <c r="G1968" i="37"/>
  <c r="F1968" i="37"/>
  <c r="E1968" i="37"/>
  <c r="D1968" i="37"/>
  <c r="C1968" i="37"/>
  <c r="J1968" i="37" s="1"/>
  <c r="B1968" i="37"/>
  <c r="A1968" i="37"/>
  <c r="I1967" i="37"/>
  <c r="H1967" i="37"/>
  <c r="G1967" i="37"/>
  <c r="F1967" i="37"/>
  <c r="E1967" i="37"/>
  <c r="D1967" i="37"/>
  <c r="C1967" i="37"/>
  <c r="J1967" i="37" s="1"/>
  <c r="B1967" i="37"/>
  <c r="A1967" i="37"/>
  <c r="I1966" i="37"/>
  <c r="H1966" i="37"/>
  <c r="G1966" i="37"/>
  <c r="F1966" i="37"/>
  <c r="E1966" i="37"/>
  <c r="D1966" i="37"/>
  <c r="C1966" i="37"/>
  <c r="J1966" i="37" s="1"/>
  <c r="B1966" i="37"/>
  <c r="A1966" i="37"/>
  <c r="I1965" i="37"/>
  <c r="H1965" i="37"/>
  <c r="G1965" i="37"/>
  <c r="F1965" i="37"/>
  <c r="E1965" i="37"/>
  <c r="D1965" i="37"/>
  <c r="C1965" i="37"/>
  <c r="J1965" i="37" s="1"/>
  <c r="B1965" i="37"/>
  <c r="A1965" i="37"/>
  <c r="I1964" i="37"/>
  <c r="H1964" i="37"/>
  <c r="G1964" i="37"/>
  <c r="F1964" i="37"/>
  <c r="E1964" i="37"/>
  <c r="D1964" i="37"/>
  <c r="C1964" i="37"/>
  <c r="J1964" i="37" s="1"/>
  <c r="B1964" i="37"/>
  <c r="A1964" i="37"/>
  <c r="I1963" i="37"/>
  <c r="H1963" i="37"/>
  <c r="G1963" i="37"/>
  <c r="F1963" i="37"/>
  <c r="E1963" i="37"/>
  <c r="D1963" i="37"/>
  <c r="C1963" i="37"/>
  <c r="J1963" i="37" s="1"/>
  <c r="B1963" i="37"/>
  <c r="A1963" i="37"/>
  <c r="I1962" i="37"/>
  <c r="H1962" i="37"/>
  <c r="G1962" i="37"/>
  <c r="F1962" i="37"/>
  <c r="E1962" i="37"/>
  <c r="D1962" i="37"/>
  <c r="C1962" i="37"/>
  <c r="J1962" i="37" s="1"/>
  <c r="B1962" i="37"/>
  <c r="A1962" i="37"/>
  <c r="I1961" i="37"/>
  <c r="H1961" i="37"/>
  <c r="G1961" i="37"/>
  <c r="F1961" i="37"/>
  <c r="E1961" i="37"/>
  <c r="D1961" i="37"/>
  <c r="C1961" i="37"/>
  <c r="J1961" i="37" s="1"/>
  <c r="B1961" i="37"/>
  <c r="A1961" i="37"/>
  <c r="I1960" i="37"/>
  <c r="H1960" i="37"/>
  <c r="G1960" i="37"/>
  <c r="F1960" i="37"/>
  <c r="E1960" i="37"/>
  <c r="D1960" i="37"/>
  <c r="C1960" i="37"/>
  <c r="J1960" i="37" s="1"/>
  <c r="B1960" i="37"/>
  <c r="A1960" i="37"/>
  <c r="I1959" i="37"/>
  <c r="H1959" i="37"/>
  <c r="G1959" i="37"/>
  <c r="F1959" i="37"/>
  <c r="E1959" i="37"/>
  <c r="D1959" i="37"/>
  <c r="C1959" i="37"/>
  <c r="J1959" i="37" s="1"/>
  <c r="B1959" i="37"/>
  <c r="A1959" i="37"/>
  <c r="I1958" i="37"/>
  <c r="H1958" i="37"/>
  <c r="G1958" i="37"/>
  <c r="F1958" i="37"/>
  <c r="E1958" i="37"/>
  <c r="D1958" i="37"/>
  <c r="C1958" i="37"/>
  <c r="J1958" i="37" s="1"/>
  <c r="B1958" i="37"/>
  <c r="A1958" i="37"/>
  <c r="I1957" i="37"/>
  <c r="H1957" i="37"/>
  <c r="G1957" i="37"/>
  <c r="F1957" i="37"/>
  <c r="E1957" i="37"/>
  <c r="D1957" i="37"/>
  <c r="C1957" i="37"/>
  <c r="J1957" i="37" s="1"/>
  <c r="B1957" i="37"/>
  <c r="A1957" i="37"/>
  <c r="I1956" i="37"/>
  <c r="H1956" i="37"/>
  <c r="G1956" i="37"/>
  <c r="F1956" i="37"/>
  <c r="E1956" i="37"/>
  <c r="D1956" i="37"/>
  <c r="C1956" i="37"/>
  <c r="J1956" i="37" s="1"/>
  <c r="B1956" i="37"/>
  <c r="A1956" i="37"/>
  <c r="I1955" i="37"/>
  <c r="H1955" i="37"/>
  <c r="G1955" i="37"/>
  <c r="F1955" i="37"/>
  <c r="E1955" i="37"/>
  <c r="D1955" i="37"/>
  <c r="C1955" i="37"/>
  <c r="J1955" i="37" s="1"/>
  <c r="B1955" i="37"/>
  <c r="A1955" i="37"/>
  <c r="I1954" i="37"/>
  <c r="H1954" i="37"/>
  <c r="G1954" i="37"/>
  <c r="F1954" i="37"/>
  <c r="E1954" i="37"/>
  <c r="D1954" i="37"/>
  <c r="C1954" i="37"/>
  <c r="J1954" i="37" s="1"/>
  <c r="B1954" i="37"/>
  <c r="A1954" i="37"/>
  <c r="I1953" i="37"/>
  <c r="H1953" i="37"/>
  <c r="G1953" i="37"/>
  <c r="F1953" i="37"/>
  <c r="E1953" i="37"/>
  <c r="D1953" i="37"/>
  <c r="C1953" i="37"/>
  <c r="J1953" i="37" s="1"/>
  <c r="B1953" i="37"/>
  <c r="A1953" i="37"/>
  <c r="I1952" i="37"/>
  <c r="H1952" i="37"/>
  <c r="G1952" i="37"/>
  <c r="F1952" i="37"/>
  <c r="E1952" i="37"/>
  <c r="D1952" i="37"/>
  <c r="C1952" i="37"/>
  <c r="J1952" i="37" s="1"/>
  <c r="B1952" i="37"/>
  <c r="A1952" i="37"/>
  <c r="I1951" i="37"/>
  <c r="H1951" i="37"/>
  <c r="G1951" i="37"/>
  <c r="F1951" i="37"/>
  <c r="E1951" i="37"/>
  <c r="D1951" i="37"/>
  <c r="C1951" i="37"/>
  <c r="J1951" i="37" s="1"/>
  <c r="B1951" i="37"/>
  <c r="A1951" i="37"/>
  <c r="I1950" i="37"/>
  <c r="H1950" i="37"/>
  <c r="G1950" i="37"/>
  <c r="F1950" i="37"/>
  <c r="E1950" i="37"/>
  <c r="D1950" i="37"/>
  <c r="C1950" i="37"/>
  <c r="J1950" i="37" s="1"/>
  <c r="B1950" i="37"/>
  <c r="A1950" i="37"/>
  <c r="I1949" i="37"/>
  <c r="H1949" i="37"/>
  <c r="G1949" i="37"/>
  <c r="F1949" i="37"/>
  <c r="E1949" i="37"/>
  <c r="D1949" i="37"/>
  <c r="C1949" i="37"/>
  <c r="J1949" i="37" s="1"/>
  <c r="B1949" i="37"/>
  <c r="A1949" i="37"/>
  <c r="I1948" i="37"/>
  <c r="H1948" i="37"/>
  <c r="G1948" i="37"/>
  <c r="F1948" i="37"/>
  <c r="E1948" i="37"/>
  <c r="D1948" i="37"/>
  <c r="C1948" i="37"/>
  <c r="J1948" i="37" s="1"/>
  <c r="B1948" i="37"/>
  <c r="A1948" i="37"/>
  <c r="I1947" i="37"/>
  <c r="H1947" i="37"/>
  <c r="G1947" i="37"/>
  <c r="F1947" i="37"/>
  <c r="E1947" i="37"/>
  <c r="D1947" i="37"/>
  <c r="C1947" i="37"/>
  <c r="J1947" i="37" s="1"/>
  <c r="B1947" i="37"/>
  <c r="A1947" i="37"/>
  <c r="I1946" i="37"/>
  <c r="H1946" i="37"/>
  <c r="G1946" i="37"/>
  <c r="F1946" i="37"/>
  <c r="E1946" i="37"/>
  <c r="D1946" i="37"/>
  <c r="C1946" i="37"/>
  <c r="J1946" i="37" s="1"/>
  <c r="B1946" i="37"/>
  <c r="A1946" i="37"/>
  <c r="I1945" i="37"/>
  <c r="H1945" i="37"/>
  <c r="G1945" i="37"/>
  <c r="F1945" i="37"/>
  <c r="E1945" i="37"/>
  <c r="D1945" i="37"/>
  <c r="C1945" i="37"/>
  <c r="J1945" i="37" s="1"/>
  <c r="B1945" i="37"/>
  <c r="A1945" i="37"/>
  <c r="I1944" i="37"/>
  <c r="H1944" i="37"/>
  <c r="G1944" i="37"/>
  <c r="F1944" i="37"/>
  <c r="E1944" i="37"/>
  <c r="D1944" i="37"/>
  <c r="C1944" i="37"/>
  <c r="J1944" i="37" s="1"/>
  <c r="B1944" i="37"/>
  <c r="A1944" i="37"/>
  <c r="I1943" i="37"/>
  <c r="H1943" i="37"/>
  <c r="G1943" i="37"/>
  <c r="F1943" i="37"/>
  <c r="E1943" i="37"/>
  <c r="D1943" i="37"/>
  <c r="C1943" i="37"/>
  <c r="J1943" i="37" s="1"/>
  <c r="B1943" i="37"/>
  <c r="A1943" i="37"/>
  <c r="I1942" i="37"/>
  <c r="H1942" i="37"/>
  <c r="G1942" i="37"/>
  <c r="F1942" i="37"/>
  <c r="E1942" i="37"/>
  <c r="D1942" i="37"/>
  <c r="C1942" i="37"/>
  <c r="J1942" i="37" s="1"/>
  <c r="B1942" i="37"/>
  <c r="A1942" i="37"/>
  <c r="I1941" i="37"/>
  <c r="H1941" i="37"/>
  <c r="G1941" i="37"/>
  <c r="F1941" i="37"/>
  <c r="E1941" i="37"/>
  <c r="D1941" i="37"/>
  <c r="C1941" i="37"/>
  <c r="J1941" i="37" s="1"/>
  <c r="B1941" i="37"/>
  <c r="A1941" i="37"/>
  <c r="I1940" i="37"/>
  <c r="H1940" i="37"/>
  <c r="G1940" i="37"/>
  <c r="F1940" i="37"/>
  <c r="E1940" i="37"/>
  <c r="D1940" i="37"/>
  <c r="C1940" i="37"/>
  <c r="J1940" i="37" s="1"/>
  <c r="B1940" i="37"/>
  <c r="A1940" i="37"/>
  <c r="I1939" i="37"/>
  <c r="H1939" i="37"/>
  <c r="G1939" i="37"/>
  <c r="F1939" i="37"/>
  <c r="E1939" i="37"/>
  <c r="D1939" i="37"/>
  <c r="C1939" i="37"/>
  <c r="J1939" i="37" s="1"/>
  <c r="B1939" i="37"/>
  <c r="A1939" i="37"/>
  <c r="I1938" i="37"/>
  <c r="H1938" i="37"/>
  <c r="G1938" i="37"/>
  <c r="F1938" i="37"/>
  <c r="E1938" i="37"/>
  <c r="D1938" i="37"/>
  <c r="C1938" i="37"/>
  <c r="J1938" i="37" s="1"/>
  <c r="B1938" i="37"/>
  <c r="A1938" i="37"/>
  <c r="I1937" i="37"/>
  <c r="H1937" i="37"/>
  <c r="G1937" i="37"/>
  <c r="F1937" i="37"/>
  <c r="E1937" i="37"/>
  <c r="D1937" i="37"/>
  <c r="C1937" i="37"/>
  <c r="J1937" i="37" s="1"/>
  <c r="B1937" i="37"/>
  <c r="A1937" i="37"/>
  <c r="I1936" i="37"/>
  <c r="H1936" i="37"/>
  <c r="G1936" i="37"/>
  <c r="F1936" i="37"/>
  <c r="E1936" i="37"/>
  <c r="D1936" i="37"/>
  <c r="C1936" i="37"/>
  <c r="J1936" i="37" s="1"/>
  <c r="B1936" i="37"/>
  <c r="A1936" i="37"/>
  <c r="I1935" i="37"/>
  <c r="H1935" i="37"/>
  <c r="G1935" i="37"/>
  <c r="F1935" i="37"/>
  <c r="E1935" i="37"/>
  <c r="D1935" i="37"/>
  <c r="C1935" i="37"/>
  <c r="J1935" i="37" s="1"/>
  <c r="B1935" i="37"/>
  <c r="A1935" i="37"/>
  <c r="I1934" i="37"/>
  <c r="H1934" i="37"/>
  <c r="G1934" i="37"/>
  <c r="F1934" i="37"/>
  <c r="E1934" i="37"/>
  <c r="D1934" i="37"/>
  <c r="C1934" i="37"/>
  <c r="J1934" i="37" s="1"/>
  <c r="B1934" i="37"/>
  <c r="A1934" i="37"/>
  <c r="I1933" i="37"/>
  <c r="H1933" i="37"/>
  <c r="G1933" i="37"/>
  <c r="F1933" i="37"/>
  <c r="E1933" i="37"/>
  <c r="D1933" i="37"/>
  <c r="C1933" i="37"/>
  <c r="J1933" i="37" s="1"/>
  <c r="B1933" i="37"/>
  <c r="A1933" i="37"/>
  <c r="I1932" i="37"/>
  <c r="H1932" i="37"/>
  <c r="G1932" i="37"/>
  <c r="F1932" i="37"/>
  <c r="E1932" i="37"/>
  <c r="D1932" i="37"/>
  <c r="C1932" i="37"/>
  <c r="J1932" i="37" s="1"/>
  <c r="B1932" i="37"/>
  <c r="A1932" i="37"/>
  <c r="I1931" i="37"/>
  <c r="H1931" i="37"/>
  <c r="G1931" i="37"/>
  <c r="F1931" i="37"/>
  <c r="E1931" i="37"/>
  <c r="D1931" i="37"/>
  <c r="C1931" i="37"/>
  <c r="J1931" i="37" s="1"/>
  <c r="B1931" i="37"/>
  <c r="A1931" i="37"/>
  <c r="I1930" i="37"/>
  <c r="H1930" i="37"/>
  <c r="G1930" i="37"/>
  <c r="F1930" i="37"/>
  <c r="E1930" i="37"/>
  <c r="D1930" i="37"/>
  <c r="C1930" i="37"/>
  <c r="J1930" i="37" s="1"/>
  <c r="B1930" i="37"/>
  <c r="A1930" i="37"/>
  <c r="I1929" i="37"/>
  <c r="H1929" i="37"/>
  <c r="G1929" i="37"/>
  <c r="F1929" i="37"/>
  <c r="E1929" i="37"/>
  <c r="D1929" i="37"/>
  <c r="C1929" i="37"/>
  <c r="J1929" i="37" s="1"/>
  <c r="B1929" i="37"/>
  <c r="A1929" i="37"/>
  <c r="I1928" i="37"/>
  <c r="H1928" i="37"/>
  <c r="G1928" i="37"/>
  <c r="F1928" i="37"/>
  <c r="E1928" i="37"/>
  <c r="D1928" i="37"/>
  <c r="C1928" i="37"/>
  <c r="J1928" i="37" s="1"/>
  <c r="B1928" i="37"/>
  <c r="A1928" i="37"/>
  <c r="I1927" i="37"/>
  <c r="H1927" i="37"/>
  <c r="G1927" i="37"/>
  <c r="F1927" i="37"/>
  <c r="E1927" i="37"/>
  <c r="D1927" i="37"/>
  <c r="C1927" i="37"/>
  <c r="J1927" i="37" s="1"/>
  <c r="B1927" i="37"/>
  <c r="A1927" i="37"/>
  <c r="I1926" i="37"/>
  <c r="H1926" i="37"/>
  <c r="G1926" i="37"/>
  <c r="F1926" i="37"/>
  <c r="E1926" i="37"/>
  <c r="D1926" i="37"/>
  <c r="C1926" i="37"/>
  <c r="J1926" i="37" s="1"/>
  <c r="B1926" i="37"/>
  <c r="A1926" i="37"/>
  <c r="I1925" i="37"/>
  <c r="H1925" i="37"/>
  <c r="G1925" i="37"/>
  <c r="F1925" i="37"/>
  <c r="E1925" i="37"/>
  <c r="D1925" i="37"/>
  <c r="C1925" i="37"/>
  <c r="J1925" i="37" s="1"/>
  <c r="B1925" i="37"/>
  <c r="A1925" i="37"/>
  <c r="I1924" i="37"/>
  <c r="H1924" i="37"/>
  <c r="G1924" i="37"/>
  <c r="F1924" i="37"/>
  <c r="E1924" i="37"/>
  <c r="D1924" i="37"/>
  <c r="C1924" i="37"/>
  <c r="J1924" i="37" s="1"/>
  <c r="B1924" i="37"/>
  <c r="A1924" i="37"/>
  <c r="I1923" i="37"/>
  <c r="H1923" i="37"/>
  <c r="G1923" i="37"/>
  <c r="F1923" i="37"/>
  <c r="E1923" i="37"/>
  <c r="D1923" i="37"/>
  <c r="C1923" i="37"/>
  <c r="J1923" i="37" s="1"/>
  <c r="B1923" i="37"/>
  <c r="A1923" i="37"/>
  <c r="I1922" i="37"/>
  <c r="H1922" i="37"/>
  <c r="G1922" i="37"/>
  <c r="F1922" i="37"/>
  <c r="E1922" i="37"/>
  <c r="D1922" i="37"/>
  <c r="C1922" i="37"/>
  <c r="J1922" i="37" s="1"/>
  <c r="B1922" i="37"/>
  <c r="A1922" i="37"/>
  <c r="I1921" i="37"/>
  <c r="H1921" i="37"/>
  <c r="G1921" i="37"/>
  <c r="F1921" i="37"/>
  <c r="E1921" i="37"/>
  <c r="D1921" i="37"/>
  <c r="C1921" i="37"/>
  <c r="J1921" i="37" s="1"/>
  <c r="B1921" i="37"/>
  <c r="A1921" i="37"/>
  <c r="I1920" i="37"/>
  <c r="H1920" i="37"/>
  <c r="G1920" i="37"/>
  <c r="F1920" i="37"/>
  <c r="E1920" i="37"/>
  <c r="D1920" i="37"/>
  <c r="C1920" i="37"/>
  <c r="J1920" i="37" s="1"/>
  <c r="B1920" i="37"/>
  <c r="A1920" i="37"/>
  <c r="I1919" i="37"/>
  <c r="H1919" i="37"/>
  <c r="G1919" i="37"/>
  <c r="F1919" i="37"/>
  <c r="E1919" i="37"/>
  <c r="D1919" i="37"/>
  <c r="C1919" i="37"/>
  <c r="J1919" i="37" s="1"/>
  <c r="B1919" i="37"/>
  <c r="A1919" i="37"/>
  <c r="I1918" i="37"/>
  <c r="H1918" i="37"/>
  <c r="G1918" i="37"/>
  <c r="F1918" i="37"/>
  <c r="E1918" i="37"/>
  <c r="D1918" i="37"/>
  <c r="C1918" i="37"/>
  <c r="J1918" i="37" s="1"/>
  <c r="B1918" i="37"/>
  <c r="A1918" i="37"/>
  <c r="I1917" i="37"/>
  <c r="H1917" i="37"/>
  <c r="G1917" i="37"/>
  <c r="F1917" i="37"/>
  <c r="E1917" i="37"/>
  <c r="D1917" i="37"/>
  <c r="C1917" i="37"/>
  <c r="J1917" i="37" s="1"/>
  <c r="B1917" i="37"/>
  <c r="A1917" i="37"/>
  <c r="I1916" i="37"/>
  <c r="H1916" i="37"/>
  <c r="G1916" i="37"/>
  <c r="F1916" i="37"/>
  <c r="E1916" i="37"/>
  <c r="D1916" i="37"/>
  <c r="C1916" i="37"/>
  <c r="J1916" i="37" s="1"/>
  <c r="B1916" i="37"/>
  <c r="A1916" i="37"/>
  <c r="I1915" i="37"/>
  <c r="H1915" i="37"/>
  <c r="G1915" i="37"/>
  <c r="F1915" i="37"/>
  <c r="E1915" i="37"/>
  <c r="D1915" i="37"/>
  <c r="C1915" i="37"/>
  <c r="J1915" i="37" s="1"/>
  <c r="B1915" i="37"/>
  <c r="A1915" i="37"/>
  <c r="I1914" i="37"/>
  <c r="H1914" i="37"/>
  <c r="G1914" i="37"/>
  <c r="F1914" i="37"/>
  <c r="E1914" i="37"/>
  <c r="D1914" i="37"/>
  <c r="C1914" i="37"/>
  <c r="J1914" i="37" s="1"/>
  <c r="B1914" i="37"/>
  <c r="A1914" i="37"/>
  <c r="I1913" i="37"/>
  <c r="H1913" i="37"/>
  <c r="G1913" i="37"/>
  <c r="F1913" i="37"/>
  <c r="E1913" i="37"/>
  <c r="D1913" i="37"/>
  <c r="C1913" i="37"/>
  <c r="J1913" i="37" s="1"/>
  <c r="B1913" i="37"/>
  <c r="A1913" i="37"/>
  <c r="I1912" i="37"/>
  <c r="H1912" i="37"/>
  <c r="G1912" i="37"/>
  <c r="F1912" i="37"/>
  <c r="E1912" i="37"/>
  <c r="D1912" i="37"/>
  <c r="C1912" i="37"/>
  <c r="J1912" i="37" s="1"/>
  <c r="B1912" i="37"/>
  <c r="A1912" i="37"/>
  <c r="I1911" i="37"/>
  <c r="H1911" i="37"/>
  <c r="G1911" i="37"/>
  <c r="F1911" i="37"/>
  <c r="E1911" i="37"/>
  <c r="D1911" i="37"/>
  <c r="C1911" i="37"/>
  <c r="J1911" i="37" s="1"/>
  <c r="B1911" i="37"/>
  <c r="A1911" i="37"/>
  <c r="I1910" i="37"/>
  <c r="H1910" i="37"/>
  <c r="G1910" i="37"/>
  <c r="F1910" i="37"/>
  <c r="E1910" i="37"/>
  <c r="D1910" i="37"/>
  <c r="C1910" i="37"/>
  <c r="J1910" i="37" s="1"/>
  <c r="B1910" i="37"/>
  <c r="A1910" i="37"/>
  <c r="I1909" i="37"/>
  <c r="H1909" i="37"/>
  <c r="G1909" i="37"/>
  <c r="F1909" i="37"/>
  <c r="E1909" i="37"/>
  <c r="D1909" i="37"/>
  <c r="C1909" i="37"/>
  <c r="J1909" i="37" s="1"/>
  <c r="B1909" i="37"/>
  <c r="A1909" i="37"/>
  <c r="I1908" i="37"/>
  <c r="H1908" i="37"/>
  <c r="G1908" i="37"/>
  <c r="F1908" i="37"/>
  <c r="E1908" i="37"/>
  <c r="D1908" i="37"/>
  <c r="C1908" i="37"/>
  <c r="J1908" i="37" s="1"/>
  <c r="B1908" i="37"/>
  <c r="A1908" i="37"/>
  <c r="I1907" i="37"/>
  <c r="H1907" i="37"/>
  <c r="G1907" i="37"/>
  <c r="F1907" i="37"/>
  <c r="E1907" i="37"/>
  <c r="D1907" i="37"/>
  <c r="C1907" i="37"/>
  <c r="J1907" i="37" s="1"/>
  <c r="B1907" i="37"/>
  <c r="A1907" i="37"/>
  <c r="I1906" i="37"/>
  <c r="H1906" i="37"/>
  <c r="G1906" i="37"/>
  <c r="F1906" i="37"/>
  <c r="E1906" i="37"/>
  <c r="D1906" i="37"/>
  <c r="C1906" i="37"/>
  <c r="J1906" i="37" s="1"/>
  <c r="B1906" i="37"/>
  <c r="A1906" i="37"/>
  <c r="I1905" i="37"/>
  <c r="H1905" i="37"/>
  <c r="G1905" i="37"/>
  <c r="F1905" i="37"/>
  <c r="E1905" i="37"/>
  <c r="D1905" i="37"/>
  <c r="C1905" i="37"/>
  <c r="J1905" i="37" s="1"/>
  <c r="B1905" i="37"/>
  <c r="A1905" i="37"/>
  <c r="I1904" i="37"/>
  <c r="H1904" i="37"/>
  <c r="G1904" i="37"/>
  <c r="F1904" i="37"/>
  <c r="E1904" i="37"/>
  <c r="D1904" i="37"/>
  <c r="C1904" i="37"/>
  <c r="J1904" i="37" s="1"/>
  <c r="B1904" i="37"/>
  <c r="A1904" i="37"/>
  <c r="I1903" i="37"/>
  <c r="H1903" i="37"/>
  <c r="G1903" i="37"/>
  <c r="F1903" i="37"/>
  <c r="E1903" i="37"/>
  <c r="D1903" i="37"/>
  <c r="C1903" i="37"/>
  <c r="J1903" i="37" s="1"/>
  <c r="B1903" i="37"/>
  <c r="A1903" i="37"/>
  <c r="I1902" i="37"/>
  <c r="H1902" i="37"/>
  <c r="G1902" i="37"/>
  <c r="F1902" i="37"/>
  <c r="E1902" i="37"/>
  <c r="D1902" i="37"/>
  <c r="C1902" i="37"/>
  <c r="J1902" i="37" s="1"/>
  <c r="B1902" i="37"/>
  <c r="A1902" i="37"/>
  <c r="I1901" i="37"/>
  <c r="H1901" i="37"/>
  <c r="G1901" i="37"/>
  <c r="F1901" i="37"/>
  <c r="E1901" i="37"/>
  <c r="D1901" i="37"/>
  <c r="C1901" i="37"/>
  <c r="J1901" i="37" s="1"/>
  <c r="B1901" i="37"/>
  <c r="A1901" i="37"/>
  <c r="I1900" i="37"/>
  <c r="H1900" i="37"/>
  <c r="G1900" i="37"/>
  <c r="F1900" i="37"/>
  <c r="E1900" i="37"/>
  <c r="D1900" i="37"/>
  <c r="C1900" i="37"/>
  <c r="J1900" i="37" s="1"/>
  <c r="B1900" i="37"/>
  <c r="A1900" i="37"/>
  <c r="I1899" i="37"/>
  <c r="H1899" i="37"/>
  <c r="G1899" i="37"/>
  <c r="F1899" i="37"/>
  <c r="E1899" i="37"/>
  <c r="D1899" i="37"/>
  <c r="C1899" i="37"/>
  <c r="J1899" i="37" s="1"/>
  <c r="B1899" i="37"/>
  <c r="A1899" i="37"/>
  <c r="I1898" i="37"/>
  <c r="H1898" i="37"/>
  <c r="G1898" i="37"/>
  <c r="F1898" i="37"/>
  <c r="E1898" i="37"/>
  <c r="D1898" i="37"/>
  <c r="C1898" i="37"/>
  <c r="J1898" i="37" s="1"/>
  <c r="B1898" i="37"/>
  <c r="A1898" i="37"/>
  <c r="I1897" i="37"/>
  <c r="H1897" i="37"/>
  <c r="G1897" i="37"/>
  <c r="F1897" i="37"/>
  <c r="E1897" i="37"/>
  <c r="D1897" i="37"/>
  <c r="C1897" i="37"/>
  <c r="J1897" i="37" s="1"/>
  <c r="B1897" i="37"/>
  <c r="A1897" i="37"/>
  <c r="I1896" i="37"/>
  <c r="H1896" i="37"/>
  <c r="G1896" i="37"/>
  <c r="F1896" i="37"/>
  <c r="E1896" i="37"/>
  <c r="D1896" i="37"/>
  <c r="C1896" i="37"/>
  <c r="J1896" i="37" s="1"/>
  <c r="B1896" i="37"/>
  <c r="A1896" i="37"/>
  <c r="I1895" i="37"/>
  <c r="H1895" i="37"/>
  <c r="G1895" i="37"/>
  <c r="F1895" i="37"/>
  <c r="E1895" i="37"/>
  <c r="D1895" i="37"/>
  <c r="C1895" i="37"/>
  <c r="J1895" i="37" s="1"/>
  <c r="B1895" i="37"/>
  <c r="A1895" i="37"/>
  <c r="I1894" i="37"/>
  <c r="H1894" i="37"/>
  <c r="G1894" i="37"/>
  <c r="F1894" i="37"/>
  <c r="E1894" i="37"/>
  <c r="D1894" i="37"/>
  <c r="C1894" i="37"/>
  <c r="J1894" i="37" s="1"/>
  <c r="B1894" i="37"/>
  <c r="A1894" i="37"/>
  <c r="I1893" i="37"/>
  <c r="H1893" i="37"/>
  <c r="G1893" i="37"/>
  <c r="F1893" i="37"/>
  <c r="E1893" i="37"/>
  <c r="D1893" i="37"/>
  <c r="C1893" i="37"/>
  <c r="J1893" i="37" s="1"/>
  <c r="B1893" i="37"/>
  <c r="A1893" i="37"/>
  <c r="I1892" i="37"/>
  <c r="H1892" i="37"/>
  <c r="G1892" i="37"/>
  <c r="F1892" i="37"/>
  <c r="E1892" i="37"/>
  <c r="D1892" i="37"/>
  <c r="C1892" i="37"/>
  <c r="J1892" i="37" s="1"/>
  <c r="B1892" i="37"/>
  <c r="A1892" i="37"/>
  <c r="I1891" i="37"/>
  <c r="H1891" i="37"/>
  <c r="G1891" i="37"/>
  <c r="F1891" i="37"/>
  <c r="E1891" i="37"/>
  <c r="D1891" i="37"/>
  <c r="C1891" i="37"/>
  <c r="J1891" i="37" s="1"/>
  <c r="B1891" i="37"/>
  <c r="A1891" i="37"/>
  <c r="I1890" i="37"/>
  <c r="H1890" i="37"/>
  <c r="G1890" i="37"/>
  <c r="F1890" i="37"/>
  <c r="E1890" i="37"/>
  <c r="D1890" i="37"/>
  <c r="C1890" i="37"/>
  <c r="J1890" i="37" s="1"/>
  <c r="B1890" i="37"/>
  <c r="A1890" i="37"/>
  <c r="I1889" i="37"/>
  <c r="H1889" i="37"/>
  <c r="G1889" i="37"/>
  <c r="F1889" i="37"/>
  <c r="E1889" i="37"/>
  <c r="D1889" i="37"/>
  <c r="C1889" i="37"/>
  <c r="J1889" i="37" s="1"/>
  <c r="B1889" i="37"/>
  <c r="A1889" i="37"/>
  <c r="I1888" i="37"/>
  <c r="H1888" i="37"/>
  <c r="G1888" i="37"/>
  <c r="F1888" i="37"/>
  <c r="E1888" i="37"/>
  <c r="D1888" i="37"/>
  <c r="C1888" i="37"/>
  <c r="J1888" i="37" s="1"/>
  <c r="B1888" i="37"/>
  <c r="A1888" i="37"/>
  <c r="I1887" i="37"/>
  <c r="H1887" i="37"/>
  <c r="G1887" i="37"/>
  <c r="F1887" i="37"/>
  <c r="E1887" i="37"/>
  <c r="D1887" i="37"/>
  <c r="C1887" i="37"/>
  <c r="J1887" i="37" s="1"/>
  <c r="B1887" i="37"/>
  <c r="A1887" i="37"/>
  <c r="I1886" i="37"/>
  <c r="H1886" i="37"/>
  <c r="G1886" i="37"/>
  <c r="F1886" i="37"/>
  <c r="E1886" i="37"/>
  <c r="D1886" i="37"/>
  <c r="C1886" i="37"/>
  <c r="J1886" i="37" s="1"/>
  <c r="B1886" i="37"/>
  <c r="A1886" i="37"/>
  <c r="I1885" i="37"/>
  <c r="H1885" i="37"/>
  <c r="G1885" i="37"/>
  <c r="F1885" i="37"/>
  <c r="E1885" i="37"/>
  <c r="D1885" i="37"/>
  <c r="C1885" i="37"/>
  <c r="J1885" i="37" s="1"/>
  <c r="B1885" i="37"/>
  <c r="A1885" i="37"/>
  <c r="I1884" i="37"/>
  <c r="H1884" i="37"/>
  <c r="G1884" i="37"/>
  <c r="F1884" i="37"/>
  <c r="E1884" i="37"/>
  <c r="D1884" i="37"/>
  <c r="C1884" i="37"/>
  <c r="J1884" i="37" s="1"/>
  <c r="B1884" i="37"/>
  <c r="A1884" i="37"/>
  <c r="I1883" i="37"/>
  <c r="H1883" i="37"/>
  <c r="G1883" i="37"/>
  <c r="F1883" i="37"/>
  <c r="E1883" i="37"/>
  <c r="D1883" i="37"/>
  <c r="C1883" i="37"/>
  <c r="J1883" i="37" s="1"/>
  <c r="B1883" i="37"/>
  <c r="A1883" i="37"/>
  <c r="I1882" i="37"/>
  <c r="H1882" i="37"/>
  <c r="G1882" i="37"/>
  <c r="F1882" i="37"/>
  <c r="E1882" i="37"/>
  <c r="D1882" i="37"/>
  <c r="C1882" i="37"/>
  <c r="J1882" i="37" s="1"/>
  <c r="B1882" i="37"/>
  <c r="A1882" i="37"/>
  <c r="I1881" i="37"/>
  <c r="H1881" i="37"/>
  <c r="G1881" i="37"/>
  <c r="F1881" i="37"/>
  <c r="E1881" i="37"/>
  <c r="D1881" i="37"/>
  <c r="C1881" i="37"/>
  <c r="J1881" i="37" s="1"/>
  <c r="B1881" i="37"/>
  <c r="A1881" i="37"/>
  <c r="I1880" i="37"/>
  <c r="H1880" i="37"/>
  <c r="G1880" i="37"/>
  <c r="F1880" i="37"/>
  <c r="E1880" i="37"/>
  <c r="D1880" i="37"/>
  <c r="C1880" i="37"/>
  <c r="J1880" i="37" s="1"/>
  <c r="B1880" i="37"/>
  <c r="A1880" i="37"/>
  <c r="I1879" i="37"/>
  <c r="H1879" i="37"/>
  <c r="G1879" i="37"/>
  <c r="F1879" i="37"/>
  <c r="E1879" i="37"/>
  <c r="D1879" i="37"/>
  <c r="C1879" i="37"/>
  <c r="J1879" i="37" s="1"/>
  <c r="B1879" i="37"/>
  <c r="A1879" i="37"/>
  <c r="I1878" i="37"/>
  <c r="H1878" i="37"/>
  <c r="G1878" i="37"/>
  <c r="F1878" i="37"/>
  <c r="E1878" i="37"/>
  <c r="D1878" i="37"/>
  <c r="C1878" i="37"/>
  <c r="J1878" i="37" s="1"/>
  <c r="B1878" i="37"/>
  <c r="A1878" i="37"/>
  <c r="I1877" i="37"/>
  <c r="H1877" i="37"/>
  <c r="G1877" i="37"/>
  <c r="F1877" i="37"/>
  <c r="E1877" i="37"/>
  <c r="D1877" i="37"/>
  <c r="C1877" i="37"/>
  <c r="J1877" i="37" s="1"/>
  <c r="B1877" i="37"/>
  <c r="A1877" i="37"/>
  <c r="I1876" i="37"/>
  <c r="H1876" i="37"/>
  <c r="G1876" i="37"/>
  <c r="F1876" i="37"/>
  <c r="E1876" i="37"/>
  <c r="D1876" i="37"/>
  <c r="C1876" i="37"/>
  <c r="J1876" i="37" s="1"/>
  <c r="B1876" i="37"/>
  <c r="A1876" i="37"/>
  <c r="I1875" i="37"/>
  <c r="H1875" i="37"/>
  <c r="G1875" i="37"/>
  <c r="F1875" i="37"/>
  <c r="E1875" i="37"/>
  <c r="D1875" i="37"/>
  <c r="C1875" i="37"/>
  <c r="J1875" i="37" s="1"/>
  <c r="B1875" i="37"/>
  <c r="A1875" i="37"/>
  <c r="I1874" i="37"/>
  <c r="H1874" i="37"/>
  <c r="G1874" i="37"/>
  <c r="F1874" i="37"/>
  <c r="E1874" i="37"/>
  <c r="D1874" i="37"/>
  <c r="C1874" i="37"/>
  <c r="J1874" i="37" s="1"/>
  <c r="B1874" i="37"/>
  <c r="A1874" i="37"/>
  <c r="I1873" i="37"/>
  <c r="H1873" i="37"/>
  <c r="G1873" i="37"/>
  <c r="F1873" i="37"/>
  <c r="E1873" i="37"/>
  <c r="D1873" i="37"/>
  <c r="C1873" i="37"/>
  <c r="J1873" i="37" s="1"/>
  <c r="B1873" i="37"/>
  <c r="A1873" i="37"/>
  <c r="I1872" i="37"/>
  <c r="H1872" i="37"/>
  <c r="G1872" i="37"/>
  <c r="F1872" i="37"/>
  <c r="E1872" i="37"/>
  <c r="D1872" i="37"/>
  <c r="C1872" i="37"/>
  <c r="J1872" i="37" s="1"/>
  <c r="B1872" i="37"/>
  <c r="A1872" i="37"/>
  <c r="I1871" i="37"/>
  <c r="H1871" i="37"/>
  <c r="G1871" i="37"/>
  <c r="F1871" i="37"/>
  <c r="E1871" i="37"/>
  <c r="D1871" i="37"/>
  <c r="C1871" i="37"/>
  <c r="J1871" i="37" s="1"/>
  <c r="B1871" i="37"/>
  <c r="A1871" i="37"/>
  <c r="I1870" i="37"/>
  <c r="H1870" i="37"/>
  <c r="G1870" i="37"/>
  <c r="F1870" i="37"/>
  <c r="E1870" i="37"/>
  <c r="D1870" i="37"/>
  <c r="C1870" i="37"/>
  <c r="J1870" i="37" s="1"/>
  <c r="B1870" i="37"/>
  <c r="A1870" i="37"/>
  <c r="I1869" i="37"/>
  <c r="H1869" i="37"/>
  <c r="G1869" i="37"/>
  <c r="F1869" i="37"/>
  <c r="E1869" i="37"/>
  <c r="D1869" i="37"/>
  <c r="C1869" i="37"/>
  <c r="J1869" i="37" s="1"/>
  <c r="B1869" i="37"/>
  <c r="A1869" i="37"/>
  <c r="I1868" i="37"/>
  <c r="H1868" i="37"/>
  <c r="G1868" i="37"/>
  <c r="F1868" i="37"/>
  <c r="E1868" i="37"/>
  <c r="D1868" i="37"/>
  <c r="C1868" i="37"/>
  <c r="J1868" i="37" s="1"/>
  <c r="B1868" i="37"/>
  <c r="A1868" i="37"/>
  <c r="I1867" i="37"/>
  <c r="H1867" i="37"/>
  <c r="G1867" i="37"/>
  <c r="F1867" i="37"/>
  <c r="E1867" i="37"/>
  <c r="D1867" i="37"/>
  <c r="C1867" i="37"/>
  <c r="J1867" i="37" s="1"/>
  <c r="B1867" i="37"/>
  <c r="A1867" i="37"/>
  <c r="I1866" i="37"/>
  <c r="H1866" i="37"/>
  <c r="G1866" i="37"/>
  <c r="F1866" i="37"/>
  <c r="E1866" i="37"/>
  <c r="D1866" i="37"/>
  <c r="C1866" i="37"/>
  <c r="J1866" i="37" s="1"/>
  <c r="B1866" i="37"/>
  <c r="A1866" i="37"/>
  <c r="I1865" i="37"/>
  <c r="H1865" i="37"/>
  <c r="G1865" i="37"/>
  <c r="F1865" i="37"/>
  <c r="E1865" i="37"/>
  <c r="D1865" i="37"/>
  <c r="C1865" i="37"/>
  <c r="J1865" i="37" s="1"/>
  <c r="B1865" i="37"/>
  <c r="A1865" i="37"/>
  <c r="I1864" i="37"/>
  <c r="H1864" i="37"/>
  <c r="G1864" i="37"/>
  <c r="F1864" i="37"/>
  <c r="E1864" i="37"/>
  <c r="D1864" i="37"/>
  <c r="C1864" i="37"/>
  <c r="J1864" i="37" s="1"/>
  <c r="B1864" i="37"/>
  <c r="A1864" i="37"/>
  <c r="I1863" i="37"/>
  <c r="H1863" i="37"/>
  <c r="G1863" i="37"/>
  <c r="F1863" i="37"/>
  <c r="E1863" i="37"/>
  <c r="D1863" i="37"/>
  <c r="C1863" i="37"/>
  <c r="J1863" i="37" s="1"/>
  <c r="B1863" i="37"/>
  <c r="A1863" i="37"/>
  <c r="I1862" i="37"/>
  <c r="H1862" i="37"/>
  <c r="G1862" i="37"/>
  <c r="F1862" i="37"/>
  <c r="E1862" i="37"/>
  <c r="D1862" i="37"/>
  <c r="C1862" i="37"/>
  <c r="J1862" i="37" s="1"/>
  <c r="B1862" i="37"/>
  <c r="A1862" i="37"/>
  <c r="I1861" i="37"/>
  <c r="H1861" i="37"/>
  <c r="G1861" i="37"/>
  <c r="F1861" i="37"/>
  <c r="E1861" i="37"/>
  <c r="D1861" i="37"/>
  <c r="C1861" i="37"/>
  <c r="J1861" i="37" s="1"/>
  <c r="B1861" i="37"/>
  <c r="A1861" i="37"/>
  <c r="I1860" i="37"/>
  <c r="H1860" i="37"/>
  <c r="G1860" i="37"/>
  <c r="F1860" i="37"/>
  <c r="E1860" i="37"/>
  <c r="D1860" i="37"/>
  <c r="C1860" i="37"/>
  <c r="J1860" i="37" s="1"/>
  <c r="B1860" i="37"/>
  <c r="A1860" i="37"/>
  <c r="I1859" i="37"/>
  <c r="H1859" i="37"/>
  <c r="G1859" i="37"/>
  <c r="F1859" i="37"/>
  <c r="E1859" i="37"/>
  <c r="D1859" i="37"/>
  <c r="C1859" i="37"/>
  <c r="J1859" i="37" s="1"/>
  <c r="B1859" i="37"/>
  <c r="A1859" i="37"/>
  <c r="I1858" i="37"/>
  <c r="H1858" i="37"/>
  <c r="G1858" i="37"/>
  <c r="F1858" i="37"/>
  <c r="E1858" i="37"/>
  <c r="D1858" i="37"/>
  <c r="C1858" i="37"/>
  <c r="J1858" i="37" s="1"/>
  <c r="B1858" i="37"/>
  <c r="A1858" i="37"/>
  <c r="I1857" i="37"/>
  <c r="H1857" i="37"/>
  <c r="G1857" i="37"/>
  <c r="F1857" i="37"/>
  <c r="E1857" i="37"/>
  <c r="D1857" i="37"/>
  <c r="C1857" i="37"/>
  <c r="J1857" i="37" s="1"/>
  <c r="B1857" i="37"/>
  <c r="A1857" i="37"/>
  <c r="I1856" i="37"/>
  <c r="H1856" i="37"/>
  <c r="G1856" i="37"/>
  <c r="F1856" i="37"/>
  <c r="E1856" i="37"/>
  <c r="D1856" i="37"/>
  <c r="C1856" i="37"/>
  <c r="J1856" i="37" s="1"/>
  <c r="B1856" i="37"/>
  <c r="A1856" i="37"/>
  <c r="I1855" i="37"/>
  <c r="H1855" i="37"/>
  <c r="G1855" i="37"/>
  <c r="F1855" i="37"/>
  <c r="E1855" i="37"/>
  <c r="D1855" i="37"/>
  <c r="C1855" i="37"/>
  <c r="J1855" i="37" s="1"/>
  <c r="B1855" i="37"/>
  <c r="A1855" i="37"/>
  <c r="I1854" i="37"/>
  <c r="H1854" i="37"/>
  <c r="G1854" i="37"/>
  <c r="F1854" i="37"/>
  <c r="E1854" i="37"/>
  <c r="D1854" i="37"/>
  <c r="C1854" i="37"/>
  <c r="J1854" i="37" s="1"/>
  <c r="B1854" i="37"/>
  <c r="A1854" i="37"/>
  <c r="I1853" i="37"/>
  <c r="H1853" i="37"/>
  <c r="G1853" i="37"/>
  <c r="F1853" i="37"/>
  <c r="E1853" i="37"/>
  <c r="D1853" i="37"/>
  <c r="C1853" i="37"/>
  <c r="J1853" i="37" s="1"/>
  <c r="B1853" i="37"/>
  <c r="A1853" i="37"/>
  <c r="I1852" i="37"/>
  <c r="H1852" i="37"/>
  <c r="G1852" i="37"/>
  <c r="F1852" i="37"/>
  <c r="E1852" i="37"/>
  <c r="D1852" i="37"/>
  <c r="C1852" i="37"/>
  <c r="J1852" i="37" s="1"/>
  <c r="B1852" i="37"/>
  <c r="A1852" i="37"/>
  <c r="I1851" i="37"/>
  <c r="H1851" i="37"/>
  <c r="G1851" i="37"/>
  <c r="F1851" i="37"/>
  <c r="E1851" i="37"/>
  <c r="D1851" i="37"/>
  <c r="C1851" i="37"/>
  <c r="J1851" i="37" s="1"/>
  <c r="B1851" i="37"/>
  <c r="A1851" i="37"/>
  <c r="I1850" i="37"/>
  <c r="H1850" i="37"/>
  <c r="G1850" i="37"/>
  <c r="F1850" i="37"/>
  <c r="E1850" i="37"/>
  <c r="D1850" i="37"/>
  <c r="C1850" i="37"/>
  <c r="J1850" i="37" s="1"/>
  <c r="B1850" i="37"/>
  <c r="A1850" i="37"/>
  <c r="I1849" i="37"/>
  <c r="H1849" i="37"/>
  <c r="G1849" i="37"/>
  <c r="F1849" i="37"/>
  <c r="E1849" i="37"/>
  <c r="D1849" i="37"/>
  <c r="C1849" i="37"/>
  <c r="J1849" i="37" s="1"/>
  <c r="B1849" i="37"/>
  <c r="A1849" i="37"/>
  <c r="I1848" i="37"/>
  <c r="H1848" i="37"/>
  <c r="G1848" i="37"/>
  <c r="F1848" i="37"/>
  <c r="E1848" i="37"/>
  <c r="D1848" i="37"/>
  <c r="C1848" i="37"/>
  <c r="J1848" i="37" s="1"/>
  <c r="B1848" i="37"/>
  <c r="A1848" i="37"/>
  <c r="I1847" i="37"/>
  <c r="H1847" i="37"/>
  <c r="G1847" i="37"/>
  <c r="F1847" i="37"/>
  <c r="E1847" i="37"/>
  <c r="D1847" i="37"/>
  <c r="C1847" i="37"/>
  <c r="J1847" i="37" s="1"/>
  <c r="B1847" i="37"/>
  <c r="A1847" i="37"/>
  <c r="I1846" i="37"/>
  <c r="H1846" i="37"/>
  <c r="G1846" i="37"/>
  <c r="F1846" i="37"/>
  <c r="E1846" i="37"/>
  <c r="D1846" i="37"/>
  <c r="C1846" i="37"/>
  <c r="J1846" i="37" s="1"/>
  <c r="B1846" i="37"/>
  <c r="A1846" i="37"/>
  <c r="I1845" i="37"/>
  <c r="H1845" i="37"/>
  <c r="G1845" i="37"/>
  <c r="F1845" i="37"/>
  <c r="E1845" i="37"/>
  <c r="D1845" i="37"/>
  <c r="C1845" i="37"/>
  <c r="J1845" i="37" s="1"/>
  <c r="B1845" i="37"/>
  <c r="A1845" i="37"/>
  <c r="I1844" i="37"/>
  <c r="H1844" i="37"/>
  <c r="G1844" i="37"/>
  <c r="F1844" i="37"/>
  <c r="E1844" i="37"/>
  <c r="D1844" i="37"/>
  <c r="C1844" i="37"/>
  <c r="J1844" i="37" s="1"/>
  <c r="B1844" i="37"/>
  <c r="A1844" i="37"/>
  <c r="I1843" i="37"/>
  <c r="H1843" i="37"/>
  <c r="G1843" i="37"/>
  <c r="F1843" i="37"/>
  <c r="E1843" i="37"/>
  <c r="D1843" i="37"/>
  <c r="C1843" i="37"/>
  <c r="J1843" i="37" s="1"/>
  <c r="B1843" i="37"/>
  <c r="A1843" i="37"/>
  <c r="I1842" i="37"/>
  <c r="H1842" i="37"/>
  <c r="G1842" i="37"/>
  <c r="F1842" i="37"/>
  <c r="E1842" i="37"/>
  <c r="D1842" i="37"/>
  <c r="C1842" i="37"/>
  <c r="J1842" i="37" s="1"/>
  <c r="B1842" i="37"/>
  <c r="A1842" i="37"/>
  <c r="I1841" i="37"/>
  <c r="H1841" i="37"/>
  <c r="G1841" i="37"/>
  <c r="F1841" i="37"/>
  <c r="E1841" i="37"/>
  <c r="D1841" i="37"/>
  <c r="C1841" i="37"/>
  <c r="J1841" i="37" s="1"/>
  <c r="B1841" i="37"/>
  <c r="A1841" i="37"/>
  <c r="I1840" i="37"/>
  <c r="H1840" i="37"/>
  <c r="G1840" i="37"/>
  <c r="F1840" i="37"/>
  <c r="E1840" i="37"/>
  <c r="D1840" i="37"/>
  <c r="C1840" i="37"/>
  <c r="J1840" i="37" s="1"/>
  <c r="B1840" i="37"/>
  <c r="A1840" i="37"/>
  <c r="I1839" i="37"/>
  <c r="H1839" i="37"/>
  <c r="G1839" i="37"/>
  <c r="F1839" i="37"/>
  <c r="E1839" i="37"/>
  <c r="D1839" i="37"/>
  <c r="C1839" i="37"/>
  <c r="J1839" i="37" s="1"/>
  <c r="B1839" i="37"/>
  <c r="A1839" i="37"/>
  <c r="I1838" i="37"/>
  <c r="H1838" i="37"/>
  <c r="G1838" i="37"/>
  <c r="F1838" i="37"/>
  <c r="E1838" i="37"/>
  <c r="D1838" i="37"/>
  <c r="C1838" i="37"/>
  <c r="J1838" i="37" s="1"/>
  <c r="B1838" i="37"/>
  <c r="A1838" i="37"/>
  <c r="I1837" i="37"/>
  <c r="H1837" i="37"/>
  <c r="G1837" i="37"/>
  <c r="F1837" i="37"/>
  <c r="E1837" i="37"/>
  <c r="D1837" i="37"/>
  <c r="C1837" i="37"/>
  <c r="J1837" i="37" s="1"/>
  <c r="B1837" i="37"/>
  <c r="A1837" i="37"/>
  <c r="I1836" i="37"/>
  <c r="H1836" i="37"/>
  <c r="G1836" i="37"/>
  <c r="F1836" i="37"/>
  <c r="E1836" i="37"/>
  <c r="D1836" i="37"/>
  <c r="C1836" i="37"/>
  <c r="J1836" i="37" s="1"/>
  <c r="B1836" i="37"/>
  <c r="A1836" i="37"/>
  <c r="I1835" i="37"/>
  <c r="H1835" i="37"/>
  <c r="G1835" i="37"/>
  <c r="F1835" i="37"/>
  <c r="E1835" i="37"/>
  <c r="D1835" i="37"/>
  <c r="C1835" i="37"/>
  <c r="J1835" i="37" s="1"/>
  <c r="B1835" i="37"/>
  <c r="A1835" i="37"/>
  <c r="I1834" i="37"/>
  <c r="H1834" i="37"/>
  <c r="G1834" i="37"/>
  <c r="F1834" i="37"/>
  <c r="E1834" i="37"/>
  <c r="D1834" i="37"/>
  <c r="C1834" i="37"/>
  <c r="J1834" i="37" s="1"/>
  <c r="B1834" i="37"/>
  <c r="A1834" i="37"/>
  <c r="I1833" i="37"/>
  <c r="H1833" i="37"/>
  <c r="G1833" i="37"/>
  <c r="F1833" i="37"/>
  <c r="E1833" i="37"/>
  <c r="D1833" i="37"/>
  <c r="C1833" i="37"/>
  <c r="J1833" i="37" s="1"/>
  <c r="B1833" i="37"/>
  <c r="A1833" i="37"/>
  <c r="I1832" i="37"/>
  <c r="H1832" i="37"/>
  <c r="G1832" i="37"/>
  <c r="F1832" i="37"/>
  <c r="E1832" i="37"/>
  <c r="D1832" i="37"/>
  <c r="C1832" i="37"/>
  <c r="J1832" i="37" s="1"/>
  <c r="B1832" i="37"/>
  <c r="A1832" i="37"/>
  <c r="I1831" i="37"/>
  <c r="H1831" i="37"/>
  <c r="G1831" i="37"/>
  <c r="F1831" i="37"/>
  <c r="E1831" i="37"/>
  <c r="D1831" i="37"/>
  <c r="C1831" i="37"/>
  <c r="J1831" i="37" s="1"/>
  <c r="B1831" i="37"/>
  <c r="A1831" i="37"/>
  <c r="I1830" i="37"/>
  <c r="H1830" i="37"/>
  <c r="G1830" i="37"/>
  <c r="F1830" i="37"/>
  <c r="E1830" i="37"/>
  <c r="D1830" i="37"/>
  <c r="C1830" i="37"/>
  <c r="J1830" i="37" s="1"/>
  <c r="B1830" i="37"/>
  <c r="A1830" i="37"/>
  <c r="I1829" i="37"/>
  <c r="H1829" i="37"/>
  <c r="G1829" i="37"/>
  <c r="F1829" i="37"/>
  <c r="E1829" i="37"/>
  <c r="D1829" i="37"/>
  <c r="C1829" i="37"/>
  <c r="J1829" i="37" s="1"/>
  <c r="B1829" i="37"/>
  <c r="A1829" i="37"/>
  <c r="I1828" i="37"/>
  <c r="H1828" i="37"/>
  <c r="G1828" i="37"/>
  <c r="F1828" i="37"/>
  <c r="E1828" i="37"/>
  <c r="D1828" i="37"/>
  <c r="C1828" i="37"/>
  <c r="J1828" i="37" s="1"/>
  <c r="B1828" i="37"/>
  <c r="A1828" i="37"/>
  <c r="I1827" i="37"/>
  <c r="H1827" i="37"/>
  <c r="G1827" i="37"/>
  <c r="F1827" i="37"/>
  <c r="E1827" i="37"/>
  <c r="D1827" i="37"/>
  <c r="C1827" i="37"/>
  <c r="J1827" i="37" s="1"/>
  <c r="B1827" i="37"/>
  <c r="A1827" i="37"/>
  <c r="I1826" i="37"/>
  <c r="H1826" i="37"/>
  <c r="G1826" i="37"/>
  <c r="F1826" i="37"/>
  <c r="E1826" i="37"/>
  <c r="D1826" i="37"/>
  <c r="C1826" i="37"/>
  <c r="J1826" i="37" s="1"/>
  <c r="B1826" i="37"/>
  <c r="A1826" i="37"/>
  <c r="I1825" i="37"/>
  <c r="H1825" i="37"/>
  <c r="G1825" i="37"/>
  <c r="F1825" i="37"/>
  <c r="E1825" i="37"/>
  <c r="D1825" i="37"/>
  <c r="C1825" i="37"/>
  <c r="J1825" i="37" s="1"/>
  <c r="B1825" i="37"/>
  <c r="A1825" i="37"/>
  <c r="I1824" i="37"/>
  <c r="H1824" i="37"/>
  <c r="G1824" i="37"/>
  <c r="F1824" i="37"/>
  <c r="E1824" i="37"/>
  <c r="D1824" i="37"/>
  <c r="C1824" i="37"/>
  <c r="J1824" i="37" s="1"/>
  <c r="B1824" i="37"/>
  <c r="A1824" i="37"/>
  <c r="I1823" i="37"/>
  <c r="H1823" i="37"/>
  <c r="G1823" i="37"/>
  <c r="F1823" i="37"/>
  <c r="E1823" i="37"/>
  <c r="D1823" i="37"/>
  <c r="C1823" i="37"/>
  <c r="J1823" i="37" s="1"/>
  <c r="B1823" i="37"/>
  <c r="A1823" i="37"/>
  <c r="I1822" i="37"/>
  <c r="H1822" i="37"/>
  <c r="G1822" i="37"/>
  <c r="F1822" i="37"/>
  <c r="E1822" i="37"/>
  <c r="D1822" i="37"/>
  <c r="C1822" i="37"/>
  <c r="J1822" i="37" s="1"/>
  <c r="B1822" i="37"/>
  <c r="A1822" i="37"/>
  <c r="I1821" i="37"/>
  <c r="H1821" i="37"/>
  <c r="G1821" i="37"/>
  <c r="F1821" i="37"/>
  <c r="E1821" i="37"/>
  <c r="D1821" i="37"/>
  <c r="C1821" i="37"/>
  <c r="J1821" i="37" s="1"/>
  <c r="B1821" i="37"/>
  <c r="A1821" i="37"/>
  <c r="I1820" i="37"/>
  <c r="H1820" i="37"/>
  <c r="G1820" i="37"/>
  <c r="F1820" i="37"/>
  <c r="E1820" i="37"/>
  <c r="D1820" i="37"/>
  <c r="C1820" i="37"/>
  <c r="J1820" i="37" s="1"/>
  <c r="B1820" i="37"/>
  <c r="A1820" i="37"/>
  <c r="I1819" i="37"/>
  <c r="H1819" i="37"/>
  <c r="G1819" i="37"/>
  <c r="F1819" i="37"/>
  <c r="E1819" i="37"/>
  <c r="D1819" i="37"/>
  <c r="C1819" i="37"/>
  <c r="J1819" i="37" s="1"/>
  <c r="B1819" i="37"/>
  <c r="A1819" i="37"/>
  <c r="I1818" i="37"/>
  <c r="H1818" i="37"/>
  <c r="G1818" i="37"/>
  <c r="F1818" i="37"/>
  <c r="E1818" i="37"/>
  <c r="D1818" i="37"/>
  <c r="C1818" i="37"/>
  <c r="J1818" i="37" s="1"/>
  <c r="B1818" i="37"/>
  <c r="A1818" i="37"/>
  <c r="I1817" i="37"/>
  <c r="H1817" i="37"/>
  <c r="G1817" i="37"/>
  <c r="F1817" i="37"/>
  <c r="E1817" i="37"/>
  <c r="D1817" i="37"/>
  <c r="C1817" i="37"/>
  <c r="J1817" i="37" s="1"/>
  <c r="B1817" i="37"/>
  <c r="A1817" i="37"/>
  <c r="I1816" i="37"/>
  <c r="H1816" i="37"/>
  <c r="G1816" i="37"/>
  <c r="F1816" i="37"/>
  <c r="E1816" i="37"/>
  <c r="D1816" i="37"/>
  <c r="C1816" i="37"/>
  <c r="J1816" i="37" s="1"/>
  <c r="B1816" i="37"/>
  <c r="A1816" i="37"/>
  <c r="I1815" i="37"/>
  <c r="H1815" i="37"/>
  <c r="G1815" i="37"/>
  <c r="F1815" i="37"/>
  <c r="E1815" i="37"/>
  <c r="D1815" i="37"/>
  <c r="C1815" i="37"/>
  <c r="J1815" i="37" s="1"/>
  <c r="B1815" i="37"/>
  <c r="A1815" i="37"/>
  <c r="I1814" i="37"/>
  <c r="H1814" i="37"/>
  <c r="G1814" i="37"/>
  <c r="F1814" i="37"/>
  <c r="E1814" i="37"/>
  <c r="D1814" i="37"/>
  <c r="C1814" i="37"/>
  <c r="J1814" i="37" s="1"/>
  <c r="B1814" i="37"/>
  <c r="A1814" i="37"/>
  <c r="I1813" i="37"/>
  <c r="H1813" i="37"/>
  <c r="G1813" i="37"/>
  <c r="F1813" i="37"/>
  <c r="E1813" i="37"/>
  <c r="D1813" i="37"/>
  <c r="C1813" i="37"/>
  <c r="J1813" i="37" s="1"/>
  <c r="B1813" i="37"/>
  <c r="A1813" i="37"/>
  <c r="I1812" i="37"/>
  <c r="H1812" i="37"/>
  <c r="G1812" i="37"/>
  <c r="F1812" i="37"/>
  <c r="E1812" i="37"/>
  <c r="D1812" i="37"/>
  <c r="C1812" i="37"/>
  <c r="J1812" i="37" s="1"/>
  <c r="B1812" i="37"/>
  <c r="A1812" i="37"/>
  <c r="I1811" i="37"/>
  <c r="H1811" i="37"/>
  <c r="G1811" i="37"/>
  <c r="F1811" i="37"/>
  <c r="E1811" i="37"/>
  <c r="D1811" i="37"/>
  <c r="C1811" i="37"/>
  <c r="J1811" i="37" s="1"/>
  <c r="B1811" i="37"/>
  <c r="A1811" i="37"/>
  <c r="I1810" i="37"/>
  <c r="H1810" i="37"/>
  <c r="G1810" i="37"/>
  <c r="F1810" i="37"/>
  <c r="E1810" i="37"/>
  <c r="D1810" i="37"/>
  <c r="C1810" i="37"/>
  <c r="J1810" i="37" s="1"/>
  <c r="B1810" i="37"/>
  <c r="A1810" i="37"/>
  <c r="I1809" i="37"/>
  <c r="H1809" i="37"/>
  <c r="G1809" i="37"/>
  <c r="F1809" i="37"/>
  <c r="E1809" i="37"/>
  <c r="D1809" i="37"/>
  <c r="C1809" i="37"/>
  <c r="J1809" i="37" s="1"/>
  <c r="B1809" i="37"/>
  <c r="A1809" i="37"/>
  <c r="I1808" i="37"/>
  <c r="H1808" i="37"/>
  <c r="G1808" i="37"/>
  <c r="F1808" i="37"/>
  <c r="E1808" i="37"/>
  <c r="D1808" i="37"/>
  <c r="C1808" i="37"/>
  <c r="J1808" i="37" s="1"/>
  <c r="B1808" i="37"/>
  <c r="A1808" i="37"/>
  <c r="I1807" i="37"/>
  <c r="H1807" i="37"/>
  <c r="G1807" i="37"/>
  <c r="F1807" i="37"/>
  <c r="E1807" i="37"/>
  <c r="D1807" i="37"/>
  <c r="C1807" i="37"/>
  <c r="J1807" i="37" s="1"/>
  <c r="B1807" i="37"/>
  <c r="A1807" i="37"/>
  <c r="I1806" i="37"/>
  <c r="H1806" i="37"/>
  <c r="G1806" i="37"/>
  <c r="F1806" i="37"/>
  <c r="E1806" i="37"/>
  <c r="D1806" i="37"/>
  <c r="C1806" i="37"/>
  <c r="J1806" i="37" s="1"/>
  <c r="B1806" i="37"/>
  <c r="A1806" i="37"/>
  <c r="I1805" i="37"/>
  <c r="H1805" i="37"/>
  <c r="G1805" i="37"/>
  <c r="F1805" i="37"/>
  <c r="E1805" i="37"/>
  <c r="D1805" i="37"/>
  <c r="C1805" i="37"/>
  <c r="J1805" i="37" s="1"/>
  <c r="B1805" i="37"/>
  <c r="A1805" i="37"/>
  <c r="I1804" i="37"/>
  <c r="H1804" i="37"/>
  <c r="G1804" i="37"/>
  <c r="F1804" i="37"/>
  <c r="E1804" i="37"/>
  <c r="D1804" i="37"/>
  <c r="C1804" i="37"/>
  <c r="J1804" i="37" s="1"/>
  <c r="B1804" i="37"/>
  <c r="A1804" i="37"/>
  <c r="I1803" i="37"/>
  <c r="H1803" i="37"/>
  <c r="G1803" i="37"/>
  <c r="F1803" i="37"/>
  <c r="E1803" i="37"/>
  <c r="D1803" i="37"/>
  <c r="C1803" i="37"/>
  <c r="J1803" i="37" s="1"/>
  <c r="B1803" i="37"/>
  <c r="A1803" i="37"/>
  <c r="I1802" i="37"/>
  <c r="H1802" i="37"/>
  <c r="G1802" i="37"/>
  <c r="F1802" i="37"/>
  <c r="E1802" i="37"/>
  <c r="D1802" i="37"/>
  <c r="C1802" i="37"/>
  <c r="J1802" i="37" s="1"/>
  <c r="B1802" i="37"/>
  <c r="A1802" i="37"/>
  <c r="I1801" i="37"/>
  <c r="H1801" i="37"/>
  <c r="G1801" i="37"/>
  <c r="F1801" i="37"/>
  <c r="E1801" i="37"/>
  <c r="D1801" i="37"/>
  <c r="C1801" i="37"/>
  <c r="J1801" i="37" s="1"/>
  <c r="B1801" i="37"/>
  <c r="A1801" i="37"/>
  <c r="I1800" i="37"/>
  <c r="H1800" i="37"/>
  <c r="G1800" i="37"/>
  <c r="F1800" i="37"/>
  <c r="E1800" i="37"/>
  <c r="D1800" i="37"/>
  <c r="C1800" i="37"/>
  <c r="J1800" i="37" s="1"/>
  <c r="B1800" i="37"/>
  <c r="A1800" i="37"/>
  <c r="I1799" i="37"/>
  <c r="H1799" i="37"/>
  <c r="G1799" i="37"/>
  <c r="F1799" i="37"/>
  <c r="E1799" i="37"/>
  <c r="D1799" i="37"/>
  <c r="C1799" i="37"/>
  <c r="J1799" i="37" s="1"/>
  <c r="B1799" i="37"/>
  <c r="A1799" i="37"/>
  <c r="I1798" i="37"/>
  <c r="H1798" i="37"/>
  <c r="G1798" i="37"/>
  <c r="F1798" i="37"/>
  <c r="E1798" i="37"/>
  <c r="D1798" i="37"/>
  <c r="C1798" i="37"/>
  <c r="J1798" i="37" s="1"/>
  <c r="B1798" i="37"/>
  <c r="A1798" i="37"/>
  <c r="I1797" i="37"/>
  <c r="H1797" i="37"/>
  <c r="G1797" i="37"/>
  <c r="F1797" i="37"/>
  <c r="E1797" i="37"/>
  <c r="D1797" i="37"/>
  <c r="C1797" i="37"/>
  <c r="J1797" i="37" s="1"/>
  <c r="B1797" i="37"/>
  <c r="A1797" i="37"/>
  <c r="I1796" i="37"/>
  <c r="H1796" i="37"/>
  <c r="G1796" i="37"/>
  <c r="F1796" i="37"/>
  <c r="E1796" i="37"/>
  <c r="D1796" i="37"/>
  <c r="C1796" i="37"/>
  <c r="J1796" i="37" s="1"/>
  <c r="B1796" i="37"/>
  <c r="A1796" i="37"/>
  <c r="I1795" i="37"/>
  <c r="H1795" i="37"/>
  <c r="G1795" i="37"/>
  <c r="F1795" i="37"/>
  <c r="E1795" i="37"/>
  <c r="D1795" i="37"/>
  <c r="C1795" i="37"/>
  <c r="J1795" i="37" s="1"/>
  <c r="B1795" i="37"/>
  <c r="A1795" i="37"/>
  <c r="I1794" i="37"/>
  <c r="H1794" i="37"/>
  <c r="G1794" i="37"/>
  <c r="F1794" i="37"/>
  <c r="E1794" i="37"/>
  <c r="D1794" i="37"/>
  <c r="C1794" i="37"/>
  <c r="J1794" i="37" s="1"/>
  <c r="B1794" i="37"/>
  <c r="A1794" i="37"/>
  <c r="I1793" i="37"/>
  <c r="H1793" i="37"/>
  <c r="G1793" i="37"/>
  <c r="F1793" i="37"/>
  <c r="E1793" i="37"/>
  <c r="D1793" i="37"/>
  <c r="C1793" i="37"/>
  <c r="J1793" i="37" s="1"/>
  <c r="B1793" i="37"/>
  <c r="A1793" i="37"/>
  <c r="I1792" i="37"/>
  <c r="H1792" i="37"/>
  <c r="G1792" i="37"/>
  <c r="F1792" i="37"/>
  <c r="E1792" i="37"/>
  <c r="D1792" i="37"/>
  <c r="C1792" i="37"/>
  <c r="J1792" i="37" s="1"/>
  <c r="B1792" i="37"/>
  <c r="A1792" i="37"/>
  <c r="I1791" i="37"/>
  <c r="H1791" i="37"/>
  <c r="G1791" i="37"/>
  <c r="F1791" i="37"/>
  <c r="E1791" i="37"/>
  <c r="D1791" i="37"/>
  <c r="C1791" i="37"/>
  <c r="J1791" i="37" s="1"/>
  <c r="B1791" i="37"/>
  <c r="A1791" i="37"/>
  <c r="I1790" i="37"/>
  <c r="H1790" i="37"/>
  <c r="G1790" i="37"/>
  <c r="F1790" i="37"/>
  <c r="E1790" i="37"/>
  <c r="D1790" i="37"/>
  <c r="C1790" i="37"/>
  <c r="J1790" i="37" s="1"/>
  <c r="B1790" i="37"/>
  <c r="A1790" i="37"/>
  <c r="I1789" i="37"/>
  <c r="H1789" i="37"/>
  <c r="G1789" i="37"/>
  <c r="F1789" i="37"/>
  <c r="E1789" i="37"/>
  <c r="D1789" i="37"/>
  <c r="C1789" i="37"/>
  <c r="J1789" i="37" s="1"/>
  <c r="B1789" i="37"/>
  <c r="A1789" i="37"/>
  <c r="I1788" i="37"/>
  <c r="H1788" i="37"/>
  <c r="G1788" i="37"/>
  <c r="F1788" i="37"/>
  <c r="E1788" i="37"/>
  <c r="D1788" i="37"/>
  <c r="C1788" i="37"/>
  <c r="J1788" i="37" s="1"/>
  <c r="B1788" i="37"/>
  <c r="A1788" i="37"/>
  <c r="I1787" i="37"/>
  <c r="H1787" i="37"/>
  <c r="G1787" i="37"/>
  <c r="F1787" i="37"/>
  <c r="E1787" i="37"/>
  <c r="D1787" i="37"/>
  <c r="C1787" i="37"/>
  <c r="J1787" i="37" s="1"/>
  <c r="B1787" i="37"/>
  <c r="A1787" i="37"/>
  <c r="I1786" i="37"/>
  <c r="H1786" i="37"/>
  <c r="G1786" i="37"/>
  <c r="F1786" i="37"/>
  <c r="E1786" i="37"/>
  <c r="D1786" i="37"/>
  <c r="C1786" i="37"/>
  <c r="J1786" i="37" s="1"/>
  <c r="B1786" i="37"/>
  <c r="A1786" i="37"/>
  <c r="I1785" i="37"/>
  <c r="H1785" i="37"/>
  <c r="G1785" i="37"/>
  <c r="F1785" i="37"/>
  <c r="E1785" i="37"/>
  <c r="D1785" i="37"/>
  <c r="C1785" i="37"/>
  <c r="J1785" i="37" s="1"/>
  <c r="B1785" i="37"/>
  <c r="A1785" i="37"/>
  <c r="I1784" i="37"/>
  <c r="H1784" i="37"/>
  <c r="G1784" i="37"/>
  <c r="F1784" i="37"/>
  <c r="E1784" i="37"/>
  <c r="D1784" i="37"/>
  <c r="C1784" i="37"/>
  <c r="J1784" i="37" s="1"/>
  <c r="B1784" i="37"/>
  <c r="A1784" i="37"/>
  <c r="I1783" i="37"/>
  <c r="H1783" i="37"/>
  <c r="G1783" i="37"/>
  <c r="F1783" i="37"/>
  <c r="E1783" i="37"/>
  <c r="D1783" i="37"/>
  <c r="C1783" i="37"/>
  <c r="J1783" i="37" s="1"/>
  <c r="B1783" i="37"/>
  <c r="A1783" i="37"/>
  <c r="I1782" i="37"/>
  <c r="H1782" i="37"/>
  <c r="G1782" i="37"/>
  <c r="F1782" i="37"/>
  <c r="E1782" i="37"/>
  <c r="D1782" i="37"/>
  <c r="C1782" i="37"/>
  <c r="J1782" i="37" s="1"/>
  <c r="B1782" i="37"/>
  <c r="A1782" i="37"/>
  <c r="I1781" i="37"/>
  <c r="H1781" i="37"/>
  <c r="G1781" i="37"/>
  <c r="F1781" i="37"/>
  <c r="E1781" i="37"/>
  <c r="D1781" i="37"/>
  <c r="C1781" i="37"/>
  <c r="J1781" i="37" s="1"/>
  <c r="B1781" i="37"/>
  <c r="A1781" i="37"/>
  <c r="I1780" i="37"/>
  <c r="H1780" i="37"/>
  <c r="G1780" i="37"/>
  <c r="F1780" i="37"/>
  <c r="E1780" i="37"/>
  <c r="D1780" i="37"/>
  <c r="C1780" i="37"/>
  <c r="J1780" i="37" s="1"/>
  <c r="B1780" i="37"/>
  <c r="A1780" i="37"/>
  <c r="I1779" i="37"/>
  <c r="H1779" i="37"/>
  <c r="G1779" i="37"/>
  <c r="F1779" i="37"/>
  <c r="E1779" i="37"/>
  <c r="D1779" i="37"/>
  <c r="C1779" i="37"/>
  <c r="J1779" i="37" s="1"/>
  <c r="B1779" i="37"/>
  <c r="A1779" i="37"/>
  <c r="I1778" i="37"/>
  <c r="H1778" i="37"/>
  <c r="G1778" i="37"/>
  <c r="F1778" i="37"/>
  <c r="E1778" i="37"/>
  <c r="D1778" i="37"/>
  <c r="C1778" i="37"/>
  <c r="J1778" i="37" s="1"/>
  <c r="B1778" i="37"/>
  <c r="A1778" i="37"/>
  <c r="I1777" i="37"/>
  <c r="H1777" i="37"/>
  <c r="G1777" i="37"/>
  <c r="F1777" i="37"/>
  <c r="E1777" i="37"/>
  <c r="D1777" i="37"/>
  <c r="C1777" i="37"/>
  <c r="J1777" i="37" s="1"/>
  <c r="B1777" i="37"/>
  <c r="A1777" i="37"/>
  <c r="I1776" i="37"/>
  <c r="H1776" i="37"/>
  <c r="G1776" i="37"/>
  <c r="F1776" i="37"/>
  <c r="E1776" i="37"/>
  <c r="D1776" i="37"/>
  <c r="C1776" i="37"/>
  <c r="J1776" i="37" s="1"/>
  <c r="B1776" i="37"/>
  <c r="A1776" i="37"/>
  <c r="I1775" i="37"/>
  <c r="H1775" i="37"/>
  <c r="G1775" i="37"/>
  <c r="F1775" i="37"/>
  <c r="E1775" i="37"/>
  <c r="D1775" i="37"/>
  <c r="C1775" i="37"/>
  <c r="J1775" i="37" s="1"/>
  <c r="B1775" i="37"/>
  <c r="A1775" i="37"/>
  <c r="I1774" i="37"/>
  <c r="H1774" i="37"/>
  <c r="G1774" i="37"/>
  <c r="F1774" i="37"/>
  <c r="E1774" i="37"/>
  <c r="D1774" i="37"/>
  <c r="C1774" i="37"/>
  <c r="J1774" i="37" s="1"/>
  <c r="B1774" i="37"/>
  <c r="A1774" i="37"/>
  <c r="I1773" i="37"/>
  <c r="H1773" i="37"/>
  <c r="G1773" i="37"/>
  <c r="F1773" i="37"/>
  <c r="E1773" i="37"/>
  <c r="D1773" i="37"/>
  <c r="C1773" i="37"/>
  <c r="J1773" i="37" s="1"/>
  <c r="B1773" i="37"/>
  <c r="A1773" i="37"/>
  <c r="I1772" i="37"/>
  <c r="H1772" i="37"/>
  <c r="G1772" i="37"/>
  <c r="F1772" i="37"/>
  <c r="E1772" i="37"/>
  <c r="D1772" i="37"/>
  <c r="C1772" i="37"/>
  <c r="J1772" i="37" s="1"/>
  <c r="B1772" i="37"/>
  <c r="A1772" i="37"/>
  <c r="I1771" i="37"/>
  <c r="H1771" i="37"/>
  <c r="G1771" i="37"/>
  <c r="F1771" i="37"/>
  <c r="E1771" i="37"/>
  <c r="D1771" i="37"/>
  <c r="C1771" i="37"/>
  <c r="J1771" i="37" s="1"/>
  <c r="B1771" i="37"/>
  <c r="A1771" i="37"/>
  <c r="I1770" i="37"/>
  <c r="H1770" i="37"/>
  <c r="G1770" i="37"/>
  <c r="F1770" i="37"/>
  <c r="E1770" i="37"/>
  <c r="D1770" i="37"/>
  <c r="C1770" i="37"/>
  <c r="J1770" i="37" s="1"/>
  <c r="B1770" i="37"/>
  <c r="A1770" i="37"/>
  <c r="I1769" i="37"/>
  <c r="H1769" i="37"/>
  <c r="G1769" i="37"/>
  <c r="F1769" i="37"/>
  <c r="E1769" i="37"/>
  <c r="D1769" i="37"/>
  <c r="C1769" i="37"/>
  <c r="J1769" i="37" s="1"/>
  <c r="B1769" i="37"/>
  <c r="A1769" i="37"/>
  <c r="I1768" i="37"/>
  <c r="H1768" i="37"/>
  <c r="G1768" i="37"/>
  <c r="F1768" i="37"/>
  <c r="E1768" i="37"/>
  <c r="D1768" i="37"/>
  <c r="C1768" i="37"/>
  <c r="J1768" i="37" s="1"/>
  <c r="B1768" i="37"/>
  <c r="A1768" i="37"/>
  <c r="I1767" i="37"/>
  <c r="H1767" i="37"/>
  <c r="G1767" i="37"/>
  <c r="F1767" i="37"/>
  <c r="E1767" i="37"/>
  <c r="D1767" i="37"/>
  <c r="C1767" i="37"/>
  <c r="J1767" i="37" s="1"/>
  <c r="B1767" i="37"/>
  <c r="A1767" i="37"/>
  <c r="I1766" i="37"/>
  <c r="H1766" i="37"/>
  <c r="G1766" i="37"/>
  <c r="F1766" i="37"/>
  <c r="E1766" i="37"/>
  <c r="D1766" i="37"/>
  <c r="C1766" i="37"/>
  <c r="J1766" i="37" s="1"/>
  <c r="B1766" i="37"/>
  <c r="A1766" i="37"/>
  <c r="I1765" i="37"/>
  <c r="H1765" i="37"/>
  <c r="G1765" i="37"/>
  <c r="F1765" i="37"/>
  <c r="E1765" i="37"/>
  <c r="D1765" i="37"/>
  <c r="C1765" i="37"/>
  <c r="J1765" i="37" s="1"/>
  <c r="B1765" i="37"/>
  <c r="A1765" i="37"/>
  <c r="I1764" i="37"/>
  <c r="H1764" i="37"/>
  <c r="G1764" i="37"/>
  <c r="F1764" i="37"/>
  <c r="E1764" i="37"/>
  <c r="D1764" i="37"/>
  <c r="C1764" i="37"/>
  <c r="J1764" i="37" s="1"/>
  <c r="B1764" i="37"/>
  <c r="A1764" i="37"/>
  <c r="I1763" i="37"/>
  <c r="H1763" i="37"/>
  <c r="G1763" i="37"/>
  <c r="F1763" i="37"/>
  <c r="E1763" i="37"/>
  <c r="D1763" i="37"/>
  <c r="C1763" i="37"/>
  <c r="J1763" i="37" s="1"/>
  <c r="B1763" i="37"/>
  <c r="A1763" i="37"/>
  <c r="I1762" i="37"/>
  <c r="H1762" i="37"/>
  <c r="G1762" i="37"/>
  <c r="F1762" i="37"/>
  <c r="E1762" i="37"/>
  <c r="D1762" i="37"/>
  <c r="C1762" i="37"/>
  <c r="J1762" i="37" s="1"/>
  <c r="B1762" i="37"/>
  <c r="A1762" i="37"/>
  <c r="I1761" i="37"/>
  <c r="H1761" i="37"/>
  <c r="G1761" i="37"/>
  <c r="F1761" i="37"/>
  <c r="E1761" i="37"/>
  <c r="D1761" i="37"/>
  <c r="C1761" i="37"/>
  <c r="J1761" i="37" s="1"/>
  <c r="B1761" i="37"/>
  <c r="A1761" i="37"/>
  <c r="I1760" i="37"/>
  <c r="H1760" i="37"/>
  <c r="G1760" i="37"/>
  <c r="F1760" i="37"/>
  <c r="E1760" i="37"/>
  <c r="D1760" i="37"/>
  <c r="C1760" i="37"/>
  <c r="J1760" i="37" s="1"/>
  <c r="B1760" i="37"/>
  <c r="A1760" i="37"/>
  <c r="I1759" i="37"/>
  <c r="H1759" i="37"/>
  <c r="G1759" i="37"/>
  <c r="F1759" i="37"/>
  <c r="E1759" i="37"/>
  <c r="D1759" i="37"/>
  <c r="C1759" i="37"/>
  <c r="J1759" i="37" s="1"/>
  <c r="B1759" i="37"/>
  <c r="A1759" i="37"/>
  <c r="I1758" i="37"/>
  <c r="H1758" i="37"/>
  <c r="G1758" i="37"/>
  <c r="F1758" i="37"/>
  <c r="E1758" i="37"/>
  <c r="D1758" i="37"/>
  <c r="C1758" i="37"/>
  <c r="J1758" i="37" s="1"/>
  <c r="B1758" i="37"/>
  <c r="A1758" i="37"/>
  <c r="I1757" i="37"/>
  <c r="H1757" i="37"/>
  <c r="G1757" i="37"/>
  <c r="F1757" i="37"/>
  <c r="E1757" i="37"/>
  <c r="D1757" i="37"/>
  <c r="C1757" i="37"/>
  <c r="J1757" i="37" s="1"/>
  <c r="B1757" i="37"/>
  <c r="A1757" i="37"/>
  <c r="I1756" i="37"/>
  <c r="H1756" i="37"/>
  <c r="G1756" i="37"/>
  <c r="F1756" i="37"/>
  <c r="E1756" i="37"/>
  <c r="D1756" i="37"/>
  <c r="C1756" i="37"/>
  <c r="J1756" i="37" s="1"/>
  <c r="B1756" i="37"/>
  <c r="A1756" i="37"/>
  <c r="I1755" i="37"/>
  <c r="H1755" i="37"/>
  <c r="G1755" i="37"/>
  <c r="F1755" i="37"/>
  <c r="E1755" i="37"/>
  <c r="D1755" i="37"/>
  <c r="C1755" i="37"/>
  <c r="J1755" i="37" s="1"/>
  <c r="B1755" i="37"/>
  <c r="A1755" i="37"/>
  <c r="I1754" i="37"/>
  <c r="H1754" i="37"/>
  <c r="G1754" i="37"/>
  <c r="F1754" i="37"/>
  <c r="E1754" i="37"/>
  <c r="D1754" i="37"/>
  <c r="C1754" i="37"/>
  <c r="J1754" i="37" s="1"/>
  <c r="B1754" i="37"/>
  <c r="A1754" i="37"/>
  <c r="I1753" i="37"/>
  <c r="H1753" i="37"/>
  <c r="G1753" i="37"/>
  <c r="F1753" i="37"/>
  <c r="E1753" i="37"/>
  <c r="D1753" i="37"/>
  <c r="C1753" i="37"/>
  <c r="J1753" i="37" s="1"/>
  <c r="B1753" i="37"/>
  <c r="A1753" i="37"/>
  <c r="I1752" i="37"/>
  <c r="H1752" i="37"/>
  <c r="G1752" i="37"/>
  <c r="F1752" i="37"/>
  <c r="E1752" i="37"/>
  <c r="D1752" i="37"/>
  <c r="C1752" i="37"/>
  <c r="J1752" i="37" s="1"/>
  <c r="B1752" i="37"/>
  <c r="A1752" i="37"/>
  <c r="I1751" i="37"/>
  <c r="H1751" i="37"/>
  <c r="G1751" i="37"/>
  <c r="F1751" i="37"/>
  <c r="E1751" i="37"/>
  <c r="D1751" i="37"/>
  <c r="C1751" i="37"/>
  <c r="J1751" i="37" s="1"/>
  <c r="B1751" i="37"/>
  <c r="A1751" i="37"/>
  <c r="I1750" i="37"/>
  <c r="H1750" i="37"/>
  <c r="G1750" i="37"/>
  <c r="F1750" i="37"/>
  <c r="E1750" i="37"/>
  <c r="D1750" i="37"/>
  <c r="C1750" i="37"/>
  <c r="J1750" i="37" s="1"/>
  <c r="B1750" i="37"/>
  <c r="A1750" i="37"/>
  <c r="I1749" i="37"/>
  <c r="H1749" i="37"/>
  <c r="G1749" i="37"/>
  <c r="F1749" i="37"/>
  <c r="E1749" i="37"/>
  <c r="D1749" i="37"/>
  <c r="C1749" i="37"/>
  <c r="J1749" i="37" s="1"/>
  <c r="B1749" i="37"/>
  <c r="A1749" i="37"/>
  <c r="I1748" i="37"/>
  <c r="H1748" i="37"/>
  <c r="G1748" i="37"/>
  <c r="F1748" i="37"/>
  <c r="E1748" i="37"/>
  <c r="D1748" i="37"/>
  <c r="C1748" i="37"/>
  <c r="J1748" i="37" s="1"/>
  <c r="B1748" i="37"/>
  <c r="A1748" i="37"/>
  <c r="I1747" i="37"/>
  <c r="H1747" i="37"/>
  <c r="G1747" i="37"/>
  <c r="F1747" i="37"/>
  <c r="E1747" i="37"/>
  <c r="D1747" i="37"/>
  <c r="C1747" i="37"/>
  <c r="J1747" i="37" s="1"/>
  <c r="B1747" i="37"/>
  <c r="A1747" i="37"/>
  <c r="I1746" i="37"/>
  <c r="H1746" i="37"/>
  <c r="G1746" i="37"/>
  <c r="F1746" i="37"/>
  <c r="E1746" i="37"/>
  <c r="D1746" i="37"/>
  <c r="C1746" i="37"/>
  <c r="J1746" i="37" s="1"/>
  <c r="B1746" i="37"/>
  <c r="A1746" i="37"/>
  <c r="I1745" i="37"/>
  <c r="H1745" i="37"/>
  <c r="G1745" i="37"/>
  <c r="F1745" i="37"/>
  <c r="E1745" i="37"/>
  <c r="D1745" i="37"/>
  <c r="C1745" i="37"/>
  <c r="J1745" i="37" s="1"/>
  <c r="B1745" i="37"/>
  <c r="A1745" i="37"/>
  <c r="I1744" i="37"/>
  <c r="H1744" i="37"/>
  <c r="G1744" i="37"/>
  <c r="F1744" i="37"/>
  <c r="E1744" i="37"/>
  <c r="D1744" i="37"/>
  <c r="C1744" i="37"/>
  <c r="J1744" i="37" s="1"/>
  <c r="B1744" i="37"/>
  <c r="A1744" i="37"/>
  <c r="I1743" i="37"/>
  <c r="H1743" i="37"/>
  <c r="G1743" i="37"/>
  <c r="F1743" i="37"/>
  <c r="E1743" i="37"/>
  <c r="D1743" i="37"/>
  <c r="C1743" i="37"/>
  <c r="J1743" i="37" s="1"/>
  <c r="B1743" i="37"/>
  <c r="A1743" i="37"/>
  <c r="I1742" i="37"/>
  <c r="H1742" i="37"/>
  <c r="G1742" i="37"/>
  <c r="F1742" i="37"/>
  <c r="E1742" i="37"/>
  <c r="D1742" i="37"/>
  <c r="C1742" i="37"/>
  <c r="J1742" i="37" s="1"/>
  <c r="B1742" i="37"/>
  <c r="A1742" i="37"/>
  <c r="I1741" i="37"/>
  <c r="H1741" i="37"/>
  <c r="G1741" i="37"/>
  <c r="F1741" i="37"/>
  <c r="E1741" i="37"/>
  <c r="D1741" i="37"/>
  <c r="C1741" i="37"/>
  <c r="J1741" i="37" s="1"/>
  <c r="B1741" i="37"/>
  <c r="A1741" i="37"/>
  <c r="I1740" i="37"/>
  <c r="H1740" i="37"/>
  <c r="G1740" i="37"/>
  <c r="F1740" i="37"/>
  <c r="E1740" i="37"/>
  <c r="D1740" i="37"/>
  <c r="C1740" i="37"/>
  <c r="J1740" i="37" s="1"/>
  <c r="B1740" i="37"/>
  <c r="A1740" i="37"/>
  <c r="I1739" i="37"/>
  <c r="H1739" i="37"/>
  <c r="G1739" i="37"/>
  <c r="F1739" i="37"/>
  <c r="E1739" i="37"/>
  <c r="D1739" i="37"/>
  <c r="C1739" i="37"/>
  <c r="J1739" i="37" s="1"/>
  <c r="B1739" i="37"/>
  <c r="A1739" i="37"/>
  <c r="I1738" i="37"/>
  <c r="H1738" i="37"/>
  <c r="G1738" i="37"/>
  <c r="F1738" i="37"/>
  <c r="E1738" i="37"/>
  <c r="D1738" i="37"/>
  <c r="C1738" i="37"/>
  <c r="J1738" i="37" s="1"/>
  <c r="B1738" i="37"/>
  <c r="A1738" i="37"/>
  <c r="I1737" i="37"/>
  <c r="H1737" i="37"/>
  <c r="G1737" i="37"/>
  <c r="F1737" i="37"/>
  <c r="E1737" i="37"/>
  <c r="D1737" i="37"/>
  <c r="C1737" i="37"/>
  <c r="J1737" i="37" s="1"/>
  <c r="B1737" i="37"/>
  <c r="A1737" i="37"/>
  <c r="I1736" i="37"/>
  <c r="H1736" i="37"/>
  <c r="G1736" i="37"/>
  <c r="F1736" i="37"/>
  <c r="E1736" i="37"/>
  <c r="D1736" i="37"/>
  <c r="C1736" i="37"/>
  <c r="J1736" i="37" s="1"/>
  <c r="B1736" i="37"/>
  <c r="A1736" i="37"/>
  <c r="I1735" i="37"/>
  <c r="H1735" i="37"/>
  <c r="G1735" i="37"/>
  <c r="F1735" i="37"/>
  <c r="E1735" i="37"/>
  <c r="D1735" i="37"/>
  <c r="C1735" i="37"/>
  <c r="J1735" i="37" s="1"/>
  <c r="B1735" i="37"/>
  <c r="A1735" i="37"/>
  <c r="I1734" i="37"/>
  <c r="H1734" i="37"/>
  <c r="G1734" i="37"/>
  <c r="F1734" i="37"/>
  <c r="E1734" i="37"/>
  <c r="D1734" i="37"/>
  <c r="C1734" i="37"/>
  <c r="J1734" i="37" s="1"/>
  <c r="B1734" i="37"/>
  <c r="A1734" i="37"/>
  <c r="I1733" i="37"/>
  <c r="H1733" i="37"/>
  <c r="G1733" i="37"/>
  <c r="F1733" i="37"/>
  <c r="E1733" i="37"/>
  <c r="D1733" i="37"/>
  <c r="C1733" i="37"/>
  <c r="J1733" i="37" s="1"/>
  <c r="B1733" i="37"/>
  <c r="A1733" i="37"/>
  <c r="I1732" i="37"/>
  <c r="H1732" i="37"/>
  <c r="G1732" i="37"/>
  <c r="F1732" i="37"/>
  <c r="E1732" i="37"/>
  <c r="D1732" i="37"/>
  <c r="C1732" i="37"/>
  <c r="J1732" i="37" s="1"/>
  <c r="B1732" i="37"/>
  <c r="A1732" i="37"/>
  <c r="I1731" i="37"/>
  <c r="H1731" i="37"/>
  <c r="G1731" i="37"/>
  <c r="F1731" i="37"/>
  <c r="E1731" i="37"/>
  <c r="D1731" i="37"/>
  <c r="C1731" i="37"/>
  <c r="J1731" i="37" s="1"/>
  <c r="B1731" i="37"/>
  <c r="A1731" i="37"/>
  <c r="I1730" i="37"/>
  <c r="H1730" i="37"/>
  <c r="G1730" i="37"/>
  <c r="F1730" i="37"/>
  <c r="E1730" i="37"/>
  <c r="D1730" i="37"/>
  <c r="C1730" i="37"/>
  <c r="J1730" i="37" s="1"/>
  <c r="B1730" i="37"/>
  <c r="A1730" i="37"/>
  <c r="I1729" i="37"/>
  <c r="H1729" i="37"/>
  <c r="G1729" i="37"/>
  <c r="F1729" i="37"/>
  <c r="E1729" i="37"/>
  <c r="D1729" i="37"/>
  <c r="C1729" i="37"/>
  <c r="J1729" i="37" s="1"/>
  <c r="B1729" i="37"/>
  <c r="A1729" i="37"/>
  <c r="I1728" i="37"/>
  <c r="H1728" i="37"/>
  <c r="G1728" i="37"/>
  <c r="F1728" i="37"/>
  <c r="E1728" i="37"/>
  <c r="D1728" i="37"/>
  <c r="C1728" i="37"/>
  <c r="J1728" i="37" s="1"/>
  <c r="B1728" i="37"/>
  <c r="A1728" i="37"/>
  <c r="I1727" i="37"/>
  <c r="H1727" i="37"/>
  <c r="G1727" i="37"/>
  <c r="F1727" i="37"/>
  <c r="E1727" i="37"/>
  <c r="D1727" i="37"/>
  <c r="C1727" i="37"/>
  <c r="J1727" i="37" s="1"/>
  <c r="B1727" i="37"/>
  <c r="A1727" i="37"/>
  <c r="I1726" i="37"/>
  <c r="H1726" i="37"/>
  <c r="G1726" i="37"/>
  <c r="F1726" i="37"/>
  <c r="E1726" i="37"/>
  <c r="D1726" i="37"/>
  <c r="C1726" i="37"/>
  <c r="J1726" i="37" s="1"/>
  <c r="B1726" i="37"/>
  <c r="A1726" i="37"/>
  <c r="I1725" i="37"/>
  <c r="H1725" i="37"/>
  <c r="G1725" i="37"/>
  <c r="F1725" i="37"/>
  <c r="E1725" i="37"/>
  <c r="D1725" i="37"/>
  <c r="C1725" i="37"/>
  <c r="J1725" i="37" s="1"/>
  <c r="B1725" i="37"/>
  <c r="A1725" i="37"/>
  <c r="I1724" i="37"/>
  <c r="H1724" i="37"/>
  <c r="G1724" i="37"/>
  <c r="F1724" i="37"/>
  <c r="E1724" i="37"/>
  <c r="D1724" i="37"/>
  <c r="C1724" i="37"/>
  <c r="J1724" i="37" s="1"/>
  <c r="B1724" i="37"/>
  <c r="A1724" i="37"/>
  <c r="I1723" i="37"/>
  <c r="H1723" i="37"/>
  <c r="G1723" i="37"/>
  <c r="F1723" i="37"/>
  <c r="E1723" i="37"/>
  <c r="D1723" i="37"/>
  <c r="C1723" i="37"/>
  <c r="J1723" i="37" s="1"/>
  <c r="B1723" i="37"/>
  <c r="A1723" i="37"/>
  <c r="I1722" i="37"/>
  <c r="H1722" i="37"/>
  <c r="G1722" i="37"/>
  <c r="F1722" i="37"/>
  <c r="E1722" i="37"/>
  <c r="D1722" i="37"/>
  <c r="C1722" i="37"/>
  <c r="J1722" i="37" s="1"/>
  <c r="B1722" i="37"/>
  <c r="A1722" i="37"/>
  <c r="I1721" i="37"/>
  <c r="H1721" i="37"/>
  <c r="G1721" i="37"/>
  <c r="F1721" i="37"/>
  <c r="E1721" i="37"/>
  <c r="D1721" i="37"/>
  <c r="C1721" i="37"/>
  <c r="J1721" i="37" s="1"/>
  <c r="B1721" i="37"/>
  <c r="A1721" i="37"/>
  <c r="I1720" i="37"/>
  <c r="H1720" i="37"/>
  <c r="G1720" i="37"/>
  <c r="F1720" i="37"/>
  <c r="E1720" i="37"/>
  <c r="D1720" i="37"/>
  <c r="C1720" i="37"/>
  <c r="J1720" i="37" s="1"/>
  <c r="B1720" i="37"/>
  <c r="A1720" i="37"/>
  <c r="I1719" i="37"/>
  <c r="H1719" i="37"/>
  <c r="G1719" i="37"/>
  <c r="F1719" i="37"/>
  <c r="E1719" i="37"/>
  <c r="D1719" i="37"/>
  <c r="C1719" i="37"/>
  <c r="J1719" i="37" s="1"/>
  <c r="B1719" i="37"/>
  <c r="A1719" i="37"/>
  <c r="I1718" i="37"/>
  <c r="H1718" i="37"/>
  <c r="G1718" i="37"/>
  <c r="F1718" i="37"/>
  <c r="E1718" i="37"/>
  <c r="D1718" i="37"/>
  <c r="C1718" i="37"/>
  <c r="J1718" i="37" s="1"/>
  <c r="B1718" i="37"/>
  <c r="A1718" i="37"/>
  <c r="I1717" i="37"/>
  <c r="H1717" i="37"/>
  <c r="G1717" i="37"/>
  <c r="F1717" i="37"/>
  <c r="E1717" i="37"/>
  <c r="D1717" i="37"/>
  <c r="C1717" i="37"/>
  <c r="J1717" i="37" s="1"/>
  <c r="B1717" i="37"/>
  <c r="A1717" i="37"/>
  <c r="I1716" i="37"/>
  <c r="H1716" i="37"/>
  <c r="G1716" i="37"/>
  <c r="F1716" i="37"/>
  <c r="E1716" i="37"/>
  <c r="D1716" i="37"/>
  <c r="C1716" i="37"/>
  <c r="J1716" i="37" s="1"/>
  <c r="B1716" i="37"/>
  <c r="A1716" i="37"/>
  <c r="I1715" i="37"/>
  <c r="H1715" i="37"/>
  <c r="G1715" i="37"/>
  <c r="F1715" i="37"/>
  <c r="E1715" i="37"/>
  <c r="D1715" i="37"/>
  <c r="C1715" i="37"/>
  <c r="J1715" i="37" s="1"/>
  <c r="B1715" i="37"/>
  <c r="A1715" i="37"/>
  <c r="I1714" i="37"/>
  <c r="H1714" i="37"/>
  <c r="G1714" i="37"/>
  <c r="F1714" i="37"/>
  <c r="E1714" i="37"/>
  <c r="D1714" i="37"/>
  <c r="C1714" i="37"/>
  <c r="J1714" i="37" s="1"/>
  <c r="B1714" i="37"/>
  <c r="A1714" i="37"/>
  <c r="I1713" i="37"/>
  <c r="H1713" i="37"/>
  <c r="G1713" i="37"/>
  <c r="F1713" i="37"/>
  <c r="E1713" i="37"/>
  <c r="D1713" i="37"/>
  <c r="C1713" i="37"/>
  <c r="J1713" i="37" s="1"/>
  <c r="B1713" i="37"/>
  <c r="A1713" i="37"/>
  <c r="I1712" i="37"/>
  <c r="H1712" i="37"/>
  <c r="G1712" i="37"/>
  <c r="F1712" i="37"/>
  <c r="E1712" i="37"/>
  <c r="D1712" i="37"/>
  <c r="C1712" i="37"/>
  <c r="J1712" i="37" s="1"/>
  <c r="B1712" i="37"/>
  <c r="A1712" i="37"/>
  <c r="I1711" i="37"/>
  <c r="H1711" i="37"/>
  <c r="G1711" i="37"/>
  <c r="F1711" i="37"/>
  <c r="E1711" i="37"/>
  <c r="D1711" i="37"/>
  <c r="C1711" i="37"/>
  <c r="J1711" i="37" s="1"/>
  <c r="B1711" i="37"/>
  <c r="A1711" i="37"/>
  <c r="I1710" i="37"/>
  <c r="H1710" i="37"/>
  <c r="G1710" i="37"/>
  <c r="F1710" i="37"/>
  <c r="E1710" i="37"/>
  <c r="D1710" i="37"/>
  <c r="C1710" i="37"/>
  <c r="J1710" i="37" s="1"/>
  <c r="B1710" i="37"/>
  <c r="A1710" i="37"/>
  <c r="I1709" i="37"/>
  <c r="H1709" i="37"/>
  <c r="G1709" i="37"/>
  <c r="F1709" i="37"/>
  <c r="E1709" i="37"/>
  <c r="D1709" i="37"/>
  <c r="C1709" i="37"/>
  <c r="J1709" i="37" s="1"/>
  <c r="B1709" i="37"/>
  <c r="A1709" i="37"/>
  <c r="I1708" i="37"/>
  <c r="H1708" i="37"/>
  <c r="G1708" i="37"/>
  <c r="F1708" i="37"/>
  <c r="E1708" i="37"/>
  <c r="D1708" i="37"/>
  <c r="C1708" i="37"/>
  <c r="J1708" i="37" s="1"/>
  <c r="B1708" i="37"/>
  <c r="A1708" i="37"/>
  <c r="I1707" i="37"/>
  <c r="H1707" i="37"/>
  <c r="G1707" i="37"/>
  <c r="F1707" i="37"/>
  <c r="E1707" i="37"/>
  <c r="D1707" i="37"/>
  <c r="C1707" i="37"/>
  <c r="J1707" i="37" s="1"/>
  <c r="B1707" i="37"/>
  <c r="A1707" i="37"/>
  <c r="I1706" i="37"/>
  <c r="H1706" i="37"/>
  <c r="G1706" i="37"/>
  <c r="F1706" i="37"/>
  <c r="E1706" i="37"/>
  <c r="D1706" i="37"/>
  <c r="C1706" i="37"/>
  <c r="J1706" i="37" s="1"/>
  <c r="B1706" i="37"/>
  <c r="A1706" i="37"/>
  <c r="I1705" i="37"/>
  <c r="H1705" i="37"/>
  <c r="G1705" i="37"/>
  <c r="F1705" i="37"/>
  <c r="E1705" i="37"/>
  <c r="D1705" i="37"/>
  <c r="C1705" i="37"/>
  <c r="J1705" i="37" s="1"/>
  <c r="B1705" i="37"/>
  <c r="A1705" i="37"/>
  <c r="I1704" i="37"/>
  <c r="H1704" i="37"/>
  <c r="G1704" i="37"/>
  <c r="F1704" i="37"/>
  <c r="E1704" i="37"/>
  <c r="D1704" i="37"/>
  <c r="C1704" i="37"/>
  <c r="J1704" i="37" s="1"/>
  <c r="B1704" i="37"/>
  <c r="A1704" i="37"/>
  <c r="I1703" i="37"/>
  <c r="H1703" i="37"/>
  <c r="G1703" i="37"/>
  <c r="F1703" i="37"/>
  <c r="E1703" i="37"/>
  <c r="D1703" i="37"/>
  <c r="C1703" i="37"/>
  <c r="J1703" i="37" s="1"/>
  <c r="B1703" i="37"/>
  <c r="A1703" i="37"/>
  <c r="I1702" i="37"/>
  <c r="H1702" i="37"/>
  <c r="G1702" i="37"/>
  <c r="F1702" i="37"/>
  <c r="E1702" i="37"/>
  <c r="D1702" i="37"/>
  <c r="C1702" i="37"/>
  <c r="J1702" i="37" s="1"/>
  <c r="B1702" i="37"/>
  <c r="A1702" i="37"/>
  <c r="I1701" i="37"/>
  <c r="H1701" i="37"/>
  <c r="G1701" i="37"/>
  <c r="F1701" i="37"/>
  <c r="E1701" i="37"/>
  <c r="D1701" i="37"/>
  <c r="C1701" i="37"/>
  <c r="J1701" i="37" s="1"/>
  <c r="B1701" i="37"/>
  <c r="A1701" i="37"/>
  <c r="I1700" i="37"/>
  <c r="H1700" i="37"/>
  <c r="G1700" i="37"/>
  <c r="F1700" i="37"/>
  <c r="E1700" i="37"/>
  <c r="D1700" i="37"/>
  <c r="C1700" i="37"/>
  <c r="J1700" i="37" s="1"/>
  <c r="B1700" i="37"/>
  <c r="A1700" i="37"/>
  <c r="I1699" i="37"/>
  <c r="H1699" i="37"/>
  <c r="G1699" i="37"/>
  <c r="F1699" i="37"/>
  <c r="E1699" i="37"/>
  <c r="D1699" i="37"/>
  <c r="C1699" i="37"/>
  <c r="J1699" i="37" s="1"/>
  <c r="B1699" i="37"/>
  <c r="A1699" i="37"/>
  <c r="I1698" i="37"/>
  <c r="H1698" i="37"/>
  <c r="G1698" i="37"/>
  <c r="F1698" i="37"/>
  <c r="E1698" i="37"/>
  <c r="D1698" i="37"/>
  <c r="C1698" i="37"/>
  <c r="J1698" i="37" s="1"/>
  <c r="B1698" i="37"/>
  <c r="A1698" i="37"/>
  <c r="I1697" i="37"/>
  <c r="H1697" i="37"/>
  <c r="G1697" i="37"/>
  <c r="F1697" i="37"/>
  <c r="E1697" i="37"/>
  <c r="D1697" i="37"/>
  <c r="C1697" i="37"/>
  <c r="J1697" i="37" s="1"/>
  <c r="B1697" i="37"/>
  <c r="A1697" i="37"/>
  <c r="I1696" i="37"/>
  <c r="H1696" i="37"/>
  <c r="G1696" i="37"/>
  <c r="F1696" i="37"/>
  <c r="E1696" i="37"/>
  <c r="D1696" i="37"/>
  <c r="C1696" i="37"/>
  <c r="J1696" i="37" s="1"/>
  <c r="B1696" i="37"/>
  <c r="A1696" i="37"/>
  <c r="I1695" i="37"/>
  <c r="H1695" i="37"/>
  <c r="G1695" i="37"/>
  <c r="F1695" i="37"/>
  <c r="E1695" i="37"/>
  <c r="D1695" i="37"/>
  <c r="C1695" i="37"/>
  <c r="J1695" i="37" s="1"/>
  <c r="B1695" i="37"/>
  <c r="A1695" i="37"/>
  <c r="I1694" i="37"/>
  <c r="H1694" i="37"/>
  <c r="G1694" i="37"/>
  <c r="F1694" i="37"/>
  <c r="E1694" i="37"/>
  <c r="D1694" i="37"/>
  <c r="C1694" i="37"/>
  <c r="J1694" i="37" s="1"/>
  <c r="B1694" i="37"/>
  <c r="A1694" i="37"/>
  <c r="I1693" i="37"/>
  <c r="H1693" i="37"/>
  <c r="G1693" i="37"/>
  <c r="F1693" i="37"/>
  <c r="E1693" i="37"/>
  <c r="D1693" i="37"/>
  <c r="C1693" i="37"/>
  <c r="J1693" i="37" s="1"/>
  <c r="B1693" i="37"/>
  <c r="A1693" i="37"/>
  <c r="I1692" i="37"/>
  <c r="H1692" i="37"/>
  <c r="G1692" i="37"/>
  <c r="F1692" i="37"/>
  <c r="E1692" i="37"/>
  <c r="D1692" i="37"/>
  <c r="C1692" i="37"/>
  <c r="J1692" i="37" s="1"/>
  <c r="B1692" i="37"/>
  <c r="A1692" i="37"/>
  <c r="I1691" i="37"/>
  <c r="H1691" i="37"/>
  <c r="G1691" i="37"/>
  <c r="F1691" i="37"/>
  <c r="E1691" i="37"/>
  <c r="D1691" i="37"/>
  <c r="C1691" i="37"/>
  <c r="J1691" i="37" s="1"/>
  <c r="B1691" i="37"/>
  <c r="A1691" i="37"/>
  <c r="I1690" i="37"/>
  <c r="H1690" i="37"/>
  <c r="G1690" i="37"/>
  <c r="F1690" i="37"/>
  <c r="E1690" i="37"/>
  <c r="D1690" i="37"/>
  <c r="C1690" i="37"/>
  <c r="J1690" i="37" s="1"/>
  <c r="B1690" i="37"/>
  <c r="A1690" i="37"/>
  <c r="I1689" i="37"/>
  <c r="H1689" i="37"/>
  <c r="G1689" i="37"/>
  <c r="F1689" i="37"/>
  <c r="E1689" i="37"/>
  <c r="D1689" i="37"/>
  <c r="C1689" i="37"/>
  <c r="J1689" i="37" s="1"/>
  <c r="B1689" i="37"/>
  <c r="A1689" i="37"/>
  <c r="I1688" i="37"/>
  <c r="H1688" i="37"/>
  <c r="G1688" i="37"/>
  <c r="F1688" i="37"/>
  <c r="E1688" i="37"/>
  <c r="D1688" i="37"/>
  <c r="C1688" i="37"/>
  <c r="J1688" i="37" s="1"/>
  <c r="B1688" i="37"/>
  <c r="A1688" i="37"/>
  <c r="I1687" i="37"/>
  <c r="H1687" i="37"/>
  <c r="G1687" i="37"/>
  <c r="F1687" i="37"/>
  <c r="E1687" i="37"/>
  <c r="D1687" i="37"/>
  <c r="C1687" i="37"/>
  <c r="J1687" i="37" s="1"/>
  <c r="B1687" i="37"/>
  <c r="A1687" i="37"/>
  <c r="I1686" i="37"/>
  <c r="H1686" i="37"/>
  <c r="G1686" i="37"/>
  <c r="F1686" i="37"/>
  <c r="E1686" i="37"/>
  <c r="D1686" i="37"/>
  <c r="C1686" i="37"/>
  <c r="J1686" i="37" s="1"/>
  <c r="B1686" i="37"/>
  <c r="A1686" i="37"/>
  <c r="I1685" i="37"/>
  <c r="H1685" i="37"/>
  <c r="G1685" i="37"/>
  <c r="F1685" i="37"/>
  <c r="E1685" i="37"/>
  <c r="D1685" i="37"/>
  <c r="C1685" i="37"/>
  <c r="J1685" i="37" s="1"/>
  <c r="B1685" i="37"/>
  <c r="A1685" i="37"/>
  <c r="I1684" i="37"/>
  <c r="H1684" i="37"/>
  <c r="G1684" i="37"/>
  <c r="F1684" i="37"/>
  <c r="E1684" i="37"/>
  <c r="D1684" i="37"/>
  <c r="C1684" i="37"/>
  <c r="J1684" i="37" s="1"/>
  <c r="B1684" i="37"/>
  <c r="A1684" i="37"/>
  <c r="I1683" i="37"/>
  <c r="H1683" i="37"/>
  <c r="G1683" i="37"/>
  <c r="F1683" i="37"/>
  <c r="E1683" i="37"/>
  <c r="D1683" i="37"/>
  <c r="C1683" i="37"/>
  <c r="J1683" i="37" s="1"/>
  <c r="B1683" i="37"/>
  <c r="A1683" i="37"/>
  <c r="I1682" i="37"/>
  <c r="H1682" i="37"/>
  <c r="G1682" i="37"/>
  <c r="F1682" i="37"/>
  <c r="E1682" i="37"/>
  <c r="D1682" i="37"/>
  <c r="C1682" i="37"/>
  <c r="J1682" i="37" s="1"/>
  <c r="B1682" i="37"/>
  <c r="A1682" i="37"/>
  <c r="I1681" i="37"/>
  <c r="H1681" i="37"/>
  <c r="G1681" i="37"/>
  <c r="F1681" i="37"/>
  <c r="E1681" i="37"/>
  <c r="D1681" i="37"/>
  <c r="C1681" i="37"/>
  <c r="J1681" i="37" s="1"/>
  <c r="B1681" i="37"/>
  <c r="A1681" i="37"/>
  <c r="I1680" i="37"/>
  <c r="H1680" i="37"/>
  <c r="G1680" i="37"/>
  <c r="F1680" i="37"/>
  <c r="E1680" i="37"/>
  <c r="D1680" i="37"/>
  <c r="C1680" i="37"/>
  <c r="J1680" i="37" s="1"/>
  <c r="B1680" i="37"/>
  <c r="A1680" i="37"/>
  <c r="I1679" i="37"/>
  <c r="H1679" i="37"/>
  <c r="G1679" i="37"/>
  <c r="F1679" i="37"/>
  <c r="E1679" i="37"/>
  <c r="D1679" i="37"/>
  <c r="C1679" i="37"/>
  <c r="J1679" i="37" s="1"/>
  <c r="B1679" i="37"/>
  <c r="A1679" i="37"/>
  <c r="I1678" i="37"/>
  <c r="H1678" i="37"/>
  <c r="G1678" i="37"/>
  <c r="F1678" i="37"/>
  <c r="E1678" i="37"/>
  <c r="D1678" i="37"/>
  <c r="C1678" i="37"/>
  <c r="J1678" i="37" s="1"/>
  <c r="B1678" i="37"/>
  <c r="A1678" i="37"/>
  <c r="I1677" i="37"/>
  <c r="H1677" i="37"/>
  <c r="G1677" i="37"/>
  <c r="F1677" i="37"/>
  <c r="E1677" i="37"/>
  <c r="D1677" i="37"/>
  <c r="C1677" i="37"/>
  <c r="J1677" i="37" s="1"/>
  <c r="B1677" i="37"/>
  <c r="A1677" i="37"/>
  <c r="I1676" i="37"/>
  <c r="H1676" i="37"/>
  <c r="G1676" i="37"/>
  <c r="F1676" i="37"/>
  <c r="E1676" i="37"/>
  <c r="D1676" i="37"/>
  <c r="C1676" i="37"/>
  <c r="J1676" i="37" s="1"/>
  <c r="B1676" i="37"/>
  <c r="A1676" i="37"/>
  <c r="I1675" i="37"/>
  <c r="H1675" i="37"/>
  <c r="G1675" i="37"/>
  <c r="F1675" i="37"/>
  <c r="E1675" i="37"/>
  <c r="D1675" i="37"/>
  <c r="C1675" i="37"/>
  <c r="J1675" i="37" s="1"/>
  <c r="B1675" i="37"/>
  <c r="A1675" i="37"/>
  <c r="I1674" i="37"/>
  <c r="H1674" i="37"/>
  <c r="G1674" i="37"/>
  <c r="F1674" i="37"/>
  <c r="E1674" i="37"/>
  <c r="D1674" i="37"/>
  <c r="C1674" i="37"/>
  <c r="J1674" i="37" s="1"/>
  <c r="B1674" i="37"/>
  <c r="A1674" i="37"/>
  <c r="I1673" i="37"/>
  <c r="H1673" i="37"/>
  <c r="G1673" i="37"/>
  <c r="F1673" i="37"/>
  <c r="E1673" i="37"/>
  <c r="D1673" i="37"/>
  <c r="C1673" i="37"/>
  <c r="J1673" i="37" s="1"/>
  <c r="B1673" i="37"/>
  <c r="A1673" i="37"/>
  <c r="I1672" i="37"/>
  <c r="H1672" i="37"/>
  <c r="G1672" i="37"/>
  <c r="F1672" i="37"/>
  <c r="E1672" i="37"/>
  <c r="D1672" i="37"/>
  <c r="C1672" i="37"/>
  <c r="J1672" i="37" s="1"/>
  <c r="B1672" i="37"/>
  <c r="A1672" i="37"/>
  <c r="I1671" i="37"/>
  <c r="H1671" i="37"/>
  <c r="G1671" i="37"/>
  <c r="F1671" i="37"/>
  <c r="E1671" i="37"/>
  <c r="D1671" i="37"/>
  <c r="C1671" i="37"/>
  <c r="J1671" i="37" s="1"/>
  <c r="B1671" i="37"/>
  <c r="A1671" i="37"/>
  <c r="I1670" i="37"/>
  <c r="H1670" i="37"/>
  <c r="G1670" i="37"/>
  <c r="F1670" i="37"/>
  <c r="E1670" i="37"/>
  <c r="D1670" i="37"/>
  <c r="C1670" i="37"/>
  <c r="J1670" i="37" s="1"/>
  <c r="B1670" i="37"/>
  <c r="A1670" i="37"/>
  <c r="I1669" i="37"/>
  <c r="H1669" i="37"/>
  <c r="G1669" i="37"/>
  <c r="F1669" i="37"/>
  <c r="E1669" i="37"/>
  <c r="D1669" i="37"/>
  <c r="C1669" i="37"/>
  <c r="J1669" i="37" s="1"/>
  <c r="B1669" i="37"/>
  <c r="A1669" i="37"/>
  <c r="I1668" i="37"/>
  <c r="H1668" i="37"/>
  <c r="G1668" i="37"/>
  <c r="F1668" i="37"/>
  <c r="E1668" i="37"/>
  <c r="D1668" i="37"/>
  <c r="C1668" i="37"/>
  <c r="J1668" i="37" s="1"/>
  <c r="B1668" i="37"/>
  <c r="A1668" i="37"/>
  <c r="I1667" i="37"/>
  <c r="H1667" i="37"/>
  <c r="G1667" i="37"/>
  <c r="F1667" i="37"/>
  <c r="E1667" i="37"/>
  <c r="D1667" i="37"/>
  <c r="C1667" i="37"/>
  <c r="J1667" i="37" s="1"/>
  <c r="B1667" i="37"/>
  <c r="A1667" i="37"/>
  <c r="I1666" i="37"/>
  <c r="H1666" i="37"/>
  <c r="G1666" i="37"/>
  <c r="F1666" i="37"/>
  <c r="E1666" i="37"/>
  <c r="D1666" i="37"/>
  <c r="C1666" i="37"/>
  <c r="J1666" i="37" s="1"/>
  <c r="B1666" i="37"/>
  <c r="A1666" i="37"/>
  <c r="I1665" i="37"/>
  <c r="H1665" i="37"/>
  <c r="G1665" i="37"/>
  <c r="F1665" i="37"/>
  <c r="E1665" i="37"/>
  <c r="D1665" i="37"/>
  <c r="C1665" i="37"/>
  <c r="J1665" i="37" s="1"/>
  <c r="B1665" i="37"/>
  <c r="A1665" i="37"/>
  <c r="I1664" i="37"/>
  <c r="H1664" i="37"/>
  <c r="G1664" i="37"/>
  <c r="F1664" i="37"/>
  <c r="E1664" i="37"/>
  <c r="D1664" i="37"/>
  <c r="C1664" i="37"/>
  <c r="J1664" i="37" s="1"/>
  <c r="B1664" i="37"/>
  <c r="A1664" i="37"/>
  <c r="I1663" i="37"/>
  <c r="H1663" i="37"/>
  <c r="G1663" i="37"/>
  <c r="F1663" i="37"/>
  <c r="E1663" i="37"/>
  <c r="D1663" i="37"/>
  <c r="C1663" i="37"/>
  <c r="J1663" i="37" s="1"/>
  <c r="B1663" i="37"/>
  <c r="A1663" i="37"/>
  <c r="I1662" i="37"/>
  <c r="H1662" i="37"/>
  <c r="G1662" i="37"/>
  <c r="F1662" i="37"/>
  <c r="E1662" i="37"/>
  <c r="D1662" i="37"/>
  <c r="C1662" i="37"/>
  <c r="J1662" i="37" s="1"/>
  <c r="B1662" i="37"/>
  <c r="A1662" i="37"/>
  <c r="I1661" i="37"/>
  <c r="H1661" i="37"/>
  <c r="G1661" i="37"/>
  <c r="F1661" i="37"/>
  <c r="E1661" i="37"/>
  <c r="D1661" i="37"/>
  <c r="C1661" i="37"/>
  <c r="J1661" i="37" s="1"/>
  <c r="B1661" i="37"/>
  <c r="A1661" i="37"/>
  <c r="I1660" i="37"/>
  <c r="H1660" i="37"/>
  <c r="G1660" i="37"/>
  <c r="F1660" i="37"/>
  <c r="E1660" i="37"/>
  <c r="D1660" i="37"/>
  <c r="C1660" i="37"/>
  <c r="J1660" i="37" s="1"/>
  <c r="B1660" i="37"/>
  <c r="A1660" i="37"/>
  <c r="I1659" i="37"/>
  <c r="H1659" i="37"/>
  <c r="G1659" i="37"/>
  <c r="F1659" i="37"/>
  <c r="E1659" i="37"/>
  <c r="D1659" i="37"/>
  <c r="C1659" i="37"/>
  <c r="J1659" i="37" s="1"/>
  <c r="B1659" i="37"/>
  <c r="A1659" i="37"/>
  <c r="I1658" i="37"/>
  <c r="H1658" i="37"/>
  <c r="G1658" i="37"/>
  <c r="F1658" i="37"/>
  <c r="E1658" i="37"/>
  <c r="D1658" i="37"/>
  <c r="C1658" i="37"/>
  <c r="J1658" i="37" s="1"/>
  <c r="B1658" i="37"/>
  <c r="A1658" i="37"/>
  <c r="I1657" i="37"/>
  <c r="H1657" i="37"/>
  <c r="G1657" i="37"/>
  <c r="F1657" i="37"/>
  <c r="E1657" i="37"/>
  <c r="D1657" i="37"/>
  <c r="C1657" i="37"/>
  <c r="J1657" i="37" s="1"/>
  <c r="B1657" i="37"/>
  <c r="A1657" i="37"/>
  <c r="I1656" i="37"/>
  <c r="H1656" i="37"/>
  <c r="G1656" i="37"/>
  <c r="F1656" i="37"/>
  <c r="E1656" i="37"/>
  <c r="D1656" i="37"/>
  <c r="C1656" i="37"/>
  <c r="J1656" i="37" s="1"/>
  <c r="B1656" i="37"/>
  <c r="A1656" i="37"/>
  <c r="I1655" i="37"/>
  <c r="H1655" i="37"/>
  <c r="G1655" i="37"/>
  <c r="F1655" i="37"/>
  <c r="E1655" i="37"/>
  <c r="D1655" i="37"/>
  <c r="C1655" i="37"/>
  <c r="J1655" i="37" s="1"/>
  <c r="B1655" i="37"/>
  <c r="A1655" i="37"/>
  <c r="I1654" i="37"/>
  <c r="H1654" i="37"/>
  <c r="G1654" i="37"/>
  <c r="F1654" i="37"/>
  <c r="E1654" i="37"/>
  <c r="D1654" i="37"/>
  <c r="C1654" i="37"/>
  <c r="J1654" i="37" s="1"/>
  <c r="B1654" i="37"/>
  <c r="A1654" i="37"/>
  <c r="I1653" i="37"/>
  <c r="H1653" i="37"/>
  <c r="G1653" i="37"/>
  <c r="F1653" i="37"/>
  <c r="E1653" i="37"/>
  <c r="D1653" i="37"/>
  <c r="C1653" i="37"/>
  <c r="J1653" i="37" s="1"/>
  <c r="B1653" i="37"/>
  <c r="A1653" i="37"/>
  <c r="I1652" i="37"/>
  <c r="H1652" i="37"/>
  <c r="G1652" i="37"/>
  <c r="F1652" i="37"/>
  <c r="E1652" i="37"/>
  <c r="D1652" i="37"/>
  <c r="C1652" i="37"/>
  <c r="J1652" i="37" s="1"/>
  <c r="B1652" i="37"/>
  <c r="A1652" i="37"/>
  <c r="I1651" i="37"/>
  <c r="H1651" i="37"/>
  <c r="G1651" i="37"/>
  <c r="F1651" i="37"/>
  <c r="E1651" i="37"/>
  <c r="D1651" i="37"/>
  <c r="C1651" i="37"/>
  <c r="J1651" i="37" s="1"/>
  <c r="B1651" i="37"/>
  <c r="A1651" i="37"/>
  <c r="I1650" i="37"/>
  <c r="H1650" i="37"/>
  <c r="G1650" i="37"/>
  <c r="F1650" i="37"/>
  <c r="E1650" i="37"/>
  <c r="D1650" i="37"/>
  <c r="C1650" i="37"/>
  <c r="J1650" i="37" s="1"/>
  <c r="B1650" i="37"/>
  <c r="A1650" i="37"/>
  <c r="I1649" i="37"/>
  <c r="H1649" i="37"/>
  <c r="G1649" i="37"/>
  <c r="F1649" i="37"/>
  <c r="E1649" i="37"/>
  <c r="D1649" i="37"/>
  <c r="C1649" i="37"/>
  <c r="J1649" i="37" s="1"/>
  <c r="B1649" i="37"/>
  <c r="A1649" i="37"/>
  <c r="I1648" i="37"/>
  <c r="H1648" i="37"/>
  <c r="G1648" i="37"/>
  <c r="F1648" i="37"/>
  <c r="E1648" i="37"/>
  <c r="D1648" i="37"/>
  <c r="C1648" i="37"/>
  <c r="J1648" i="37" s="1"/>
  <c r="B1648" i="37"/>
  <c r="A1648" i="37"/>
  <c r="I1647" i="37"/>
  <c r="H1647" i="37"/>
  <c r="G1647" i="37"/>
  <c r="F1647" i="37"/>
  <c r="E1647" i="37"/>
  <c r="D1647" i="37"/>
  <c r="C1647" i="37"/>
  <c r="J1647" i="37" s="1"/>
  <c r="B1647" i="37"/>
  <c r="A1647" i="37"/>
  <c r="I1646" i="37"/>
  <c r="H1646" i="37"/>
  <c r="G1646" i="37"/>
  <c r="F1646" i="37"/>
  <c r="E1646" i="37"/>
  <c r="D1646" i="37"/>
  <c r="C1646" i="37"/>
  <c r="J1646" i="37" s="1"/>
  <c r="B1646" i="37"/>
  <c r="A1646" i="37"/>
  <c r="I1645" i="37"/>
  <c r="H1645" i="37"/>
  <c r="G1645" i="37"/>
  <c r="F1645" i="37"/>
  <c r="E1645" i="37"/>
  <c r="D1645" i="37"/>
  <c r="C1645" i="37"/>
  <c r="J1645" i="37" s="1"/>
  <c r="B1645" i="37"/>
  <c r="A1645" i="37"/>
  <c r="I1644" i="37"/>
  <c r="H1644" i="37"/>
  <c r="G1644" i="37"/>
  <c r="F1644" i="37"/>
  <c r="E1644" i="37"/>
  <c r="D1644" i="37"/>
  <c r="C1644" i="37"/>
  <c r="J1644" i="37" s="1"/>
  <c r="B1644" i="37"/>
  <c r="A1644" i="37"/>
  <c r="I1643" i="37"/>
  <c r="H1643" i="37"/>
  <c r="G1643" i="37"/>
  <c r="F1643" i="37"/>
  <c r="E1643" i="37"/>
  <c r="D1643" i="37"/>
  <c r="C1643" i="37"/>
  <c r="J1643" i="37" s="1"/>
  <c r="B1643" i="37"/>
  <c r="A1643" i="37"/>
  <c r="I1642" i="37"/>
  <c r="H1642" i="37"/>
  <c r="G1642" i="37"/>
  <c r="F1642" i="37"/>
  <c r="E1642" i="37"/>
  <c r="D1642" i="37"/>
  <c r="C1642" i="37"/>
  <c r="J1642" i="37" s="1"/>
  <c r="B1642" i="37"/>
  <c r="A1642" i="37"/>
  <c r="I1641" i="37"/>
  <c r="H1641" i="37"/>
  <c r="G1641" i="37"/>
  <c r="F1641" i="37"/>
  <c r="E1641" i="37"/>
  <c r="D1641" i="37"/>
  <c r="C1641" i="37"/>
  <c r="J1641" i="37" s="1"/>
  <c r="B1641" i="37"/>
  <c r="A1641" i="37"/>
  <c r="I1640" i="37"/>
  <c r="H1640" i="37"/>
  <c r="G1640" i="37"/>
  <c r="F1640" i="37"/>
  <c r="E1640" i="37"/>
  <c r="D1640" i="37"/>
  <c r="C1640" i="37"/>
  <c r="J1640" i="37" s="1"/>
  <c r="B1640" i="37"/>
  <c r="A1640" i="37"/>
  <c r="I1639" i="37"/>
  <c r="H1639" i="37"/>
  <c r="G1639" i="37"/>
  <c r="F1639" i="37"/>
  <c r="E1639" i="37"/>
  <c r="D1639" i="37"/>
  <c r="C1639" i="37"/>
  <c r="J1639" i="37" s="1"/>
  <c r="B1639" i="37"/>
  <c r="A1639" i="37"/>
  <c r="I1638" i="37"/>
  <c r="H1638" i="37"/>
  <c r="G1638" i="37"/>
  <c r="F1638" i="37"/>
  <c r="E1638" i="37"/>
  <c r="D1638" i="37"/>
  <c r="C1638" i="37"/>
  <c r="J1638" i="37" s="1"/>
  <c r="B1638" i="37"/>
  <c r="A1638" i="37"/>
  <c r="I1637" i="37"/>
  <c r="H1637" i="37"/>
  <c r="G1637" i="37"/>
  <c r="F1637" i="37"/>
  <c r="E1637" i="37"/>
  <c r="D1637" i="37"/>
  <c r="C1637" i="37"/>
  <c r="J1637" i="37" s="1"/>
  <c r="B1637" i="37"/>
  <c r="A1637" i="37"/>
  <c r="I1636" i="37"/>
  <c r="H1636" i="37"/>
  <c r="G1636" i="37"/>
  <c r="F1636" i="37"/>
  <c r="E1636" i="37"/>
  <c r="D1636" i="37"/>
  <c r="C1636" i="37"/>
  <c r="J1636" i="37" s="1"/>
  <c r="B1636" i="37"/>
  <c r="A1636" i="37"/>
  <c r="I1635" i="37"/>
  <c r="H1635" i="37"/>
  <c r="G1635" i="37"/>
  <c r="F1635" i="37"/>
  <c r="E1635" i="37"/>
  <c r="D1635" i="37"/>
  <c r="C1635" i="37"/>
  <c r="J1635" i="37" s="1"/>
  <c r="B1635" i="37"/>
  <c r="A1635" i="37"/>
  <c r="I1634" i="37"/>
  <c r="H1634" i="37"/>
  <c r="G1634" i="37"/>
  <c r="F1634" i="37"/>
  <c r="E1634" i="37"/>
  <c r="D1634" i="37"/>
  <c r="C1634" i="37"/>
  <c r="J1634" i="37" s="1"/>
  <c r="B1634" i="37"/>
  <c r="A1634" i="37"/>
  <c r="I1633" i="37"/>
  <c r="H1633" i="37"/>
  <c r="G1633" i="37"/>
  <c r="F1633" i="37"/>
  <c r="E1633" i="37"/>
  <c r="D1633" i="37"/>
  <c r="C1633" i="37"/>
  <c r="J1633" i="37" s="1"/>
  <c r="B1633" i="37"/>
  <c r="A1633" i="37"/>
  <c r="I1632" i="37"/>
  <c r="H1632" i="37"/>
  <c r="G1632" i="37"/>
  <c r="F1632" i="37"/>
  <c r="E1632" i="37"/>
  <c r="D1632" i="37"/>
  <c r="C1632" i="37"/>
  <c r="J1632" i="37" s="1"/>
  <c r="B1632" i="37"/>
  <c r="A1632" i="37"/>
  <c r="I1631" i="37"/>
  <c r="H1631" i="37"/>
  <c r="G1631" i="37"/>
  <c r="F1631" i="37"/>
  <c r="E1631" i="37"/>
  <c r="D1631" i="37"/>
  <c r="C1631" i="37"/>
  <c r="J1631" i="37" s="1"/>
  <c r="B1631" i="37"/>
  <c r="A1631" i="37"/>
  <c r="I1630" i="37"/>
  <c r="H1630" i="37"/>
  <c r="G1630" i="37"/>
  <c r="F1630" i="37"/>
  <c r="E1630" i="37"/>
  <c r="D1630" i="37"/>
  <c r="C1630" i="37"/>
  <c r="J1630" i="37" s="1"/>
  <c r="B1630" i="37"/>
  <c r="A1630" i="37"/>
  <c r="I1629" i="37"/>
  <c r="H1629" i="37"/>
  <c r="G1629" i="37"/>
  <c r="F1629" i="37"/>
  <c r="E1629" i="37"/>
  <c r="D1629" i="37"/>
  <c r="C1629" i="37"/>
  <c r="J1629" i="37" s="1"/>
  <c r="B1629" i="37"/>
  <c r="A1629" i="37"/>
  <c r="I1628" i="37"/>
  <c r="H1628" i="37"/>
  <c r="G1628" i="37"/>
  <c r="F1628" i="37"/>
  <c r="E1628" i="37"/>
  <c r="D1628" i="37"/>
  <c r="C1628" i="37"/>
  <c r="J1628" i="37" s="1"/>
  <c r="B1628" i="37"/>
  <c r="A1628" i="37"/>
  <c r="I1627" i="37"/>
  <c r="H1627" i="37"/>
  <c r="G1627" i="37"/>
  <c r="F1627" i="37"/>
  <c r="E1627" i="37"/>
  <c r="D1627" i="37"/>
  <c r="C1627" i="37"/>
  <c r="J1627" i="37" s="1"/>
  <c r="B1627" i="37"/>
  <c r="A1627" i="37"/>
  <c r="I1626" i="37"/>
  <c r="H1626" i="37"/>
  <c r="G1626" i="37"/>
  <c r="F1626" i="37"/>
  <c r="E1626" i="37"/>
  <c r="D1626" i="37"/>
  <c r="C1626" i="37"/>
  <c r="J1626" i="37" s="1"/>
  <c r="B1626" i="37"/>
  <c r="A1626" i="37"/>
  <c r="I1625" i="37"/>
  <c r="H1625" i="37"/>
  <c r="G1625" i="37"/>
  <c r="F1625" i="37"/>
  <c r="E1625" i="37"/>
  <c r="D1625" i="37"/>
  <c r="C1625" i="37"/>
  <c r="J1625" i="37" s="1"/>
  <c r="B1625" i="37"/>
  <c r="A1625" i="37"/>
  <c r="I1624" i="37"/>
  <c r="H1624" i="37"/>
  <c r="G1624" i="37"/>
  <c r="F1624" i="37"/>
  <c r="E1624" i="37"/>
  <c r="D1624" i="37"/>
  <c r="C1624" i="37"/>
  <c r="J1624" i="37" s="1"/>
  <c r="B1624" i="37"/>
  <c r="A1624" i="37"/>
  <c r="I1623" i="37"/>
  <c r="H1623" i="37"/>
  <c r="G1623" i="37"/>
  <c r="F1623" i="37"/>
  <c r="E1623" i="37"/>
  <c r="D1623" i="37"/>
  <c r="C1623" i="37"/>
  <c r="J1623" i="37" s="1"/>
  <c r="B1623" i="37"/>
  <c r="A1623" i="37"/>
  <c r="I1622" i="37"/>
  <c r="H1622" i="37"/>
  <c r="G1622" i="37"/>
  <c r="F1622" i="37"/>
  <c r="E1622" i="37"/>
  <c r="D1622" i="37"/>
  <c r="C1622" i="37"/>
  <c r="J1622" i="37" s="1"/>
  <c r="B1622" i="37"/>
  <c r="A1622" i="37"/>
  <c r="I1621" i="37"/>
  <c r="H1621" i="37"/>
  <c r="G1621" i="37"/>
  <c r="F1621" i="37"/>
  <c r="E1621" i="37"/>
  <c r="D1621" i="37"/>
  <c r="C1621" i="37"/>
  <c r="J1621" i="37" s="1"/>
  <c r="B1621" i="37"/>
  <c r="A1621" i="37"/>
  <c r="I1620" i="37"/>
  <c r="H1620" i="37"/>
  <c r="G1620" i="37"/>
  <c r="F1620" i="37"/>
  <c r="E1620" i="37"/>
  <c r="D1620" i="37"/>
  <c r="C1620" i="37"/>
  <c r="J1620" i="37" s="1"/>
  <c r="B1620" i="37"/>
  <c r="A1620" i="37"/>
  <c r="I1619" i="37"/>
  <c r="H1619" i="37"/>
  <c r="G1619" i="37"/>
  <c r="F1619" i="37"/>
  <c r="E1619" i="37"/>
  <c r="D1619" i="37"/>
  <c r="C1619" i="37"/>
  <c r="J1619" i="37" s="1"/>
  <c r="B1619" i="37"/>
  <c r="A1619" i="37"/>
  <c r="I1618" i="37"/>
  <c r="H1618" i="37"/>
  <c r="G1618" i="37"/>
  <c r="F1618" i="37"/>
  <c r="E1618" i="37"/>
  <c r="D1618" i="37"/>
  <c r="C1618" i="37"/>
  <c r="J1618" i="37" s="1"/>
  <c r="B1618" i="37"/>
  <c r="A1618" i="37"/>
  <c r="I1617" i="37"/>
  <c r="H1617" i="37"/>
  <c r="G1617" i="37"/>
  <c r="F1617" i="37"/>
  <c r="E1617" i="37"/>
  <c r="D1617" i="37"/>
  <c r="C1617" i="37"/>
  <c r="J1617" i="37" s="1"/>
  <c r="B1617" i="37"/>
  <c r="A1617" i="37"/>
  <c r="I1616" i="37"/>
  <c r="H1616" i="37"/>
  <c r="G1616" i="37"/>
  <c r="F1616" i="37"/>
  <c r="E1616" i="37"/>
  <c r="D1616" i="37"/>
  <c r="C1616" i="37"/>
  <c r="J1616" i="37" s="1"/>
  <c r="B1616" i="37"/>
  <c r="A1616" i="37"/>
  <c r="I1615" i="37"/>
  <c r="H1615" i="37"/>
  <c r="G1615" i="37"/>
  <c r="F1615" i="37"/>
  <c r="E1615" i="37"/>
  <c r="D1615" i="37"/>
  <c r="C1615" i="37"/>
  <c r="J1615" i="37" s="1"/>
  <c r="B1615" i="37"/>
  <c r="A1615" i="37"/>
  <c r="I1614" i="37"/>
  <c r="H1614" i="37"/>
  <c r="G1614" i="37"/>
  <c r="F1614" i="37"/>
  <c r="E1614" i="37"/>
  <c r="D1614" i="37"/>
  <c r="C1614" i="37"/>
  <c r="J1614" i="37" s="1"/>
  <c r="B1614" i="37"/>
  <c r="A1614" i="37"/>
  <c r="I1613" i="37"/>
  <c r="H1613" i="37"/>
  <c r="G1613" i="37"/>
  <c r="F1613" i="37"/>
  <c r="E1613" i="37"/>
  <c r="D1613" i="37"/>
  <c r="C1613" i="37"/>
  <c r="J1613" i="37" s="1"/>
  <c r="B1613" i="37"/>
  <c r="A1613" i="37"/>
  <c r="I1612" i="37"/>
  <c r="H1612" i="37"/>
  <c r="G1612" i="37"/>
  <c r="F1612" i="37"/>
  <c r="E1612" i="37"/>
  <c r="D1612" i="37"/>
  <c r="C1612" i="37"/>
  <c r="J1612" i="37" s="1"/>
  <c r="B1612" i="37"/>
  <c r="A1612" i="37"/>
  <c r="I1611" i="37"/>
  <c r="H1611" i="37"/>
  <c r="G1611" i="37"/>
  <c r="F1611" i="37"/>
  <c r="E1611" i="37"/>
  <c r="D1611" i="37"/>
  <c r="C1611" i="37"/>
  <c r="J1611" i="37" s="1"/>
  <c r="B1611" i="37"/>
  <c r="A1611" i="37"/>
  <c r="I1610" i="37"/>
  <c r="H1610" i="37"/>
  <c r="G1610" i="37"/>
  <c r="F1610" i="37"/>
  <c r="E1610" i="37"/>
  <c r="D1610" i="37"/>
  <c r="C1610" i="37"/>
  <c r="J1610" i="37" s="1"/>
  <c r="B1610" i="37"/>
  <c r="A1610" i="37"/>
  <c r="I1609" i="37"/>
  <c r="H1609" i="37"/>
  <c r="G1609" i="37"/>
  <c r="F1609" i="37"/>
  <c r="E1609" i="37"/>
  <c r="D1609" i="37"/>
  <c r="C1609" i="37"/>
  <c r="J1609" i="37" s="1"/>
  <c r="B1609" i="37"/>
  <c r="A1609" i="37"/>
  <c r="I1608" i="37"/>
  <c r="H1608" i="37"/>
  <c r="G1608" i="37"/>
  <c r="F1608" i="37"/>
  <c r="E1608" i="37"/>
  <c r="D1608" i="37"/>
  <c r="C1608" i="37"/>
  <c r="J1608" i="37" s="1"/>
  <c r="B1608" i="37"/>
  <c r="A1608" i="37"/>
  <c r="I1607" i="37"/>
  <c r="H1607" i="37"/>
  <c r="G1607" i="37"/>
  <c r="F1607" i="37"/>
  <c r="E1607" i="37"/>
  <c r="D1607" i="37"/>
  <c r="C1607" i="37"/>
  <c r="J1607" i="37" s="1"/>
  <c r="B1607" i="37"/>
  <c r="A1607" i="37"/>
  <c r="I1606" i="37"/>
  <c r="H1606" i="37"/>
  <c r="G1606" i="37"/>
  <c r="F1606" i="37"/>
  <c r="E1606" i="37"/>
  <c r="D1606" i="37"/>
  <c r="C1606" i="37"/>
  <c r="J1606" i="37" s="1"/>
  <c r="B1606" i="37"/>
  <c r="A1606" i="37"/>
  <c r="I1605" i="37"/>
  <c r="H1605" i="37"/>
  <c r="G1605" i="37"/>
  <c r="F1605" i="37"/>
  <c r="E1605" i="37"/>
  <c r="D1605" i="37"/>
  <c r="C1605" i="37"/>
  <c r="J1605" i="37" s="1"/>
  <c r="B1605" i="37"/>
  <c r="A1605" i="37"/>
  <c r="I1604" i="37"/>
  <c r="H1604" i="37"/>
  <c r="G1604" i="37"/>
  <c r="F1604" i="37"/>
  <c r="E1604" i="37"/>
  <c r="D1604" i="37"/>
  <c r="C1604" i="37"/>
  <c r="J1604" i="37" s="1"/>
  <c r="B1604" i="37"/>
  <c r="A1604" i="37"/>
  <c r="I1603" i="37"/>
  <c r="H1603" i="37"/>
  <c r="G1603" i="37"/>
  <c r="F1603" i="37"/>
  <c r="E1603" i="37"/>
  <c r="D1603" i="37"/>
  <c r="C1603" i="37"/>
  <c r="J1603" i="37" s="1"/>
  <c r="B1603" i="37"/>
  <c r="A1603" i="37"/>
  <c r="I1602" i="37"/>
  <c r="H1602" i="37"/>
  <c r="G1602" i="37"/>
  <c r="F1602" i="37"/>
  <c r="E1602" i="37"/>
  <c r="D1602" i="37"/>
  <c r="C1602" i="37"/>
  <c r="J1602" i="37" s="1"/>
  <c r="B1602" i="37"/>
  <c r="A1602" i="37"/>
  <c r="I1601" i="37"/>
  <c r="H1601" i="37"/>
  <c r="G1601" i="37"/>
  <c r="F1601" i="37"/>
  <c r="E1601" i="37"/>
  <c r="D1601" i="37"/>
  <c r="C1601" i="37"/>
  <c r="J1601" i="37" s="1"/>
  <c r="B1601" i="37"/>
  <c r="A1601" i="37"/>
  <c r="I1600" i="37"/>
  <c r="H1600" i="37"/>
  <c r="G1600" i="37"/>
  <c r="F1600" i="37"/>
  <c r="E1600" i="37"/>
  <c r="D1600" i="37"/>
  <c r="C1600" i="37"/>
  <c r="J1600" i="37" s="1"/>
  <c r="B1600" i="37"/>
  <c r="A1600" i="37"/>
  <c r="I1599" i="37"/>
  <c r="H1599" i="37"/>
  <c r="G1599" i="37"/>
  <c r="F1599" i="37"/>
  <c r="E1599" i="37"/>
  <c r="D1599" i="37"/>
  <c r="C1599" i="37"/>
  <c r="J1599" i="37" s="1"/>
  <c r="B1599" i="37"/>
  <c r="A1599" i="37"/>
  <c r="I1598" i="37"/>
  <c r="H1598" i="37"/>
  <c r="G1598" i="37"/>
  <c r="F1598" i="37"/>
  <c r="E1598" i="37"/>
  <c r="D1598" i="37"/>
  <c r="C1598" i="37"/>
  <c r="J1598" i="37" s="1"/>
  <c r="B1598" i="37"/>
  <c r="A1598" i="37"/>
  <c r="I1597" i="37"/>
  <c r="H1597" i="37"/>
  <c r="G1597" i="37"/>
  <c r="F1597" i="37"/>
  <c r="E1597" i="37"/>
  <c r="D1597" i="37"/>
  <c r="C1597" i="37"/>
  <c r="J1597" i="37" s="1"/>
  <c r="B1597" i="37"/>
  <c r="A1597" i="37"/>
  <c r="I1596" i="37"/>
  <c r="H1596" i="37"/>
  <c r="G1596" i="37"/>
  <c r="F1596" i="37"/>
  <c r="E1596" i="37"/>
  <c r="D1596" i="37"/>
  <c r="C1596" i="37"/>
  <c r="J1596" i="37" s="1"/>
  <c r="B1596" i="37"/>
  <c r="A1596" i="37"/>
  <c r="I1595" i="37"/>
  <c r="H1595" i="37"/>
  <c r="G1595" i="37"/>
  <c r="F1595" i="37"/>
  <c r="E1595" i="37"/>
  <c r="D1595" i="37"/>
  <c r="C1595" i="37"/>
  <c r="J1595" i="37" s="1"/>
  <c r="B1595" i="37"/>
  <c r="A1595" i="37"/>
  <c r="I1594" i="37"/>
  <c r="H1594" i="37"/>
  <c r="G1594" i="37"/>
  <c r="F1594" i="37"/>
  <c r="E1594" i="37"/>
  <c r="D1594" i="37"/>
  <c r="C1594" i="37"/>
  <c r="J1594" i="37" s="1"/>
  <c r="B1594" i="37"/>
  <c r="A1594" i="37"/>
  <c r="I1593" i="37"/>
  <c r="H1593" i="37"/>
  <c r="G1593" i="37"/>
  <c r="F1593" i="37"/>
  <c r="E1593" i="37"/>
  <c r="D1593" i="37"/>
  <c r="C1593" i="37"/>
  <c r="J1593" i="37" s="1"/>
  <c r="B1593" i="37"/>
  <c r="A1593" i="37"/>
  <c r="I1592" i="37"/>
  <c r="H1592" i="37"/>
  <c r="G1592" i="37"/>
  <c r="F1592" i="37"/>
  <c r="E1592" i="37"/>
  <c r="D1592" i="37"/>
  <c r="C1592" i="37"/>
  <c r="J1592" i="37" s="1"/>
  <c r="B1592" i="37"/>
  <c r="A1592" i="37"/>
  <c r="I1591" i="37"/>
  <c r="H1591" i="37"/>
  <c r="G1591" i="37"/>
  <c r="F1591" i="37"/>
  <c r="E1591" i="37"/>
  <c r="D1591" i="37"/>
  <c r="C1591" i="37"/>
  <c r="J1591" i="37" s="1"/>
  <c r="B1591" i="37"/>
  <c r="A1591" i="37"/>
  <c r="I1590" i="37"/>
  <c r="H1590" i="37"/>
  <c r="G1590" i="37"/>
  <c r="F1590" i="37"/>
  <c r="E1590" i="37"/>
  <c r="D1590" i="37"/>
  <c r="C1590" i="37"/>
  <c r="J1590" i="37" s="1"/>
  <c r="B1590" i="37"/>
  <c r="A1590" i="37"/>
  <c r="I1589" i="37"/>
  <c r="H1589" i="37"/>
  <c r="G1589" i="37"/>
  <c r="F1589" i="37"/>
  <c r="E1589" i="37"/>
  <c r="D1589" i="37"/>
  <c r="C1589" i="37"/>
  <c r="J1589" i="37" s="1"/>
  <c r="B1589" i="37"/>
  <c r="A1589" i="37"/>
  <c r="I1588" i="37"/>
  <c r="H1588" i="37"/>
  <c r="G1588" i="37"/>
  <c r="F1588" i="37"/>
  <c r="E1588" i="37"/>
  <c r="D1588" i="37"/>
  <c r="C1588" i="37"/>
  <c r="J1588" i="37" s="1"/>
  <c r="B1588" i="37"/>
  <c r="A1588" i="37"/>
  <c r="I1587" i="37"/>
  <c r="H1587" i="37"/>
  <c r="G1587" i="37"/>
  <c r="F1587" i="37"/>
  <c r="E1587" i="37"/>
  <c r="D1587" i="37"/>
  <c r="C1587" i="37"/>
  <c r="J1587" i="37" s="1"/>
  <c r="B1587" i="37"/>
  <c r="A1587" i="37"/>
  <c r="I1586" i="37"/>
  <c r="H1586" i="37"/>
  <c r="G1586" i="37"/>
  <c r="F1586" i="37"/>
  <c r="E1586" i="37"/>
  <c r="D1586" i="37"/>
  <c r="C1586" i="37"/>
  <c r="J1586" i="37" s="1"/>
  <c r="B1586" i="37"/>
  <c r="A1586" i="37"/>
  <c r="I1585" i="37"/>
  <c r="H1585" i="37"/>
  <c r="G1585" i="37"/>
  <c r="F1585" i="37"/>
  <c r="E1585" i="37"/>
  <c r="D1585" i="37"/>
  <c r="C1585" i="37"/>
  <c r="J1585" i="37" s="1"/>
  <c r="B1585" i="37"/>
  <c r="A1585" i="37"/>
  <c r="I1584" i="37"/>
  <c r="H1584" i="37"/>
  <c r="G1584" i="37"/>
  <c r="F1584" i="37"/>
  <c r="E1584" i="37"/>
  <c r="D1584" i="37"/>
  <c r="C1584" i="37"/>
  <c r="J1584" i="37" s="1"/>
  <c r="B1584" i="37"/>
  <c r="A1584" i="37"/>
  <c r="I1583" i="37"/>
  <c r="H1583" i="37"/>
  <c r="G1583" i="37"/>
  <c r="F1583" i="37"/>
  <c r="E1583" i="37"/>
  <c r="D1583" i="37"/>
  <c r="C1583" i="37"/>
  <c r="J1583" i="37" s="1"/>
  <c r="B1583" i="37"/>
  <c r="A1583" i="37"/>
  <c r="I1582" i="37"/>
  <c r="H1582" i="37"/>
  <c r="G1582" i="37"/>
  <c r="F1582" i="37"/>
  <c r="E1582" i="37"/>
  <c r="D1582" i="37"/>
  <c r="C1582" i="37"/>
  <c r="J1582" i="37" s="1"/>
  <c r="B1582" i="37"/>
  <c r="A1582" i="37"/>
  <c r="I1581" i="37"/>
  <c r="H1581" i="37"/>
  <c r="G1581" i="37"/>
  <c r="F1581" i="37"/>
  <c r="E1581" i="37"/>
  <c r="D1581" i="37"/>
  <c r="C1581" i="37"/>
  <c r="J1581" i="37" s="1"/>
  <c r="B1581" i="37"/>
  <c r="A1581" i="37"/>
  <c r="I1580" i="37"/>
  <c r="H1580" i="37"/>
  <c r="G1580" i="37"/>
  <c r="F1580" i="37"/>
  <c r="E1580" i="37"/>
  <c r="D1580" i="37"/>
  <c r="C1580" i="37"/>
  <c r="J1580" i="37" s="1"/>
  <c r="B1580" i="37"/>
  <c r="A1580" i="37"/>
  <c r="I1579" i="37"/>
  <c r="H1579" i="37"/>
  <c r="G1579" i="37"/>
  <c r="F1579" i="37"/>
  <c r="E1579" i="37"/>
  <c r="D1579" i="37"/>
  <c r="C1579" i="37"/>
  <c r="J1579" i="37" s="1"/>
  <c r="B1579" i="37"/>
  <c r="A1579" i="37"/>
  <c r="I1578" i="37"/>
  <c r="H1578" i="37"/>
  <c r="G1578" i="37"/>
  <c r="F1578" i="37"/>
  <c r="E1578" i="37"/>
  <c r="D1578" i="37"/>
  <c r="C1578" i="37"/>
  <c r="J1578" i="37" s="1"/>
  <c r="B1578" i="37"/>
  <c r="A1578" i="37"/>
  <c r="I1577" i="37"/>
  <c r="H1577" i="37"/>
  <c r="G1577" i="37"/>
  <c r="F1577" i="37"/>
  <c r="E1577" i="37"/>
  <c r="D1577" i="37"/>
  <c r="C1577" i="37"/>
  <c r="J1577" i="37" s="1"/>
  <c r="B1577" i="37"/>
  <c r="A1577" i="37"/>
  <c r="I1576" i="37"/>
  <c r="H1576" i="37"/>
  <c r="G1576" i="37"/>
  <c r="F1576" i="37"/>
  <c r="E1576" i="37"/>
  <c r="D1576" i="37"/>
  <c r="C1576" i="37"/>
  <c r="J1576" i="37" s="1"/>
  <c r="B1576" i="37"/>
  <c r="A1576" i="37"/>
  <c r="I1575" i="37"/>
  <c r="H1575" i="37"/>
  <c r="G1575" i="37"/>
  <c r="F1575" i="37"/>
  <c r="E1575" i="37"/>
  <c r="D1575" i="37"/>
  <c r="C1575" i="37"/>
  <c r="J1575" i="37" s="1"/>
  <c r="B1575" i="37"/>
  <c r="A1575" i="37"/>
  <c r="I1574" i="37"/>
  <c r="H1574" i="37"/>
  <c r="G1574" i="37"/>
  <c r="F1574" i="37"/>
  <c r="E1574" i="37"/>
  <c r="D1574" i="37"/>
  <c r="C1574" i="37"/>
  <c r="J1574" i="37" s="1"/>
  <c r="B1574" i="37"/>
  <c r="A1574" i="37"/>
  <c r="I1573" i="37"/>
  <c r="H1573" i="37"/>
  <c r="G1573" i="37"/>
  <c r="F1573" i="37"/>
  <c r="E1573" i="37"/>
  <c r="D1573" i="37"/>
  <c r="C1573" i="37"/>
  <c r="J1573" i="37" s="1"/>
  <c r="B1573" i="37"/>
  <c r="A1573" i="37"/>
  <c r="I1572" i="37"/>
  <c r="H1572" i="37"/>
  <c r="G1572" i="37"/>
  <c r="F1572" i="37"/>
  <c r="E1572" i="37"/>
  <c r="D1572" i="37"/>
  <c r="C1572" i="37"/>
  <c r="J1572" i="37" s="1"/>
  <c r="B1572" i="37"/>
  <c r="A1572" i="37"/>
  <c r="I1571" i="37"/>
  <c r="H1571" i="37"/>
  <c r="G1571" i="37"/>
  <c r="F1571" i="37"/>
  <c r="E1571" i="37"/>
  <c r="D1571" i="37"/>
  <c r="C1571" i="37"/>
  <c r="J1571" i="37" s="1"/>
  <c r="B1571" i="37"/>
  <c r="A1571" i="37"/>
  <c r="I1570" i="37"/>
  <c r="H1570" i="37"/>
  <c r="G1570" i="37"/>
  <c r="F1570" i="37"/>
  <c r="E1570" i="37"/>
  <c r="D1570" i="37"/>
  <c r="C1570" i="37"/>
  <c r="J1570" i="37" s="1"/>
  <c r="B1570" i="37"/>
  <c r="A1570" i="37"/>
  <c r="I1569" i="37"/>
  <c r="H1569" i="37"/>
  <c r="G1569" i="37"/>
  <c r="F1569" i="37"/>
  <c r="E1569" i="37"/>
  <c r="D1569" i="37"/>
  <c r="C1569" i="37"/>
  <c r="J1569" i="37" s="1"/>
  <c r="B1569" i="37"/>
  <c r="A1569" i="37"/>
  <c r="I1568" i="37"/>
  <c r="H1568" i="37"/>
  <c r="G1568" i="37"/>
  <c r="F1568" i="37"/>
  <c r="E1568" i="37"/>
  <c r="D1568" i="37"/>
  <c r="C1568" i="37"/>
  <c r="J1568" i="37" s="1"/>
  <c r="B1568" i="37"/>
  <c r="A1568" i="37"/>
  <c r="I1567" i="37"/>
  <c r="H1567" i="37"/>
  <c r="G1567" i="37"/>
  <c r="F1567" i="37"/>
  <c r="E1567" i="37"/>
  <c r="D1567" i="37"/>
  <c r="C1567" i="37"/>
  <c r="J1567" i="37" s="1"/>
  <c r="B1567" i="37"/>
  <c r="A1567" i="37"/>
  <c r="I1566" i="37"/>
  <c r="H1566" i="37"/>
  <c r="G1566" i="37"/>
  <c r="F1566" i="37"/>
  <c r="E1566" i="37"/>
  <c r="D1566" i="37"/>
  <c r="C1566" i="37"/>
  <c r="J1566" i="37" s="1"/>
  <c r="B1566" i="37"/>
  <c r="A1566" i="37"/>
  <c r="I1565" i="37"/>
  <c r="H1565" i="37"/>
  <c r="G1565" i="37"/>
  <c r="F1565" i="37"/>
  <c r="E1565" i="37"/>
  <c r="D1565" i="37"/>
  <c r="C1565" i="37"/>
  <c r="J1565" i="37" s="1"/>
  <c r="B1565" i="37"/>
  <c r="A1565" i="37"/>
  <c r="I1564" i="37"/>
  <c r="H1564" i="37"/>
  <c r="G1564" i="37"/>
  <c r="F1564" i="37"/>
  <c r="E1564" i="37"/>
  <c r="D1564" i="37"/>
  <c r="C1564" i="37"/>
  <c r="J1564" i="37" s="1"/>
  <c r="B1564" i="37"/>
  <c r="A1564" i="37"/>
  <c r="I1563" i="37"/>
  <c r="H1563" i="37"/>
  <c r="G1563" i="37"/>
  <c r="F1563" i="37"/>
  <c r="E1563" i="37"/>
  <c r="D1563" i="37"/>
  <c r="C1563" i="37"/>
  <c r="J1563" i="37" s="1"/>
  <c r="B1563" i="37"/>
  <c r="A1563" i="37"/>
  <c r="I1562" i="37"/>
  <c r="H1562" i="37"/>
  <c r="G1562" i="37"/>
  <c r="F1562" i="37"/>
  <c r="E1562" i="37"/>
  <c r="D1562" i="37"/>
  <c r="C1562" i="37"/>
  <c r="J1562" i="37" s="1"/>
  <c r="B1562" i="37"/>
  <c r="A1562" i="37"/>
  <c r="I1561" i="37"/>
  <c r="H1561" i="37"/>
  <c r="G1561" i="37"/>
  <c r="F1561" i="37"/>
  <c r="E1561" i="37"/>
  <c r="D1561" i="37"/>
  <c r="C1561" i="37"/>
  <c r="J1561" i="37" s="1"/>
  <c r="B1561" i="37"/>
  <c r="A1561" i="37"/>
  <c r="I1560" i="37"/>
  <c r="H1560" i="37"/>
  <c r="G1560" i="37"/>
  <c r="F1560" i="37"/>
  <c r="E1560" i="37"/>
  <c r="D1560" i="37"/>
  <c r="C1560" i="37"/>
  <c r="J1560" i="37" s="1"/>
  <c r="B1560" i="37"/>
  <c r="A1560" i="37"/>
  <c r="I1559" i="37"/>
  <c r="H1559" i="37"/>
  <c r="G1559" i="37"/>
  <c r="F1559" i="37"/>
  <c r="E1559" i="37"/>
  <c r="D1559" i="37"/>
  <c r="C1559" i="37"/>
  <c r="J1559" i="37" s="1"/>
  <c r="B1559" i="37"/>
  <c r="A1559" i="37"/>
  <c r="I1558" i="37"/>
  <c r="H1558" i="37"/>
  <c r="G1558" i="37"/>
  <c r="F1558" i="37"/>
  <c r="E1558" i="37"/>
  <c r="D1558" i="37"/>
  <c r="C1558" i="37"/>
  <c r="J1558" i="37" s="1"/>
  <c r="B1558" i="37"/>
  <c r="A1558" i="37"/>
  <c r="I1557" i="37"/>
  <c r="H1557" i="37"/>
  <c r="G1557" i="37"/>
  <c r="F1557" i="37"/>
  <c r="E1557" i="37"/>
  <c r="D1557" i="37"/>
  <c r="C1557" i="37"/>
  <c r="J1557" i="37" s="1"/>
  <c r="B1557" i="37"/>
  <c r="A1557" i="37"/>
  <c r="I1556" i="37"/>
  <c r="H1556" i="37"/>
  <c r="G1556" i="37"/>
  <c r="F1556" i="37"/>
  <c r="E1556" i="37"/>
  <c r="D1556" i="37"/>
  <c r="C1556" i="37"/>
  <c r="J1556" i="37" s="1"/>
  <c r="B1556" i="37"/>
  <c r="A1556" i="37"/>
  <c r="I1555" i="37"/>
  <c r="H1555" i="37"/>
  <c r="G1555" i="37"/>
  <c r="F1555" i="37"/>
  <c r="E1555" i="37"/>
  <c r="D1555" i="37"/>
  <c r="C1555" i="37"/>
  <c r="J1555" i="37" s="1"/>
  <c r="B1555" i="37"/>
  <c r="A1555" i="37"/>
  <c r="I1554" i="37"/>
  <c r="H1554" i="37"/>
  <c r="G1554" i="37"/>
  <c r="F1554" i="37"/>
  <c r="E1554" i="37"/>
  <c r="D1554" i="37"/>
  <c r="C1554" i="37"/>
  <c r="J1554" i="37" s="1"/>
  <c r="B1554" i="37"/>
  <c r="A1554" i="37"/>
  <c r="I1553" i="37"/>
  <c r="H1553" i="37"/>
  <c r="G1553" i="37"/>
  <c r="F1553" i="37"/>
  <c r="E1553" i="37"/>
  <c r="D1553" i="37"/>
  <c r="C1553" i="37"/>
  <c r="J1553" i="37" s="1"/>
  <c r="B1553" i="37"/>
  <c r="A1553" i="37"/>
  <c r="I1552" i="37"/>
  <c r="H1552" i="37"/>
  <c r="G1552" i="37"/>
  <c r="F1552" i="37"/>
  <c r="E1552" i="37"/>
  <c r="D1552" i="37"/>
  <c r="C1552" i="37"/>
  <c r="J1552" i="37" s="1"/>
  <c r="B1552" i="37"/>
  <c r="A1552" i="37"/>
  <c r="I1551" i="37"/>
  <c r="H1551" i="37"/>
  <c r="G1551" i="37"/>
  <c r="F1551" i="37"/>
  <c r="E1551" i="37"/>
  <c r="D1551" i="37"/>
  <c r="C1551" i="37"/>
  <c r="J1551" i="37" s="1"/>
  <c r="B1551" i="37"/>
  <c r="A1551" i="37"/>
  <c r="I1550" i="37"/>
  <c r="H1550" i="37"/>
  <c r="G1550" i="37"/>
  <c r="F1550" i="37"/>
  <c r="E1550" i="37"/>
  <c r="D1550" i="37"/>
  <c r="C1550" i="37"/>
  <c r="J1550" i="37" s="1"/>
  <c r="B1550" i="37"/>
  <c r="A1550" i="37"/>
  <c r="I1549" i="37"/>
  <c r="H1549" i="37"/>
  <c r="G1549" i="37"/>
  <c r="F1549" i="37"/>
  <c r="E1549" i="37"/>
  <c r="D1549" i="37"/>
  <c r="C1549" i="37"/>
  <c r="J1549" i="37" s="1"/>
  <c r="B1549" i="37"/>
  <c r="A1549" i="37"/>
  <c r="I1548" i="37"/>
  <c r="H1548" i="37"/>
  <c r="G1548" i="37"/>
  <c r="F1548" i="37"/>
  <c r="E1548" i="37"/>
  <c r="D1548" i="37"/>
  <c r="C1548" i="37"/>
  <c r="J1548" i="37" s="1"/>
  <c r="B1548" i="37"/>
  <c r="A1548" i="37"/>
  <c r="I1547" i="37"/>
  <c r="H1547" i="37"/>
  <c r="G1547" i="37"/>
  <c r="F1547" i="37"/>
  <c r="E1547" i="37"/>
  <c r="D1547" i="37"/>
  <c r="C1547" i="37"/>
  <c r="J1547" i="37" s="1"/>
  <c r="B1547" i="37"/>
  <c r="A1547" i="37"/>
  <c r="I1546" i="37"/>
  <c r="H1546" i="37"/>
  <c r="G1546" i="37"/>
  <c r="F1546" i="37"/>
  <c r="E1546" i="37"/>
  <c r="D1546" i="37"/>
  <c r="C1546" i="37"/>
  <c r="J1546" i="37" s="1"/>
  <c r="B1546" i="37"/>
  <c r="A1546" i="37"/>
  <c r="I1545" i="37"/>
  <c r="H1545" i="37"/>
  <c r="G1545" i="37"/>
  <c r="F1545" i="37"/>
  <c r="E1545" i="37"/>
  <c r="D1545" i="37"/>
  <c r="C1545" i="37"/>
  <c r="J1545" i="37" s="1"/>
  <c r="B1545" i="37"/>
  <c r="A1545" i="37"/>
  <c r="I1544" i="37"/>
  <c r="H1544" i="37"/>
  <c r="G1544" i="37"/>
  <c r="F1544" i="37"/>
  <c r="E1544" i="37"/>
  <c r="D1544" i="37"/>
  <c r="C1544" i="37"/>
  <c r="J1544" i="37" s="1"/>
  <c r="B1544" i="37"/>
  <c r="A1544" i="37"/>
  <c r="I1543" i="37"/>
  <c r="H1543" i="37"/>
  <c r="G1543" i="37"/>
  <c r="F1543" i="37"/>
  <c r="E1543" i="37"/>
  <c r="D1543" i="37"/>
  <c r="C1543" i="37"/>
  <c r="J1543" i="37" s="1"/>
  <c r="B1543" i="37"/>
  <c r="A1543" i="37"/>
  <c r="I1542" i="37"/>
  <c r="H1542" i="37"/>
  <c r="G1542" i="37"/>
  <c r="F1542" i="37"/>
  <c r="E1542" i="37"/>
  <c r="D1542" i="37"/>
  <c r="C1542" i="37"/>
  <c r="J1542" i="37" s="1"/>
  <c r="B1542" i="37"/>
  <c r="A1542" i="37"/>
  <c r="I1541" i="37"/>
  <c r="H1541" i="37"/>
  <c r="G1541" i="37"/>
  <c r="F1541" i="37"/>
  <c r="E1541" i="37"/>
  <c r="D1541" i="37"/>
  <c r="C1541" i="37"/>
  <c r="J1541" i="37" s="1"/>
  <c r="B1541" i="37"/>
  <c r="A1541" i="37"/>
  <c r="I1540" i="37"/>
  <c r="H1540" i="37"/>
  <c r="G1540" i="37"/>
  <c r="F1540" i="37"/>
  <c r="E1540" i="37"/>
  <c r="D1540" i="37"/>
  <c r="C1540" i="37"/>
  <c r="J1540" i="37" s="1"/>
  <c r="B1540" i="37"/>
  <c r="A1540" i="37"/>
  <c r="I1539" i="37"/>
  <c r="H1539" i="37"/>
  <c r="G1539" i="37"/>
  <c r="F1539" i="37"/>
  <c r="E1539" i="37"/>
  <c r="D1539" i="37"/>
  <c r="C1539" i="37"/>
  <c r="J1539" i="37" s="1"/>
  <c r="B1539" i="37"/>
  <c r="A1539" i="37"/>
  <c r="I1538" i="37"/>
  <c r="H1538" i="37"/>
  <c r="G1538" i="37"/>
  <c r="F1538" i="37"/>
  <c r="E1538" i="37"/>
  <c r="D1538" i="37"/>
  <c r="C1538" i="37"/>
  <c r="J1538" i="37" s="1"/>
  <c r="B1538" i="37"/>
  <c r="A1538" i="37"/>
  <c r="I1537" i="37"/>
  <c r="H1537" i="37"/>
  <c r="G1537" i="37"/>
  <c r="F1537" i="37"/>
  <c r="E1537" i="37"/>
  <c r="D1537" i="37"/>
  <c r="C1537" i="37"/>
  <c r="J1537" i="37" s="1"/>
  <c r="B1537" i="37"/>
  <c r="A1537" i="37"/>
  <c r="I1536" i="37"/>
  <c r="H1536" i="37"/>
  <c r="G1536" i="37"/>
  <c r="F1536" i="37"/>
  <c r="E1536" i="37"/>
  <c r="D1536" i="37"/>
  <c r="C1536" i="37"/>
  <c r="J1536" i="37" s="1"/>
  <c r="B1536" i="37"/>
  <c r="A1536" i="37"/>
  <c r="I1535" i="37"/>
  <c r="H1535" i="37"/>
  <c r="G1535" i="37"/>
  <c r="F1535" i="37"/>
  <c r="E1535" i="37"/>
  <c r="D1535" i="37"/>
  <c r="C1535" i="37"/>
  <c r="J1535" i="37" s="1"/>
  <c r="B1535" i="37"/>
  <c r="A1535" i="37"/>
  <c r="I1534" i="37"/>
  <c r="H1534" i="37"/>
  <c r="G1534" i="37"/>
  <c r="F1534" i="37"/>
  <c r="E1534" i="37"/>
  <c r="D1534" i="37"/>
  <c r="C1534" i="37"/>
  <c r="J1534" i="37" s="1"/>
  <c r="B1534" i="37"/>
  <c r="A1534" i="37"/>
  <c r="I1533" i="37"/>
  <c r="H1533" i="37"/>
  <c r="G1533" i="37"/>
  <c r="F1533" i="37"/>
  <c r="E1533" i="37"/>
  <c r="D1533" i="37"/>
  <c r="C1533" i="37"/>
  <c r="J1533" i="37" s="1"/>
  <c r="B1533" i="37"/>
  <c r="A1533" i="37"/>
  <c r="I1532" i="37"/>
  <c r="H1532" i="37"/>
  <c r="G1532" i="37"/>
  <c r="F1532" i="37"/>
  <c r="E1532" i="37"/>
  <c r="D1532" i="37"/>
  <c r="C1532" i="37"/>
  <c r="J1532" i="37" s="1"/>
  <c r="B1532" i="37"/>
  <c r="A1532" i="37"/>
  <c r="I1531" i="37"/>
  <c r="H1531" i="37"/>
  <c r="G1531" i="37"/>
  <c r="F1531" i="37"/>
  <c r="E1531" i="37"/>
  <c r="D1531" i="37"/>
  <c r="C1531" i="37"/>
  <c r="J1531" i="37" s="1"/>
  <c r="B1531" i="37"/>
  <c r="A1531" i="37"/>
  <c r="I1530" i="37"/>
  <c r="H1530" i="37"/>
  <c r="G1530" i="37"/>
  <c r="F1530" i="37"/>
  <c r="E1530" i="37"/>
  <c r="D1530" i="37"/>
  <c r="C1530" i="37"/>
  <c r="J1530" i="37" s="1"/>
  <c r="B1530" i="37"/>
  <c r="A1530" i="37"/>
  <c r="I1529" i="37"/>
  <c r="H1529" i="37"/>
  <c r="G1529" i="37"/>
  <c r="F1529" i="37"/>
  <c r="E1529" i="37"/>
  <c r="D1529" i="37"/>
  <c r="C1529" i="37"/>
  <c r="J1529" i="37" s="1"/>
  <c r="B1529" i="37"/>
  <c r="A1529" i="37"/>
  <c r="I1528" i="37"/>
  <c r="H1528" i="37"/>
  <c r="G1528" i="37"/>
  <c r="F1528" i="37"/>
  <c r="E1528" i="37"/>
  <c r="D1528" i="37"/>
  <c r="C1528" i="37"/>
  <c r="J1528" i="37" s="1"/>
  <c r="B1528" i="37"/>
  <c r="A1528" i="37"/>
  <c r="I1527" i="37"/>
  <c r="H1527" i="37"/>
  <c r="G1527" i="37"/>
  <c r="F1527" i="37"/>
  <c r="E1527" i="37"/>
  <c r="D1527" i="37"/>
  <c r="C1527" i="37"/>
  <c r="J1527" i="37" s="1"/>
  <c r="B1527" i="37"/>
  <c r="A1527" i="37"/>
  <c r="I1526" i="37"/>
  <c r="H1526" i="37"/>
  <c r="G1526" i="37"/>
  <c r="F1526" i="37"/>
  <c r="E1526" i="37"/>
  <c r="D1526" i="37"/>
  <c r="C1526" i="37"/>
  <c r="J1526" i="37" s="1"/>
  <c r="B1526" i="37"/>
  <c r="A1526" i="37"/>
  <c r="I1525" i="37"/>
  <c r="H1525" i="37"/>
  <c r="G1525" i="37"/>
  <c r="F1525" i="37"/>
  <c r="E1525" i="37"/>
  <c r="D1525" i="37"/>
  <c r="C1525" i="37"/>
  <c r="J1525" i="37" s="1"/>
  <c r="B1525" i="37"/>
  <c r="A1525" i="37"/>
  <c r="I1524" i="37"/>
  <c r="H1524" i="37"/>
  <c r="G1524" i="37"/>
  <c r="F1524" i="37"/>
  <c r="E1524" i="37"/>
  <c r="D1524" i="37"/>
  <c r="C1524" i="37"/>
  <c r="J1524" i="37" s="1"/>
  <c r="B1524" i="37"/>
  <c r="A1524" i="37"/>
  <c r="I1523" i="37"/>
  <c r="H1523" i="37"/>
  <c r="G1523" i="37"/>
  <c r="F1523" i="37"/>
  <c r="E1523" i="37"/>
  <c r="D1523" i="37"/>
  <c r="C1523" i="37"/>
  <c r="J1523" i="37" s="1"/>
  <c r="B1523" i="37"/>
  <c r="A1523" i="37"/>
  <c r="I1522" i="37"/>
  <c r="H1522" i="37"/>
  <c r="G1522" i="37"/>
  <c r="F1522" i="37"/>
  <c r="E1522" i="37"/>
  <c r="D1522" i="37"/>
  <c r="C1522" i="37"/>
  <c r="J1522" i="37" s="1"/>
  <c r="B1522" i="37"/>
  <c r="A1522" i="37"/>
  <c r="I1521" i="37"/>
  <c r="H1521" i="37"/>
  <c r="G1521" i="37"/>
  <c r="F1521" i="37"/>
  <c r="E1521" i="37"/>
  <c r="D1521" i="37"/>
  <c r="C1521" i="37"/>
  <c r="J1521" i="37" s="1"/>
  <c r="B1521" i="37"/>
  <c r="A1521" i="37"/>
  <c r="I1520" i="37"/>
  <c r="H1520" i="37"/>
  <c r="G1520" i="37"/>
  <c r="F1520" i="37"/>
  <c r="E1520" i="37"/>
  <c r="D1520" i="37"/>
  <c r="C1520" i="37"/>
  <c r="J1520" i="37" s="1"/>
  <c r="B1520" i="37"/>
  <c r="A1520" i="37"/>
  <c r="I1519" i="37"/>
  <c r="H1519" i="37"/>
  <c r="G1519" i="37"/>
  <c r="F1519" i="37"/>
  <c r="E1519" i="37"/>
  <c r="D1519" i="37"/>
  <c r="C1519" i="37"/>
  <c r="J1519" i="37" s="1"/>
  <c r="B1519" i="37"/>
  <c r="A1519" i="37"/>
  <c r="I1518" i="37"/>
  <c r="H1518" i="37"/>
  <c r="G1518" i="37"/>
  <c r="F1518" i="37"/>
  <c r="E1518" i="37"/>
  <c r="D1518" i="37"/>
  <c r="C1518" i="37"/>
  <c r="J1518" i="37" s="1"/>
  <c r="B1518" i="37"/>
  <c r="A1518" i="37"/>
  <c r="I1517" i="37"/>
  <c r="H1517" i="37"/>
  <c r="G1517" i="37"/>
  <c r="F1517" i="37"/>
  <c r="E1517" i="37"/>
  <c r="D1517" i="37"/>
  <c r="C1517" i="37"/>
  <c r="J1517" i="37" s="1"/>
  <c r="B1517" i="37"/>
  <c r="A1517" i="37"/>
  <c r="I1516" i="37"/>
  <c r="H1516" i="37"/>
  <c r="G1516" i="37"/>
  <c r="F1516" i="37"/>
  <c r="E1516" i="37"/>
  <c r="D1516" i="37"/>
  <c r="C1516" i="37"/>
  <c r="J1516" i="37" s="1"/>
  <c r="B1516" i="37"/>
  <c r="A1516" i="37"/>
  <c r="I1515" i="37"/>
  <c r="H1515" i="37"/>
  <c r="G1515" i="37"/>
  <c r="F1515" i="37"/>
  <c r="E1515" i="37"/>
  <c r="D1515" i="37"/>
  <c r="C1515" i="37"/>
  <c r="J1515" i="37" s="1"/>
  <c r="B1515" i="37"/>
  <c r="A1515" i="37"/>
  <c r="I1514" i="37"/>
  <c r="H1514" i="37"/>
  <c r="G1514" i="37"/>
  <c r="F1514" i="37"/>
  <c r="E1514" i="37"/>
  <c r="D1514" i="37"/>
  <c r="C1514" i="37"/>
  <c r="J1514" i="37" s="1"/>
  <c r="B1514" i="37"/>
  <c r="A1514" i="37"/>
  <c r="I1513" i="37"/>
  <c r="H1513" i="37"/>
  <c r="G1513" i="37"/>
  <c r="F1513" i="37"/>
  <c r="E1513" i="37"/>
  <c r="D1513" i="37"/>
  <c r="C1513" i="37"/>
  <c r="J1513" i="37" s="1"/>
  <c r="B1513" i="37"/>
  <c r="A1513" i="37"/>
  <c r="I1512" i="37"/>
  <c r="H1512" i="37"/>
  <c r="G1512" i="37"/>
  <c r="F1512" i="37"/>
  <c r="E1512" i="37"/>
  <c r="D1512" i="37"/>
  <c r="C1512" i="37"/>
  <c r="J1512" i="37" s="1"/>
  <c r="B1512" i="37"/>
  <c r="A1512" i="37"/>
  <c r="I1511" i="37"/>
  <c r="H1511" i="37"/>
  <c r="G1511" i="37"/>
  <c r="F1511" i="37"/>
  <c r="E1511" i="37"/>
  <c r="D1511" i="37"/>
  <c r="C1511" i="37"/>
  <c r="J1511" i="37" s="1"/>
  <c r="B1511" i="37"/>
  <c r="A1511" i="37"/>
  <c r="I1510" i="37"/>
  <c r="H1510" i="37"/>
  <c r="G1510" i="37"/>
  <c r="F1510" i="37"/>
  <c r="E1510" i="37"/>
  <c r="D1510" i="37"/>
  <c r="C1510" i="37"/>
  <c r="J1510" i="37" s="1"/>
  <c r="B1510" i="37"/>
  <c r="A1510" i="37"/>
  <c r="I1509" i="37"/>
  <c r="H1509" i="37"/>
  <c r="G1509" i="37"/>
  <c r="F1509" i="37"/>
  <c r="E1509" i="37"/>
  <c r="D1509" i="37"/>
  <c r="C1509" i="37"/>
  <c r="J1509" i="37" s="1"/>
  <c r="B1509" i="37"/>
  <c r="A1509" i="37"/>
  <c r="I1508" i="37"/>
  <c r="H1508" i="37"/>
  <c r="G1508" i="37"/>
  <c r="F1508" i="37"/>
  <c r="E1508" i="37"/>
  <c r="D1508" i="37"/>
  <c r="C1508" i="37"/>
  <c r="J1508" i="37" s="1"/>
  <c r="B1508" i="37"/>
  <c r="A1508" i="37"/>
  <c r="I1507" i="37"/>
  <c r="H1507" i="37"/>
  <c r="G1507" i="37"/>
  <c r="F1507" i="37"/>
  <c r="E1507" i="37"/>
  <c r="D1507" i="37"/>
  <c r="C1507" i="37"/>
  <c r="J1507" i="37" s="1"/>
  <c r="B1507" i="37"/>
  <c r="A1507" i="37"/>
  <c r="I1506" i="37"/>
  <c r="H1506" i="37"/>
  <c r="G1506" i="37"/>
  <c r="F1506" i="37"/>
  <c r="E1506" i="37"/>
  <c r="D1506" i="37"/>
  <c r="C1506" i="37"/>
  <c r="J1506" i="37" s="1"/>
  <c r="B1506" i="37"/>
  <c r="A1506" i="37"/>
  <c r="I1505" i="37"/>
  <c r="H1505" i="37"/>
  <c r="G1505" i="37"/>
  <c r="F1505" i="37"/>
  <c r="E1505" i="37"/>
  <c r="D1505" i="37"/>
  <c r="C1505" i="37"/>
  <c r="J1505" i="37" s="1"/>
  <c r="B1505" i="37"/>
  <c r="A1505" i="37"/>
  <c r="I1504" i="37"/>
  <c r="H1504" i="37"/>
  <c r="G1504" i="37"/>
  <c r="F1504" i="37"/>
  <c r="E1504" i="37"/>
  <c r="D1504" i="37"/>
  <c r="C1504" i="37"/>
  <c r="J1504" i="37" s="1"/>
  <c r="B1504" i="37"/>
  <c r="A1504" i="37"/>
  <c r="I1503" i="37"/>
  <c r="H1503" i="37"/>
  <c r="G1503" i="37"/>
  <c r="F1503" i="37"/>
  <c r="E1503" i="37"/>
  <c r="D1503" i="37"/>
  <c r="C1503" i="37"/>
  <c r="J1503" i="37" s="1"/>
  <c r="B1503" i="37"/>
  <c r="A1503" i="37"/>
  <c r="I1502" i="37"/>
  <c r="H1502" i="37"/>
  <c r="G1502" i="37"/>
  <c r="F1502" i="37"/>
  <c r="E1502" i="37"/>
  <c r="D1502" i="37"/>
  <c r="C1502" i="37"/>
  <c r="J1502" i="37" s="1"/>
  <c r="B1502" i="37"/>
  <c r="A1502" i="37"/>
  <c r="I1501" i="37"/>
  <c r="H1501" i="37"/>
  <c r="G1501" i="37"/>
  <c r="F1501" i="37"/>
  <c r="E1501" i="37"/>
  <c r="D1501" i="37"/>
  <c r="C1501" i="37"/>
  <c r="J1501" i="37" s="1"/>
  <c r="B1501" i="37"/>
  <c r="A1501" i="37"/>
  <c r="I1500" i="37"/>
  <c r="H1500" i="37"/>
  <c r="G1500" i="37"/>
  <c r="F1500" i="37"/>
  <c r="E1500" i="37"/>
  <c r="D1500" i="37"/>
  <c r="C1500" i="37"/>
  <c r="J1500" i="37" s="1"/>
  <c r="B1500" i="37"/>
  <c r="A1500" i="37"/>
  <c r="I1499" i="37"/>
  <c r="H1499" i="37"/>
  <c r="G1499" i="37"/>
  <c r="F1499" i="37"/>
  <c r="E1499" i="37"/>
  <c r="D1499" i="37"/>
  <c r="C1499" i="37"/>
  <c r="J1499" i="37" s="1"/>
  <c r="B1499" i="37"/>
  <c r="A1499" i="37"/>
  <c r="I1498" i="37"/>
  <c r="H1498" i="37"/>
  <c r="G1498" i="37"/>
  <c r="F1498" i="37"/>
  <c r="E1498" i="37"/>
  <c r="D1498" i="37"/>
  <c r="C1498" i="37"/>
  <c r="J1498" i="37" s="1"/>
  <c r="B1498" i="37"/>
  <c r="A1498" i="37"/>
  <c r="I1497" i="37"/>
  <c r="H1497" i="37"/>
  <c r="G1497" i="37"/>
  <c r="F1497" i="37"/>
  <c r="E1497" i="37"/>
  <c r="D1497" i="37"/>
  <c r="C1497" i="37"/>
  <c r="J1497" i="37" s="1"/>
  <c r="B1497" i="37"/>
  <c r="A1497" i="37"/>
  <c r="I1496" i="37"/>
  <c r="H1496" i="37"/>
  <c r="G1496" i="37"/>
  <c r="F1496" i="37"/>
  <c r="E1496" i="37"/>
  <c r="D1496" i="37"/>
  <c r="C1496" i="37"/>
  <c r="J1496" i="37" s="1"/>
  <c r="B1496" i="37"/>
  <c r="A1496" i="37"/>
  <c r="I1495" i="37"/>
  <c r="H1495" i="37"/>
  <c r="G1495" i="37"/>
  <c r="F1495" i="37"/>
  <c r="E1495" i="37"/>
  <c r="D1495" i="37"/>
  <c r="C1495" i="37"/>
  <c r="J1495" i="37" s="1"/>
  <c r="B1495" i="37"/>
  <c r="A1495" i="37"/>
  <c r="I1494" i="37"/>
  <c r="H1494" i="37"/>
  <c r="G1494" i="37"/>
  <c r="F1494" i="37"/>
  <c r="E1494" i="37"/>
  <c r="D1494" i="37"/>
  <c r="C1494" i="37"/>
  <c r="J1494" i="37" s="1"/>
  <c r="B1494" i="37"/>
  <c r="A1494" i="37"/>
  <c r="I1493" i="37"/>
  <c r="H1493" i="37"/>
  <c r="G1493" i="37"/>
  <c r="F1493" i="37"/>
  <c r="E1493" i="37"/>
  <c r="D1493" i="37"/>
  <c r="C1493" i="37"/>
  <c r="J1493" i="37" s="1"/>
  <c r="B1493" i="37"/>
  <c r="A1493" i="37"/>
  <c r="I1492" i="37"/>
  <c r="H1492" i="37"/>
  <c r="G1492" i="37"/>
  <c r="F1492" i="37"/>
  <c r="E1492" i="37"/>
  <c r="D1492" i="37"/>
  <c r="C1492" i="37"/>
  <c r="J1492" i="37" s="1"/>
  <c r="B1492" i="37"/>
  <c r="A1492" i="37"/>
  <c r="I1491" i="37"/>
  <c r="H1491" i="37"/>
  <c r="G1491" i="37"/>
  <c r="F1491" i="37"/>
  <c r="E1491" i="37"/>
  <c r="D1491" i="37"/>
  <c r="C1491" i="37"/>
  <c r="J1491" i="37" s="1"/>
  <c r="B1491" i="37"/>
  <c r="A1491" i="37"/>
  <c r="I1490" i="37"/>
  <c r="H1490" i="37"/>
  <c r="G1490" i="37"/>
  <c r="F1490" i="37"/>
  <c r="E1490" i="37"/>
  <c r="D1490" i="37"/>
  <c r="C1490" i="37"/>
  <c r="J1490" i="37" s="1"/>
  <c r="B1490" i="37"/>
  <c r="A1490" i="37"/>
  <c r="I1489" i="37"/>
  <c r="H1489" i="37"/>
  <c r="G1489" i="37"/>
  <c r="F1489" i="37"/>
  <c r="E1489" i="37"/>
  <c r="D1489" i="37"/>
  <c r="C1489" i="37"/>
  <c r="J1489" i="37" s="1"/>
  <c r="B1489" i="37"/>
  <c r="A1489" i="37"/>
  <c r="I1488" i="37"/>
  <c r="H1488" i="37"/>
  <c r="G1488" i="37"/>
  <c r="F1488" i="37"/>
  <c r="E1488" i="37"/>
  <c r="D1488" i="37"/>
  <c r="C1488" i="37"/>
  <c r="J1488" i="37" s="1"/>
  <c r="B1488" i="37"/>
  <c r="A1488" i="37"/>
  <c r="I1487" i="37"/>
  <c r="H1487" i="37"/>
  <c r="G1487" i="37"/>
  <c r="F1487" i="37"/>
  <c r="E1487" i="37"/>
  <c r="D1487" i="37"/>
  <c r="C1487" i="37"/>
  <c r="J1487" i="37" s="1"/>
  <c r="B1487" i="37"/>
  <c r="A1487" i="37"/>
  <c r="I1486" i="37"/>
  <c r="H1486" i="37"/>
  <c r="G1486" i="37"/>
  <c r="F1486" i="37"/>
  <c r="E1486" i="37"/>
  <c r="D1486" i="37"/>
  <c r="C1486" i="37"/>
  <c r="J1486" i="37" s="1"/>
  <c r="B1486" i="37"/>
  <c r="A1486" i="37"/>
  <c r="I1485" i="37"/>
  <c r="H1485" i="37"/>
  <c r="G1485" i="37"/>
  <c r="F1485" i="37"/>
  <c r="E1485" i="37"/>
  <c r="D1485" i="37"/>
  <c r="C1485" i="37"/>
  <c r="J1485" i="37" s="1"/>
  <c r="B1485" i="37"/>
  <c r="A1485" i="37"/>
  <c r="I1484" i="37"/>
  <c r="H1484" i="37"/>
  <c r="G1484" i="37"/>
  <c r="F1484" i="37"/>
  <c r="E1484" i="37"/>
  <c r="D1484" i="37"/>
  <c r="C1484" i="37"/>
  <c r="J1484" i="37" s="1"/>
  <c r="B1484" i="37"/>
  <c r="A1484" i="37"/>
  <c r="I1483" i="37"/>
  <c r="H1483" i="37"/>
  <c r="G1483" i="37"/>
  <c r="F1483" i="37"/>
  <c r="E1483" i="37"/>
  <c r="D1483" i="37"/>
  <c r="C1483" i="37"/>
  <c r="J1483" i="37" s="1"/>
  <c r="B1483" i="37"/>
  <c r="A1483" i="37"/>
  <c r="I1482" i="37"/>
  <c r="H1482" i="37"/>
  <c r="G1482" i="37"/>
  <c r="F1482" i="37"/>
  <c r="E1482" i="37"/>
  <c r="D1482" i="37"/>
  <c r="C1482" i="37"/>
  <c r="J1482" i="37" s="1"/>
  <c r="B1482" i="37"/>
  <c r="A1482" i="37"/>
  <c r="I1481" i="37"/>
  <c r="H1481" i="37"/>
  <c r="G1481" i="37"/>
  <c r="F1481" i="37"/>
  <c r="E1481" i="37"/>
  <c r="D1481" i="37"/>
  <c r="C1481" i="37"/>
  <c r="J1481" i="37" s="1"/>
  <c r="B1481" i="37"/>
  <c r="A1481" i="37"/>
  <c r="I1480" i="37"/>
  <c r="H1480" i="37"/>
  <c r="G1480" i="37"/>
  <c r="F1480" i="37"/>
  <c r="E1480" i="37"/>
  <c r="D1480" i="37"/>
  <c r="C1480" i="37"/>
  <c r="J1480" i="37" s="1"/>
  <c r="B1480" i="37"/>
  <c r="A1480" i="37"/>
  <c r="I1479" i="37"/>
  <c r="H1479" i="37"/>
  <c r="G1479" i="37"/>
  <c r="F1479" i="37"/>
  <c r="E1479" i="37"/>
  <c r="D1479" i="37"/>
  <c r="C1479" i="37"/>
  <c r="J1479" i="37" s="1"/>
  <c r="B1479" i="37"/>
  <c r="A1479" i="37"/>
  <c r="I1478" i="37"/>
  <c r="H1478" i="37"/>
  <c r="G1478" i="37"/>
  <c r="F1478" i="37"/>
  <c r="E1478" i="37"/>
  <c r="D1478" i="37"/>
  <c r="C1478" i="37"/>
  <c r="J1478" i="37" s="1"/>
  <c r="B1478" i="37"/>
  <c r="A1478" i="37"/>
  <c r="I1477" i="37"/>
  <c r="H1477" i="37"/>
  <c r="G1477" i="37"/>
  <c r="F1477" i="37"/>
  <c r="E1477" i="37"/>
  <c r="D1477" i="37"/>
  <c r="C1477" i="37"/>
  <c r="J1477" i="37" s="1"/>
  <c r="B1477" i="37"/>
  <c r="A1477" i="37"/>
  <c r="I1476" i="37"/>
  <c r="H1476" i="37"/>
  <c r="G1476" i="37"/>
  <c r="F1476" i="37"/>
  <c r="E1476" i="37"/>
  <c r="D1476" i="37"/>
  <c r="C1476" i="37"/>
  <c r="J1476" i="37" s="1"/>
  <c r="B1476" i="37"/>
  <c r="A1476" i="37"/>
  <c r="I1475" i="37"/>
  <c r="H1475" i="37"/>
  <c r="G1475" i="37"/>
  <c r="F1475" i="37"/>
  <c r="E1475" i="37"/>
  <c r="D1475" i="37"/>
  <c r="C1475" i="37"/>
  <c r="J1475" i="37" s="1"/>
  <c r="B1475" i="37"/>
  <c r="A1475" i="37"/>
  <c r="I1474" i="37"/>
  <c r="H1474" i="37"/>
  <c r="G1474" i="37"/>
  <c r="F1474" i="37"/>
  <c r="E1474" i="37"/>
  <c r="D1474" i="37"/>
  <c r="C1474" i="37"/>
  <c r="J1474" i="37" s="1"/>
  <c r="B1474" i="37"/>
  <c r="A1474" i="37"/>
  <c r="I1473" i="37"/>
  <c r="H1473" i="37"/>
  <c r="G1473" i="37"/>
  <c r="F1473" i="37"/>
  <c r="E1473" i="37"/>
  <c r="D1473" i="37"/>
  <c r="C1473" i="37"/>
  <c r="J1473" i="37" s="1"/>
  <c r="B1473" i="37"/>
  <c r="A1473" i="37"/>
  <c r="I1472" i="37"/>
  <c r="H1472" i="37"/>
  <c r="G1472" i="37"/>
  <c r="F1472" i="37"/>
  <c r="E1472" i="37"/>
  <c r="D1472" i="37"/>
  <c r="C1472" i="37"/>
  <c r="J1472" i="37" s="1"/>
  <c r="B1472" i="37"/>
  <c r="A1472" i="37"/>
  <c r="I1471" i="37"/>
  <c r="H1471" i="37"/>
  <c r="G1471" i="37"/>
  <c r="F1471" i="37"/>
  <c r="E1471" i="37"/>
  <c r="D1471" i="37"/>
  <c r="C1471" i="37"/>
  <c r="J1471" i="37" s="1"/>
  <c r="B1471" i="37"/>
  <c r="A1471" i="37"/>
  <c r="I1470" i="37"/>
  <c r="H1470" i="37"/>
  <c r="G1470" i="37"/>
  <c r="F1470" i="37"/>
  <c r="E1470" i="37"/>
  <c r="D1470" i="37"/>
  <c r="C1470" i="37"/>
  <c r="J1470" i="37" s="1"/>
  <c r="B1470" i="37"/>
  <c r="A1470" i="37"/>
  <c r="I1469" i="37"/>
  <c r="H1469" i="37"/>
  <c r="G1469" i="37"/>
  <c r="F1469" i="37"/>
  <c r="E1469" i="37"/>
  <c r="D1469" i="37"/>
  <c r="C1469" i="37"/>
  <c r="J1469" i="37" s="1"/>
  <c r="B1469" i="37"/>
  <c r="A1469" i="37"/>
  <c r="I1468" i="37"/>
  <c r="H1468" i="37"/>
  <c r="G1468" i="37"/>
  <c r="F1468" i="37"/>
  <c r="E1468" i="37"/>
  <c r="D1468" i="37"/>
  <c r="C1468" i="37"/>
  <c r="J1468" i="37" s="1"/>
  <c r="B1468" i="37"/>
  <c r="A1468" i="37"/>
  <c r="I1467" i="37"/>
  <c r="H1467" i="37"/>
  <c r="G1467" i="37"/>
  <c r="F1467" i="37"/>
  <c r="E1467" i="37"/>
  <c r="D1467" i="37"/>
  <c r="C1467" i="37"/>
  <c r="J1467" i="37" s="1"/>
  <c r="B1467" i="37"/>
  <c r="A1467" i="37"/>
  <c r="I1466" i="37"/>
  <c r="H1466" i="37"/>
  <c r="G1466" i="37"/>
  <c r="F1466" i="37"/>
  <c r="E1466" i="37"/>
  <c r="D1466" i="37"/>
  <c r="C1466" i="37"/>
  <c r="J1466" i="37" s="1"/>
  <c r="B1466" i="37"/>
  <c r="A1466" i="37"/>
  <c r="I1465" i="37"/>
  <c r="H1465" i="37"/>
  <c r="G1465" i="37"/>
  <c r="F1465" i="37"/>
  <c r="E1465" i="37"/>
  <c r="D1465" i="37"/>
  <c r="C1465" i="37"/>
  <c r="J1465" i="37" s="1"/>
  <c r="B1465" i="37"/>
  <c r="A1465" i="37"/>
  <c r="I1464" i="37"/>
  <c r="H1464" i="37"/>
  <c r="G1464" i="37"/>
  <c r="F1464" i="37"/>
  <c r="E1464" i="37"/>
  <c r="D1464" i="37"/>
  <c r="C1464" i="37"/>
  <c r="J1464" i="37" s="1"/>
  <c r="B1464" i="37"/>
  <c r="A1464" i="37"/>
  <c r="I1463" i="37"/>
  <c r="H1463" i="37"/>
  <c r="G1463" i="37"/>
  <c r="F1463" i="37"/>
  <c r="E1463" i="37"/>
  <c r="D1463" i="37"/>
  <c r="C1463" i="37"/>
  <c r="J1463" i="37" s="1"/>
  <c r="B1463" i="37"/>
  <c r="A1463" i="37"/>
  <c r="I1462" i="37"/>
  <c r="H1462" i="37"/>
  <c r="G1462" i="37"/>
  <c r="F1462" i="37"/>
  <c r="E1462" i="37"/>
  <c r="D1462" i="37"/>
  <c r="C1462" i="37"/>
  <c r="J1462" i="37" s="1"/>
  <c r="B1462" i="37"/>
  <c r="A1462" i="37"/>
  <c r="I1461" i="37"/>
  <c r="H1461" i="37"/>
  <c r="G1461" i="37"/>
  <c r="F1461" i="37"/>
  <c r="E1461" i="37"/>
  <c r="D1461" i="37"/>
  <c r="C1461" i="37"/>
  <c r="J1461" i="37" s="1"/>
  <c r="B1461" i="37"/>
  <c r="A1461" i="37"/>
  <c r="I1460" i="37"/>
  <c r="H1460" i="37"/>
  <c r="G1460" i="37"/>
  <c r="F1460" i="37"/>
  <c r="E1460" i="37"/>
  <c r="D1460" i="37"/>
  <c r="C1460" i="37"/>
  <c r="J1460" i="37" s="1"/>
  <c r="B1460" i="37"/>
  <c r="A1460" i="37"/>
  <c r="I1459" i="37"/>
  <c r="H1459" i="37"/>
  <c r="G1459" i="37"/>
  <c r="F1459" i="37"/>
  <c r="E1459" i="37"/>
  <c r="D1459" i="37"/>
  <c r="C1459" i="37"/>
  <c r="J1459" i="37" s="1"/>
  <c r="B1459" i="37"/>
  <c r="A1459" i="37"/>
  <c r="I1458" i="37"/>
  <c r="H1458" i="37"/>
  <c r="G1458" i="37"/>
  <c r="F1458" i="37"/>
  <c r="E1458" i="37"/>
  <c r="D1458" i="37"/>
  <c r="C1458" i="37"/>
  <c r="J1458" i="37" s="1"/>
  <c r="B1458" i="37"/>
  <c r="A1458" i="37"/>
  <c r="I1457" i="37"/>
  <c r="H1457" i="37"/>
  <c r="G1457" i="37"/>
  <c r="F1457" i="37"/>
  <c r="E1457" i="37"/>
  <c r="D1457" i="37"/>
  <c r="C1457" i="37"/>
  <c r="J1457" i="37" s="1"/>
  <c r="B1457" i="37"/>
  <c r="A1457" i="37"/>
  <c r="I1456" i="37"/>
  <c r="H1456" i="37"/>
  <c r="G1456" i="37"/>
  <c r="F1456" i="37"/>
  <c r="E1456" i="37"/>
  <c r="D1456" i="37"/>
  <c r="C1456" i="37"/>
  <c r="J1456" i="37" s="1"/>
  <c r="B1456" i="37"/>
  <c r="A1456" i="37"/>
  <c r="I1455" i="37"/>
  <c r="H1455" i="37"/>
  <c r="G1455" i="37"/>
  <c r="F1455" i="37"/>
  <c r="E1455" i="37"/>
  <c r="D1455" i="37"/>
  <c r="C1455" i="37"/>
  <c r="J1455" i="37" s="1"/>
  <c r="B1455" i="37"/>
  <c r="A1455" i="37"/>
  <c r="I1454" i="37"/>
  <c r="H1454" i="37"/>
  <c r="G1454" i="37"/>
  <c r="F1454" i="37"/>
  <c r="E1454" i="37"/>
  <c r="D1454" i="37"/>
  <c r="C1454" i="37"/>
  <c r="J1454" i="37" s="1"/>
  <c r="B1454" i="37"/>
  <c r="A1454" i="37"/>
  <c r="I1453" i="37"/>
  <c r="H1453" i="37"/>
  <c r="G1453" i="37"/>
  <c r="F1453" i="37"/>
  <c r="E1453" i="37"/>
  <c r="D1453" i="37"/>
  <c r="C1453" i="37"/>
  <c r="J1453" i="37" s="1"/>
  <c r="B1453" i="37"/>
  <c r="A1453" i="37"/>
  <c r="I1452" i="37"/>
  <c r="H1452" i="37"/>
  <c r="G1452" i="37"/>
  <c r="F1452" i="37"/>
  <c r="E1452" i="37"/>
  <c r="D1452" i="37"/>
  <c r="C1452" i="37"/>
  <c r="J1452" i="37" s="1"/>
  <c r="B1452" i="37"/>
  <c r="A1452" i="37"/>
  <c r="I1451" i="37"/>
  <c r="H1451" i="37"/>
  <c r="G1451" i="37"/>
  <c r="F1451" i="37"/>
  <c r="E1451" i="37"/>
  <c r="D1451" i="37"/>
  <c r="C1451" i="37"/>
  <c r="J1451" i="37" s="1"/>
  <c r="B1451" i="37"/>
  <c r="A1451" i="37"/>
  <c r="I1450" i="37"/>
  <c r="H1450" i="37"/>
  <c r="G1450" i="37"/>
  <c r="F1450" i="37"/>
  <c r="E1450" i="37"/>
  <c r="D1450" i="37"/>
  <c r="C1450" i="37"/>
  <c r="J1450" i="37" s="1"/>
  <c r="B1450" i="37"/>
  <c r="A1450" i="37"/>
  <c r="I1449" i="37"/>
  <c r="H1449" i="37"/>
  <c r="G1449" i="37"/>
  <c r="F1449" i="37"/>
  <c r="E1449" i="37"/>
  <c r="D1449" i="37"/>
  <c r="C1449" i="37"/>
  <c r="J1449" i="37" s="1"/>
  <c r="B1449" i="37"/>
  <c r="A1449" i="37"/>
  <c r="I1448" i="37"/>
  <c r="H1448" i="37"/>
  <c r="G1448" i="37"/>
  <c r="F1448" i="37"/>
  <c r="E1448" i="37"/>
  <c r="D1448" i="37"/>
  <c r="C1448" i="37"/>
  <c r="J1448" i="37" s="1"/>
  <c r="B1448" i="37"/>
  <c r="A1448" i="37"/>
  <c r="I1447" i="37"/>
  <c r="H1447" i="37"/>
  <c r="G1447" i="37"/>
  <c r="F1447" i="37"/>
  <c r="E1447" i="37"/>
  <c r="D1447" i="37"/>
  <c r="C1447" i="37"/>
  <c r="J1447" i="37" s="1"/>
  <c r="B1447" i="37"/>
  <c r="A1447" i="37"/>
  <c r="I1446" i="37"/>
  <c r="H1446" i="37"/>
  <c r="G1446" i="37"/>
  <c r="F1446" i="37"/>
  <c r="E1446" i="37"/>
  <c r="D1446" i="37"/>
  <c r="C1446" i="37"/>
  <c r="J1446" i="37" s="1"/>
  <c r="B1446" i="37"/>
  <c r="A1446" i="37"/>
  <c r="I1445" i="37"/>
  <c r="H1445" i="37"/>
  <c r="G1445" i="37"/>
  <c r="F1445" i="37"/>
  <c r="E1445" i="37"/>
  <c r="D1445" i="37"/>
  <c r="C1445" i="37"/>
  <c r="J1445" i="37" s="1"/>
  <c r="B1445" i="37"/>
  <c r="A1445" i="37"/>
  <c r="I1444" i="37"/>
  <c r="H1444" i="37"/>
  <c r="G1444" i="37"/>
  <c r="F1444" i="37"/>
  <c r="E1444" i="37"/>
  <c r="D1444" i="37"/>
  <c r="C1444" i="37"/>
  <c r="J1444" i="37" s="1"/>
  <c r="B1444" i="37"/>
  <c r="A1444" i="37"/>
  <c r="I1443" i="37"/>
  <c r="H1443" i="37"/>
  <c r="G1443" i="37"/>
  <c r="F1443" i="37"/>
  <c r="E1443" i="37"/>
  <c r="D1443" i="37"/>
  <c r="C1443" i="37"/>
  <c r="J1443" i="37" s="1"/>
  <c r="B1443" i="37"/>
  <c r="A1443" i="37"/>
  <c r="I1442" i="37"/>
  <c r="H1442" i="37"/>
  <c r="G1442" i="37"/>
  <c r="F1442" i="37"/>
  <c r="E1442" i="37"/>
  <c r="D1442" i="37"/>
  <c r="C1442" i="37"/>
  <c r="J1442" i="37" s="1"/>
  <c r="B1442" i="37"/>
  <c r="A1442" i="37"/>
  <c r="I1441" i="37"/>
  <c r="H1441" i="37"/>
  <c r="G1441" i="37"/>
  <c r="F1441" i="37"/>
  <c r="E1441" i="37"/>
  <c r="D1441" i="37"/>
  <c r="C1441" i="37"/>
  <c r="J1441" i="37" s="1"/>
  <c r="B1441" i="37"/>
  <c r="A1441" i="37"/>
  <c r="I1440" i="37"/>
  <c r="H1440" i="37"/>
  <c r="G1440" i="37"/>
  <c r="F1440" i="37"/>
  <c r="E1440" i="37"/>
  <c r="D1440" i="37"/>
  <c r="C1440" i="37"/>
  <c r="J1440" i="37" s="1"/>
  <c r="B1440" i="37"/>
  <c r="A1440" i="37"/>
  <c r="I1439" i="37"/>
  <c r="H1439" i="37"/>
  <c r="G1439" i="37"/>
  <c r="F1439" i="37"/>
  <c r="E1439" i="37"/>
  <c r="D1439" i="37"/>
  <c r="C1439" i="37"/>
  <c r="J1439" i="37" s="1"/>
  <c r="B1439" i="37"/>
  <c r="A1439" i="37"/>
  <c r="I1438" i="37"/>
  <c r="H1438" i="37"/>
  <c r="G1438" i="37"/>
  <c r="F1438" i="37"/>
  <c r="E1438" i="37"/>
  <c r="D1438" i="37"/>
  <c r="C1438" i="37"/>
  <c r="J1438" i="37" s="1"/>
  <c r="B1438" i="37"/>
  <c r="A1438" i="37"/>
  <c r="I1437" i="37"/>
  <c r="H1437" i="37"/>
  <c r="G1437" i="37"/>
  <c r="F1437" i="37"/>
  <c r="E1437" i="37"/>
  <c r="D1437" i="37"/>
  <c r="C1437" i="37"/>
  <c r="J1437" i="37" s="1"/>
  <c r="B1437" i="37"/>
  <c r="A1437" i="37"/>
  <c r="I1436" i="37"/>
  <c r="H1436" i="37"/>
  <c r="G1436" i="37"/>
  <c r="F1436" i="37"/>
  <c r="E1436" i="37"/>
  <c r="D1436" i="37"/>
  <c r="C1436" i="37"/>
  <c r="J1436" i="37" s="1"/>
  <c r="B1436" i="37"/>
  <c r="A1436" i="37"/>
  <c r="I1435" i="37"/>
  <c r="H1435" i="37"/>
  <c r="G1435" i="37"/>
  <c r="F1435" i="37"/>
  <c r="E1435" i="37"/>
  <c r="D1435" i="37"/>
  <c r="C1435" i="37"/>
  <c r="J1435" i="37" s="1"/>
  <c r="B1435" i="37"/>
  <c r="A1435" i="37"/>
  <c r="I1434" i="37"/>
  <c r="H1434" i="37"/>
  <c r="G1434" i="37"/>
  <c r="F1434" i="37"/>
  <c r="E1434" i="37"/>
  <c r="D1434" i="37"/>
  <c r="C1434" i="37"/>
  <c r="J1434" i="37" s="1"/>
  <c r="B1434" i="37"/>
  <c r="A1434" i="37"/>
  <c r="I1433" i="37"/>
  <c r="H1433" i="37"/>
  <c r="G1433" i="37"/>
  <c r="F1433" i="37"/>
  <c r="E1433" i="37"/>
  <c r="D1433" i="37"/>
  <c r="C1433" i="37"/>
  <c r="J1433" i="37" s="1"/>
  <c r="B1433" i="37"/>
  <c r="A1433" i="37"/>
  <c r="I1432" i="37"/>
  <c r="H1432" i="37"/>
  <c r="G1432" i="37"/>
  <c r="F1432" i="37"/>
  <c r="E1432" i="37"/>
  <c r="D1432" i="37"/>
  <c r="C1432" i="37"/>
  <c r="J1432" i="37" s="1"/>
  <c r="B1432" i="37"/>
  <c r="A1432" i="37"/>
  <c r="I1431" i="37"/>
  <c r="H1431" i="37"/>
  <c r="G1431" i="37"/>
  <c r="F1431" i="37"/>
  <c r="E1431" i="37"/>
  <c r="D1431" i="37"/>
  <c r="C1431" i="37"/>
  <c r="J1431" i="37" s="1"/>
  <c r="B1431" i="37"/>
  <c r="A1431" i="37"/>
  <c r="I1430" i="37"/>
  <c r="H1430" i="37"/>
  <c r="G1430" i="37"/>
  <c r="F1430" i="37"/>
  <c r="E1430" i="37"/>
  <c r="D1430" i="37"/>
  <c r="C1430" i="37"/>
  <c r="J1430" i="37" s="1"/>
  <c r="B1430" i="37"/>
  <c r="A1430" i="37"/>
  <c r="I1429" i="37"/>
  <c r="H1429" i="37"/>
  <c r="G1429" i="37"/>
  <c r="F1429" i="37"/>
  <c r="E1429" i="37"/>
  <c r="D1429" i="37"/>
  <c r="C1429" i="37"/>
  <c r="J1429" i="37" s="1"/>
  <c r="B1429" i="37"/>
  <c r="A1429" i="37"/>
  <c r="I1428" i="37"/>
  <c r="H1428" i="37"/>
  <c r="G1428" i="37"/>
  <c r="F1428" i="37"/>
  <c r="E1428" i="37"/>
  <c r="D1428" i="37"/>
  <c r="C1428" i="37"/>
  <c r="J1428" i="37" s="1"/>
  <c r="B1428" i="37"/>
  <c r="A1428" i="37"/>
  <c r="I1427" i="37"/>
  <c r="H1427" i="37"/>
  <c r="G1427" i="37"/>
  <c r="F1427" i="37"/>
  <c r="E1427" i="37"/>
  <c r="D1427" i="37"/>
  <c r="C1427" i="37"/>
  <c r="J1427" i="37" s="1"/>
  <c r="B1427" i="37"/>
  <c r="A1427" i="37"/>
  <c r="I1426" i="37"/>
  <c r="H1426" i="37"/>
  <c r="G1426" i="37"/>
  <c r="F1426" i="37"/>
  <c r="E1426" i="37"/>
  <c r="D1426" i="37"/>
  <c r="C1426" i="37"/>
  <c r="J1426" i="37" s="1"/>
  <c r="B1426" i="37"/>
  <c r="A1426" i="37"/>
  <c r="I1425" i="37"/>
  <c r="H1425" i="37"/>
  <c r="G1425" i="37"/>
  <c r="F1425" i="37"/>
  <c r="E1425" i="37"/>
  <c r="D1425" i="37"/>
  <c r="C1425" i="37"/>
  <c r="J1425" i="37" s="1"/>
  <c r="B1425" i="37"/>
  <c r="A1425" i="37"/>
  <c r="I1424" i="37"/>
  <c r="H1424" i="37"/>
  <c r="G1424" i="37"/>
  <c r="F1424" i="37"/>
  <c r="E1424" i="37"/>
  <c r="D1424" i="37"/>
  <c r="C1424" i="37"/>
  <c r="J1424" i="37" s="1"/>
  <c r="B1424" i="37"/>
  <c r="A1424" i="37"/>
  <c r="I1423" i="37"/>
  <c r="H1423" i="37"/>
  <c r="G1423" i="37"/>
  <c r="F1423" i="37"/>
  <c r="E1423" i="37"/>
  <c r="D1423" i="37"/>
  <c r="C1423" i="37"/>
  <c r="J1423" i="37" s="1"/>
  <c r="B1423" i="37"/>
  <c r="A1423" i="37"/>
  <c r="I1422" i="37"/>
  <c r="H1422" i="37"/>
  <c r="G1422" i="37"/>
  <c r="F1422" i="37"/>
  <c r="E1422" i="37"/>
  <c r="D1422" i="37"/>
  <c r="C1422" i="37"/>
  <c r="J1422" i="37" s="1"/>
  <c r="B1422" i="37"/>
  <c r="A1422" i="37"/>
  <c r="I1421" i="37"/>
  <c r="H1421" i="37"/>
  <c r="G1421" i="37"/>
  <c r="F1421" i="37"/>
  <c r="E1421" i="37"/>
  <c r="D1421" i="37"/>
  <c r="C1421" i="37"/>
  <c r="J1421" i="37" s="1"/>
  <c r="B1421" i="37"/>
  <c r="A1421" i="37"/>
  <c r="I1420" i="37"/>
  <c r="H1420" i="37"/>
  <c r="G1420" i="37"/>
  <c r="F1420" i="37"/>
  <c r="E1420" i="37"/>
  <c r="D1420" i="37"/>
  <c r="C1420" i="37"/>
  <c r="J1420" i="37" s="1"/>
  <c r="B1420" i="37"/>
  <c r="A1420" i="37"/>
  <c r="I1419" i="37"/>
  <c r="H1419" i="37"/>
  <c r="G1419" i="37"/>
  <c r="F1419" i="37"/>
  <c r="E1419" i="37"/>
  <c r="D1419" i="37"/>
  <c r="C1419" i="37"/>
  <c r="J1419" i="37" s="1"/>
  <c r="B1419" i="37"/>
  <c r="A1419" i="37"/>
  <c r="I1418" i="37"/>
  <c r="H1418" i="37"/>
  <c r="G1418" i="37"/>
  <c r="F1418" i="37"/>
  <c r="E1418" i="37"/>
  <c r="D1418" i="37"/>
  <c r="C1418" i="37"/>
  <c r="J1418" i="37" s="1"/>
  <c r="B1418" i="37"/>
  <c r="A1418" i="37"/>
  <c r="I1417" i="37"/>
  <c r="H1417" i="37"/>
  <c r="G1417" i="37"/>
  <c r="F1417" i="37"/>
  <c r="E1417" i="37"/>
  <c r="D1417" i="37"/>
  <c r="C1417" i="37"/>
  <c r="J1417" i="37" s="1"/>
  <c r="B1417" i="37"/>
  <c r="A1417" i="37"/>
  <c r="I1416" i="37"/>
  <c r="H1416" i="37"/>
  <c r="G1416" i="37"/>
  <c r="F1416" i="37"/>
  <c r="E1416" i="37"/>
  <c r="D1416" i="37"/>
  <c r="C1416" i="37"/>
  <c r="J1416" i="37" s="1"/>
  <c r="B1416" i="37"/>
  <c r="A1416" i="37"/>
  <c r="I1415" i="37"/>
  <c r="H1415" i="37"/>
  <c r="G1415" i="37"/>
  <c r="F1415" i="37"/>
  <c r="E1415" i="37"/>
  <c r="D1415" i="37"/>
  <c r="C1415" i="37"/>
  <c r="J1415" i="37" s="1"/>
  <c r="B1415" i="37"/>
  <c r="A1415" i="37"/>
  <c r="I1414" i="37"/>
  <c r="H1414" i="37"/>
  <c r="G1414" i="37"/>
  <c r="F1414" i="37"/>
  <c r="E1414" i="37"/>
  <c r="D1414" i="37"/>
  <c r="C1414" i="37"/>
  <c r="J1414" i="37" s="1"/>
  <c r="B1414" i="37"/>
  <c r="A1414" i="37"/>
  <c r="I1413" i="37"/>
  <c r="H1413" i="37"/>
  <c r="G1413" i="37"/>
  <c r="F1413" i="37"/>
  <c r="E1413" i="37"/>
  <c r="D1413" i="37"/>
  <c r="C1413" i="37"/>
  <c r="J1413" i="37" s="1"/>
  <c r="B1413" i="37"/>
  <c r="A1413" i="37"/>
  <c r="I1412" i="37"/>
  <c r="H1412" i="37"/>
  <c r="G1412" i="37"/>
  <c r="F1412" i="37"/>
  <c r="E1412" i="37"/>
  <c r="D1412" i="37"/>
  <c r="C1412" i="37"/>
  <c r="J1412" i="37" s="1"/>
  <c r="B1412" i="37"/>
  <c r="A1412" i="37"/>
  <c r="I1411" i="37"/>
  <c r="H1411" i="37"/>
  <c r="G1411" i="37"/>
  <c r="F1411" i="37"/>
  <c r="E1411" i="37"/>
  <c r="D1411" i="37"/>
  <c r="C1411" i="37"/>
  <c r="J1411" i="37" s="1"/>
  <c r="B1411" i="37"/>
  <c r="A1411" i="37"/>
  <c r="I1410" i="37"/>
  <c r="H1410" i="37"/>
  <c r="G1410" i="37"/>
  <c r="F1410" i="37"/>
  <c r="E1410" i="37"/>
  <c r="D1410" i="37"/>
  <c r="C1410" i="37"/>
  <c r="J1410" i="37" s="1"/>
  <c r="B1410" i="37"/>
  <c r="A1410" i="37"/>
  <c r="I1409" i="37"/>
  <c r="H1409" i="37"/>
  <c r="G1409" i="37"/>
  <c r="F1409" i="37"/>
  <c r="E1409" i="37"/>
  <c r="D1409" i="37"/>
  <c r="C1409" i="37"/>
  <c r="J1409" i="37" s="1"/>
  <c r="B1409" i="37"/>
  <c r="A1409" i="37"/>
  <c r="I1408" i="37"/>
  <c r="H1408" i="37"/>
  <c r="G1408" i="37"/>
  <c r="F1408" i="37"/>
  <c r="E1408" i="37"/>
  <c r="D1408" i="37"/>
  <c r="C1408" i="37"/>
  <c r="J1408" i="37" s="1"/>
  <c r="B1408" i="37"/>
  <c r="A1408" i="37"/>
  <c r="I1407" i="37"/>
  <c r="H1407" i="37"/>
  <c r="G1407" i="37"/>
  <c r="F1407" i="37"/>
  <c r="E1407" i="37"/>
  <c r="D1407" i="37"/>
  <c r="C1407" i="37"/>
  <c r="J1407" i="37" s="1"/>
  <c r="B1407" i="37"/>
  <c r="A1407" i="37"/>
  <c r="I1406" i="37"/>
  <c r="H1406" i="37"/>
  <c r="G1406" i="37"/>
  <c r="F1406" i="37"/>
  <c r="E1406" i="37"/>
  <c r="D1406" i="37"/>
  <c r="C1406" i="37"/>
  <c r="J1406" i="37" s="1"/>
  <c r="B1406" i="37"/>
  <c r="A1406" i="37"/>
  <c r="I1405" i="37"/>
  <c r="H1405" i="37"/>
  <c r="G1405" i="37"/>
  <c r="F1405" i="37"/>
  <c r="E1405" i="37"/>
  <c r="D1405" i="37"/>
  <c r="C1405" i="37"/>
  <c r="J1405" i="37" s="1"/>
  <c r="B1405" i="37"/>
  <c r="A1405" i="37"/>
  <c r="I1404" i="37"/>
  <c r="H1404" i="37"/>
  <c r="G1404" i="37"/>
  <c r="F1404" i="37"/>
  <c r="E1404" i="37"/>
  <c r="D1404" i="37"/>
  <c r="C1404" i="37"/>
  <c r="J1404" i="37" s="1"/>
  <c r="B1404" i="37"/>
  <c r="A1404" i="37"/>
  <c r="I1403" i="37"/>
  <c r="H1403" i="37"/>
  <c r="G1403" i="37"/>
  <c r="F1403" i="37"/>
  <c r="E1403" i="37"/>
  <c r="D1403" i="37"/>
  <c r="C1403" i="37"/>
  <c r="J1403" i="37" s="1"/>
  <c r="B1403" i="37"/>
  <c r="A1403" i="37"/>
  <c r="I1402" i="37"/>
  <c r="H1402" i="37"/>
  <c r="G1402" i="37"/>
  <c r="F1402" i="37"/>
  <c r="E1402" i="37"/>
  <c r="D1402" i="37"/>
  <c r="C1402" i="37"/>
  <c r="J1402" i="37" s="1"/>
  <c r="B1402" i="37"/>
  <c r="A1402" i="37"/>
  <c r="I1401" i="37"/>
  <c r="H1401" i="37"/>
  <c r="G1401" i="37"/>
  <c r="F1401" i="37"/>
  <c r="E1401" i="37"/>
  <c r="D1401" i="37"/>
  <c r="C1401" i="37"/>
  <c r="J1401" i="37" s="1"/>
  <c r="B1401" i="37"/>
  <c r="A1401" i="37"/>
  <c r="I1400" i="37"/>
  <c r="H1400" i="37"/>
  <c r="G1400" i="37"/>
  <c r="F1400" i="37"/>
  <c r="E1400" i="37"/>
  <c r="D1400" i="37"/>
  <c r="C1400" i="37"/>
  <c r="J1400" i="37" s="1"/>
  <c r="B1400" i="37"/>
  <c r="A1400" i="37"/>
  <c r="I1399" i="37"/>
  <c r="H1399" i="37"/>
  <c r="G1399" i="37"/>
  <c r="F1399" i="37"/>
  <c r="E1399" i="37"/>
  <c r="D1399" i="37"/>
  <c r="C1399" i="37"/>
  <c r="J1399" i="37" s="1"/>
  <c r="B1399" i="37"/>
  <c r="A1399" i="37"/>
  <c r="I1398" i="37"/>
  <c r="H1398" i="37"/>
  <c r="G1398" i="37"/>
  <c r="F1398" i="37"/>
  <c r="E1398" i="37"/>
  <c r="D1398" i="37"/>
  <c r="C1398" i="37"/>
  <c r="J1398" i="37" s="1"/>
  <c r="B1398" i="37"/>
  <c r="A1398" i="37"/>
  <c r="I1397" i="37"/>
  <c r="H1397" i="37"/>
  <c r="G1397" i="37"/>
  <c r="F1397" i="37"/>
  <c r="E1397" i="37"/>
  <c r="D1397" i="37"/>
  <c r="C1397" i="37"/>
  <c r="J1397" i="37" s="1"/>
  <c r="B1397" i="37"/>
  <c r="A1397" i="37"/>
  <c r="I1396" i="37"/>
  <c r="H1396" i="37"/>
  <c r="G1396" i="37"/>
  <c r="F1396" i="37"/>
  <c r="E1396" i="37"/>
  <c r="D1396" i="37"/>
  <c r="C1396" i="37"/>
  <c r="J1396" i="37" s="1"/>
  <c r="B1396" i="37"/>
  <c r="A1396" i="37"/>
  <c r="I1395" i="37"/>
  <c r="H1395" i="37"/>
  <c r="G1395" i="37"/>
  <c r="F1395" i="37"/>
  <c r="E1395" i="37"/>
  <c r="D1395" i="37"/>
  <c r="C1395" i="37"/>
  <c r="J1395" i="37" s="1"/>
  <c r="B1395" i="37"/>
  <c r="A1395" i="37"/>
  <c r="I1394" i="37"/>
  <c r="H1394" i="37"/>
  <c r="G1394" i="37"/>
  <c r="F1394" i="37"/>
  <c r="E1394" i="37"/>
  <c r="D1394" i="37"/>
  <c r="C1394" i="37"/>
  <c r="J1394" i="37" s="1"/>
  <c r="B1394" i="37"/>
  <c r="A1394" i="37"/>
  <c r="I1393" i="37"/>
  <c r="H1393" i="37"/>
  <c r="G1393" i="37"/>
  <c r="F1393" i="37"/>
  <c r="E1393" i="37"/>
  <c r="D1393" i="37"/>
  <c r="C1393" i="37"/>
  <c r="J1393" i="37" s="1"/>
  <c r="B1393" i="37"/>
  <c r="A1393" i="37"/>
  <c r="I1392" i="37"/>
  <c r="H1392" i="37"/>
  <c r="G1392" i="37"/>
  <c r="F1392" i="37"/>
  <c r="E1392" i="37"/>
  <c r="D1392" i="37"/>
  <c r="C1392" i="37"/>
  <c r="J1392" i="37" s="1"/>
  <c r="B1392" i="37"/>
  <c r="A1392" i="37"/>
  <c r="I1391" i="37"/>
  <c r="H1391" i="37"/>
  <c r="G1391" i="37"/>
  <c r="F1391" i="37"/>
  <c r="E1391" i="37"/>
  <c r="D1391" i="37"/>
  <c r="C1391" i="37"/>
  <c r="J1391" i="37" s="1"/>
  <c r="B1391" i="37"/>
  <c r="A1391" i="37"/>
  <c r="I1390" i="37"/>
  <c r="H1390" i="37"/>
  <c r="G1390" i="37"/>
  <c r="F1390" i="37"/>
  <c r="E1390" i="37"/>
  <c r="D1390" i="37"/>
  <c r="C1390" i="37"/>
  <c r="J1390" i="37" s="1"/>
  <c r="B1390" i="37"/>
  <c r="A1390" i="37"/>
  <c r="I1389" i="37"/>
  <c r="H1389" i="37"/>
  <c r="G1389" i="37"/>
  <c r="F1389" i="37"/>
  <c r="E1389" i="37"/>
  <c r="D1389" i="37"/>
  <c r="C1389" i="37"/>
  <c r="J1389" i="37" s="1"/>
  <c r="B1389" i="37"/>
  <c r="A1389" i="37"/>
  <c r="I1388" i="37"/>
  <c r="H1388" i="37"/>
  <c r="G1388" i="37"/>
  <c r="F1388" i="37"/>
  <c r="E1388" i="37"/>
  <c r="D1388" i="37"/>
  <c r="C1388" i="37"/>
  <c r="J1388" i="37" s="1"/>
  <c r="B1388" i="37"/>
  <c r="A1388" i="37"/>
  <c r="I1387" i="37"/>
  <c r="H1387" i="37"/>
  <c r="G1387" i="37"/>
  <c r="F1387" i="37"/>
  <c r="E1387" i="37"/>
  <c r="D1387" i="37"/>
  <c r="C1387" i="37"/>
  <c r="J1387" i="37" s="1"/>
  <c r="B1387" i="37"/>
  <c r="A1387" i="37"/>
  <c r="I1386" i="37"/>
  <c r="H1386" i="37"/>
  <c r="G1386" i="37"/>
  <c r="F1386" i="37"/>
  <c r="E1386" i="37"/>
  <c r="D1386" i="37"/>
  <c r="C1386" i="37"/>
  <c r="J1386" i="37" s="1"/>
  <c r="B1386" i="37"/>
  <c r="A1386" i="37"/>
  <c r="I1385" i="37"/>
  <c r="H1385" i="37"/>
  <c r="G1385" i="37"/>
  <c r="F1385" i="37"/>
  <c r="E1385" i="37"/>
  <c r="D1385" i="37"/>
  <c r="C1385" i="37"/>
  <c r="J1385" i="37" s="1"/>
  <c r="B1385" i="37"/>
  <c r="A1385" i="37"/>
  <c r="I1384" i="37"/>
  <c r="H1384" i="37"/>
  <c r="G1384" i="37"/>
  <c r="F1384" i="37"/>
  <c r="E1384" i="37"/>
  <c r="D1384" i="37"/>
  <c r="C1384" i="37"/>
  <c r="J1384" i="37" s="1"/>
  <c r="B1384" i="37"/>
  <c r="A1384" i="37"/>
  <c r="I1383" i="37"/>
  <c r="H1383" i="37"/>
  <c r="G1383" i="37"/>
  <c r="F1383" i="37"/>
  <c r="E1383" i="37"/>
  <c r="D1383" i="37"/>
  <c r="C1383" i="37"/>
  <c r="J1383" i="37" s="1"/>
  <c r="B1383" i="37"/>
  <c r="A1383" i="37"/>
  <c r="I1382" i="37"/>
  <c r="H1382" i="37"/>
  <c r="G1382" i="37"/>
  <c r="F1382" i="37"/>
  <c r="E1382" i="37"/>
  <c r="D1382" i="37"/>
  <c r="C1382" i="37"/>
  <c r="J1382" i="37" s="1"/>
  <c r="B1382" i="37"/>
  <c r="A1382" i="37"/>
  <c r="I1381" i="37"/>
  <c r="H1381" i="37"/>
  <c r="G1381" i="37"/>
  <c r="F1381" i="37"/>
  <c r="E1381" i="37"/>
  <c r="D1381" i="37"/>
  <c r="C1381" i="37"/>
  <c r="J1381" i="37" s="1"/>
  <c r="B1381" i="37"/>
  <c r="A1381" i="37"/>
  <c r="I1380" i="37"/>
  <c r="H1380" i="37"/>
  <c r="G1380" i="37"/>
  <c r="F1380" i="37"/>
  <c r="E1380" i="37"/>
  <c r="D1380" i="37"/>
  <c r="C1380" i="37"/>
  <c r="J1380" i="37" s="1"/>
  <c r="B1380" i="37"/>
  <c r="A1380" i="37"/>
  <c r="I1379" i="37"/>
  <c r="H1379" i="37"/>
  <c r="G1379" i="37"/>
  <c r="F1379" i="37"/>
  <c r="E1379" i="37"/>
  <c r="D1379" i="37"/>
  <c r="C1379" i="37"/>
  <c r="J1379" i="37" s="1"/>
  <c r="B1379" i="37"/>
  <c r="A1379" i="37"/>
  <c r="I1378" i="37"/>
  <c r="H1378" i="37"/>
  <c r="G1378" i="37"/>
  <c r="F1378" i="37"/>
  <c r="E1378" i="37"/>
  <c r="D1378" i="37"/>
  <c r="C1378" i="37"/>
  <c r="J1378" i="37" s="1"/>
  <c r="B1378" i="37"/>
  <c r="A1378" i="37"/>
  <c r="I1377" i="37"/>
  <c r="H1377" i="37"/>
  <c r="G1377" i="37"/>
  <c r="F1377" i="37"/>
  <c r="E1377" i="37"/>
  <c r="D1377" i="37"/>
  <c r="C1377" i="37"/>
  <c r="J1377" i="37" s="1"/>
  <c r="B1377" i="37"/>
  <c r="A1377" i="37"/>
  <c r="I1376" i="37"/>
  <c r="H1376" i="37"/>
  <c r="G1376" i="37"/>
  <c r="F1376" i="37"/>
  <c r="E1376" i="37"/>
  <c r="D1376" i="37"/>
  <c r="C1376" i="37"/>
  <c r="J1376" i="37" s="1"/>
  <c r="B1376" i="37"/>
  <c r="A1376" i="37"/>
  <c r="I1375" i="37"/>
  <c r="H1375" i="37"/>
  <c r="G1375" i="37"/>
  <c r="F1375" i="37"/>
  <c r="E1375" i="37"/>
  <c r="D1375" i="37"/>
  <c r="C1375" i="37"/>
  <c r="J1375" i="37" s="1"/>
  <c r="B1375" i="37"/>
  <c r="A1375" i="37"/>
  <c r="I1374" i="37"/>
  <c r="H1374" i="37"/>
  <c r="G1374" i="37"/>
  <c r="F1374" i="37"/>
  <c r="E1374" i="37"/>
  <c r="D1374" i="37"/>
  <c r="C1374" i="37"/>
  <c r="J1374" i="37" s="1"/>
  <c r="B1374" i="37"/>
  <c r="A1374" i="37"/>
  <c r="I1373" i="37"/>
  <c r="H1373" i="37"/>
  <c r="G1373" i="37"/>
  <c r="F1373" i="37"/>
  <c r="E1373" i="37"/>
  <c r="D1373" i="37"/>
  <c r="C1373" i="37"/>
  <c r="J1373" i="37" s="1"/>
  <c r="B1373" i="37"/>
  <c r="A1373" i="37"/>
  <c r="I1372" i="37"/>
  <c r="H1372" i="37"/>
  <c r="G1372" i="37"/>
  <c r="F1372" i="37"/>
  <c r="E1372" i="37"/>
  <c r="D1372" i="37"/>
  <c r="C1372" i="37"/>
  <c r="J1372" i="37" s="1"/>
  <c r="B1372" i="37"/>
  <c r="A1372" i="37"/>
  <c r="I1371" i="37"/>
  <c r="H1371" i="37"/>
  <c r="G1371" i="37"/>
  <c r="F1371" i="37"/>
  <c r="E1371" i="37"/>
  <c r="D1371" i="37"/>
  <c r="C1371" i="37"/>
  <c r="J1371" i="37" s="1"/>
  <c r="B1371" i="37"/>
  <c r="A1371" i="37"/>
  <c r="I1370" i="37"/>
  <c r="H1370" i="37"/>
  <c r="G1370" i="37"/>
  <c r="F1370" i="37"/>
  <c r="E1370" i="37"/>
  <c r="D1370" i="37"/>
  <c r="C1370" i="37"/>
  <c r="J1370" i="37" s="1"/>
  <c r="B1370" i="37"/>
  <c r="A1370" i="37"/>
  <c r="I1369" i="37"/>
  <c r="H1369" i="37"/>
  <c r="G1369" i="37"/>
  <c r="F1369" i="37"/>
  <c r="E1369" i="37"/>
  <c r="D1369" i="37"/>
  <c r="C1369" i="37"/>
  <c r="J1369" i="37" s="1"/>
  <c r="B1369" i="37"/>
  <c r="A1369" i="37"/>
  <c r="I1368" i="37"/>
  <c r="H1368" i="37"/>
  <c r="G1368" i="37"/>
  <c r="F1368" i="37"/>
  <c r="E1368" i="37"/>
  <c r="D1368" i="37"/>
  <c r="C1368" i="37"/>
  <c r="J1368" i="37" s="1"/>
  <c r="B1368" i="37"/>
  <c r="A1368" i="37"/>
  <c r="I1367" i="37"/>
  <c r="H1367" i="37"/>
  <c r="G1367" i="37"/>
  <c r="F1367" i="37"/>
  <c r="E1367" i="37"/>
  <c r="D1367" i="37"/>
  <c r="C1367" i="37"/>
  <c r="J1367" i="37" s="1"/>
  <c r="B1367" i="37"/>
  <c r="A1367" i="37"/>
  <c r="I1366" i="37"/>
  <c r="H1366" i="37"/>
  <c r="G1366" i="37"/>
  <c r="F1366" i="37"/>
  <c r="E1366" i="37"/>
  <c r="D1366" i="37"/>
  <c r="C1366" i="37"/>
  <c r="J1366" i="37" s="1"/>
  <c r="B1366" i="37"/>
  <c r="A1366" i="37"/>
  <c r="I1365" i="37"/>
  <c r="H1365" i="37"/>
  <c r="G1365" i="37"/>
  <c r="F1365" i="37"/>
  <c r="E1365" i="37"/>
  <c r="D1365" i="37"/>
  <c r="C1365" i="37"/>
  <c r="J1365" i="37" s="1"/>
  <c r="B1365" i="37"/>
  <c r="A1365" i="37"/>
  <c r="I1364" i="37"/>
  <c r="H1364" i="37"/>
  <c r="G1364" i="37"/>
  <c r="F1364" i="37"/>
  <c r="E1364" i="37"/>
  <c r="D1364" i="37"/>
  <c r="C1364" i="37"/>
  <c r="J1364" i="37" s="1"/>
  <c r="B1364" i="37"/>
  <c r="A1364" i="37"/>
  <c r="I1363" i="37"/>
  <c r="H1363" i="37"/>
  <c r="G1363" i="37"/>
  <c r="F1363" i="37"/>
  <c r="E1363" i="37"/>
  <c r="D1363" i="37"/>
  <c r="C1363" i="37"/>
  <c r="J1363" i="37" s="1"/>
  <c r="B1363" i="37"/>
  <c r="A1363" i="37"/>
  <c r="I1362" i="37"/>
  <c r="H1362" i="37"/>
  <c r="G1362" i="37"/>
  <c r="F1362" i="37"/>
  <c r="E1362" i="37"/>
  <c r="D1362" i="37"/>
  <c r="C1362" i="37"/>
  <c r="J1362" i="37" s="1"/>
  <c r="B1362" i="37"/>
  <c r="A1362" i="37"/>
  <c r="I1361" i="37"/>
  <c r="H1361" i="37"/>
  <c r="G1361" i="37"/>
  <c r="F1361" i="37"/>
  <c r="E1361" i="37"/>
  <c r="D1361" i="37"/>
  <c r="C1361" i="37"/>
  <c r="J1361" i="37" s="1"/>
  <c r="B1361" i="37"/>
  <c r="A1361" i="37"/>
  <c r="I1360" i="37"/>
  <c r="H1360" i="37"/>
  <c r="G1360" i="37"/>
  <c r="F1360" i="37"/>
  <c r="E1360" i="37"/>
  <c r="D1360" i="37"/>
  <c r="C1360" i="37"/>
  <c r="J1360" i="37" s="1"/>
  <c r="B1360" i="37"/>
  <c r="A1360" i="37"/>
  <c r="I1359" i="37"/>
  <c r="H1359" i="37"/>
  <c r="G1359" i="37"/>
  <c r="F1359" i="37"/>
  <c r="E1359" i="37"/>
  <c r="D1359" i="37"/>
  <c r="C1359" i="37"/>
  <c r="J1359" i="37" s="1"/>
  <c r="B1359" i="37"/>
  <c r="A1359" i="37"/>
  <c r="I1358" i="37"/>
  <c r="H1358" i="37"/>
  <c r="G1358" i="37"/>
  <c r="F1358" i="37"/>
  <c r="E1358" i="37"/>
  <c r="D1358" i="37"/>
  <c r="C1358" i="37"/>
  <c r="J1358" i="37" s="1"/>
  <c r="B1358" i="37"/>
  <c r="A1358" i="37"/>
  <c r="I1357" i="37"/>
  <c r="H1357" i="37"/>
  <c r="G1357" i="37"/>
  <c r="F1357" i="37"/>
  <c r="E1357" i="37"/>
  <c r="D1357" i="37"/>
  <c r="C1357" i="37"/>
  <c r="J1357" i="37" s="1"/>
  <c r="B1357" i="37"/>
  <c r="A1357" i="37"/>
  <c r="I1356" i="37"/>
  <c r="H1356" i="37"/>
  <c r="G1356" i="37"/>
  <c r="F1356" i="37"/>
  <c r="E1356" i="37"/>
  <c r="D1356" i="37"/>
  <c r="C1356" i="37"/>
  <c r="J1356" i="37" s="1"/>
  <c r="B1356" i="37"/>
  <c r="A1356" i="37"/>
  <c r="I1355" i="37"/>
  <c r="H1355" i="37"/>
  <c r="G1355" i="37"/>
  <c r="F1355" i="37"/>
  <c r="E1355" i="37"/>
  <c r="D1355" i="37"/>
  <c r="C1355" i="37"/>
  <c r="J1355" i="37" s="1"/>
  <c r="B1355" i="37"/>
  <c r="A1355" i="37"/>
  <c r="I1354" i="37"/>
  <c r="H1354" i="37"/>
  <c r="G1354" i="37"/>
  <c r="F1354" i="37"/>
  <c r="E1354" i="37"/>
  <c r="D1354" i="37"/>
  <c r="C1354" i="37"/>
  <c r="J1354" i="37" s="1"/>
  <c r="B1354" i="37"/>
  <c r="A1354" i="37"/>
  <c r="I1353" i="37"/>
  <c r="H1353" i="37"/>
  <c r="G1353" i="37"/>
  <c r="F1353" i="37"/>
  <c r="E1353" i="37"/>
  <c r="D1353" i="37"/>
  <c r="C1353" i="37"/>
  <c r="J1353" i="37" s="1"/>
  <c r="B1353" i="37"/>
  <c r="A1353" i="37"/>
  <c r="I1352" i="37"/>
  <c r="H1352" i="37"/>
  <c r="G1352" i="37"/>
  <c r="F1352" i="37"/>
  <c r="E1352" i="37"/>
  <c r="D1352" i="37"/>
  <c r="C1352" i="37"/>
  <c r="J1352" i="37" s="1"/>
  <c r="B1352" i="37"/>
  <c r="A1352" i="37"/>
  <c r="I1351" i="37"/>
  <c r="H1351" i="37"/>
  <c r="G1351" i="37"/>
  <c r="F1351" i="37"/>
  <c r="E1351" i="37"/>
  <c r="D1351" i="37"/>
  <c r="C1351" i="37"/>
  <c r="J1351" i="37" s="1"/>
  <c r="B1351" i="37"/>
  <c r="A1351" i="37"/>
  <c r="I1350" i="37"/>
  <c r="H1350" i="37"/>
  <c r="G1350" i="37"/>
  <c r="F1350" i="37"/>
  <c r="E1350" i="37"/>
  <c r="D1350" i="37"/>
  <c r="C1350" i="37"/>
  <c r="J1350" i="37" s="1"/>
  <c r="B1350" i="37"/>
  <c r="A1350" i="37"/>
  <c r="I1349" i="37"/>
  <c r="H1349" i="37"/>
  <c r="G1349" i="37"/>
  <c r="F1349" i="37"/>
  <c r="E1349" i="37"/>
  <c r="D1349" i="37"/>
  <c r="C1349" i="37"/>
  <c r="J1349" i="37" s="1"/>
  <c r="B1349" i="37"/>
  <c r="A1349" i="37"/>
  <c r="I1348" i="37"/>
  <c r="H1348" i="37"/>
  <c r="G1348" i="37"/>
  <c r="F1348" i="37"/>
  <c r="E1348" i="37"/>
  <c r="D1348" i="37"/>
  <c r="C1348" i="37"/>
  <c r="J1348" i="37" s="1"/>
  <c r="B1348" i="37"/>
  <c r="A1348" i="37"/>
  <c r="I1347" i="37"/>
  <c r="H1347" i="37"/>
  <c r="G1347" i="37"/>
  <c r="F1347" i="37"/>
  <c r="E1347" i="37"/>
  <c r="D1347" i="37"/>
  <c r="C1347" i="37"/>
  <c r="J1347" i="37" s="1"/>
  <c r="B1347" i="37"/>
  <c r="A1347" i="37"/>
  <c r="I1346" i="37"/>
  <c r="H1346" i="37"/>
  <c r="G1346" i="37"/>
  <c r="F1346" i="37"/>
  <c r="E1346" i="37"/>
  <c r="D1346" i="37"/>
  <c r="C1346" i="37"/>
  <c r="J1346" i="37" s="1"/>
  <c r="B1346" i="37"/>
  <c r="A1346" i="37"/>
  <c r="I1345" i="37"/>
  <c r="H1345" i="37"/>
  <c r="G1345" i="37"/>
  <c r="F1345" i="37"/>
  <c r="E1345" i="37"/>
  <c r="D1345" i="37"/>
  <c r="C1345" i="37"/>
  <c r="J1345" i="37" s="1"/>
  <c r="B1345" i="37"/>
  <c r="A1345" i="37"/>
  <c r="I1344" i="37"/>
  <c r="H1344" i="37"/>
  <c r="G1344" i="37"/>
  <c r="F1344" i="37"/>
  <c r="E1344" i="37"/>
  <c r="D1344" i="37"/>
  <c r="C1344" i="37"/>
  <c r="J1344" i="37" s="1"/>
  <c r="B1344" i="37"/>
  <c r="A1344" i="37"/>
  <c r="I1343" i="37"/>
  <c r="H1343" i="37"/>
  <c r="G1343" i="37"/>
  <c r="F1343" i="37"/>
  <c r="E1343" i="37"/>
  <c r="D1343" i="37"/>
  <c r="C1343" i="37"/>
  <c r="J1343" i="37" s="1"/>
  <c r="B1343" i="37"/>
  <c r="A1343" i="37"/>
  <c r="I1342" i="37"/>
  <c r="H1342" i="37"/>
  <c r="G1342" i="37"/>
  <c r="F1342" i="37"/>
  <c r="E1342" i="37"/>
  <c r="D1342" i="37"/>
  <c r="C1342" i="37"/>
  <c r="J1342" i="37" s="1"/>
  <c r="B1342" i="37"/>
  <c r="A1342" i="37"/>
  <c r="I1341" i="37"/>
  <c r="H1341" i="37"/>
  <c r="G1341" i="37"/>
  <c r="F1341" i="37"/>
  <c r="E1341" i="37"/>
  <c r="D1341" i="37"/>
  <c r="C1341" i="37"/>
  <c r="J1341" i="37" s="1"/>
  <c r="B1341" i="37"/>
  <c r="A1341" i="37"/>
  <c r="I1340" i="37"/>
  <c r="H1340" i="37"/>
  <c r="G1340" i="37"/>
  <c r="F1340" i="37"/>
  <c r="E1340" i="37"/>
  <c r="D1340" i="37"/>
  <c r="C1340" i="37"/>
  <c r="J1340" i="37" s="1"/>
  <c r="B1340" i="37"/>
  <c r="A1340" i="37"/>
  <c r="I1339" i="37"/>
  <c r="H1339" i="37"/>
  <c r="G1339" i="37"/>
  <c r="F1339" i="37"/>
  <c r="E1339" i="37"/>
  <c r="D1339" i="37"/>
  <c r="C1339" i="37"/>
  <c r="J1339" i="37" s="1"/>
  <c r="B1339" i="37"/>
  <c r="A1339" i="37"/>
  <c r="I1338" i="37"/>
  <c r="H1338" i="37"/>
  <c r="G1338" i="37"/>
  <c r="F1338" i="37"/>
  <c r="E1338" i="37"/>
  <c r="D1338" i="37"/>
  <c r="C1338" i="37"/>
  <c r="J1338" i="37" s="1"/>
  <c r="B1338" i="37"/>
  <c r="A1338" i="37"/>
  <c r="I1337" i="37"/>
  <c r="H1337" i="37"/>
  <c r="G1337" i="37"/>
  <c r="F1337" i="37"/>
  <c r="E1337" i="37"/>
  <c r="D1337" i="37"/>
  <c r="C1337" i="37"/>
  <c r="J1337" i="37" s="1"/>
  <c r="B1337" i="37"/>
  <c r="A1337" i="37"/>
  <c r="I1336" i="37"/>
  <c r="H1336" i="37"/>
  <c r="G1336" i="37"/>
  <c r="F1336" i="37"/>
  <c r="E1336" i="37"/>
  <c r="D1336" i="37"/>
  <c r="C1336" i="37"/>
  <c r="J1336" i="37" s="1"/>
  <c r="B1336" i="37"/>
  <c r="A1336" i="37"/>
  <c r="I1335" i="37"/>
  <c r="H1335" i="37"/>
  <c r="G1335" i="37"/>
  <c r="F1335" i="37"/>
  <c r="E1335" i="37"/>
  <c r="D1335" i="37"/>
  <c r="C1335" i="37"/>
  <c r="J1335" i="37" s="1"/>
  <c r="B1335" i="37"/>
  <c r="A1335" i="37"/>
  <c r="I1334" i="37"/>
  <c r="H1334" i="37"/>
  <c r="G1334" i="37"/>
  <c r="F1334" i="37"/>
  <c r="E1334" i="37"/>
  <c r="D1334" i="37"/>
  <c r="C1334" i="37"/>
  <c r="J1334" i="37" s="1"/>
  <c r="B1334" i="37"/>
  <c r="A1334" i="37"/>
  <c r="I1333" i="37"/>
  <c r="H1333" i="37"/>
  <c r="G1333" i="37"/>
  <c r="F1333" i="37"/>
  <c r="E1333" i="37"/>
  <c r="D1333" i="37"/>
  <c r="C1333" i="37"/>
  <c r="J1333" i="37" s="1"/>
  <c r="B1333" i="37"/>
  <c r="A1333" i="37"/>
  <c r="I1332" i="37"/>
  <c r="H1332" i="37"/>
  <c r="G1332" i="37"/>
  <c r="F1332" i="37"/>
  <c r="E1332" i="37"/>
  <c r="D1332" i="37"/>
  <c r="C1332" i="37"/>
  <c r="J1332" i="37" s="1"/>
  <c r="B1332" i="37"/>
  <c r="A1332" i="37"/>
  <c r="I1331" i="37"/>
  <c r="H1331" i="37"/>
  <c r="G1331" i="37"/>
  <c r="F1331" i="37"/>
  <c r="E1331" i="37"/>
  <c r="D1331" i="37"/>
  <c r="C1331" i="37"/>
  <c r="J1331" i="37" s="1"/>
  <c r="B1331" i="37"/>
  <c r="A1331" i="37"/>
  <c r="I1330" i="37"/>
  <c r="H1330" i="37"/>
  <c r="G1330" i="37"/>
  <c r="F1330" i="37"/>
  <c r="E1330" i="37"/>
  <c r="D1330" i="37"/>
  <c r="C1330" i="37"/>
  <c r="J1330" i="37" s="1"/>
  <c r="B1330" i="37"/>
  <c r="A1330" i="37"/>
  <c r="I1329" i="37"/>
  <c r="H1329" i="37"/>
  <c r="G1329" i="37"/>
  <c r="F1329" i="37"/>
  <c r="E1329" i="37"/>
  <c r="D1329" i="37"/>
  <c r="C1329" i="37"/>
  <c r="J1329" i="37" s="1"/>
  <c r="B1329" i="37"/>
  <c r="A1329" i="37"/>
  <c r="I1328" i="37"/>
  <c r="H1328" i="37"/>
  <c r="G1328" i="37"/>
  <c r="F1328" i="37"/>
  <c r="E1328" i="37"/>
  <c r="D1328" i="37"/>
  <c r="C1328" i="37"/>
  <c r="J1328" i="37" s="1"/>
  <c r="B1328" i="37"/>
  <c r="A1328" i="37"/>
  <c r="I1327" i="37"/>
  <c r="H1327" i="37"/>
  <c r="G1327" i="37"/>
  <c r="F1327" i="37"/>
  <c r="E1327" i="37"/>
  <c r="D1327" i="37"/>
  <c r="C1327" i="37"/>
  <c r="J1327" i="37" s="1"/>
  <c r="B1327" i="37"/>
  <c r="A1327" i="37"/>
  <c r="I1326" i="37"/>
  <c r="H1326" i="37"/>
  <c r="G1326" i="37"/>
  <c r="F1326" i="37"/>
  <c r="E1326" i="37"/>
  <c r="D1326" i="37"/>
  <c r="C1326" i="37"/>
  <c r="J1326" i="37" s="1"/>
  <c r="B1326" i="37"/>
  <c r="A1326" i="37"/>
  <c r="I1325" i="37"/>
  <c r="H1325" i="37"/>
  <c r="G1325" i="37"/>
  <c r="F1325" i="37"/>
  <c r="E1325" i="37"/>
  <c r="D1325" i="37"/>
  <c r="C1325" i="37"/>
  <c r="J1325" i="37" s="1"/>
  <c r="B1325" i="37"/>
  <c r="A1325" i="37"/>
  <c r="I1324" i="37"/>
  <c r="H1324" i="37"/>
  <c r="G1324" i="37"/>
  <c r="F1324" i="37"/>
  <c r="E1324" i="37"/>
  <c r="D1324" i="37"/>
  <c r="C1324" i="37"/>
  <c r="J1324" i="37" s="1"/>
  <c r="B1324" i="37"/>
  <c r="A1324" i="37"/>
  <c r="I1323" i="37"/>
  <c r="H1323" i="37"/>
  <c r="G1323" i="37"/>
  <c r="F1323" i="37"/>
  <c r="E1323" i="37"/>
  <c r="D1323" i="37"/>
  <c r="C1323" i="37"/>
  <c r="J1323" i="37" s="1"/>
  <c r="B1323" i="37"/>
  <c r="A1323" i="37"/>
  <c r="I1322" i="37"/>
  <c r="H1322" i="37"/>
  <c r="G1322" i="37"/>
  <c r="F1322" i="37"/>
  <c r="E1322" i="37"/>
  <c r="D1322" i="37"/>
  <c r="C1322" i="37"/>
  <c r="J1322" i="37" s="1"/>
  <c r="B1322" i="37"/>
  <c r="A1322" i="37"/>
  <c r="I1321" i="37"/>
  <c r="H1321" i="37"/>
  <c r="G1321" i="37"/>
  <c r="F1321" i="37"/>
  <c r="E1321" i="37"/>
  <c r="D1321" i="37"/>
  <c r="C1321" i="37"/>
  <c r="J1321" i="37" s="1"/>
  <c r="B1321" i="37"/>
  <c r="A1321" i="37"/>
  <c r="I1320" i="37"/>
  <c r="H1320" i="37"/>
  <c r="G1320" i="37"/>
  <c r="F1320" i="37"/>
  <c r="E1320" i="37"/>
  <c r="D1320" i="37"/>
  <c r="C1320" i="37"/>
  <c r="J1320" i="37" s="1"/>
  <c r="B1320" i="37"/>
  <c r="A1320" i="37"/>
  <c r="I1319" i="37"/>
  <c r="H1319" i="37"/>
  <c r="G1319" i="37"/>
  <c r="F1319" i="37"/>
  <c r="E1319" i="37"/>
  <c r="D1319" i="37"/>
  <c r="C1319" i="37"/>
  <c r="J1319" i="37" s="1"/>
  <c r="B1319" i="37"/>
  <c r="A1319" i="37"/>
  <c r="I1318" i="37"/>
  <c r="H1318" i="37"/>
  <c r="G1318" i="37"/>
  <c r="F1318" i="37"/>
  <c r="E1318" i="37"/>
  <c r="D1318" i="37"/>
  <c r="C1318" i="37"/>
  <c r="J1318" i="37" s="1"/>
  <c r="B1318" i="37"/>
  <c r="A1318" i="37"/>
  <c r="I1317" i="37"/>
  <c r="H1317" i="37"/>
  <c r="G1317" i="37"/>
  <c r="F1317" i="37"/>
  <c r="E1317" i="37"/>
  <c r="D1317" i="37"/>
  <c r="C1317" i="37"/>
  <c r="J1317" i="37" s="1"/>
  <c r="B1317" i="37"/>
  <c r="A1317" i="37"/>
  <c r="I1316" i="37"/>
  <c r="H1316" i="37"/>
  <c r="G1316" i="37"/>
  <c r="F1316" i="37"/>
  <c r="E1316" i="37"/>
  <c r="D1316" i="37"/>
  <c r="C1316" i="37"/>
  <c r="J1316" i="37" s="1"/>
  <c r="B1316" i="37"/>
  <c r="A1316" i="37"/>
  <c r="I1315" i="37"/>
  <c r="H1315" i="37"/>
  <c r="G1315" i="37"/>
  <c r="F1315" i="37"/>
  <c r="E1315" i="37"/>
  <c r="D1315" i="37"/>
  <c r="C1315" i="37"/>
  <c r="J1315" i="37" s="1"/>
  <c r="B1315" i="37"/>
  <c r="A1315" i="37"/>
  <c r="I1314" i="37"/>
  <c r="H1314" i="37"/>
  <c r="G1314" i="37"/>
  <c r="F1314" i="37"/>
  <c r="E1314" i="37"/>
  <c r="D1314" i="37"/>
  <c r="C1314" i="37"/>
  <c r="J1314" i="37" s="1"/>
  <c r="B1314" i="37"/>
  <c r="A1314" i="37"/>
  <c r="I1313" i="37"/>
  <c r="H1313" i="37"/>
  <c r="G1313" i="37"/>
  <c r="F1313" i="37"/>
  <c r="E1313" i="37"/>
  <c r="D1313" i="37"/>
  <c r="C1313" i="37"/>
  <c r="J1313" i="37" s="1"/>
  <c r="B1313" i="37"/>
  <c r="A1313" i="37"/>
  <c r="I1312" i="37"/>
  <c r="H1312" i="37"/>
  <c r="G1312" i="37"/>
  <c r="F1312" i="37"/>
  <c r="E1312" i="37"/>
  <c r="D1312" i="37"/>
  <c r="C1312" i="37"/>
  <c r="J1312" i="37" s="1"/>
  <c r="B1312" i="37"/>
  <c r="A1312" i="37"/>
  <c r="I1311" i="37"/>
  <c r="H1311" i="37"/>
  <c r="G1311" i="37"/>
  <c r="F1311" i="37"/>
  <c r="E1311" i="37"/>
  <c r="D1311" i="37"/>
  <c r="C1311" i="37"/>
  <c r="J1311" i="37" s="1"/>
  <c r="B1311" i="37"/>
  <c r="A1311" i="37"/>
  <c r="I1310" i="37"/>
  <c r="H1310" i="37"/>
  <c r="G1310" i="37"/>
  <c r="F1310" i="37"/>
  <c r="E1310" i="37"/>
  <c r="D1310" i="37"/>
  <c r="C1310" i="37"/>
  <c r="J1310" i="37" s="1"/>
  <c r="B1310" i="37"/>
  <c r="A1310" i="37"/>
  <c r="I1309" i="37"/>
  <c r="H1309" i="37"/>
  <c r="G1309" i="37"/>
  <c r="F1309" i="37"/>
  <c r="E1309" i="37"/>
  <c r="D1309" i="37"/>
  <c r="C1309" i="37"/>
  <c r="J1309" i="37" s="1"/>
  <c r="B1309" i="37"/>
  <c r="A1309" i="37"/>
  <c r="I1308" i="37"/>
  <c r="H1308" i="37"/>
  <c r="G1308" i="37"/>
  <c r="F1308" i="37"/>
  <c r="E1308" i="37"/>
  <c r="D1308" i="37"/>
  <c r="C1308" i="37"/>
  <c r="J1308" i="37" s="1"/>
  <c r="B1308" i="37"/>
  <c r="A1308" i="37"/>
  <c r="I1307" i="37"/>
  <c r="H1307" i="37"/>
  <c r="G1307" i="37"/>
  <c r="F1307" i="37"/>
  <c r="E1307" i="37"/>
  <c r="D1307" i="37"/>
  <c r="C1307" i="37"/>
  <c r="J1307" i="37" s="1"/>
  <c r="B1307" i="37"/>
  <c r="A1307" i="37"/>
  <c r="I1306" i="37"/>
  <c r="H1306" i="37"/>
  <c r="G1306" i="37"/>
  <c r="F1306" i="37"/>
  <c r="E1306" i="37"/>
  <c r="D1306" i="37"/>
  <c r="C1306" i="37"/>
  <c r="J1306" i="37" s="1"/>
  <c r="B1306" i="37"/>
  <c r="A1306" i="37"/>
  <c r="I1305" i="37"/>
  <c r="H1305" i="37"/>
  <c r="G1305" i="37"/>
  <c r="F1305" i="37"/>
  <c r="E1305" i="37"/>
  <c r="D1305" i="37"/>
  <c r="C1305" i="37"/>
  <c r="J1305" i="37" s="1"/>
  <c r="B1305" i="37"/>
  <c r="A1305" i="37"/>
  <c r="I1304" i="37"/>
  <c r="H1304" i="37"/>
  <c r="G1304" i="37"/>
  <c r="F1304" i="37"/>
  <c r="E1304" i="37"/>
  <c r="D1304" i="37"/>
  <c r="C1304" i="37"/>
  <c r="J1304" i="37" s="1"/>
  <c r="B1304" i="37"/>
  <c r="A1304" i="37"/>
  <c r="I1303" i="37"/>
  <c r="H1303" i="37"/>
  <c r="G1303" i="37"/>
  <c r="F1303" i="37"/>
  <c r="E1303" i="37"/>
  <c r="D1303" i="37"/>
  <c r="C1303" i="37"/>
  <c r="J1303" i="37" s="1"/>
  <c r="B1303" i="37"/>
  <c r="A1303" i="37"/>
  <c r="I1302" i="37"/>
  <c r="H1302" i="37"/>
  <c r="G1302" i="37"/>
  <c r="F1302" i="37"/>
  <c r="E1302" i="37"/>
  <c r="D1302" i="37"/>
  <c r="C1302" i="37"/>
  <c r="J1302" i="37" s="1"/>
  <c r="B1302" i="37"/>
  <c r="A1302" i="37"/>
  <c r="I1301" i="37"/>
  <c r="H1301" i="37"/>
  <c r="G1301" i="37"/>
  <c r="F1301" i="37"/>
  <c r="E1301" i="37"/>
  <c r="D1301" i="37"/>
  <c r="C1301" i="37"/>
  <c r="J1301" i="37" s="1"/>
  <c r="B1301" i="37"/>
  <c r="A1301" i="37"/>
  <c r="I1300" i="37"/>
  <c r="H1300" i="37"/>
  <c r="G1300" i="37"/>
  <c r="F1300" i="37"/>
  <c r="E1300" i="37"/>
  <c r="D1300" i="37"/>
  <c r="C1300" i="37"/>
  <c r="J1300" i="37" s="1"/>
  <c r="B1300" i="37"/>
  <c r="A1300" i="37"/>
  <c r="I1299" i="37"/>
  <c r="H1299" i="37"/>
  <c r="G1299" i="37"/>
  <c r="F1299" i="37"/>
  <c r="E1299" i="37"/>
  <c r="D1299" i="37"/>
  <c r="C1299" i="37"/>
  <c r="J1299" i="37" s="1"/>
  <c r="B1299" i="37"/>
  <c r="A1299" i="37"/>
  <c r="I1298" i="37"/>
  <c r="H1298" i="37"/>
  <c r="G1298" i="37"/>
  <c r="F1298" i="37"/>
  <c r="E1298" i="37"/>
  <c r="D1298" i="37"/>
  <c r="C1298" i="37"/>
  <c r="J1298" i="37" s="1"/>
  <c r="B1298" i="37"/>
  <c r="A1298" i="37"/>
  <c r="I1297" i="37"/>
  <c r="H1297" i="37"/>
  <c r="G1297" i="37"/>
  <c r="F1297" i="37"/>
  <c r="E1297" i="37"/>
  <c r="D1297" i="37"/>
  <c r="C1297" i="37"/>
  <c r="J1297" i="37" s="1"/>
  <c r="B1297" i="37"/>
  <c r="A1297" i="37"/>
  <c r="I1296" i="37"/>
  <c r="H1296" i="37"/>
  <c r="G1296" i="37"/>
  <c r="F1296" i="37"/>
  <c r="E1296" i="37"/>
  <c r="D1296" i="37"/>
  <c r="C1296" i="37"/>
  <c r="J1296" i="37" s="1"/>
  <c r="B1296" i="37"/>
  <c r="A1296" i="37"/>
  <c r="I1295" i="37"/>
  <c r="H1295" i="37"/>
  <c r="G1295" i="37"/>
  <c r="F1295" i="37"/>
  <c r="E1295" i="37"/>
  <c r="D1295" i="37"/>
  <c r="C1295" i="37"/>
  <c r="J1295" i="37" s="1"/>
  <c r="B1295" i="37"/>
  <c r="A1295" i="37"/>
  <c r="I1294" i="37"/>
  <c r="H1294" i="37"/>
  <c r="G1294" i="37"/>
  <c r="F1294" i="37"/>
  <c r="E1294" i="37"/>
  <c r="D1294" i="37"/>
  <c r="C1294" i="37"/>
  <c r="J1294" i="37" s="1"/>
  <c r="B1294" i="37"/>
  <c r="A1294" i="37"/>
  <c r="I1293" i="37"/>
  <c r="H1293" i="37"/>
  <c r="G1293" i="37"/>
  <c r="F1293" i="37"/>
  <c r="E1293" i="37"/>
  <c r="D1293" i="37"/>
  <c r="C1293" i="37"/>
  <c r="J1293" i="37" s="1"/>
  <c r="B1293" i="37"/>
  <c r="A1293" i="37"/>
  <c r="I1292" i="37"/>
  <c r="H1292" i="37"/>
  <c r="G1292" i="37"/>
  <c r="F1292" i="37"/>
  <c r="E1292" i="37"/>
  <c r="D1292" i="37"/>
  <c r="C1292" i="37"/>
  <c r="J1292" i="37" s="1"/>
  <c r="B1292" i="37"/>
  <c r="A1292" i="37"/>
  <c r="I1291" i="37"/>
  <c r="H1291" i="37"/>
  <c r="G1291" i="37"/>
  <c r="F1291" i="37"/>
  <c r="E1291" i="37"/>
  <c r="D1291" i="37"/>
  <c r="C1291" i="37"/>
  <c r="J1291" i="37" s="1"/>
  <c r="B1291" i="37"/>
  <c r="A1291" i="37"/>
  <c r="I1290" i="37"/>
  <c r="H1290" i="37"/>
  <c r="G1290" i="37"/>
  <c r="F1290" i="37"/>
  <c r="E1290" i="37"/>
  <c r="D1290" i="37"/>
  <c r="C1290" i="37"/>
  <c r="J1290" i="37" s="1"/>
  <c r="B1290" i="37"/>
  <c r="A1290" i="37"/>
  <c r="I1289" i="37"/>
  <c r="H1289" i="37"/>
  <c r="G1289" i="37"/>
  <c r="F1289" i="37"/>
  <c r="E1289" i="37"/>
  <c r="D1289" i="37"/>
  <c r="C1289" i="37"/>
  <c r="J1289" i="37" s="1"/>
  <c r="B1289" i="37"/>
  <c r="A1289" i="37"/>
  <c r="I1288" i="37"/>
  <c r="H1288" i="37"/>
  <c r="G1288" i="37"/>
  <c r="F1288" i="37"/>
  <c r="E1288" i="37"/>
  <c r="D1288" i="37"/>
  <c r="C1288" i="37"/>
  <c r="J1288" i="37" s="1"/>
  <c r="B1288" i="37"/>
  <c r="A1288" i="37"/>
  <c r="I1287" i="37"/>
  <c r="H1287" i="37"/>
  <c r="G1287" i="37"/>
  <c r="F1287" i="37"/>
  <c r="E1287" i="37"/>
  <c r="D1287" i="37"/>
  <c r="C1287" i="37"/>
  <c r="J1287" i="37" s="1"/>
  <c r="B1287" i="37"/>
  <c r="A1287" i="37"/>
  <c r="I1286" i="37"/>
  <c r="H1286" i="37"/>
  <c r="G1286" i="37"/>
  <c r="F1286" i="37"/>
  <c r="E1286" i="37"/>
  <c r="D1286" i="37"/>
  <c r="C1286" i="37"/>
  <c r="J1286" i="37" s="1"/>
  <c r="B1286" i="37"/>
  <c r="A1286" i="37"/>
  <c r="I1285" i="37"/>
  <c r="H1285" i="37"/>
  <c r="G1285" i="37"/>
  <c r="F1285" i="37"/>
  <c r="E1285" i="37"/>
  <c r="D1285" i="37"/>
  <c r="C1285" i="37"/>
  <c r="J1285" i="37" s="1"/>
  <c r="B1285" i="37"/>
  <c r="A1285" i="37"/>
  <c r="I1284" i="37"/>
  <c r="H1284" i="37"/>
  <c r="G1284" i="37"/>
  <c r="F1284" i="37"/>
  <c r="E1284" i="37"/>
  <c r="D1284" i="37"/>
  <c r="C1284" i="37"/>
  <c r="J1284" i="37" s="1"/>
  <c r="B1284" i="37"/>
  <c r="A1284" i="37"/>
  <c r="I1283" i="37"/>
  <c r="H1283" i="37"/>
  <c r="G1283" i="37"/>
  <c r="F1283" i="37"/>
  <c r="E1283" i="37"/>
  <c r="D1283" i="37"/>
  <c r="C1283" i="37"/>
  <c r="J1283" i="37" s="1"/>
  <c r="B1283" i="37"/>
  <c r="A1283" i="37"/>
  <c r="I1282" i="37"/>
  <c r="H1282" i="37"/>
  <c r="G1282" i="37"/>
  <c r="F1282" i="37"/>
  <c r="E1282" i="37"/>
  <c r="D1282" i="37"/>
  <c r="C1282" i="37"/>
  <c r="J1282" i="37" s="1"/>
  <c r="B1282" i="37"/>
  <c r="A1282" i="37"/>
  <c r="I1281" i="37"/>
  <c r="H1281" i="37"/>
  <c r="G1281" i="37"/>
  <c r="F1281" i="37"/>
  <c r="E1281" i="37"/>
  <c r="D1281" i="37"/>
  <c r="C1281" i="37"/>
  <c r="J1281" i="37" s="1"/>
  <c r="B1281" i="37"/>
  <c r="A1281" i="37"/>
  <c r="I1280" i="37"/>
  <c r="H1280" i="37"/>
  <c r="G1280" i="37"/>
  <c r="F1280" i="37"/>
  <c r="E1280" i="37"/>
  <c r="D1280" i="37"/>
  <c r="C1280" i="37"/>
  <c r="J1280" i="37" s="1"/>
  <c r="B1280" i="37"/>
  <c r="A1280" i="37"/>
  <c r="I1279" i="37"/>
  <c r="H1279" i="37"/>
  <c r="G1279" i="37"/>
  <c r="F1279" i="37"/>
  <c r="E1279" i="37"/>
  <c r="D1279" i="37"/>
  <c r="C1279" i="37"/>
  <c r="J1279" i="37" s="1"/>
  <c r="B1279" i="37"/>
  <c r="A1279" i="37"/>
  <c r="I1278" i="37"/>
  <c r="H1278" i="37"/>
  <c r="G1278" i="37"/>
  <c r="F1278" i="37"/>
  <c r="E1278" i="37"/>
  <c r="D1278" i="37"/>
  <c r="C1278" i="37"/>
  <c r="J1278" i="37" s="1"/>
  <c r="B1278" i="37"/>
  <c r="A1278" i="37"/>
  <c r="I1277" i="37"/>
  <c r="H1277" i="37"/>
  <c r="G1277" i="37"/>
  <c r="F1277" i="37"/>
  <c r="E1277" i="37"/>
  <c r="D1277" i="37"/>
  <c r="C1277" i="37"/>
  <c r="J1277" i="37" s="1"/>
  <c r="B1277" i="37"/>
  <c r="A1277" i="37"/>
  <c r="I1276" i="37"/>
  <c r="H1276" i="37"/>
  <c r="G1276" i="37"/>
  <c r="F1276" i="37"/>
  <c r="E1276" i="37"/>
  <c r="D1276" i="37"/>
  <c r="C1276" i="37"/>
  <c r="J1276" i="37" s="1"/>
  <c r="B1276" i="37"/>
  <c r="A1276" i="37"/>
  <c r="I1275" i="37"/>
  <c r="H1275" i="37"/>
  <c r="G1275" i="37"/>
  <c r="F1275" i="37"/>
  <c r="E1275" i="37"/>
  <c r="D1275" i="37"/>
  <c r="C1275" i="37"/>
  <c r="J1275" i="37" s="1"/>
  <c r="B1275" i="37"/>
  <c r="A1275" i="37"/>
  <c r="I1274" i="37"/>
  <c r="H1274" i="37"/>
  <c r="G1274" i="37"/>
  <c r="F1274" i="37"/>
  <c r="E1274" i="37"/>
  <c r="D1274" i="37"/>
  <c r="C1274" i="37"/>
  <c r="J1274" i="37" s="1"/>
  <c r="B1274" i="37"/>
  <c r="A1274" i="37"/>
  <c r="I1273" i="37"/>
  <c r="H1273" i="37"/>
  <c r="G1273" i="37"/>
  <c r="F1273" i="37"/>
  <c r="E1273" i="37"/>
  <c r="D1273" i="37"/>
  <c r="C1273" i="37"/>
  <c r="J1273" i="37" s="1"/>
  <c r="B1273" i="37"/>
  <c r="A1273" i="37"/>
  <c r="I1272" i="37"/>
  <c r="H1272" i="37"/>
  <c r="G1272" i="37"/>
  <c r="F1272" i="37"/>
  <c r="E1272" i="37"/>
  <c r="D1272" i="37"/>
  <c r="C1272" i="37"/>
  <c r="J1272" i="37" s="1"/>
  <c r="B1272" i="37"/>
  <c r="A1272" i="37"/>
  <c r="I1271" i="37"/>
  <c r="H1271" i="37"/>
  <c r="G1271" i="37"/>
  <c r="F1271" i="37"/>
  <c r="E1271" i="37"/>
  <c r="D1271" i="37"/>
  <c r="C1271" i="37"/>
  <c r="J1271" i="37" s="1"/>
  <c r="B1271" i="37"/>
  <c r="A1271" i="37"/>
  <c r="I1270" i="37"/>
  <c r="H1270" i="37"/>
  <c r="G1270" i="37"/>
  <c r="F1270" i="37"/>
  <c r="E1270" i="37"/>
  <c r="D1270" i="37"/>
  <c r="C1270" i="37"/>
  <c r="J1270" i="37" s="1"/>
  <c r="B1270" i="37"/>
  <c r="A1270" i="37"/>
  <c r="I1269" i="37"/>
  <c r="H1269" i="37"/>
  <c r="G1269" i="37"/>
  <c r="F1269" i="37"/>
  <c r="E1269" i="37"/>
  <c r="D1269" i="37"/>
  <c r="C1269" i="37"/>
  <c r="J1269" i="37" s="1"/>
  <c r="B1269" i="37"/>
  <c r="A1269" i="37"/>
  <c r="I1268" i="37"/>
  <c r="H1268" i="37"/>
  <c r="G1268" i="37"/>
  <c r="F1268" i="37"/>
  <c r="E1268" i="37"/>
  <c r="D1268" i="37"/>
  <c r="C1268" i="37"/>
  <c r="J1268" i="37" s="1"/>
  <c r="B1268" i="37"/>
  <c r="A1268" i="37"/>
  <c r="I1267" i="37"/>
  <c r="H1267" i="37"/>
  <c r="G1267" i="37"/>
  <c r="F1267" i="37"/>
  <c r="E1267" i="37"/>
  <c r="D1267" i="37"/>
  <c r="C1267" i="37"/>
  <c r="J1267" i="37" s="1"/>
  <c r="B1267" i="37"/>
  <c r="A1267" i="37"/>
  <c r="I1266" i="37"/>
  <c r="H1266" i="37"/>
  <c r="G1266" i="37"/>
  <c r="F1266" i="37"/>
  <c r="E1266" i="37"/>
  <c r="D1266" i="37"/>
  <c r="C1266" i="37"/>
  <c r="J1266" i="37" s="1"/>
  <c r="B1266" i="37"/>
  <c r="A1266" i="37"/>
  <c r="I1265" i="37"/>
  <c r="H1265" i="37"/>
  <c r="G1265" i="37"/>
  <c r="F1265" i="37"/>
  <c r="E1265" i="37"/>
  <c r="D1265" i="37"/>
  <c r="C1265" i="37"/>
  <c r="J1265" i="37" s="1"/>
  <c r="B1265" i="37"/>
  <c r="A1265" i="37"/>
  <c r="I1264" i="37"/>
  <c r="H1264" i="37"/>
  <c r="G1264" i="37"/>
  <c r="F1264" i="37"/>
  <c r="E1264" i="37"/>
  <c r="D1264" i="37"/>
  <c r="C1264" i="37"/>
  <c r="J1264" i="37" s="1"/>
  <c r="B1264" i="37"/>
  <c r="A1264" i="37"/>
  <c r="I1263" i="37"/>
  <c r="H1263" i="37"/>
  <c r="G1263" i="37"/>
  <c r="F1263" i="37"/>
  <c r="E1263" i="37"/>
  <c r="D1263" i="37"/>
  <c r="C1263" i="37"/>
  <c r="J1263" i="37" s="1"/>
  <c r="B1263" i="37"/>
  <c r="A1263" i="37"/>
  <c r="I1262" i="37"/>
  <c r="H1262" i="37"/>
  <c r="G1262" i="37"/>
  <c r="F1262" i="37"/>
  <c r="E1262" i="37"/>
  <c r="D1262" i="37"/>
  <c r="C1262" i="37"/>
  <c r="J1262" i="37" s="1"/>
  <c r="B1262" i="37"/>
  <c r="A1262" i="37"/>
  <c r="I1261" i="37"/>
  <c r="H1261" i="37"/>
  <c r="G1261" i="37"/>
  <c r="F1261" i="37"/>
  <c r="E1261" i="37"/>
  <c r="D1261" i="37"/>
  <c r="C1261" i="37"/>
  <c r="J1261" i="37" s="1"/>
  <c r="B1261" i="37"/>
  <c r="A1261" i="37"/>
  <c r="I1260" i="37"/>
  <c r="H1260" i="37"/>
  <c r="G1260" i="37"/>
  <c r="F1260" i="37"/>
  <c r="E1260" i="37"/>
  <c r="D1260" i="37"/>
  <c r="C1260" i="37"/>
  <c r="J1260" i="37" s="1"/>
  <c r="B1260" i="37"/>
  <c r="A1260" i="37"/>
  <c r="I1259" i="37"/>
  <c r="H1259" i="37"/>
  <c r="G1259" i="37"/>
  <c r="F1259" i="37"/>
  <c r="E1259" i="37"/>
  <c r="D1259" i="37"/>
  <c r="C1259" i="37"/>
  <c r="J1259" i="37" s="1"/>
  <c r="B1259" i="37"/>
  <c r="A1259" i="37"/>
  <c r="I1258" i="37"/>
  <c r="H1258" i="37"/>
  <c r="G1258" i="37"/>
  <c r="F1258" i="37"/>
  <c r="E1258" i="37"/>
  <c r="D1258" i="37"/>
  <c r="C1258" i="37"/>
  <c r="J1258" i="37" s="1"/>
  <c r="B1258" i="37"/>
  <c r="A1258" i="37"/>
  <c r="I1257" i="37"/>
  <c r="H1257" i="37"/>
  <c r="G1257" i="37"/>
  <c r="F1257" i="37"/>
  <c r="E1257" i="37"/>
  <c r="D1257" i="37"/>
  <c r="C1257" i="37"/>
  <c r="J1257" i="37" s="1"/>
  <c r="B1257" i="37"/>
  <c r="A1257" i="37"/>
  <c r="I1256" i="37"/>
  <c r="H1256" i="37"/>
  <c r="G1256" i="37"/>
  <c r="F1256" i="37"/>
  <c r="E1256" i="37"/>
  <c r="D1256" i="37"/>
  <c r="C1256" i="37"/>
  <c r="J1256" i="37" s="1"/>
  <c r="B1256" i="37"/>
  <c r="A1256" i="37"/>
  <c r="I1255" i="37"/>
  <c r="H1255" i="37"/>
  <c r="G1255" i="37"/>
  <c r="F1255" i="37"/>
  <c r="E1255" i="37"/>
  <c r="D1255" i="37"/>
  <c r="C1255" i="37"/>
  <c r="J1255" i="37" s="1"/>
  <c r="B1255" i="37"/>
  <c r="A1255" i="37"/>
  <c r="I1254" i="37"/>
  <c r="H1254" i="37"/>
  <c r="G1254" i="37"/>
  <c r="F1254" i="37"/>
  <c r="E1254" i="37"/>
  <c r="D1254" i="37"/>
  <c r="C1254" i="37"/>
  <c r="J1254" i="37" s="1"/>
  <c r="B1254" i="37"/>
  <c r="A1254" i="37"/>
  <c r="I1253" i="37"/>
  <c r="H1253" i="37"/>
  <c r="G1253" i="37"/>
  <c r="F1253" i="37"/>
  <c r="E1253" i="37"/>
  <c r="D1253" i="37"/>
  <c r="C1253" i="37"/>
  <c r="J1253" i="37" s="1"/>
  <c r="B1253" i="37"/>
  <c r="A1253" i="37"/>
  <c r="I1252" i="37"/>
  <c r="H1252" i="37"/>
  <c r="G1252" i="37"/>
  <c r="F1252" i="37"/>
  <c r="E1252" i="37"/>
  <c r="D1252" i="37"/>
  <c r="C1252" i="37"/>
  <c r="J1252" i="37" s="1"/>
  <c r="B1252" i="37"/>
  <c r="A1252" i="37"/>
  <c r="I1251" i="37"/>
  <c r="H1251" i="37"/>
  <c r="G1251" i="37"/>
  <c r="F1251" i="37"/>
  <c r="E1251" i="37"/>
  <c r="D1251" i="37"/>
  <c r="C1251" i="37"/>
  <c r="J1251" i="37" s="1"/>
  <c r="B1251" i="37"/>
  <c r="A1251" i="37"/>
  <c r="I1250" i="37"/>
  <c r="H1250" i="37"/>
  <c r="G1250" i="37"/>
  <c r="F1250" i="37"/>
  <c r="E1250" i="37"/>
  <c r="D1250" i="37"/>
  <c r="C1250" i="37"/>
  <c r="J1250" i="37" s="1"/>
  <c r="B1250" i="37"/>
  <c r="A1250" i="37"/>
  <c r="I1249" i="37"/>
  <c r="H1249" i="37"/>
  <c r="G1249" i="37"/>
  <c r="F1249" i="37"/>
  <c r="E1249" i="37"/>
  <c r="D1249" i="37"/>
  <c r="C1249" i="37"/>
  <c r="J1249" i="37" s="1"/>
  <c r="B1249" i="37"/>
  <c r="A1249" i="37"/>
  <c r="I1248" i="37"/>
  <c r="H1248" i="37"/>
  <c r="G1248" i="37"/>
  <c r="F1248" i="37"/>
  <c r="E1248" i="37"/>
  <c r="D1248" i="37"/>
  <c r="C1248" i="37"/>
  <c r="J1248" i="37" s="1"/>
  <c r="B1248" i="37"/>
  <c r="A1248" i="37"/>
  <c r="I1247" i="37"/>
  <c r="H1247" i="37"/>
  <c r="G1247" i="37"/>
  <c r="F1247" i="37"/>
  <c r="E1247" i="37"/>
  <c r="D1247" i="37"/>
  <c r="C1247" i="37"/>
  <c r="J1247" i="37" s="1"/>
  <c r="B1247" i="37"/>
  <c r="A1247" i="37"/>
  <c r="I1246" i="37"/>
  <c r="H1246" i="37"/>
  <c r="G1246" i="37"/>
  <c r="F1246" i="37"/>
  <c r="E1246" i="37"/>
  <c r="D1246" i="37"/>
  <c r="C1246" i="37"/>
  <c r="J1246" i="37" s="1"/>
  <c r="B1246" i="37"/>
  <c r="A1246" i="37"/>
  <c r="I1245" i="37"/>
  <c r="H1245" i="37"/>
  <c r="G1245" i="37"/>
  <c r="F1245" i="37"/>
  <c r="E1245" i="37"/>
  <c r="D1245" i="37"/>
  <c r="C1245" i="37"/>
  <c r="J1245" i="37" s="1"/>
  <c r="B1245" i="37"/>
  <c r="A1245" i="37"/>
  <c r="I1244" i="37"/>
  <c r="H1244" i="37"/>
  <c r="G1244" i="37"/>
  <c r="F1244" i="37"/>
  <c r="E1244" i="37"/>
  <c r="D1244" i="37"/>
  <c r="C1244" i="37"/>
  <c r="J1244" i="37" s="1"/>
  <c r="B1244" i="37"/>
  <c r="A1244" i="37"/>
  <c r="I1243" i="37"/>
  <c r="H1243" i="37"/>
  <c r="G1243" i="37"/>
  <c r="F1243" i="37"/>
  <c r="E1243" i="37"/>
  <c r="D1243" i="37"/>
  <c r="C1243" i="37"/>
  <c r="J1243" i="37" s="1"/>
  <c r="B1243" i="37"/>
  <c r="A1243" i="37"/>
  <c r="I1242" i="37"/>
  <c r="H1242" i="37"/>
  <c r="G1242" i="37"/>
  <c r="F1242" i="37"/>
  <c r="E1242" i="37"/>
  <c r="D1242" i="37"/>
  <c r="C1242" i="37"/>
  <c r="J1242" i="37" s="1"/>
  <c r="B1242" i="37"/>
  <c r="A1242" i="37"/>
  <c r="I1241" i="37"/>
  <c r="H1241" i="37"/>
  <c r="G1241" i="37"/>
  <c r="F1241" i="37"/>
  <c r="E1241" i="37"/>
  <c r="D1241" i="37"/>
  <c r="C1241" i="37"/>
  <c r="J1241" i="37" s="1"/>
  <c r="B1241" i="37"/>
  <c r="A1241" i="37"/>
  <c r="I1240" i="37"/>
  <c r="H1240" i="37"/>
  <c r="G1240" i="37"/>
  <c r="F1240" i="37"/>
  <c r="E1240" i="37"/>
  <c r="D1240" i="37"/>
  <c r="C1240" i="37"/>
  <c r="J1240" i="37" s="1"/>
  <c r="B1240" i="37"/>
  <c r="A1240" i="37"/>
  <c r="I1239" i="37"/>
  <c r="H1239" i="37"/>
  <c r="G1239" i="37"/>
  <c r="F1239" i="37"/>
  <c r="E1239" i="37"/>
  <c r="D1239" i="37"/>
  <c r="C1239" i="37"/>
  <c r="J1239" i="37" s="1"/>
  <c r="B1239" i="37"/>
  <c r="A1239" i="37"/>
  <c r="I1238" i="37"/>
  <c r="H1238" i="37"/>
  <c r="G1238" i="37"/>
  <c r="F1238" i="37"/>
  <c r="E1238" i="37"/>
  <c r="D1238" i="37"/>
  <c r="C1238" i="37"/>
  <c r="J1238" i="37" s="1"/>
  <c r="B1238" i="37"/>
  <c r="A1238" i="37"/>
  <c r="I1237" i="37"/>
  <c r="H1237" i="37"/>
  <c r="G1237" i="37"/>
  <c r="F1237" i="37"/>
  <c r="E1237" i="37"/>
  <c r="D1237" i="37"/>
  <c r="C1237" i="37"/>
  <c r="J1237" i="37" s="1"/>
  <c r="B1237" i="37"/>
  <c r="A1237" i="37"/>
  <c r="I1236" i="37"/>
  <c r="H1236" i="37"/>
  <c r="G1236" i="37"/>
  <c r="F1236" i="37"/>
  <c r="E1236" i="37"/>
  <c r="D1236" i="37"/>
  <c r="C1236" i="37"/>
  <c r="J1236" i="37" s="1"/>
  <c r="B1236" i="37"/>
  <c r="A1236" i="37"/>
  <c r="I1235" i="37"/>
  <c r="H1235" i="37"/>
  <c r="G1235" i="37"/>
  <c r="F1235" i="37"/>
  <c r="E1235" i="37"/>
  <c r="D1235" i="37"/>
  <c r="C1235" i="37"/>
  <c r="J1235" i="37" s="1"/>
  <c r="B1235" i="37"/>
  <c r="A1235" i="37"/>
  <c r="I1234" i="37"/>
  <c r="H1234" i="37"/>
  <c r="G1234" i="37"/>
  <c r="F1234" i="37"/>
  <c r="E1234" i="37"/>
  <c r="D1234" i="37"/>
  <c r="C1234" i="37"/>
  <c r="J1234" i="37" s="1"/>
  <c r="B1234" i="37"/>
  <c r="A1234" i="37"/>
  <c r="I1233" i="37"/>
  <c r="H1233" i="37"/>
  <c r="G1233" i="37"/>
  <c r="F1233" i="37"/>
  <c r="E1233" i="37"/>
  <c r="D1233" i="37"/>
  <c r="C1233" i="37"/>
  <c r="J1233" i="37" s="1"/>
  <c r="B1233" i="37"/>
  <c r="A1233" i="37"/>
  <c r="I1232" i="37"/>
  <c r="H1232" i="37"/>
  <c r="G1232" i="37"/>
  <c r="F1232" i="37"/>
  <c r="E1232" i="37"/>
  <c r="D1232" i="37"/>
  <c r="C1232" i="37"/>
  <c r="J1232" i="37" s="1"/>
  <c r="B1232" i="37"/>
  <c r="A1232" i="37"/>
  <c r="I1231" i="37"/>
  <c r="H1231" i="37"/>
  <c r="G1231" i="37"/>
  <c r="F1231" i="37"/>
  <c r="E1231" i="37"/>
  <c r="D1231" i="37"/>
  <c r="C1231" i="37"/>
  <c r="J1231" i="37" s="1"/>
  <c r="B1231" i="37"/>
  <c r="A1231" i="37"/>
  <c r="I1230" i="37"/>
  <c r="H1230" i="37"/>
  <c r="G1230" i="37"/>
  <c r="F1230" i="37"/>
  <c r="E1230" i="37"/>
  <c r="D1230" i="37"/>
  <c r="C1230" i="37"/>
  <c r="J1230" i="37" s="1"/>
  <c r="B1230" i="37"/>
  <c r="A1230" i="37"/>
  <c r="I1229" i="37"/>
  <c r="H1229" i="37"/>
  <c r="G1229" i="37"/>
  <c r="F1229" i="37"/>
  <c r="E1229" i="37"/>
  <c r="D1229" i="37"/>
  <c r="C1229" i="37"/>
  <c r="J1229" i="37" s="1"/>
  <c r="B1229" i="37"/>
  <c r="A1229" i="37"/>
  <c r="I1228" i="37"/>
  <c r="H1228" i="37"/>
  <c r="G1228" i="37"/>
  <c r="F1228" i="37"/>
  <c r="E1228" i="37"/>
  <c r="D1228" i="37"/>
  <c r="C1228" i="37"/>
  <c r="J1228" i="37" s="1"/>
  <c r="B1228" i="37"/>
  <c r="A1228" i="37"/>
  <c r="I1227" i="37"/>
  <c r="H1227" i="37"/>
  <c r="G1227" i="37"/>
  <c r="F1227" i="37"/>
  <c r="E1227" i="37"/>
  <c r="D1227" i="37"/>
  <c r="C1227" i="37"/>
  <c r="J1227" i="37" s="1"/>
  <c r="B1227" i="37"/>
  <c r="A1227" i="37"/>
  <c r="I1226" i="37"/>
  <c r="H1226" i="37"/>
  <c r="G1226" i="37"/>
  <c r="F1226" i="37"/>
  <c r="E1226" i="37"/>
  <c r="D1226" i="37"/>
  <c r="C1226" i="37"/>
  <c r="J1226" i="37" s="1"/>
  <c r="B1226" i="37"/>
  <c r="A1226" i="37"/>
  <c r="I1225" i="37"/>
  <c r="H1225" i="37"/>
  <c r="G1225" i="37"/>
  <c r="F1225" i="37"/>
  <c r="E1225" i="37"/>
  <c r="D1225" i="37"/>
  <c r="C1225" i="37"/>
  <c r="J1225" i="37" s="1"/>
  <c r="B1225" i="37"/>
  <c r="A1225" i="37"/>
  <c r="I1224" i="37"/>
  <c r="H1224" i="37"/>
  <c r="G1224" i="37"/>
  <c r="F1224" i="37"/>
  <c r="E1224" i="37"/>
  <c r="D1224" i="37"/>
  <c r="C1224" i="37"/>
  <c r="J1224" i="37" s="1"/>
  <c r="B1224" i="37"/>
  <c r="A1224" i="37"/>
  <c r="I1223" i="37"/>
  <c r="H1223" i="37"/>
  <c r="G1223" i="37"/>
  <c r="F1223" i="37"/>
  <c r="E1223" i="37"/>
  <c r="D1223" i="37"/>
  <c r="C1223" i="37"/>
  <c r="J1223" i="37" s="1"/>
  <c r="B1223" i="37"/>
  <c r="A1223" i="37"/>
  <c r="I1222" i="37"/>
  <c r="H1222" i="37"/>
  <c r="G1222" i="37"/>
  <c r="F1222" i="37"/>
  <c r="E1222" i="37"/>
  <c r="D1222" i="37"/>
  <c r="C1222" i="37"/>
  <c r="J1222" i="37" s="1"/>
  <c r="B1222" i="37"/>
  <c r="A1222" i="37"/>
  <c r="I1221" i="37"/>
  <c r="H1221" i="37"/>
  <c r="G1221" i="37"/>
  <c r="F1221" i="37"/>
  <c r="E1221" i="37"/>
  <c r="D1221" i="37"/>
  <c r="C1221" i="37"/>
  <c r="J1221" i="37" s="1"/>
  <c r="B1221" i="37"/>
  <c r="A1221" i="37"/>
  <c r="I1220" i="37"/>
  <c r="H1220" i="37"/>
  <c r="G1220" i="37"/>
  <c r="F1220" i="37"/>
  <c r="E1220" i="37"/>
  <c r="D1220" i="37"/>
  <c r="C1220" i="37"/>
  <c r="J1220" i="37" s="1"/>
  <c r="B1220" i="37"/>
  <c r="A1220" i="37"/>
  <c r="I1219" i="37"/>
  <c r="H1219" i="37"/>
  <c r="G1219" i="37"/>
  <c r="F1219" i="37"/>
  <c r="E1219" i="37"/>
  <c r="D1219" i="37"/>
  <c r="C1219" i="37"/>
  <c r="J1219" i="37" s="1"/>
  <c r="B1219" i="37"/>
  <c r="A1219" i="37"/>
  <c r="I1218" i="37"/>
  <c r="H1218" i="37"/>
  <c r="G1218" i="37"/>
  <c r="F1218" i="37"/>
  <c r="E1218" i="37"/>
  <c r="D1218" i="37"/>
  <c r="C1218" i="37"/>
  <c r="J1218" i="37" s="1"/>
  <c r="B1218" i="37"/>
  <c r="A1218" i="37"/>
  <c r="I1217" i="37"/>
  <c r="H1217" i="37"/>
  <c r="G1217" i="37"/>
  <c r="F1217" i="37"/>
  <c r="E1217" i="37"/>
  <c r="D1217" i="37"/>
  <c r="C1217" i="37"/>
  <c r="J1217" i="37" s="1"/>
  <c r="B1217" i="37"/>
  <c r="A1217" i="37"/>
  <c r="I1216" i="37"/>
  <c r="H1216" i="37"/>
  <c r="G1216" i="37"/>
  <c r="F1216" i="37"/>
  <c r="E1216" i="37"/>
  <c r="D1216" i="37"/>
  <c r="C1216" i="37"/>
  <c r="J1216" i="37" s="1"/>
  <c r="B1216" i="37"/>
  <c r="A1216" i="37"/>
  <c r="I1215" i="37"/>
  <c r="H1215" i="37"/>
  <c r="G1215" i="37"/>
  <c r="F1215" i="37"/>
  <c r="E1215" i="37"/>
  <c r="D1215" i="37"/>
  <c r="C1215" i="37"/>
  <c r="J1215" i="37" s="1"/>
  <c r="B1215" i="37"/>
  <c r="A1215" i="37"/>
  <c r="I1214" i="37"/>
  <c r="H1214" i="37"/>
  <c r="G1214" i="37"/>
  <c r="F1214" i="37"/>
  <c r="E1214" i="37"/>
  <c r="D1214" i="37"/>
  <c r="C1214" i="37"/>
  <c r="J1214" i="37" s="1"/>
  <c r="B1214" i="37"/>
  <c r="A1214" i="37"/>
  <c r="I1213" i="37"/>
  <c r="H1213" i="37"/>
  <c r="G1213" i="37"/>
  <c r="F1213" i="37"/>
  <c r="E1213" i="37"/>
  <c r="D1213" i="37"/>
  <c r="C1213" i="37"/>
  <c r="J1213" i="37" s="1"/>
  <c r="B1213" i="37"/>
  <c r="A1213" i="37"/>
  <c r="I1212" i="37"/>
  <c r="H1212" i="37"/>
  <c r="G1212" i="37"/>
  <c r="F1212" i="37"/>
  <c r="E1212" i="37"/>
  <c r="D1212" i="37"/>
  <c r="C1212" i="37"/>
  <c r="J1212" i="37" s="1"/>
  <c r="B1212" i="37"/>
  <c r="A1212" i="37"/>
  <c r="I1211" i="37"/>
  <c r="H1211" i="37"/>
  <c r="G1211" i="37"/>
  <c r="F1211" i="37"/>
  <c r="E1211" i="37"/>
  <c r="D1211" i="37"/>
  <c r="C1211" i="37"/>
  <c r="J1211" i="37" s="1"/>
  <c r="B1211" i="37"/>
  <c r="A1211" i="37"/>
  <c r="I1210" i="37"/>
  <c r="H1210" i="37"/>
  <c r="G1210" i="37"/>
  <c r="F1210" i="37"/>
  <c r="E1210" i="37"/>
  <c r="D1210" i="37"/>
  <c r="C1210" i="37"/>
  <c r="J1210" i="37" s="1"/>
  <c r="B1210" i="37"/>
  <c r="A1210" i="37"/>
  <c r="I1209" i="37"/>
  <c r="H1209" i="37"/>
  <c r="G1209" i="37"/>
  <c r="F1209" i="37"/>
  <c r="E1209" i="37"/>
  <c r="D1209" i="37"/>
  <c r="C1209" i="37"/>
  <c r="J1209" i="37" s="1"/>
  <c r="B1209" i="37"/>
  <c r="A1209" i="37"/>
  <c r="I1208" i="37"/>
  <c r="H1208" i="37"/>
  <c r="G1208" i="37"/>
  <c r="F1208" i="37"/>
  <c r="E1208" i="37"/>
  <c r="D1208" i="37"/>
  <c r="C1208" i="37"/>
  <c r="J1208" i="37" s="1"/>
  <c r="B1208" i="37"/>
  <c r="A1208" i="37"/>
  <c r="I1207" i="37"/>
  <c r="H1207" i="37"/>
  <c r="G1207" i="37"/>
  <c r="F1207" i="37"/>
  <c r="E1207" i="37"/>
  <c r="D1207" i="37"/>
  <c r="C1207" i="37"/>
  <c r="J1207" i="37" s="1"/>
  <c r="B1207" i="37"/>
  <c r="A1207" i="37"/>
  <c r="I1206" i="37"/>
  <c r="H1206" i="37"/>
  <c r="G1206" i="37"/>
  <c r="F1206" i="37"/>
  <c r="E1206" i="37"/>
  <c r="D1206" i="37"/>
  <c r="C1206" i="37"/>
  <c r="J1206" i="37" s="1"/>
  <c r="B1206" i="37"/>
  <c r="A1206" i="37"/>
  <c r="I1205" i="37"/>
  <c r="H1205" i="37"/>
  <c r="G1205" i="37"/>
  <c r="F1205" i="37"/>
  <c r="E1205" i="37"/>
  <c r="D1205" i="37"/>
  <c r="C1205" i="37"/>
  <c r="J1205" i="37" s="1"/>
  <c r="B1205" i="37"/>
  <c r="A1205" i="37"/>
  <c r="I1204" i="37"/>
  <c r="H1204" i="37"/>
  <c r="G1204" i="37"/>
  <c r="F1204" i="37"/>
  <c r="E1204" i="37"/>
  <c r="D1204" i="37"/>
  <c r="C1204" i="37"/>
  <c r="J1204" i="37" s="1"/>
  <c r="B1204" i="37"/>
  <c r="A1204" i="37"/>
  <c r="I1203" i="37"/>
  <c r="H1203" i="37"/>
  <c r="G1203" i="37"/>
  <c r="F1203" i="37"/>
  <c r="E1203" i="37"/>
  <c r="D1203" i="37"/>
  <c r="C1203" i="37"/>
  <c r="J1203" i="37" s="1"/>
  <c r="B1203" i="37"/>
  <c r="A1203" i="37"/>
  <c r="I1202" i="37"/>
  <c r="H1202" i="37"/>
  <c r="G1202" i="37"/>
  <c r="F1202" i="37"/>
  <c r="E1202" i="37"/>
  <c r="D1202" i="37"/>
  <c r="C1202" i="37"/>
  <c r="J1202" i="37" s="1"/>
  <c r="B1202" i="37"/>
  <c r="A1202" i="37"/>
  <c r="I1201" i="37"/>
  <c r="H1201" i="37"/>
  <c r="G1201" i="37"/>
  <c r="F1201" i="37"/>
  <c r="E1201" i="37"/>
  <c r="D1201" i="37"/>
  <c r="C1201" i="37"/>
  <c r="J1201" i="37" s="1"/>
  <c r="B1201" i="37"/>
  <c r="A1201" i="37"/>
  <c r="I1200" i="37"/>
  <c r="H1200" i="37"/>
  <c r="G1200" i="37"/>
  <c r="F1200" i="37"/>
  <c r="E1200" i="37"/>
  <c r="D1200" i="37"/>
  <c r="C1200" i="37"/>
  <c r="J1200" i="37" s="1"/>
  <c r="B1200" i="37"/>
  <c r="A1200" i="37"/>
  <c r="I1199" i="37"/>
  <c r="H1199" i="37"/>
  <c r="G1199" i="37"/>
  <c r="F1199" i="37"/>
  <c r="E1199" i="37"/>
  <c r="D1199" i="37"/>
  <c r="C1199" i="37"/>
  <c r="J1199" i="37" s="1"/>
  <c r="B1199" i="37"/>
  <c r="A1199" i="37"/>
  <c r="I1198" i="37"/>
  <c r="H1198" i="37"/>
  <c r="G1198" i="37"/>
  <c r="F1198" i="37"/>
  <c r="E1198" i="37"/>
  <c r="D1198" i="37"/>
  <c r="C1198" i="37"/>
  <c r="J1198" i="37" s="1"/>
  <c r="B1198" i="37"/>
  <c r="A1198" i="37"/>
  <c r="I1197" i="37"/>
  <c r="H1197" i="37"/>
  <c r="G1197" i="37"/>
  <c r="F1197" i="37"/>
  <c r="E1197" i="37"/>
  <c r="D1197" i="37"/>
  <c r="C1197" i="37"/>
  <c r="J1197" i="37" s="1"/>
  <c r="B1197" i="37"/>
  <c r="A1197" i="37"/>
  <c r="I1196" i="37"/>
  <c r="H1196" i="37"/>
  <c r="G1196" i="37"/>
  <c r="F1196" i="37"/>
  <c r="E1196" i="37"/>
  <c r="D1196" i="37"/>
  <c r="C1196" i="37"/>
  <c r="J1196" i="37" s="1"/>
  <c r="B1196" i="37"/>
  <c r="A1196" i="37"/>
  <c r="I1195" i="37"/>
  <c r="H1195" i="37"/>
  <c r="G1195" i="37"/>
  <c r="F1195" i="37"/>
  <c r="E1195" i="37"/>
  <c r="D1195" i="37"/>
  <c r="C1195" i="37"/>
  <c r="J1195" i="37" s="1"/>
  <c r="B1195" i="37"/>
  <c r="A1195" i="37"/>
  <c r="I1194" i="37"/>
  <c r="H1194" i="37"/>
  <c r="G1194" i="37"/>
  <c r="F1194" i="37"/>
  <c r="E1194" i="37"/>
  <c r="D1194" i="37"/>
  <c r="C1194" i="37"/>
  <c r="J1194" i="37" s="1"/>
  <c r="B1194" i="37"/>
  <c r="A1194" i="37"/>
  <c r="I1193" i="37"/>
  <c r="H1193" i="37"/>
  <c r="G1193" i="37"/>
  <c r="F1193" i="37"/>
  <c r="E1193" i="37"/>
  <c r="D1193" i="37"/>
  <c r="C1193" i="37"/>
  <c r="J1193" i="37" s="1"/>
  <c r="B1193" i="37"/>
  <c r="A1193" i="37"/>
  <c r="I1192" i="37"/>
  <c r="H1192" i="37"/>
  <c r="G1192" i="37"/>
  <c r="F1192" i="37"/>
  <c r="E1192" i="37"/>
  <c r="D1192" i="37"/>
  <c r="C1192" i="37"/>
  <c r="J1192" i="37" s="1"/>
  <c r="B1192" i="37"/>
  <c r="A1192" i="37"/>
  <c r="I1191" i="37"/>
  <c r="H1191" i="37"/>
  <c r="G1191" i="37"/>
  <c r="F1191" i="37"/>
  <c r="E1191" i="37"/>
  <c r="D1191" i="37"/>
  <c r="C1191" i="37"/>
  <c r="J1191" i="37" s="1"/>
  <c r="B1191" i="37"/>
  <c r="A1191" i="37"/>
  <c r="I1190" i="37"/>
  <c r="H1190" i="37"/>
  <c r="G1190" i="37"/>
  <c r="F1190" i="37"/>
  <c r="E1190" i="37"/>
  <c r="D1190" i="37"/>
  <c r="C1190" i="37"/>
  <c r="J1190" i="37" s="1"/>
  <c r="B1190" i="37"/>
  <c r="A1190" i="37"/>
  <c r="I1189" i="37"/>
  <c r="H1189" i="37"/>
  <c r="G1189" i="37"/>
  <c r="F1189" i="37"/>
  <c r="E1189" i="37"/>
  <c r="D1189" i="37"/>
  <c r="C1189" i="37"/>
  <c r="J1189" i="37" s="1"/>
  <c r="B1189" i="37"/>
  <c r="A1189" i="37"/>
  <c r="I1188" i="37"/>
  <c r="H1188" i="37"/>
  <c r="G1188" i="37"/>
  <c r="F1188" i="37"/>
  <c r="E1188" i="37"/>
  <c r="D1188" i="37"/>
  <c r="C1188" i="37"/>
  <c r="J1188" i="37" s="1"/>
  <c r="B1188" i="37"/>
  <c r="A1188" i="37"/>
  <c r="I1187" i="37"/>
  <c r="H1187" i="37"/>
  <c r="G1187" i="37"/>
  <c r="F1187" i="37"/>
  <c r="E1187" i="37"/>
  <c r="D1187" i="37"/>
  <c r="C1187" i="37"/>
  <c r="J1187" i="37" s="1"/>
  <c r="B1187" i="37"/>
  <c r="A1187" i="37"/>
  <c r="I1186" i="37"/>
  <c r="H1186" i="37"/>
  <c r="G1186" i="37"/>
  <c r="F1186" i="37"/>
  <c r="E1186" i="37"/>
  <c r="D1186" i="37"/>
  <c r="C1186" i="37"/>
  <c r="J1186" i="37" s="1"/>
  <c r="B1186" i="37"/>
  <c r="A1186" i="37"/>
  <c r="I1185" i="37"/>
  <c r="H1185" i="37"/>
  <c r="G1185" i="37"/>
  <c r="F1185" i="37"/>
  <c r="E1185" i="37"/>
  <c r="D1185" i="37"/>
  <c r="C1185" i="37"/>
  <c r="J1185" i="37" s="1"/>
  <c r="B1185" i="37"/>
  <c r="A1185" i="37"/>
  <c r="I1184" i="37"/>
  <c r="H1184" i="37"/>
  <c r="G1184" i="37"/>
  <c r="F1184" i="37"/>
  <c r="E1184" i="37"/>
  <c r="D1184" i="37"/>
  <c r="C1184" i="37"/>
  <c r="J1184" i="37" s="1"/>
  <c r="B1184" i="37"/>
  <c r="A1184" i="37"/>
  <c r="I1183" i="37"/>
  <c r="H1183" i="37"/>
  <c r="G1183" i="37"/>
  <c r="F1183" i="37"/>
  <c r="E1183" i="37"/>
  <c r="D1183" i="37"/>
  <c r="C1183" i="37"/>
  <c r="J1183" i="37" s="1"/>
  <c r="B1183" i="37"/>
  <c r="A1183" i="37"/>
  <c r="I1182" i="37"/>
  <c r="H1182" i="37"/>
  <c r="G1182" i="37"/>
  <c r="F1182" i="37"/>
  <c r="E1182" i="37"/>
  <c r="D1182" i="37"/>
  <c r="C1182" i="37"/>
  <c r="J1182" i="37" s="1"/>
  <c r="B1182" i="37"/>
  <c r="A1182" i="37"/>
  <c r="I1181" i="37"/>
  <c r="H1181" i="37"/>
  <c r="G1181" i="37"/>
  <c r="F1181" i="37"/>
  <c r="E1181" i="37"/>
  <c r="D1181" i="37"/>
  <c r="C1181" i="37"/>
  <c r="J1181" i="37" s="1"/>
  <c r="B1181" i="37"/>
  <c r="A1181" i="37"/>
  <c r="I1180" i="37"/>
  <c r="H1180" i="37"/>
  <c r="G1180" i="37"/>
  <c r="F1180" i="37"/>
  <c r="E1180" i="37"/>
  <c r="D1180" i="37"/>
  <c r="C1180" i="37"/>
  <c r="J1180" i="37" s="1"/>
  <c r="B1180" i="37"/>
  <c r="A1180" i="37"/>
  <c r="I1179" i="37"/>
  <c r="H1179" i="37"/>
  <c r="G1179" i="37"/>
  <c r="F1179" i="37"/>
  <c r="E1179" i="37"/>
  <c r="D1179" i="37"/>
  <c r="C1179" i="37"/>
  <c r="J1179" i="37" s="1"/>
  <c r="B1179" i="37"/>
  <c r="A1179" i="37"/>
  <c r="I1178" i="37"/>
  <c r="H1178" i="37"/>
  <c r="G1178" i="37"/>
  <c r="F1178" i="37"/>
  <c r="E1178" i="37"/>
  <c r="D1178" i="37"/>
  <c r="C1178" i="37"/>
  <c r="J1178" i="37" s="1"/>
  <c r="B1178" i="37"/>
  <c r="A1178" i="37"/>
  <c r="I1177" i="37"/>
  <c r="H1177" i="37"/>
  <c r="G1177" i="37"/>
  <c r="F1177" i="37"/>
  <c r="E1177" i="37"/>
  <c r="D1177" i="37"/>
  <c r="C1177" i="37"/>
  <c r="J1177" i="37" s="1"/>
  <c r="B1177" i="37"/>
  <c r="A1177" i="37"/>
  <c r="I1176" i="37"/>
  <c r="H1176" i="37"/>
  <c r="G1176" i="37"/>
  <c r="F1176" i="37"/>
  <c r="E1176" i="37"/>
  <c r="D1176" i="37"/>
  <c r="C1176" i="37"/>
  <c r="J1176" i="37" s="1"/>
  <c r="B1176" i="37"/>
  <c r="A1176" i="37"/>
  <c r="I1175" i="37"/>
  <c r="H1175" i="37"/>
  <c r="G1175" i="37"/>
  <c r="F1175" i="37"/>
  <c r="E1175" i="37"/>
  <c r="D1175" i="37"/>
  <c r="C1175" i="37"/>
  <c r="J1175" i="37" s="1"/>
  <c r="B1175" i="37"/>
  <c r="A1175" i="37"/>
  <c r="I1174" i="37"/>
  <c r="H1174" i="37"/>
  <c r="G1174" i="37"/>
  <c r="F1174" i="37"/>
  <c r="E1174" i="37"/>
  <c r="D1174" i="37"/>
  <c r="C1174" i="37"/>
  <c r="J1174" i="37" s="1"/>
  <c r="B1174" i="37"/>
  <c r="A1174" i="37"/>
  <c r="I1173" i="37"/>
  <c r="H1173" i="37"/>
  <c r="G1173" i="37"/>
  <c r="F1173" i="37"/>
  <c r="E1173" i="37"/>
  <c r="D1173" i="37"/>
  <c r="C1173" i="37"/>
  <c r="J1173" i="37" s="1"/>
  <c r="B1173" i="37"/>
  <c r="A1173" i="37"/>
  <c r="I1172" i="37"/>
  <c r="H1172" i="37"/>
  <c r="G1172" i="37"/>
  <c r="F1172" i="37"/>
  <c r="E1172" i="37"/>
  <c r="D1172" i="37"/>
  <c r="C1172" i="37"/>
  <c r="J1172" i="37" s="1"/>
  <c r="B1172" i="37"/>
  <c r="A1172" i="37"/>
  <c r="I1171" i="37"/>
  <c r="H1171" i="37"/>
  <c r="G1171" i="37"/>
  <c r="F1171" i="37"/>
  <c r="E1171" i="37"/>
  <c r="D1171" i="37"/>
  <c r="C1171" i="37"/>
  <c r="J1171" i="37" s="1"/>
  <c r="B1171" i="37"/>
  <c r="A1171" i="37"/>
  <c r="I1170" i="37"/>
  <c r="H1170" i="37"/>
  <c r="G1170" i="37"/>
  <c r="F1170" i="37"/>
  <c r="E1170" i="37"/>
  <c r="D1170" i="37"/>
  <c r="C1170" i="37"/>
  <c r="J1170" i="37" s="1"/>
  <c r="B1170" i="37"/>
  <c r="A1170" i="37"/>
  <c r="I1169" i="37"/>
  <c r="H1169" i="37"/>
  <c r="G1169" i="37"/>
  <c r="F1169" i="37"/>
  <c r="E1169" i="37"/>
  <c r="D1169" i="37"/>
  <c r="C1169" i="37"/>
  <c r="J1169" i="37" s="1"/>
  <c r="B1169" i="37"/>
  <c r="A1169" i="37"/>
  <c r="I1168" i="37"/>
  <c r="H1168" i="37"/>
  <c r="G1168" i="37"/>
  <c r="F1168" i="37"/>
  <c r="E1168" i="37"/>
  <c r="D1168" i="37"/>
  <c r="C1168" i="37"/>
  <c r="J1168" i="37" s="1"/>
  <c r="B1168" i="37"/>
  <c r="A1168" i="37"/>
  <c r="I1167" i="37"/>
  <c r="H1167" i="37"/>
  <c r="G1167" i="37"/>
  <c r="F1167" i="37"/>
  <c r="E1167" i="37"/>
  <c r="D1167" i="37"/>
  <c r="C1167" i="37"/>
  <c r="J1167" i="37" s="1"/>
  <c r="B1167" i="37"/>
  <c r="A1167" i="37"/>
  <c r="I1166" i="37"/>
  <c r="H1166" i="37"/>
  <c r="G1166" i="37"/>
  <c r="F1166" i="37"/>
  <c r="E1166" i="37"/>
  <c r="D1166" i="37"/>
  <c r="C1166" i="37"/>
  <c r="J1166" i="37" s="1"/>
  <c r="B1166" i="37"/>
  <c r="A1166" i="37"/>
  <c r="I1165" i="37"/>
  <c r="H1165" i="37"/>
  <c r="G1165" i="37"/>
  <c r="F1165" i="37"/>
  <c r="E1165" i="37"/>
  <c r="D1165" i="37"/>
  <c r="C1165" i="37"/>
  <c r="J1165" i="37" s="1"/>
  <c r="B1165" i="37"/>
  <c r="A1165" i="37"/>
  <c r="I1164" i="37"/>
  <c r="H1164" i="37"/>
  <c r="G1164" i="37"/>
  <c r="F1164" i="37"/>
  <c r="E1164" i="37"/>
  <c r="D1164" i="37"/>
  <c r="C1164" i="37"/>
  <c r="J1164" i="37" s="1"/>
  <c r="B1164" i="37"/>
  <c r="A1164" i="37"/>
  <c r="I1163" i="37"/>
  <c r="H1163" i="37"/>
  <c r="G1163" i="37"/>
  <c r="F1163" i="37"/>
  <c r="E1163" i="37"/>
  <c r="D1163" i="37"/>
  <c r="C1163" i="37"/>
  <c r="J1163" i="37" s="1"/>
  <c r="B1163" i="37"/>
  <c r="A1163" i="37"/>
  <c r="I1162" i="37"/>
  <c r="H1162" i="37"/>
  <c r="G1162" i="37"/>
  <c r="F1162" i="37"/>
  <c r="E1162" i="37"/>
  <c r="D1162" i="37"/>
  <c r="C1162" i="37"/>
  <c r="J1162" i="37" s="1"/>
  <c r="B1162" i="37"/>
  <c r="A1162" i="37"/>
  <c r="I1161" i="37"/>
  <c r="H1161" i="37"/>
  <c r="G1161" i="37"/>
  <c r="F1161" i="37"/>
  <c r="E1161" i="37"/>
  <c r="D1161" i="37"/>
  <c r="C1161" i="37"/>
  <c r="J1161" i="37" s="1"/>
  <c r="B1161" i="37"/>
  <c r="A1161" i="37"/>
  <c r="I1160" i="37"/>
  <c r="H1160" i="37"/>
  <c r="G1160" i="37"/>
  <c r="F1160" i="37"/>
  <c r="E1160" i="37"/>
  <c r="D1160" i="37"/>
  <c r="C1160" i="37"/>
  <c r="J1160" i="37" s="1"/>
  <c r="B1160" i="37"/>
  <c r="A1160" i="37"/>
  <c r="I1159" i="37"/>
  <c r="H1159" i="37"/>
  <c r="G1159" i="37"/>
  <c r="F1159" i="37"/>
  <c r="E1159" i="37"/>
  <c r="D1159" i="37"/>
  <c r="C1159" i="37"/>
  <c r="J1159" i="37" s="1"/>
  <c r="B1159" i="37"/>
  <c r="A1159" i="37"/>
  <c r="I1158" i="37"/>
  <c r="H1158" i="37"/>
  <c r="G1158" i="37"/>
  <c r="F1158" i="37"/>
  <c r="E1158" i="37"/>
  <c r="D1158" i="37"/>
  <c r="C1158" i="37"/>
  <c r="J1158" i="37" s="1"/>
  <c r="B1158" i="37"/>
  <c r="A1158" i="37"/>
  <c r="I1157" i="37"/>
  <c r="H1157" i="37"/>
  <c r="G1157" i="37"/>
  <c r="F1157" i="37"/>
  <c r="E1157" i="37"/>
  <c r="D1157" i="37"/>
  <c r="C1157" i="37"/>
  <c r="J1157" i="37" s="1"/>
  <c r="B1157" i="37"/>
  <c r="A1157" i="37"/>
  <c r="I1156" i="37"/>
  <c r="H1156" i="37"/>
  <c r="G1156" i="37"/>
  <c r="F1156" i="37"/>
  <c r="E1156" i="37"/>
  <c r="D1156" i="37"/>
  <c r="C1156" i="37"/>
  <c r="J1156" i="37" s="1"/>
  <c r="B1156" i="37"/>
  <c r="A1156" i="37"/>
  <c r="I1155" i="37"/>
  <c r="H1155" i="37"/>
  <c r="G1155" i="37"/>
  <c r="F1155" i="37"/>
  <c r="E1155" i="37"/>
  <c r="D1155" i="37"/>
  <c r="C1155" i="37"/>
  <c r="J1155" i="37" s="1"/>
  <c r="B1155" i="37"/>
  <c r="A1155" i="37"/>
  <c r="I1154" i="37"/>
  <c r="H1154" i="37"/>
  <c r="G1154" i="37"/>
  <c r="F1154" i="37"/>
  <c r="E1154" i="37"/>
  <c r="D1154" i="37"/>
  <c r="C1154" i="37"/>
  <c r="J1154" i="37" s="1"/>
  <c r="B1154" i="37"/>
  <c r="A1154" i="37"/>
  <c r="I1153" i="37"/>
  <c r="H1153" i="37"/>
  <c r="G1153" i="37"/>
  <c r="F1153" i="37"/>
  <c r="E1153" i="37"/>
  <c r="D1153" i="37"/>
  <c r="C1153" i="37"/>
  <c r="J1153" i="37" s="1"/>
  <c r="B1153" i="37"/>
  <c r="A1153" i="37"/>
  <c r="I1152" i="37"/>
  <c r="H1152" i="37"/>
  <c r="G1152" i="37"/>
  <c r="F1152" i="37"/>
  <c r="E1152" i="37"/>
  <c r="D1152" i="37"/>
  <c r="C1152" i="37"/>
  <c r="J1152" i="37" s="1"/>
  <c r="B1152" i="37"/>
  <c r="A1152" i="37"/>
  <c r="I1151" i="37"/>
  <c r="H1151" i="37"/>
  <c r="G1151" i="37"/>
  <c r="F1151" i="37"/>
  <c r="E1151" i="37"/>
  <c r="D1151" i="37"/>
  <c r="C1151" i="37"/>
  <c r="J1151" i="37" s="1"/>
  <c r="B1151" i="37"/>
  <c r="A1151" i="37"/>
  <c r="I1150" i="37"/>
  <c r="H1150" i="37"/>
  <c r="G1150" i="37"/>
  <c r="F1150" i="37"/>
  <c r="E1150" i="37"/>
  <c r="D1150" i="37"/>
  <c r="C1150" i="37"/>
  <c r="J1150" i="37" s="1"/>
  <c r="B1150" i="37"/>
  <c r="A1150" i="37"/>
  <c r="I1149" i="37"/>
  <c r="H1149" i="37"/>
  <c r="G1149" i="37"/>
  <c r="F1149" i="37"/>
  <c r="E1149" i="37"/>
  <c r="D1149" i="37"/>
  <c r="C1149" i="37"/>
  <c r="J1149" i="37" s="1"/>
  <c r="B1149" i="37"/>
  <c r="A1149" i="37"/>
  <c r="I1148" i="37"/>
  <c r="H1148" i="37"/>
  <c r="G1148" i="37"/>
  <c r="F1148" i="37"/>
  <c r="E1148" i="37"/>
  <c r="D1148" i="37"/>
  <c r="C1148" i="37"/>
  <c r="J1148" i="37" s="1"/>
  <c r="B1148" i="37"/>
  <c r="A1148" i="37"/>
  <c r="I1147" i="37"/>
  <c r="H1147" i="37"/>
  <c r="G1147" i="37"/>
  <c r="F1147" i="37"/>
  <c r="E1147" i="37"/>
  <c r="D1147" i="37"/>
  <c r="C1147" i="37"/>
  <c r="J1147" i="37" s="1"/>
  <c r="B1147" i="37"/>
  <c r="A1147" i="37"/>
  <c r="I1146" i="37"/>
  <c r="H1146" i="37"/>
  <c r="G1146" i="37"/>
  <c r="F1146" i="37"/>
  <c r="E1146" i="37"/>
  <c r="D1146" i="37"/>
  <c r="C1146" i="37"/>
  <c r="J1146" i="37" s="1"/>
  <c r="B1146" i="37"/>
  <c r="A1146" i="37"/>
  <c r="I1145" i="37"/>
  <c r="H1145" i="37"/>
  <c r="G1145" i="37"/>
  <c r="F1145" i="37"/>
  <c r="E1145" i="37"/>
  <c r="D1145" i="37"/>
  <c r="C1145" i="37"/>
  <c r="J1145" i="37" s="1"/>
  <c r="B1145" i="37"/>
  <c r="A1145" i="37"/>
  <c r="I1144" i="37"/>
  <c r="H1144" i="37"/>
  <c r="G1144" i="37"/>
  <c r="F1144" i="37"/>
  <c r="E1144" i="37"/>
  <c r="D1144" i="37"/>
  <c r="C1144" i="37"/>
  <c r="J1144" i="37" s="1"/>
  <c r="B1144" i="37"/>
  <c r="A1144" i="37"/>
  <c r="I1143" i="37"/>
  <c r="H1143" i="37"/>
  <c r="G1143" i="37"/>
  <c r="F1143" i="37"/>
  <c r="E1143" i="37"/>
  <c r="D1143" i="37"/>
  <c r="C1143" i="37"/>
  <c r="J1143" i="37" s="1"/>
  <c r="B1143" i="37"/>
  <c r="A1143" i="37"/>
  <c r="I1142" i="37"/>
  <c r="H1142" i="37"/>
  <c r="G1142" i="37"/>
  <c r="F1142" i="37"/>
  <c r="E1142" i="37"/>
  <c r="D1142" i="37"/>
  <c r="C1142" i="37"/>
  <c r="J1142" i="37" s="1"/>
  <c r="B1142" i="37"/>
  <c r="A1142" i="37"/>
  <c r="I1141" i="37"/>
  <c r="H1141" i="37"/>
  <c r="G1141" i="37"/>
  <c r="F1141" i="37"/>
  <c r="E1141" i="37"/>
  <c r="D1141" i="37"/>
  <c r="C1141" i="37"/>
  <c r="J1141" i="37" s="1"/>
  <c r="B1141" i="37"/>
  <c r="A1141" i="37"/>
  <c r="I1140" i="37"/>
  <c r="H1140" i="37"/>
  <c r="G1140" i="37"/>
  <c r="F1140" i="37"/>
  <c r="E1140" i="37"/>
  <c r="D1140" i="37"/>
  <c r="C1140" i="37"/>
  <c r="J1140" i="37" s="1"/>
  <c r="B1140" i="37"/>
  <c r="A1140" i="37"/>
  <c r="I1139" i="37"/>
  <c r="H1139" i="37"/>
  <c r="G1139" i="37"/>
  <c r="F1139" i="37"/>
  <c r="E1139" i="37"/>
  <c r="D1139" i="37"/>
  <c r="C1139" i="37"/>
  <c r="J1139" i="37" s="1"/>
  <c r="B1139" i="37"/>
  <c r="A1139" i="37"/>
  <c r="I1138" i="37"/>
  <c r="H1138" i="37"/>
  <c r="G1138" i="37"/>
  <c r="F1138" i="37"/>
  <c r="E1138" i="37"/>
  <c r="D1138" i="37"/>
  <c r="C1138" i="37"/>
  <c r="J1138" i="37" s="1"/>
  <c r="B1138" i="37"/>
  <c r="A1138" i="37"/>
  <c r="I1137" i="37"/>
  <c r="H1137" i="37"/>
  <c r="G1137" i="37"/>
  <c r="F1137" i="37"/>
  <c r="E1137" i="37"/>
  <c r="D1137" i="37"/>
  <c r="C1137" i="37"/>
  <c r="J1137" i="37" s="1"/>
  <c r="B1137" i="37"/>
  <c r="A1137" i="37"/>
  <c r="I1136" i="37"/>
  <c r="H1136" i="37"/>
  <c r="G1136" i="37"/>
  <c r="F1136" i="37"/>
  <c r="E1136" i="37"/>
  <c r="D1136" i="37"/>
  <c r="C1136" i="37"/>
  <c r="J1136" i="37" s="1"/>
  <c r="B1136" i="37"/>
  <c r="A1136" i="37"/>
  <c r="I1135" i="37"/>
  <c r="H1135" i="37"/>
  <c r="G1135" i="37"/>
  <c r="F1135" i="37"/>
  <c r="E1135" i="37"/>
  <c r="D1135" i="37"/>
  <c r="C1135" i="37"/>
  <c r="J1135" i="37" s="1"/>
  <c r="B1135" i="37"/>
  <c r="A1135" i="37"/>
  <c r="I1134" i="37"/>
  <c r="H1134" i="37"/>
  <c r="G1134" i="37"/>
  <c r="F1134" i="37"/>
  <c r="E1134" i="37"/>
  <c r="D1134" i="37"/>
  <c r="C1134" i="37"/>
  <c r="J1134" i="37" s="1"/>
  <c r="B1134" i="37"/>
  <c r="A1134" i="37"/>
  <c r="I1133" i="37"/>
  <c r="H1133" i="37"/>
  <c r="G1133" i="37"/>
  <c r="F1133" i="37"/>
  <c r="E1133" i="37"/>
  <c r="D1133" i="37"/>
  <c r="C1133" i="37"/>
  <c r="J1133" i="37" s="1"/>
  <c r="B1133" i="37"/>
  <c r="A1133" i="37"/>
  <c r="I1132" i="37"/>
  <c r="H1132" i="37"/>
  <c r="G1132" i="37"/>
  <c r="F1132" i="37"/>
  <c r="E1132" i="37"/>
  <c r="D1132" i="37"/>
  <c r="C1132" i="37"/>
  <c r="J1132" i="37" s="1"/>
  <c r="B1132" i="37"/>
  <c r="A1132" i="37"/>
  <c r="I1131" i="37"/>
  <c r="H1131" i="37"/>
  <c r="G1131" i="37"/>
  <c r="F1131" i="37"/>
  <c r="E1131" i="37"/>
  <c r="D1131" i="37"/>
  <c r="C1131" i="37"/>
  <c r="J1131" i="37" s="1"/>
  <c r="B1131" i="37"/>
  <c r="A1131" i="37"/>
  <c r="I1130" i="37"/>
  <c r="H1130" i="37"/>
  <c r="G1130" i="37"/>
  <c r="F1130" i="37"/>
  <c r="E1130" i="37"/>
  <c r="D1130" i="37"/>
  <c r="C1130" i="37"/>
  <c r="J1130" i="37" s="1"/>
  <c r="B1130" i="37"/>
  <c r="A1130" i="37"/>
  <c r="I1129" i="37"/>
  <c r="H1129" i="37"/>
  <c r="G1129" i="37"/>
  <c r="F1129" i="37"/>
  <c r="E1129" i="37"/>
  <c r="D1129" i="37"/>
  <c r="C1129" i="37"/>
  <c r="J1129" i="37" s="1"/>
  <c r="B1129" i="37"/>
  <c r="A1129" i="37"/>
  <c r="I1128" i="37"/>
  <c r="H1128" i="37"/>
  <c r="G1128" i="37"/>
  <c r="F1128" i="37"/>
  <c r="E1128" i="37"/>
  <c r="D1128" i="37"/>
  <c r="C1128" i="37"/>
  <c r="J1128" i="37" s="1"/>
  <c r="B1128" i="37"/>
  <c r="A1128" i="37"/>
  <c r="I1127" i="37"/>
  <c r="H1127" i="37"/>
  <c r="G1127" i="37"/>
  <c r="F1127" i="37"/>
  <c r="E1127" i="37"/>
  <c r="D1127" i="37"/>
  <c r="C1127" i="37"/>
  <c r="J1127" i="37" s="1"/>
  <c r="B1127" i="37"/>
  <c r="A1127" i="37"/>
  <c r="I1126" i="37"/>
  <c r="H1126" i="37"/>
  <c r="G1126" i="37"/>
  <c r="F1126" i="37"/>
  <c r="E1126" i="37"/>
  <c r="D1126" i="37"/>
  <c r="C1126" i="37"/>
  <c r="J1126" i="37" s="1"/>
  <c r="B1126" i="37"/>
  <c r="A1126" i="37"/>
  <c r="I1125" i="37"/>
  <c r="H1125" i="37"/>
  <c r="G1125" i="37"/>
  <c r="F1125" i="37"/>
  <c r="E1125" i="37"/>
  <c r="D1125" i="37"/>
  <c r="C1125" i="37"/>
  <c r="J1125" i="37" s="1"/>
  <c r="B1125" i="37"/>
  <c r="A1125" i="37"/>
  <c r="I1124" i="37"/>
  <c r="H1124" i="37"/>
  <c r="G1124" i="37"/>
  <c r="F1124" i="37"/>
  <c r="E1124" i="37"/>
  <c r="D1124" i="37"/>
  <c r="C1124" i="37"/>
  <c r="J1124" i="37" s="1"/>
  <c r="B1124" i="37"/>
  <c r="A1124" i="37"/>
  <c r="I1123" i="37"/>
  <c r="H1123" i="37"/>
  <c r="G1123" i="37"/>
  <c r="F1123" i="37"/>
  <c r="E1123" i="37"/>
  <c r="D1123" i="37"/>
  <c r="C1123" i="37"/>
  <c r="J1123" i="37" s="1"/>
  <c r="B1123" i="37"/>
  <c r="A1123" i="37"/>
  <c r="I1122" i="37"/>
  <c r="H1122" i="37"/>
  <c r="G1122" i="37"/>
  <c r="F1122" i="37"/>
  <c r="E1122" i="37"/>
  <c r="D1122" i="37"/>
  <c r="C1122" i="37"/>
  <c r="J1122" i="37" s="1"/>
  <c r="B1122" i="37"/>
  <c r="A1122" i="37"/>
  <c r="I1121" i="37"/>
  <c r="H1121" i="37"/>
  <c r="G1121" i="37"/>
  <c r="F1121" i="37"/>
  <c r="E1121" i="37"/>
  <c r="D1121" i="37"/>
  <c r="C1121" i="37"/>
  <c r="J1121" i="37" s="1"/>
  <c r="B1121" i="37"/>
  <c r="A1121" i="37"/>
  <c r="I1120" i="37"/>
  <c r="H1120" i="37"/>
  <c r="G1120" i="37"/>
  <c r="F1120" i="37"/>
  <c r="E1120" i="37"/>
  <c r="D1120" i="37"/>
  <c r="C1120" i="37"/>
  <c r="J1120" i="37" s="1"/>
  <c r="B1120" i="37"/>
  <c r="A1120" i="37"/>
  <c r="I1119" i="37"/>
  <c r="H1119" i="37"/>
  <c r="G1119" i="37"/>
  <c r="F1119" i="37"/>
  <c r="E1119" i="37"/>
  <c r="D1119" i="37"/>
  <c r="C1119" i="37"/>
  <c r="J1119" i="37" s="1"/>
  <c r="B1119" i="37"/>
  <c r="A1119" i="37"/>
  <c r="I1118" i="37"/>
  <c r="H1118" i="37"/>
  <c r="G1118" i="37"/>
  <c r="F1118" i="37"/>
  <c r="E1118" i="37"/>
  <c r="D1118" i="37"/>
  <c r="C1118" i="37"/>
  <c r="J1118" i="37" s="1"/>
  <c r="B1118" i="37"/>
  <c r="A1118" i="37"/>
  <c r="I1117" i="37"/>
  <c r="H1117" i="37"/>
  <c r="G1117" i="37"/>
  <c r="F1117" i="37"/>
  <c r="E1117" i="37"/>
  <c r="D1117" i="37"/>
  <c r="C1117" i="37"/>
  <c r="J1117" i="37" s="1"/>
  <c r="B1117" i="37"/>
  <c r="A1117" i="37"/>
  <c r="I1116" i="37"/>
  <c r="H1116" i="37"/>
  <c r="G1116" i="37"/>
  <c r="F1116" i="37"/>
  <c r="E1116" i="37"/>
  <c r="D1116" i="37"/>
  <c r="C1116" i="37"/>
  <c r="J1116" i="37" s="1"/>
  <c r="B1116" i="37"/>
  <c r="A1116" i="37"/>
  <c r="I1115" i="37"/>
  <c r="H1115" i="37"/>
  <c r="G1115" i="37"/>
  <c r="F1115" i="37"/>
  <c r="E1115" i="37"/>
  <c r="D1115" i="37"/>
  <c r="C1115" i="37"/>
  <c r="J1115" i="37" s="1"/>
  <c r="B1115" i="37"/>
  <c r="A1115" i="37"/>
  <c r="I1114" i="37"/>
  <c r="H1114" i="37"/>
  <c r="G1114" i="37"/>
  <c r="F1114" i="37"/>
  <c r="E1114" i="37"/>
  <c r="D1114" i="37"/>
  <c r="C1114" i="37"/>
  <c r="J1114" i="37" s="1"/>
  <c r="B1114" i="37"/>
  <c r="A1114" i="37"/>
  <c r="I1113" i="37"/>
  <c r="H1113" i="37"/>
  <c r="G1113" i="37"/>
  <c r="F1113" i="37"/>
  <c r="E1113" i="37"/>
  <c r="D1113" i="37"/>
  <c r="C1113" i="37"/>
  <c r="J1113" i="37" s="1"/>
  <c r="B1113" i="37"/>
  <c r="A1113" i="37"/>
  <c r="I1112" i="37"/>
  <c r="H1112" i="37"/>
  <c r="G1112" i="37"/>
  <c r="F1112" i="37"/>
  <c r="E1112" i="37"/>
  <c r="D1112" i="37"/>
  <c r="C1112" i="37"/>
  <c r="J1112" i="37" s="1"/>
  <c r="B1112" i="37"/>
  <c r="A1112" i="37"/>
  <c r="I1111" i="37"/>
  <c r="H1111" i="37"/>
  <c r="G1111" i="37"/>
  <c r="F1111" i="37"/>
  <c r="E1111" i="37"/>
  <c r="D1111" i="37"/>
  <c r="C1111" i="37"/>
  <c r="J1111" i="37" s="1"/>
  <c r="B1111" i="37"/>
  <c r="A1111" i="37"/>
  <c r="I1110" i="37"/>
  <c r="H1110" i="37"/>
  <c r="G1110" i="37"/>
  <c r="F1110" i="37"/>
  <c r="E1110" i="37"/>
  <c r="D1110" i="37"/>
  <c r="C1110" i="37"/>
  <c r="J1110" i="37" s="1"/>
  <c r="B1110" i="37"/>
  <c r="A1110" i="37"/>
  <c r="I1109" i="37"/>
  <c r="H1109" i="37"/>
  <c r="G1109" i="37"/>
  <c r="F1109" i="37"/>
  <c r="E1109" i="37"/>
  <c r="D1109" i="37"/>
  <c r="C1109" i="37"/>
  <c r="J1109" i="37" s="1"/>
  <c r="B1109" i="37"/>
  <c r="A1109" i="37"/>
  <c r="I1108" i="37"/>
  <c r="H1108" i="37"/>
  <c r="G1108" i="37"/>
  <c r="F1108" i="37"/>
  <c r="E1108" i="37"/>
  <c r="D1108" i="37"/>
  <c r="C1108" i="37"/>
  <c r="J1108" i="37" s="1"/>
  <c r="B1108" i="37"/>
  <c r="A1108" i="37"/>
  <c r="I1107" i="37"/>
  <c r="H1107" i="37"/>
  <c r="G1107" i="37"/>
  <c r="F1107" i="37"/>
  <c r="E1107" i="37"/>
  <c r="D1107" i="37"/>
  <c r="C1107" i="37"/>
  <c r="J1107" i="37" s="1"/>
  <c r="B1107" i="37"/>
  <c r="A1107" i="37"/>
  <c r="I1106" i="37"/>
  <c r="H1106" i="37"/>
  <c r="G1106" i="37"/>
  <c r="F1106" i="37"/>
  <c r="E1106" i="37"/>
  <c r="D1106" i="37"/>
  <c r="C1106" i="37"/>
  <c r="J1106" i="37" s="1"/>
  <c r="B1106" i="37"/>
  <c r="A1106" i="37"/>
  <c r="I1105" i="37"/>
  <c r="H1105" i="37"/>
  <c r="G1105" i="37"/>
  <c r="F1105" i="37"/>
  <c r="E1105" i="37"/>
  <c r="D1105" i="37"/>
  <c r="C1105" i="37"/>
  <c r="J1105" i="37" s="1"/>
  <c r="B1105" i="37"/>
  <c r="A1105" i="37"/>
  <c r="I1104" i="37"/>
  <c r="H1104" i="37"/>
  <c r="G1104" i="37"/>
  <c r="F1104" i="37"/>
  <c r="E1104" i="37"/>
  <c r="D1104" i="37"/>
  <c r="C1104" i="37"/>
  <c r="J1104" i="37" s="1"/>
  <c r="B1104" i="37"/>
  <c r="A1104" i="37"/>
  <c r="I1103" i="37"/>
  <c r="H1103" i="37"/>
  <c r="G1103" i="37"/>
  <c r="F1103" i="37"/>
  <c r="E1103" i="37"/>
  <c r="D1103" i="37"/>
  <c r="C1103" i="37"/>
  <c r="J1103" i="37" s="1"/>
  <c r="B1103" i="37"/>
  <c r="A1103" i="37"/>
  <c r="I1102" i="37"/>
  <c r="H1102" i="37"/>
  <c r="G1102" i="37"/>
  <c r="F1102" i="37"/>
  <c r="E1102" i="37"/>
  <c r="D1102" i="37"/>
  <c r="C1102" i="37"/>
  <c r="J1102" i="37" s="1"/>
  <c r="B1102" i="37"/>
  <c r="A1102" i="37"/>
  <c r="I1101" i="37"/>
  <c r="H1101" i="37"/>
  <c r="G1101" i="37"/>
  <c r="F1101" i="37"/>
  <c r="E1101" i="37"/>
  <c r="D1101" i="37"/>
  <c r="C1101" i="37"/>
  <c r="J1101" i="37" s="1"/>
  <c r="B1101" i="37"/>
  <c r="A1101" i="37"/>
  <c r="I1100" i="37"/>
  <c r="H1100" i="37"/>
  <c r="G1100" i="37"/>
  <c r="F1100" i="37"/>
  <c r="E1100" i="37"/>
  <c r="D1100" i="37"/>
  <c r="C1100" i="37"/>
  <c r="J1100" i="37" s="1"/>
  <c r="B1100" i="37"/>
  <c r="A1100" i="37"/>
  <c r="I1099" i="37"/>
  <c r="H1099" i="37"/>
  <c r="G1099" i="37"/>
  <c r="F1099" i="37"/>
  <c r="E1099" i="37"/>
  <c r="D1099" i="37"/>
  <c r="C1099" i="37"/>
  <c r="J1099" i="37" s="1"/>
  <c r="B1099" i="37"/>
  <c r="A1099" i="37"/>
  <c r="I1098" i="37"/>
  <c r="H1098" i="37"/>
  <c r="G1098" i="37"/>
  <c r="F1098" i="37"/>
  <c r="E1098" i="37"/>
  <c r="D1098" i="37"/>
  <c r="C1098" i="37"/>
  <c r="J1098" i="37" s="1"/>
  <c r="B1098" i="37"/>
  <c r="A1098" i="37"/>
  <c r="I1097" i="37"/>
  <c r="H1097" i="37"/>
  <c r="G1097" i="37"/>
  <c r="F1097" i="37"/>
  <c r="E1097" i="37"/>
  <c r="D1097" i="37"/>
  <c r="C1097" i="37"/>
  <c r="J1097" i="37" s="1"/>
  <c r="B1097" i="37"/>
  <c r="A1097" i="37"/>
  <c r="I1096" i="37"/>
  <c r="H1096" i="37"/>
  <c r="G1096" i="37"/>
  <c r="F1096" i="37"/>
  <c r="E1096" i="37"/>
  <c r="D1096" i="37"/>
  <c r="C1096" i="37"/>
  <c r="J1096" i="37" s="1"/>
  <c r="B1096" i="37"/>
  <c r="A1096" i="37"/>
  <c r="I1095" i="37"/>
  <c r="H1095" i="37"/>
  <c r="G1095" i="37"/>
  <c r="F1095" i="37"/>
  <c r="E1095" i="37"/>
  <c r="D1095" i="37"/>
  <c r="C1095" i="37"/>
  <c r="J1095" i="37" s="1"/>
  <c r="B1095" i="37"/>
  <c r="A1095" i="37"/>
  <c r="I1094" i="37"/>
  <c r="H1094" i="37"/>
  <c r="G1094" i="37"/>
  <c r="F1094" i="37"/>
  <c r="E1094" i="37"/>
  <c r="D1094" i="37"/>
  <c r="C1094" i="37"/>
  <c r="J1094" i="37" s="1"/>
  <c r="B1094" i="37"/>
  <c r="A1094" i="37"/>
  <c r="I1093" i="37"/>
  <c r="H1093" i="37"/>
  <c r="G1093" i="37"/>
  <c r="F1093" i="37"/>
  <c r="E1093" i="37"/>
  <c r="D1093" i="37"/>
  <c r="C1093" i="37"/>
  <c r="J1093" i="37" s="1"/>
  <c r="B1093" i="37"/>
  <c r="A1093" i="37"/>
  <c r="I1092" i="37"/>
  <c r="H1092" i="37"/>
  <c r="G1092" i="37"/>
  <c r="F1092" i="37"/>
  <c r="E1092" i="37"/>
  <c r="D1092" i="37"/>
  <c r="C1092" i="37"/>
  <c r="J1092" i="37" s="1"/>
  <c r="B1092" i="37"/>
  <c r="A1092" i="37"/>
  <c r="I1091" i="37"/>
  <c r="H1091" i="37"/>
  <c r="G1091" i="37"/>
  <c r="F1091" i="37"/>
  <c r="E1091" i="37"/>
  <c r="D1091" i="37"/>
  <c r="C1091" i="37"/>
  <c r="J1091" i="37" s="1"/>
  <c r="B1091" i="37"/>
  <c r="A1091" i="37"/>
  <c r="I1090" i="37"/>
  <c r="H1090" i="37"/>
  <c r="G1090" i="37"/>
  <c r="F1090" i="37"/>
  <c r="E1090" i="37"/>
  <c r="D1090" i="37"/>
  <c r="C1090" i="37"/>
  <c r="J1090" i="37" s="1"/>
  <c r="B1090" i="37"/>
  <c r="A1090" i="37"/>
  <c r="I1089" i="37"/>
  <c r="H1089" i="37"/>
  <c r="G1089" i="37"/>
  <c r="F1089" i="37"/>
  <c r="E1089" i="37"/>
  <c r="D1089" i="37"/>
  <c r="C1089" i="37"/>
  <c r="J1089" i="37" s="1"/>
  <c r="B1089" i="37"/>
  <c r="A1089" i="37"/>
  <c r="I1088" i="37"/>
  <c r="H1088" i="37"/>
  <c r="G1088" i="37"/>
  <c r="F1088" i="37"/>
  <c r="E1088" i="37"/>
  <c r="D1088" i="37"/>
  <c r="C1088" i="37"/>
  <c r="J1088" i="37" s="1"/>
  <c r="B1088" i="37"/>
  <c r="A1088" i="37"/>
  <c r="I1087" i="37"/>
  <c r="H1087" i="37"/>
  <c r="G1087" i="37"/>
  <c r="F1087" i="37"/>
  <c r="E1087" i="37"/>
  <c r="D1087" i="37"/>
  <c r="C1087" i="37"/>
  <c r="J1087" i="37" s="1"/>
  <c r="B1087" i="37"/>
  <c r="A1087" i="37"/>
  <c r="I1086" i="37"/>
  <c r="H1086" i="37"/>
  <c r="G1086" i="37"/>
  <c r="F1086" i="37"/>
  <c r="E1086" i="37"/>
  <c r="D1086" i="37"/>
  <c r="C1086" i="37"/>
  <c r="J1086" i="37" s="1"/>
  <c r="B1086" i="37"/>
  <c r="A1086" i="37"/>
  <c r="I1085" i="37"/>
  <c r="H1085" i="37"/>
  <c r="G1085" i="37"/>
  <c r="F1085" i="37"/>
  <c r="E1085" i="37"/>
  <c r="D1085" i="37"/>
  <c r="C1085" i="37"/>
  <c r="J1085" i="37" s="1"/>
  <c r="B1085" i="37"/>
  <c r="A1085" i="37"/>
  <c r="I1084" i="37"/>
  <c r="H1084" i="37"/>
  <c r="G1084" i="37"/>
  <c r="F1084" i="37"/>
  <c r="E1084" i="37"/>
  <c r="D1084" i="37"/>
  <c r="C1084" i="37"/>
  <c r="J1084" i="37" s="1"/>
  <c r="B1084" i="37"/>
  <c r="A1084" i="37"/>
  <c r="I1083" i="37"/>
  <c r="H1083" i="37"/>
  <c r="G1083" i="37"/>
  <c r="F1083" i="37"/>
  <c r="E1083" i="37"/>
  <c r="D1083" i="37"/>
  <c r="C1083" i="37"/>
  <c r="J1083" i="37" s="1"/>
  <c r="B1083" i="37"/>
  <c r="A1083" i="37"/>
  <c r="I1082" i="37"/>
  <c r="H1082" i="37"/>
  <c r="G1082" i="37"/>
  <c r="F1082" i="37"/>
  <c r="E1082" i="37"/>
  <c r="D1082" i="37"/>
  <c r="C1082" i="37"/>
  <c r="J1082" i="37" s="1"/>
  <c r="B1082" i="37"/>
  <c r="A1082" i="37"/>
  <c r="I1081" i="37"/>
  <c r="H1081" i="37"/>
  <c r="G1081" i="37"/>
  <c r="F1081" i="37"/>
  <c r="E1081" i="37"/>
  <c r="D1081" i="37"/>
  <c r="C1081" i="37"/>
  <c r="J1081" i="37" s="1"/>
  <c r="B1081" i="37"/>
  <c r="A1081" i="37"/>
  <c r="I1080" i="37"/>
  <c r="H1080" i="37"/>
  <c r="G1080" i="37"/>
  <c r="F1080" i="37"/>
  <c r="E1080" i="37"/>
  <c r="D1080" i="37"/>
  <c r="C1080" i="37"/>
  <c r="J1080" i="37" s="1"/>
  <c r="B1080" i="37"/>
  <c r="A1080" i="37"/>
  <c r="I1079" i="37"/>
  <c r="H1079" i="37"/>
  <c r="G1079" i="37"/>
  <c r="F1079" i="37"/>
  <c r="E1079" i="37"/>
  <c r="D1079" i="37"/>
  <c r="C1079" i="37"/>
  <c r="J1079" i="37" s="1"/>
  <c r="B1079" i="37"/>
  <c r="A1079" i="37"/>
  <c r="I1078" i="37"/>
  <c r="H1078" i="37"/>
  <c r="G1078" i="37"/>
  <c r="F1078" i="37"/>
  <c r="E1078" i="37"/>
  <c r="D1078" i="37"/>
  <c r="C1078" i="37"/>
  <c r="J1078" i="37" s="1"/>
  <c r="B1078" i="37"/>
  <c r="A1078" i="37"/>
  <c r="I1077" i="37"/>
  <c r="H1077" i="37"/>
  <c r="G1077" i="37"/>
  <c r="F1077" i="37"/>
  <c r="E1077" i="37"/>
  <c r="D1077" i="37"/>
  <c r="C1077" i="37"/>
  <c r="J1077" i="37" s="1"/>
  <c r="B1077" i="37"/>
  <c r="A1077" i="37"/>
  <c r="I1076" i="37"/>
  <c r="H1076" i="37"/>
  <c r="G1076" i="37"/>
  <c r="F1076" i="37"/>
  <c r="E1076" i="37"/>
  <c r="D1076" i="37"/>
  <c r="C1076" i="37"/>
  <c r="J1076" i="37" s="1"/>
  <c r="B1076" i="37"/>
  <c r="A1076" i="37"/>
  <c r="I1075" i="37"/>
  <c r="H1075" i="37"/>
  <c r="G1075" i="37"/>
  <c r="F1075" i="37"/>
  <c r="E1075" i="37"/>
  <c r="D1075" i="37"/>
  <c r="C1075" i="37"/>
  <c r="J1075" i="37" s="1"/>
  <c r="B1075" i="37"/>
  <c r="A1075" i="37"/>
  <c r="I1074" i="37"/>
  <c r="H1074" i="37"/>
  <c r="G1074" i="37"/>
  <c r="F1074" i="37"/>
  <c r="E1074" i="37"/>
  <c r="D1074" i="37"/>
  <c r="C1074" i="37"/>
  <c r="J1074" i="37" s="1"/>
  <c r="B1074" i="37"/>
  <c r="A1074" i="37"/>
  <c r="I1073" i="37"/>
  <c r="H1073" i="37"/>
  <c r="G1073" i="37"/>
  <c r="F1073" i="37"/>
  <c r="E1073" i="37"/>
  <c r="D1073" i="37"/>
  <c r="C1073" i="37"/>
  <c r="J1073" i="37" s="1"/>
  <c r="B1073" i="37"/>
  <c r="A1073" i="37"/>
  <c r="I1072" i="37"/>
  <c r="H1072" i="37"/>
  <c r="G1072" i="37"/>
  <c r="F1072" i="37"/>
  <c r="E1072" i="37"/>
  <c r="D1072" i="37"/>
  <c r="C1072" i="37"/>
  <c r="J1072" i="37" s="1"/>
  <c r="B1072" i="37"/>
  <c r="A1072" i="37"/>
  <c r="I1071" i="37"/>
  <c r="H1071" i="37"/>
  <c r="G1071" i="37"/>
  <c r="F1071" i="37"/>
  <c r="E1071" i="37"/>
  <c r="D1071" i="37"/>
  <c r="C1071" i="37"/>
  <c r="J1071" i="37" s="1"/>
  <c r="B1071" i="37"/>
  <c r="A1071" i="37"/>
  <c r="I1070" i="37"/>
  <c r="H1070" i="37"/>
  <c r="G1070" i="37"/>
  <c r="F1070" i="37"/>
  <c r="E1070" i="37"/>
  <c r="D1070" i="37"/>
  <c r="C1070" i="37"/>
  <c r="J1070" i="37" s="1"/>
  <c r="B1070" i="37"/>
  <c r="A1070" i="37"/>
  <c r="I1069" i="37"/>
  <c r="H1069" i="37"/>
  <c r="G1069" i="37"/>
  <c r="F1069" i="37"/>
  <c r="E1069" i="37"/>
  <c r="D1069" i="37"/>
  <c r="C1069" i="37"/>
  <c r="J1069" i="37" s="1"/>
  <c r="B1069" i="37"/>
  <c r="A1069" i="37"/>
  <c r="I1068" i="37"/>
  <c r="H1068" i="37"/>
  <c r="G1068" i="37"/>
  <c r="F1068" i="37"/>
  <c r="E1068" i="37"/>
  <c r="D1068" i="37"/>
  <c r="C1068" i="37"/>
  <c r="J1068" i="37" s="1"/>
  <c r="B1068" i="37"/>
  <c r="A1068" i="37"/>
  <c r="I1067" i="37"/>
  <c r="H1067" i="37"/>
  <c r="G1067" i="37"/>
  <c r="F1067" i="37"/>
  <c r="E1067" i="37"/>
  <c r="D1067" i="37"/>
  <c r="C1067" i="37"/>
  <c r="J1067" i="37" s="1"/>
  <c r="B1067" i="37"/>
  <c r="A1067" i="37"/>
  <c r="I1066" i="37"/>
  <c r="H1066" i="37"/>
  <c r="G1066" i="37"/>
  <c r="F1066" i="37"/>
  <c r="E1066" i="37"/>
  <c r="D1066" i="37"/>
  <c r="C1066" i="37"/>
  <c r="J1066" i="37" s="1"/>
  <c r="B1066" i="37"/>
  <c r="A1066" i="37"/>
  <c r="I1065" i="37"/>
  <c r="H1065" i="37"/>
  <c r="G1065" i="37"/>
  <c r="F1065" i="37"/>
  <c r="E1065" i="37"/>
  <c r="D1065" i="37"/>
  <c r="C1065" i="37"/>
  <c r="J1065" i="37" s="1"/>
  <c r="B1065" i="37"/>
  <c r="A1065" i="37"/>
  <c r="I1064" i="37"/>
  <c r="H1064" i="37"/>
  <c r="G1064" i="37"/>
  <c r="F1064" i="37"/>
  <c r="E1064" i="37"/>
  <c r="D1064" i="37"/>
  <c r="C1064" i="37"/>
  <c r="J1064" i="37" s="1"/>
  <c r="B1064" i="37"/>
  <c r="A1064" i="37"/>
  <c r="I1063" i="37"/>
  <c r="H1063" i="37"/>
  <c r="G1063" i="37"/>
  <c r="F1063" i="37"/>
  <c r="E1063" i="37"/>
  <c r="D1063" i="37"/>
  <c r="C1063" i="37"/>
  <c r="J1063" i="37" s="1"/>
  <c r="B1063" i="37"/>
  <c r="A1063" i="37"/>
  <c r="I1062" i="37"/>
  <c r="H1062" i="37"/>
  <c r="G1062" i="37"/>
  <c r="F1062" i="37"/>
  <c r="E1062" i="37"/>
  <c r="D1062" i="37"/>
  <c r="C1062" i="37"/>
  <c r="J1062" i="37" s="1"/>
  <c r="B1062" i="37"/>
  <c r="A1062" i="37"/>
  <c r="I1061" i="37"/>
  <c r="H1061" i="37"/>
  <c r="G1061" i="37"/>
  <c r="F1061" i="37"/>
  <c r="E1061" i="37"/>
  <c r="D1061" i="37"/>
  <c r="C1061" i="37"/>
  <c r="J1061" i="37" s="1"/>
  <c r="B1061" i="37"/>
  <c r="A1061" i="37"/>
  <c r="I1060" i="37"/>
  <c r="H1060" i="37"/>
  <c r="G1060" i="37"/>
  <c r="F1060" i="37"/>
  <c r="E1060" i="37"/>
  <c r="D1060" i="37"/>
  <c r="C1060" i="37"/>
  <c r="J1060" i="37" s="1"/>
  <c r="B1060" i="37"/>
  <c r="A1060" i="37"/>
  <c r="I1059" i="37"/>
  <c r="H1059" i="37"/>
  <c r="G1059" i="37"/>
  <c r="F1059" i="37"/>
  <c r="E1059" i="37"/>
  <c r="D1059" i="37"/>
  <c r="C1059" i="37"/>
  <c r="J1059" i="37" s="1"/>
  <c r="B1059" i="37"/>
  <c r="A1059" i="37"/>
  <c r="I1058" i="37"/>
  <c r="H1058" i="37"/>
  <c r="G1058" i="37"/>
  <c r="F1058" i="37"/>
  <c r="E1058" i="37"/>
  <c r="D1058" i="37"/>
  <c r="C1058" i="37"/>
  <c r="J1058" i="37" s="1"/>
  <c r="B1058" i="37"/>
  <c r="A1058" i="37"/>
  <c r="I1057" i="37"/>
  <c r="H1057" i="37"/>
  <c r="G1057" i="37"/>
  <c r="F1057" i="37"/>
  <c r="E1057" i="37"/>
  <c r="D1057" i="37"/>
  <c r="C1057" i="37"/>
  <c r="J1057" i="37" s="1"/>
  <c r="B1057" i="37"/>
  <c r="A1057" i="37"/>
  <c r="I1056" i="37"/>
  <c r="H1056" i="37"/>
  <c r="G1056" i="37"/>
  <c r="F1056" i="37"/>
  <c r="E1056" i="37"/>
  <c r="D1056" i="37"/>
  <c r="C1056" i="37"/>
  <c r="J1056" i="37" s="1"/>
  <c r="B1056" i="37"/>
  <c r="A1056" i="37"/>
  <c r="I1055" i="37"/>
  <c r="H1055" i="37"/>
  <c r="G1055" i="37"/>
  <c r="F1055" i="37"/>
  <c r="E1055" i="37"/>
  <c r="D1055" i="37"/>
  <c r="C1055" i="37"/>
  <c r="J1055" i="37" s="1"/>
  <c r="B1055" i="37"/>
  <c r="A1055" i="37"/>
  <c r="I1054" i="37"/>
  <c r="H1054" i="37"/>
  <c r="G1054" i="37"/>
  <c r="F1054" i="37"/>
  <c r="E1054" i="37"/>
  <c r="D1054" i="37"/>
  <c r="C1054" i="37"/>
  <c r="J1054" i="37" s="1"/>
  <c r="B1054" i="37"/>
  <c r="A1054" i="37"/>
  <c r="I1053" i="37"/>
  <c r="H1053" i="37"/>
  <c r="G1053" i="37"/>
  <c r="F1053" i="37"/>
  <c r="E1053" i="37"/>
  <c r="D1053" i="37"/>
  <c r="C1053" i="37"/>
  <c r="J1053" i="37" s="1"/>
  <c r="B1053" i="37"/>
  <c r="A1053" i="37"/>
  <c r="I1052" i="37"/>
  <c r="H1052" i="37"/>
  <c r="G1052" i="37"/>
  <c r="F1052" i="37"/>
  <c r="E1052" i="37"/>
  <c r="D1052" i="37"/>
  <c r="C1052" i="37"/>
  <c r="J1052" i="37" s="1"/>
  <c r="B1052" i="37"/>
  <c r="A1052" i="37"/>
  <c r="I1051" i="37"/>
  <c r="H1051" i="37"/>
  <c r="G1051" i="37"/>
  <c r="F1051" i="37"/>
  <c r="E1051" i="37"/>
  <c r="D1051" i="37"/>
  <c r="C1051" i="37"/>
  <c r="J1051" i="37" s="1"/>
  <c r="B1051" i="37"/>
  <c r="A1051" i="37"/>
  <c r="I1050" i="37"/>
  <c r="H1050" i="37"/>
  <c r="G1050" i="37"/>
  <c r="F1050" i="37"/>
  <c r="E1050" i="37"/>
  <c r="D1050" i="37"/>
  <c r="C1050" i="37"/>
  <c r="J1050" i="37" s="1"/>
  <c r="B1050" i="37"/>
  <c r="A1050" i="37"/>
  <c r="I1049" i="37"/>
  <c r="H1049" i="37"/>
  <c r="G1049" i="37"/>
  <c r="F1049" i="37"/>
  <c r="E1049" i="37"/>
  <c r="D1049" i="37"/>
  <c r="C1049" i="37"/>
  <c r="J1049" i="37" s="1"/>
  <c r="B1049" i="37"/>
  <c r="A1049" i="37"/>
  <c r="I1048" i="37"/>
  <c r="H1048" i="37"/>
  <c r="G1048" i="37"/>
  <c r="F1048" i="37"/>
  <c r="E1048" i="37"/>
  <c r="D1048" i="37"/>
  <c r="C1048" i="37"/>
  <c r="J1048" i="37" s="1"/>
  <c r="B1048" i="37"/>
  <c r="A1048" i="37"/>
  <c r="I1047" i="37"/>
  <c r="H1047" i="37"/>
  <c r="G1047" i="37"/>
  <c r="F1047" i="37"/>
  <c r="E1047" i="37"/>
  <c r="D1047" i="37"/>
  <c r="C1047" i="37"/>
  <c r="J1047" i="37" s="1"/>
  <c r="B1047" i="37"/>
  <c r="A1047" i="37"/>
  <c r="I1046" i="37"/>
  <c r="H1046" i="37"/>
  <c r="G1046" i="37"/>
  <c r="F1046" i="37"/>
  <c r="E1046" i="37"/>
  <c r="D1046" i="37"/>
  <c r="C1046" i="37"/>
  <c r="J1046" i="37" s="1"/>
  <c r="B1046" i="37"/>
  <c r="A1046" i="37"/>
  <c r="I1045" i="37"/>
  <c r="H1045" i="37"/>
  <c r="G1045" i="37"/>
  <c r="F1045" i="37"/>
  <c r="E1045" i="37"/>
  <c r="D1045" i="37"/>
  <c r="C1045" i="37"/>
  <c r="J1045" i="37" s="1"/>
  <c r="B1045" i="37"/>
  <c r="A1045" i="37"/>
  <c r="I1044" i="37"/>
  <c r="H1044" i="37"/>
  <c r="G1044" i="37"/>
  <c r="F1044" i="37"/>
  <c r="E1044" i="37"/>
  <c r="D1044" i="37"/>
  <c r="C1044" i="37"/>
  <c r="J1044" i="37" s="1"/>
  <c r="B1044" i="37"/>
  <c r="A1044" i="37"/>
  <c r="I1043" i="37"/>
  <c r="H1043" i="37"/>
  <c r="G1043" i="37"/>
  <c r="F1043" i="37"/>
  <c r="E1043" i="37"/>
  <c r="D1043" i="37"/>
  <c r="C1043" i="37"/>
  <c r="J1043" i="37" s="1"/>
  <c r="B1043" i="37"/>
  <c r="A1043" i="37"/>
  <c r="I1042" i="37"/>
  <c r="H1042" i="37"/>
  <c r="G1042" i="37"/>
  <c r="F1042" i="37"/>
  <c r="E1042" i="37"/>
  <c r="D1042" i="37"/>
  <c r="C1042" i="37"/>
  <c r="J1042" i="37" s="1"/>
  <c r="B1042" i="37"/>
  <c r="A1042" i="37"/>
  <c r="I1041" i="37"/>
  <c r="H1041" i="37"/>
  <c r="G1041" i="37"/>
  <c r="F1041" i="37"/>
  <c r="E1041" i="37"/>
  <c r="D1041" i="37"/>
  <c r="C1041" i="37"/>
  <c r="J1041" i="37" s="1"/>
  <c r="B1041" i="37"/>
  <c r="A1041" i="37"/>
  <c r="I1040" i="37"/>
  <c r="H1040" i="37"/>
  <c r="G1040" i="37"/>
  <c r="F1040" i="37"/>
  <c r="E1040" i="37"/>
  <c r="D1040" i="37"/>
  <c r="C1040" i="37"/>
  <c r="J1040" i="37" s="1"/>
  <c r="B1040" i="37"/>
  <c r="A1040" i="37"/>
  <c r="I1039" i="37"/>
  <c r="H1039" i="37"/>
  <c r="G1039" i="37"/>
  <c r="F1039" i="37"/>
  <c r="E1039" i="37"/>
  <c r="D1039" i="37"/>
  <c r="C1039" i="37"/>
  <c r="J1039" i="37" s="1"/>
  <c r="B1039" i="37"/>
  <c r="A1039" i="37"/>
  <c r="I1038" i="37"/>
  <c r="H1038" i="37"/>
  <c r="G1038" i="37"/>
  <c r="F1038" i="37"/>
  <c r="E1038" i="37"/>
  <c r="D1038" i="37"/>
  <c r="C1038" i="37"/>
  <c r="J1038" i="37" s="1"/>
  <c r="B1038" i="37"/>
  <c r="A1038" i="37"/>
  <c r="I1037" i="37"/>
  <c r="H1037" i="37"/>
  <c r="G1037" i="37"/>
  <c r="F1037" i="37"/>
  <c r="E1037" i="37"/>
  <c r="D1037" i="37"/>
  <c r="C1037" i="37"/>
  <c r="J1037" i="37" s="1"/>
  <c r="B1037" i="37"/>
  <c r="A1037" i="37"/>
  <c r="I1036" i="37"/>
  <c r="H1036" i="37"/>
  <c r="G1036" i="37"/>
  <c r="F1036" i="37"/>
  <c r="E1036" i="37"/>
  <c r="D1036" i="37"/>
  <c r="C1036" i="37"/>
  <c r="J1036" i="37" s="1"/>
  <c r="B1036" i="37"/>
  <c r="A1036" i="37"/>
  <c r="I1035" i="37"/>
  <c r="H1035" i="37"/>
  <c r="G1035" i="37"/>
  <c r="F1035" i="37"/>
  <c r="E1035" i="37"/>
  <c r="D1035" i="37"/>
  <c r="C1035" i="37"/>
  <c r="J1035" i="37" s="1"/>
  <c r="B1035" i="37"/>
  <c r="A1035" i="37"/>
  <c r="I1034" i="37"/>
  <c r="H1034" i="37"/>
  <c r="G1034" i="37"/>
  <c r="F1034" i="37"/>
  <c r="E1034" i="37"/>
  <c r="D1034" i="37"/>
  <c r="C1034" i="37"/>
  <c r="J1034" i="37" s="1"/>
  <c r="B1034" i="37"/>
  <c r="A1034" i="37"/>
  <c r="I1033" i="37"/>
  <c r="H1033" i="37"/>
  <c r="G1033" i="37"/>
  <c r="F1033" i="37"/>
  <c r="E1033" i="37"/>
  <c r="D1033" i="37"/>
  <c r="C1033" i="37"/>
  <c r="J1033" i="37" s="1"/>
  <c r="B1033" i="37"/>
  <c r="A1033" i="37"/>
  <c r="I1032" i="37"/>
  <c r="H1032" i="37"/>
  <c r="G1032" i="37"/>
  <c r="F1032" i="37"/>
  <c r="E1032" i="37"/>
  <c r="D1032" i="37"/>
  <c r="C1032" i="37"/>
  <c r="J1032" i="37" s="1"/>
  <c r="B1032" i="37"/>
  <c r="A1032" i="37"/>
  <c r="I1031" i="37"/>
  <c r="H1031" i="37"/>
  <c r="G1031" i="37"/>
  <c r="F1031" i="37"/>
  <c r="E1031" i="37"/>
  <c r="D1031" i="37"/>
  <c r="C1031" i="37"/>
  <c r="J1031" i="37" s="1"/>
  <c r="B1031" i="37"/>
  <c r="A1031" i="37"/>
  <c r="I1030" i="37"/>
  <c r="H1030" i="37"/>
  <c r="G1030" i="37"/>
  <c r="F1030" i="37"/>
  <c r="E1030" i="37"/>
  <c r="D1030" i="37"/>
  <c r="C1030" i="37"/>
  <c r="J1030" i="37" s="1"/>
  <c r="B1030" i="37"/>
  <c r="A1030" i="37"/>
  <c r="I1029" i="37"/>
  <c r="H1029" i="37"/>
  <c r="G1029" i="37"/>
  <c r="F1029" i="37"/>
  <c r="E1029" i="37"/>
  <c r="D1029" i="37"/>
  <c r="C1029" i="37"/>
  <c r="J1029" i="37" s="1"/>
  <c r="B1029" i="37"/>
  <c r="A1029" i="37"/>
  <c r="I1028" i="37"/>
  <c r="H1028" i="37"/>
  <c r="G1028" i="37"/>
  <c r="F1028" i="37"/>
  <c r="E1028" i="37"/>
  <c r="D1028" i="37"/>
  <c r="C1028" i="37"/>
  <c r="J1028" i="37" s="1"/>
  <c r="B1028" i="37"/>
  <c r="A1028" i="37"/>
  <c r="I1027" i="37"/>
  <c r="H1027" i="37"/>
  <c r="G1027" i="37"/>
  <c r="F1027" i="37"/>
  <c r="E1027" i="37"/>
  <c r="D1027" i="37"/>
  <c r="C1027" i="37"/>
  <c r="J1027" i="37" s="1"/>
  <c r="B1027" i="37"/>
  <c r="A1027" i="37"/>
  <c r="I1026" i="37"/>
  <c r="H1026" i="37"/>
  <c r="G1026" i="37"/>
  <c r="F1026" i="37"/>
  <c r="E1026" i="37"/>
  <c r="D1026" i="37"/>
  <c r="C1026" i="37"/>
  <c r="J1026" i="37" s="1"/>
  <c r="B1026" i="37"/>
  <c r="A1026" i="37"/>
  <c r="I1025" i="37"/>
  <c r="H1025" i="37"/>
  <c r="G1025" i="37"/>
  <c r="F1025" i="37"/>
  <c r="E1025" i="37"/>
  <c r="D1025" i="37"/>
  <c r="C1025" i="37"/>
  <c r="J1025" i="37" s="1"/>
  <c r="B1025" i="37"/>
  <c r="A1025" i="37"/>
  <c r="I1024" i="37"/>
  <c r="H1024" i="37"/>
  <c r="G1024" i="37"/>
  <c r="F1024" i="37"/>
  <c r="E1024" i="37"/>
  <c r="D1024" i="37"/>
  <c r="C1024" i="37"/>
  <c r="J1024" i="37" s="1"/>
  <c r="B1024" i="37"/>
  <c r="A1024" i="37"/>
  <c r="I1023" i="37"/>
  <c r="H1023" i="37"/>
  <c r="G1023" i="37"/>
  <c r="F1023" i="37"/>
  <c r="E1023" i="37"/>
  <c r="D1023" i="37"/>
  <c r="C1023" i="37"/>
  <c r="J1023" i="37" s="1"/>
  <c r="B1023" i="37"/>
  <c r="A1023" i="37"/>
  <c r="I1022" i="37"/>
  <c r="H1022" i="37"/>
  <c r="G1022" i="37"/>
  <c r="F1022" i="37"/>
  <c r="E1022" i="37"/>
  <c r="D1022" i="37"/>
  <c r="C1022" i="37"/>
  <c r="J1022" i="37" s="1"/>
  <c r="B1022" i="37"/>
  <c r="A1022" i="37"/>
  <c r="I1021" i="37"/>
  <c r="H1021" i="37"/>
  <c r="G1021" i="37"/>
  <c r="F1021" i="37"/>
  <c r="E1021" i="37"/>
  <c r="D1021" i="37"/>
  <c r="C1021" i="37"/>
  <c r="J1021" i="37" s="1"/>
  <c r="B1021" i="37"/>
  <c r="A1021" i="37"/>
  <c r="I1020" i="37"/>
  <c r="H1020" i="37"/>
  <c r="G1020" i="37"/>
  <c r="F1020" i="37"/>
  <c r="E1020" i="37"/>
  <c r="D1020" i="37"/>
  <c r="C1020" i="37"/>
  <c r="J1020" i="37" s="1"/>
  <c r="B1020" i="37"/>
  <c r="A1020" i="37"/>
  <c r="I1019" i="37"/>
  <c r="H1019" i="37"/>
  <c r="G1019" i="37"/>
  <c r="F1019" i="37"/>
  <c r="E1019" i="37"/>
  <c r="D1019" i="37"/>
  <c r="C1019" i="37"/>
  <c r="J1019" i="37" s="1"/>
  <c r="B1019" i="37"/>
  <c r="A1019" i="37"/>
  <c r="I1018" i="37"/>
  <c r="H1018" i="37"/>
  <c r="G1018" i="37"/>
  <c r="F1018" i="37"/>
  <c r="E1018" i="37"/>
  <c r="D1018" i="37"/>
  <c r="C1018" i="37"/>
  <c r="J1018" i="37" s="1"/>
  <c r="B1018" i="37"/>
  <c r="A1018" i="37"/>
  <c r="I1017" i="37"/>
  <c r="H1017" i="37"/>
  <c r="G1017" i="37"/>
  <c r="F1017" i="37"/>
  <c r="E1017" i="37"/>
  <c r="D1017" i="37"/>
  <c r="C1017" i="37"/>
  <c r="J1017" i="37" s="1"/>
  <c r="B1017" i="37"/>
  <c r="A1017" i="37"/>
  <c r="I1016" i="37"/>
  <c r="H1016" i="37"/>
  <c r="G1016" i="37"/>
  <c r="F1016" i="37"/>
  <c r="E1016" i="37"/>
  <c r="D1016" i="37"/>
  <c r="C1016" i="37"/>
  <c r="J1016" i="37" s="1"/>
  <c r="B1016" i="37"/>
  <c r="A1016" i="37"/>
  <c r="I1015" i="37"/>
  <c r="H1015" i="37"/>
  <c r="G1015" i="37"/>
  <c r="F1015" i="37"/>
  <c r="E1015" i="37"/>
  <c r="D1015" i="37"/>
  <c r="C1015" i="37"/>
  <c r="J1015" i="37" s="1"/>
  <c r="B1015" i="37"/>
  <c r="A1015" i="37"/>
  <c r="I1014" i="37"/>
  <c r="H1014" i="37"/>
  <c r="G1014" i="37"/>
  <c r="F1014" i="37"/>
  <c r="E1014" i="37"/>
  <c r="D1014" i="37"/>
  <c r="C1014" i="37"/>
  <c r="J1014" i="37" s="1"/>
  <c r="B1014" i="37"/>
  <c r="A1014" i="37"/>
  <c r="I1013" i="37"/>
  <c r="H1013" i="37"/>
  <c r="G1013" i="37"/>
  <c r="F1013" i="37"/>
  <c r="E1013" i="37"/>
  <c r="D1013" i="37"/>
  <c r="C1013" i="37"/>
  <c r="J1013" i="37" s="1"/>
  <c r="B1013" i="37"/>
  <c r="A1013" i="37"/>
  <c r="I1012" i="37"/>
  <c r="H1012" i="37"/>
  <c r="G1012" i="37"/>
  <c r="F1012" i="37"/>
  <c r="E1012" i="37"/>
  <c r="D1012" i="37"/>
  <c r="C1012" i="37"/>
  <c r="J1012" i="37" s="1"/>
  <c r="B1012" i="37"/>
  <c r="A1012" i="37"/>
  <c r="I1011" i="37"/>
  <c r="H1011" i="37"/>
  <c r="G1011" i="37"/>
  <c r="F1011" i="37"/>
  <c r="E1011" i="37"/>
  <c r="D1011" i="37"/>
  <c r="C1011" i="37"/>
  <c r="J1011" i="37" s="1"/>
  <c r="B1011" i="37"/>
  <c r="A1011" i="37"/>
  <c r="I1010" i="37"/>
  <c r="H1010" i="37"/>
  <c r="G1010" i="37"/>
  <c r="F1010" i="37"/>
  <c r="E1010" i="37"/>
  <c r="D1010" i="37"/>
  <c r="C1010" i="37"/>
  <c r="J1010" i="37" s="1"/>
  <c r="B1010" i="37"/>
  <c r="A1010" i="37"/>
  <c r="I1009" i="37"/>
  <c r="H1009" i="37"/>
  <c r="G1009" i="37"/>
  <c r="F1009" i="37"/>
  <c r="E1009" i="37"/>
  <c r="D1009" i="37"/>
  <c r="C1009" i="37"/>
  <c r="J1009" i="37" s="1"/>
  <c r="B1009" i="37"/>
  <c r="A1009" i="37"/>
  <c r="I1008" i="37"/>
  <c r="H1008" i="37"/>
  <c r="G1008" i="37"/>
  <c r="F1008" i="37"/>
  <c r="E1008" i="37"/>
  <c r="D1008" i="37"/>
  <c r="C1008" i="37"/>
  <c r="J1008" i="37" s="1"/>
  <c r="B1008" i="37"/>
  <c r="A1008" i="37"/>
  <c r="I1007" i="37"/>
  <c r="H1007" i="37"/>
  <c r="G1007" i="37"/>
  <c r="F1007" i="37"/>
  <c r="E1007" i="37"/>
  <c r="D1007" i="37"/>
  <c r="C1007" i="37"/>
  <c r="J1007" i="37" s="1"/>
  <c r="B1007" i="37"/>
  <c r="A1007" i="37"/>
  <c r="I1006" i="37"/>
  <c r="H1006" i="37"/>
  <c r="G1006" i="37"/>
  <c r="F1006" i="37"/>
  <c r="E1006" i="37"/>
  <c r="D1006" i="37"/>
  <c r="C1006" i="37"/>
  <c r="J1006" i="37" s="1"/>
  <c r="B1006" i="37"/>
  <c r="A1006" i="37"/>
  <c r="I1005" i="37"/>
  <c r="H1005" i="37"/>
  <c r="G1005" i="37"/>
  <c r="F1005" i="37"/>
  <c r="E1005" i="37"/>
  <c r="D1005" i="37"/>
  <c r="C1005" i="37"/>
  <c r="J1005" i="37" s="1"/>
  <c r="B1005" i="37"/>
  <c r="A1005" i="37"/>
  <c r="I1004" i="37"/>
  <c r="H1004" i="37"/>
  <c r="G1004" i="37"/>
  <c r="F1004" i="37"/>
  <c r="E1004" i="37"/>
  <c r="D1004" i="37"/>
  <c r="C1004" i="37"/>
  <c r="J1004" i="37" s="1"/>
  <c r="B1004" i="37"/>
  <c r="A1004" i="37"/>
  <c r="I1003" i="37"/>
  <c r="H1003" i="37"/>
  <c r="G1003" i="37"/>
  <c r="F1003" i="37"/>
  <c r="E1003" i="37"/>
  <c r="D1003" i="37"/>
  <c r="C1003" i="37"/>
  <c r="J1003" i="37" s="1"/>
  <c r="B1003" i="37"/>
  <c r="A1003" i="37"/>
  <c r="I1002" i="37"/>
  <c r="H1002" i="37"/>
  <c r="G1002" i="37"/>
  <c r="F1002" i="37"/>
  <c r="E1002" i="37"/>
  <c r="D1002" i="37"/>
  <c r="C1002" i="37"/>
  <c r="J1002" i="37" s="1"/>
  <c r="B1002" i="37"/>
  <c r="A1002" i="37"/>
  <c r="I1001" i="37"/>
  <c r="H1001" i="37"/>
  <c r="G1001" i="37"/>
  <c r="F1001" i="37"/>
  <c r="E1001" i="37"/>
  <c r="D1001" i="37"/>
  <c r="C1001" i="37"/>
  <c r="J1001" i="37" s="1"/>
  <c r="B1001" i="37"/>
  <c r="A1001" i="37"/>
  <c r="I1000" i="37"/>
  <c r="H1000" i="37"/>
  <c r="G1000" i="37"/>
  <c r="F1000" i="37"/>
  <c r="E1000" i="37"/>
  <c r="D1000" i="37"/>
  <c r="C1000" i="37"/>
  <c r="J1000" i="37" s="1"/>
  <c r="B1000" i="37"/>
  <c r="A1000" i="37"/>
  <c r="I999" i="37"/>
  <c r="H999" i="37"/>
  <c r="G999" i="37"/>
  <c r="F999" i="37"/>
  <c r="E999" i="37"/>
  <c r="D999" i="37"/>
  <c r="C999" i="37"/>
  <c r="J999" i="37" s="1"/>
  <c r="B999" i="37"/>
  <c r="A999" i="37"/>
  <c r="I998" i="37"/>
  <c r="H998" i="37"/>
  <c r="G998" i="37"/>
  <c r="F998" i="37"/>
  <c r="E998" i="37"/>
  <c r="D998" i="37"/>
  <c r="C998" i="37"/>
  <c r="J998" i="37" s="1"/>
  <c r="B998" i="37"/>
  <c r="A998" i="37"/>
  <c r="I997" i="37"/>
  <c r="H997" i="37"/>
  <c r="G997" i="37"/>
  <c r="F997" i="37"/>
  <c r="E997" i="37"/>
  <c r="D997" i="37"/>
  <c r="C997" i="37"/>
  <c r="J997" i="37" s="1"/>
  <c r="B997" i="37"/>
  <c r="A997" i="37"/>
  <c r="I996" i="37"/>
  <c r="H996" i="37"/>
  <c r="G996" i="37"/>
  <c r="F996" i="37"/>
  <c r="E996" i="37"/>
  <c r="D996" i="37"/>
  <c r="C996" i="37"/>
  <c r="J996" i="37" s="1"/>
  <c r="B996" i="37"/>
  <c r="A996" i="37"/>
  <c r="I995" i="37"/>
  <c r="H995" i="37"/>
  <c r="G995" i="37"/>
  <c r="F995" i="37"/>
  <c r="E995" i="37"/>
  <c r="D995" i="37"/>
  <c r="C995" i="37"/>
  <c r="J995" i="37" s="1"/>
  <c r="B995" i="37"/>
  <c r="A995" i="37"/>
  <c r="I994" i="37"/>
  <c r="H994" i="37"/>
  <c r="G994" i="37"/>
  <c r="F994" i="37"/>
  <c r="E994" i="37"/>
  <c r="D994" i="37"/>
  <c r="C994" i="37"/>
  <c r="J994" i="37" s="1"/>
  <c r="B994" i="37"/>
  <c r="A994" i="37"/>
  <c r="I993" i="37"/>
  <c r="H993" i="37"/>
  <c r="G993" i="37"/>
  <c r="F993" i="37"/>
  <c r="E993" i="37"/>
  <c r="D993" i="37"/>
  <c r="C993" i="37"/>
  <c r="J993" i="37" s="1"/>
  <c r="B993" i="37"/>
  <c r="A993" i="37"/>
  <c r="I992" i="37"/>
  <c r="H992" i="37"/>
  <c r="G992" i="37"/>
  <c r="F992" i="37"/>
  <c r="E992" i="37"/>
  <c r="D992" i="37"/>
  <c r="C992" i="37"/>
  <c r="J992" i="37" s="1"/>
  <c r="B992" i="37"/>
  <c r="A992" i="37"/>
  <c r="I991" i="37"/>
  <c r="H991" i="37"/>
  <c r="G991" i="37"/>
  <c r="F991" i="37"/>
  <c r="E991" i="37"/>
  <c r="D991" i="37"/>
  <c r="C991" i="37"/>
  <c r="J991" i="37" s="1"/>
  <c r="B991" i="37"/>
  <c r="A991" i="37"/>
  <c r="I990" i="37"/>
  <c r="H990" i="37"/>
  <c r="G990" i="37"/>
  <c r="F990" i="37"/>
  <c r="E990" i="37"/>
  <c r="D990" i="37"/>
  <c r="C990" i="37"/>
  <c r="J990" i="37" s="1"/>
  <c r="B990" i="37"/>
  <c r="A990" i="37"/>
  <c r="I989" i="37"/>
  <c r="H989" i="37"/>
  <c r="G989" i="37"/>
  <c r="F989" i="37"/>
  <c r="E989" i="37"/>
  <c r="D989" i="37"/>
  <c r="C989" i="37"/>
  <c r="J989" i="37" s="1"/>
  <c r="B989" i="37"/>
  <c r="A989" i="37"/>
  <c r="I988" i="37"/>
  <c r="H988" i="37"/>
  <c r="G988" i="37"/>
  <c r="F988" i="37"/>
  <c r="E988" i="37"/>
  <c r="D988" i="37"/>
  <c r="C988" i="37"/>
  <c r="J988" i="37" s="1"/>
  <c r="B988" i="37"/>
  <c r="A988" i="37"/>
  <c r="I987" i="37"/>
  <c r="H987" i="37"/>
  <c r="G987" i="37"/>
  <c r="F987" i="37"/>
  <c r="E987" i="37"/>
  <c r="D987" i="37"/>
  <c r="C987" i="37"/>
  <c r="J987" i="37" s="1"/>
  <c r="B987" i="37"/>
  <c r="A987" i="37"/>
  <c r="I986" i="37"/>
  <c r="H986" i="37"/>
  <c r="G986" i="37"/>
  <c r="F986" i="37"/>
  <c r="E986" i="37"/>
  <c r="D986" i="37"/>
  <c r="C986" i="37"/>
  <c r="J986" i="37" s="1"/>
  <c r="B986" i="37"/>
  <c r="A986" i="37"/>
  <c r="I985" i="37"/>
  <c r="H985" i="37"/>
  <c r="G985" i="37"/>
  <c r="F985" i="37"/>
  <c r="E985" i="37"/>
  <c r="D985" i="37"/>
  <c r="C985" i="37"/>
  <c r="J985" i="37" s="1"/>
  <c r="B985" i="37"/>
  <c r="A985" i="37"/>
  <c r="I984" i="37"/>
  <c r="H984" i="37"/>
  <c r="G984" i="37"/>
  <c r="F984" i="37"/>
  <c r="E984" i="37"/>
  <c r="D984" i="37"/>
  <c r="C984" i="37"/>
  <c r="J984" i="37" s="1"/>
  <c r="B984" i="37"/>
  <c r="A984" i="37"/>
  <c r="I983" i="37"/>
  <c r="H983" i="37"/>
  <c r="G983" i="37"/>
  <c r="F983" i="37"/>
  <c r="E983" i="37"/>
  <c r="D983" i="37"/>
  <c r="C983" i="37"/>
  <c r="J983" i="37" s="1"/>
  <c r="B983" i="37"/>
  <c r="A983" i="37"/>
  <c r="I982" i="37"/>
  <c r="H982" i="37"/>
  <c r="G982" i="37"/>
  <c r="F982" i="37"/>
  <c r="E982" i="37"/>
  <c r="D982" i="37"/>
  <c r="C982" i="37"/>
  <c r="J982" i="37" s="1"/>
  <c r="B982" i="37"/>
  <c r="A982" i="37"/>
  <c r="I981" i="37"/>
  <c r="H981" i="37"/>
  <c r="G981" i="37"/>
  <c r="F981" i="37"/>
  <c r="E981" i="37"/>
  <c r="D981" i="37"/>
  <c r="C981" i="37"/>
  <c r="J981" i="37" s="1"/>
  <c r="B981" i="37"/>
  <c r="A981" i="37"/>
  <c r="I980" i="37"/>
  <c r="H980" i="37"/>
  <c r="G980" i="37"/>
  <c r="F980" i="37"/>
  <c r="E980" i="37"/>
  <c r="D980" i="37"/>
  <c r="C980" i="37"/>
  <c r="J980" i="37" s="1"/>
  <c r="B980" i="37"/>
  <c r="A980" i="37"/>
  <c r="I979" i="37"/>
  <c r="H979" i="37"/>
  <c r="G979" i="37"/>
  <c r="F979" i="37"/>
  <c r="E979" i="37"/>
  <c r="D979" i="37"/>
  <c r="C979" i="37"/>
  <c r="J979" i="37" s="1"/>
  <c r="B979" i="37"/>
  <c r="A979" i="37"/>
  <c r="I978" i="37"/>
  <c r="H978" i="37"/>
  <c r="G978" i="37"/>
  <c r="F978" i="37"/>
  <c r="E978" i="37"/>
  <c r="D978" i="37"/>
  <c r="C978" i="37"/>
  <c r="J978" i="37" s="1"/>
  <c r="B978" i="37"/>
  <c r="A978" i="37"/>
  <c r="I977" i="37"/>
  <c r="H977" i="37"/>
  <c r="G977" i="37"/>
  <c r="F977" i="37"/>
  <c r="E977" i="37"/>
  <c r="D977" i="37"/>
  <c r="C977" i="37"/>
  <c r="J977" i="37" s="1"/>
  <c r="B977" i="37"/>
  <c r="A977" i="37"/>
  <c r="I976" i="37"/>
  <c r="H976" i="37"/>
  <c r="G976" i="37"/>
  <c r="F976" i="37"/>
  <c r="E976" i="37"/>
  <c r="D976" i="37"/>
  <c r="C976" i="37"/>
  <c r="J976" i="37" s="1"/>
  <c r="B976" i="37"/>
  <c r="A976" i="37"/>
  <c r="I975" i="37"/>
  <c r="H975" i="37"/>
  <c r="G975" i="37"/>
  <c r="F975" i="37"/>
  <c r="E975" i="37"/>
  <c r="D975" i="37"/>
  <c r="C975" i="37"/>
  <c r="J975" i="37" s="1"/>
  <c r="B975" i="37"/>
  <c r="A975" i="37"/>
  <c r="I974" i="37"/>
  <c r="H974" i="37"/>
  <c r="G974" i="37"/>
  <c r="F974" i="37"/>
  <c r="E974" i="37"/>
  <c r="D974" i="37"/>
  <c r="C974" i="37"/>
  <c r="J974" i="37" s="1"/>
  <c r="B974" i="37"/>
  <c r="A974" i="37"/>
  <c r="I973" i="37"/>
  <c r="H973" i="37"/>
  <c r="G973" i="37"/>
  <c r="F973" i="37"/>
  <c r="E973" i="37"/>
  <c r="D973" i="37"/>
  <c r="C973" i="37"/>
  <c r="J973" i="37" s="1"/>
  <c r="B973" i="37"/>
  <c r="A973" i="37"/>
  <c r="I972" i="37"/>
  <c r="H972" i="37"/>
  <c r="G972" i="37"/>
  <c r="F972" i="37"/>
  <c r="E972" i="37"/>
  <c r="D972" i="37"/>
  <c r="C972" i="37"/>
  <c r="J972" i="37" s="1"/>
  <c r="B972" i="37"/>
  <c r="A972" i="37"/>
  <c r="I971" i="37"/>
  <c r="H971" i="37"/>
  <c r="G971" i="37"/>
  <c r="F971" i="37"/>
  <c r="E971" i="37"/>
  <c r="D971" i="37"/>
  <c r="C971" i="37"/>
  <c r="J971" i="37" s="1"/>
  <c r="B971" i="37"/>
  <c r="A971" i="37"/>
  <c r="I970" i="37"/>
  <c r="H970" i="37"/>
  <c r="G970" i="37"/>
  <c r="F970" i="37"/>
  <c r="E970" i="37"/>
  <c r="D970" i="37"/>
  <c r="C970" i="37"/>
  <c r="J970" i="37" s="1"/>
  <c r="B970" i="37"/>
  <c r="A970" i="37"/>
  <c r="I969" i="37"/>
  <c r="H969" i="37"/>
  <c r="G969" i="37"/>
  <c r="F969" i="37"/>
  <c r="E969" i="37"/>
  <c r="D969" i="37"/>
  <c r="C969" i="37"/>
  <c r="J969" i="37" s="1"/>
  <c r="B969" i="37"/>
  <c r="A969" i="37"/>
  <c r="I968" i="37"/>
  <c r="H968" i="37"/>
  <c r="G968" i="37"/>
  <c r="F968" i="37"/>
  <c r="E968" i="37"/>
  <c r="D968" i="37"/>
  <c r="C968" i="37"/>
  <c r="J968" i="37" s="1"/>
  <c r="B968" i="37"/>
  <c r="A968" i="37"/>
  <c r="I967" i="37"/>
  <c r="H967" i="37"/>
  <c r="G967" i="37"/>
  <c r="F967" i="37"/>
  <c r="E967" i="37"/>
  <c r="D967" i="37"/>
  <c r="C967" i="37"/>
  <c r="J967" i="37" s="1"/>
  <c r="B967" i="37"/>
  <c r="A967" i="37"/>
  <c r="I966" i="37"/>
  <c r="H966" i="37"/>
  <c r="G966" i="37"/>
  <c r="F966" i="37"/>
  <c r="E966" i="37"/>
  <c r="D966" i="37"/>
  <c r="C966" i="37"/>
  <c r="J966" i="37" s="1"/>
  <c r="B966" i="37"/>
  <c r="A966" i="37"/>
  <c r="I965" i="37"/>
  <c r="H965" i="37"/>
  <c r="G965" i="37"/>
  <c r="F965" i="37"/>
  <c r="E965" i="37"/>
  <c r="D965" i="37"/>
  <c r="C965" i="37"/>
  <c r="J965" i="37" s="1"/>
  <c r="B965" i="37"/>
  <c r="A965" i="37"/>
  <c r="I964" i="37"/>
  <c r="H964" i="37"/>
  <c r="G964" i="37"/>
  <c r="F964" i="37"/>
  <c r="E964" i="37"/>
  <c r="D964" i="37"/>
  <c r="C964" i="37"/>
  <c r="J964" i="37" s="1"/>
  <c r="B964" i="37"/>
  <c r="A964" i="37"/>
  <c r="I963" i="37"/>
  <c r="H963" i="37"/>
  <c r="G963" i="37"/>
  <c r="F963" i="37"/>
  <c r="E963" i="37"/>
  <c r="D963" i="37"/>
  <c r="C963" i="37"/>
  <c r="J963" i="37" s="1"/>
  <c r="B963" i="37"/>
  <c r="A963" i="37"/>
  <c r="I962" i="37"/>
  <c r="H962" i="37"/>
  <c r="G962" i="37"/>
  <c r="F962" i="37"/>
  <c r="E962" i="37"/>
  <c r="D962" i="37"/>
  <c r="C962" i="37"/>
  <c r="J962" i="37" s="1"/>
  <c r="B962" i="37"/>
  <c r="A962" i="37"/>
  <c r="I961" i="37"/>
  <c r="H961" i="37"/>
  <c r="G961" i="37"/>
  <c r="F961" i="37"/>
  <c r="E961" i="37"/>
  <c r="D961" i="37"/>
  <c r="C961" i="37"/>
  <c r="J961" i="37" s="1"/>
  <c r="B961" i="37"/>
  <c r="A961" i="37"/>
  <c r="I960" i="37"/>
  <c r="H960" i="37"/>
  <c r="G960" i="37"/>
  <c r="F960" i="37"/>
  <c r="E960" i="37"/>
  <c r="D960" i="37"/>
  <c r="C960" i="37"/>
  <c r="J960" i="37" s="1"/>
  <c r="B960" i="37"/>
  <c r="A960" i="37"/>
  <c r="I959" i="37"/>
  <c r="H959" i="37"/>
  <c r="G959" i="37"/>
  <c r="F959" i="37"/>
  <c r="E959" i="37"/>
  <c r="D959" i="37"/>
  <c r="C959" i="37"/>
  <c r="J959" i="37" s="1"/>
  <c r="B959" i="37"/>
  <c r="A959" i="37"/>
  <c r="I958" i="37"/>
  <c r="H958" i="37"/>
  <c r="G958" i="37"/>
  <c r="F958" i="37"/>
  <c r="E958" i="37"/>
  <c r="D958" i="37"/>
  <c r="C958" i="37"/>
  <c r="J958" i="37" s="1"/>
  <c r="B958" i="37"/>
  <c r="A958" i="37"/>
  <c r="I957" i="37"/>
  <c r="H957" i="37"/>
  <c r="G957" i="37"/>
  <c r="F957" i="37"/>
  <c r="E957" i="37"/>
  <c r="D957" i="37"/>
  <c r="C957" i="37"/>
  <c r="J957" i="37" s="1"/>
  <c r="B957" i="37"/>
  <c r="A957" i="37"/>
  <c r="I956" i="37"/>
  <c r="H956" i="37"/>
  <c r="G956" i="37"/>
  <c r="F956" i="37"/>
  <c r="E956" i="37"/>
  <c r="D956" i="37"/>
  <c r="C956" i="37"/>
  <c r="J956" i="37" s="1"/>
  <c r="B956" i="37"/>
  <c r="A956" i="37"/>
  <c r="I955" i="37"/>
  <c r="H955" i="37"/>
  <c r="G955" i="37"/>
  <c r="F955" i="37"/>
  <c r="E955" i="37"/>
  <c r="D955" i="37"/>
  <c r="C955" i="37"/>
  <c r="J955" i="37" s="1"/>
  <c r="B955" i="37"/>
  <c r="A955" i="37"/>
  <c r="I954" i="37"/>
  <c r="H954" i="37"/>
  <c r="G954" i="37"/>
  <c r="F954" i="37"/>
  <c r="E954" i="37"/>
  <c r="D954" i="37"/>
  <c r="C954" i="37"/>
  <c r="J954" i="37" s="1"/>
  <c r="B954" i="37"/>
  <c r="A954" i="37"/>
  <c r="I953" i="37"/>
  <c r="H953" i="37"/>
  <c r="G953" i="37"/>
  <c r="F953" i="37"/>
  <c r="E953" i="37"/>
  <c r="D953" i="37"/>
  <c r="C953" i="37"/>
  <c r="J953" i="37" s="1"/>
  <c r="B953" i="37"/>
  <c r="A953" i="37"/>
  <c r="I952" i="37"/>
  <c r="H952" i="37"/>
  <c r="G952" i="37"/>
  <c r="F952" i="37"/>
  <c r="E952" i="37"/>
  <c r="D952" i="37"/>
  <c r="C952" i="37"/>
  <c r="J952" i="37" s="1"/>
  <c r="B952" i="37"/>
  <c r="A952" i="37"/>
  <c r="I951" i="37"/>
  <c r="H951" i="37"/>
  <c r="G951" i="37"/>
  <c r="F951" i="37"/>
  <c r="E951" i="37"/>
  <c r="D951" i="37"/>
  <c r="C951" i="37"/>
  <c r="J951" i="37" s="1"/>
  <c r="B951" i="37"/>
  <c r="A951" i="37"/>
  <c r="I950" i="37"/>
  <c r="H950" i="37"/>
  <c r="G950" i="37"/>
  <c r="F950" i="37"/>
  <c r="E950" i="37"/>
  <c r="D950" i="37"/>
  <c r="C950" i="37"/>
  <c r="J950" i="37" s="1"/>
  <c r="B950" i="37"/>
  <c r="A950" i="37"/>
  <c r="I949" i="37"/>
  <c r="H949" i="37"/>
  <c r="G949" i="37"/>
  <c r="F949" i="37"/>
  <c r="E949" i="37"/>
  <c r="D949" i="37"/>
  <c r="C949" i="37"/>
  <c r="J949" i="37" s="1"/>
  <c r="B949" i="37"/>
  <c r="A949" i="37"/>
  <c r="I948" i="37"/>
  <c r="H948" i="37"/>
  <c r="G948" i="37"/>
  <c r="F948" i="37"/>
  <c r="E948" i="37"/>
  <c r="D948" i="37"/>
  <c r="C948" i="37"/>
  <c r="J948" i="37" s="1"/>
  <c r="B948" i="37"/>
  <c r="A948" i="37"/>
  <c r="I947" i="37"/>
  <c r="H947" i="37"/>
  <c r="G947" i="37"/>
  <c r="F947" i="37"/>
  <c r="E947" i="37"/>
  <c r="D947" i="37"/>
  <c r="C947" i="37"/>
  <c r="J947" i="37" s="1"/>
  <c r="B947" i="37"/>
  <c r="A947" i="37"/>
  <c r="I946" i="37"/>
  <c r="H946" i="37"/>
  <c r="G946" i="37"/>
  <c r="F946" i="37"/>
  <c r="E946" i="37"/>
  <c r="D946" i="37"/>
  <c r="C946" i="37"/>
  <c r="J946" i="37" s="1"/>
  <c r="B946" i="37"/>
  <c r="A946" i="37"/>
  <c r="I945" i="37"/>
  <c r="H945" i="37"/>
  <c r="G945" i="37"/>
  <c r="F945" i="37"/>
  <c r="E945" i="37"/>
  <c r="D945" i="37"/>
  <c r="C945" i="37"/>
  <c r="J945" i="37" s="1"/>
  <c r="B945" i="37"/>
  <c r="A945" i="37"/>
  <c r="I944" i="37"/>
  <c r="H944" i="37"/>
  <c r="G944" i="37"/>
  <c r="F944" i="37"/>
  <c r="E944" i="37"/>
  <c r="D944" i="37"/>
  <c r="C944" i="37"/>
  <c r="J944" i="37" s="1"/>
  <c r="B944" i="37"/>
  <c r="A944" i="37"/>
  <c r="I943" i="37"/>
  <c r="H943" i="37"/>
  <c r="G943" i="37"/>
  <c r="F943" i="37"/>
  <c r="E943" i="37"/>
  <c r="D943" i="37"/>
  <c r="C943" i="37"/>
  <c r="J943" i="37" s="1"/>
  <c r="B943" i="37"/>
  <c r="A943" i="37"/>
  <c r="I942" i="37"/>
  <c r="H942" i="37"/>
  <c r="G942" i="37"/>
  <c r="F942" i="37"/>
  <c r="E942" i="37"/>
  <c r="D942" i="37"/>
  <c r="C942" i="37"/>
  <c r="J942" i="37" s="1"/>
  <c r="B942" i="37"/>
  <c r="A942" i="37"/>
  <c r="I941" i="37"/>
  <c r="H941" i="37"/>
  <c r="G941" i="37"/>
  <c r="F941" i="37"/>
  <c r="E941" i="37"/>
  <c r="D941" i="37"/>
  <c r="C941" i="37"/>
  <c r="J941" i="37" s="1"/>
  <c r="B941" i="37"/>
  <c r="A941" i="37"/>
  <c r="I940" i="37"/>
  <c r="H940" i="37"/>
  <c r="G940" i="37"/>
  <c r="F940" i="37"/>
  <c r="E940" i="37"/>
  <c r="D940" i="37"/>
  <c r="C940" i="37"/>
  <c r="J940" i="37" s="1"/>
  <c r="B940" i="37"/>
  <c r="A940" i="37"/>
  <c r="I939" i="37"/>
  <c r="H939" i="37"/>
  <c r="G939" i="37"/>
  <c r="F939" i="37"/>
  <c r="E939" i="37"/>
  <c r="D939" i="37"/>
  <c r="C939" i="37"/>
  <c r="J939" i="37" s="1"/>
  <c r="B939" i="37"/>
  <c r="A939" i="37"/>
  <c r="I938" i="37"/>
  <c r="H938" i="37"/>
  <c r="G938" i="37"/>
  <c r="F938" i="37"/>
  <c r="E938" i="37"/>
  <c r="D938" i="37"/>
  <c r="C938" i="37"/>
  <c r="J938" i="37" s="1"/>
  <c r="B938" i="37"/>
  <c r="A938" i="37"/>
  <c r="I937" i="37"/>
  <c r="H937" i="37"/>
  <c r="G937" i="37"/>
  <c r="F937" i="37"/>
  <c r="E937" i="37"/>
  <c r="D937" i="37"/>
  <c r="C937" i="37"/>
  <c r="J937" i="37" s="1"/>
  <c r="B937" i="37"/>
  <c r="A937" i="37"/>
  <c r="I936" i="37"/>
  <c r="H936" i="37"/>
  <c r="G936" i="37"/>
  <c r="F936" i="37"/>
  <c r="E936" i="37"/>
  <c r="D936" i="37"/>
  <c r="C936" i="37"/>
  <c r="J936" i="37" s="1"/>
  <c r="B936" i="37"/>
  <c r="A936" i="37"/>
  <c r="I935" i="37"/>
  <c r="H935" i="37"/>
  <c r="G935" i="37"/>
  <c r="F935" i="37"/>
  <c r="E935" i="37"/>
  <c r="D935" i="37"/>
  <c r="C935" i="37"/>
  <c r="J935" i="37" s="1"/>
  <c r="B935" i="37"/>
  <c r="A935" i="37"/>
  <c r="I934" i="37"/>
  <c r="H934" i="37"/>
  <c r="G934" i="37"/>
  <c r="F934" i="37"/>
  <c r="E934" i="37"/>
  <c r="D934" i="37"/>
  <c r="C934" i="37"/>
  <c r="J934" i="37" s="1"/>
  <c r="B934" i="37"/>
  <c r="A934" i="37"/>
  <c r="I933" i="37"/>
  <c r="H933" i="37"/>
  <c r="G933" i="37"/>
  <c r="F933" i="37"/>
  <c r="E933" i="37"/>
  <c r="D933" i="37"/>
  <c r="C933" i="37"/>
  <c r="J933" i="37" s="1"/>
  <c r="B933" i="37"/>
  <c r="A933" i="37"/>
  <c r="I932" i="37"/>
  <c r="H932" i="37"/>
  <c r="G932" i="37"/>
  <c r="F932" i="37"/>
  <c r="E932" i="37"/>
  <c r="D932" i="37"/>
  <c r="C932" i="37"/>
  <c r="J932" i="37" s="1"/>
  <c r="B932" i="37"/>
  <c r="A932" i="37"/>
  <c r="I931" i="37"/>
  <c r="H931" i="37"/>
  <c r="G931" i="37"/>
  <c r="F931" i="37"/>
  <c r="E931" i="37"/>
  <c r="D931" i="37"/>
  <c r="C931" i="37"/>
  <c r="J931" i="37" s="1"/>
  <c r="B931" i="37"/>
  <c r="A931" i="37"/>
  <c r="I930" i="37"/>
  <c r="H930" i="37"/>
  <c r="G930" i="37"/>
  <c r="F930" i="37"/>
  <c r="E930" i="37"/>
  <c r="D930" i="37"/>
  <c r="C930" i="37"/>
  <c r="J930" i="37" s="1"/>
  <c r="B930" i="37"/>
  <c r="A930" i="37"/>
  <c r="I929" i="37"/>
  <c r="H929" i="37"/>
  <c r="G929" i="37"/>
  <c r="F929" i="37"/>
  <c r="E929" i="37"/>
  <c r="D929" i="37"/>
  <c r="C929" i="37"/>
  <c r="J929" i="37" s="1"/>
  <c r="B929" i="37"/>
  <c r="A929" i="37"/>
  <c r="I928" i="37"/>
  <c r="H928" i="37"/>
  <c r="G928" i="37"/>
  <c r="F928" i="37"/>
  <c r="E928" i="37"/>
  <c r="D928" i="37"/>
  <c r="C928" i="37"/>
  <c r="J928" i="37" s="1"/>
  <c r="B928" i="37"/>
  <c r="A928" i="37"/>
  <c r="I927" i="37"/>
  <c r="H927" i="37"/>
  <c r="G927" i="37"/>
  <c r="F927" i="37"/>
  <c r="E927" i="37"/>
  <c r="D927" i="37"/>
  <c r="C927" i="37"/>
  <c r="J927" i="37" s="1"/>
  <c r="B927" i="37"/>
  <c r="A927" i="37"/>
  <c r="I926" i="37"/>
  <c r="H926" i="37"/>
  <c r="G926" i="37"/>
  <c r="F926" i="37"/>
  <c r="E926" i="37"/>
  <c r="D926" i="37"/>
  <c r="C926" i="37"/>
  <c r="J926" i="37" s="1"/>
  <c r="B926" i="37"/>
  <c r="A926" i="37"/>
  <c r="I925" i="37"/>
  <c r="H925" i="37"/>
  <c r="G925" i="37"/>
  <c r="F925" i="37"/>
  <c r="E925" i="37"/>
  <c r="D925" i="37"/>
  <c r="C925" i="37"/>
  <c r="J925" i="37" s="1"/>
  <c r="B925" i="37"/>
  <c r="A925" i="37"/>
  <c r="I924" i="37"/>
  <c r="H924" i="37"/>
  <c r="G924" i="37"/>
  <c r="F924" i="37"/>
  <c r="E924" i="37"/>
  <c r="D924" i="37"/>
  <c r="C924" i="37"/>
  <c r="J924" i="37" s="1"/>
  <c r="B924" i="37"/>
  <c r="A924" i="37"/>
  <c r="I923" i="37"/>
  <c r="H923" i="37"/>
  <c r="G923" i="37"/>
  <c r="F923" i="37"/>
  <c r="E923" i="37"/>
  <c r="D923" i="37"/>
  <c r="C923" i="37"/>
  <c r="J923" i="37" s="1"/>
  <c r="B923" i="37"/>
  <c r="A923" i="37"/>
  <c r="I922" i="37"/>
  <c r="H922" i="37"/>
  <c r="G922" i="37"/>
  <c r="F922" i="37"/>
  <c r="E922" i="37"/>
  <c r="D922" i="37"/>
  <c r="C922" i="37"/>
  <c r="J922" i="37" s="1"/>
  <c r="B922" i="37"/>
  <c r="A922" i="37"/>
  <c r="I921" i="37"/>
  <c r="H921" i="37"/>
  <c r="G921" i="37"/>
  <c r="F921" i="37"/>
  <c r="E921" i="37"/>
  <c r="D921" i="37"/>
  <c r="C921" i="37"/>
  <c r="J921" i="37" s="1"/>
  <c r="B921" i="37"/>
  <c r="A921" i="37"/>
  <c r="I920" i="37"/>
  <c r="H920" i="37"/>
  <c r="G920" i="37"/>
  <c r="F920" i="37"/>
  <c r="E920" i="37"/>
  <c r="D920" i="37"/>
  <c r="C920" i="37"/>
  <c r="J920" i="37" s="1"/>
  <c r="B920" i="37"/>
  <c r="A920" i="37"/>
  <c r="I919" i="37"/>
  <c r="H919" i="37"/>
  <c r="G919" i="37"/>
  <c r="F919" i="37"/>
  <c r="E919" i="37"/>
  <c r="D919" i="37"/>
  <c r="C919" i="37"/>
  <c r="J919" i="37" s="1"/>
  <c r="B919" i="37"/>
  <c r="A919" i="37"/>
  <c r="I918" i="37"/>
  <c r="H918" i="37"/>
  <c r="G918" i="37"/>
  <c r="F918" i="37"/>
  <c r="E918" i="37"/>
  <c r="D918" i="37"/>
  <c r="C918" i="37"/>
  <c r="J918" i="37" s="1"/>
  <c r="B918" i="37"/>
  <c r="A918" i="37"/>
  <c r="I917" i="37"/>
  <c r="H917" i="37"/>
  <c r="G917" i="37"/>
  <c r="F917" i="37"/>
  <c r="E917" i="37"/>
  <c r="D917" i="37"/>
  <c r="C917" i="37"/>
  <c r="J917" i="37" s="1"/>
  <c r="B917" i="37"/>
  <c r="A917" i="37"/>
  <c r="I916" i="37"/>
  <c r="H916" i="37"/>
  <c r="G916" i="37"/>
  <c r="F916" i="37"/>
  <c r="E916" i="37"/>
  <c r="D916" i="37"/>
  <c r="C916" i="37"/>
  <c r="J916" i="37" s="1"/>
  <c r="B916" i="37"/>
  <c r="A916" i="37"/>
  <c r="I915" i="37"/>
  <c r="H915" i="37"/>
  <c r="G915" i="37"/>
  <c r="F915" i="37"/>
  <c r="E915" i="37"/>
  <c r="D915" i="37"/>
  <c r="C915" i="37"/>
  <c r="J915" i="37" s="1"/>
  <c r="B915" i="37"/>
  <c r="A915" i="37"/>
  <c r="I914" i="37"/>
  <c r="H914" i="37"/>
  <c r="G914" i="37"/>
  <c r="F914" i="37"/>
  <c r="E914" i="37"/>
  <c r="D914" i="37"/>
  <c r="C914" i="37"/>
  <c r="J914" i="37" s="1"/>
  <c r="B914" i="37"/>
  <c r="A914" i="37"/>
  <c r="I913" i="37"/>
  <c r="H913" i="37"/>
  <c r="G913" i="37"/>
  <c r="F913" i="37"/>
  <c r="E913" i="37"/>
  <c r="D913" i="37"/>
  <c r="C913" i="37"/>
  <c r="J913" i="37" s="1"/>
  <c r="B913" i="37"/>
  <c r="A913" i="37"/>
  <c r="I912" i="37"/>
  <c r="H912" i="37"/>
  <c r="G912" i="37"/>
  <c r="F912" i="37"/>
  <c r="E912" i="37"/>
  <c r="D912" i="37"/>
  <c r="C912" i="37"/>
  <c r="J912" i="37" s="1"/>
  <c r="B912" i="37"/>
  <c r="A912" i="37"/>
  <c r="I911" i="37"/>
  <c r="H911" i="37"/>
  <c r="G911" i="37"/>
  <c r="F911" i="37"/>
  <c r="E911" i="37"/>
  <c r="D911" i="37"/>
  <c r="C911" i="37"/>
  <c r="J911" i="37" s="1"/>
  <c r="B911" i="37"/>
  <c r="A911" i="37"/>
  <c r="I910" i="37"/>
  <c r="H910" i="37"/>
  <c r="G910" i="37"/>
  <c r="F910" i="37"/>
  <c r="E910" i="37"/>
  <c r="D910" i="37"/>
  <c r="C910" i="37"/>
  <c r="J910" i="37" s="1"/>
  <c r="B910" i="37"/>
  <c r="A910" i="37"/>
  <c r="I909" i="37"/>
  <c r="H909" i="37"/>
  <c r="G909" i="37"/>
  <c r="F909" i="37"/>
  <c r="E909" i="37"/>
  <c r="D909" i="37"/>
  <c r="C909" i="37"/>
  <c r="J909" i="37" s="1"/>
  <c r="B909" i="37"/>
  <c r="A909" i="37"/>
  <c r="I908" i="37"/>
  <c r="H908" i="37"/>
  <c r="G908" i="37"/>
  <c r="F908" i="37"/>
  <c r="E908" i="37"/>
  <c r="D908" i="37"/>
  <c r="C908" i="37"/>
  <c r="J908" i="37" s="1"/>
  <c r="B908" i="37"/>
  <c r="A908" i="37"/>
  <c r="I907" i="37"/>
  <c r="H907" i="37"/>
  <c r="G907" i="37"/>
  <c r="F907" i="37"/>
  <c r="E907" i="37"/>
  <c r="D907" i="37"/>
  <c r="C907" i="37"/>
  <c r="J907" i="37" s="1"/>
  <c r="B907" i="37"/>
  <c r="A907" i="37"/>
  <c r="I906" i="37"/>
  <c r="H906" i="37"/>
  <c r="G906" i="37"/>
  <c r="F906" i="37"/>
  <c r="E906" i="37"/>
  <c r="D906" i="37"/>
  <c r="C906" i="37"/>
  <c r="J906" i="37" s="1"/>
  <c r="B906" i="37"/>
  <c r="A906" i="37"/>
  <c r="I905" i="37"/>
  <c r="H905" i="37"/>
  <c r="G905" i="37"/>
  <c r="F905" i="37"/>
  <c r="E905" i="37"/>
  <c r="D905" i="37"/>
  <c r="C905" i="37"/>
  <c r="J905" i="37" s="1"/>
  <c r="B905" i="37"/>
  <c r="A905" i="37"/>
  <c r="I904" i="37"/>
  <c r="H904" i="37"/>
  <c r="G904" i="37"/>
  <c r="F904" i="37"/>
  <c r="E904" i="37"/>
  <c r="D904" i="37"/>
  <c r="C904" i="37"/>
  <c r="J904" i="37" s="1"/>
  <c r="B904" i="37"/>
  <c r="A904" i="37"/>
  <c r="I903" i="37"/>
  <c r="H903" i="37"/>
  <c r="G903" i="37"/>
  <c r="F903" i="37"/>
  <c r="E903" i="37"/>
  <c r="D903" i="37"/>
  <c r="C903" i="37"/>
  <c r="J903" i="37" s="1"/>
  <c r="B903" i="37"/>
  <c r="A903" i="37"/>
  <c r="I902" i="37"/>
  <c r="H902" i="37"/>
  <c r="G902" i="37"/>
  <c r="F902" i="37"/>
  <c r="E902" i="37"/>
  <c r="D902" i="37"/>
  <c r="C902" i="37"/>
  <c r="J902" i="37" s="1"/>
  <c r="B902" i="37"/>
  <c r="A902" i="37"/>
  <c r="I901" i="37"/>
  <c r="H901" i="37"/>
  <c r="G901" i="37"/>
  <c r="F901" i="37"/>
  <c r="E901" i="37"/>
  <c r="D901" i="37"/>
  <c r="C901" i="37"/>
  <c r="J901" i="37" s="1"/>
  <c r="B901" i="37"/>
  <c r="A901" i="37"/>
  <c r="I900" i="37"/>
  <c r="H900" i="37"/>
  <c r="G900" i="37"/>
  <c r="F900" i="37"/>
  <c r="E900" i="37"/>
  <c r="D900" i="37"/>
  <c r="C900" i="37"/>
  <c r="J900" i="37" s="1"/>
  <c r="B900" i="37"/>
  <c r="A900" i="37"/>
  <c r="I899" i="37"/>
  <c r="H899" i="37"/>
  <c r="G899" i="37"/>
  <c r="F899" i="37"/>
  <c r="E899" i="37"/>
  <c r="D899" i="37"/>
  <c r="C899" i="37"/>
  <c r="J899" i="37" s="1"/>
  <c r="B899" i="37"/>
  <c r="A899" i="37"/>
  <c r="I898" i="37"/>
  <c r="H898" i="37"/>
  <c r="G898" i="37"/>
  <c r="F898" i="37"/>
  <c r="E898" i="37"/>
  <c r="D898" i="37"/>
  <c r="C898" i="37"/>
  <c r="J898" i="37" s="1"/>
  <c r="B898" i="37"/>
  <c r="A898" i="37"/>
  <c r="I897" i="37"/>
  <c r="H897" i="37"/>
  <c r="G897" i="37"/>
  <c r="F897" i="37"/>
  <c r="E897" i="37"/>
  <c r="D897" i="37"/>
  <c r="C897" i="37"/>
  <c r="J897" i="37" s="1"/>
  <c r="B897" i="37"/>
  <c r="A897" i="37"/>
  <c r="I896" i="37"/>
  <c r="H896" i="37"/>
  <c r="G896" i="37"/>
  <c r="F896" i="37"/>
  <c r="E896" i="37"/>
  <c r="D896" i="37"/>
  <c r="C896" i="37"/>
  <c r="J896" i="37" s="1"/>
  <c r="B896" i="37"/>
  <c r="A896" i="37"/>
  <c r="I895" i="37"/>
  <c r="H895" i="37"/>
  <c r="G895" i="37"/>
  <c r="F895" i="37"/>
  <c r="E895" i="37"/>
  <c r="D895" i="37"/>
  <c r="C895" i="37"/>
  <c r="J895" i="37" s="1"/>
  <c r="B895" i="37"/>
  <c r="A895" i="37"/>
  <c r="I894" i="37"/>
  <c r="H894" i="37"/>
  <c r="G894" i="37"/>
  <c r="F894" i="37"/>
  <c r="E894" i="37"/>
  <c r="D894" i="37"/>
  <c r="C894" i="37"/>
  <c r="J894" i="37" s="1"/>
  <c r="B894" i="37"/>
  <c r="A894" i="37"/>
  <c r="I893" i="37"/>
  <c r="H893" i="37"/>
  <c r="G893" i="37"/>
  <c r="F893" i="37"/>
  <c r="E893" i="37"/>
  <c r="D893" i="37"/>
  <c r="C893" i="37"/>
  <c r="J893" i="37" s="1"/>
  <c r="B893" i="37"/>
  <c r="A893" i="37"/>
  <c r="I892" i="37"/>
  <c r="H892" i="37"/>
  <c r="G892" i="37"/>
  <c r="F892" i="37"/>
  <c r="E892" i="37"/>
  <c r="D892" i="37"/>
  <c r="C892" i="37"/>
  <c r="J892" i="37" s="1"/>
  <c r="B892" i="37"/>
  <c r="A892" i="37"/>
  <c r="I891" i="37"/>
  <c r="H891" i="37"/>
  <c r="G891" i="37"/>
  <c r="F891" i="37"/>
  <c r="E891" i="37"/>
  <c r="D891" i="37"/>
  <c r="C891" i="37"/>
  <c r="J891" i="37" s="1"/>
  <c r="B891" i="37"/>
  <c r="A891" i="37"/>
  <c r="I890" i="37"/>
  <c r="H890" i="37"/>
  <c r="G890" i="37"/>
  <c r="F890" i="37"/>
  <c r="E890" i="37"/>
  <c r="D890" i="37"/>
  <c r="C890" i="37"/>
  <c r="J890" i="37" s="1"/>
  <c r="B890" i="37"/>
  <c r="A890" i="37"/>
  <c r="I889" i="37"/>
  <c r="H889" i="37"/>
  <c r="G889" i="37"/>
  <c r="F889" i="37"/>
  <c r="E889" i="37"/>
  <c r="D889" i="37"/>
  <c r="C889" i="37"/>
  <c r="J889" i="37" s="1"/>
  <c r="B889" i="37"/>
  <c r="A889" i="37"/>
  <c r="I888" i="37"/>
  <c r="H888" i="37"/>
  <c r="G888" i="37"/>
  <c r="F888" i="37"/>
  <c r="E888" i="37"/>
  <c r="D888" i="37"/>
  <c r="C888" i="37"/>
  <c r="J888" i="37" s="1"/>
  <c r="B888" i="37"/>
  <c r="A888" i="37"/>
  <c r="I887" i="37"/>
  <c r="H887" i="37"/>
  <c r="G887" i="37"/>
  <c r="F887" i="37"/>
  <c r="E887" i="37"/>
  <c r="D887" i="37"/>
  <c r="C887" i="37"/>
  <c r="J887" i="37" s="1"/>
  <c r="B887" i="37"/>
  <c r="A887" i="37"/>
  <c r="I886" i="37"/>
  <c r="H886" i="37"/>
  <c r="G886" i="37"/>
  <c r="F886" i="37"/>
  <c r="E886" i="37"/>
  <c r="D886" i="37"/>
  <c r="C886" i="37"/>
  <c r="J886" i="37" s="1"/>
  <c r="B886" i="37"/>
  <c r="A886" i="37"/>
  <c r="I885" i="37"/>
  <c r="H885" i="37"/>
  <c r="G885" i="37"/>
  <c r="F885" i="37"/>
  <c r="E885" i="37"/>
  <c r="D885" i="37"/>
  <c r="C885" i="37"/>
  <c r="J885" i="37" s="1"/>
  <c r="B885" i="37"/>
  <c r="A885" i="37"/>
  <c r="I884" i="37"/>
  <c r="H884" i="37"/>
  <c r="G884" i="37"/>
  <c r="F884" i="37"/>
  <c r="E884" i="37"/>
  <c r="D884" i="37"/>
  <c r="C884" i="37"/>
  <c r="J884" i="37" s="1"/>
  <c r="B884" i="37"/>
  <c r="A884" i="37"/>
  <c r="I883" i="37"/>
  <c r="H883" i="37"/>
  <c r="G883" i="37"/>
  <c r="F883" i="37"/>
  <c r="E883" i="37"/>
  <c r="D883" i="37"/>
  <c r="C883" i="37"/>
  <c r="J883" i="37" s="1"/>
  <c r="B883" i="37"/>
  <c r="A883" i="37"/>
  <c r="I882" i="37"/>
  <c r="H882" i="37"/>
  <c r="G882" i="37"/>
  <c r="F882" i="37"/>
  <c r="E882" i="37"/>
  <c r="D882" i="37"/>
  <c r="C882" i="37"/>
  <c r="J882" i="37" s="1"/>
  <c r="B882" i="37"/>
  <c r="A882" i="37"/>
  <c r="I881" i="37"/>
  <c r="H881" i="37"/>
  <c r="G881" i="37"/>
  <c r="F881" i="37"/>
  <c r="E881" i="37"/>
  <c r="D881" i="37"/>
  <c r="C881" i="37"/>
  <c r="J881" i="37" s="1"/>
  <c r="B881" i="37"/>
  <c r="A881" i="37"/>
  <c r="I880" i="37"/>
  <c r="H880" i="37"/>
  <c r="G880" i="37"/>
  <c r="F880" i="37"/>
  <c r="E880" i="37"/>
  <c r="D880" i="37"/>
  <c r="C880" i="37"/>
  <c r="J880" i="37" s="1"/>
  <c r="B880" i="37"/>
  <c r="A880" i="37"/>
  <c r="I879" i="37"/>
  <c r="H879" i="37"/>
  <c r="G879" i="37"/>
  <c r="F879" i="37"/>
  <c r="E879" i="37"/>
  <c r="D879" i="37"/>
  <c r="C879" i="37"/>
  <c r="J879" i="37" s="1"/>
  <c r="B879" i="37"/>
  <c r="A879" i="37"/>
  <c r="I878" i="37"/>
  <c r="H878" i="37"/>
  <c r="G878" i="37"/>
  <c r="F878" i="37"/>
  <c r="E878" i="37"/>
  <c r="D878" i="37"/>
  <c r="C878" i="37"/>
  <c r="J878" i="37" s="1"/>
  <c r="B878" i="37"/>
  <c r="A878" i="37"/>
  <c r="I877" i="37"/>
  <c r="H877" i="37"/>
  <c r="G877" i="37"/>
  <c r="F877" i="37"/>
  <c r="E877" i="37"/>
  <c r="D877" i="37"/>
  <c r="C877" i="37"/>
  <c r="J877" i="37" s="1"/>
  <c r="B877" i="37"/>
  <c r="A877" i="37"/>
  <c r="I876" i="37"/>
  <c r="H876" i="37"/>
  <c r="G876" i="37"/>
  <c r="F876" i="37"/>
  <c r="E876" i="37"/>
  <c r="D876" i="37"/>
  <c r="C876" i="37"/>
  <c r="J876" i="37" s="1"/>
  <c r="B876" i="37"/>
  <c r="A876" i="37"/>
  <c r="I875" i="37"/>
  <c r="H875" i="37"/>
  <c r="G875" i="37"/>
  <c r="F875" i="37"/>
  <c r="E875" i="37"/>
  <c r="D875" i="37"/>
  <c r="C875" i="37"/>
  <c r="J875" i="37" s="1"/>
  <c r="B875" i="37"/>
  <c r="A875" i="37"/>
  <c r="I874" i="37"/>
  <c r="H874" i="37"/>
  <c r="G874" i="37"/>
  <c r="F874" i="37"/>
  <c r="E874" i="37"/>
  <c r="D874" i="37"/>
  <c r="C874" i="37"/>
  <c r="J874" i="37" s="1"/>
  <c r="B874" i="37"/>
  <c r="A874" i="37"/>
  <c r="I873" i="37"/>
  <c r="H873" i="37"/>
  <c r="G873" i="37"/>
  <c r="F873" i="37"/>
  <c r="E873" i="37"/>
  <c r="D873" i="37"/>
  <c r="C873" i="37"/>
  <c r="J873" i="37" s="1"/>
  <c r="B873" i="37"/>
  <c r="A873" i="37"/>
  <c r="I872" i="37"/>
  <c r="H872" i="37"/>
  <c r="G872" i="37"/>
  <c r="F872" i="37"/>
  <c r="E872" i="37"/>
  <c r="D872" i="37"/>
  <c r="C872" i="37"/>
  <c r="J872" i="37" s="1"/>
  <c r="B872" i="37"/>
  <c r="A872" i="37"/>
  <c r="I871" i="37"/>
  <c r="H871" i="37"/>
  <c r="G871" i="37"/>
  <c r="F871" i="37"/>
  <c r="E871" i="37"/>
  <c r="D871" i="37"/>
  <c r="C871" i="37"/>
  <c r="J871" i="37" s="1"/>
  <c r="B871" i="37"/>
  <c r="A871" i="37"/>
  <c r="I870" i="37"/>
  <c r="H870" i="37"/>
  <c r="G870" i="37"/>
  <c r="F870" i="37"/>
  <c r="E870" i="37"/>
  <c r="D870" i="37"/>
  <c r="C870" i="37"/>
  <c r="J870" i="37" s="1"/>
  <c r="B870" i="37"/>
  <c r="A870" i="37"/>
  <c r="I869" i="37"/>
  <c r="H869" i="37"/>
  <c r="G869" i="37"/>
  <c r="F869" i="37"/>
  <c r="E869" i="37"/>
  <c r="D869" i="37"/>
  <c r="C869" i="37"/>
  <c r="J869" i="37" s="1"/>
  <c r="B869" i="37"/>
  <c r="A869" i="37"/>
  <c r="I868" i="37"/>
  <c r="H868" i="37"/>
  <c r="G868" i="37"/>
  <c r="F868" i="37"/>
  <c r="E868" i="37"/>
  <c r="D868" i="37"/>
  <c r="C868" i="37"/>
  <c r="J868" i="37" s="1"/>
  <c r="B868" i="37"/>
  <c r="A868" i="37"/>
  <c r="I867" i="37"/>
  <c r="H867" i="37"/>
  <c r="G867" i="37"/>
  <c r="F867" i="37"/>
  <c r="E867" i="37"/>
  <c r="D867" i="37"/>
  <c r="C867" i="37"/>
  <c r="J867" i="37" s="1"/>
  <c r="B867" i="37"/>
  <c r="A867" i="37"/>
  <c r="I866" i="37"/>
  <c r="H866" i="37"/>
  <c r="G866" i="37"/>
  <c r="F866" i="37"/>
  <c r="E866" i="37"/>
  <c r="D866" i="37"/>
  <c r="C866" i="37"/>
  <c r="J866" i="37" s="1"/>
  <c r="B866" i="37"/>
  <c r="A866" i="37"/>
  <c r="I865" i="37"/>
  <c r="H865" i="37"/>
  <c r="G865" i="37"/>
  <c r="F865" i="37"/>
  <c r="E865" i="37"/>
  <c r="D865" i="37"/>
  <c r="C865" i="37"/>
  <c r="J865" i="37" s="1"/>
  <c r="B865" i="37"/>
  <c r="A865" i="37"/>
  <c r="I864" i="37"/>
  <c r="H864" i="37"/>
  <c r="G864" i="37"/>
  <c r="F864" i="37"/>
  <c r="E864" i="37"/>
  <c r="D864" i="37"/>
  <c r="C864" i="37"/>
  <c r="J864" i="37" s="1"/>
  <c r="B864" i="37"/>
  <c r="A864" i="37"/>
  <c r="I863" i="37"/>
  <c r="H863" i="37"/>
  <c r="G863" i="37"/>
  <c r="F863" i="37"/>
  <c r="E863" i="37"/>
  <c r="D863" i="37"/>
  <c r="C863" i="37"/>
  <c r="J863" i="37" s="1"/>
  <c r="B863" i="37"/>
  <c r="A863" i="37"/>
  <c r="I862" i="37"/>
  <c r="H862" i="37"/>
  <c r="G862" i="37"/>
  <c r="F862" i="37"/>
  <c r="E862" i="37"/>
  <c r="D862" i="37"/>
  <c r="C862" i="37"/>
  <c r="J862" i="37" s="1"/>
  <c r="B862" i="37"/>
  <c r="A862" i="37"/>
  <c r="I861" i="37"/>
  <c r="H861" i="37"/>
  <c r="G861" i="37"/>
  <c r="F861" i="37"/>
  <c r="E861" i="37"/>
  <c r="D861" i="37"/>
  <c r="C861" i="37"/>
  <c r="J861" i="37" s="1"/>
  <c r="B861" i="37"/>
  <c r="A861" i="37"/>
  <c r="I860" i="37"/>
  <c r="H860" i="37"/>
  <c r="G860" i="37"/>
  <c r="F860" i="37"/>
  <c r="E860" i="37"/>
  <c r="D860" i="37"/>
  <c r="C860" i="37"/>
  <c r="J860" i="37" s="1"/>
  <c r="B860" i="37"/>
  <c r="A860" i="37"/>
  <c r="I859" i="37"/>
  <c r="H859" i="37"/>
  <c r="G859" i="37"/>
  <c r="F859" i="37"/>
  <c r="E859" i="37"/>
  <c r="D859" i="37"/>
  <c r="C859" i="37"/>
  <c r="J859" i="37" s="1"/>
  <c r="B859" i="37"/>
  <c r="A859" i="37"/>
  <c r="I858" i="37"/>
  <c r="H858" i="37"/>
  <c r="G858" i="37"/>
  <c r="F858" i="37"/>
  <c r="E858" i="37"/>
  <c r="D858" i="37"/>
  <c r="C858" i="37"/>
  <c r="J858" i="37" s="1"/>
  <c r="B858" i="37"/>
  <c r="A858" i="37"/>
  <c r="I857" i="37"/>
  <c r="H857" i="37"/>
  <c r="G857" i="37"/>
  <c r="F857" i="37"/>
  <c r="E857" i="37"/>
  <c r="D857" i="37"/>
  <c r="C857" i="37"/>
  <c r="J857" i="37" s="1"/>
  <c r="B857" i="37"/>
  <c r="A857" i="37"/>
  <c r="I856" i="37"/>
  <c r="H856" i="37"/>
  <c r="G856" i="37"/>
  <c r="F856" i="37"/>
  <c r="E856" i="37"/>
  <c r="D856" i="37"/>
  <c r="C856" i="37"/>
  <c r="J856" i="37" s="1"/>
  <c r="B856" i="37"/>
  <c r="A856" i="37"/>
  <c r="I855" i="37"/>
  <c r="H855" i="37"/>
  <c r="G855" i="37"/>
  <c r="F855" i="37"/>
  <c r="E855" i="37"/>
  <c r="D855" i="37"/>
  <c r="C855" i="37"/>
  <c r="J855" i="37" s="1"/>
  <c r="B855" i="37"/>
  <c r="A855" i="37"/>
  <c r="I854" i="37"/>
  <c r="H854" i="37"/>
  <c r="G854" i="37"/>
  <c r="F854" i="37"/>
  <c r="E854" i="37"/>
  <c r="D854" i="37"/>
  <c r="C854" i="37"/>
  <c r="J854" i="37" s="1"/>
  <c r="B854" i="37"/>
  <c r="A854" i="37"/>
  <c r="I853" i="37"/>
  <c r="H853" i="37"/>
  <c r="G853" i="37"/>
  <c r="F853" i="37"/>
  <c r="E853" i="37"/>
  <c r="D853" i="37"/>
  <c r="C853" i="37"/>
  <c r="J853" i="37" s="1"/>
  <c r="B853" i="37"/>
  <c r="A853" i="37"/>
  <c r="I852" i="37"/>
  <c r="H852" i="37"/>
  <c r="G852" i="37"/>
  <c r="F852" i="37"/>
  <c r="E852" i="37"/>
  <c r="D852" i="37"/>
  <c r="C852" i="37"/>
  <c r="J852" i="37" s="1"/>
  <c r="B852" i="37"/>
  <c r="A852" i="37"/>
  <c r="I851" i="37"/>
  <c r="H851" i="37"/>
  <c r="G851" i="37"/>
  <c r="F851" i="37"/>
  <c r="E851" i="37"/>
  <c r="D851" i="37"/>
  <c r="C851" i="37"/>
  <c r="J851" i="37" s="1"/>
  <c r="B851" i="37"/>
  <c r="A851" i="37"/>
  <c r="I850" i="37"/>
  <c r="H850" i="37"/>
  <c r="G850" i="37"/>
  <c r="F850" i="37"/>
  <c r="E850" i="37"/>
  <c r="D850" i="37"/>
  <c r="C850" i="37"/>
  <c r="J850" i="37" s="1"/>
  <c r="B850" i="37"/>
  <c r="A850" i="37"/>
  <c r="I849" i="37"/>
  <c r="H849" i="37"/>
  <c r="G849" i="37"/>
  <c r="F849" i="37"/>
  <c r="E849" i="37"/>
  <c r="D849" i="37"/>
  <c r="C849" i="37"/>
  <c r="J849" i="37" s="1"/>
  <c r="B849" i="37"/>
  <c r="A849" i="37"/>
  <c r="I848" i="37"/>
  <c r="H848" i="37"/>
  <c r="G848" i="37"/>
  <c r="F848" i="37"/>
  <c r="E848" i="37"/>
  <c r="D848" i="37"/>
  <c r="C848" i="37"/>
  <c r="J848" i="37" s="1"/>
  <c r="B848" i="37"/>
  <c r="A848" i="37"/>
  <c r="I847" i="37"/>
  <c r="H847" i="37"/>
  <c r="G847" i="37"/>
  <c r="F847" i="37"/>
  <c r="E847" i="37"/>
  <c r="D847" i="37"/>
  <c r="C847" i="37"/>
  <c r="J847" i="37" s="1"/>
  <c r="B847" i="37"/>
  <c r="A847" i="37"/>
  <c r="I846" i="37"/>
  <c r="H846" i="37"/>
  <c r="G846" i="37"/>
  <c r="F846" i="37"/>
  <c r="E846" i="37"/>
  <c r="D846" i="37"/>
  <c r="C846" i="37"/>
  <c r="J846" i="37" s="1"/>
  <c r="B846" i="37"/>
  <c r="A846" i="37"/>
  <c r="I845" i="37"/>
  <c r="H845" i="37"/>
  <c r="G845" i="37"/>
  <c r="F845" i="37"/>
  <c r="E845" i="37"/>
  <c r="D845" i="37"/>
  <c r="C845" i="37"/>
  <c r="J845" i="37" s="1"/>
  <c r="B845" i="37"/>
  <c r="A845" i="37"/>
  <c r="I844" i="37"/>
  <c r="H844" i="37"/>
  <c r="G844" i="37"/>
  <c r="F844" i="37"/>
  <c r="E844" i="37"/>
  <c r="D844" i="37"/>
  <c r="C844" i="37"/>
  <c r="J844" i="37" s="1"/>
  <c r="B844" i="37"/>
  <c r="A844" i="37"/>
  <c r="I843" i="37"/>
  <c r="H843" i="37"/>
  <c r="G843" i="37"/>
  <c r="F843" i="37"/>
  <c r="E843" i="37"/>
  <c r="D843" i="37"/>
  <c r="C843" i="37"/>
  <c r="J843" i="37" s="1"/>
  <c r="B843" i="37"/>
  <c r="A843" i="37"/>
  <c r="I842" i="37"/>
  <c r="H842" i="37"/>
  <c r="G842" i="37"/>
  <c r="F842" i="37"/>
  <c r="E842" i="37"/>
  <c r="D842" i="37"/>
  <c r="C842" i="37"/>
  <c r="J842" i="37" s="1"/>
  <c r="B842" i="37"/>
  <c r="A842" i="37"/>
  <c r="I841" i="37"/>
  <c r="H841" i="37"/>
  <c r="G841" i="37"/>
  <c r="F841" i="37"/>
  <c r="E841" i="37"/>
  <c r="D841" i="37"/>
  <c r="C841" i="37"/>
  <c r="J841" i="37" s="1"/>
  <c r="B841" i="37"/>
  <c r="A841" i="37"/>
  <c r="I840" i="37"/>
  <c r="H840" i="37"/>
  <c r="G840" i="37"/>
  <c r="F840" i="37"/>
  <c r="E840" i="37"/>
  <c r="D840" i="37"/>
  <c r="C840" i="37"/>
  <c r="J840" i="37" s="1"/>
  <c r="B840" i="37"/>
  <c r="A840" i="37"/>
  <c r="I839" i="37"/>
  <c r="H839" i="37"/>
  <c r="G839" i="37"/>
  <c r="F839" i="37"/>
  <c r="E839" i="37"/>
  <c r="D839" i="37"/>
  <c r="C839" i="37"/>
  <c r="J839" i="37" s="1"/>
  <c r="B839" i="37"/>
  <c r="A839" i="37"/>
  <c r="I838" i="37"/>
  <c r="H838" i="37"/>
  <c r="G838" i="37"/>
  <c r="F838" i="37"/>
  <c r="E838" i="37"/>
  <c r="D838" i="37"/>
  <c r="C838" i="37"/>
  <c r="J838" i="37" s="1"/>
  <c r="B838" i="37"/>
  <c r="A838" i="37"/>
  <c r="I837" i="37"/>
  <c r="H837" i="37"/>
  <c r="G837" i="37"/>
  <c r="F837" i="37"/>
  <c r="E837" i="37"/>
  <c r="D837" i="37"/>
  <c r="C837" i="37"/>
  <c r="J837" i="37" s="1"/>
  <c r="B837" i="37"/>
  <c r="A837" i="37"/>
  <c r="I836" i="37"/>
  <c r="H836" i="37"/>
  <c r="G836" i="37"/>
  <c r="F836" i="37"/>
  <c r="E836" i="37"/>
  <c r="D836" i="37"/>
  <c r="C836" i="37"/>
  <c r="J836" i="37" s="1"/>
  <c r="B836" i="37"/>
  <c r="A836" i="37"/>
  <c r="I835" i="37"/>
  <c r="H835" i="37"/>
  <c r="G835" i="37"/>
  <c r="F835" i="37"/>
  <c r="E835" i="37"/>
  <c r="D835" i="37"/>
  <c r="C835" i="37"/>
  <c r="J835" i="37" s="1"/>
  <c r="B835" i="37"/>
  <c r="A835" i="37"/>
  <c r="I834" i="37"/>
  <c r="H834" i="37"/>
  <c r="G834" i="37"/>
  <c r="F834" i="37"/>
  <c r="E834" i="37"/>
  <c r="D834" i="37"/>
  <c r="C834" i="37"/>
  <c r="J834" i="37" s="1"/>
  <c r="B834" i="37"/>
  <c r="A834" i="37"/>
  <c r="I833" i="37"/>
  <c r="H833" i="37"/>
  <c r="G833" i="37"/>
  <c r="F833" i="37"/>
  <c r="E833" i="37"/>
  <c r="D833" i="37"/>
  <c r="C833" i="37"/>
  <c r="J833" i="37" s="1"/>
  <c r="B833" i="37"/>
  <c r="A833" i="37"/>
  <c r="I832" i="37"/>
  <c r="H832" i="37"/>
  <c r="G832" i="37"/>
  <c r="F832" i="37"/>
  <c r="E832" i="37"/>
  <c r="D832" i="37"/>
  <c r="C832" i="37"/>
  <c r="J832" i="37" s="1"/>
  <c r="B832" i="37"/>
  <c r="A832" i="37"/>
  <c r="I831" i="37"/>
  <c r="H831" i="37"/>
  <c r="G831" i="37"/>
  <c r="F831" i="37"/>
  <c r="E831" i="37"/>
  <c r="D831" i="37"/>
  <c r="C831" i="37"/>
  <c r="J831" i="37" s="1"/>
  <c r="B831" i="37"/>
  <c r="A831" i="37"/>
  <c r="I830" i="37"/>
  <c r="H830" i="37"/>
  <c r="G830" i="37"/>
  <c r="F830" i="37"/>
  <c r="E830" i="37"/>
  <c r="D830" i="37"/>
  <c r="C830" i="37"/>
  <c r="J830" i="37" s="1"/>
  <c r="B830" i="37"/>
  <c r="A830" i="37"/>
  <c r="I829" i="37"/>
  <c r="H829" i="37"/>
  <c r="G829" i="37"/>
  <c r="F829" i="37"/>
  <c r="E829" i="37"/>
  <c r="D829" i="37"/>
  <c r="C829" i="37"/>
  <c r="J829" i="37" s="1"/>
  <c r="B829" i="37"/>
  <c r="A829" i="37"/>
  <c r="I828" i="37"/>
  <c r="H828" i="37"/>
  <c r="G828" i="37"/>
  <c r="F828" i="37"/>
  <c r="E828" i="37"/>
  <c r="D828" i="37"/>
  <c r="C828" i="37"/>
  <c r="J828" i="37" s="1"/>
  <c r="B828" i="37"/>
  <c r="A828" i="37"/>
  <c r="I827" i="37"/>
  <c r="H827" i="37"/>
  <c r="G827" i="37"/>
  <c r="F827" i="37"/>
  <c r="E827" i="37"/>
  <c r="D827" i="37"/>
  <c r="C827" i="37"/>
  <c r="J827" i="37" s="1"/>
  <c r="B827" i="37"/>
  <c r="A827" i="37"/>
  <c r="I826" i="37"/>
  <c r="H826" i="37"/>
  <c r="G826" i="37"/>
  <c r="F826" i="37"/>
  <c r="E826" i="37"/>
  <c r="D826" i="37"/>
  <c r="C826" i="37"/>
  <c r="J826" i="37" s="1"/>
  <c r="B826" i="37"/>
  <c r="A826" i="37"/>
  <c r="I825" i="37"/>
  <c r="H825" i="37"/>
  <c r="G825" i="37"/>
  <c r="F825" i="37"/>
  <c r="E825" i="37"/>
  <c r="D825" i="37"/>
  <c r="C825" i="37"/>
  <c r="J825" i="37" s="1"/>
  <c r="B825" i="37"/>
  <c r="A825" i="37"/>
  <c r="I824" i="37"/>
  <c r="H824" i="37"/>
  <c r="G824" i="37"/>
  <c r="F824" i="37"/>
  <c r="E824" i="37"/>
  <c r="D824" i="37"/>
  <c r="C824" i="37"/>
  <c r="J824" i="37" s="1"/>
  <c r="B824" i="37"/>
  <c r="A824" i="37"/>
  <c r="I823" i="37"/>
  <c r="H823" i="37"/>
  <c r="G823" i="37"/>
  <c r="F823" i="37"/>
  <c r="E823" i="37"/>
  <c r="D823" i="37"/>
  <c r="C823" i="37"/>
  <c r="J823" i="37" s="1"/>
  <c r="B823" i="37"/>
  <c r="A823" i="37"/>
  <c r="I822" i="37"/>
  <c r="H822" i="37"/>
  <c r="G822" i="37"/>
  <c r="F822" i="37"/>
  <c r="E822" i="37"/>
  <c r="D822" i="37"/>
  <c r="C822" i="37"/>
  <c r="J822" i="37" s="1"/>
  <c r="B822" i="37"/>
  <c r="A822" i="37"/>
  <c r="I821" i="37"/>
  <c r="H821" i="37"/>
  <c r="G821" i="37"/>
  <c r="F821" i="37"/>
  <c r="E821" i="37"/>
  <c r="D821" i="37"/>
  <c r="C821" i="37"/>
  <c r="J821" i="37" s="1"/>
  <c r="B821" i="37"/>
  <c r="A821" i="37"/>
  <c r="I820" i="37"/>
  <c r="H820" i="37"/>
  <c r="G820" i="37"/>
  <c r="F820" i="37"/>
  <c r="E820" i="37"/>
  <c r="D820" i="37"/>
  <c r="C820" i="37"/>
  <c r="J820" i="37" s="1"/>
  <c r="B820" i="37"/>
  <c r="A820" i="37"/>
  <c r="I819" i="37"/>
  <c r="H819" i="37"/>
  <c r="G819" i="37"/>
  <c r="F819" i="37"/>
  <c r="E819" i="37"/>
  <c r="D819" i="37"/>
  <c r="C819" i="37"/>
  <c r="J819" i="37" s="1"/>
  <c r="B819" i="37"/>
  <c r="A819" i="37"/>
  <c r="I818" i="37"/>
  <c r="H818" i="37"/>
  <c r="G818" i="37"/>
  <c r="F818" i="37"/>
  <c r="E818" i="37"/>
  <c r="D818" i="37"/>
  <c r="C818" i="37"/>
  <c r="J818" i="37" s="1"/>
  <c r="B818" i="37"/>
  <c r="A818" i="37"/>
  <c r="I817" i="37"/>
  <c r="H817" i="37"/>
  <c r="G817" i="37"/>
  <c r="F817" i="37"/>
  <c r="E817" i="37"/>
  <c r="D817" i="37"/>
  <c r="C817" i="37"/>
  <c r="J817" i="37" s="1"/>
  <c r="B817" i="37"/>
  <c r="A817" i="37"/>
  <c r="I816" i="37"/>
  <c r="H816" i="37"/>
  <c r="G816" i="37"/>
  <c r="F816" i="37"/>
  <c r="E816" i="37"/>
  <c r="D816" i="37"/>
  <c r="C816" i="37"/>
  <c r="J816" i="37" s="1"/>
  <c r="B816" i="37"/>
  <c r="A816" i="37"/>
  <c r="I815" i="37"/>
  <c r="H815" i="37"/>
  <c r="G815" i="37"/>
  <c r="F815" i="37"/>
  <c r="E815" i="37"/>
  <c r="D815" i="37"/>
  <c r="C815" i="37"/>
  <c r="J815" i="37" s="1"/>
  <c r="B815" i="37"/>
  <c r="A815" i="37"/>
  <c r="I814" i="37"/>
  <c r="H814" i="37"/>
  <c r="G814" i="37"/>
  <c r="F814" i="37"/>
  <c r="E814" i="37"/>
  <c r="D814" i="37"/>
  <c r="C814" i="37"/>
  <c r="J814" i="37" s="1"/>
  <c r="B814" i="37"/>
  <c r="A814" i="37"/>
  <c r="I813" i="37"/>
  <c r="H813" i="37"/>
  <c r="G813" i="37"/>
  <c r="F813" i="37"/>
  <c r="E813" i="37"/>
  <c r="D813" i="37"/>
  <c r="C813" i="37"/>
  <c r="J813" i="37" s="1"/>
  <c r="B813" i="37"/>
  <c r="A813" i="37"/>
  <c r="I812" i="37"/>
  <c r="H812" i="37"/>
  <c r="G812" i="37"/>
  <c r="F812" i="37"/>
  <c r="E812" i="37"/>
  <c r="D812" i="37"/>
  <c r="C812" i="37"/>
  <c r="J812" i="37" s="1"/>
  <c r="B812" i="37"/>
  <c r="A812" i="37"/>
  <c r="I811" i="37"/>
  <c r="H811" i="37"/>
  <c r="G811" i="37"/>
  <c r="F811" i="37"/>
  <c r="E811" i="37"/>
  <c r="D811" i="37"/>
  <c r="C811" i="37"/>
  <c r="J811" i="37" s="1"/>
  <c r="B811" i="37"/>
  <c r="A811" i="37"/>
  <c r="I810" i="37"/>
  <c r="H810" i="37"/>
  <c r="G810" i="37"/>
  <c r="F810" i="37"/>
  <c r="E810" i="37"/>
  <c r="D810" i="37"/>
  <c r="C810" i="37"/>
  <c r="J810" i="37" s="1"/>
  <c r="B810" i="37"/>
  <c r="A810" i="37"/>
  <c r="I809" i="37"/>
  <c r="H809" i="37"/>
  <c r="G809" i="37"/>
  <c r="F809" i="37"/>
  <c r="E809" i="37"/>
  <c r="D809" i="37"/>
  <c r="C809" i="37"/>
  <c r="J809" i="37" s="1"/>
  <c r="B809" i="37"/>
  <c r="A809" i="37"/>
  <c r="I808" i="37"/>
  <c r="H808" i="37"/>
  <c r="G808" i="37"/>
  <c r="F808" i="37"/>
  <c r="E808" i="37"/>
  <c r="D808" i="37"/>
  <c r="C808" i="37"/>
  <c r="J808" i="37" s="1"/>
  <c r="B808" i="37"/>
  <c r="A808" i="37"/>
  <c r="I807" i="37"/>
  <c r="H807" i="37"/>
  <c r="G807" i="37"/>
  <c r="F807" i="37"/>
  <c r="E807" i="37"/>
  <c r="D807" i="37"/>
  <c r="C807" i="37"/>
  <c r="J807" i="37" s="1"/>
  <c r="B807" i="37"/>
  <c r="A807" i="37"/>
  <c r="I806" i="37"/>
  <c r="H806" i="37"/>
  <c r="G806" i="37"/>
  <c r="F806" i="37"/>
  <c r="E806" i="37"/>
  <c r="D806" i="37"/>
  <c r="C806" i="37"/>
  <c r="J806" i="37" s="1"/>
  <c r="B806" i="37"/>
  <c r="A806" i="37"/>
  <c r="I805" i="37"/>
  <c r="H805" i="37"/>
  <c r="G805" i="37"/>
  <c r="F805" i="37"/>
  <c r="E805" i="37"/>
  <c r="D805" i="37"/>
  <c r="C805" i="37"/>
  <c r="J805" i="37" s="1"/>
  <c r="B805" i="37"/>
  <c r="A805" i="37"/>
  <c r="I804" i="37"/>
  <c r="H804" i="37"/>
  <c r="G804" i="37"/>
  <c r="F804" i="37"/>
  <c r="E804" i="37"/>
  <c r="D804" i="37"/>
  <c r="C804" i="37"/>
  <c r="J804" i="37" s="1"/>
  <c r="B804" i="37"/>
  <c r="A804" i="37"/>
  <c r="I803" i="37"/>
  <c r="H803" i="37"/>
  <c r="G803" i="37"/>
  <c r="F803" i="37"/>
  <c r="E803" i="37"/>
  <c r="D803" i="37"/>
  <c r="C803" i="37"/>
  <c r="J803" i="37" s="1"/>
  <c r="B803" i="37"/>
  <c r="A803" i="37"/>
  <c r="I802" i="37"/>
  <c r="H802" i="37"/>
  <c r="G802" i="37"/>
  <c r="F802" i="37"/>
  <c r="E802" i="37"/>
  <c r="D802" i="37"/>
  <c r="C802" i="37"/>
  <c r="J802" i="37" s="1"/>
  <c r="B802" i="37"/>
  <c r="A802" i="37"/>
  <c r="I801" i="37"/>
  <c r="H801" i="37"/>
  <c r="G801" i="37"/>
  <c r="F801" i="37"/>
  <c r="E801" i="37"/>
  <c r="D801" i="37"/>
  <c r="C801" i="37"/>
  <c r="J801" i="37" s="1"/>
  <c r="B801" i="37"/>
  <c r="A801" i="37"/>
  <c r="I800" i="37"/>
  <c r="H800" i="37"/>
  <c r="G800" i="37"/>
  <c r="F800" i="37"/>
  <c r="E800" i="37"/>
  <c r="D800" i="37"/>
  <c r="C800" i="37"/>
  <c r="J800" i="37" s="1"/>
  <c r="B800" i="37"/>
  <c r="A800" i="37"/>
  <c r="I799" i="37"/>
  <c r="H799" i="37"/>
  <c r="G799" i="37"/>
  <c r="F799" i="37"/>
  <c r="E799" i="37"/>
  <c r="D799" i="37"/>
  <c r="C799" i="37"/>
  <c r="J799" i="37" s="1"/>
  <c r="B799" i="37"/>
  <c r="A799" i="37"/>
  <c r="I798" i="37"/>
  <c r="H798" i="37"/>
  <c r="G798" i="37"/>
  <c r="F798" i="37"/>
  <c r="E798" i="37"/>
  <c r="D798" i="37"/>
  <c r="C798" i="37"/>
  <c r="J798" i="37" s="1"/>
  <c r="B798" i="37"/>
  <c r="A798" i="37"/>
  <c r="I797" i="37"/>
  <c r="H797" i="37"/>
  <c r="G797" i="37"/>
  <c r="F797" i="37"/>
  <c r="E797" i="37"/>
  <c r="D797" i="37"/>
  <c r="C797" i="37"/>
  <c r="J797" i="37" s="1"/>
  <c r="B797" i="37"/>
  <c r="A797" i="37"/>
  <c r="I796" i="37"/>
  <c r="H796" i="37"/>
  <c r="G796" i="37"/>
  <c r="F796" i="37"/>
  <c r="E796" i="37"/>
  <c r="D796" i="37"/>
  <c r="C796" i="37"/>
  <c r="J796" i="37" s="1"/>
  <c r="B796" i="37"/>
  <c r="A796" i="37"/>
  <c r="I795" i="37"/>
  <c r="H795" i="37"/>
  <c r="G795" i="37"/>
  <c r="F795" i="37"/>
  <c r="E795" i="37"/>
  <c r="D795" i="37"/>
  <c r="C795" i="37"/>
  <c r="J795" i="37" s="1"/>
  <c r="B795" i="37"/>
  <c r="A795" i="37"/>
  <c r="I794" i="37"/>
  <c r="H794" i="37"/>
  <c r="G794" i="37"/>
  <c r="F794" i="37"/>
  <c r="E794" i="37"/>
  <c r="D794" i="37"/>
  <c r="C794" i="37"/>
  <c r="J794" i="37" s="1"/>
  <c r="B794" i="37"/>
  <c r="A794" i="37"/>
  <c r="I793" i="37"/>
  <c r="H793" i="37"/>
  <c r="G793" i="37"/>
  <c r="F793" i="37"/>
  <c r="E793" i="37"/>
  <c r="D793" i="37"/>
  <c r="C793" i="37"/>
  <c r="J793" i="37" s="1"/>
  <c r="B793" i="37"/>
  <c r="A793" i="37"/>
  <c r="I792" i="37"/>
  <c r="H792" i="37"/>
  <c r="G792" i="37"/>
  <c r="F792" i="37"/>
  <c r="E792" i="37"/>
  <c r="D792" i="37"/>
  <c r="C792" i="37"/>
  <c r="J792" i="37" s="1"/>
  <c r="B792" i="37"/>
  <c r="A792" i="37"/>
  <c r="I791" i="37"/>
  <c r="H791" i="37"/>
  <c r="G791" i="37"/>
  <c r="F791" i="37"/>
  <c r="E791" i="37"/>
  <c r="D791" i="37"/>
  <c r="C791" i="37"/>
  <c r="J791" i="37" s="1"/>
  <c r="B791" i="37"/>
  <c r="A791" i="37"/>
  <c r="I790" i="37"/>
  <c r="H790" i="37"/>
  <c r="G790" i="37"/>
  <c r="F790" i="37"/>
  <c r="E790" i="37"/>
  <c r="D790" i="37"/>
  <c r="C790" i="37"/>
  <c r="J790" i="37" s="1"/>
  <c r="B790" i="37"/>
  <c r="A790" i="37"/>
  <c r="I789" i="37"/>
  <c r="H789" i="37"/>
  <c r="G789" i="37"/>
  <c r="F789" i="37"/>
  <c r="E789" i="37"/>
  <c r="D789" i="37"/>
  <c r="C789" i="37"/>
  <c r="J789" i="37" s="1"/>
  <c r="B789" i="37"/>
  <c r="A789" i="37"/>
  <c r="I788" i="37"/>
  <c r="H788" i="37"/>
  <c r="G788" i="37"/>
  <c r="F788" i="37"/>
  <c r="E788" i="37"/>
  <c r="D788" i="37"/>
  <c r="C788" i="37"/>
  <c r="J788" i="37" s="1"/>
  <c r="B788" i="37"/>
  <c r="A788" i="37"/>
  <c r="I787" i="37"/>
  <c r="H787" i="37"/>
  <c r="G787" i="37"/>
  <c r="F787" i="37"/>
  <c r="E787" i="37"/>
  <c r="D787" i="37"/>
  <c r="C787" i="37"/>
  <c r="J787" i="37" s="1"/>
  <c r="B787" i="37"/>
  <c r="A787" i="37"/>
  <c r="I786" i="37"/>
  <c r="H786" i="37"/>
  <c r="G786" i="37"/>
  <c r="F786" i="37"/>
  <c r="E786" i="37"/>
  <c r="D786" i="37"/>
  <c r="C786" i="37"/>
  <c r="J786" i="37" s="1"/>
  <c r="B786" i="37"/>
  <c r="A786" i="37"/>
  <c r="I785" i="37"/>
  <c r="H785" i="37"/>
  <c r="G785" i="37"/>
  <c r="F785" i="37"/>
  <c r="E785" i="37"/>
  <c r="D785" i="37"/>
  <c r="C785" i="37"/>
  <c r="J785" i="37" s="1"/>
  <c r="B785" i="37"/>
  <c r="A785" i="37"/>
  <c r="I784" i="37"/>
  <c r="H784" i="37"/>
  <c r="G784" i="37"/>
  <c r="F784" i="37"/>
  <c r="E784" i="37"/>
  <c r="D784" i="37"/>
  <c r="C784" i="37"/>
  <c r="J784" i="37" s="1"/>
  <c r="B784" i="37"/>
  <c r="A784" i="37"/>
  <c r="I783" i="37"/>
  <c r="H783" i="37"/>
  <c r="G783" i="37"/>
  <c r="F783" i="37"/>
  <c r="E783" i="37"/>
  <c r="D783" i="37"/>
  <c r="C783" i="37"/>
  <c r="J783" i="37" s="1"/>
  <c r="B783" i="37"/>
  <c r="A783" i="37"/>
  <c r="I782" i="37"/>
  <c r="H782" i="37"/>
  <c r="G782" i="37"/>
  <c r="F782" i="37"/>
  <c r="E782" i="37"/>
  <c r="D782" i="37"/>
  <c r="C782" i="37"/>
  <c r="J782" i="37" s="1"/>
  <c r="B782" i="37"/>
  <c r="A782" i="37"/>
  <c r="I781" i="37"/>
  <c r="H781" i="37"/>
  <c r="G781" i="37"/>
  <c r="F781" i="37"/>
  <c r="E781" i="37"/>
  <c r="D781" i="37"/>
  <c r="C781" i="37"/>
  <c r="J781" i="37" s="1"/>
  <c r="B781" i="37"/>
  <c r="A781" i="37"/>
  <c r="I780" i="37"/>
  <c r="H780" i="37"/>
  <c r="G780" i="37"/>
  <c r="F780" i="37"/>
  <c r="E780" i="37"/>
  <c r="D780" i="37"/>
  <c r="C780" i="37"/>
  <c r="J780" i="37" s="1"/>
  <c r="B780" i="37"/>
  <c r="A780" i="37"/>
  <c r="I779" i="37"/>
  <c r="H779" i="37"/>
  <c r="G779" i="37"/>
  <c r="F779" i="37"/>
  <c r="E779" i="37"/>
  <c r="D779" i="37"/>
  <c r="C779" i="37"/>
  <c r="J779" i="37" s="1"/>
  <c r="B779" i="37"/>
  <c r="A779" i="37"/>
  <c r="I778" i="37"/>
  <c r="H778" i="37"/>
  <c r="G778" i="37"/>
  <c r="F778" i="37"/>
  <c r="E778" i="37"/>
  <c r="D778" i="37"/>
  <c r="C778" i="37"/>
  <c r="J778" i="37" s="1"/>
  <c r="B778" i="37"/>
  <c r="A778" i="37"/>
  <c r="I777" i="37"/>
  <c r="H777" i="37"/>
  <c r="G777" i="37"/>
  <c r="F777" i="37"/>
  <c r="E777" i="37"/>
  <c r="D777" i="37"/>
  <c r="C777" i="37"/>
  <c r="J777" i="37" s="1"/>
  <c r="B777" i="37"/>
  <c r="A777" i="37"/>
  <c r="I776" i="37"/>
  <c r="H776" i="37"/>
  <c r="G776" i="37"/>
  <c r="F776" i="37"/>
  <c r="E776" i="37"/>
  <c r="D776" i="37"/>
  <c r="C776" i="37"/>
  <c r="J776" i="37" s="1"/>
  <c r="B776" i="37"/>
  <c r="A776" i="37"/>
  <c r="I775" i="37"/>
  <c r="H775" i="37"/>
  <c r="G775" i="37"/>
  <c r="F775" i="37"/>
  <c r="E775" i="37"/>
  <c r="D775" i="37"/>
  <c r="C775" i="37"/>
  <c r="J775" i="37" s="1"/>
  <c r="B775" i="37"/>
  <c r="A775" i="37"/>
  <c r="I774" i="37"/>
  <c r="H774" i="37"/>
  <c r="G774" i="37"/>
  <c r="F774" i="37"/>
  <c r="E774" i="37"/>
  <c r="D774" i="37"/>
  <c r="C774" i="37"/>
  <c r="J774" i="37" s="1"/>
  <c r="B774" i="37"/>
  <c r="A774" i="37"/>
  <c r="I773" i="37"/>
  <c r="H773" i="37"/>
  <c r="G773" i="37"/>
  <c r="F773" i="37"/>
  <c r="E773" i="37"/>
  <c r="D773" i="37"/>
  <c r="C773" i="37"/>
  <c r="J773" i="37" s="1"/>
  <c r="B773" i="37"/>
  <c r="A773" i="37"/>
  <c r="I772" i="37"/>
  <c r="H772" i="37"/>
  <c r="G772" i="37"/>
  <c r="F772" i="37"/>
  <c r="E772" i="37"/>
  <c r="D772" i="37"/>
  <c r="C772" i="37"/>
  <c r="J772" i="37" s="1"/>
  <c r="B772" i="37"/>
  <c r="A772" i="37"/>
  <c r="I771" i="37"/>
  <c r="H771" i="37"/>
  <c r="G771" i="37"/>
  <c r="F771" i="37"/>
  <c r="E771" i="37"/>
  <c r="D771" i="37"/>
  <c r="C771" i="37"/>
  <c r="J771" i="37" s="1"/>
  <c r="B771" i="37"/>
  <c r="A771" i="37"/>
  <c r="I770" i="37"/>
  <c r="H770" i="37"/>
  <c r="G770" i="37"/>
  <c r="F770" i="37"/>
  <c r="E770" i="37"/>
  <c r="D770" i="37"/>
  <c r="C770" i="37"/>
  <c r="J770" i="37" s="1"/>
  <c r="B770" i="37"/>
  <c r="A770" i="37"/>
  <c r="I769" i="37"/>
  <c r="H769" i="37"/>
  <c r="G769" i="37"/>
  <c r="F769" i="37"/>
  <c r="E769" i="37"/>
  <c r="D769" i="37"/>
  <c r="C769" i="37"/>
  <c r="J769" i="37" s="1"/>
  <c r="B769" i="37"/>
  <c r="A769" i="37"/>
  <c r="I768" i="37"/>
  <c r="H768" i="37"/>
  <c r="G768" i="37"/>
  <c r="F768" i="37"/>
  <c r="E768" i="37"/>
  <c r="D768" i="37"/>
  <c r="C768" i="37"/>
  <c r="J768" i="37" s="1"/>
  <c r="B768" i="37"/>
  <c r="A768" i="37"/>
  <c r="I767" i="37"/>
  <c r="H767" i="37"/>
  <c r="G767" i="37"/>
  <c r="F767" i="37"/>
  <c r="E767" i="37"/>
  <c r="D767" i="37"/>
  <c r="C767" i="37"/>
  <c r="J767" i="37" s="1"/>
  <c r="B767" i="37"/>
  <c r="A767" i="37"/>
  <c r="I766" i="37"/>
  <c r="H766" i="37"/>
  <c r="G766" i="37"/>
  <c r="F766" i="37"/>
  <c r="E766" i="37"/>
  <c r="D766" i="37"/>
  <c r="C766" i="37"/>
  <c r="J766" i="37" s="1"/>
  <c r="B766" i="37"/>
  <c r="A766" i="37"/>
  <c r="I765" i="37"/>
  <c r="H765" i="37"/>
  <c r="G765" i="37"/>
  <c r="F765" i="37"/>
  <c r="E765" i="37"/>
  <c r="D765" i="37"/>
  <c r="C765" i="37"/>
  <c r="J765" i="37" s="1"/>
  <c r="B765" i="37"/>
  <c r="A765" i="37"/>
  <c r="I764" i="37"/>
  <c r="H764" i="37"/>
  <c r="G764" i="37"/>
  <c r="F764" i="37"/>
  <c r="E764" i="37"/>
  <c r="D764" i="37"/>
  <c r="C764" i="37"/>
  <c r="J764" i="37" s="1"/>
  <c r="B764" i="37"/>
  <c r="A764" i="37"/>
  <c r="I763" i="37"/>
  <c r="H763" i="37"/>
  <c r="G763" i="37"/>
  <c r="F763" i="37"/>
  <c r="E763" i="37"/>
  <c r="D763" i="37"/>
  <c r="C763" i="37"/>
  <c r="J763" i="37" s="1"/>
  <c r="B763" i="37"/>
  <c r="A763" i="37"/>
  <c r="I762" i="37"/>
  <c r="H762" i="37"/>
  <c r="G762" i="37"/>
  <c r="F762" i="37"/>
  <c r="E762" i="37"/>
  <c r="D762" i="37"/>
  <c r="C762" i="37"/>
  <c r="J762" i="37" s="1"/>
  <c r="B762" i="37"/>
  <c r="A762" i="37"/>
  <c r="I761" i="37"/>
  <c r="H761" i="37"/>
  <c r="G761" i="37"/>
  <c r="F761" i="37"/>
  <c r="E761" i="37"/>
  <c r="D761" i="37"/>
  <c r="C761" i="37"/>
  <c r="J761" i="37" s="1"/>
  <c r="B761" i="37"/>
  <c r="A761" i="37"/>
  <c r="I760" i="37"/>
  <c r="H760" i="37"/>
  <c r="G760" i="37"/>
  <c r="F760" i="37"/>
  <c r="E760" i="37"/>
  <c r="D760" i="37"/>
  <c r="C760" i="37"/>
  <c r="J760" i="37" s="1"/>
  <c r="B760" i="37"/>
  <c r="A760" i="37"/>
  <c r="I759" i="37"/>
  <c r="H759" i="37"/>
  <c r="G759" i="37"/>
  <c r="F759" i="37"/>
  <c r="E759" i="37"/>
  <c r="D759" i="37"/>
  <c r="C759" i="37"/>
  <c r="J759" i="37" s="1"/>
  <c r="B759" i="37"/>
  <c r="A759" i="37"/>
  <c r="I758" i="37"/>
  <c r="H758" i="37"/>
  <c r="G758" i="37"/>
  <c r="F758" i="37"/>
  <c r="E758" i="37"/>
  <c r="D758" i="37"/>
  <c r="C758" i="37"/>
  <c r="J758" i="37" s="1"/>
  <c r="B758" i="37"/>
  <c r="A758" i="37"/>
  <c r="I757" i="37"/>
  <c r="H757" i="37"/>
  <c r="G757" i="37"/>
  <c r="F757" i="37"/>
  <c r="E757" i="37"/>
  <c r="D757" i="37"/>
  <c r="C757" i="37"/>
  <c r="J757" i="37" s="1"/>
  <c r="B757" i="37"/>
  <c r="A757" i="37"/>
  <c r="I756" i="37"/>
  <c r="H756" i="37"/>
  <c r="G756" i="37"/>
  <c r="F756" i="37"/>
  <c r="E756" i="37"/>
  <c r="D756" i="37"/>
  <c r="C756" i="37"/>
  <c r="J756" i="37" s="1"/>
  <c r="B756" i="37"/>
  <c r="A756" i="37"/>
  <c r="I755" i="37"/>
  <c r="H755" i="37"/>
  <c r="G755" i="37"/>
  <c r="F755" i="37"/>
  <c r="E755" i="37"/>
  <c r="D755" i="37"/>
  <c r="C755" i="37"/>
  <c r="J755" i="37" s="1"/>
  <c r="B755" i="37"/>
  <c r="A755" i="37"/>
  <c r="I754" i="37"/>
  <c r="H754" i="37"/>
  <c r="G754" i="37"/>
  <c r="F754" i="37"/>
  <c r="E754" i="37"/>
  <c r="D754" i="37"/>
  <c r="C754" i="37"/>
  <c r="J754" i="37" s="1"/>
  <c r="B754" i="37"/>
  <c r="A754" i="37"/>
  <c r="I753" i="37"/>
  <c r="H753" i="37"/>
  <c r="G753" i="37"/>
  <c r="F753" i="37"/>
  <c r="E753" i="37"/>
  <c r="D753" i="37"/>
  <c r="C753" i="37"/>
  <c r="J753" i="37" s="1"/>
  <c r="B753" i="37"/>
  <c r="A753" i="37"/>
  <c r="I752" i="37"/>
  <c r="H752" i="37"/>
  <c r="G752" i="37"/>
  <c r="F752" i="37"/>
  <c r="E752" i="37"/>
  <c r="D752" i="37"/>
  <c r="C752" i="37"/>
  <c r="J752" i="37" s="1"/>
  <c r="B752" i="37"/>
  <c r="A752" i="37"/>
  <c r="I751" i="37"/>
  <c r="H751" i="37"/>
  <c r="G751" i="37"/>
  <c r="F751" i="37"/>
  <c r="E751" i="37"/>
  <c r="D751" i="37"/>
  <c r="C751" i="37"/>
  <c r="J751" i="37" s="1"/>
  <c r="B751" i="37"/>
  <c r="A751" i="37"/>
  <c r="I750" i="37"/>
  <c r="H750" i="37"/>
  <c r="G750" i="37"/>
  <c r="F750" i="37"/>
  <c r="E750" i="37"/>
  <c r="D750" i="37"/>
  <c r="C750" i="37"/>
  <c r="J750" i="37" s="1"/>
  <c r="B750" i="37"/>
  <c r="A750" i="37"/>
  <c r="I749" i="37"/>
  <c r="H749" i="37"/>
  <c r="G749" i="37"/>
  <c r="F749" i="37"/>
  <c r="E749" i="37"/>
  <c r="D749" i="37"/>
  <c r="C749" i="37"/>
  <c r="J749" i="37" s="1"/>
  <c r="B749" i="37"/>
  <c r="A749" i="37"/>
  <c r="I748" i="37"/>
  <c r="H748" i="37"/>
  <c r="G748" i="37"/>
  <c r="F748" i="37"/>
  <c r="E748" i="37"/>
  <c r="D748" i="37"/>
  <c r="C748" i="37"/>
  <c r="J748" i="37" s="1"/>
  <c r="B748" i="37"/>
  <c r="A748" i="37"/>
  <c r="I747" i="37"/>
  <c r="H747" i="37"/>
  <c r="G747" i="37"/>
  <c r="F747" i="37"/>
  <c r="E747" i="37"/>
  <c r="D747" i="37"/>
  <c r="C747" i="37"/>
  <c r="J747" i="37" s="1"/>
  <c r="B747" i="37"/>
  <c r="A747" i="37"/>
  <c r="I746" i="37"/>
  <c r="H746" i="37"/>
  <c r="G746" i="37"/>
  <c r="F746" i="37"/>
  <c r="E746" i="37"/>
  <c r="D746" i="37"/>
  <c r="C746" i="37"/>
  <c r="J746" i="37" s="1"/>
  <c r="B746" i="37"/>
  <c r="A746" i="37"/>
  <c r="I745" i="37"/>
  <c r="H745" i="37"/>
  <c r="G745" i="37"/>
  <c r="F745" i="37"/>
  <c r="E745" i="37"/>
  <c r="D745" i="37"/>
  <c r="C745" i="37"/>
  <c r="J745" i="37" s="1"/>
  <c r="B745" i="37"/>
  <c r="A745" i="37"/>
  <c r="I744" i="37"/>
  <c r="H744" i="37"/>
  <c r="G744" i="37"/>
  <c r="F744" i="37"/>
  <c r="E744" i="37"/>
  <c r="D744" i="37"/>
  <c r="C744" i="37"/>
  <c r="J744" i="37" s="1"/>
  <c r="B744" i="37"/>
  <c r="A744" i="37"/>
  <c r="I743" i="37"/>
  <c r="H743" i="37"/>
  <c r="G743" i="37"/>
  <c r="F743" i="37"/>
  <c r="E743" i="37"/>
  <c r="D743" i="37"/>
  <c r="C743" i="37"/>
  <c r="J743" i="37" s="1"/>
  <c r="B743" i="37"/>
  <c r="A743" i="37"/>
  <c r="I742" i="37"/>
  <c r="H742" i="37"/>
  <c r="G742" i="37"/>
  <c r="F742" i="37"/>
  <c r="E742" i="37"/>
  <c r="D742" i="37"/>
  <c r="C742" i="37"/>
  <c r="J742" i="37" s="1"/>
  <c r="B742" i="37"/>
  <c r="A742" i="37"/>
  <c r="I741" i="37"/>
  <c r="H741" i="37"/>
  <c r="G741" i="37"/>
  <c r="F741" i="37"/>
  <c r="E741" i="37"/>
  <c r="D741" i="37"/>
  <c r="C741" i="37"/>
  <c r="J741" i="37" s="1"/>
  <c r="B741" i="37"/>
  <c r="A741" i="37"/>
  <c r="I740" i="37"/>
  <c r="H740" i="37"/>
  <c r="G740" i="37"/>
  <c r="F740" i="37"/>
  <c r="E740" i="37"/>
  <c r="D740" i="37"/>
  <c r="C740" i="37"/>
  <c r="J740" i="37" s="1"/>
  <c r="B740" i="37"/>
  <c r="A740" i="37"/>
  <c r="I739" i="37"/>
  <c r="H739" i="37"/>
  <c r="G739" i="37"/>
  <c r="F739" i="37"/>
  <c r="E739" i="37"/>
  <c r="D739" i="37"/>
  <c r="C739" i="37"/>
  <c r="J739" i="37" s="1"/>
  <c r="B739" i="37"/>
  <c r="A739" i="37"/>
  <c r="I738" i="37"/>
  <c r="H738" i="37"/>
  <c r="G738" i="37"/>
  <c r="F738" i="37"/>
  <c r="E738" i="37"/>
  <c r="D738" i="37"/>
  <c r="C738" i="37"/>
  <c r="J738" i="37" s="1"/>
  <c r="B738" i="37"/>
  <c r="A738" i="37"/>
  <c r="I737" i="37"/>
  <c r="H737" i="37"/>
  <c r="G737" i="37"/>
  <c r="F737" i="37"/>
  <c r="E737" i="37"/>
  <c r="D737" i="37"/>
  <c r="C737" i="37"/>
  <c r="J737" i="37" s="1"/>
  <c r="B737" i="37"/>
  <c r="A737" i="37"/>
  <c r="I736" i="37"/>
  <c r="H736" i="37"/>
  <c r="G736" i="37"/>
  <c r="F736" i="37"/>
  <c r="E736" i="37"/>
  <c r="D736" i="37"/>
  <c r="C736" i="37"/>
  <c r="J736" i="37" s="1"/>
  <c r="B736" i="37"/>
  <c r="A736" i="37"/>
  <c r="I735" i="37"/>
  <c r="H735" i="37"/>
  <c r="G735" i="37"/>
  <c r="F735" i="37"/>
  <c r="E735" i="37"/>
  <c r="D735" i="37"/>
  <c r="C735" i="37"/>
  <c r="J735" i="37" s="1"/>
  <c r="B735" i="37"/>
  <c r="A735" i="37"/>
  <c r="I734" i="37"/>
  <c r="H734" i="37"/>
  <c r="G734" i="37"/>
  <c r="F734" i="37"/>
  <c r="E734" i="37"/>
  <c r="D734" i="37"/>
  <c r="C734" i="37"/>
  <c r="J734" i="37" s="1"/>
  <c r="B734" i="37"/>
  <c r="A734" i="37"/>
  <c r="I733" i="37"/>
  <c r="H733" i="37"/>
  <c r="G733" i="37"/>
  <c r="F733" i="37"/>
  <c r="E733" i="37"/>
  <c r="D733" i="37"/>
  <c r="C733" i="37"/>
  <c r="J733" i="37" s="1"/>
  <c r="B733" i="37"/>
  <c r="A733" i="37"/>
  <c r="I732" i="37"/>
  <c r="H732" i="37"/>
  <c r="G732" i="37"/>
  <c r="F732" i="37"/>
  <c r="E732" i="37"/>
  <c r="D732" i="37"/>
  <c r="C732" i="37"/>
  <c r="J732" i="37" s="1"/>
  <c r="B732" i="37"/>
  <c r="A732" i="37"/>
  <c r="I731" i="37"/>
  <c r="H731" i="37"/>
  <c r="G731" i="37"/>
  <c r="F731" i="37"/>
  <c r="E731" i="37"/>
  <c r="D731" i="37"/>
  <c r="C731" i="37"/>
  <c r="J731" i="37" s="1"/>
  <c r="B731" i="37"/>
  <c r="A731" i="37"/>
  <c r="I730" i="37"/>
  <c r="H730" i="37"/>
  <c r="G730" i="37"/>
  <c r="F730" i="37"/>
  <c r="E730" i="37"/>
  <c r="D730" i="37"/>
  <c r="C730" i="37"/>
  <c r="J730" i="37" s="1"/>
  <c r="B730" i="37"/>
  <c r="A730" i="37"/>
  <c r="I729" i="37"/>
  <c r="H729" i="37"/>
  <c r="G729" i="37"/>
  <c r="F729" i="37"/>
  <c r="E729" i="37"/>
  <c r="D729" i="37"/>
  <c r="C729" i="37"/>
  <c r="J729" i="37" s="1"/>
  <c r="B729" i="37"/>
  <c r="A729" i="37"/>
  <c r="I728" i="37"/>
  <c r="H728" i="37"/>
  <c r="G728" i="37"/>
  <c r="F728" i="37"/>
  <c r="E728" i="37"/>
  <c r="D728" i="37"/>
  <c r="C728" i="37"/>
  <c r="J728" i="37" s="1"/>
  <c r="B728" i="37"/>
  <c r="A728" i="37"/>
  <c r="I727" i="37"/>
  <c r="H727" i="37"/>
  <c r="G727" i="37"/>
  <c r="F727" i="37"/>
  <c r="E727" i="37"/>
  <c r="D727" i="37"/>
  <c r="C727" i="37"/>
  <c r="J727" i="37" s="1"/>
  <c r="B727" i="37"/>
  <c r="A727" i="37"/>
  <c r="I726" i="37"/>
  <c r="H726" i="37"/>
  <c r="G726" i="37"/>
  <c r="F726" i="37"/>
  <c r="E726" i="37"/>
  <c r="D726" i="37"/>
  <c r="C726" i="37"/>
  <c r="J726" i="37" s="1"/>
  <c r="B726" i="37"/>
  <c r="A726" i="37"/>
  <c r="I725" i="37"/>
  <c r="H725" i="37"/>
  <c r="G725" i="37"/>
  <c r="F725" i="37"/>
  <c r="E725" i="37"/>
  <c r="D725" i="37"/>
  <c r="C725" i="37"/>
  <c r="J725" i="37" s="1"/>
  <c r="B725" i="37"/>
  <c r="A725" i="37"/>
  <c r="I724" i="37"/>
  <c r="H724" i="37"/>
  <c r="G724" i="37"/>
  <c r="F724" i="37"/>
  <c r="E724" i="37"/>
  <c r="D724" i="37"/>
  <c r="C724" i="37"/>
  <c r="J724" i="37" s="1"/>
  <c r="B724" i="37"/>
  <c r="A724" i="37"/>
  <c r="I723" i="37"/>
  <c r="H723" i="37"/>
  <c r="G723" i="37"/>
  <c r="F723" i="37"/>
  <c r="E723" i="37"/>
  <c r="D723" i="37"/>
  <c r="C723" i="37"/>
  <c r="J723" i="37" s="1"/>
  <c r="B723" i="37"/>
  <c r="A723" i="37"/>
  <c r="I722" i="37"/>
  <c r="H722" i="37"/>
  <c r="G722" i="37"/>
  <c r="F722" i="37"/>
  <c r="E722" i="37"/>
  <c r="D722" i="37"/>
  <c r="C722" i="37"/>
  <c r="J722" i="37" s="1"/>
  <c r="B722" i="37"/>
  <c r="A722" i="37"/>
  <c r="I721" i="37"/>
  <c r="H721" i="37"/>
  <c r="G721" i="37"/>
  <c r="F721" i="37"/>
  <c r="E721" i="37"/>
  <c r="D721" i="37"/>
  <c r="C721" i="37"/>
  <c r="J721" i="37" s="1"/>
  <c r="B721" i="37"/>
  <c r="A721" i="37"/>
  <c r="I720" i="37"/>
  <c r="H720" i="37"/>
  <c r="G720" i="37"/>
  <c r="F720" i="37"/>
  <c r="E720" i="37"/>
  <c r="D720" i="37"/>
  <c r="C720" i="37"/>
  <c r="J720" i="37" s="1"/>
  <c r="B720" i="37"/>
  <c r="A720" i="37"/>
  <c r="I719" i="37"/>
  <c r="H719" i="37"/>
  <c r="G719" i="37"/>
  <c r="F719" i="37"/>
  <c r="E719" i="37"/>
  <c r="D719" i="37"/>
  <c r="C719" i="37"/>
  <c r="J719" i="37" s="1"/>
  <c r="B719" i="37"/>
  <c r="A719" i="37"/>
  <c r="I718" i="37"/>
  <c r="H718" i="37"/>
  <c r="G718" i="37"/>
  <c r="F718" i="37"/>
  <c r="E718" i="37"/>
  <c r="D718" i="37"/>
  <c r="C718" i="37"/>
  <c r="J718" i="37" s="1"/>
  <c r="B718" i="37"/>
  <c r="A718" i="37"/>
  <c r="I717" i="37"/>
  <c r="H717" i="37"/>
  <c r="G717" i="37"/>
  <c r="F717" i="37"/>
  <c r="E717" i="37"/>
  <c r="D717" i="37"/>
  <c r="C717" i="37"/>
  <c r="J717" i="37" s="1"/>
  <c r="B717" i="37"/>
  <c r="A717" i="37"/>
  <c r="I716" i="37"/>
  <c r="H716" i="37"/>
  <c r="G716" i="37"/>
  <c r="F716" i="37"/>
  <c r="E716" i="37"/>
  <c r="D716" i="37"/>
  <c r="C716" i="37"/>
  <c r="J716" i="37" s="1"/>
  <c r="B716" i="37"/>
  <c r="A716" i="37"/>
  <c r="I715" i="37"/>
  <c r="H715" i="37"/>
  <c r="G715" i="37"/>
  <c r="F715" i="37"/>
  <c r="E715" i="37"/>
  <c r="D715" i="37"/>
  <c r="C715" i="37"/>
  <c r="J715" i="37" s="1"/>
  <c r="B715" i="37"/>
  <c r="A715" i="37"/>
  <c r="I714" i="37"/>
  <c r="H714" i="37"/>
  <c r="G714" i="37"/>
  <c r="F714" i="37"/>
  <c r="E714" i="37"/>
  <c r="D714" i="37"/>
  <c r="C714" i="37"/>
  <c r="J714" i="37" s="1"/>
  <c r="B714" i="37"/>
  <c r="A714" i="37"/>
  <c r="I713" i="37"/>
  <c r="H713" i="37"/>
  <c r="G713" i="37"/>
  <c r="F713" i="37"/>
  <c r="E713" i="37"/>
  <c r="D713" i="37"/>
  <c r="C713" i="37"/>
  <c r="J713" i="37" s="1"/>
  <c r="B713" i="37"/>
  <c r="A713" i="37"/>
  <c r="I712" i="37"/>
  <c r="H712" i="37"/>
  <c r="G712" i="37"/>
  <c r="F712" i="37"/>
  <c r="E712" i="37"/>
  <c r="D712" i="37"/>
  <c r="C712" i="37"/>
  <c r="J712" i="37" s="1"/>
  <c r="B712" i="37"/>
  <c r="A712" i="37"/>
  <c r="I711" i="37"/>
  <c r="H711" i="37"/>
  <c r="G711" i="37"/>
  <c r="F711" i="37"/>
  <c r="E711" i="37"/>
  <c r="D711" i="37"/>
  <c r="C711" i="37"/>
  <c r="J711" i="37" s="1"/>
  <c r="B711" i="37"/>
  <c r="A711" i="37"/>
  <c r="I710" i="37"/>
  <c r="H710" i="37"/>
  <c r="G710" i="37"/>
  <c r="F710" i="37"/>
  <c r="E710" i="37"/>
  <c r="D710" i="37"/>
  <c r="C710" i="37"/>
  <c r="J710" i="37" s="1"/>
  <c r="B710" i="37"/>
  <c r="A710" i="37"/>
  <c r="I709" i="37"/>
  <c r="H709" i="37"/>
  <c r="G709" i="37"/>
  <c r="F709" i="37"/>
  <c r="E709" i="37"/>
  <c r="D709" i="37"/>
  <c r="C709" i="37"/>
  <c r="J709" i="37" s="1"/>
  <c r="B709" i="37"/>
  <c r="A709" i="37"/>
  <c r="I708" i="37"/>
  <c r="H708" i="37"/>
  <c r="G708" i="37"/>
  <c r="F708" i="37"/>
  <c r="E708" i="37"/>
  <c r="D708" i="37"/>
  <c r="C708" i="37"/>
  <c r="J708" i="37" s="1"/>
  <c r="B708" i="37"/>
  <c r="A708" i="37"/>
  <c r="I707" i="37"/>
  <c r="H707" i="37"/>
  <c r="G707" i="37"/>
  <c r="F707" i="37"/>
  <c r="E707" i="37"/>
  <c r="D707" i="37"/>
  <c r="C707" i="37"/>
  <c r="J707" i="37" s="1"/>
  <c r="B707" i="37"/>
  <c r="A707" i="37"/>
  <c r="I706" i="37"/>
  <c r="H706" i="37"/>
  <c r="G706" i="37"/>
  <c r="F706" i="37"/>
  <c r="E706" i="37"/>
  <c r="D706" i="37"/>
  <c r="C706" i="37"/>
  <c r="J706" i="37" s="1"/>
  <c r="B706" i="37"/>
  <c r="A706" i="37"/>
  <c r="I705" i="37"/>
  <c r="H705" i="37"/>
  <c r="G705" i="37"/>
  <c r="F705" i="37"/>
  <c r="E705" i="37"/>
  <c r="D705" i="37"/>
  <c r="C705" i="37"/>
  <c r="J705" i="37" s="1"/>
  <c r="B705" i="37"/>
  <c r="A705" i="37"/>
  <c r="I704" i="37"/>
  <c r="H704" i="37"/>
  <c r="G704" i="37"/>
  <c r="F704" i="37"/>
  <c r="E704" i="37"/>
  <c r="D704" i="37"/>
  <c r="C704" i="37"/>
  <c r="J704" i="37" s="1"/>
  <c r="B704" i="37"/>
  <c r="A704" i="37"/>
  <c r="I703" i="37"/>
  <c r="H703" i="37"/>
  <c r="G703" i="37"/>
  <c r="F703" i="37"/>
  <c r="E703" i="37"/>
  <c r="D703" i="37"/>
  <c r="C703" i="37"/>
  <c r="J703" i="37" s="1"/>
  <c r="B703" i="37"/>
  <c r="A703" i="37"/>
  <c r="I702" i="37"/>
  <c r="H702" i="37"/>
  <c r="G702" i="37"/>
  <c r="F702" i="37"/>
  <c r="E702" i="37"/>
  <c r="D702" i="37"/>
  <c r="C702" i="37"/>
  <c r="J702" i="37" s="1"/>
  <c r="B702" i="37"/>
  <c r="A702" i="37"/>
  <c r="I701" i="37"/>
  <c r="H701" i="37"/>
  <c r="G701" i="37"/>
  <c r="F701" i="37"/>
  <c r="E701" i="37"/>
  <c r="D701" i="37"/>
  <c r="C701" i="37"/>
  <c r="J701" i="37" s="1"/>
  <c r="B701" i="37"/>
  <c r="A701" i="37"/>
  <c r="I700" i="37"/>
  <c r="H700" i="37"/>
  <c r="G700" i="37"/>
  <c r="F700" i="37"/>
  <c r="E700" i="37"/>
  <c r="D700" i="37"/>
  <c r="C700" i="37"/>
  <c r="J700" i="37" s="1"/>
  <c r="B700" i="37"/>
  <c r="A700" i="37"/>
  <c r="I699" i="37"/>
  <c r="H699" i="37"/>
  <c r="G699" i="37"/>
  <c r="F699" i="37"/>
  <c r="E699" i="37"/>
  <c r="D699" i="37"/>
  <c r="C699" i="37"/>
  <c r="J699" i="37" s="1"/>
  <c r="B699" i="37"/>
  <c r="A699" i="37"/>
  <c r="I698" i="37"/>
  <c r="H698" i="37"/>
  <c r="G698" i="37"/>
  <c r="F698" i="37"/>
  <c r="E698" i="37"/>
  <c r="D698" i="37"/>
  <c r="C698" i="37"/>
  <c r="J698" i="37" s="1"/>
  <c r="B698" i="37"/>
  <c r="A698" i="37"/>
  <c r="I697" i="37"/>
  <c r="H697" i="37"/>
  <c r="G697" i="37"/>
  <c r="F697" i="37"/>
  <c r="E697" i="37"/>
  <c r="D697" i="37"/>
  <c r="C697" i="37"/>
  <c r="J697" i="37" s="1"/>
  <c r="B697" i="37"/>
  <c r="A697" i="37"/>
  <c r="I696" i="37"/>
  <c r="H696" i="37"/>
  <c r="G696" i="37"/>
  <c r="F696" i="37"/>
  <c r="E696" i="37"/>
  <c r="D696" i="37"/>
  <c r="C696" i="37"/>
  <c r="J696" i="37" s="1"/>
  <c r="B696" i="37"/>
  <c r="A696" i="37"/>
  <c r="I695" i="37"/>
  <c r="H695" i="37"/>
  <c r="G695" i="37"/>
  <c r="F695" i="37"/>
  <c r="E695" i="37"/>
  <c r="D695" i="37"/>
  <c r="C695" i="37"/>
  <c r="J695" i="37" s="1"/>
  <c r="B695" i="37"/>
  <c r="A695" i="37"/>
  <c r="I694" i="37"/>
  <c r="H694" i="37"/>
  <c r="G694" i="37"/>
  <c r="F694" i="37"/>
  <c r="E694" i="37"/>
  <c r="D694" i="37"/>
  <c r="C694" i="37"/>
  <c r="J694" i="37" s="1"/>
  <c r="B694" i="37"/>
  <c r="A694" i="37"/>
  <c r="I693" i="37"/>
  <c r="H693" i="37"/>
  <c r="G693" i="37"/>
  <c r="F693" i="37"/>
  <c r="E693" i="37"/>
  <c r="D693" i="37"/>
  <c r="C693" i="37"/>
  <c r="J693" i="37" s="1"/>
  <c r="B693" i="37"/>
  <c r="A693" i="37"/>
  <c r="I692" i="37"/>
  <c r="H692" i="37"/>
  <c r="G692" i="37"/>
  <c r="F692" i="37"/>
  <c r="E692" i="37"/>
  <c r="D692" i="37"/>
  <c r="C692" i="37"/>
  <c r="J692" i="37" s="1"/>
  <c r="B692" i="37"/>
  <c r="A692" i="37"/>
  <c r="I691" i="37"/>
  <c r="H691" i="37"/>
  <c r="G691" i="37"/>
  <c r="F691" i="37"/>
  <c r="E691" i="37"/>
  <c r="D691" i="37"/>
  <c r="C691" i="37"/>
  <c r="J691" i="37" s="1"/>
  <c r="B691" i="37"/>
  <c r="A691" i="37"/>
  <c r="I690" i="37"/>
  <c r="H690" i="37"/>
  <c r="G690" i="37"/>
  <c r="F690" i="37"/>
  <c r="E690" i="37"/>
  <c r="D690" i="37"/>
  <c r="C690" i="37"/>
  <c r="J690" i="37" s="1"/>
  <c r="B690" i="37"/>
  <c r="A690" i="37"/>
  <c r="I689" i="37"/>
  <c r="H689" i="37"/>
  <c r="G689" i="37"/>
  <c r="F689" i="37"/>
  <c r="E689" i="37"/>
  <c r="D689" i="37"/>
  <c r="C689" i="37"/>
  <c r="J689" i="37" s="1"/>
  <c r="B689" i="37"/>
  <c r="A689" i="37"/>
  <c r="I688" i="37"/>
  <c r="H688" i="37"/>
  <c r="G688" i="37"/>
  <c r="F688" i="37"/>
  <c r="E688" i="37"/>
  <c r="D688" i="37"/>
  <c r="C688" i="37"/>
  <c r="J688" i="37" s="1"/>
  <c r="B688" i="37"/>
  <c r="A688" i="37"/>
  <c r="I687" i="37"/>
  <c r="H687" i="37"/>
  <c r="G687" i="37"/>
  <c r="F687" i="37"/>
  <c r="E687" i="37"/>
  <c r="D687" i="37"/>
  <c r="C687" i="37"/>
  <c r="J687" i="37" s="1"/>
  <c r="B687" i="37"/>
  <c r="A687" i="37"/>
  <c r="I686" i="37"/>
  <c r="H686" i="37"/>
  <c r="G686" i="37"/>
  <c r="F686" i="37"/>
  <c r="E686" i="37"/>
  <c r="D686" i="37"/>
  <c r="C686" i="37"/>
  <c r="J686" i="37" s="1"/>
  <c r="B686" i="37"/>
  <c r="A686" i="37"/>
  <c r="I685" i="37"/>
  <c r="H685" i="37"/>
  <c r="G685" i="37"/>
  <c r="F685" i="37"/>
  <c r="E685" i="37"/>
  <c r="D685" i="37"/>
  <c r="C685" i="37"/>
  <c r="J685" i="37" s="1"/>
  <c r="B685" i="37"/>
  <c r="A685" i="37"/>
  <c r="I684" i="37"/>
  <c r="H684" i="37"/>
  <c r="G684" i="37"/>
  <c r="F684" i="37"/>
  <c r="E684" i="37"/>
  <c r="D684" i="37"/>
  <c r="C684" i="37"/>
  <c r="J684" i="37" s="1"/>
  <c r="B684" i="37"/>
  <c r="A684" i="37"/>
  <c r="I683" i="37"/>
  <c r="H683" i="37"/>
  <c r="G683" i="37"/>
  <c r="F683" i="37"/>
  <c r="E683" i="37"/>
  <c r="D683" i="37"/>
  <c r="C683" i="37"/>
  <c r="J683" i="37" s="1"/>
  <c r="B683" i="37"/>
  <c r="A683" i="37"/>
  <c r="I682" i="37"/>
  <c r="H682" i="37"/>
  <c r="G682" i="37"/>
  <c r="F682" i="37"/>
  <c r="E682" i="37"/>
  <c r="D682" i="37"/>
  <c r="C682" i="37"/>
  <c r="J682" i="37" s="1"/>
  <c r="B682" i="37"/>
  <c r="A682" i="37"/>
  <c r="I681" i="37"/>
  <c r="H681" i="37"/>
  <c r="G681" i="37"/>
  <c r="F681" i="37"/>
  <c r="E681" i="37"/>
  <c r="D681" i="37"/>
  <c r="C681" i="37"/>
  <c r="J681" i="37" s="1"/>
  <c r="B681" i="37"/>
  <c r="A681" i="37"/>
  <c r="I680" i="37"/>
  <c r="H680" i="37"/>
  <c r="G680" i="37"/>
  <c r="F680" i="37"/>
  <c r="E680" i="37"/>
  <c r="D680" i="37"/>
  <c r="C680" i="37"/>
  <c r="J680" i="37" s="1"/>
  <c r="B680" i="37"/>
  <c r="A680" i="37"/>
  <c r="I679" i="37"/>
  <c r="H679" i="37"/>
  <c r="G679" i="37"/>
  <c r="F679" i="37"/>
  <c r="E679" i="37"/>
  <c r="D679" i="37"/>
  <c r="C679" i="37"/>
  <c r="J679" i="37" s="1"/>
  <c r="B679" i="37"/>
  <c r="A679" i="37"/>
  <c r="I678" i="37"/>
  <c r="H678" i="37"/>
  <c r="G678" i="37"/>
  <c r="F678" i="37"/>
  <c r="E678" i="37"/>
  <c r="D678" i="37"/>
  <c r="C678" i="37"/>
  <c r="J678" i="37" s="1"/>
  <c r="B678" i="37"/>
  <c r="A678" i="37"/>
  <c r="I677" i="37"/>
  <c r="H677" i="37"/>
  <c r="G677" i="37"/>
  <c r="F677" i="37"/>
  <c r="E677" i="37"/>
  <c r="D677" i="37"/>
  <c r="C677" i="37"/>
  <c r="J677" i="37" s="1"/>
  <c r="B677" i="37"/>
  <c r="A677" i="37"/>
  <c r="I676" i="37"/>
  <c r="H676" i="37"/>
  <c r="G676" i="37"/>
  <c r="F676" i="37"/>
  <c r="E676" i="37"/>
  <c r="D676" i="37"/>
  <c r="C676" i="37"/>
  <c r="J676" i="37" s="1"/>
  <c r="B676" i="37"/>
  <c r="A676" i="37"/>
  <c r="I675" i="37"/>
  <c r="H675" i="37"/>
  <c r="G675" i="37"/>
  <c r="F675" i="37"/>
  <c r="E675" i="37"/>
  <c r="D675" i="37"/>
  <c r="C675" i="37"/>
  <c r="J675" i="37" s="1"/>
  <c r="B675" i="37"/>
  <c r="A675" i="37"/>
  <c r="I674" i="37"/>
  <c r="H674" i="37"/>
  <c r="G674" i="37"/>
  <c r="F674" i="37"/>
  <c r="E674" i="37"/>
  <c r="D674" i="37"/>
  <c r="C674" i="37"/>
  <c r="J674" i="37" s="1"/>
  <c r="B674" i="37"/>
  <c r="A674" i="37"/>
  <c r="I673" i="37"/>
  <c r="H673" i="37"/>
  <c r="G673" i="37"/>
  <c r="F673" i="37"/>
  <c r="E673" i="37"/>
  <c r="D673" i="37"/>
  <c r="C673" i="37"/>
  <c r="J673" i="37" s="1"/>
  <c r="B673" i="37"/>
  <c r="A673" i="37"/>
  <c r="I672" i="37"/>
  <c r="H672" i="37"/>
  <c r="G672" i="37"/>
  <c r="F672" i="37"/>
  <c r="E672" i="37"/>
  <c r="D672" i="37"/>
  <c r="C672" i="37"/>
  <c r="J672" i="37" s="1"/>
  <c r="B672" i="37"/>
  <c r="A672" i="37"/>
  <c r="I671" i="37"/>
  <c r="H671" i="37"/>
  <c r="G671" i="37"/>
  <c r="F671" i="37"/>
  <c r="E671" i="37"/>
  <c r="D671" i="37"/>
  <c r="C671" i="37"/>
  <c r="J671" i="37" s="1"/>
  <c r="B671" i="37"/>
  <c r="A671" i="37"/>
  <c r="I670" i="37"/>
  <c r="H670" i="37"/>
  <c r="G670" i="37"/>
  <c r="F670" i="37"/>
  <c r="E670" i="37"/>
  <c r="D670" i="37"/>
  <c r="C670" i="37"/>
  <c r="J670" i="37" s="1"/>
  <c r="B670" i="37"/>
  <c r="A670" i="37"/>
  <c r="I669" i="37"/>
  <c r="H669" i="37"/>
  <c r="G669" i="37"/>
  <c r="F669" i="37"/>
  <c r="E669" i="37"/>
  <c r="D669" i="37"/>
  <c r="C669" i="37"/>
  <c r="J669" i="37" s="1"/>
  <c r="B669" i="37"/>
  <c r="A669" i="37"/>
  <c r="I668" i="37"/>
  <c r="H668" i="37"/>
  <c r="G668" i="37"/>
  <c r="F668" i="37"/>
  <c r="E668" i="37"/>
  <c r="D668" i="37"/>
  <c r="C668" i="37"/>
  <c r="J668" i="37" s="1"/>
  <c r="B668" i="37"/>
  <c r="A668" i="37"/>
  <c r="I667" i="37"/>
  <c r="H667" i="37"/>
  <c r="G667" i="37"/>
  <c r="F667" i="37"/>
  <c r="E667" i="37"/>
  <c r="D667" i="37"/>
  <c r="C667" i="37"/>
  <c r="J667" i="37" s="1"/>
  <c r="B667" i="37"/>
  <c r="A667" i="37"/>
  <c r="I666" i="37"/>
  <c r="H666" i="37"/>
  <c r="G666" i="37"/>
  <c r="F666" i="37"/>
  <c r="E666" i="37"/>
  <c r="D666" i="37"/>
  <c r="C666" i="37"/>
  <c r="J666" i="37" s="1"/>
  <c r="B666" i="37"/>
  <c r="A666" i="37"/>
  <c r="I665" i="37"/>
  <c r="H665" i="37"/>
  <c r="G665" i="37"/>
  <c r="F665" i="37"/>
  <c r="E665" i="37"/>
  <c r="D665" i="37"/>
  <c r="C665" i="37"/>
  <c r="J665" i="37" s="1"/>
  <c r="B665" i="37"/>
  <c r="A665" i="37"/>
  <c r="I664" i="37"/>
  <c r="H664" i="37"/>
  <c r="G664" i="37"/>
  <c r="F664" i="37"/>
  <c r="E664" i="37"/>
  <c r="D664" i="37"/>
  <c r="C664" i="37"/>
  <c r="J664" i="37" s="1"/>
  <c r="B664" i="37"/>
  <c r="A664" i="37"/>
  <c r="I663" i="37"/>
  <c r="H663" i="37"/>
  <c r="G663" i="37"/>
  <c r="F663" i="37"/>
  <c r="E663" i="37"/>
  <c r="D663" i="37"/>
  <c r="C663" i="37"/>
  <c r="J663" i="37" s="1"/>
  <c r="B663" i="37"/>
  <c r="A663" i="37"/>
  <c r="I662" i="37"/>
  <c r="H662" i="37"/>
  <c r="G662" i="37"/>
  <c r="F662" i="37"/>
  <c r="E662" i="37"/>
  <c r="D662" i="37"/>
  <c r="C662" i="37"/>
  <c r="J662" i="37" s="1"/>
  <c r="B662" i="37"/>
  <c r="A662" i="37"/>
  <c r="I661" i="37"/>
  <c r="H661" i="37"/>
  <c r="G661" i="37"/>
  <c r="F661" i="37"/>
  <c r="E661" i="37"/>
  <c r="D661" i="37"/>
  <c r="C661" i="37"/>
  <c r="J661" i="37" s="1"/>
  <c r="B661" i="37"/>
  <c r="A661" i="37"/>
  <c r="I660" i="37"/>
  <c r="H660" i="37"/>
  <c r="G660" i="37"/>
  <c r="F660" i="37"/>
  <c r="E660" i="37"/>
  <c r="D660" i="37"/>
  <c r="C660" i="37"/>
  <c r="J660" i="37" s="1"/>
  <c r="B660" i="37"/>
  <c r="A660" i="37"/>
  <c r="I659" i="37"/>
  <c r="H659" i="37"/>
  <c r="G659" i="37"/>
  <c r="F659" i="37"/>
  <c r="E659" i="37"/>
  <c r="D659" i="37"/>
  <c r="C659" i="37"/>
  <c r="J659" i="37" s="1"/>
  <c r="B659" i="37"/>
  <c r="A659" i="37"/>
  <c r="I658" i="37"/>
  <c r="H658" i="37"/>
  <c r="G658" i="37"/>
  <c r="F658" i="37"/>
  <c r="E658" i="37"/>
  <c r="D658" i="37"/>
  <c r="C658" i="37"/>
  <c r="J658" i="37" s="1"/>
  <c r="B658" i="37"/>
  <c r="A658" i="37"/>
  <c r="I657" i="37"/>
  <c r="H657" i="37"/>
  <c r="G657" i="37"/>
  <c r="F657" i="37"/>
  <c r="E657" i="37"/>
  <c r="D657" i="37"/>
  <c r="C657" i="37"/>
  <c r="J657" i="37" s="1"/>
  <c r="B657" i="37"/>
  <c r="A657" i="37"/>
  <c r="I656" i="37"/>
  <c r="H656" i="37"/>
  <c r="G656" i="37"/>
  <c r="F656" i="37"/>
  <c r="E656" i="37"/>
  <c r="D656" i="37"/>
  <c r="C656" i="37"/>
  <c r="J656" i="37" s="1"/>
  <c r="B656" i="37"/>
  <c r="A656" i="37"/>
  <c r="I655" i="37"/>
  <c r="H655" i="37"/>
  <c r="G655" i="37"/>
  <c r="F655" i="37"/>
  <c r="E655" i="37"/>
  <c r="D655" i="37"/>
  <c r="C655" i="37"/>
  <c r="J655" i="37" s="1"/>
  <c r="B655" i="37"/>
  <c r="A655" i="37"/>
  <c r="I654" i="37"/>
  <c r="H654" i="37"/>
  <c r="G654" i="37"/>
  <c r="F654" i="37"/>
  <c r="E654" i="37"/>
  <c r="D654" i="37"/>
  <c r="C654" i="37"/>
  <c r="J654" i="37" s="1"/>
  <c r="B654" i="37"/>
  <c r="A654" i="37"/>
  <c r="I653" i="37"/>
  <c r="H653" i="37"/>
  <c r="G653" i="37"/>
  <c r="F653" i="37"/>
  <c r="E653" i="37"/>
  <c r="D653" i="37"/>
  <c r="C653" i="37"/>
  <c r="J653" i="37" s="1"/>
  <c r="B653" i="37"/>
  <c r="A653" i="37"/>
  <c r="I652" i="37"/>
  <c r="H652" i="37"/>
  <c r="G652" i="37"/>
  <c r="F652" i="37"/>
  <c r="E652" i="37"/>
  <c r="D652" i="37"/>
  <c r="C652" i="37"/>
  <c r="J652" i="37" s="1"/>
  <c r="B652" i="37"/>
  <c r="A652" i="37"/>
  <c r="I651" i="37"/>
  <c r="H651" i="37"/>
  <c r="G651" i="37"/>
  <c r="F651" i="37"/>
  <c r="E651" i="37"/>
  <c r="D651" i="37"/>
  <c r="C651" i="37"/>
  <c r="J651" i="37" s="1"/>
  <c r="B651" i="37"/>
  <c r="A651" i="37"/>
  <c r="I650" i="37"/>
  <c r="H650" i="37"/>
  <c r="G650" i="37"/>
  <c r="F650" i="37"/>
  <c r="E650" i="37"/>
  <c r="D650" i="37"/>
  <c r="C650" i="37"/>
  <c r="J650" i="37" s="1"/>
  <c r="B650" i="37"/>
  <c r="A650" i="37"/>
  <c r="I649" i="37"/>
  <c r="H649" i="37"/>
  <c r="G649" i="37"/>
  <c r="F649" i="37"/>
  <c r="E649" i="37"/>
  <c r="D649" i="37"/>
  <c r="C649" i="37"/>
  <c r="J649" i="37" s="1"/>
  <c r="B649" i="37"/>
  <c r="A649" i="37"/>
  <c r="I648" i="37"/>
  <c r="H648" i="37"/>
  <c r="G648" i="37"/>
  <c r="F648" i="37"/>
  <c r="E648" i="37"/>
  <c r="D648" i="37"/>
  <c r="C648" i="37"/>
  <c r="J648" i="37" s="1"/>
  <c r="B648" i="37"/>
  <c r="A648" i="37"/>
  <c r="I647" i="37"/>
  <c r="H647" i="37"/>
  <c r="G647" i="37"/>
  <c r="F647" i="37"/>
  <c r="E647" i="37"/>
  <c r="D647" i="37"/>
  <c r="C647" i="37"/>
  <c r="J647" i="37" s="1"/>
  <c r="B647" i="37"/>
  <c r="A647" i="37"/>
  <c r="I646" i="37"/>
  <c r="H646" i="37"/>
  <c r="G646" i="37"/>
  <c r="F646" i="37"/>
  <c r="E646" i="37"/>
  <c r="D646" i="37"/>
  <c r="C646" i="37"/>
  <c r="J646" i="37" s="1"/>
  <c r="B646" i="37"/>
  <c r="A646" i="37"/>
  <c r="I645" i="37"/>
  <c r="H645" i="37"/>
  <c r="G645" i="37"/>
  <c r="F645" i="37"/>
  <c r="E645" i="37"/>
  <c r="D645" i="37"/>
  <c r="C645" i="37"/>
  <c r="J645" i="37" s="1"/>
  <c r="B645" i="37"/>
  <c r="A645" i="37"/>
  <c r="I644" i="37"/>
  <c r="H644" i="37"/>
  <c r="G644" i="37"/>
  <c r="F644" i="37"/>
  <c r="E644" i="37"/>
  <c r="D644" i="37"/>
  <c r="C644" i="37"/>
  <c r="J644" i="37" s="1"/>
  <c r="B644" i="37"/>
  <c r="A644" i="37"/>
  <c r="I643" i="37"/>
  <c r="H643" i="37"/>
  <c r="G643" i="37"/>
  <c r="F643" i="37"/>
  <c r="E643" i="37"/>
  <c r="D643" i="37"/>
  <c r="C643" i="37"/>
  <c r="J643" i="37" s="1"/>
  <c r="B643" i="37"/>
  <c r="A643" i="37"/>
  <c r="I642" i="37"/>
  <c r="H642" i="37"/>
  <c r="G642" i="37"/>
  <c r="F642" i="37"/>
  <c r="E642" i="37"/>
  <c r="D642" i="37"/>
  <c r="C642" i="37"/>
  <c r="J642" i="37" s="1"/>
  <c r="B642" i="37"/>
  <c r="A642" i="37"/>
  <c r="I641" i="37"/>
  <c r="H641" i="37"/>
  <c r="G641" i="37"/>
  <c r="F641" i="37"/>
  <c r="E641" i="37"/>
  <c r="D641" i="37"/>
  <c r="C641" i="37"/>
  <c r="J641" i="37" s="1"/>
  <c r="B641" i="37"/>
  <c r="A641" i="37"/>
  <c r="I640" i="37"/>
  <c r="H640" i="37"/>
  <c r="G640" i="37"/>
  <c r="F640" i="37"/>
  <c r="E640" i="37"/>
  <c r="D640" i="37"/>
  <c r="C640" i="37"/>
  <c r="J640" i="37" s="1"/>
  <c r="B640" i="37"/>
  <c r="A640" i="37"/>
  <c r="I639" i="37"/>
  <c r="H639" i="37"/>
  <c r="G639" i="37"/>
  <c r="F639" i="37"/>
  <c r="E639" i="37"/>
  <c r="D639" i="37"/>
  <c r="C639" i="37"/>
  <c r="J639" i="37" s="1"/>
  <c r="B639" i="37"/>
  <c r="A639" i="37"/>
  <c r="I638" i="37"/>
  <c r="H638" i="37"/>
  <c r="G638" i="37"/>
  <c r="F638" i="37"/>
  <c r="E638" i="37"/>
  <c r="D638" i="37"/>
  <c r="C638" i="37"/>
  <c r="J638" i="37" s="1"/>
  <c r="B638" i="37"/>
  <c r="A638" i="37"/>
  <c r="I637" i="37"/>
  <c r="H637" i="37"/>
  <c r="G637" i="37"/>
  <c r="F637" i="37"/>
  <c r="E637" i="37"/>
  <c r="D637" i="37"/>
  <c r="C637" i="37"/>
  <c r="J637" i="37" s="1"/>
  <c r="B637" i="37"/>
  <c r="A637" i="37"/>
  <c r="I636" i="37"/>
  <c r="H636" i="37"/>
  <c r="G636" i="37"/>
  <c r="F636" i="37"/>
  <c r="E636" i="37"/>
  <c r="D636" i="37"/>
  <c r="C636" i="37"/>
  <c r="J636" i="37" s="1"/>
  <c r="B636" i="37"/>
  <c r="A636" i="37"/>
  <c r="I635" i="37"/>
  <c r="H635" i="37"/>
  <c r="G635" i="37"/>
  <c r="F635" i="37"/>
  <c r="E635" i="37"/>
  <c r="D635" i="37"/>
  <c r="C635" i="37"/>
  <c r="J635" i="37" s="1"/>
  <c r="B635" i="37"/>
  <c r="A635" i="37"/>
  <c r="I634" i="37"/>
  <c r="H634" i="37"/>
  <c r="G634" i="37"/>
  <c r="F634" i="37"/>
  <c r="E634" i="37"/>
  <c r="D634" i="37"/>
  <c r="C634" i="37"/>
  <c r="J634" i="37" s="1"/>
  <c r="B634" i="37"/>
  <c r="A634" i="37"/>
  <c r="I633" i="37"/>
  <c r="H633" i="37"/>
  <c r="G633" i="37"/>
  <c r="F633" i="37"/>
  <c r="E633" i="37"/>
  <c r="D633" i="37"/>
  <c r="C633" i="37"/>
  <c r="J633" i="37" s="1"/>
  <c r="B633" i="37"/>
  <c r="A633" i="37"/>
  <c r="I632" i="37"/>
  <c r="H632" i="37"/>
  <c r="G632" i="37"/>
  <c r="F632" i="37"/>
  <c r="E632" i="37"/>
  <c r="D632" i="37"/>
  <c r="C632" i="37"/>
  <c r="J632" i="37" s="1"/>
  <c r="B632" i="37"/>
  <c r="A632" i="37"/>
  <c r="I631" i="37"/>
  <c r="H631" i="37"/>
  <c r="G631" i="37"/>
  <c r="F631" i="37"/>
  <c r="E631" i="37"/>
  <c r="D631" i="37"/>
  <c r="C631" i="37"/>
  <c r="J631" i="37" s="1"/>
  <c r="B631" i="37"/>
  <c r="A631" i="37"/>
  <c r="I630" i="37"/>
  <c r="H630" i="37"/>
  <c r="G630" i="37"/>
  <c r="F630" i="37"/>
  <c r="E630" i="37"/>
  <c r="D630" i="37"/>
  <c r="C630" i="37"/>
  <c r="J630" i="37" s="1"/>
  <c r="B630" i="37"/>
  <c r="A630" i="37"/>
  <c r="I629" i="37"/>
  <c r="H629" i="37"/>
  <c r="G629" i="37"/>
  <c r="F629" i="37"/>
  <c r="E629" i="37"/>
  <c r="D629" i="37"/>
  <c r="C629" i="37"/>
  <c r="J629" i="37" s="1"/>
  <c r="B629" i="37"/>
  <c r="A629" i="37"/>
  <c r="I628" i="37"/>
  <c r="H628" i="37"/>
  <c r="G628" i="37"/>
  <c r="F628" i="37"/>
  <c r="E628" i="37"/>
  <c r="D628" i="37"/>
  <c r="C628" i="37"/>
  <c r="J628" i="37" s="1"/>
  <c r="B628" i="37"/>
  <c r="A628" i="37"/>
  <c r="I627" i="37"/>
  <c r="H627" i="37"/>
  <c r="G627" i="37"/>
  <c r="F627" i="37"/>
  <c r="E627" i="37"/>
  <c r="D627" i="37"/>
  <c r="C627" i="37"/>
  <c r="J627" i="37" s="1"/>
  <c r="B627" i="37"/>
  <c r="A627" i="37"/>
  <c r="I626" i="37"/>
  <c r="H626" i="37"/>
  <c r="G626" i="37"/>
  <c r="F626" i="37"/>
  <c r="E626" i="37"/>
  <c r="D626" i="37"/>
  <c r="C626" i="37"/>
  <c r="J626" i="37" s="1"/>
  <c r="B626" i="37"/>
  <c r="A626" i="37"/>
  <c r="I625" i="37"/>
  <c r="H625" i="37"/>
  <c r="G625" i="37"/>
  <c r="F625" i="37"/>
  <c r="E625" i="37"/>
  <c r="D625" i="37"/>
  <c r="C625" i="37"/>
  <c r="J625" i="37" s="1"/>
  <c r="B625" i="37"/>
  <c r="A625" i="37"/>
  <c r="I624" i="37"/>
  <c r="H624" i="37"/>
  <c r="G624" i="37"/>
  <c r="F624" i="37"/>
  <c r="E624" i="37"/>
  <c r="D624" i="37"/>
  <c r="C624" i="37"/>
  <c r="J624" i="37" s="1"/>
  <c r="B624" i="37"/>
  <c r="A624" i="37"/>
  <c r="I623" i="37"/>
  <c r="H623" i="37"/>
  <c r="G623" i="37"/>
  <c r="F623" i="37"/>
  <c r="E623" i="37"/>
  <c r="D623" i="37"/>
  <c r="C623" i="37"/>
  <c r="J623" i="37" s="1"/>
  <c r="B623" i="37"/>
  <c r="A623" i="37"/>
  <c r="I622" i="37"/>
  <c r="H622" i="37"/>
  <c r="G622" i="37"/>
  <c r="F622" i="37"/>
  <c r="E622" i="37"/>
  <c r="D622" i="37"/>
  <c r="C622" i="37"/>
  <c r="J622" i="37" s="1"/>
  <c r="B622" i="37"/>
  <c r="A622" i="37"/>
  <c r="I621" i="37"/>
  <c r="H621" i="37"/>
  <c r="G621" i="37"/>
  <c r="F621" i="37"/>
  <c r="E621" i="37"/>
  <c r="D621" i="37"/>
  <c r="C621" i="37"/>
  <c r="J621" i="37" s="1"/>
  <c r="B621" i="37"/>
  <c r="A621" i="37"/>
  <c r="I620" i="37"/>
  <c r="H620" i="37"/>
  <c r="G620" i="37"/>
  <c r="F620" i="37"/>
  <c r="E620" i="37"/>
  <c r="D620" i="37"/>
  <c r="C620" i="37"/>
  <c r="J620" i="37" s="1"/>
  <c r="B620" i="37"/>
  <c r="A620" i="37"/>
  <c r="I619" i="37"/>
  <c r="H619" i="37"/>
  <c r="G619" i="37"/>
  <c r="F619" i="37"/>
  <c r="E619" i="37"/>
  <c r="D619" i="37"/>
  <c r="C619" i="37"/>
  <c r="J619" i="37" s="1"/>
  <c r="B619" i="37"/>
  <c r="A619" i="37"/>
  <c r="I618" i="37"/>
  <c r="H618" i="37"/>
  <c r="G618" i="37"/>
  <c r="F618" i="37"/>
  <c r="E618" i="37"/>
  <c r="D618" i="37"/>
  <c r="C618" i="37"/>
  <c r="J618" i="37" s="1"/>
  <c r="B618" i="37"/>
  <c r="A618" i="37"/>
  <c r="I617" i="37"/>
  <c r="H617" i="37"/>
  <c r="G617" i="37"/>
  <c r="F617" i="37"/>
  <c r="E617" i="37"/>
  <c r="D617" i="37"/>
  <c r="C617" i="37"/>
  <c r="J617" i="37" s="1"/>
  <c r="B617" i="37"/>
  <c r="A617" i="37"/>
  <c r="I616" i="37"/>
  <c r="H616" i="37"/>
  <c r="G616" i="37"/>
  <c r="F616" i="37"/>
  <c r="E616" i="37"/>
  <c r="D616" i="37"/>
  <c r="C616" i="37"/>
  <c r="J616" i="37" s="1"/>
  <c r="B616" i="37"/>
  <c r="A616" i="37"/>
  <c r="I615" i="37"/>
  <c r="H615" i="37"/>
  <c r="G615" i="37"/>
  <c r="F615" i="37"/>
  <c r="E615" i="37"/>
  <c r="D615" i="37"/>
  <c r="C615" i="37"/>
  <c r="J615" i="37" s="1"/>
  <c r="B615" i="37"/>
  <c r="A615" i="37"/>
  <c r="I614" i="37"/>
  <c r="H614" i="37"/>
  <c r="G614" i="37"/>
  <c r="F614" i="37"/>
  <c r="E614" i="37"/>
  <c r="D614" i="37"/>
  <c r="C614" i="37"/>
  <c r="J614" i="37" s="1"/>
  <c r="B614" i="37"/>
  <c r="A614" i="37"/>
  <c r="I613" i="37"/>
  <c r="H613" i="37"/>
  <c r="G613" i="37"/>
  <c r="F613" i="37"/>
  <c r="E613" i="37"/>
  <c r="D613" i="37"/>
  <c r="C613" i="37"/>
  <c r="J613" i="37" s="1"/>
  <c r="B613" i="37"/>
  <c r="A613" i="37"/>
  <c r="I612" i="37"/>
  <c r="H612" i="37"/>
  <c r="G612" i="37"/>
  <c r="F612" i="37"/>
  <c r="E612" i="37"/>
  <c r="D612" i="37"/>
  <c r="C612" i="37"/>
  <c r="J612" i="37" s="1"/>
  <c r="B612" i="37"/>
  <c r="A612" i="37"/>
  <c r="I611" i="37"/>
  <c r="H611" i="37"/>
  <c r="G611" i="37"/>
  <c r="F611" i="37"/>
  <c r="E611" i="37"/>
  <c r="D611" i="37"/>
  <c r="C611" i="37"/>
  <c r="J611" i="37" s="1"/>
  <c r="B611" i="37"/>
  <c r="A611" i="37"/>
  <c r="I610" i="37"/>
  <c r="H610" i="37"/>
  <c r="G610" i="37"/>
  <c r="F610" i="37"/>
  <c r="E610" i="37"/>
  <c r="D610" i="37"/>
  <c r="C610" i="37"/>
  <c r="J610" i="37" s="1"/>
  <c r="B610" i="37"/>
  <c r="A610" i="37"/>
  <c r="I609" i="37"/>
  <c r="H609" i="37"/>
  <c r="G609" i="37"/>
  <c r="F609" i="37"/>
  <c r="E609" i="37"/>
  <c r="D609" i="37"/>
  <c r="C609" i="37"/>
  <c r="J609" i="37" s="1"/>
  <c r="B609" i="37"/>
  <c r="A609" i="37"/>
  <c r="I608" i="37"/>
  <c r="H608" i="37"/>
  <c r="G608" i="37"/>
  <c r="F608" i="37"/>
  <c r="E608" i="37"/>
  <c r="D608" i="37"/>
  <c r="C608" i="37"/>
  <c r="J608" i="37" s="1"/>
  <c r="B608" i="37"/>
  <c r="A608" i="37"/>
  <c r="I607" i="37"/>
  <c r="H607" i="37"/>
  <c r="G607" i="37"/>
  <c r="F607" i="37"/>
  <c r="E607" i="37"/>
  <c r="D607" i="37"/>
  <c r="C607" i="37"/>
  <c r="J607" i="37" s="1"/>
  <c r="B607" i="37"/>
  <c r="A607" i="37"/>
  <c r="I606" i="37"/>
  <c r="H606" i="37"/>
  <c r="G606" i="37"/>
  <c r="F606" i="37"/>
  <c r="E606" i="37"/>
  <c r="D606" i="37"/>
  <c r="C606" i="37"/>
  <c r="J606" i="37" s="1"/>
  <c r="B606" i="37"/>
  <c r="A606" i="37"/>
  <c r="I605" i="37"/>
  <c r="H605" i="37"/>
  <c r="G605" i="37"/>
  <c r="F605" i="37"/>
  <c r="E605" i="37"/>
  <c r="D605" i="37"/>
  <c r="C605" i="37"/>
  <c r="J605" i="37" s="1"/>
  <c r="B605" i="37"/>
  <c r="A605" i="37"/>
  <c r="I604" i="37"/>
  <c r="H604" i="37"/>
  <c r="G604" i="37"/>
  <c r="F604" i="37"/>
  <c r="E604" i="37"/>
  <c r="D604" i="37"/>
  <c r="C604" i="37"/>
  <c r="J604" i="37" s="1"/>
  <c r="B604" i="37"/>
  <c r="A604" i="37"/>
  <c r="I603" i="37"/>
  <c r="H603" i="37"/>
  <c r="G603" i="37"/>
  <c r="F603" i="37"/>
  <c r="E603" i="37"/>
  <c r="D603" i="37"/>
  <c r="C603" i="37"/>
  <c r="J603" i="37" s="1"/>
  <c r="B603" i="37"/>
  <c r="A603" i="37"/>
  <c r="I602" i="37"/>
  <c r="H602" i="37"/>
  <c r="G602" i="37"/>
  <c r="F602" i="37"/>
  <c r="E602" i="37"/>
  <c r="D602" i="37"/>
  <c r="C602" i="37"/>
  <c r="J602" i="37" s="1"/>
  <c r="B602" i="37"/>
  <c r="A602" i="37"/>
  <c r="I601" i="37"/>
  <c r="H601" i="37"/>
  <c r="G601" i="37"/>
  <c r="F601" i="37"/>
  <c r="E601" i="37"/>
  <c r="D601" i="37"/>
  <c r="C601" i="37"/>
  <c r="J601" i="37" s="1"/>
  <c r="B601" i="37"/>
  <c r="A601" i="37"/>
  <c r="I600" i="37"/>
  <c r="H600" i="37"/>
  <c r="G600" i="37"/>
  <c r="F600" i="37"/>
  <c r="E600" i="37"/>
  <c r="D600" i="37"/>
  <c r="C600" i="37"/>
  <c r="J600" i="37" s="1"/>
  <c r="B600" i="37"/>
  <c r="A600" i="37"/>
  <c r="I599" i="37"/>
  <c r="H599" i="37"/>
  <c r="G599" i="37"/>
  <c r="F599" i="37"/>
  <c r="E599" i="37"/>
  <c r="D599" i="37"/>
  <c r="C599" i="37"/>
  <c r="J599" i="37" s="1"/>
  <c r="B599" i="37"/>
  <c r="A599" i="37"/>
  <c r="I598" i="37"/>
  <c r="H598" i="37"/>
  <c r="G598" i="37"/>
  <c r="F598" i="37"/>
  <c r="E598" i="37"/>
  <c r="D598" i="37"/>
  <c r="C598" i="37"/>
  <c r="J598" i="37" s="1"/>
  <c r="B598" i="37"/>
  <c r="A598" i="37"/>
  <c r="I597" i="37"/>
  <c r="H597" i="37"/>
  <c r="G597" i="37"/>
  <c r="F597" i="37"/>
  <c r="E597" i="37"/>
  <c r="D597" i="37"/>
  <c r="C597" i="37"/>
  <c r="J597" i="37" s="1"/>
  <c r="B597" i="37"/>
  <c r="A597" i="37"/>
  <c r="I596" i="37"/>
  <c r="H596" i="37"/>
  <c r="G596" i="37"/>
  <c r="F596" i="37"/>
  <c r="E596" i="37"/>
  <c r="D596" i="37"/>
  <c r="C596" i="37"/>
  <c r="J596" i="37" s="1"/>
  <c r="B596" i="37"/>
  <c r="A596" i="37"/>
  <c r="I595" i="37"/>
  <c r="H595" i="37"/>
  <c r="G595" i="37"/>
  <c r="F595" i="37"/>
  <c r="E595" i="37"/>
  <c r="D595" i="37"/>
  <c r="C595" i="37"/>
  <c r="J595" i="37" s="1"/>
  <c r="B595" i="37"/>
  <c r="A595" i="37"/>
  <c r="I594" i="37"/>
  <c r="H594" i="37"/>
  <c r="G594" i="37"/>
  <c r="F594" i="37"/>
  <c r="E594" i="37"/>
  <c r="D594" i="37"/>
  <c r="C594" i="37"/>
  <c r="J594" i="37" s="1"/>
  <c r="B594" i="37"/>
  <c r="A594" i="37"/>
  <c r="I593" i="37"/>
  <c r="H593" i="37"/>
  <c r="G593" i="37"/>
  <c r="F593" i="37"/>
  <c r="E593" i="37"/>
  <c r="D593" i="37"/>
  <c r="C593" i="37"/>
  <c r="J593" i="37" s="1"/>
  <c r="B593" i="37"/>
  <c r="A593" i="37"/>
  <c r="I592" i="37"/>
  <c r="H592" i="37"/>
  <c r="G592" i="37"/>
  <c r="F592" i="37"/>
  <c r="E592" i="37"/>
  <c r="D592" i="37"/>
  <c r="C592" i="37"/>
  <c r="J592" i="37" s="1"/>
  <c r="B592" i="37"/>
  <c r="A592" i="37"/>
  <c r="I591" i="37"/>
  <c r="H591" i="37"/>
  <c r="G591" i="37"/>
  <c r="F591" i="37"/>
  <c r="E591" i="37"/>
  <c r="D591" i="37"/>
  <c r="C591" i="37"/>
  <c r="J591" i="37" s="1"/>
  <c r="B591" i="37"/>
  <c r="A591" i="37"/>
  <c r="I590" i="37"/>
  <c r="H590" i="37"/>
  <c r="G590" i="37"/>
  <c r="F590" i="37"/>
  <c r="E590" i="37"/>
  <c r="D590" i="37"/>
  <c r="C590" i="37"/>
  <c r="J590" i="37" s="1"/>
  <c r="B590" i="37"/>
  <c r="A590" i="37"/>
  <c r="I589" i="37"/>
  <c r="H589" i="37"/>
  <c r="G589" i="37"/>
  <c r="F589" i="37"/>
  <c r="E589" i="37"/>
  <c r="D589" i="37"/>
  <c r="C589" i="37"/>
  <c r="J589" i="37" s="1"/>
  <c r="B589" i="37"/>
  <c r="A589" i="37"/>
  <c r="I588" i="37"/>
  <c r="H588" i="37"/>
  <c r="G588" i="37"/>
  <c r="F588" i="37"/>
  <c r="E588" i="37"/>
  <c r="D588" i="37"/>
  <c r="C588" i="37"/>
  <c r="J588" i="37" s="1"/>
  <c r="B588" i="37"/>
  <c r="A588" i="37"/>
  <c r="I587" i="37"/>
  <c r="H587" i="37"/>
  <c r="G587" i="37"/>
  <c r="F587" i="37"/>
  <c r="E587" i="37"/>
  <c r="D587" i="37"/>
  <c r="C587" i="37"/>
  <c r="J587" i="37" s="1"/>
  <c r="B587" i="37"/>
  <c r="A587" i="37"/>
  <c r="I586" i="37"/>
  <c r="H586" i="37"/>
  <c r="G586" i="37"/>
  <c r="F586" i="37"/>
  <c r="E586" i="37"/>
  <c r="D586" i="37"/>
  <c r="C586" i="37"/>
  <c r="J586" i="37" s="1"/>
  <c r="B586" i="37"/>
  <c r="A586" i="37"/>
  <c r="I585" i="37"/>
  <c r="H585" i="37"/>
  <c r="G585" i="37"/>
  <c r="F585" i="37"/>
  <c r="E585" i="37"/>
  <c r="D585" i="37"/>
  <c r="C585" i="37"/>
  <c r="J585" i="37" s="1"/>
  <c r="B585" i="37"/>
  <c r="A585" i="37"/>
  <c r="I584" i="37"/>
  <c r="H584" i="37"/>
  <c r="G584" i="37"/>
  <c r="F584" i="37"/>
  <c r="E584" i="37"/>
  <c r="D584" i="37"/>
  <c r="C584" i="37"/>
  <c r="J584" i="37" s="1"/>
  <c r="B584" i="37"/>
  <c r="A584" i="37"/>
  <c r="I583" i="37"/>
  <c r="H583" i="37"/>
  <c r="G583" i="37"/>
  <c r="F583" i="37"/>
  <c r="E583" i="37"/>
  <c r="D583" i="37"/>
  <c r="C583" i="37"/>
  <c r="J583" i="37" s="1"/>
  <c r="B583" i="37"/>
  <c r="A583" i="37"/>
  <c r="I582" i="37"/>
  <c r="H582" i="37"/>
  <c r="G582" i="37"/>
  <c r="F582" i="37"/>
  <c r="E582" i="37"/>
  <c r="D582" i="37"/>
  <c r="C582" i="37"/>
  <c r="J582" i="37" s="1"/>
  <c r="B582" i="37"/>
  <c r="A582" i="37"/>
  <c r="I581" i="37"/>
  <c r="H581" i="37"/>
  <c r="G581" i="37"/>
  <c r="F581" i="37"/>
  <c r="E581" i="37"/>
  <c r="D581" i="37"/>
  <c r="C581" i="37"/>
  <c r="J581" i="37" s="1"/>
  <c r="B581" i="37"/>
  <c r="A581" i="37"/>
  <c r="I580" i="37"/>
  <c r="H580" i="37"/>
  <c r="G580" i="37"/>
  <c r="F580" i="37"/>
  <c r="E580" i="37"/>
  <c r="D580" i="37"/>
  <c r="C580" i="37"/>
  <c r="J580" i="37" s="1"/>
  <c r="B580" i="37"/>
  <c r="A580" i="37"/>
  <c r="I579" i="37"/>
  <c r="H579" i="37"/>
  <c r="G579" i="37"/>
  <c r="F579" i="37"/>
  <c r="E579" i="37"/>
  <c r="D579" i="37"/>
  <c r="C579" i="37"/>
  <c r="J579" i="37" s="1"/>
  <c r="B579" i="37"/>
  <c r="A579" i="37"/>
  <c r="I578" i="37"/>
  <c r="H578" i="37"/>
  <c r="G578" i="37"/>
  <c r="F578" i="37"/>
  <c r="E578" i="37"/>
  <c r="D578" i="37"/>
  <c r="C578" i="37"/>
  <c r="J578" i="37" s="1"/>
  <c r="B578" i="37"/>
  <c r="A578" i="37"/>
  <c r="I577" i="37"/>
  <c r="H577" i="37"/>
  <c r="G577" i="37"/>
  <c r="F577" i="37"/>
  <c r="E577" i="37"/>
  <c r="D577" i="37"/>
  <c r="C577" i="37"/>
  <c r="J577" i="37" s="1"/>
  <c r="B577" i="37"/>
  <c r="A577" i="37"/>
  <c r="I576" i="37"/>
  <c r="H576" i="37"/>
  <c r="G576" i="37"/>
  <c r="F576" i="37"/>
  <c r="E576" i="37"/>
  <c r="D576" i="37"/>
  <c r="C576" i="37"/>
  <c r="J576" i="37" s="1"/>
  <c r="B576" i="37"/>
  <c r="A576" i="37"/>
  <c r="I575" i="37"/>
  <c r="H575" i="37"/>
  <c r="G575" i="37"/>
  <c r="F575" i="37"/>
  <c r="E575" i="37"/>
  <c r="D575" i="37"/>
  <c r="C575" i="37"/>
  <c r="J575" i="37" s="1"/>
  <c r="B575" i="37"/>
  <c r="A575" i="37"/>
  <c r="I574" i="37"/>
  <c r="H574" i="37"/>
  <c r="G574" i="37"/>
  <c r="F574" i="37"/>
  <c r="E574" i="37"/>
  <c r="D574" i="37"/>
  <c r="C574" i="37"/>
  <c r="J574" i="37" s="1"/>
  <c r="B574" i="37"/>
  <c r="A574" i="37"/>
  <c r="I573" i="37"/>
  <c r="H573" i="37"/>
  <c r="G573" i="37"/>
  <c r="F573" i="37"/>
  <c r="E573" i="37"/>
  <c r="D573" i="37"/>
  <c r="C573" i="37"/>
  <c r="J573" i="37" s="1"/>
  <c r="B573" i="37"/>
  <c r="A573" i="37"/>
  <c r="I572" i="37"/>
  <c r="H572" i="37"/>
  <c r="G572" i="37"/>
  <c r="F572" i="37"/>
  <c r="E572" i="37"/>
  <c r="D572" i="37"/>
  <c r="C572" i="37"/>
  <c r="J572" i="37" s="1"/>
  <c r="B572" i="37"/>
  <c r="A572" i="37"/>
  <c r="I571" i="37"/>
  <c r="H571" i="37"/>
  <c r="G571" i="37"/>
  <c r="F571" i="37"/>
  <c r="E571" i="37"/>
  <c r="D571" i="37"/>
  <c r="C571" i="37"/>
  <c r="J571" i="37" s="1"/>
  <c r="B571" i="37"/>
  <c r="A571" i="37"/>
  <c r="I570" i="37"/>
  <c r="H570" i="37"/>
  <c r="G570" i="37"/>
  <c r="F570" i="37"/>
  <c r="E570" i="37"/>
  <c r="D570" i="37"/>
  <c r="C570" i="37"/>
  <c r="J570" i="37" s="1"/>
  <c r="B570" i="37"/>
  <c r="A570" i="37"/>
  <c r="I569" i="37"/>
  <c r="H569" i="37"/>
  <c r="G569" i="37"/>
  <c r="F569" i="37"/>
  <c r="E569" i="37"/>
  <c r="D569" i="37"/>
  <c r="C569" i="37"/>
  <c r="J569" i="37" s="1"/>
  <c r="B569" i="37"/>
  <c r="A569" i="37"/>
  <c r="I568" i="37"/>
  <c r="H568" i="37"/>
  <c r="G568" i="37"/>
  <c r="F568" i="37"/>
  <c r="E568" i="37"/>
  <c r="D568" i="37"/>
  <c r="C568" i="37"/>
  <c r="J568" i="37" s="1"/>
  <c r="B568" i="37"/>
  <c r="A568" i="37"/>
  <c r="I567" i="37"/>
  <c r="H567" i="37"/>
  <c r="G567" i="37"/>
  <c r="F567" i="37"/>
  <c r="E567" i="37"/>
  <c r="D567" i="37"/>
  <c r="C567" i="37"/>
  <c r="J567" i="37" s="1"/>
  <c r="B567" i="37"/>
  <c r="A567" i="37"/>
  <c r="I566" i="37"/>
  <c r="H566" i="37"/>
  <c r="G566" i="37"/>
  <c r="F566" i="37"/>
  <c r="E566" i="37"/>
  <c r="D566" i="37"/>
  <c r="C566" i="37"/>
  <c r="J566" i="37" s="1"/>
  <c r="B566" i="37"/>
  <c r="A566" i="37"/>
  <c r="I565" i="37"/>
  <c r="H565" i="37"/>
  <c r="G565" i="37"/>
  <c r="F565" i="37"/>
  <c r="E565" i="37"/>
  <c r="D565" i="37"/>
  <c r="C565" i="37"/>
  <c r="J565" i="37" s="1"/>
  <c r="B565" i="37"/>
  <c r="A565" i="37"/>
  <c r="I564" i="37"/>
  <c r="H564" i="37"/>
  <c r="G564" i="37"/>
  <c r="F564" i="37"/>
  <c r="E564" i="37"/>
  <c r="D564" i="37"/>
  <c r="C564" i="37"/>
  <c r="J564" i="37" s="1"/>
  <c r="B564" i="37"/>
  <c r="A564" i="37"/>
  <c r="I563" i="37"/>
  <c r="H563" i="37"/>
  <c r="G563" i="37"/>
  <c r="F563" i="37"/>
  <c r="E563" i="37"/>
  <c r="D563" i="37"/>
  <c r="C563" i="37"/>
  <c r="J563" i="37" s="1"/>
  <c r="B563" i="37"/>
  <c r="A563" i="37"/>
  <c r="I562" i="37"/>
  <c r="H562" i="37"/>
  <c r="G562" i="37"/>
  <c r="F562" i="37"/>
  <c r="E562" i="37"/>
  <c r="D562" i="37"/>
  <c r="C562" i="37"/>
  <c r="J562" i="37" s="1"/>
  <c r="B562" i="37"/>
  <c r="A562" i="37"/>
  <c r="I561" i="37"/>
  <c r="H561" i="37"/>
  <c r="G561" i="37"/>
  <c r="F561" i="37"/>
  <c r="E561" i="37"/>
  <c r="D561" i="37"/>
  <c r="C561" i="37"/>
  <c r="J561" i="37" s="1"/>
  <c r="B561" i="37"/>
  <c r="A561" i="37"/>
  <c r="I560" i="37"/>
  <c r="H560" i="37"/>
  <c r="G560" i="37"/>
  <c r="F560" i="37"/>
  <c r="E560" i="37"/>
  <c r="D560" i="37"/>
  <c r="C560" i="37"/>
  <c r="J560" i="37" s="1"/>
  <c r="B560" i="37"/>
  <c r="A560" i="37"/>
  <c r="I559" i="37"/>
  <c r="H559" i="37"/>
  <c r="G559" i="37"/>
  <c r="F559" i="37"/>
  <c r="E559" i="37"/>
  <c r="D559" i="37"/>
  <c r="C559" i="37"/>
  <c r="J559" i="37" s="1"/>
  <c r="B559" i="37"/>
  <c r="A559" i="37"/>
  <c r="I558" i="37"/>
  <c r="H558" i="37"/>
  <c r="G558" i="37"/>
  <c r="F558" i="37"/>
  <c r="E558" i="37"/>
  <c r="D558" i="37"/>
  <c r="C558" i="37"/>
  <c r="J558" i="37" s="1"/>
  <c r="B558" i="37"/>
  <c r="A558" i="37"/>
  <c r="I557" i="37"/>
  <c r="H557" i="37"/>
  <c r="G557" i="37"/>
  <c r="F557" i="37"/>
  <c r="E557" i="37"/>
  <c r="D557" i="37"/>
  <c r="C557" i="37"/>
  <c r="J557" i="37" s="1"/>
  <c r="B557" i="37"/>
  <c r="A557" i="37"/>
  <c r="I556" i="37"/>
  <c r="H556" i="37"/>
  <c r="G556" i="37"/>
  <c r="F556" i="37"/>
  <c r="E556" i="37"/>
  <c r="D556" i="37"/>
  <c r="C556" i="37"/>
  <c r="J556" i="37" s="1"/>
  <c r="B556" i="37"/>
  <c r="A556" i="37"/>
  <c r="I555" i="37"/>
  <c r="H555" i="37"/>
  <c r="G555" i="37"/>
  <c r="F555" i="37"/>
  <c r="E555" i="37"/>
  <c r="D555" i="37"/>
  <c r="C555" i="37"/>
  <c r="J555" i="37" s="1"/>
  <c r="B555" i="37"/>
  <c r="A555" i="37"/>
  <c r="I554" i="37"/>
  <c r="H554" i="37"/>
  <c r="G554" i="37"/>
  <c r="F554" i="37"/>
  <c r="E554" i="37"/>
  <c r="D554" i="37"/>
  <c r="C554" i="37"/>
  <c r="J554" i="37" s="1"/>
  <c r="B554" i="37"/>
  <c r="A554" i="37"/>
  <c r="I553" i="37"/>
  <c r="H553" i="37"/>
  <c r="G553" i="37"/>
  <c r="F553" i="37"/>
  <c r="E553" i="37"/>
  <c r="D553" i="37"/>
  <c r="C553" i="37"/>
  <c r="J553" i="37" s="1"/>
  <c r="B553" i="37"/>
  <c r="A553" i="37"/>
  <c r="I552" i="37"/>
  <c r="H552" i="37"/>
  <c r="G552" i="37"/>
  <c r="F552" i="37"/>
  <c r="E552" i="37"/>
  <c r="D552" i="37"/>
  <c r="C552" i="37"/>
  <c r="J552" i="37" s="1"/>
  <c r="B552" i="37"/>
  <c r="A552" i="37"/>
  <c r="I551" i="37"/>
  <c r="H551" i="37"/>
  <c r="G551" i="37"/>
  <c r="F551" i="37"/>
  <c r="E551" i="37"/>
  <c r="D551" i="37"/>
  <c r="C551" i="37"/>
  <c r="J551" i="37" s="1"/>
  <c r="B551" i="37"/>
  <c r="A551" i="37"/>
  <c r="I550" i="37"/>
  <c r="H550" i="37"/>
  <c r="G550" i="37"/>
  <c r="F550" i="37"/>
  <c r="E550" i="37"/>
  <c r="D550" i="37"/>
  <c r="C550" i="37"/>
  <c r="J550" i="37" s="1"/>
  <c r="B550" i="37"/>
  <c r="A550" i="37"/>
  <c r="I549" i="37"/>
  <c r="H549" i="37"/>
  <c r="G549" i="37"/>
  <c r="F549" i="37"/>
  <c r="E549" i="37"/>
  <c r="D549" i="37"/>
  <c r="C549" i="37"/>
  <c r="J549" i="37" s="1"/>
  <c r="B549" i="37"/>
  <c r="A549" i="37"/>
  <c r="I548" i="37"/>
  <c r="H548" i="37"/>
  <c r="G548" i="37"/>
  <c r="F548" i="37"/>
  <c r="E548" i="37"/>
  <c r="D548" i="37"/>
  <c r="C548" i="37"/>
  <c r="J548" i="37" s="1"/>
  <c r="B548" i="37"/>
  <c r="A548" i="37"/>
  <c r="I547" i="37"/>
  <c r="H547" i="37"/>
  <c r="G547" i="37"/>
  <c r="F547" i="37"/>
  <c r="E547" i="37"/>
  <c r="D547" i="37"/>
  <c r="C547" i="37"/>
  <c r="J547" i="37" s="1"/>
  <c r="B547" i="37"/>
  <c r="A547" i="37"/>
  <c r="I546" i="37"/>
  <c r="H546" i="37"/>
  <c r="G546" i="37"/>
  <c r="F546" i="37"/>
  <c r="E546" i="37"/>
  <c r="D546" i="37"/>
  <c r="C546" i="37"/>
  <c r="J546" i="37" s="1"/>
  <c r="B546" i="37"/>
  <c r="A546" i="37"/>
  <c r="I545" i="37"/>
  <c r="H545" i="37"/>
  <c r="G545" i="37"/>
  <c r="F545" i="37"/>
  <c r="E545" i="37"/>
  <c r="D545" i="37"/>
  <c r="C545" i="37"/>
  <c r="J545" i="37" s="1"/>
  <c r="B545" i="37"/>
  <c r="A545" i="37"/>
  <c r="I544" i="37"/>
  <c r="H544" i="37"/>
  <c r="G544" i="37"/>
  <c r="F544" i="37"/>
  <c r="E544" i="37"/>
  <c r="D544" i="37"/>
  <c r="C544" i="37"/>
  <c r="J544" i="37" s="1"/>
  <c r="B544" i="37"/>
  <c r="A544" i="37"/>
  <c r="I543" i="37"/>
  <c r="H543" i="37"/>
  <c r="G543" i="37"/>
  <c r="F543" i="37"/>
  <c r="E543" i="37"/>
  <c r="D543" i="37"/>
  <c r="C543" i="37"/>
  <c r="J543" i="37" s="1"/>
  <c r="B543" i="37"/>
  <c r="A543" i="37"/>
  <c r="I542" i="37"/>
  <c r="H542" i="37"/>
  <c r="G542" i="37"/>
  <c r="F542" i="37"/>
  <c r="E542" i="37"/>
  <c r="D542" i="37"/>
  <c r="C542" i="37"/>
  <c r="J542" i="37" s="1"/>
  <c r="B542" i="37"/>
  <c r="A542" i="37"/>
  <c r="I541" i="37"/>
  <c r="H541" i="37"/>
  <c r="G541" i="37"/>
  <c r="F541" i="37"/>
  <c r="E541" i="37"/>
  <c r="D541" i="37"/>
  <c r="C541" i="37"/>
  <c r="J541" i="37" s="1"/>
  <c r="B541" i="37"/>
  <c r="A541" i="37"/>
  <c r="I540" i="37"/>
  <c r="H540" i="37"/>
  <c r="G540" i="37"/>
  <c r="F540" i="37"/>
  <c r="E540" i="37"/>
  <c r="D540" i="37"/>
  <c r="C540" i="37"/>
  <c r="J540" i="37" s="1"/>
  <c r="B540" i="37"/>
  <c r="A540" i="37"/>
  <c r="I539" i="37"/>
  <c r="H539" i="37"/>
  <c r="G539" i="37"/>
  <c r="F539" i="37"/>
  <c r="E539" i="37"/>
  <c r="D539" i="37"/>
  <c r="C539" i="37"/>
  <c r="J539" i="37" s="1"/>
  <c r="B539" i="37"/>
  <c r="A539" i="37"/>
  <c r="I538" i="37"/>
  <c r="H538" i="37"/>
  <c r="G538" i="37"/>
  <c r="F538" i="37"/>
  <c r="E538" i="37"/>
  <c r="D538" i="37"/>
  <c r="C538" i="37"/>
  <c r="J538" i="37" s="1"/>
  <c r="B538" i="37"/>
  <c r="A538" i="37"/>
  <c r="I537" i="37"/>
  <c r="H537" i="37"/>
  <c r="G537" i="37"/>
  <c r="F537" i="37"/>
  <c r="E537" i="37"/>
  <c r="D537" i="37"/>
  <c r="C537" i="37"/>
  <c r="J537" i="37" s="1"/>
  <c r="B537" i="37"/>
  <c r="A537" i="37"/>
  <c r="I536" i="37"/>
  <c r="H536" i="37"/>
  <c r="G536" i="37"/>
  <c r="F536" i="37"/>
  <c r="E536" i="37"/>
  <c r="D536" i="37"/>
  <c r="C536" i="37"/>
  <c r="J536" i="37" s="1"/>
  <c r="B536" i="37"/>
  <c r="A536" i="37"/>
  <c r="I535" i="37"/>
  <c r="H535" i="37"/>
  <c r="G535" i="37"/>
  <c r="F535" i="37"/>
  <c r="E535" i="37"/>
  <c r="D535" i="37"/>
  <c r="C535" i="37"/>
  <c r="J535" i="37" s="1"/>
  <c r="B535" i="37"/>
  <c r="A535" i="37"/>
  <c r="I534" i="37"/>
  <c r="H534" i="37"/>
  <c r="G534" i="37"/>
  <c r="F534" i="37"/>
  <c r="E534" i="37"/>
  <c r="D534" i="37"/>
  <c r="C534" i="37"/>
  <c r="J534" i="37" s="1"/>
  <c r="B534" i="37"/>
  <c r="A534" i="37"/>
  <c r="I533" i="37"/>
  <c r="H533" i="37"/>
  <c r="G533" i="37"/>
  <c r="F533" i="37"/>
  <c r="E533" i="37"/>
  <c r="D533" i="37"/>
  <c r="C533" i="37"/>
  <c r="J533" i="37" s="1"/>
  <c r="B533" i="37"/>
  <c r="A533" i="37"/>
  <c r="I532" i="37"/>
  <c r="H532" i="37"/>
  <c r="G532" i="37"/>
  <c r="F532" i="37"/>
  <c r="E532" i="37"/>
  <c r="D532" i="37"/>
  <c r="C532" i="37"/>
  <c r="J532" i="37" s="1"/>
  <c r="B532" i="37"/>
  <c r="A532" i="37"/>
  <c r="I531" i="37"/>
  <c r="H531" i="37"/>
  <c r="G531" i="37"/>
  <c r="F531" i="37"/>
  <c r="E531" i="37"/>
  <c r="D531" i="37"/>
  <c r="C531" i="37"/>
  <c r="J531" i="37" s="1"/>
  <c r="B531" i="37"/>
  <c r="A531" i="37"/>
  <c r="I530" i="37"/>
  <c r="H530" i="37"/>
  <c r="G530" i="37"/>
  <c r="F530" i="37"/>
  <c r="E530" i="37"/>
  <c r="D530" i="37"/>
  <c r="C530" i="37"/>
  <c r="J530" i="37" s="1"/>
  <c r="B530" i="37"/>
  <c r="A530" i="37"/>
  <c r="I529" i="37"/>
  <c r="H529" i="37"/>
  <c r="G529" i="37"/>
  <c r="F529" i="37"/>
  <c r="E529" i="37"/>
  <c r="D529" i="37"/>
  <c r="C529" i="37"/>
  <c r="J529" i="37" s="1"/>
  <c r="B529" i="37"/>
  <c r="A529" i="37"/>
  <c r="I528" i="37"/>
  <c r="H528" i="37"/>
  <c r="G528" i="37"/>
  <c r="F528" i="37"/>
  <c r="E528" i="37"/>
  <c r="D528" i="37"/>
  <c r="C528" i="37"/>
  <c r="J528" i="37" s="1"/>
  <c r="B528" i="37"/>
  <c r="A528" i="37"/>
  <c r="I527" i="37"/>
  <c r="H527" i="37"/>
  <c r="G527" i="37"/>
  <c r="F527" i="37"/>
  <c r="E527" i="37"/>
  <c r="D527" i="37"/>
  <c r="C527" i="37"/>
  <c r="J527" i="37" s="1"/>
  <c r="B527" i="37"/>
  <c r="A527" i="37"/>
  <c r="I526" i="37"/>
  <c r="H526" i="37"/>
  <c r="G526" i="37"/>
  <c r="F526" i="37"/>
  <c r="E526" i="37"/>
  <c r="D526" i="37"/>
  <c r="C526" i="37"/>
  <c r="J526" i="37" s="1"/>
  <c r="B526" i="37"/>
  <c r="A526" i="37"/>
  <c r="I525" i="37"/>
  <c r="H525" i="37"/>
  <c r="G525" i="37"/>
  <c r="F525" i="37"/>
  <c r="E525" i="37"/>
  <c r="D525" i="37"/>
  <c r="C525" i="37"/>
  <c r="J525" i="37" s="1"/>
  <c r="B525" i="37"/>
  <c r="A525" i="37"/>
  <c r="I524" i="37"/>
  <c r="H524" i="37"/>
  <c r="G524" i="37"/>
  <c r="F524" i="37"/>
  <c r="E524" i="37"/>
  <c r="D524" i="37"/>
  <c r="C524" i="37"/>
  <c r="J524" i="37" s="1"/>
  <c r="B524" i="37"/>
  <c r="A524" i="37"/>
  <c r="I523" i="37"/>
  <c r="H523" i="37"/>
  <c r="G523" i="37"/>
  <c r="F523" i="37"/>
  <c r="E523" i="37"/>
  <c r="D523" i="37"/>
  <c r="C523" i="37"/>
  <c r="J523" i="37" s="1"/>
  <c r="B523" i="37"/>
  <c r="A523" i="37"/>
  <c r="I522" i="37"/>
  <c r="H522" i="37"/>
  <c r="G522" i="37"/>
  <c r="F522" i="37"/>
  <c r="E522" i="37"/>
  <c r="D522" i="37"/>
  <c r="C522" i="37"/>
  <c r="J522" i="37" s="1"/>
  <c r="B522" i="37"/>
  <c r="A522" i="37"/>
  <c r="I521" i="37"/>
  <c r="H521" i="37"/>
  <c r="G521" i="37"/>
  <c r="F521" i="37"/>
  <c r="E521" i="37"/>
  <c r="D521" i="37"/>
  <c r="C521" i="37"/>
  <c r="J521" i="37" s="1"/>
  <c r="B521" i="37"/>
  <c r="A521" i="37"/>
  <c r="I520" i="37"/>
  <c r="H520" i="37"/>
  <c r="G520" i="37"/>
  <c r="F520" i="37"/>
  <c r="E520" i="37"/>
  <c r="D520" i="37"/>
  <c r="C520" i="37"/>
  <c r="J520" i="37" s="1"/>
  <c r="B520" i="37"/>
  <c r="A520" i="37"/>
  <c r="I519" i="37"/>
  <c r="H519" i="37"/>
  <c r="G519" i="37"/>
  <c r="F519" i="37"/>
  <c r="E519" i="37"/>
  <c r="D519" i="37"/>
  <c r="C519" i="37"/>
  <c r="J519" i="37" s="1"/>
  <c r="B519" i="37"/>
  <c r="A519" i="37"/>
  <c r="I518" i="37"/>
  <c r="H518" i="37"/>
  <c r="G518" i="37"/>
  <c r="F518" i="37"/>
  <c r="E518" i="37"/>
  <c r="D518" i="37"/>
  <c r="C518" i="37"/>
  <c r="J518" i="37" s="1"/>
  <c r="B518" i="37"/>
  <c r="A518" i="37"/>
  <c r="I517" i="37"/>
  <c r="H517" i="37"/>
  <c r="G517" i="37"/>
  <c r="F517" i="37"/>
  <c r="E517" i="37"/>
  <c r="D517" i="37"/>
  <c r="C517" i="37"/>
  <c r="J517" i="37" s="1"/>
  <c r="B517" i="37"/>
  <c r="A517" i="37"/>
  <c r="I516" i="37"/>
  <c r="H516" i="37"/>
  <c r="G516" i="37"/>
  <c r="F516" i="37"/>
  <c r="E516" i="37"/>
  <c r="D516" i="37"/>
  <c r="C516" i="37"/>
  <c r="J516" i="37" s="1"/>
  <c r="B516" i="37"/>
  <c r="A516" i="37"/>
  <c r="I515" i="37"/>
  <c r="H515" i="37"/>
  <c r="G515" i="37"/>
  <c r="F515" i="37"/>
  <c r="E515" i="37"/>
  <c r="D515" i="37"/>
  <c r="C515" i="37"/>
  <c r="J515" i="37" s="1"/>
  <c r="B515" i="37"/>
  <c r="A515" i="37"/>
  <c r="I514" i="37"/>
  <c r="H514" i="37"/>
  <c r="G514" i="37"/>
  <c r="F514" i="37"/>
  <c r="E514" i="37"/>
  <c r="D514" i="37"/>
  <c r="C514" i="37"/>
  <c r="J514" i="37" s="1"/>
  <c r="B514" i="37"/>
  <c r="A514" i="37"/>
  <c r="I513" i="37"/>
  <c r="H513" i="37"/>
  <c r="G513" i="37"/>
  <c r="F513" i="37"/>
  <c r="E513" i="37"/>
  <c r="D513" i="37"/>
  <c r="C513" i="37"/>
  <c r="J513" i="37" s="1"/>
  <c r="B513" i="37"/>
  <c r="A513" i="37"/>
  <c r="I512" i="37"/>
  <c r="H512" i="37"/>
  <c r="G512" i="37"/>
  <c r="F512" i="37"/>
  <c r="E512" i="37"/>
  <c r="D512" i="37"/>
  <c r="C512" i="37"/>
  <c r="J512" i="37" s="1"/>
  <c r="B512" i="37"/>
  <c r="A512" i="37"/>
  <c r="I511" i="37"/>
  <c r="H511" i="37"/>
  <c r="G511" i="37"/>
  <c r="F511" i="37"/>
  <c r="E511" i="37"/>
  <c r="D511" i="37"/>
  <c r="C511" i="37"/>
  <c r="J511" i="37" s="1"/>
  <c r="B511" i="37"/>
  <c r="A511" i="37"/>
  <c r="I510" i="37"/>
  <c r="H510" i="37"/>
  <c r="G510" i="37"/>
  <c r="F510" i="37"/>
  <c r="E510" i="37"/>
  <c r="D510" i="37"/>
  <c r="C510" i="37"/>
  <c r="J510" i="37" s="1"/>
  <c r="B510" i="37"/>
  <c r="A510" i="37"/>
  <c r="I509" i="37"/>
  <c r="H509" i="37"/>
  <c r="G509" i="37"/>
  <c r="F509" i="37"/>
  <c r="E509" i="37"/>
  <c r="D509" i="37"/>
  <c r="C509" i="37"/>
  <c r="J509" i="37" s="1"/>
  <c r="B509" i="37"/>
  <c r="A509" i="37"/>
  <c r="I508" i="37"/>
  <c r="H508" i="37"/>
  <c r="G508" i="37"/>
  <c r="F508" i="37"/>
  <c r="E508" i="37"/>
  <c r="D508" i="37"/>
  <c r="C508" i="37"/>
  <c r="J508" i="37" s="1"/>
  <c r="B508" i="37"/>
  <c r="A508" i="37"/>
  <c r="I507" i="37"/>
  <c r="H507" i="37"/>
  <c r="G507" i="37"/>
  <c r="F507" i="37"/>
  <c r="E507" i="37"/>
  <c r="D507" i="37"/>
  <c r="C507" i="37"/>
  <c r="J507" i="37" s="1"/>
  <c r="B507" i="37"/>
  <c r="A507" i="37"/>
  <c r="I506" i="37"/>
  <c r="H506" i="37"/>
  <c r="G506" i="37"/>
  <c r="F506" i="37"/>
  <c r="E506" i="37"/>
  <c r="D506" i="37"/>
  <c r="C506" i="37"/>
  <c r="J506" i="37" s="1"/>
  <c r="B506" i="37"/>
  <c r="A506" i="37"/>
  <c r="I505" i="37"/>
  <c r="H505" i="37"/>
  <c r="G505" i="37"/>
  <c r="F505" i="37"/>
  <c r="E505" i="37"/>
  <c r="D505" i="37"/>
  <c r="C505" i="37"/>
  <c r="J505" i="37" s="1"/>
  <c r="B505" i="37"/>
  <c r="A505" i="37"/>
  <c r="I504" i="37"/>
  <c r="H504" i="37"/>
  <c r="G504" i="37"/>
  <c r="F504" i="37"/>
  <c r="E504" i="37"/>
  <c r="D504" i="37"/>
  <c r="C504" i="37"/>
  <c r="J504" i="37" s="1"/>
  <c r="B504" i="37"/>
  <c r="A504" i="37"/>
  <c r="I503" i="37"/>
  <c r="H503" i="37"/>
  <c r="G503" i="37"/>
  <c r="F503" i="37"/>
  <c r="E503" i="37"/>
  <c r="D503" i="37"/>
  <c r="C503" i="37"/>
  <c r="J503" i="37" s="1"/>
  <c r="B503" i="37"/>
  <c r="A503" i="37"/>
  <c r="I502" i="37"/>
  <c r="H502" i="37"/>
  <c r="G502" i="37"/>
  <c r="F502" i="37"/>
  <c r="E502" i="37"/>
  <c r="D502" i="37"/>
  <c r="C502" i="37"/>
  <c r="J502" i="37" s="1"/>
  <c r="B502" i="37"/>
  <c r="A502" i="37"/>
  <c r="I501" i="37"/>
  <c r="H501" i="37"/>
  <c r="G501" i="37"/>
  <c r="F501" i="37"/>
  <c r="E501" i="37"/>
  <c r="D501" i="37"/>
  <c r="C501" i="37"/>
  <c r="J501" i="37" s="1"/>
  <c r="B501" i="37"/>
  <c r="A501" i="37"/>
  <c r="I500" i="37"/>
  <c r="H500" i="37"/>
  <c r="G500" i="37"/>
  <c r="F500" i="37"/>
  <c r="E500" i="37"/>
  <c r="D500" i="37"/>
  <c r="C500" i="37"/>
  <c r="J500" i="37" s="1"/>
  <c r="B500" i="37"/>
  <c r="A500" i="37"/>
  <c r="I499" i="37"/>
  <c r="H499" i="37"/>
  <c r="G499" i="37"/>
  <c r="F499" i="37"/>
  <c r="E499" i="37"/>
  <c r="D499" i="37"/>
  <c r="C499" i="37"/>
  <c r="J499" i="37" s="1"/>
  <c r="B499" i="37"/>
  <c r="A499" i="37"/>
  <c r="I498" i="37"/>
  <c r="H498" i="37"/>
  <c r="G498" i="37"/>
  <c r="F498" i="37"/>
  <c r="E498" i="37"/>
  <c r="D498" i="37"/>
  <c r="C498" i="37"/>
  <c r="J498" i="37" s="1"/>
  <c r="B498" i="37"/>
  <c r="A498" i="37"/>
  <c r="I497" i="37"/>
  <c r="H497" i="37"/>
  <c r="G497" i="37"/>
  <c r="F497" i="37"/>
  <c r="E497" i="37"/>
  <c r="D497" i="37"/>
  <c r="C497" i="37"/>
  <c r="J497" i="37" s="1"/>
  <c r="B497" i="37"/>
  <c r="A497" i="37"/>
  <c r="I496" i="37"/>
  <c r="H496" i="37"/>
  <c r="G496" i="37"/>
  <c r="F496" i="37"/>
  <c r="E496" i="37"/>
  <c r="D496" i="37"/>
  <c r="C496" i="37"/>
  <c r="J496" i="37" s="1"/>
  <c r="B496" i="37"/>
  <c r="A496" i="37"/>
  <c r="I495" i="37"/>
  <c r="H495" i="37"/>
  <c r="G495" i="37"/>
  <c r="F495" i="37"/>
  <c r="E495" i="37"/>
  <c r="D495" i="37"/>
  <c r="C495" i="37"/>
  <c r="J495" i="37" s="1"/>
  <c r="B495" i="37"/>
  <c r="A495" i="37"/>
  <c r="I494" i="37"/>
  <c r="H494" i="37"/>
  <c r="G494" i="37"/>
  <c r="F494" i="37"/>
  <c r="E494" i="37"/>
  <c r="D494" i="37"/>
  <c r="C494" i="37"/>
  <c r="J494" i="37" s="1"/>
  <c r="B494" i="37"/>
  <c r="A494" i="37"/>
  <c r="I493" i="37"/>
  <c r="H493" i="37"/>
  <c r="G493" i="37"/>
  <c r="F493" i="37"/>
  <c r="E493" i="37"/>
  <c r="D493" i="37"/>
  <c r="C493" i="37"/>
  <c r="J493" i="37" s="1"/>
  <c r="B493" i="37"/>
  <c r="A493" i="37"/>
  <c r="I492" i="37"/>
  <c r="H492" i="37"/>
  <c r="G492" i="37"/>
  <c r="F492" i="37"/>
  <c r="E492" i="37"/>
  <c r="D492" i="37"/>
  <c r="C492" i="37"/>
  <c r="J492" i="37" s="1"/>
  <c r="B492" i="37"/>
  <c r="A492" i="37"/>
  <c r="I491" i="37"/>
  <c r="H491" i="37"/>
  <c r="G491" i="37"/>
  <c r="F491" i="37"/>
  <c r="E491" i="37"/>
  <c r="D491" i="37"/>
  <c r="C491" i="37"/>
  <c r="J491" i="37" s="1"/>
  <c r="B491" i="37"/>
  <c r="A491" i="37"/>
  <c r="I490" i="37"/>
  <c r="H490" i="37"/>
  <c r="G490" i="37"/>
  <c r="F490" i="37"/>
  <c r="E490" i="37"/>
  <c r="D490" i="37"/>
  <c r="C490" i="37"/>
  <c r="J490" i="37" s="1"/>
  <c r="B490" i="37"/>
  <c r="A490" i="37"/>
  <c r="I489" i="37"/>
  <c r="H489" i="37"/>
  <c r="G489" i="37"/>
  <c r="F489" i="37"/>
  <c r="E489" i="37"/>
  <c r="D489" i="37"/>
  <c r="C489" i="37"/>
  <c r="J489" i="37" s="1"/>
  <c r="B489" i="37"/>
  <c r="A489" i="37"/>
  <c r="I488" i="37"/>
  <c r="H488" i="37"/>
  <c r="G488" i="37"/>
  <c r="F488" i="37"/>
  <c r="E488" i="37"/>
  <c r="D488" i="37"/>
  <c r="C488" i="37"/>
  <c r="J488" i="37" s="1"/>
  <c r="B488" i="37"/>
  <c r="A488" i="37"/>
  <c r="I487" i="37"/>
  <c r="H487" i="37"/>
  <c r="G487" i="37"/>
  <c r="F487" i="37"/>
  <c r="E487" i="37"/>
  <c r="D487" i="37"/>
  <c r="C487" i="37"/>
  <c r="J487" i="37" s="1"/>
  <c r="B487" i="37"/>
  <c r="A487" i="37"/>
  <c r="I486" i="37"/>
  <c r="H486" i="37"/>
  <c r="G486" i="37"/>
  <c r="F486" i="37"/>
  <c r="E486" i="37"/>
  <c r="D486" i="37"/>
  <c r="C486" i="37"/>
  <c r="J486" i="37" s="1"/>
  <c r="B486" i="37"/>
  <c r="A486" i="37"/>
  <c r="I485" i="37"/>
  <c r="H485" i="37"/>
  <c r="G485" i="37"/>
  <c r="F485" i="37"/>
  <c r="E485" i="37"/>
  <c r="D485" i="37"/>
  <c r="C485" i="37"/>
  <c r="J485" i="37" s="1"/>
  <c r="B485" i="37"/>
  <c r="A485" i="37"/>
  <c r="I484" i="37"/>
  <c r="H484" i="37"/>
  <c r="G484" i="37"/>
  <c r="F484" i="37"/>
  <c r="E484" i="37"/>
  <c r="D484" i="37"/>
  <c r="C484" i="37"/>
  <c r="J484" i="37" s="1"/>
  <c r="B484" i="37"/>
  <c r="A484" i="37"/>
  <c r="I483" i="37"/>
  <c r="H483" i="37"/>
  <c r="G483" i="37"/>
  <c r="F483" i="37"/>
  <c r="E483" i="37"/>
  <c r="D483" i="37"/>
  <c r="C483" i="37"/>
  <c r="J483" i="37" s="1"/>
  <c r="B483" i="37"/>
  <c r="A483" i="37"/>
  <c r="I482" i="37"/>
  <c r="H482" i="37"/>
  <c r="G482" i="37"/>
  <c r="F482" i="37"/>
  <c r="E482" i="37"/>
  <c r="D482" i="37"/>
  <c r="C482" i="37"/>
  <c r="J482" i="37" s="1"/>
  <c r="B482" i="37"/>
  <c r="A482" i="37"/>
  <c r="I481" i="37"/>
  <c r="H481" i="37"/>
  <c r="G481" i="37"/>
  <c r="F481" i="37"/>
  <c r="E481" i="37"/>
  <c r="D481" i="37"/>
  <c r="C481" i="37"/>
  <c r="J481" i="37" s="1"/>
  <c r="B481" i="37"/>
  <c r="A481" i="37"/>
  <c r="I480" i="37"/>
  <c r="H480" i="37"/>
  <c r="G480" i="37"/>
  <c r="F480" i="37"/>
  <c r="E480" i="37"/>
  <c r="D480" i="37"/>
  <c r="C480" i="37"/>
  <c r="J480" i="37" s="1"/>
  <c r="B480" i="37"/>
  <c r="A480" i="37"/>
  <c r="I479" i="37"/>
  <c r="H479" i="37"/>
  <c r="G479" i="37"/>
  <c r="F479" i="37"/>
  <c r="E479" i="37"/>
  <c r="D479" i="37"/>
  <c r="C479" i="37"/>
  <c r="J479" i="37" s="1"/>
  <c r="B479" i="37"/>
  <c r="A479" i="37"/>
  <c r="I478" i="37"/>
  <c r="H478" i="37"/>
  <c r="G478" i="37"/>
  <c r="F478" i="37"/>
  <c r="E478" i="37"/>
  <c r="D478" i="37"/>
  <c r="C478" i="37"/>
  <c r="J478" i="37" s="1"/>
  <c r="B478" i="37"/>
  <c r="A478" i="37"/>
  <c r="I477" i="37"/>
  <c r="H477" i="37"/>
  <c r="G477" i="37"/>
  <c r="F477" i="37"/>
  <c r="E477" i="37"/>
  <c r="D477" i="37"/>
  <c r="C477" i="37"/>
  <c r="J477" i="37" s="1"/>
  <c r="B477" i="37"/>
  <c r="A477" i="37"/>
  <c r="I476" i="37"/>
  <c r="H476" i="37"/>
  <c r="G476" i="37"/>
  <c r="F476" i="37"/>
  <c r="E476" i="37"/>
  <c r="D476" i="37"/>
  <c r="C476" i="37"/>
  <c r="J476" i="37" s="1"/>
  <c r="B476" i="37"/>
  <c r="A476" i="37"/>
  <c r="I475" i="37"/>
  <c r="H475" i="37"/>
  <c r="G475" i="37"/>
  <c r="F475" i="37"/>
  <c r="E475" i="37"/>
  <c r="D475" i="37"/>
  <c r="C475" i="37"/>
  <c r="J475" i="37" s="1"/>
  <c r="B475" i="37"/>
  <c r="A475" i="37"/>
  <c r="I474" i="37"/>
  <c r="H474" i="37"/>
  <c r="G474" i="37"/>
  <c r="F474" i="37"/>
  <c r="E474" i="37"/>
  <c r="D474" i="37"/>
  <c r="C474" i="37"/>
  <c r="J474" i="37" s="1"/>
  <c r="B474" i="37"/>
  <c r="A474" i="37"/>
  <c r="I473" i="37"/>
  <c r="H473" i="37"/>
  <c r="G473" i="37"/>
  <c r="F473" i="37"/>
  <c r="E473" i="37"/>
  <c r="D473" i="37"/>
  <c r="C473" i="37"/>
  <c r="J473" i="37" s="1"/>
  <c r="B473" i="37"/>
  <c r="A473" i="37"/>
  <c r="I472" i="37"/>
  <c r="H472" i="37"/>
  <c r="G472" i="37"/>
  <c r="F472" i="37"/>
  <c r="E472" i="37"/>
  <c r="D472" i="37"/>
  <c r="C472" i="37"/>
  <c r="J472" i="37" s="1"/>
  <c r="B472" i="37"/>
  <c r="A472" i="37"/>
  <c r="I471" i="37"/>
  <c r="H471" i="37"/>
  <c r="G471" i="37"/>
  <c r="F471" i="37"/>
  <c r="E471" i="37"/>
  <c r="D471" i="37"/>
  <c r="C471" i="37"/>
  <c r="J471" i="37" s="1"/>
  <c r="B471" i="37"/>
  <c r="A471" i="37"/>
  <c r="I470" i="37"/>
  <c r="H470" i="37"/>
  <c r="G470" i="37"/>
  <c r="F470" i="37"/>
  <c r="E470" i="37"/>
  <c r="D470" i="37"/>
  <c r="C470" i="37"/>
  <c r="J470" i="37" s="1"/>
  <c r="B470" i="37"/>
  <c r="A470" i="37"/>
  <c r="I469" i="37"/>
  <c r="H469" i="37"/>
  <c r="G469" i="37"/>
  <c r="F469" i="37"/>
  <c r="E469" i="37"/>
  <c r="D469" i="37"/>
  <c r="C469" i="37"/>
  <c r="J469" i="37" s="1"/>
  <c r="B469" i="37"/>
  <c r="A469" i="37"/>
  <c r="I468" i="37"/>
  <c r="H468" i="37"/>
  <c r="G468" i="37"/>
  <c r="F468" i="37"/>
  <c r="E468" i="37"/>
  <c r="D468" i="37"/>
  <c r="C468" i="37"/>
  <c r="J468" i="37" s="1"/>
  <c r="B468" i="37"/>
  <c r="A468" i="37"/>
  <c r="I467" i="37"/>
  <c r="H467" i="37"/>
  <c r="G467" i="37"/>
  <c r="F467" i="37"/>
  <c r="E467" i="37"/>
  <c r="D467" i="37"/>
  <c r="C467" i="37"/>
  <c r="J467" i="37" s="1"/>
  <c r="B467" i="37"/>
  <c r="A467" i="37"/>
  <c r="I466" i="37"/>
  <c r="H466" i="37"/>
  <c r="G466" i="37"/>
  <c r="F466" i="37"/>
  <c r="E466" i="37"/>
  <c r="D466" i="37"/>
  <c r="C466" i="37"/>
  <c r="J466" i="37" s="1"/>
  <c r="B466" i="37"/>
  <c r="A466" i="37"/>
  <c r="I465" i="37"/>
  <c r="H465" i="37"/>
  <c r="G465" i="37"/>
  <c r="F465" i="37"/>
  <c r="E465" i="37"/>
  <c r="D465" i="37"/>
  <c r="C465" i="37"/>
  <c r="J465" i="37" s="1"/>
  <c r="B465" i="37"/>
  <c r="A465" i="37"/>
  <c r="I464" i="37"/>
  <c r="H464" i="37"/>
  <c r="G464" i="37"/>
  <c r="F464" i="37"/>
  <c r="E464" i="37"/>
  <c r="D464" i="37"/>
  <c r="C464" i="37"/>
  <c r="J464" i="37" s="1"/>
  <c r="B464" i="37"/>
  <c r="A464" i="37"/>
  <c r="I463" i="37"/>
  <c r="H463" i="37"/>
  <c r="G463" i="37"/>
  <c r="F463" i="37"/>
  <c r="E463" i="37"/>
  <c r="D463" i="37"/>
  <c r="C463" i="37"/>
  <c r="J463" i="37" s="1"/>
  <c r="B463" i="37"/>
  <c r="A463" i="37"/>
  <c r="I462" i="37"/>
  <c r="H462" i="37"/>
  <c r="G462" i="37"/>
  <c r="F462" i="37"/>
  <c r="E462" i="37"/>
  <c r="D462" i="37"/>
  <c r="C462" i="37"/>
  <c r="J462" i="37" s="1"/>
  <c r="B462" i="37"/>
  <c r="A462" i="37"/>
  <c r="I461" i="37"/>
  <c r="H461" i="37"/>
  <c r="G461" i="37"/>
  <c r="F461" i="37"/>
  <c r="E461" i="37"/>
  <c r="D461" i="37"/>
  <c r="C461" i="37"/>
  <c r="J461" i="37" s="1"/>
  <c r="B461" i="37"/>
  <c r="A461" i="37"/>
  <c r="I460" i="37"/>
  <c r="H460" i="37"/>
  <c r="G460" i="37"/>
  <c r="F460" i="37"/>
  <c r="E460" i="37"/>
  <c r="D460" i="37"/>
  <c r="C460" i="37"/>
  <c r="J460" i="37" s="1"/>
  <c r="B460" i="37"/>
  <c r="A460" i="37"/>
  <c r="I459" i="37"/>
  <c r="H459" i="37"/>
  <c r="G459" i="37"/>
  <c r="F459" i="37"/>
  <c r="E459" i="37"/>
  <c r="D459" i="37"/>
  <c r="C459" i="37"/>
  <c r="J459" i="37" s="1"/>
  <c r="B459" i="37"/>
  <c r="A459" i="37"/>
  <c r="I458" i="37"/>
  <c r="H458" i="37"/>
  <c r="G458" i="37"/>
  <c r="F458" i="37"/>
  <c r="E458" i="37"/>
  <c r="D458" i="37"/>
  <c r="C458" i="37"/>
  <c r="J458" i="37" s="1"/>
  <c r="B458" i="37"/>
  <c r="A458" i="37"/>
  <c r="I457" i="37"/>
  <c r="H457" i="37"/>
  <c r="G457" i="37"/>
  <c r="F457" i="37"/>
  <c r="E457" i="37"/>
  <c r="D457" i="37"/>
  <c r="C457" i="37"/>
  <c r="J457" i="37" s="1"/>
  <c r="B457" i="37"/>
  <c r="A457" i="37"/>
  <c r="I456" i="37"/>
  <c r="H456" i="37"/>
  <c r="G456" i="37"/>
  <c r="F456" i="37"/>
  <c r="E456" i="37"/>
  <c r="D456" i="37"/>
  <c r="C456" i="37"/>
  <c r="J456" i="37" s="1"/>
  <c r="B456" i="37"/>
  <c r="A456" i="37"/>
  <c r="I455" i="37"/>
  <c r="H455" i="37"/>
  <c r="G455" i="37"/>
  <c r="F455" i="37"/>
  <c r="E455" i="37"/>
  <c r="D455" i="37"/>
  <c r="C455" i="37"/>
  <c r="J455" i="37" s="1"/>
  <c r="B455" i="37"/>
  <c r="A455" i="37"/>
  <c r="I454" i="37"/>
  <c r="H454" i="37"/>
  <c r="G454" i="37"/>
  <c r="F454" i="37"/>
  <c r="E454" i="37"/>
  <c r="D454" i="37"/>
  <c r="C454" i="37"/>
  <c r="J454" i="37" s="1"/>
  <c r="B454" i="37"/>
  <c r="A454" i="37"/>
  <c r="I453" i="37"/>
  <c r="H453" i="37"/>
  <c r="G453" i="37"/>
  <c r="F453" i="37"/>
  <c r="E453" i="37"/>
  <c r="D453" i="37"/>
  <c r="C453" i="37"/>
  <c r="J453" i="37" s="1"/>
  <c r="B453" i="37"/>
  <c r="A453" i="37"/>
  <c r="I452" i="37"/>
  <c r="H452" i="37"/>
  <c r="G452" i="37"/>
  <c r="F452" i="37"/>
  <c r="E452" i="37"/>
  <c r="D452" i="37"/>
  <c r="C452" i="37"/>
  <c r="J452" i="37" s="1"/>
  <c r="B452" i="37"/>
  <c r="A452" i="37"/>
  <c r="I451" i="37"/>
  <c r="H451" i="37"/>
  <c r="G451" i="37"/>
  <c r="F451" i="37"/>
  <c r="E451" i="37"/>
  <c r="D451" i="37"/>
  <c r="C451" i="37"/>
  <c r="J451" i="37" s="1"/>
  <c r="B451" i="37"/>
  <c r="A451" i="37"/>
  <c r="I450" i="37"/>
  <c r="H450" i="37"/>
  <c r="G450" i="37"/>
  <c r="F450" i="37"/>
  <c r="E450" i="37"/>
  <c r="D450" i="37"/>
  <c r="C450" i="37"/>
  <c r="J450" i="37" s="1"/>
  <c r="B450" i="37"/>
  <c r="A450" i="37"/>
  <c r="I449" i="37"/>
  <c r="H449" i="37"/>
  <c r="G449" i="37"/>
  <c r="F449" i="37"/>
  <c r="E449" i="37"/>
  <c r="D449" i="37"/>
  <c r="C449" i="37"/>
  <c r="J449" i="37" s="1"/>
  <c r="B449" i="37"/>
  <c r="A449" i="37"/>
  <c r="I448" i="37"/>
  <c r="H448" i="37"/>
  <c r="G448" i="37"/>
  <c r="F448" i="37"/>
  <c r="E448" i="37"/>
  <c r="D448" i="37"/>
  <c r="C448" i="37"/>
  <c r="J448" i="37" s="1"/>
  <c r="B448" i="37"/>
  <c r="A448" i="37"/>
  <c r="I447" i="37"/>
  <c r="H447" i="37"/>
  <c r="G447" i="37"/>
  <c r="F447" i="37"/>
  <c r="E447" i="37"/>
  <c r="D447" i="37"/>
  <c r="C447" i="37"/>
  <c r="J447" i="37" s="1"/>
  <c r="B447" i="37"/>
  <c r="A447" i="37"/>
  <c r="I446" i="37"/>
  <c r="H446" i="37"/>
  <c r="G446" i="37"/>
  <c r="F446" i="37"/>
  <c r="E446" i="37"/>
  <c r="D446" i="37"/>
  <c r="C446" i="37"/>
  <c r="J446" i="37" s="1"/>
  <c r="B446" i="37"/>
  <c r="A446" i="37"/>
  <c r="I445" i="37"/>
  <c r="H445" i="37"/>
  <c r="G445" i="37"/>
  <c r="F445" i="37"/>
  <c r="E445" i="37"/>
  <c r="D445" i="37"/>
  <c r="C445" i="37"/>
  <c r="J445" i="37" s="1"/>
  <c r="B445" i="37"/>
  <c r="A445" i="37"/>
  <c r="I444" i="37"/>
  <c r="H444" i="37"/>
  <c r="G444" i="37"/>
  <c r="F444" i="37"/>
  <c r="E444" i="37"/>
  <c r="D444" i="37"/>
  <c r="C444" i="37"/>
  <c r="J444" i="37" s="1"/>
  <c r="B444" i="37"/>
  <c r="A444" i="37"/>
  <c r="I443" i="37"/>
  <c r="H443" i="37"/>
  <c r="G443" i="37"/>
  <c r="F443" i="37"/>
  <c r="E443" i="37"/>
  <c r="D443" i="37"/>
  <c r="C443" i="37"/>
  <c r="J443" i="37" s="1"/>
  <c r="B443" i="37"/>
  <c r="A443" i="37"/>
  <c r="I442" i="37"/>
  <c r="H442" i="37"/>
  <c r="G442" i="37"/>
  <c r="F442" i="37"/>
  <c r="E442" i="37"/>
  <c r="D442" i="37"/>
  <c r="C442" i="37"/>
  <c r="J442" i="37" s="1"/>
  <c r="B442" i="37"/>
  <c r="A442" i="37"/>
  <c r="I441" i="37"/>
  <c r="H441" i="37"/>
  <c r="G441" i="37"/>
  <c r="F441" i="37"/>
  <c r="E441" i="37"/>
  <c r="D441" i="37"/>
  <c r="C441" i="37"/>
  <c r="J441" i="37" s="1"/>
  <c r="B441" i="37"/>
  <c r="A441" i="37"/>
  <c r="I440" i="37"/>
  <c r="H440" i="37"/>
  <c r="G440" i="37"/>
  <c r="F440" i="37"/>
  <c r="E440" i="37"/>
  <c r="D440" i="37"/>
  <c r="C440" i="37"/>
  <c r="J440" i="37" s="1"/>
  <c r="B440" i="37"/>
  <c r="A440" i="37"/>
  <c r="I439" i="37"/>
  <c r="H439" i="37"/>
  <c r="G439" i="37"/>
  <c r="F439" i="37"/>
  <c r="E439" i="37"/>
  <c r="D439" i="37"/>
  <c r="C439" i="37"/>
  <c r="J439" i="37" s="1"/>
  <c r="B439" i="37"/>
  <c r="A439" i="37"/>
  <c r="I438" i="37"/>
  <c r="H438" i="37"/>
  <c r="G438" i="37"/>
  <c r="F438" i="37"/>
  <c r="E438" i="37"/>
  <c r="D438" i="37"/>
  <c r="C438" i="37"/>
  <c r="J438" i="37" s="1"/>
  <c r="B438" i="37"/>
  <c r="A438" i="37"/>
  <c r="I437" i="37"/>
  <c r="H437" i="37"/>
  <c r="G437" i="37"/>
  <c r="F437" i="37"/>
  <c r="E437" i="37"/>
  <c r="D437" i="37"/>
  <c r="C437" i="37"/>
  <c r="J437" i="37" s="1"/>
  <c r="B437" i="37"/>
  <c r="A437" i="37"/>
  <c r="I436" i="37"/>
  <c r="H436" i="37"/>
  <c r="G436" i="37"/>
  <c r="F436" i="37"/>
  <c r="E436" i="37"/>
  <c r="D436" i="37"/>
  <c r="C436" i="37"/>
  <c r="J436" i="37" s="1"/>
  <c r="B436" i="37"/>
  <c r="A436" i="37"/>
  <c r="I435" i="37"/>
  <c r="H435" i="37"/>
  <c r="G435" i="37"/>
  <c r="F435" i="37"/>
  <c r="E435" i="37"/>
  <c r="D435" i="37"/>
  <c r="C435" i="37"/>
  <c r="J435" i="37" s="1"/>
  <c r="B435" i="37"/>
  <c r="A435" i="37"/>
  <c r="I434" i="37"/>
  <c r="H434" i="37"/>
  <c r="G434" i="37"/>
  <c r="F434" i="37"/>
  <c r="E434" i="37"/>
  <c r="D434" i="37"/>
  <c r="C434" i="37"/>
  <c r="J434" i="37" s="1"/>
  <c r="B434" i="37"/>
  <c r="A434" i="37"/>
  <c r="I433" i="37"/>
  <c r="H433" i="37"/>
  <c r="G433" i="37"/>
  <c r="F433" i="37"/>
  <c r="E433" i="37"/>
  <c r="D433" i="37"/>
  <c r="C433" i="37"/>
  <c r="J433" i="37" s="1"/>
  <c r="B433" i="37"/>
  <c r="A433" i="37"/>
  <c r="I432" i="37"/>
  <c r="H432" i="37"/>
  <c r="G432" i="37"/>
  <c r="F432" i="37"/>
  <c r="E432" i="37"/>
  <c r="D432" i="37"/>
  <c r="C432" i="37"/>
  <c r="J432" i="37" s="1"/>
  <c r="B432" i="37"/>
  <c r="A432" i="37"/>
  <c r="I431" i="37"/>
  <c r="H431" i="37"/>
  <c r="G431" i="37"/>
  <c r="F431" i="37"/>
  <c r="E431" i="37"/>
  <c r="D431" i="37"/>
  <c r="C431" i="37"/>
  <c r="J431" i="37" s="1"/>
  <c r="B431" i="37"/>
  <c r="A431" i="37"/>
  <c r="I430" i="37"/>
  <c r="H430" i="37"/>
  <c r="G430" i="37"/>
  <c r="F430" i="37"/>
  <c r="E430" i="37"/>
  <c r="D430" i="37"/>
  <c r="C430" i="37"/>
  <c r="J430" i="37" s="1"/>
  <c r="B430" i="37"/>
  <c r="A430" i="37"/>
  <c r="I429" i="37"/>
  <c r="H429" i="37"/>
  <c r="G429" i="37"/>
  <c r="F429" i="37"/>
  <c r="E429" i="37"/>
  <c r="D429" i="37"/>
  <c r="C429" i="37"/>
  <c r="J429" i="37" s="1"/>
  <c r="B429" i="37"/>
  <c r="A429" i="37"/>
  <c r="I428" i="37"/>
  <c r="H428" i="37"/>
  <c r="G428" i="37"/>
  <c r="F428" i="37"/>
  <c r="E428" i="37"/>
  <c r="D428" i="37"/>
  <c r="C428" i="37"/>
  <c r="J428" i="37" s="1"/>
  <c r="B428" i="37"/>
  <c r="A428" i="37"/>
  <c r="I427" i="37"/>
  <c r="H427" i="37"/>
  <c r="G427" i="37"/>
  <c r="F427" i="37"/>
  <c r="E427" i="37"/>
  <c r="D427" i="37"/>
  <c r="C427" i="37"/>
  <c r="J427" i="37" s="1"/>
  <c r="B427" i="37"/>
  <c r="A427" i="37"/>
  <c r="I426" i="37"/>
  <c r="H426" i="37"/>
  <c r="G426" i="37"/>
  <c r="F426" i="37"/>
  <c r="E426" i="37"/>
  <c r="D426" i="37"/>
  <c r="C426" i="37"/>
  <c r="J426" i="37" s="1"/>
  <c r="B426" i="37"/>
  <c r="A426" i="37"/>
  <c r="I425" i="37"/>
  <c r="H425" i="37"/>
  <c r="G425" i="37"/>
  <c r="F425" i="37"/>
  <c r="E425" i="37"/>
  <c r="D425" i="37"/>
  <c r="C425" i="37"/>
  <c r="J425" i="37" s="1"/>
  <c r="B425" i="37"/>
  <c r="A425" i="37"/>
  <c r="I424" i="37"/>
  <c r="H424" i="37"/>
  <c r="G424" i="37"/>
  <c r="F424" i="37"/>
  <c r="E424" i="37"/>
  <c r="D424" i="37"/>
  <c r="C424" i="37"/>
  <c r="J424" i="37" s="1"/>
  <c r="B424" i="37"/>
  <c r="A424" i="37"/>
  <c r="I423" i="37"/>
  <c r="H423" i="37"/>
  <c r="G423" i="37"/>
  <c r="F423" i="37"/>
  <c r="E423" i="37"/>
  <c r="D423" i="37"/>
  <c r="C423" i="37"/>
  <c r="J423" i="37" s="1"/>
  <c r="B423" i="37"/>
  <c r="A423" i="37"/>
  <c r="I422" i="37"/>
  <c r="H422" i="37"/>
  <c r="G422" i="37"/>
  <c r="F422" i="37"/>
  <c r="E422" i="37"/>
  <c r="D422" i="37"/>
  <c r="C422" i="37"/>
  <c r="J422" i="37" s="1"/>
  <c r="B422" i="37"/>
  <c r="A422" i="37"/>
  <c r="I421" i="37"/>
  <c r="H421" i="37"/>
  <c r="G421" i="37"/>
  <c r="F421" i="37"/>
  <c r="E421" i="37"/>
  <c r="D421" i="37"/>
  <c r="C421" i="37"/>
  <c r="J421" i="37" s="1"/>
  <c r="B421" i="37"/>
  <c r="A421" i="37"/>
  <c r="I420" i="37"/>
  <c r="H420" i="37"/>
  <c r="G420" i="37"/>
  <c r="F420" i="37"/>
  <c r="E420" i="37"/>
  <c r="D420" i="37"/>
  <c r="C420" i="37"/>
  <c r="J420" i="37" s="1"/>
  <c r="B420" i="37"/>
  <c r="A420" i="37"/>
  <c r="I419" i="37"/>
  <c r="H419" i="37"/>
  <c r="G419" i="37"/>
  <c r="F419" i="37"/>
  <c r="E419" i="37"/>
  <c r="D419" i="37"/>
  <c r="C419" i="37"/>
  <c r="J419" i="37" s="1"/>
  <c r="B419" i="37"/>
  <c r="A419" i="37"/>
  <c r="I418" i="37"/>
  <c r="H418" i="37"/>
  <c r="G418" i="37"/>
  <c r="F418" i="37"/>
  <c r="E418" i="37"/>
  <c r="D418" i="37"/>
  <c r="C418" i="37"/>
  <c r="J418" i="37" s="1"/>
  <c r="B418" i="37"/>
  <c r="A418" i="37"/>
  <c r="I417" i="37"/>
  <c r="H417" i="37"/>
  <c r="G417" i="37"/>
  <c r="F417" i="37"/>
  <c r="E417" i="37"/>
  <c r="D417" i="37"/>
  <c r="C417" i="37"/>
  <c r="J417" i="37" s="1"/>
  <c r="B417" i="37"/>
  <c r="A417" i="37"/>
  <c r="I416" i="37"/>
  <c r="H416" i="37"/>
  <c r="G416" i="37"/>
  <c r="F416" i="37"/>
  <c r="E416" i="37"/>
  <c r="D416" i="37"/>
  <c r="C416" i="37"/>
  <c r="J416" i="37" s="1"/>
  <c r="B416" i="37"/>
  <c r="A416" i="37"/>
  <c r="I415" i="37"/>
  <c r="H415" i="37"/>
  <c r="G415" i="37"/>
  <c r="F415" i="37"/>
  <c r="E415" i="37"/>
  <c r="D415" i="37"/>
  <c r="C415" i="37"/>
  <c r="J415" i="37" s="1"/>
  <c r="B415" i="37"/>
  <c r="A415" i="37"/>
  <c r="I414" i="37"/>
  <c r="H414" i="37"/>
  <c r="G414" i="37"/>
  <c r="F414" i="37"/>
  <c r="E414" i="37"/>
  <c r="D414" i="37"/>
  <c r="C414" i="37"/>
  <c r="J414" i="37" s="1"/>
  <c r="B414" i="37"/>
  <c r="A414" i="37"/>
  <c r="I413" i="37"/>
  <c r="H413" i="37"/>
  <c r="G413" i="37"/>
  <c r="F413" i="37"/>
  <c r="E413" i="37"/>
  <c r="D413" i="37"/>
  <c r="C413" i="37"/>
  <c r="J413" i="37" s="1"/>
  <c r="B413" i="37"/>
  <c r="A413" i="37"/>
  <c r="I412" i="37"/>
  <c r="H412" i="37"/>
  <c r="G412" i="37"/>
  <c r="F412" i="37"/>
  <c r="E412" i="37"/>
  <c r="D412" i="37"/>
  <c r="C412" i="37"/>
  <c r="J412" i="37" s="1"/>
  <c r="B412" i="37"/>
  <c r="A412" i="37"/>
  <c r="I411" i="37"/>
  <c r="H411" i="37"/>
  <c r="G411" i="37"/>
  <c r="F411" i="37"/>
  <c r="E411" i="37"/>
  <c r="D411" i="37"/>
  <c r="C411" i="37"/>
  <c r="J411" i="37" s="1"/>
  <c r="B411" i="37"/>
  <c r="A411" i="37"/>
  <c r="I410" i="37"/>
  <c r="H410" i="37"/>
  <c r="G410" i="37"/>
  <c r="F410" i="37"/>
  <c r="E410" i="37"/>
  <c r="D410" i="37"/>
  <c r="C410" i="37"/>
  <c r="J410" i="37" s="1"/>
  <c r="B410" i="37"/>
  <c r="A410" i="37"/>
  <c r="I409" i="37"/>
  <c r="H409" i="37"/>
  <c r="G409" i="37"/>
  <c r="F409" i="37"/>
  <c r="E409" i="37"/>
  <c r="D409" i="37"/>
  <c r="C409" i="37"/>
  <c r="J409" i="37" s="1"/>
  <c r="B409" i="37"/>
  <c r="A409" i="37"/>
  <c r="I408" i="37"/>
  <c r="H408" i="37"/>
  <c r="G408" i="37"/>
  <c r="F408" i="37"/>
  <c r="E408" i="37"/>
  <c r="D408" i="37"/>
  <c r="C408" i="37"/>
  <c r="J408" i="37" s="1"/>
  <c r="B408" i="37"/>
  <c r="A408" i="37"/>
  <c r="I407" i="37"/>
  <c r="H407" i="37"/>
  <c r="G407" i="37"/>
  <c r="F407" i="37"/>
  <c r="E407" i="37"/>
  <c r="D407" i="37"/>
  <c r="C407" i="37"/>
  <c r="J407" i="37" s="1"/>
  <c r="B407" i="37"/>
  <c r="A407" i="37"/>
  <c r="I406" i="37"/>
  <c r="H406" i="37"/>
  <c r="G406" i="37"/>
  <c r="F406" i="37"/>
  <c r="E406" i="37"/>
  <c r="D406" i="37"/>
  <c r="C406" i="37"/>
  <c r="J406" i="37" s="1"/>
  <c r="B406" i="37"/>
  <c r="A406" i="37"/>
  <c r="I405" i="37"/>
  <c r="H405" i="37"/>
  <c r="G405" i="37"/>
  <c r="F405" i="37"/>
  <c r="E405" i="37"/>
  <c r="D405" i="37"/>
  <c r="C405" i="37"/>
  <c r="J405" i="37" s="1"/>
  <c r="B405" i="37"/>
  <c r="A405" i="37"/>
  <c r="I404" i="37"/>
  <c r="H404" i="37"/>
  <c r="G404" i="37"/>
  <c r="F404" i="37"/>
  <c r="E404" i="37"/>
  <c r="D404" i="37"/>
  <c r="C404" i="37"/>
  <c r="J404" i="37" s="1"/>
  <c r="B404" i="37"/>
  <c r="A404" i="37"/>
  <c r="I403" i="37"/>
  <c r="H403" i="37"/>
  <c r="G403" i="37"/>
  <c r="F403" i="37"/>
  <c r="E403" i="37"/>
  <c r="D403" i="37"/>
  <c r="C403" i="37"/>
  <c r="J403" i="37" s="1"/>
  <c r="B403" i="37"/>
  <c r="A403" i="37"/>
  <c r="I402" i="37"/>
  <c r="H402" i="37"/>
  <c r="G402" i="37"/>
  <c r="F402" i="37"/>
  <c r="E402" i="37"/>
  <c r="D402" i="37"/>
  <c r="C402" i="37"/>
  <c r="J402" i="37" s="1"/>
  <c r="B402" i="37"/>
  <c r="A402" i="37"/>
  <c r="I401" i="37"/>
  <c r="H401" i="37"/>
  <c r="G401" i="37"/>
  <c r="F401" i="37"/>
  <c r="E401" i="37"/>
  <c r="D401" i="37"/>
  <c r="C401" i="37"/>
  <c r="J401" i="37" s="1"/>
  <c r="B401" i="37"/>
  <c r="A401" i="37"/>
  <c r="I400" i="37"/>
  <c r="H400" i="37"/>
  <c r="G400" i="37"/>
  <c r="F400" i="37"/>
  <c r="E400" i="37"/>
  <c r="D400" i="37"/>
  <c r="C400" i="37"/>
  <c r="J400" i="37" s="1"/>
  <c r="B400" i="37"/>
  <c r="A400" i="37"/>
  <c r="I399" i="37"/>
  <c r="H399" i="37"/>
  <c r="G399" i="37"/>
  <c r="F399" i="37"/>
  <c r="E399" i="37"/>
  <c r="D399" i="37"/>
  <c r="C399" i="37"/>
  <c r="J399" i="37" s="1"/>
  <c r="B399" i="37"/>
  <c r="A399" i="37"/>
  <c r="I398" i="37"/>
  <c r="H398" i="37"/>
  <c r="G398" i="37"/>
  <c r="F398" i="37"/>
  <c r="E398" i="37"/>
  <c r="D398" i="37"/>
  <c r="C398" i="37"/>
  <c r="J398" i="37" s="1"/>
  <c r="B398" i="37"/>
  <c r="A398" i="37"/>
  <c r="I397" i="37"/>
  <c r="H397" i="37"/>
  <c r="G397" i="37"/>
  <c r="F397" i="37"/>
  <c r="E397" i="37"/>
  <c r="D397" i="37"/>
  <c r="C397" i="37"/>
  <c r="J397" i="37" s="1"/>
  <c r="B397" i="37"/>
  <c r="A397" i="37"/>
  <c r="I396" i="37"/>
  <c r="H396" i="37"/>
  <c r="G396" i="37"/>
  <c r="F396" i="37"/>
  <c r="E396" i="37"/>
  <c r="D396" i="37"/>
  <c r="C396" i="37"/>
  <c r="J396" i="37" s="1"/>
  <c r="B396" i="37"/>
  <c r="A396" i="37"/>
  <c r="I395" i="37"/>
  <c r="H395" i="37"/>
  <c r="G395" i="37"/>
  <c r="F395" i="37"/>
  <c r="E395" i="37"/>
  <c r="D395" i="37"/>
  <c r="C395" i="37"/>
  <c r="J395" i="37" s="1"/>
  <c r="B395" i="37"/>
  <c r="A395" i="37"/>
  <c r="I394" i="37"/>
  <c r="H394" i="37"/>
  <c r="G394" i="37"/>
  <c r="F394" i="37"/>
  <c r="E394" i="37"/>
  <c r="D394" i="37"/>
  <c r="C394" i="37"/>
  <c r="J394" i="37" s="1"/>
  <c r="B394" i="37"/>
  <c r="A394" i="37"/>
  <c r="I393" i="37"/>
  <c r="H393" i="37"/>
  <c r="G393" i="37"/>
  <c r="F393" i="37"/>
  <c r="E393" i="37"/>
  <c r="D393" i="37"/>
  <c r="C393" i="37"/>
  <c r="J393" i="37" s="1"/>
  <c r="B393" i="37"/>
  <c r="A393" i="37"/>
  <c r="I392" i="37"/>
  <c r="H392" i="37"/>
  <c r="G392" i="37"/>
  <c r="F392" i="37"/>
  <c r="E392" i="37"/>
  <c r="D392" i="37"/>
  <c r="C392" i="37"/>
  <c r="J392" i="37" s="1"/>
  <c r="B392" i="37"/>
  <c r="A392" i="37"/>
  <c r="I391" i="37"/>
  <c r="H391" i="37"/>
  <c r="G391" i="37"/>
  <c r="F391" i="37"/>
  <c r="E391" i="37"/>
  <c r="D391" i="37"/>
  <c r="C391" i="37"/>
  <c r="J391" i="37" s="1"/>
  <c r="B391" i="37"/>
  <c r="A391" i="37"/>
  <c r="I390" i="37"/>
  <c r="H390" i="37"/>
  <c r="G390" i="37"/>
  <c r="F390" i="37"/>
  <c r="E390" i="37"/>
  <c r="D390" i="37"/>
  <c r="C390" i="37"/>
  <c r="J390" i="37" s="1"/>
  <c r="B390" i="37"/>
  <c r="A390" i="37"/>
  <c r="I389" i="37"/>
  <c r="H389" i="37"/>
  <c r="G389" i="37"/>
  <c r="F389" i="37"/>
  <c r="E389" i="37"/>
  <c r="D389" i="37"/>
  <c r="C389" i="37"/>
  <c r="J389" i="37" s="1"/>
  <c r="B389" i="37"/>
  <c r="A389" i="37"/>
  <c r="I388" i="37"/>
  <c r="H388" i="37"/>
  <c r="G388" i="37"/>
  <c r="F388" i="37"/>
  <c r="E388" i="37"/>
  <c r="D388" i="37"/>
  <c r="C388" i="37"/>
  <c r="J388" i="37" s="1"/>
  <c r="B388" i="37"/>
  <c r="A388" i="37"/>
  <c r="I387" i="37"/>
  <c r="H387" i="37"/>
  <c r="G387" i="37"/>
  <c r="F387" i="37"/>
  <c r="E387" i="37"/>
  <c r="D387" i="37"/>
  <c r="C387" i="37"/>
  <c r="J387" i="37" s="1"/>
  <c r="B387" i="37"/>
  <c r="A387" i="37"/>
  <c r="I386" i="37"/>
  <c r="H386" i="37"/>
  <c r="G386" i="37"/>
  <c r="F386" i="37"/>
  <c r="E386" i="37"/>
  <c r="D386" i="37"/>
  <c r="C386" i="37"/>
  <c r="J386" i="37" s="1"/>
  <c r="B386" i="37"/>
  <c r="A386" i="37"/>
  <c r="I385" i="37"/>
  <c r="H385" i="37"/>
  <c r="G385" i="37"/>
  <c r="F385" i="37"/>
  <c r="E385" i="37"/>
  <c r="D385" i="37"/>
  <c r="C385" i="37"/>
  <c r="J385" i="37" s="1"/>
  <c r="B385" i="37"/>
  <c r="A385" i="37"/>
  <c r="I384" i="37"/>
  <c r="H384" i="37"/>
  <c r="G384" i="37"/>
  <c r="F384" i="37"/>
  <c r="E384" i="37"/>
  <c r="D384" i="37"/>
  <c r="C384" i="37"/>
  <c r="J384" i="37" s="1"/>
  <c r="B384" i="37"/>
  <c r="A384" i="37"/>
  <c r="I383" i="37"/>
  <c r="H383" i="37"/>
  <c r="G383" i="37"/>
  <c r="F383" i="37"/>
  <c r="E383" i="37"/>
  <c r="D383" i="37"/>
  <c r="C383" i="37"/>
  <c r="J383" i="37" s="1"/>
  <c r="B383" i="37"/>
  <c r="A383" i="37"/>
  <c r="I382" i="37"/>
  <c r="H382" i="37"/>
  <c r="G382" i="37"/>
  <c r="F382" i="37"/>
  <c r="E382" i="37"/>
  <c r="D382" i="37"/>
  <c r="C382" i="37"/>
  <c r="J382" i="37" s="1"/>
  <c r="B382" i="37"/>
  <c r="A382" i="37"/>
  <c r="I381" i="37"/>
  <c r="H381" i="37"/>
  <c r="G381" i="37"/>
  <c r="F381" i="37"/>
  <c r="E381" i="37"/>
  <c r="D381" i="37"/>
  <c r="C381" i="37"/>
  <c r="J381" i="37" s="1"/>
  <c r="B381" i="37"/>
  <c r="A381" i="37"/>
  <c r="I380" i="37"/>
  <c r="H380" i="37"/>
  <c r="G380" i="37"/>
  <c r="F380" i="37"/>
  <c r="E380" i="37"/>
  <c r="D380" i="37"/>
  <c r="C380" i="37"/>
  <c r="J380" i="37" s="1"/>
  <c r="B380" i="37"/>
  <c r="A380" i="37"/>
  <c r="I379" i="37"/>
  <c r="H379" i="37"/>
  <c r="G379" i="37"/>
  <c r="F379" i="37"/>
  <c r="E379" i="37"/>
  <c r="D379" i="37"/>
  <c r="C379" i="37"/>
  <c r="J379" i="37" s="1"/>
  <c r="B379" i="37"/>
  <c r="A379" i="37"/>
  <c r="I378" i="37"/>
  <c r="H378" i="37"/>
  <c r="G378" i="37"/>
  <c r="F378" i="37"/>
  <c r="E378" i="37"/>
  <c r="D378" i="37"/>
  <c r="C378" i="37"/>
  <c r="J378" i="37" s="1"/>
  <c r="B378" i="37"/>
  <c r="A378" i="37"/>
  <c r="I377" i="37"/>
  <c r="H377" i="37"/>
  <c r="G377" i="37"/>
  <c r="F377" i="37"/>
  <c r="E377" i="37"/>
  <c r="D377" i="37"/>
  <c r="C377" i="37"/>
  <c r="J377" i="37" s="1"/>
  <c r="B377" i="37"/>
  <c r="A377" i="37"/>
  <c r="I376" i="37"/>
  <c r="H376" i="37"/>
  <c r="G376" i="37"/>
  <c r="F376" i="37"/>
  <c r="E376" i="37"/>
  <c r="D376" i="37"/>
  <c r="C376" i="37"/>
  <c r="J376" i="37" s="1"/>
  <c r="B376" i="37"/>
  <c r="A376" i="37"/>
  <c r="I375" i="37"/>
  <c r="H375" i="37"/>
  <c r="G375" i="37"/>
  <c r="F375" i="37"/>
  <c r="E375" i="37"/>
  <c r="D375" i="37"/>
  <c r="C375" i="37"/>
  <c r="J375" i="37" s="1"/>
  <c r="B375" i="37"/>
  <c r="A375" i="37"/>
  <c r="I374" i="37"/>
  <c r="H374" i="37"/>
  <c r="G374" i="37"/>
  <c r="F374" i="37"/>
  <c r="E374" i="37"/>
  <c r="D374" i="37"/>
  <c r="C374" i="37"/>
  <c r="J374" i="37" s="1"/>
  <c r="B374" i="37"/>
  <c r="A374" i="37"/>
  <c r="I373" i="37"/>
  <c r="H373" i="37"/>
  <c r="G373" i="37"/>
  <c r="F373" i="37"/>
  <c r="E373" i="37"/>
  <c r="D373" i="37"/>
  <c r="C373" i="37"/>
  <c r="J373" i="37" s="1"/>
  <c r="B373" i="37"/>
  <c r="A373" i="37"/>
  <c r="I372" i="37"/>
  <c r="H372" i="37"/>
  <c r="G372" i="37"/>
  <c r="F372" i="37"/>
  <c r="E372" i="37"/>
  <c r="D372" i="37"/>
  <c r="C372" i="37"/>
  <c r="J372" i="37" s="1"/>
  <c r="B372" i="37"/>
  <c r="A372" i="37"/>
  <c r="I371" i="37"/>
  <c r="H371" i="37"/>
  <c r="G371" i="37"/>
  <c r="F371" i="37"/>
  <c r="E371" i="37"/>
  <c r="D371" i="37"/>
  <c r="C371" i="37"/>
  <c r="J371" i="37" s="1"/>
  <c r="B371" i="37"/>
  <c r="A371" i="37"/>
  <c r="I370" i="37"/>
  <c r="H370" i="37"/>
  <c r="G370" i="37"/>
  <c r="F370" i="37"/>
  <c r="E370" i="37"/>
  <c r="D370" i="37"/>
  <c r="C370" i="37"/>
  <c r="J370" i="37" s="1"/>
  <c r="B370" i="37"/>
  <c r="A370" i="37"/>
  <c r="I369" i="37"/>
  <c r="H369" i="37"/>
  <c r="G369" i="37"/>
  <c r="F369" i="37"/>
  <c r="E369" i="37"/>
  <c r="D369" i="37"/>
  <c r="C369" i="37"/>
  <c r="J369" i="37" s="1"/>
  <c r="B369" i="37"/>
  <c r="A369" i="37"/>
  <c r="I368" i="37"/>
  <c r="H368" i="37"/>
  <c r="G368" i="37"/>
  <c r="F368" i="37"/>
  <c r="E368" i="37"/>
  <c r="D368" i="37"/>
  <c r="C368" i="37"/>
  <c r="J368" i="37" s="1"/>
  <c r="B368" i="37"/>
  <c r="A368" i="37"/>
  <c r="I367" i="37"/>
  <c r="H367" i="37"/>
  <c r="G367" i="37"/>
  <c r="F367" i="37"/>
  <c r="E367" i="37"/>
  <c r="D367" i="37"/>
  <c r="C367" i="37"/>
  <c r="J367" i="37" s="1"/>
  <c r="B367" i="37"/>
  <c r="A367" i="37"/>
  <c r="I366" i="37"/>
  <c r="H366" i="37"/>
  <c r="G366" i="37"/>
  <c r="F366" i="37"/>
  <c r="E366" i="37"/>
  <c r="D366" i="37"/>
  <c r="C366" i="37"/>
  <c r="J366" i="37" s="1"/>
  <c r="B366" i="37"/>
  <c r="A366" i="37"/>
  <c r="I365" i="37"/>
  <c r="H365" i="37"/>
  <c r="G365" i="37"/>
  <c r="F365" i="37"/>
  <c r="E365" i="37"/>
  <c r="D365" i="37"/>
  <c r="C365" i="37"/>
  <c r="J365" i="37" s="1"/>
  <c r="B365" i="37"/>
  <c r="A365" i="37"/>
  <c r="I364" i="37"/>
  <c r="H364" i="37"/>
  <c r="G364" i="37"/>
  <c r="F364" i="37"/>
  <c r="E364" i="37"/>
  <c r="D364" i="37"/>
  <c r="C364" i="37"/>
  <c r="J364" i="37" s="1"/>
  <c r="B364" i="37"/>
  <c r="A364" i="37"/>
  <c r="I363" i="37"/>
  <c r="H363" i="37"/>
  <c r="G363" i="37"/>
  <c r="F363" i="37"/>
  <c r="E363" i="37"/>
  <c r="D363" i="37"/>
  <c r="C363" i="37"/>
  <c r="J363" i="37" s="1"/>
  <c r="B363" i="37"/>
  <c r="A363" i="37"/>
  <c r="I362" i="37"/>
  <c r="H362" i="37"/>
  <c r="G362" i="37"/>
  <c r="F362" i="37"/>
  <c r="E362" i="37"/>
  <c r="D362" i="37"/>
  <c r="C362" i="37"/>
  <c r="J362" i="37" s="1"/>
  <c r="B362" i="37"/>
  <c r="A362" i="37"/>
  <c r="I361" i="37"/>
  <c r="H361" i="37"/>
  <c r="G361" i="37"/>
  <c r="F361" i="37"/>
  <c r="E361" i="37"/>
  <c r="D361" i="37"/>
  <c r="C361" i="37"/>
  <c r="J361" i="37" s="1"/>
  <c r="B361" i="37"/>
  <c r="A361" i="37"/>
  <c r="I360" i="37"/>
  <c r="H360" i="37"/>
  <c r="G360" i="37"/>
  <c r="F360" i="37"/>
  <c r="E360" i="37"/>
  <c r="D360" i="37"/>
  <c r="C360" i="37"/>
  <c r="J360" i="37" s="1"/>
  <c r="B360" i="37"/>
  <c r="A360" i="37"/>
  <c r="I359" i="37"/>
  <c r="H359" i="37"/>
  <c r="G359" i="37"/>
  <c r="F359" i="37"/>
  <c r="E359" i="37"/>
  <c r="D359" i="37"/>
  <c r="C359" i="37"/>
  <c r="J359" i="37" s="1"/>
  <c r="B359" i="37"/>
  <c r="A359" i="37"/>
  <c r="I358" i="37"/>
  <c r="H358" i="37"/>
  <c r="G358" i="37"/>
  <c r="F358" i="37"/>
  <c r="E358" i="37"/>
  <c r="D358" i="37"/>
  <c r="C358" i="37"/>
  <c r="J358" i="37" s="1"/>
  <c r="B358" i="37"/>
  <c r="A358" i="37"/>
  <c r="I357" i="37"/>
  <c r="H357" i="37"/>
  <c r="G357" i="37"/>
  <c r="F357" i="37"/>
  <c r="E357" i="37"/>
  <c r="D357" i="37"/>
  <c r="C357" i="37"/>
  <c r="J357" i="37" s="1"/>
  <c r="B357" i="37"/>
  <c r="A357" i="37"/>
  <c r="I356" i="37"/>
  <c r="H356" i="37"/>
  <c r="G356" i="37"/>
  <c r="F356" i="37"/>
  <c r="E356" i="37"/>
  <c r="D356" i="37"/>
  <c r="C356" i="37"/>
  <c r="J356" i="37" s="1"/>
  <c r="B356" i="37"/>
  <c r="A356" i="37"/>
  <c r="I355" i="37"/>
  <c r="H355" i="37"/>
  <c r="G355" i="37"/>
  <c r="F355" i="37"/>
  <c r="E355" i="37"/>
  <c r="D355" i="37"/>
  <c r="C355" i="37"/>
  <c r="J355" i="37" s="1"/>
  <c r="B355" i="37"/>
  <c r="A355" i="37"/>
  <c r="I354" i="37"/>
  <c r="H354" i="37"/>
  <c r="G354" i="37"/>
  <c r="F354" i="37"/>
  <c r="E354" i="37"/>
  <c r="D354" i="37"/>
  <c r="C354" i="37"/>
  <c r="J354" i="37" s="1"/>
  <c r="B354" i="37"/>
  <c r="A354" i="37"/>
  <c r="I353" i="37"/>
  <c r="H353" i="37"/>
  <c r="G353" i="37"/>
  <c r="F353" i="37"/>
  <c r="E353" i="37"/>
  <c r="D353" i="37"/>
  <c r="C353" i="37"/>
  <c r="J353" i="37" s="1"/>
  <c r="B353" i="37"/>
  <c r="A353" i="37"/>
  <c r="I352" i="37"/>
  <c r="H352" i="37"/>
  <c r="G352" i="37"/>
  <c r="F352" i="37"/>
  <c r="E352" i="37"/>
  <c r="D352" i="37"/>
  <c r="C352" i="37"/>
  <c r="J352" i="37" s="1"/>
  <c r="B352" i="37"/>
  <c r="A352" i="37"/>
  <c r="I351" i="37"/>
  <c r="H351" i="37"/>
  <c r="G351" i="37"/>
  <c r="F351" i="37"/>
  <c r="E351" i="37"/>
  <c r="D351" i="37"/>
  <c r="C351" i="37"/>
  <c r="J351" i="37" s="1"/>
  <c r="B351" i="37"/>
  <c r="A351" i="37"/>
  <c r="I350" i="37"/>
  <c r="H350" i="37"/>
  <c r="G350" i="37"/>
  <c r="F350" i="37"/>
  <c r="E350" i="37"/>
  <c r="D350" i="37"/>
  <c r="C350" i="37"/>
  <c r="J350" i="37" s="1"/>
  <c r="B350" i="37"/>
  <c r="A350" i="37"/>
  <c r="I349" i="37"/>
  <c r="H349" i="37"/>
  <c r="G349" i="37"/>
  <c r="F349" i="37"/>
  <c r="E349" i="37"/>
  <c r="D349" i="37"/>
  <c r="C349" i="37"/>
  <c r="J349" i="37" s="1"/>
  <c r="B349" i="37"/>
  <c r="A349" i="37"/>
  <c r="I348" i="37"/>
  <c r="H348" i="37"/>
  <c r="G348" i="37"/>
  <c r="F348" i="37"/>
  <c r="E348" i="37"/>
  <c r="D348" i="37"/>
  <c r="C348" i="37"/>
  <c r="J348" i="37" s="1"/>
  <c r="B348" i="37"/>
  <c r="A348" i="37"/>
  <c r="I347" i="37"/>
  <c r="H347" i="37"/>
  <c r="G347" i="37"/>
  <c r="F347" i="37"/>
  <c r="E347" i="37"/>
  <c r="D347" i="37"/>
  <c r="C347" i="37"/>
  <c r="J347" i="37" s="1"/>
  <c r="B347" i="37"/>
  <c r="A347" i="37"/>
  <c r="I346" i="37"/>
  <c r="H346" i="37"/>
  <c r="G346" i="37"/>
  <c r="F346" i="37"/>
  <c r="E346" i="37"/>
  <c r="D346" i="37"/>
  <c r="C346" i="37"/>
  <c r="J346" i="37" s="1"/>
  <c r="B346" i="37"/>
  <c r="A346" i="37"/>
  <c r="I345" i="37"/>
  <c r="H345" i="37"/>
  <c r="G345" i="37"/>
  <c r="F345" i="37"/>
  <c r="E345" i="37"/>
  <c r="D345" i="37"/>
  <c r="C345" i="37"/>
  <c r="J345" i="37" s="1"/>
  <c r="B345" i="37"/>
  <c r="A345" i="37"/>
  <c r="I344" i="37"/>
  <c r="H344" i="37"/>
  <c r="G344" i="37"/>
  <c r="F344" i="37"/>
  <c r="E344" i="37"/>
  <c r="D344" i="37"/>
  <c r="C344" i="37"/>
  <c r="J344" i="37" s="1"/>
  <c r="B344" i="37"/>
  <c r="A344" i="37"/>
  <c r="I343" i="37"/>
  <c r="H343" i="37"/>
  <c r="G343" i="37"/>
  <c r="F343" i="37"/>
  <c r="E343" i="37"/>
  <c r="D343" i="37"/>
  <c r="C343" i="37"/>
  <c r="J343" i="37" s="1"/>
  <c r="B343" i="37"/>
  <c r="A343" i="37"/>
  <c r="I342" i="37"/>
  <c r="H342" i="37"/>
  <c r="G342" i="37"/>
  <c r="F342" i="37"/>
  <c r="E342" i="37"/>
  <c r="D342" i="37"/>
  <c r="C342" i="37"/>
  <c r="J342" i="37" s="1"/>
  <c r="B342" i="37"/>
  <c r="A342" i="37"/>
  <c r="I341" i="37"/>
  <c r="H341" i="37"/>
  <c r="G341" i="37"/>
  <c r="F341" i="37"/>
  <c r="E341" i="37"/>
  <c r="D341" i="37"/>
  <c r="C341" i="37"/>
  <c r="J341" i="37" s="1"/>
  <c r="B341" i="37"/>
  <c r="A341" i="37"/>
  <c r="I340" i="37"/>
  <c r="H340" i="37"/>
  <c r="G340" i="37"/>
  <c r="F340" i="37"/>
  <c r="E340" i="37"/>
  <c r="D340" i="37"/>
  <c r="C340" i="37"/>
  <c r="J340" i="37" s="1"/>
  <c r="B340" i="37"/>
  <c r="A340" i="37"/>
  <c r="I339" i="37"/>
  <c r="H339" i="37"/>
  <c r="G339" i="37"/>
  <c r="F339" i="37"/>
  <c r="E339" i="37"/>
  <c r="D339" i="37"/>
  <c r="C339" i="37"/>
  <c r="J339" i="37" s="1"/>
  <c r="B339" i="37"/>
  <c r="A339" i="37"/>
  <c r="I338" i="37"/>
  <c r="H338" i="37"/>
  <c r="G338" i="37"/>
  <c r="F338" i="37"/>
  <c r="E338" i="37"/>
  <c r="D338" i="37"/>
  <c r="C338" i="37"/>
  <c r="J338" i="37" s="1"/>
  <c r="B338" i="37"/>
  <c r="A338" i="37"/>
  <c r="I337" i="37"/>
  <c r="H337" i="37"/>
  <c r="G337" i="37"/>
  <c r="F337" i="37"/>
  <c r="E337" i="37"/>
  <c r="D337" i="37"/>
  <c r="C337" i="37"/>
  <c r="J337" i="37" s="1"/>
  <c r="B337" i="37"/>
  <c r="A337" i="37"/>
  <c r="I336" i="37"/>
  <c r="H336" i="37"/>
  <c r="G336" i="37"/>
  <c r="F336" i="37"/>
  <c r="E336" i="37"/>
  <c r="D336" i="37"/>
  <c r="C336" i="37"/>
  <c r="J336" i="37" s="1"/>
  <c r="B336" i="37"/>
  <c r="A336" i="37"/>
  <c r="I335" i="37"/>
  <c r="H335" i="37"/>
  <c r="G335" i="37"/>
  <c r="F335" i="37"/>
  <c r="E335" i="37"/>
  <c r="D335" i="37"/>
  <c r="C335" i="37"/>
  <c r="J335" i="37" s="1"/>
  <c r="B335" i="37"/>
  <c r="A335" i="37"/>
  <c r="I334" i="37"/>
  <c r="H334" i="37"/>
  <c r="G334" i="37"/>
  <c r="F334" i="37"/>
  <c r="E334" i="37"/>
  <c r="D334" i="37"/>
  <c r="C334" i="37"/>
  <c r="J334" i="37" s="1"/>
  <c r="B334" i="37"/>
  <c r="A334" i="37"/>
  <c r="I333" i="37"/>
  <c r="H333" i="37"/>
  <c r="G333" i="37"/>
  <c r="F333" i="37"/>
  <c r="E333" i="37"/>
  <c r="D333" i="37"/>
  <c r="C333" i="37"/>
  <c r="J333" i="37" s="1"/>
  <c r="B333" i="37"/>
  <c r="A333" i="37"/>
  <c r="I332" i="37"/>
  <c r="H332" i="37"/>
  <c r="G332" i="37"/>
  <c r="F332" i="37"/>
  <c r="E332" i="37"/>
  <c r="D332" i="37"/>
  <c r="C332" i="37"/>
  <c r="J332" i="37" s="1"/>
  <c r="B332" i="37"/>
  <c r="A332" i="37"/>
  <c r="I331" i="37"/>
  <c r="H331" i="37"/>
  <c r="G331" i="37"/>
  <c r="F331" i="37"/>
  <c r="E331" i="37"/>
  <c r="D331" i="37"/>
  <c r="C331" i="37"/>
  <c r="J331" i="37" s="1"/>
  <c r="B331" i="37"/>
  <c r="A331" i="37"/>
  <c r="I330" i="37"/>
  <c r="H330" i="37"/>
  <c r="G330" i="37"/>
  <c r="F330" i="37"/>
  <c r="E330" i="37"/>
  <c r="D330" i="37"/>
  <c r="C330" i="37"/>
  <c r="J330" i="37" s="1"/>
  <c r="B330" i="37"/>
  <c r="A330" i="37"/>
  <c r="I329" i="37"/>
  <c r="H329" i="37"/>
  <c r="G329" i="37"/>
  <c r="F329" i="37"/>
  <c r="E329" i="37"/>
  <c r="D329" i="37"/>
  <c r="C329" i="37"/>
  <c r="J329" i="37" s="1"/>
  <c r="B329" i="37"/>
  <c r="A329" i="37"/>
  <c r="I328" i="37"/>
  <c r="H328" i="37"/>
  <c r="G328" i="37"/>
  <c r="F328" i="37"/>
  <c r="E328" i="37"/>
  <c r="D328" i="37"/>
  <c r="C328" i="37"/>
  <c r="J328" i="37" s="1"/>
  <c r="B328" i="37"/>
  <c r="A328" i="37"/>
  <c r="I327" i="37"/>
  <c r="H327" i="37"/>
  <c r="G327" i="37"/>
  <c r="F327" i="37"/>
  <c r="E327" i="37"/>
  <c r="D327" i="37"/>
  <c r="C327" i="37"/>
  <c r="J327" i="37" s="1"/>
  <c r="B327" i="37"/>
  <c r="A327" i="37"/>
  <c r="I326" i="37"/>
  <c r="H326" i="37"/>
  <c r="G326" i="37"/>
  <c r="F326" i="37"/>
  <c r="E326" i="37"/>
  <c r="D326" i="37"/>
  <c r="C326" i="37"/>
  <c r="J326" i="37" s="1"/>
  <c r="B326" i="37"/>
  <c r="A326" i="37"/>
  <c r="I325" i="37"/>
  <c r="H325" i="37"/>
  <c r="G325" i="37"/>
  <c r="F325" i="37"/>
  <c r="E325" i="37"/>
  <c r="D325" i="37"/>
  <c r="C325" i="37"/>
  <c r="J325" i="37" s="1"/>
  <c r="B325" i="37"/>
  <c r="A325" i="37"/>
  <c r="I324" i="37"/>
  <c r="H324" i="37"/>
  <c r="G324" i="37"/>
  <c r="F324" i="37"/>
  <c r="E324" i="37"/>
  <c r="D324" i="37"/>
  <c r="C324" i="37"/>
  <c r="J324" i="37" s="1"/>
  <c r="B324" i="37"/>
  <c r="A324" i="37"/>
  <c r="I323" i="37"/>
  <c r="H323" i="37"/>
  <c r="G323" i="37"/>
  <c r="F323" i="37"/>
  <c r="E323" i="37"/>
  <c r="D323" i="37"/>
  <c r="C323" i="37"/>
  <c r="J323" i="37" s="1"/>
  <c r="B323" i="37"/>
  <c r="A323" i="37"/>
  <c r="I322" i="37"/>
  <c r="H322" i="37"/>
  <c r="G322" i="37"/>
  <c r="F322" i="37"/>
  <c r="E322" i="37"/>
  <c r="D322" i="37"/>
  <c r="C322" i="37"/>
  <c r="J322" i="37" s="1"/>
  <c r="B322" i="37"/>
  <c r="A322" i="37"/>
  <c r="I321" i="37"/>
  <c r="H321" i="37"/>
  <c r="G321" i="37"/>
  <c r="F321" i="37"/>
  <c r="E321" i="37"/>
  <c r="D321" i="37"/>
  <c r="C321" i="37"/>
  <c r="J321" i="37" s="1"/>
  <c r="B321" i="37"/>
  <c r="A321" i="37"/>
  <c r="I320" i="37"/>
  <c r="H320" i="37"/>
  <c r="G320" i="37"/>
  <c r="F320" i="37"/>
  <c r="E320" i="37"/>
  <c r="D320" i="37"/>
  <c r="C320" i="37"/>
  <c r="J320" i="37" s="1"/>
  <c r="B320" i="37"/>
  <c r="A320" i="37"/>
  <c r="I319" i="37"/>
  <c r="H319" i="37"/>
  <c r="G319" i="37"/>
  <c r="F319" i="37"/>
  <c r="E319" i="37"/>
  <c r="D319" i="37"/>
  <c r="C319" i="37"/>
  <c r="J319" i="37" s="1"/>
  <c r="B319" i="37"/>
  <c r="A319" i="37"/>
  <c r="I318" i="37"/>
  <c r="H318" i="37"/>
  <c r="G318" i="37"/>
  <c r="F318" i="37"/>
  <c r="E318" i="37"/>
  <c r="D318" i="37"/>
  <c r="C318" i="37"/>
  <c r="J318" i="37" s="1"/>
  <c r="B318" i="37"/>
  <c r="A318" i="37"/>
  <c r="I317" i="37"/>
  <c r="H317" i="37"/>
  <c r="G317" i="37"/>
  <c r="F317" i="37"/>
  <c r="E317" i="37"/>
  <c r="D317" i="37"/>
  <c r="C317" i="37"/>
  <c r="J317" i="37" s="1"/>
  <c r="B317" i="37"/>
  <c r="A317" i="37"/>
  <c r="I316" i="37"/>
  <c r="H316" i="37"/>
  <c r="G316" i="37"/>
  <c r="F316" i="37"/>
  <c r="E316" i="37"/>
  <c r="D316" i="37"/>
  <c r="C316" i="37"/>
  <c r="J316" i="37" s="1"/>
  <c r="B316" i="37"/>
  <c r="A316" i="37"/>
  <c r="I315" i="37"/>
  <c r="H315" i="37"/>
  <c r="G315" i="37"/>
  <c r="F315" i="37"/>
  <c r="E315" i="37"/>
  <c r="D315" i="37"/>
  <c r="C315" i="37"/>
  <c r="J315" i="37" s="1"/>
  <c r="B315" i="37"/>
  <c r="A315" i="37"/>
  <c r="I314" i="37"/>
  <c r="H314" i="37"/>
  <c r="G314" i="37"/>
  <c r="F314" i="37"/>
  <c r="E314" i="37"/>
  <c r="D314" i="37"/>
  <c r="C314" i="37"/>
  <c r="J314" i="37" s="1"/>
  <c r="B314" i="37"/>
  <c r="A314" i="37"/>
  <c r="I313" i="37"/>
  <c r="H313" i="37"/>
  <c r="G313" i="37"/>
  <c r="F313" i="37"/>
  <c r="E313" i="37"/>
  <c r="D313" i="37"/>
  <c r="C313" i="37"/>
  <c r="J313" i="37" s="1"/>
  <c r="B313" i="37"/>
  <c r="A313" i="37"/>
  <c r="I312" i="37"/>
  <c r="H312" i="37"/>
  <c r="G312" i="37"/>
  <c r="F312" i="37"/>
  <c r="E312" i="37"/>
  <c r="D312" i="37"/>
  <c r="C312" i="37"/>
  <c r="J312" i="37" s="1"/>
  <c r="B312" i="37"/>
  <c r="A312" i="37"/>
  <c r="I311" i="37"/>
  <c r="H311" i="37"/>
  <c r="G311" i="37"/>
  <c r="F311" i="37"/>
  <c r="E311" i="37"/>
  <c r="D311" i="37"/>
  <c r="C311" i="37"/>
  <c r="J311" i="37" s="1"/>
  <c r="B311" i="37"/>
  <c r="A311" i="37"/>
  <c r="I310" i="37"/>
  <c r="H310" i="37"/>
  <c r="G310" i="37"/>
  <c r="F310" i="37"/>
  <c r="E310" i="37"/>
  <c r="D310" i="37"/>
  <c r="C310" i="37"/>
  <c r="J310" i="37" s="1"/>
  <c r="B310" i="37"/>
  <c r="A310" i="37"/>
  <c r="I309" i="37"/>
  <c r="H309" i="37"/>
  <c r="G309" i="37"/>
  <c r="F309" i="37"/>
  <c r="E309" i="37"/>
  <c r="D309" i="37"/>
  <c r="C309" i="37"/>
  <c r="J309" i="37" s="1"/>
  <c r="B309" i="37"/>
  <c r="A309" i="37"/>
  <c r="I308" i="37"/>
  <c r="H308" i="37"/>
  <c r="G308" i="37"/>
  <c r="F308" i="37"/>
  <c r="E308" i="37"/>
  <c r="D308" i="37"/>
  <c r="C308" i="37"/>
  <c r="J308" i="37" s="1"/>
  <c r="B308" i="37"/>
  <c r="A308" i="37"/>
  <c r="I307" i="37"/>
  <c r="H307" i="37"/>
  <c r="G307" i="37"/>
  <c r="F307" i="37"/>
  <c r="E307" i="37"/>
  <c r="D307" i="37"/>
  <c r="C307" i="37"/>
  <c r="J307" i="37" s="1"/>
  <c r="B307" i="37"/>
  <c r="A307" i="37"/>
  <c r="I306" i="37"/>
  <c r="H306" i="37"/>
  <c r="G306" i="37"/>
  <c r="F306" i="37"/>
  <c r="E306" i="37"/>
  <c r="D306" i="37"/>
  <c r="C306" i="37"/>
  <c r="J306" i="37" s="1"/>
  <c r="B306" i="37"/>
  <c r="A306" i="37"/>
  <c r="I305" i="37"/>
  <c r="H305" i="37"/>
  <c r="G305" i="37"/>
  <c r="F305" i="37"/>
  <c r="E305" i="37"/>
  <c r="D305" i="37"/>
  <c r="C305" i="37"/>
  <c r="J305" i="37" s="1"/>
  <c r="B305" i="37"/>
  <c r="A305" i="37"/>
  <c r="I304" i="37"/>
  <c r="H304" i="37"/>
  <c r="G304" i="37"/>
  <c r="F304" i="37"/>
  <c r="E304" i="37"/>
  <c r="D304" i="37"/>
  <c r="C304" i="37"/>
  <c r="J304" i="37" s="1"/>
  <c r="B304" i="37"/>
  <c r="A304" i="37"/>
  <c r="I303" i="37"/>
  <c r="H303" i="37"/>
  <c r="G303" i="37"/>
  <c r="F303" i="37"/>
  <c r="E303" i="37"/>
  <c r="D303" i="37"/>
  <c r="C303" i="37"/>
  <c r="J303" i="37" s="1"/>
  <c r="B303" i="37"/>
  <c r="A303" i="37"/>
  <c r="I302" i="37"/>
  <c r="H302" i="37"/>
  <c r="G302" i="37"/>
  <c r="F302" i="37"/>
  <c r="E302" i="37"/>
  <c r="D302" i="37"/>
  <c r="C302" i="37"/>
  <c r="J302" i="37" s="1"/>
  <c r="B302" i="37"/>
  <c r="A302" i="37"/>
  <c r="I301" i="37"/>
  <c r="H301" i="37"/>
  <c r="G301" i="37"/>
  <c r="F301" i="37"/>
  <c r="E301" i="37"/>
  <c r="D301" i="37"/>
  <c r="C301" i="37"/>
  <c r="J301" i="37" s="1"/>
  <c r="B301" i="37"/>
  <c r="A301" i="37"/>
  <c r="I300" i="37"/>
  <c r="H300" i="37"/>
  <c r="G300" i="37"/>
  <c r="F300" i="37"/>
  <c r="E300" i="37"/>
  <c r="D300" i="37"/>
  <c r="C300" i="37"/>
  <c r="J300" i="37" s="1"/>
  <c r="B300" i="37"/>
  <c r="A300" i="37"/>
  <c r="I299" i="37"/>
  <c r="H299" i="37"/>
  <c r="G299" i="37"/>
  <c r="F299" i="37"/>
  <c r="E299" i="37"/>
  <c r="D299" i="37"/>
  <c r="C299" i="37"/>
  <c r="J299" i="37" s="1"/>
  <c r="B299" i="37"/>
  <c r="A299" i="37"/>
  <c r="I298" i="37"/>
  <c r="H298" i="37"/>
  <c r="G298" i="37"/>
  <c r="F298" i="37"/>
  <c r="E298" i="37"/>
  <c r="D298" i="37"/>
  <c r="C298" i="37"/>
  <c r="J298" i="37" s="1"/>
  <c r="B298" i="37"/>
  <c r="A298" i="37"/>
  <c r="I297" i="37"/>
  <c r="H297" i="37"/>
  <c r="G297" i="37"/>
  <c r="F297" i="37"/>
  <c r="E297" i="37"/>
  <c r="D297" i="37"/>
  <c r="C297" i="37"/>
  <c r="J297" i="37" s="1"/>
  <c r="B297" i="37"/>
  <c r="A297" i="37"/>
  <c r="I296" i="37"/>
  <c r="H296" i="37"/>
  <c r="G296" i="37"/>
  <c r="F296" i="37"/>
  <c r="E296" i="37"/>
  <c r="D296" i="37"/>
  <c r="C296" i="37"/>
  <c r="J296" i="37" s="1"/>
  <c r="B296" i="37"/>
  <c r="A296" i="37"/>
  <c r="I295" i="37"/>
  <c r="H295" i="37"/>
  <c r="G295" i="37"/>
  <c r="F295" i="37"/>
  <c r="E295" i="37"/>
  <c r="D295" i="37"/>
  <c r="C295" i="37"/>
  <c r="J295" i="37" s="1"/>
  <c r="B295" i="37"/>
  <c r="A295" i="37"/>
  <c r="I294" i="37"/>
  <c r="H294" i="37"/>
  <c r="G294" i="37"/>
  <c r="F294" i="37"/>
  <c r="E294" i="37"/>
  <c r="D294" i="37"/>
  <c r="C294" i="37"/>
  <c r="J294" i="37" s="1"/>
  <c r="B294" i="37"/>
  <c r="A294" i="37"/>
  <c r="I293" i="37"/>
  <c r="H293" i="37"/>
  <c r="G293" i="37"/>
  <c r="F293" i="37"/>
  <c r="E293" i="37"/>
  <c r="D293" i="37"/>
  <c r="C293" i="37"/>
  <c r="J293" i="37" s="1"/>
  <c r="B293" i="37"/>
  <c r="A293" i="37"/>
  <c r="I292" i="37"/>
  <c r="H292" i="37"/>
  <c r="G292" i="37"/>
  <c r="F292" i="37"/>
  <c r="E292" i="37"/>
  <c r="D292" i="37"/>
  <c r="C292" i="37"/>
  <c r="J292" i="37" s="1"/>
  <c r="B292" i="37"/>
  <c r="A292" i="37"/>
  <c r="I291" i="37"/>
  <c r="H291" i="37"/>
  <c r="G291" i="37"/>
  <c r="F291" i="37"/>
  <c r="E291" i="37"/>
  <c r="D291" i="37"/>
  <c r="C291" i="37"/>
  <c r="J291" i="37" s="1"/>
  <c r="B291" i="37"/>
  <c r="A291" i="37"/>
  <c r="I290" i="37"/>
  <c r="H290" i="37"/>
  <c r="G290" i="37"/>
  <c r="F290" i="37"/>
  <c r="E290" i="37"/>
  <c r="D290" i="37"/>
  <c r="C290" i="37"/>
  <c r="J290" i="37" s="1"/>
  <c r="B290" i="37"/>
  <c r="A290" i="37"/>
  <c r="I289" i="37"/>
  <c r="H289" i="37"/>
  <c r="G289" i="37"/>
  <c r="F289" i="37"/>
  <c r="E289" i="37"/>
  <c r="D289" i="37"/>
  <c r="C289" i="37"/>
  <c r="J289" i="37" s="1"/>
  <c r="B289" i="37"/>
  <c r="A289" i="37"/>
  <c r="I288" i="37"/>
  <c r="H288" i="37"/>
  <c r="G288" i="37"/>
  <c r="F288" i="37"/>
  <c r="E288" i="37"/>
  <c r="D288" i="37"/>
  <c r="C288" i="37"/>
  <c r="J288" i="37" s="1"/>
  <c r="B288" i="37"/>
  <c r="A288" i="37"/>
  <c r="I287" i="37"/>
  <c r="H287" i="37"/>
  <c r="G287" i="37"/>
  <c r="F287" i="37"/>
  <c r="E287" i="37"/>
  <c r="D287" i="37"/>
  <c r="C287" i="37"/>
  <c r="J287" i="37" s="1"/>
  <c r="B287" i="37"/>
  <c r="A287" i="37"/>
  <c r="I286" i="37"/>
  <c r="H286" i="37"/>
  <c r="G286" i="37"/>
  <c r="F286" i="37"/>
  <c r="E286" i="37"/>
  <c r="D286" i="37"/>
  <c r="C286" i="37"/>
  <c r="J286" i="37" s="1"/>
  <c r="B286" i="37"/>
  <c r="A286" i="37"/>
  <c r="I285" i="37"/>
  <c r="H285" i="37"/>
  <c r="G285" i="37"/>
  <c r="F285" i="37"/>
  <c r="E285" i="37"/>
  <c r="D285" i="37"/>
  <c r="C285" i="37"/>
  <c r="J285" i="37" s="1"/>
  <c r="B285" i="37"/>
  <c r="A285" i="37"/>
  <c r="I284" i="37"/>
  <c r="H284" i="37"/>
  <c r="G284" i="37"/>
  <c r="F284" i="37"/>
  <c r="E284" i="37"/>
  <c r="D284" i="37"/>
  <c r="C284" i="37"/>
  <c r="J284" i="37" s="1"/>
  <c r="B284" i="37"/>
  <c r="A284" i="37"/>
  <c r="I283" i="37"/>
  <c r="H283" i="37"/>
  <c r="G283" i="37"/>
  <c r="F283" i="37"/>
  <c r="E283" i="37"/>
  <c r="D283" i="37"/>
  <c r="C283" i="37"/>
  <c r="J283" i="37" s="1"/>
  <c r="B283" i="37"/>
  <c r="A283" i="37"/>
  <c r="I282" i="37"/>
  <c r="H282" i="37"/>
  <c r="G282" i="37"/>
  <c r="F282" i="37"/>
  <c r="E282" i="37"/>
  <c r="D282" i="37"/>
  <c r="C282" i="37"/>
  <c r="J282" i="37" s="1"/>
  <c r="B282" i="37"/>
  <c r="A282" i="37"/>
  <c r="I281" i="37"/>
  <c r="H281" i="37"/>
  <c r="G281" i="37"/>
  <c r="F281" i="37"/>
  <c r="E281" i="37"/>
  <c r="D281" i="37"/>
  <c r="C281" i="37"/>
  <c r="J281" i="37" s="1"/>
  <c r="B281" i="37"/>
  <c r="A281" i="37"/>
  <c r="I280" i="37"/>
  <c r="H280" i="37"/>
  <c r="G280" i="37"/>
  <c r="F280" i="37"/>
  <c r="E280" i="37"/>
  <c r="D280" i="37"/>
  <c r="C280" i="37"/>
  <c r="J280" i="37" s="1"/>
  <c r="B280" i="37"/>
  <c r="A280" i="37"/>
  <c r="I279" i="37"/>
  <c r="H279" i="37"/>
  <c r="G279" i="37"/>
  <c r="F279" i="37"/>
  <c r="E279" i="37"/>
  <c r="D279" i="37"/>
  <c r="C279" i="37"/>
  <c r="J279" i="37" s="1"/>
  <c r="B279" i="37"/>
  <c r="A279" i="37"/>
  <c r="I278" i="37"/>
  <c r="H278" i="37"/>
  <c r="G278" i="37"/>
  <c r="F278" i="37"/>
  <c r="E278" i="37"/>
  <c r="D278" i="37"/>
  <c r="C278" i="37"/>
  <c r="J278" i="37" s="1"/>
  <c r="B278" i="37"/>
  <c r="A278" i="37"/>
  <c r="I277" i="37"/>
  <c r="H277" i="37"/>
  <c r="G277" i="37"/>
  <c r="F277" i="37"/>
  <c r="E277" i="37"/>
  <c r="D277" i="37"/>
  <c r="C277" i="37"/>
  <c r="J277" i="37" s="1"/>
  <c r="B277" i="37"/>
  <c r="A277" i="37"/>
  <c r="I276" i="37"/>
  <c r="H276" i="37"/>
  <c r="G276" i="37"/>
  <c r="F276" i="37"/>
  <c r="E276" i="37"/>
  <c r="D276" i="37"/>
  <c r="C276" i="37"/>
  <c r="J276" i="37" s="1"/>
  <c r="B276" i="37"/>
  <c r="A276" i="37"/>
  <c r="I275" i="37"/>
  <c r="H275" i="37"/>
  <c r="G275" i="37"/>
  <c r="F275" i="37"/>
  <c r="E275" i="37"/>
  <c r="D275" i="37"/>
  <c r="C275" i="37"/>
  <c r="J275" i="37" s="1"/>
  <c r="B275" i="37"/>
  <c r="A275" i="37"/>
  <c r="I274" i="37"/>
  <c r="H274" i="37"/>
  <c r="G274" i="37"/>
  <c r="F274" i="37"/>
  <c r="E274" i="37"/>
  <c r="D274" i="37"/>
  <c r="C274" i="37"/>
  <c r="J274" i="37" s="1"/>
  <c r="B274" i="37"/>
  <c r="A274" i="37"/>
  <c r="I273" i="37"/>
  <c r="H273" i="37"/>
  <c r="G273" i="37"/>
  <c r="F273" i="37"/>
  <c r="E273" i="37"/>
  <c r="D273" i="37"/>
  <c r="C273" i="37"/>
  <c r="J273" i="37" s="1"/>
  <c r="B273" i="37"/>
  <c r="A273" i="37"/>
  <c r="I272" i="37"/>
  <c r="H272" i="37"/>
  <c r="G272" i="37"/>
  <c r="F272" i="37"/>
  <c r="E272" i="37"/>
  <c r="D272" i="37"/>
  <c r="C272" i="37"/>
  <c r="J272" i="37" s="1"/>
  <c r="B272" i="37"/>
  <c r="A272" i="37"/>
  <c r="I271" i="37"/>
  <c r="H271" i="37"/>
  <c r="G271" i="37"/>
  <c r="F271" i="37"/>
  <c r="E271" i="37"/>
  <c r="D271" i="37"/>
  <c r="C271" i="37"/>
  <c r="J271" i="37" s="1"/>
  <c r="B271" i="37"/>
  <c r="A271" i="37"/>
  <c r="I270" i="37"/>
  <c r="H270" i="37"/>
  <c r="G270" i="37"/>
  <c r="F270" i="37"/>
  <c r="E270" i="37"/>
  <c r="D270" i="37"/>
  <c r="C270" i="37"/>
  <c r="J270" i="37" s="1"/>
  <c r="B270" i="37"/>
  <c r="A270" i="37"/>
  <c r="I269" i="37"/>
  <c r="H269" i="37"/>
  <c r="G269" i="37"/>
  <c r="F269" i="37"/>
  <c r="E269" i="37"/>
  <c r="D269" i="37"/>
  <c r="C269" i="37"/>
  <c r="J269" i="37" s="1"/>
  <c r="B269" i="37"/>
  <c r="A269" i="37"/>
  <c r="I268" i="37"/>
  <c r="H268" i="37"/>
  <c r="G268" i="37"/>
  <c r="F268" i="37"/>
  <c r="E268" i="37"/>
  <c r="D268" i="37"/>
  <c r="C268" i="37"/>
  <c r="J268" i="37" s="1"/>
  <c r="B268" i="37"/>
  <c r="A268" i="37"/>
  <c r="I267" i="37"/>
  <c r="H267" i="37"/>
  <c r="G267" i="37"/>
  <c r="F267" i="37"/>
  <c r="E267" i="37"/>
  <c r="D267" i="37"/>
  <c r="C267" i="37"/>
  <c r="J267" i="37" s="1"/>
  <c r="B267" i="37"/>
  <c r="A267" i="37"/>
  <c r="I266" i="37"/>
  <c r="H266" i="37"/>
  <c r="G266" i="37"/>
  <c r="F266" i="37"/>
  <c r="E266" i="37"/>
  <c r="D266" i="37"/>
  <c r="C266" i="37"/>
  <c r="J266" i="37" s="1"/>
  <c r="B266" i="37"/>
  <c r="A266" i="37"/>
  <c r="I265" i="37"/>
  <c r="H265" i="37"/>
  <c r="G265" i="37"/>
  <c r="F265" i="37"/>
  <c r="E265" i="37"/>
  <c r="D265" i="37"/>
  <c r="C265" i="37"/>
  <c r="J265" i="37" s="1"/>
  <c r="B265" i="37"/>
  <c r="A265" i="37"/>
  <c r="I264" i="37"/>
  <c r="H264" i="37"/>
  <c r="G264" i="37"/>
  <c r="F264" i="37"/>
  <c r="E264" i="37"/>
  <c r="D264" i="37"/>
  <c r="C264" i="37"/>
  <c r="J264" i="37" s="1"/>
  <c r="B264" i="37"/>
  <c r="A264" i="37"/>
  <c r="I263" i="37"/>
  <c r="H263" i="37"/>
  <c r="G263" i="37"/>
  <c r="F263" i="37"/>
  <c r="E263" i="37"/>
  <c r="D263" i="37"/>
  <c r="C263" i="37"/>
  <c r="J263" i="37" s="1"/>
  <c r="B263" i="37"/>
  <c r="A263" i="37"/>
  <c r="I262" i="37"/>
  <c r="H262" i="37"/>
  <c r="G262" i="37"/>
  <c r="F262" i="37"/>
  <c r="E262" i="37"/>
  <c r="D262" i="37"/>
  <c r="C262" i="37"/>
  <c r="J262" i="37" s="1"/>
  <c r="B262" i="37"/>
  <c r="A262" i="37"/>
  <c r="I261" i="37"/>
  <c r="H261" i="37"/>
  <c r="G261" i="37"/>
  <c r="F261" i="37"/>
  <c r="E261" i="37"/>
  <c r="D261" i="37"/>
  <c r="C261" i="37"/>
  <c r="J261" i="37" s="1"/>
  <c r="B261" i="37"/>
  <c r="A261" i="37"/>
  <c r="I260" i="37"/>
  <c r="H260" i="37"/>
  <c r="G260" i="37"/>
  <c r="F260" i="37"/>
  <c r="E260" i="37"/>
  <c r="D260" i="37"/>
  <c r="C260" i="37"/>
  <c r="J260" i="37" s="1"/>
  <c r="B260" i="37"/>
  <c r="A260" i="37"/>
  <c r="I259" i="37"/>
  <c r="H259" i="37"/>
  <c r="G259" i="37"/>
  <c r="F259" i="37"/>
  <c r="E259" i="37"/>
  <c r="D259" i="37"/>
  <c r="C259" i="37"/>
  <c r="J259" i="37" s="1"/>
  <c r="B259" i="37"/>
  <c r="A259" i="37"/>
  <c r="I258" i="37"/>
  <c r="H258" i="37"/>
  <c r="G258" i="37"/>
  <c r="F258" i="37"/>
  <c r="E258" i="37"/>
  <c r="D258" i="37"/>
  <c r="C258" i="37"/>
  <c r="J258" i="37" s="1"/>
  <c r="B258" i="37"/>
  <c r="A258" i="37"/>
  <c r="I257" i="37"/>
  <c r="H257" i="37"/>
  <c r="G257" i="37"/>
  <c r="F257" i="37"/>
  <c r="E257" i="37"/>
  <c r="D257" i="37"/>
  <c r="C257" i="37"/>
  <c r="J257" i="37" s="1"/>
  <c r="B257" i="37"/>
  <c r="A257" i="37"/>
  <c r="I256" i="37"/>
  <c r="H256" i="37"/>
  <c r="G256" i="37"/>
  <c r="F256" i="37"/>
  <c r="E256" i="37"/>
  <c r="D256" i="37"/>
  <c r="C256" i="37"/>
  <c r="J256" i="37" s="1"/>
  <c r="B256" i="37"/>
  <c r="A256" i="37"/>
  <c r="I255" i="37"/>
  <c r="H255" i="37"/>
  <c r="G255" i="37"/>
  <c r="F255" i="37"/>
  <c r="E255" i="37"/>
  <c r="D255" i="37"/>
  <c r="C255" i="37"/>
  <c r="J255" i="37" s="1"/>
  <c r="B255" i="37"/>
  <c r="A255" i="37"/>
  <c r="I254" i="37"/>
  <c r="H254" i="37"/>
  <c r="G254" i="37"/>
  <c r="F254" i="37"/>
  <c r="E254" i="37"/>
  <c r="D254" i="37"/>
  <c r="C254" i="37"/>
  <c r="J254" i="37" s="1"/>
  <c r="B254" i="37"/>
  <c r="A254" i="37"/>
  <c r="I253" i="37"/>
  <c r="H253" i="37"/>
  <c r="G253" i="37"/>
  <c r="F253" i="37"/>
  <c r="E253" i="37"/>
  <c r="D253" i="37"/>
  <c r="C253" i="37"/>
  <c r="J253" i="37" s="1"/>
  <c r="B253" i="37"/>
  <c r="A253" i="37"/>
  <c r="I252" i="37"/>
  <c r="H252" i="37"/>
  <c r="G252" i="37"/>
  <c r="F252" i="37"/>
  <c r="E252" i="37"/>
  <c r="D252" i="37"/>
  <c r="C252" i="37"/>
  <c r="J252" i="37" s="1"/>
  <c r="B252" i="37"/>
  <c r="A252" i="37"/>
  <c r="I251" i="37"/>
  <c r="H251" i="37"/>
  <c r="G251" i="37"/>
  <c r="F251" i="37"/>
  <c r="E251" i="37"/>
  <c r="D251" i="37"/>
  <c r="C251" i="37"/>
  <c r="J251" i="37" s="1"/>
  <c r="B251" i="37"/>
  <c r="A251" i="37"/>
  <c r="I250" i="37"/>
  <c r="H250" i="37"/>
  <c r="G250" i="37"/>
  <c r="F250" i="37"/>
  <c r="E250" i="37"/>
  <c r="D250" i="37"/>
  <c r="C250" i="37"/>
  <c r="J250" i="37" s="1"/>
  <c r="B250" i="37"/>
  <c r="A250" i="37"/>
  <c r="I249" i="37"/>
  <c r="H249" i="37"/>
  <c r="G249" i="37"/>
  <c r="F249" i="37"/>
  <c r="E249" i="37"/>
  <c r="D249" i="37"/>
  <c r="C249" i="37"/>
  <c r="J249" i="37" s="1"/>
  <c r="B249" i="37"/>
  <c r="A249" i="37"/>
  <c r="I248" i="37"/>
  <c r="H248" i="37"/>
  <c r="G248" i="37"/>
  <c r="F248" i="37"/>
  <c r="E248" i="37"/>
  <c r="D248" i="37"/>
  <c r="C248" i="37"/>
  <c r="J248" i="37" s="1"/>
  <c r="B248" i="37"/>
  <c r="A248" i="37"/>
  <c r="I247" i="37"/>
  <c r="H247" i="37"/>
  <c r="G247" i="37"/>
  <c r="F247" i="37"/>
  <c r="E247" i="37"/>
  <c r="D247" i="37"/>
  <c r="C247" i="37"/>
  <c r="J247" i="37" s="1"/>
  <c r="B247" i="37"/>
  <c r="A247" i="37"/>
  <c r="I246" i="37"/>
  <c r="H246" i="37"/>
  <c r="G246" i="37"/>
  <c r="F246" i="37"/>
  <c r="E246" i="37"/>
  <c r="D246" i="37"/>
  <c r="C246" i="37"/>
  <c r="J246" i="37" s="1"/>
  <c r="B246" i="37"/>
  <c r="A246" i="37"/>
  <c r="I245" i="37"/>
  <c r="H245" i="37"/>
  <c r="G245" i="37"/>
  <c r="F245" i="37"/>
  <c r="E245" i="37"/>
  <c r="D245" i="37"/>
  <c r="C245" i="37"/>
  <c r="J245" i="37" s="1"/>
  <c r="B245" i="37"/>
  <c r="A245" i="37"/>
  <c r="I244" i="37"/>
  <c r="H244" i="37"/>
  <c r="G244" i="37"/>
  <c r="F244" i="37"/>
  <c r="E244" i="37"/>
  <c r="D244" i="37"/>
  <c r="C244" i="37"/>
  <c r="J244" i="37" s="1"/>
  <c r="B244" i="37"/>
  <c r="A244" i="37"/>
  <c r="I243" i="37"/>
  <c r="H243" i="37"/>
  <c r="G243" i="37"/>
  <c r="F243" i="37"/>
  <c r="E243" i="37"/>
  <c r="D243" i="37"/>
  <c r="C243" i="37"/>
  <c r="J243" i="37" s="1"/>
  <c r="B243" i="37"/>
  <c r="A243" i="37"/>
  <c r="I242" i="37"/>
  <c r="H242" i="37"/>
  <c r="G242" i="37"/>
  <c r="F242" i="37"/>
  <c r="E242" i="37"/>
  <c r="D242" i="37"/>
  <c r="C242" i="37"/>
  <c r="J242" i="37" s="1"/>
  <c r="B242" i="37"/>
  <c r="A242" i="37"/>
  <c r="I241" i="37"/>
  <c r="H241" i="37"/>
  <c r="G241" i="37"/>
  <c r="F241" i="37"/>
  <c r="E241" i="37"/>
  <c r="D241" i="37"/>
  <c r="C241" i="37"/>
  <c r="J241" i="37" s="1"/>
  <c r="B241" i="37"/>
  <c r="A241" i="37"/>
  <c r="I240" i="37"/>
  <c r="H240" i="37"/>
  <c r="G240" i="37"/>
  <c r="F240" i="37"/>
  <c r="E240" i="37"/>
  <c r="D240" i="37"/>
  <c r="C240" i="37"/>
  <c r="J240" i="37" s="1"/>
  <c r="B240" i="37"/>
  <c r="A240" i="37"/>
  <c r="I239" i="37"/>
  <c r="H239" i="37"/>
  <c r="G239" i="37"/>
  <c r="F239" i="37"/>
  <c r="E239" i="37"/>
  <c r="D239" i="37"/>
  <c r="C239" i="37"/>
  <c r="J239" i="37" s="1"/>
  <c r="B239" i="37"/>
  <c r="A239" i="37"/>
  <c r="I238" i="37"/>
  <c r="H238" i="37"/>
  <c r="G238" i="37"/>
  <c r="F238" i="37"/>
  <c r="E238" i="37"/>
  <c r="D238" i="37"/>
  <c r="C238" i="37"/>
  <c r="J238" i="37" s="1"/>
  <c r="B238" i="37"/>
  <c r="A238" i="37"/>
  <c r="I237" i="37"/>
  <c r="H237" i="37"/>
  <c r="G237" i="37"/>
  <c r="F237" i="37"/>
  <c r="E237" i="37"/>
  <c r="D237" i="37"/>
  <c r="C237" i="37"/>
  <c r="J237" i="37" s="1"/>
  <c r="B237" i="37"/>
  <c r="A237" i="37"/>
  <c r="I236" i="37"/>
  <c r="H236" i="37"/>
  <c r="G236" i="37"/>
  <c r="F236" i="37"/>
  <c r="E236" i="37"/>
  <c r="D236" i="37"/>
  <c r="C236" i="37"/>
  <c r="J236" i="37" s="1"/>
  <c r="B236" i="37"/>
  <c r="A236" i="37"/>
  <c r="I235" i="37"/>
  <c r="H235" i="37"/>
  <c r="G235" i="37"/>
  <c r="F235" i="37"/>
  <c r="E235" i="37"/>
  <c r="D235" i="37"/>
  <c r="C235" i="37"/>
  <c r="J235" i="37" s="1"/>
  <c r="B235" i="37"/>
  <c r="A235" i="37"/>
  <c r="I234" i="37"/>
  <c r="H234" i="37"/>
  <c r="G234" i="37"/>
  <c r="F234" i="37"/>
  <c r="E234" i="37"/>
  <c r="D234" i="37"/>
  <c r="C234" i="37"/>
  <c r="J234" i="37" s="1"/>
  <c r="B234" i="37"/>
  <c r="A234" i="37"/>
  <c r="I233" i="37"/>
  <c r="H233" i="37"/>
  <c r="G233" i="37"/>
  <c r="F233" i="37"/>
  <c r="E233" i="37"/>
  <c r="D233" i="37"/>
  <c r="C233" i="37"/>
  <c r="J233" i="37" s="1"/>
  <c r="B233" i="37"/>
  <c r="A233" i="37"/>
  <c r="I232" i="37"/>
  <c r="H232" i="37"/>
  <c r="G232" i="37"/>
  <c r="F232" i="37"/>
  <c r="E232" i="37"/>
  <c r="D232" i="37"/>
  <c r="C232" i="37"/>
  <c r="J232" i="37" s="1"/>
  <c r="B232" i="37"/>
  <c r="A232" i="37"/>
  <c r="I231" i="37"/>
  <c r="H231" i="37"/>
  <c r="G231" i="37"/>
  <c r="F231" i="37"/>
  <c r="E231" i="37"/>
  <c r="D231" i="37"/>
  <c r="C231" i="37"/>
  <c r="J231" i="37" s="1"/>
  <c r="B231" i="37"/>
  <c r="A231" i="37"/>
  <c r="I230" i="37"/>
  <c r="H230" i="37"/>
  <c r="G230" i="37"/>
  <c r="F230" i="37"/>
  <c r="E230" i="37"/>
  <c r="D230" i="37"/>
  <c r="C230" i="37"/>
  <c r="J230" i="37" s="1"/>
  <c r="B230" i="37"/>
  <c r="A230" i="37"/>
  <c r="I229" i="37"/>
  <c r="H229" i="37"/>
  <c r="G229" i="37"/>
  <c r="F229" i="37"/>
  <c r="E229" i="37"/>
  <c r="D229" i="37"/>
  <c r="C229" i="37"/>
  <c r="J229" i="37" s="1"/>
  <c r="B229" i="37"/>
  <c r="A229" i="37"/>
  <c r="I228" i="37"/>
  <c r="H228" i="37"/>
  <c r="G228" i="37"/>
  <c r="F228" i="37"/>
  <c r="E228" i="37"/>
  <c r="D228" i="37"/>
  <c r="C228" i="37"/>
  <c r="J228" i="37" s="1"/>
  <c r="B228" i="37"/>
  <c r="A228" i="37"/>
  <c r="I227" i="37"/>
  <c r="H227" i="37"/>
  <c r="G227" i="37"/>
  <c r="F227" i="37"/>
  <c r="E227" i="37"/>
  <c r="D227" i="37"/>
  <c r="C227" i="37"/>
  <c r="J227" i="37" s="1"/>
  <c r="B227" i="37"/>
  <c r="A227" i="37"/>
  <c r="I226" i="37"/>
  <c r="H226" i="37"/>
  <c r="G226" i="37"/>
  <c r="F226" i="37"/>
  <c r="E226" i="37"/>
  <c r="D226" i="37"/>
  <c r="C226" i="37"/>
  <c r="J226" i="37" s="1"/>
  <c r="B226" i="37"/>
  <c r="A226" i="37"/>
  <c r="I225" i="37"/>
  <c r="H225" i="37"/>
  <c r="G225" i="37"/>
  <c r="F225" i="37"/>
  <c r="E225" i="37"/>
  <c r="D225" i="37"/>
  <c r="C225" i="37"/>
  <c r="J225" i="37" s="1"/>
  <c r="B225" i="37"/>
  <c r="A225" i="37"/>
  <c r="I224" i="37"/>
  <c r="H224" i="37"/>
  <c r="G224" i="37"/>
  <c r="F224" i="37"/>
  <c r="E224" i="37"/>
  <c r="D224" i="37"/>
  <c r="C224" i="37"/>
  <c r="J224" i="37" s="1"/>
  <c r="B224" i="37"/>
  <c r="A224" i="37"/>
  <c r="I223" i="37"/>
  <c r="H223" i="37"/>
  <c r="G223" i="37"/>
  <c r="F223" i="37"/>
  <c r="E223" i="37"/>
  <c r="D223" i="37"/>
  <c r="C223" i="37"/>
  <c r="J223" i="37" s="1"/>
  <c r="B223" i="37"/>
  <c r="A223" i="37"/>
  <c r="I222" i="37"/>
  <c r="H222" i="37"/>
  <c r="G222" i="37"/>
  <c r="F222" i="37"/>
  <c r="E222" i="37"/>
  <c r="D222" i="37"/>
  <c r="C222" i="37"/>
  <c r="J222" i="37" s="1"/>
  <c r="B222" i="37"/>
  <c r="A222" i="37"/>
  <c r="I221" i="37"/>
  <c r="H221" i="37"/>
  <c r="G221" i="37"/>
  <c r="F221" i="37"/>
  <c r="E221" i="37"/>
  <c r="D221" i="37"/>
  <c r="C221" i="37"/>
  <c r="J221" i="37" s="1"/>
  <c r="B221" i="37"/>
  <c r="A221" i="37"/>
  <c r="I220" i="37"/>
  <c r="H220" i="37"/>
  <c r="G220" i="37"/>
  <c r="F220" i="37"/>
  <c r="E220" i="37"/>
  <c r="D220" i="37"/>
  <c r="C220" i="37"/>
  <c r="J220" i="37" s="1"/>
  <c r="B220" i="37"/>
  <c r="A220" i="37"/>
  <c r="I219" i="37"/>
  <c r="H219" i="37"/>
  <c r="G219" i="37"/>
  <c r="F219" i="37"/>
  <c r="E219" i="37"/>
  <c r="D219" i="37"/>
  <c r="C219" i="37"/>
  <c r="J219" i="37" s="1"/>
  <c r="B219" i="37"/>
  <c r="A219" i="37"/>
  <c r="I218" i="37"/>
  <c r="H218" i="37"/>
  <c r="G218" i="37"/>
  <c r="F218" i="37"/>
  <c r="E218" i="37"/>
  <c r="D218" i="37"/>
  <c r="C218" i="37"/>
  <c r="J218" i="37" s="1"/>
  <c r="B218" i="37"/>
  <c r="A218" i="37"/>
  <c r="I217" i="37"/>
  <c r="H217" i="37"/>
  <c r="G217" i="37"/>
  <c r="F217" i="37"/>
  <c r="E217" i="37"/>
  <c r="D217" i="37"/>
  <c r="C217" i="37"/>
  <c r="J217" i="37" s="1"/>
  <c r="B217" i="37"/>
  <c r="A217" i="37"/>
  <c r="I216" i="37"/>
  <c r="H216" i="37"/>
  <c r="G216" i="37"/>
  <c r="F216" i="37"/>
  <c r="E216" i="37"/>
  <c r="D216" i="37"/>
  <c r="C216" i="37"/>
  <c r="J216" i="37" s="1"/>
  <c r="B216" i="37"/>
  <c r="A216" i="37"/>
  <c r="I215" i="37"/>
  <c r="H215" i="37"/>
  <c r="G215" i="37"/>
  <c r="F215" i="37"/>
  <c r="E215" i="37"/>
  <c r="D215" i="37"/>
  <c r="C215" i="37"/>
  <c r="J215" i="37" s="1"/>
  <c r="B215" i="37"/>
  <c r="A215" i="37"/>
  <c r="I214" i="37"/>
  <c r="H214" i="37"/>
  <c r="G214" i="37"/>
  <c r="F214" i="37"/>
  <c r="E214" i="37"/>
  <c r="D214" i="37"/>
  <c r="C214" i="37"/>
  <c r="J214" i="37" s="1"/>
  <c r="B214" i="37"/>
  <c r="A214" i="37"/>
  <c r="I213" i="37"/>
  <c r="H213" i="37"/>
  <c r="G213" i="37"/>
  <c r="F213" i="37"/>
  <c r="E213" i="37"/>
  <c r="D213" i="37"/>
  <c r="C213" i="37"/>
  <c r="J213" i="37" s="1"/>
  <c r="B213" i="37"/>
  <c r="A213" i="37"/>
  <c r="I212" i="37"/>
  <c r="H212" i="37"/>
  <c r="G212" i="37"/>
  <c r="F212" i="37"/>
  <c r="E212" i="37"/>
  <c r="D212" i="37"/>
  <c r="C212" i="37"/>
  <c r="J212" i="37" s="1"/>
  <c r="B212" i="37"/>
  <c r="A212" i="37"/>
  <c r="I211" i="37"/>
  <c r="H211" i="37"/>
  <c r="G211" i="37"/>
  <c r="F211" i="37"/>
  <c r="E211" i="37"/>
  <c r="D211" i="37"/>
  <c r="C211" i="37"/>
  <c r="J211" i="37" s="1"/>
  <c r="B211" i="37"/>
  <c r="A211" i="37"/>
  <c r="I210" i="37"/>
  <c r="H210" i="37"/>
  <c r="G210" i="37"/>
  <c r="F210" i="37"/>
  <c r="E210" i="37"/>
  <c r="D210" i="37"/>
  <c r="C210" i="37"/>
  <c r="J210" i="37" s="1"/>
  <c r="B210" i="37"/>
  <c r="A210" i="37"/>
  <c r="I209" i="37"/>
  <c r="H209" i="37"/>
  <c r="G209" i="37"/>
  <c r="F209" i="37"/>
  <c r="E209" i="37"/>
  <c r="D209" i="37"/>
  <c r="C209" i="37"/>
  <c r="J209" i="37" s="1"/>
  <c r="B209" i="37"/>
  <c r="A209" i="37"/>
  <c r="I208" i="37"/>
  <c r="H208" i="37"/>
  <c r="G208" i="37"/>
  <c r="F208" i="37"/>
  <c r="E208" i="37"/>
  <c r="D208" i="37"/>
  <c r="C208" i="37"/>
  <c r="J208" i="37" s="1"/>
  <c r="B208" i="37"/>
  <c r="A208" i="37"/>
  <c r="I207" i="37"/>
  <c r="H207" i="37"/>
  <c r="G207" i="37"/>
  <c r="F207" i="37"/>
  <c r="E207" i="37"/>
  <c r="D207" i="37"/>
  <c r="C207" i="37"/>
  <c r="J207" i="37" s="1"/>
  <c r="B207" i="37"/>
  <c r="A207" i="37"/>
  <c r="I206" i="37"/>
  <c r="H206" i="37"/>
  <c r="G206" i="37"/>
  <c r="F206" i="37"/>
  <c r="E206" i="37"/>
  <c r="D206" i="37"/>
  <c r="C206" i="37"/>
  <c r="J206" i="37" s="1"/>
  <c r="B206" i="37"/>
  <c r="A206" i="37"/>
  <c r="I205" i="37"/>
  <c r="H205" i="37"/>
  <c r="G205" i="37"/>
  <c r="F205" i="37"/>
  <c r="E205" i="37"/>
  <c r="D205" i="37"/>
  <c r="C205" i="37"/>
  <c r="J205" i="37" s="1"/>
  <c r="B205" i="37"/>
  <c r="A205" i="37"/>
  <c r="I204" i="37"/>
  <c r="H204" i="37"/>
  <c r="G204" i="37"/>
  <c r="F204" i="37"/>
  <c r="E204" i="37"/>
  <c r="D204" i="37"/>
  <c r="C204" i="37"/>
  <c r="J204" i="37" s="1"/>
  <c r="B204" i="37"/>
  <c r="A204" i="37"/>
  <c r="I203" i="37"/>
  <c r="H203" i="37"/>
  <c r="G203" i="37"/>
  <c r="F203" i="37"/>
  <c r="E203" i="37"/>
  <c r="D203" i="37"/>
  <c r="C203" i="37"/>
  <c r="J203" i="37" s="1"/>
  <c r="B203" i="37"/>
  <c r="A203" i="37"/>
  <c r="I202" i="37"/>
  <c r="H202" i="37"/>
  <c r="G202" i="37"/>
  <c r="F202" i="37"/>
  <c r="E202" i="37"/>
  <c r="D202" i="37"/>
  <c r="C202" i="37"/>
  <c r="J202" i="37" s="1"/>
  <c r="B202" i="37"/>
  <c r="A202" i="37"/>
  <c r="I201" i="37"/>
  <c r="H201" i="37"/>
  <c r="G201" i="37"/>
  <c r="F201" i="37"/>
  <c r="E201" i="37"/>
  <c r="D201" i="37"/>
  <c r="C201" i="37"/>
  <c r="J201" i="37" s="1"/>
  <c r="B201" i="37"/>
  <c r="A201" i="37"/>
  <c r="I200" i="37"/>
  <c r="H200" i="37"/>
  <c r="G200" i="37"/>
  <c r="F200" i="37"/>
  <c r="E200" i="37"/>
  <c r="D200" i="37"/>
  <c r="C200" i="37"/>
  <c r="J200" i="37" s="1"/>
  <c r="B200" i="37"/>
  <c r="A200" i="37"/>
  <c r="I199" i="37"/>
  <c r="H199" i="37"/>
  <c r="G199" i="37"/>
  <c r="F199" i="37"/>
  <c r="E199" i="37"/>
  <c r="D199" i="37"/>
  <c r="C199" i="37"/>
  <c r="J199" i="37" s="1"/>
  <c r="B199" i="37"/>
  <c r="A199" i="37"/>
  <c r="I198" i="37"/>
  <c r="H198" i="37"/>
  <c r="G198" i="37"/>
  <c r="F198" i="37"/>
  <c r="E198" i="37"/>
  <c r="D198" i="37"/>
  <c r="C198" i="37"/>
  <c r="J198" i="37" s="1"/>
  <c r="B198" i="37"/>
  <c r="A198" i="37"/>
  <c r="I197" i="37"/>
  <c r="H197" i="37"/>
  <c r="G197" i="37"/>
  <c r="F197" i="37"/>
  <c r="E197" i="37"/>
  <c r="D197" i="37"/>
  <c r="C197" i="37"/>
  <c r="J197" i="37" s="1"/>
  <c r="B197" i="37"/>
  <c r="A197" i="37"/>
  <c r="I196" i="37"/>
  <c r="H196" i="37"/>
  <c r="G196" i="37"/>
  <c r="F196" i="37"/>
  <c r="E196" i="37"/>
  <c r="D196" i="37"/>
  <c r="C196" i="37"/>
  <c r="J196" i="37" s="1"/>
  <c r="B196" i="37"/>
  <c r="A196" i="37"/>
  <c r="I195" i="37"/>
  <c r="H195" i="37"/>
  <c r="G195" i="37"/>
  <c r="F195" i="37"/>
  <c r="E195" i="37"/>
  <c r="D195" i="37"/>
  <c r="C195" i="37"/>
  <c r="J195" i="37" s="1"/>
  <c r="B195" i="37"/>
  <c r="A195" i="37"/>
  <c r="I194" i="37"/>
  <c r="H194" i="37"/>
  <c r="G194" i="37"/>
  <c r="F194" i="37"/>
  <c r="E194" i="37"/>
  <c r="D194" i="37"/>
  <c r="C194" i="37"/>
  <c r="J194" i="37" s="1"/>
  <c r="B194" i="37"/>
  <c r="A194" i="37"/>
  <c r="I193" i="37"/>
  <c r="H193" i="37"/>
  <c r="G193" i="37"/>
  <c r="F193" i="37"/>
  <c r="E193" i="37"/>
  <c r="D193" i="37"/>
  <c r="C193" i="37"/>
  <c r="J193" i="37" s="1"/>
  <c r="B193" i="37"/>
  <c r="A193" i="37"/>
  <c r="I192" i="37"/>
  <c r="H192" i="37"/>
  <c r="G192" i="37"/>
  <c r="F192" i="37"/>
  <c r="E192" i="37"/>
  <c r="D192" i="37"/>
  <c r="C192" i="37"/>
  <c r="J192" i="37" s="1"/>
  <c r="B192" i="37"/>
  <c r="A192" i="37"/>
  <c r="I191" i="37"/>
  <c r="H191" i="37"/>
  <c r="G191" i="37"/>
  <c r="F191" i="37"/>
  <c r="E191" i="37"/>
  <c r="D191" i="37"/>
  <c r="C191" i="37"/>
  <c r="J191" i="37" s="1"/>
  <c r="B191" i="37"/>
  <c r="A191" i="37"/>
  <c r="I190" i="37"/>
  <c r="H190" i="37"/>
  <c r="G190" i="37"/>
  <c r="F190" i="37"/>
  <c r="E190" i="37"/>
  <c r="D190" i="37"/>
  <c r="C190" i="37"/>
  <c r="J190" i="37" s="1"/>
  <c r="B190" i="37"/>
  <c r="A190" i="37"/>
  <c r="I189" i="37"/>
  <c r="H189" i="37"/>
  <c r="G189" i="37"/>
  <c r="F189" i="37"/>
  <c r="E189" i="37"/>
  <c r="D189" i="37"/>
  <c r="C189" i="37"/>
  <c r="J189" i="37" s="1"/>
  <c r="B189" i="37"/>
  <c r="A189" i="37"/>
  <c r="I188" i="37"/>
  <c r="H188" i="37"/>
  <c r="G188" i="37"/>
  <c r="F188" i="37"/>
  <c r="E188" i="37"/>
  <c r="D188" i="37"/>
  <c r="C188" i="37"/>
  <c r="J188" i="37" s="1"/>
  <c r="B188" i="37"/>
  <c r="A188" i="37"/>
  <c r="I187" i="37"/>
  <c r="H187" i="37"/>
  <c r="G187" i="37"/>
  <c r="F187" i="37"/>
  <c r="E187" i="37"/>
  <c r="D187" i="37"/>
  <c r="C187" i="37"/>
  <c r="J187" i="37" s="1"/>
  <c r="B187" i="37"/>
  <c r="A187" i="37"/>
  <c r="I186" i="37"/>
  <c r="H186" i="37"/>
  <c r="G186" i="37"/>
  <c r="F186" i="37"/>
  <c r="E186" i="37"/>
  <c r="D186" i="37"/>
  <c r="C186" i="37"/>
  <c r="J186" i="37" s="1"/>
  <c r="B186" i="37"/>
  <c r="A186" i="37"/>
  <c r="I185" i="37"/>
  <c r="H185" i="37"/>
  <c r="G185" i="37"/>
  <c r="F185" i="37"/>
  <c r="E185" i="37"/>
  <c r="D185" i="37"/>
  <c r="C185" i="37"/>
  <c r="J185" i="37" s="1"/>
  <c r="B185" i="37"/>
  <c r="A185" i="37"/>
  <c r="I184" i="37"/>
  <c r="H184" i="37"/>
  <c r="G184" i="37"/>
  <c r="F184" i="37"/>
  <c r="E184" i="37"/>
  <c r="D184" i="37"/>
  <c r="C184" i="37"/>
  <c r="J184" i="37" s="1"/>
  <c r="B184" i="37"/>
  <c r="A184" i="37"/>
  <c r="I183" i="37"/>
  <c r="H183" i="37"/>
  <c r="G183" i="37"/>
  <c r="F183" i="37"/>
  <c r="E183" i="37"/>
  <c r="D183" i="37"/>
  <c r="C183" i="37"/>
  <c r="J183" i="37" s="1"/>
  <c r="B183" i="37"/>
  <c r="A183" i="37"/>
  <c r="I182" i="37"/>
  <c r="H182" i="37"/>
  <c r="G182" i="37"/>
  <c r="F182" i="37"/>
  <c r="E182" i="37"/>
  <c r="D182" i="37"/>
  <c r="C182" i="37"/>
  <c r="J182" i="37" s="1"/>
  <c r="B182" i="37"/>
  <c r="A182" i="37"/>
  <c r="I181" i="37"/>
  <c r="H181" i="37"/>
  <c r="G181" i="37"/>
  <c r="F181" i="37"/>
  <c r="E181" i="37"/>
  <c r="D181" i="37"/>
  <c r="C181" i="37"/>
  <c r="J181" i="37" s="1"/>
  <c r="B181" i="37"/>
  <c r="A181" i="37"/>
  <c r="I180" i="37"/>
  <c r="H180" i="37"/>
  <c r="G180" i="37"/>
  <c r="F180" i="37"/>
  <c r="E180" i="37"/>
  <c r="D180" i="37"/>
  <c r="C180" i="37"/>
  <c r="J180" i="37" s="1"/>
  <c r="B180" i="37"/>
  <c r="A180" i="37"/>
  <c r="I179" i="37"/>
  <c r="H179" i="37"/>
  <c r="G179" i="37"/>
  <c r="F179" i="37"/>
  <c r="E179" i="37"/>
  <c r="D179" i="37"/>
  <c r="C179" i="37"/>
  <c r="J179" i="37" s="1"/>
  <c r="B179" i="37"/>
  <c r="A179" i="37"/>
  <c r="I178" i="37"/>
  <c r="H178" i="37"/>
  <c r="G178" i="37"/>
  <c r="F178" i="37"/>
  <c r="E178" i="37"/>
  <c r="D178" i="37"/>
  <c r="C178" i="37"/>
  <c r="J178" i="37" s="1"/>
  <c r="B178" i="37"/>
  <c r="A178" i="37"/>
  <c r="I177" i="37"/>
  <c r="H177" i="37"/>
  <c r="G177" i="37"/>
  <c r="F177" i="37"/>
  <c r="E177" i="37"/>
  <c r="D177" i="37"/>
  <c r="C177" i="37"/>
  <c r="J177" i="37" s="1"/>
  <c r="B177" i="37"/>
  <c r="A177" i="37"/>
  <c r="I176" i="37"/>
  <c r="H176" i="37"/>
  <c r="G176" i="37"/>
  <c r="F176" i="37"/>
  <c r="E176" i="37"/>
  <c r="D176" i="37"/>
  <c r="C176" i="37"/>
  <c r="J176" i="37" s="1"/>
  <c r="B176" i="37"/>
  <c r="A176" i="37"/>
  <c r="I175" i="37"/>
  <c r="H175" i="37"/>
  <c r="G175" i="37"/>
  <c r="F175" i="37"/>
  <c r="E175" i="37"/>
  <c r="D175" i="37"/>
  <c r="C175" i="37"/>
  <c r="J175" i="37" s="1"/>
  <c r="B175" i="37"/>
  <c r="A175" i="37"/>
  <c r="I174" i="37"/>
  <c r="H174" i="37"/>
  <c r="G174" i="37"/>
  <c r="F174" i="37"/>
  <c r="E174" i="37"/>
  <c r="D174" i="37"/>
  <c r="C174" i="37"/>
  <c r="J174" i="37" s="1"/>
  <c r="B174" i="37"/>
  <c r="A174" i="37"/>
  <c r="I173" i="37"/>
  <c r="H173" i="37"/>
  <c r="G173" i="37"/>
  <c r="F173" i="37"/>
  <c r="E173" i="37"/>
  <c r="D173" i="37"/>
  <c r="C173" i="37"/>
  <c r="J173" i="37" s="1"/>
  <c r="B173" i="37"/>
  <c r="A173" i="37"/>
  <c r="I172" i="37"/>
  <c r="H172" i="37"/>
  <c r="G172" i="37"/>
  <c r="F172" i="37"/>
  <c r="E172" i="37"/>
  <c r="D172" i="37"/>
  <c r="C172" i="37"/>
  <c r="J172" i="37" s="1"/>
  <c r="B172" i="37"/>
  <c r="A172" i="37"/>
  <c r="I171" i="37"/>
  <c r="H171" i="37"/>
  <c r="G171" i="37"/>
  <c r="F171" i="37"/>
  <c r="E171" i="37"/>
  <c r="D171" i="37"/>
  <c r="C171" i="37"/>
  <c r="J171" i="37" s="1"/>
  <c r="B171" i="37"/>
  <c r="A171" i="37"/>
  <c r="I170" i="37"/>
  <c r="H170" i="37"/>
  <c r="G170" i="37"/>
  <c r="F170" i="37"/>
  <c r="E170" i="37"/>
  <c r="D170" i="37"/>
  <c r="C170" i="37"/>
  <c r="J170" i="37" s="1"/>
  <c r="B170" i="37"/>
  <c r="A170" i="37"/>
  <c r="I169" i="37"/>
  <c r="H169" i="37"/>
  <c r="G169" i="37"/>
  <c r="F169" i="37"/>
  <c r="E169" i="37"/>
  <c r="D169" i="37"/>
  <c r="C169" i="37"/>
  <c r="J169" i="37" s="1"/>
  <c r="B169" i="37"/>
  <c r="A169" i="37"/>
  <c r="I168" i="37"/>
  <c r="H168" i="37"/>
  <c r="G168" i="37"/>
  <c r="F168" i="37"/>
  <c r="E168" i="37"/>
  <c r="D168" i="37"/>
  <c r="C168" i="37"/>
  <c r="J168" i="37" s="1"/>
  <c r="B168" i="37"/>
  <c r="A168" i="37"/>
  <c r="I167" i="37"/>
  <c r="H167" i="37"/>
  <c r="G167" i="37"/>
  <c r="F167" i="37"/>
  <c r="E167" i="37"/>
  <c r="D167" i="37"/>
  <c r="C167" i="37"/>
  <c r="J167" i="37" s="1"/>
  <c r="B167" i="37"/>
  <c r="A167" i="37"/>
  <c r="I166" i="37"/>
  <c r="H166" i="37"/>
  <c r="G166" i="37"/>
  <c r="F166" i="37"/>
  <c r="E166" i="37"/>
  <c r="D166" i="37"/>
  <c r="C166" i="37"/>
  <c r="J166" i="37" s="1"/>
  <c r="B166" i="37"/>
  <c r="A166" i="37"/>
  <c r="I165" i="37"/>
  <c r="H165" i="37"/>
  <c r="G165" i="37"/>
  <c r="F165" i="37"/>
  <c r="E165" i="37"/>
  <c r="D165" i="37"/>
  <c r="C165" i="37"/>
  <c r="J165" i="37" s="1"/>
  <c r="B165" i="37"/>
  <c r="A165" i="37"/>
  <c r="I164" i="37"/>
  <c r="H164" i="37"/>
  <c r="G164" i="37"/>
  <c r="F164" i="37"/>
  <c r="E164" i="37"/>
  <c r="D164" i="37"/>
  <c r="C164" i="37"/>
  <c r="J164" i="37" s="1"/>
  <c r="B164" i="37"/>
  <c r="A164" i="37"/>
  <c r="I163" i="37"/>
  <c r="H163" i="37"/>
  <c r="G163" i="37"/>
  <c r="F163" i="37"/>
  <c r="E163" i="37"/>
  <c r="D163" i="37"/>
  <c r="C163" i="37"/>
  <c r="J163" i="37" s="1"/>
  <c r="B163" i="37"/>
  <c r="A163" i="37"/>
  <c r="I162" i="37"/>
  <c r="H162" i="37"/>
  <c r="G162" i="37"/>
  <c r="F162" i="37"/>
  <c r="E162" i="37"/>
  <c r="D162" i="37"/>
  <c r="C162" i="37"/>
  <c r="J162" i="37" s="1"/>
  <c r="B162" i="37"/>
  <c r="A162" i="37"/>
  <c r="I161" i="37"/>
  <c r="H161" i="37"/>
  <c r="G161" i="37"/>
  <c r="F161" i="37"/>
  <c r="E161" i="37"/>
  <c r="D161" i="37"/>
  <c r="C161" i="37"/>
  <c r="J161" i="37" s="1"/>
  <c r="B161" i="37"/>
  <c r="A161" i="37"/>
  <c r="I160" i="37"/>
  <c r="H160" i="37"/>
  <c r="G160" i="37"/>
  <c r="F160" i="37"/>
  <c r="E160" i="37"/>
  <c r="D160" i="37"/>
  <c r="C160" i="37"/>
  <c r="J160" i="37" s="1"/>
  <c r="B160" i="37"/>
  <c r="A160" i="37"/>
  <c r="I159" i="37"/>
  <c r="H159" i="37"/>
  <c r="G159" i="37"/>
  <c r="F159" i="37"/>
  <c r="E159" i="37"/>
  <c r="D159" i="37"/>
  <c r="C159" i="37"/>
  <c r="J159" i="37" s="1"/>
  <c r="B159" i="37"/>
  <c r="A159" i="37"/>
  <c r="I158" i="37"/>
  <c r="H158" i="37"/>
  <c r="G158" i="37"/>
  <c r="F158" i="37"/>
  <c r="E158" i="37"/>
  <c r="D158" i="37"/>
  <c r="C158" i="37"/>
  <c r="J158" i="37" s="1"/>
  <c r="B158" i="37"/>
  <c r="A158" i="37"/>
  <c r="I157" i="37"/>
  <c r="H157" i="37"/>
  <c r="G157" i="37"/>
  <c r="F157" i="37"/>
  <c r="E157" i="37"/>
  <c r="D157" i="37"/>
  <c r="C157" i="37"/>
  <c r="J157" i="37" s="1"/>
  <c r="B157" i="37"/>
  <c r="A157" i="37"/>
  <c r="I156" i="37"/>
  <c r="H156" i="37"/>
  <c r="G156" i="37"/>
  <c r="F156" i="37"/>
  <c r="E156" i="37"/>
  <c r="D156" i="37"/>
  <c r="C156" i="37"/>
  <c r="J156" i="37" s="1"/>
  <c r="B156" i="37"/>
  <c r="A156" i="37"/>
  <c r="I155" i="37"/>
  <c r="H155" i="37"/>
  <c r="G155" i="37"/>
  <c r="F155" i="37"/>
  <c r="E155" i="37"/>
  <c r="D155" i="37"/>
  <c r="C155" i="37"/>
  <c r="J155" i="37" s="1"/>
  <c r="B155" i="37"/>
  <c r="A155" i="37"/>
  <c r="I154" i="37"/>
  <c r="H154" i="37"/>
  <c r="G154" i="37"/>
  <c r="F154" i="37"/>
  <c r="E154" i="37"/>
  <c r="D154" i="37"/>
  <c r="C154" i="37"/>
  <c r="J154" i="37" s="1"/>
  <c r="B154" i="37"/>
  <c r="A154" i="37"/>
  <c r="I153" i="37"/>
  <c r="H153" i="37"/>
  <c r="G153" i="37"/>
  <c r="F153" i="37"/>
  <c r="E153" i="37"/>
  <c r="D153" i="37"/>
  <c r="C153" i="37"/>
  <c r="J153" i="37" s="1"/>
  <c r="B153" i="37"/>
  <c r="A153" i="37"/>
  <c r="I152" i="37"/>
  <c r="H152" i="37"/>
  <c r="G152" i="37"/>
  <c r="F152" i="37"/>
  <c r="E152" i="37"/>
  <c r="D152" i="37"/>
  <c r="C152" i="37"/>
  <c r="J152" i="37" s="1"/>
  <c r="B152" i="37"/>
  <c r="A152" i="37"/>
  <c r="I151" i="37"/>
  <c r="H151" i="37"/>
  <c r="G151" i="37"/>
  <c r="F151" i="37"/>
  <c r="E151" i="37"/>
  <c r="D151" i="37"/>
  <c r="C151" i="37"/>
  <c r="J151" i="37" s="1"/>
  <c r="B151" i="37"/>
  <c r="A151" i="37"/>
  <c r="I150" i="37"/>
  <c r="H150" i="37"/>
  <c r="G150" i="37"/>
  <c r="F150" i="37"/>
  <c r="E150" i="37"/>
  <c r="D150" i="37"/>
  <c r="C150" i="37"/>
  <c r="J150" i="37" s="1"/>
  <c r="B150" i="37"/>
  <c r="A150" i="37"/>
  <c r="I149" i="37"/>
  <c r="H149" i="37"/>
  <c r="G149" i="37"/>
  <c r="F149" i="37"/>
  <c r="E149" i="37"/>
  <c r="D149" i="37"/>
  <c r="C149" i="37"/>
  <c r="J149" i="37" s="1"/>
  <c r="B149" i="37"/>
  <c r="A149" i="37"/>
  <c r="I148" i="37"/>
  <c r="H148" i="37"/>
  <c r="G148" i="37"/>
  <c r="F148" i="37"/>
  <c r="E148" i="37"/>
  <c r="D148" i="37"/>
  <c r="C148" i="37"/>
  <c r="J148" i="37" s="1"/>
  <c r="B148" i="37"/>
  <c r="A148" i="37"/>
  <c r="I147" i="37"/>
  <c r="H147" i="37"/>
  <c r="G147" i="37"/>
  <c r="F147" i="37"/>
  <c r="E147" i="37"/>
  <c r="D147" i="37"/>
  <c r="C147" i="37"/>
  <c r="J147" i="37" s="1"/>
  <c r="B147" i="37"/>
  <c r="A147" i="37"/>
  <c r="I146" i="37"/>
  <c r="H146" i="37"/>
  <c r="G146" i="37"/>
  <c r="F146" i="37"/>
  <c r="E146" i="37"/>
  <c r="D146" i="37"/>
  <c r="C146" i="37"/>
  <c r="J146" i="37" s="1"/>
  <c r="B146" i="37"/>
  <c r="A146" i="37"/>
  <c r="I145" i="37"/>
  <c r="H145" i="37"/>
  <c r="G145" i="37"/>
  <c r="F145" i="37"/>
  <c r="E145" i="37"/>
  <c r="D145" i="37"/>
  <c r="C145" i="37"/>
  <c r="J145" i="37" s="1"/>
  <c r="B145" i="37"/>
  <c r="A145" i="37"/>
  <c r="I144" i="37"/>
  <c r="H144" i="37"/>
  <c r="G144" i="37"/>
  <c r="F144" i="37"/>
  <c r="E144" i="37"/>
  <c r="D144" i="37"/>
  <c r="C144" i="37"/>
  <c r="J144" i="37" s="1"/>
  <c r="B144" i="37"/>
  <c r="A144" i="37"/>
  <c r="I143" i="37"/>
  <c r="H143" i="37"/>
  <c r="G143" i="37"/>
  <c r="F143" i="37"/>
  <c r="E143" i="37"/>
  <c r="D143" i="37"/>
  <c r="C143" i="37"/>
  <c r="J143" i="37" s="1"/>
  <c r="B143" i="37"/>
  <c r="A143" i="37"/>
  <c r="I142" i="37"/>
  <c r="H142" i="37"/>
  <c r="G142" i="37"/>
  <c r="F142" i="37"/>
  <c r="E142" i="37"/>
  <c r="D142" i="37"/>
  <c r="C142" i="37"/>
  <c r="J142" i="37" s="1"/>
  <c r="B142" i="37"/>
  <c r="A142" i="37"/>
  <c r="I141" i="37"/>
  <c r="H141" i="37"/>
  <c r="G141" i="37"/>
  <c r="F141" i="37"/>
  <c r="E141" i="37"/>
  <c r="D141" i="37"/>
  <c r="C141" i="37"/>
  <c r="J141" i="37" s="1"/>
  <c r="B141" i="37"/>
  <c r="A141" i="37"/>
  <c r="I140" i="37"/>
  <c r="H140" i="37"/>
  <c r="G140" i="37"/>
  <c r="F140" i="37"/>
  <c r="E140" i="37"/>
  <c r="D140" i="37"/>
  <c r="C140" i="37"/>
  <c r="J140" i="37" s="1"/>
  <c r="B140" i="37"/>
  <c r="A140" i="37"/>
  <c r="I139" i="37"/>
  <c r="H139" i="37"/>
  <c r="G139" i="37"/>
  <c r="F139" i="37"/>
  <c r="E139" i="37"/>
  <c r="D139" i="37"/>
  <c r="C139" i="37"/>
  <c r="J139" i="37" s="1"/>
  <c r="B139" i="37"/>
  <c r="A139" i="37"/>
  <c r="I138" i="37"/>
  <c r="H138" i="37"/>
  <c r="G138" i="37"/>
  <c r="F138" i="37"/>
  <c r="E138" i="37"/>
  <c r="D138" i="37"/>
  <c r="C138" i="37"/>
  <c r="J138" i="37" s="1"/>
  <c r="B138" i="37"/>
  <c r="A138" i="37"/>
  <c r="I137" i="37"/>
  <c r="H137" i="37"/>
  <c r="G137" i="37"/>
  <c r="F137" i="37"/>
  <c r="E137" i="37"/>
  <c r="D137" i="37"/>
  <c r="C137" i="37"/>
  <c r="J137" i="37" s="1"/>
  <c r="B137" i="37"/>
  <c r="A137" i="37"/>
  <c r="I136" i="37"/>
  <c r="H136" i="37"/>
  <c r="G136" i="37"/>
  <c r="F136" i="37"/>
  <c r="E136" i="37"/>
  <c r="D136" i="37"/>
  <c r="C136" i="37"/>
  <c r="J136" i="37" s="1"/>
  <c r="B136" i="37"/>
  <c r="A136" i="37"/>
  <c r="I135" i="37"/>
  <c r="H135" i="37"/>
  <c r="G135" i="37"/>
  <c r="F135" i="37"/>
  <c r="E135" i="37"/>
  <c r="D135" i="37"/>
  <c r="C135" i="37"/>
  <c r="J135" i="37" s="1"/>
  <c r="B135" i="37"/>
  <c r="A135" i="37"/>
  <c r="I134" i="37"/>
  <c r="H134" i="37"/>
  <c r="G134" i="37"/>
  <c r="F134" i="37"/>
  <c r="E134" i="37"/>
  <c r="D134" i="37"/>
  <c r="C134" i="37"/>
  <c r="J134" i="37" s="1"/>
  <c r="B134" i="37"/>
  <c r="A134" i="37"/>
  <c r="I133" i="37"/>
  <c r="H133" i="37"/>
  <c r="G133" i="37"/>
  <c r="F133" i="37"/>
  <c r="E133" i="37"/>
  <c r="D133" i="37"/>
  <c r="C133" i="37"/>
  <c r="J133" i="37" s="1"/>
  <c r="B133" i="37"/>
  <c r="A133" i="37"/>
  <c r="I132" i="37"/>
  <c r="H132" i="37"/>
  <c r="G132" i="37"/>
  <c r="F132" i="37"/>
  <c r="E132" i="37"/>
  <c r="D132" i="37"/>
  <c r="C132" i="37"/>
  <c r="J132" i="37" s="1"/>
  <c r="B132" i="37"/>
  <c r="A132" i="37"/>
  <c r="I131" i="37"/>
  <c r="H131" i="37"/>
  <c r="G131" i="37"/>
  <c r="F131" i="37"/>
  <c r="E131" i="37"/>
  <c r="D131" i="37"/>
  <c r="C131" i="37"/>
  <c r="J131" i="37" s="1"/>
  <c r="B131" i="37"/>
  <c r="A131" i="37"/>
  <c r="I130" i="37"/>
  <c r="H130" i="37"/>
  <c r="G130" i="37"/>
  <c r="F130" i="37"/>
  <c r="E130" i="37"/>
  <c r="D130" i="37"/>
  <c r="C130" i="37"/>
  <c r="J130" i="37" s="1"/>
  <c r="B130" i="37"/>
  <c r="A130" i="37"/>
  <c r="I129" i="37"/>
  <c r="H129" i="37"/>
  <c r="G129" i="37"/>
  <c r="F129" i="37"/>
  <c r="E129" i="37"/>
  <c r="D129" i="37"/>
  <c r="C129" i="37"/>
  <c r="J129" i="37" s="1"/>
  <c r="B129" i="37"/>
  <c r="A129" i="37"/>
  <c r="I128" i="37"/>
  <c r="H128" i="37"/>
  <c r="G128" i="37"/>
  <c r="F128" i="37"/>
  <c r="E128" i="37"/>
  <c r="D128" i="37"/>
  <c r="C128" i="37"/>
  <c r="J128" i="37" s="1"/>
  <c r="B128" i="37"/>
  <c r="A128" i="37"/>
  <c r="I127" i="37"/>
  <c r="H127" i="37"/>
  <c r="G127" i="37"/>
  <c r="F127" i="37"/>
  <c r="E127" i="37"/>
  <c r="D127" i="37"/>
  <c r="C127" i="37"/>
  <c r="J127" i="37" s="1"/>
  <c r="B127" i="37"/>
  <c r="A127" i="37"/>
  <c r="I126" i="37"/>
  <c r="H126" i="37"/>
  <c r="G126" i="37"/>
  <c r="F126" i="37"/>
  <c r="E126" i="37"/>
  <c r="D126" i="37"/>
  <c r="C126" i="37"/>
  <c r="J126" i="37" s="1"/>
  <c r="B126" i="37"/>
  <c r="A126" i="37"/>
  <c r="I125" i="37"/>
  <c r="H125" i="37"/>
  <c r="G125" i="37"/>
  <c r="F125" i="37"/>
  <c r="E125" i="37"/>
  <c r="D125" i="37"/>
  <c r="C125" i="37"/>
  <c r="J125" i="37" s="1"/>
  <c r="B125" i="37"/>
  <c r="A125" i="37"/>
  <c r="I124" i="37"/>
  <c r="H124" i="37"/>
  <c r="G124" i="37"/>
  <c r="F124" i="37"/>
  <c r="E124" i="37"/>
  <c r="D124" i="37"/>
  <c r="C124" i="37"/>
  <c r="J124" i="37" s="1"/>
  <c r="B124" i="37"/>
  <c r="A124" i="37"/>
  <c r="I123" i="37"/>
  <c r="H123" i="37"/>
  <c r="G123" i="37"/>
  <c r="F123" i="37"/>
  <c r="E123" i="37"/>
  <c r="D123" i="37"/>
  <c r="C123" i="37"/>
  <c r="J123" i="37" s="1"/>
  <c r="B123" i="37"/>
  <c r="A123" i="37"/>
  <c r="I122" i="37"/>
  <c r="H122" i="37"/>
  <c r="G122" i="37"/>
  <c r="F122" i="37"/>
  <c r="E122" i="37"/>
  <c r="D122" i="37"/>
  <c r="C122" i="37"/>
  <c r="J122" i="37" s="1"/>
  <c r="B122" i="37"/>
  <c r="A122" i="37"/>
  <c r="I121" i="37"/>
  <c r="H121" i="37"/>
  <c r="G121" i="37"/>
  <c r="F121" i="37"/>
  <c r="E121" i="37"/>
  <c r="D121" i="37"/>
  <c r="C121" i="37"/>
  <c r="J121" i="37" s="1"/>
  <c r="B121" i="37"/>
  <c r="A121" i="37"/>
  <c r="I120" i="37"/>
  <c r="H120" i="37"/>
  <c r="G120" i="37"/>
  <c r="F120" i="37"/>
  <c r="E120" i="37"/>
  <c r="D120" i="37"/>
  <c r="C120" i="37"/>
  <c r="J120" i="37" s="1"/>
  <c r="B120" i="37"/>
  <c r="A120" i="37"/>
  <c r="I119" i="37"/>
  <c r="H119" i="37"/>
  <c r="G119" i="37"/>
  <c r="F119" i="37"/>
  <c r="E119" i="37"/>
  <c r="D119" i="37"/>
  <c r="C119" i="37"/>
  <c r="J119" i="37" s="1"/>
  <c r="B119" i="37"/>
  <c r="A119" i="37"/>
  <c r="I118" i="37"/>
  <c r="H118" i="37"/>
  <c r="G118" i="37"/>
  <c r="F118" i="37"/>
  <c r="E118" i="37"/>
  <c r="D118" i="37"/>
  <c r="C118" i="37"/>
  <c r="J118" i="37" s="1"/>
  <c r="B118" i="37"/>
  <c r="A118" i="37"/>
  <c r="I117" i="37"/>
  <c r="H117" i="37"/>
  <c r="G117" i="37"/>
  <c r="F117" i="37"/>
  <c r="E117" i="37"/>
  <c r="D117" i="37"/>
  <c r="C117" i="37"/>
  <c r="J117" i="37" s="1"/>
  <c r="B117" i="37"/>
  <c r="A117" i="37"/>
  <c r="I116" i="37"/>
  <c r="H116" i="37"/>
  <c r="G116" i="37"/>
  <c r="F116" i="37"/>
  <c r="E116" i="37"/>
  <c r="D116" i="37"/>
  <c r="C116" i="37"/>
  <c r="J116" i="37" s="1"/>
  <c r="B116" i="37"/>
  <c r="A116" i="37"/>
  <c r="I115" i="37"/>
  <c r="H115" i="37"/>
  <c r="G115" i="37"/>
  <c r="F115" i="37"/>
  <c r="E115" i="37"/>
  <c r="D115" i="37"/>
  <c r="C115" i="37"/>
  <c r="J115" i="37" s="1"/>
  <c r="B115" i="37"/>
  <c r="A115" i="37"/>
  <c r="I114" i="37"/>
  <c r="H114" i="37"/>
  <c r="G114" i="37"/>
  <c r="F114" i="37"/>
  <c r="E114" i="37"/>
  <c r="D114" i="37"/>
  <c r="C114" i="37"/>
  <c r="J114" i="37" s="1"/>
  <c r="B114" i="37"/>
  <c r="A114" i="37"/>
  <c r="I113" i="37"/>
  <c r="H113" i="37"/>
  <c r="G113" i="37"/>
  <c r="F113" i="37"/>
  <c r="E113" i="37"/>
  <c r="D113" i="37"/>
  <c r="C113" i="37"/>
  <c r="J113" i="37" s="1"/>
  <c r="B113" i="37"/>
  <c r="A113" i="37"/>
  <c r="I112" i="37"/>
  <c r="H112" i="37"/>
  <c r="G112" i="37"/>
  <c r="F112" i="37"/>
  <c r="E112" i="37"/>
  <c r="D112" i="37"/>
  <c r="C112" i="37"/>
  <c r="J112" i="37" s="1"/>
  <c r="B112" i="37"/>
  <c r="A112" i="37"/>
  <c r="I111" i="37"/>
  <c r="H111" i="37"/>
  <c r="G111" i="37"/>
  <c r="F111" i="37"/>
  <c r="E111" i="37"/>
  <c r="D111" i="37"/>
  <c r="C111" i="37"/>
  <c r="J111" i="37" s="1"/>
  <c r="B111" i="37"/>
  <c r="A111" i="37"/>
  <c r="I110" i="37"/>
  <c r="H110" i="37"/>
  <c r="G110" i="37"/>
  <c r="F110" i="37"/>
  <c r="E110" i="37"/>
  <c r="D110" i="37"/>
  <c r="C110" i="37"/>
  <c r="J110" i="37" s="1"/>
  <c r="B110" i="37"/>
  <c r="A110" i="37"/>
  <c r="I109" i="37"/>
  <c r="H109" i="37"/>
  <c r="G109" i="37"/>
  <c r="F109" i="37"/>
  <c r="E109" i="37"/>
  <c r="D109" i="37"/>
  <c r="C109" i="37"/>
  <c r="J109" i="37" s="1"/>
  <c r="B109" i="37"/>
  <c r="A109" i="37"/>
  <c r="I108" i="37"/>
  <c r="H108" i="37"/>
  <c r="G108" i="37"/>
  <c r="F108" i="37"/>
  <c r="E108" i="37"/>
  <c r="D108" i="37"/>
  <c r="C108" i="37"/>
  <c r="J108" i="37" s="1"/>
  <c r="B108" i="37"/>
  <c r="A108" i="37"/>
  <c r="I107" i="37"/>
  <c r="H107" i="37"/>
  <c r="G107" i="37"/>
  <c r="F107" i="37"/>
  <c r="E107" i="37"/>
  <c r="D107" i="37"/>
  <c r="C107" i="37"/>
  <c r="J107" i="37" s="1"/>
  <c r="B107" i="37"/>
  <c r="A107" i="37"/>
  <c r="I106" i="37"/>
  <c r="H106" i="37"/>
  <c r="G106" i="37"/>
  <c r="F106" i="37"/>
  <c r="E106" i="37"/>
  <c r="D106" i="37"/>
  <c r="C106" i="37"/>
  <c r="J106" i="37" s="1"/>
  <c r="B106" i="37"/>
  <c r="A106" i="37"/>
  <c r="I105" i="37"/>
  <c r="H105" i="37"/>
  <c r="G105" i="37"/>
  <c r="F105" i="37"/>
  <c r="E105" i="37"/>
  <c r="D105" i="37"/>
  <c r="C105" i="37"/>
  <c r="J105" i="37" s="1"/>
  <c r="B105" i="37"/>
  <c r="A105" i="37"/>
  <c r="I104" i="37"/>
  <c r="H104" i="37"/>
  <c r="G104" i="37"/>
  <c r="F104" i="37"/>
  <c r="E104" i="37"/>
  <c r="D104" i="37"/>
  <c r="C104" i="37"/>
  <c r="J104" i="37" s="1"/>
  <c r="B104" i="37"/>
  <c r="A104" i="37"/>
  <c r="I103" i="37"/>
  <c r="H103" i="37"/>
  <c r="G103" i="37"/>
  <c r="F103" i="37"/>
  <c r="E103" i="37"/>
  <c r="D103" i="37"/>
  <c r="C103" i="37"/>
  <c r="J103" i="37" s="1"/>
  <c r="B103" i="37"/>
  <c r="A103" i="37"/>
  <c r="I102" i="37"/>
  <c r="H102" i="37"/>
  <c r="G102" i="37"/>
  <c r="F102" i="37"/>
  <c r="E102" i="37"/>
  <c r="D102" i="37"/>
  <c r="C102" i="37"/>
  <c r="J102" i="37" s="1"/>
  <c r="B102" i="37"/>
  <c r="A102" i="37"/>
  <c r="I101" i="37"/>
  <c r="H101" i="37"/>
  <c r="G101" i="37"/>
  <c r="F101" i="37"/>
  <c r="E101" i="37"/>
  <c r="D101" i="37"/>
  <c r="C101" i="37"/>
  <c r="J101" i="37" s="1"/>
  <c r="B101" i="37"/>
  <c r="A101" i="37"/>
  <c r="I100" i="37"/>
  <c r="H100" i="37"/>
  <c r="G100" i="37"/>
  <c r="F100" i="37"/>
  <c r="E100" i="37"/>
  <c r="D100" i="37"/>
  <c r="C100" i="37"/>
  <c r="J100" i="37" s="1"/>
  <c r="B100" i="37"/>
  <c r="A100" i="37"/>
  <c r="I99" i="37"/>
  <c r="H99" i="37"/>
  <c r="G99" i="37"/>
  <c r="F99" i="37"/>
  <c r="E99" i="37"/>
  <c r="D99" i="37"/>
  <c r="C99" i="37"/>
  <c r="J99" i="37" s="1"/>
  <c r="B99" i="37"/>
  <c r="A99" i="37"/>
  <c r="I98" i="37"/>
  <c r="H98" i="37"/>
  <c r="G98" i="37"/>
  <c r="F98" i="37"/>
  <c r="E98" i="37"/>
  <c r="D98" i="37"/>
  <c r="C98" i="37"/>
  <c r="J98" i="37" s="1"/>
  <c r="B98" i="37"/>
  <c r="A98" i="37"/>
  <c r="I97" i="37"/>
  <c r="H97" i="37"/>
  <c r="G97" i="37"/>
  <c r="F97" i="37"/>
  <c r="E97" i="37"/>
  <c r="D97" i="37"/>
  <c r="C97" i="37"/>
  <c r="J97" i="37" s="1"/>
  <c r="B97" i="37"/>
  <c r="A97" i="37"/>
  <c r="I96" i="37"/>
  <c r="H96" i="37"/>
  <c r="G96" i="37"/>
  <c r="F96" i="37"/>
  <c r="E96" i="37"/>
  <c r="D96" i="37"/>
  <c r="C96" i="37"/>
  <c r="J96" i="37" s="1"/>
  <c r="B96" i="37"/>
  <c r="A96" i="37"/>
  <c r="I95" i="37"/>
  <c r="H95" i="37"/>
  <c r="G95" i="37"/>
  <c r="F95" i="37"/>
  <c r="E95" i="37"/>
  <c r="D95" i="37"/>
  <c r="C95" i="37"/>
  <c r="J95" i="37" s="1"/>
  <c r="B95" i="37"/>
  <c r="A95" i="37"/>
  <c r="I94" i="37"/>
  <c r="H94" i="37"/>
  <c r="G94" i="37"/>
  <c r="F94" i="37"/>
  <c r="E94" i="37"/>
  <c r="D94" i="37"/>
  <c r="C94" i="37"/>
  <c r="J94" i="37" s="1"/>
  <c r="B94" i="37"/>
  <c r="A94" i="37"/>
  <c r="I93" i="37"/>
  <c r="H93" i="37"/>
  <c r="G93" i="37"/>
  <c r="F93" i="37"/>
  <c r="E93" i="37"/>
  <c r="D93" i="37"/>
  <c r="C93" i="37"/>
  <c r="J93" i="37" s="1"/>
  <c r="B93" i="37"/>
  <c r="A93" i="37"/>
  <c r="I92" i="37"/>
  <c r="H92" i="37"/>
  <c r="G92" i="37"/>
  <c r="F92" i="37"/>
  <c r="E92" i="37"/>
  <c r="D92" i="37"/>
  <c r="C92" i="37"/>
  <c r="J92" i="37" s="1"/>
  <c r="B92" i="37"/>
  <c r="A92" i="37"/>
  <c r="I91" i="37"/>
  <c r="H91" i="37"/>
  <c r="G91" i="37"/>
  <c r="F91" i="37"/>
  <c r="E91" i="37"/>
  <c r="D91" i="37"/>
  <c r="C91" i="37"/>
  <c r="J91" i="37" s="1"/>
  <c r="B91" i="37"/>
  <c r="A91" i="37"/>
  <c r="I90" i="37"/>
  <c r="H90" i="37"/>
  <c r="G90" i="37"/>
  <c r="F90" i="37"/>
  <c r="E90" i="37"/>
  <c r="D90" i="37"/>
  <c r="C90" i="37"/>
  <c r="J90" i="37" s="1"/>
  <c r="B90" i="37"/>
  <c r="A90" i="37"/>
  <c r="I89" i="37"/>
  <c r="H89" i="37"/>
  <c r="G89" i="37"/>
  <c r="F89" i="37"/>
  <c r="E89" i="37"/>
  <c r="D89" i="37"/>
  <c r="C89" i="37"/>
  <c r="J89" i="37" s="1"/>
  <c r="B89" i="37"/>
  <c r="A89" i="37"/>
  <c r="I88" i="37"/>
  <c r="H88" i="37"/>
  <c r="G88" i="37"/>
  <c r="F88" i="37"/>
  <c r="E88" i="37"/>
  <c r="D88" i="37"/>
  <c r="C88" i="37"/>
  <c r="J88" i="37" s="1"/>
  <c r="B88" i="37"/>
  <c r="A88" i="37"/>
  <c r="I87" i="37"/>
  <c r="H87" i="37"/>
  <c r="G87" i="37"/>
  <c r="F87" i="37"/>
  <c r="E87" i="37"/>
  <c r="D87" i="37"/>
  <c r="C87" i="37"/>
  <c r="J87" i="37" s="1"/>
  <c r="B87" i="37"/>
  <c r="A87" i="37"/>
  <c r="I86" i="37"/>
  <c r="H86" i="37"/>
  <c r="G86" i="37"/>
  <c r="F86" i="37"/>
  <c r="E86" i="37"/>
  <c r="D86" i="37"/>
  <c r="C86" i="37"/>
  <c r="J86" i="37" s="1"/>
  <c r="B86" i="37"/>
  <c r="A86" i="37"/>
  <c r="I85" i="37"/>
  <c r="H85" i="37"/>
  <c r="G85" i="37"/>
  <c r="F85" i="37"/>
  <c r="E85" i="37"/>
  <c r="D85" i="37"/>
  <c r="C85" i="37"/>
  <c r="J85" i="37" s="1"/>
  <c r="B85" i="37"/>
  <c r="A85" i="37"/>
  <c r="I84" i="37"/>
  <c r="H84" i="37"/>
  <c r="G84" i="37"/>
  <c r="F84" i="37"/>
  <c r="E84" i="37"/>
  <c r="D84" i="37"/>
  <c r="C84" i="37"/>
  <c r="J84" i="37" s="1"/>
  <c r="B84" i="37"/>
  <c r="A84" i="37"/>
  <c r="I83" i="37"/>
  <c r="H83" i="37"/>
  <c r="G83" i="37"/>
  <c r="F83" i="37"/>
  <c r="E83" i="37"/>
  <c r="D83" i="37"/>
  <c r="C83" i="37"/>
  <c r="J83" i="37" s="1"/>
  <c r="B83" i="37"/>
  <c r="A83" i="37"/>
  <c r="I82" i="37"/>
  <c r="H82" i="37"/>
  <c r="G82" i="37"/>
  <c r="F82" i="37"/>
  <c r="E82" i="37"/>
  <c r="D82" i="37"/>
  <c r="C82" i="37"/>
  <c r="J82" i="37" s="1"/>
  <c r="B82" i="37"/>
  <c r="A82" i="37"/>
  <c r="I81" i="37"/>
  <c r="H81" i="37"/>
  <c r="G81" i="37"/>
  <c r="F81" i="37"/>
  <c r="E81" i="37"/>
  <c r="D81" i="37"/>
  <c r="C81" i="37"/>
  <c r="J81" i="37" s="1"/>
  <c r="B81" i="37"/>
  <c r="A81" i="37"/>
  <c r="I80" i="37"/>
  <c r="H80" i="37"/>
  <c r="G80" i="37"/>
  <c r="F80" i="37"/>
  <c r="E80" i="37"/>
  <c r="D80" i="37"/>
  <c r="C80" i="37"/>
  <c r="J80" i="37" s="1"/>
  <c r="B80" i="37"/>
  <c r="A80" i="37"/>
  <c r="I79" i="37"/>
  <c r="H79" i="37"/>
  <c r="G79" i="37"/>
  <c r="F79" i="37"/>
  <c r="E79" i="37"/>
  <c r="D79" i="37"/>
  <c r="C79" i="37"/>
  <c r="J79" i="37" s="1"/>
  <c r="B79" i="37"/>
  <c r="A79" i="37"/>
  <c r="I78" i="37"/>
  <c r="H78" i="37"/>
  <c r="G78" i="37"/>
  <c r="F78" i="37"/>
  <c r="E78" i="37"/>
  <c r="D78" i="37"/>
  <c r="C78" i="37"/>
  <c r="J78" i="37" s="1"/>
  <c r="B78" i="37"/>
  <c r="A78" i="37"/>
  <c r="I77" i="37"/>
  <c r="H77" i="37"/>
  <c r="G77" i="37"/>
  <c r="F77" i="37"/>
  <c r="E77" i="37"/>
  <c r="D77" i="37"/>
  <c r="C77" i="37"/>
  <c r="J77" i="37" s="1"/>
  <c r="B77" i="37"/>
  <c r="A77" i="37"/>
  <c r="I76" i="37"/>
  <c r="H76" i="37"/>
  <c r="G76" i="37"/>
  <c r="F76" i="37"/>
  <c r="E76" i="37"/>
  <c r="D76" i="37"/>
  <c r="C76" i="37"/>
  <c r="J76" i="37" s="1"/>
  <c r="B76" i="37"/>
  <c r="A76" i="37"/>
  <c r="I75" i="37"/>
  <c r="H75" i="37"/>
  <c r="G75" i="37"/>
  <c r="F75" i="37"/>
  <c r="E75" i="37"/>
  <c r="D75" i="37"/>
  <c r="C75" i="37"/>
  <c r="J75" i="37" s="1"/>
  <c r="B75" i="37"/>
  <c r="A75" i="37"/>
  <c r="I74" i="37"/>
  <c r="H74" i="37"/>
  <c r="G74" i="37"/>
  <c r="F74" i="37"/>
  <c r="E74" i="37"/>
  <c r="D74" i="37"/>
  <c r="C74" i="37"/>
  <c r="J74" i="37" s="1"/>
  <c r="B74" i="37"/>
  <c r="A74" i="37"/>
  <c r="I73" i="37"/>
  <c r="H73" i="37"/>
  <c r="G73" i="37"/>
  <c r="F73" i="37"/>
  <c r="E73" i="37"/>
  <c r="D73" i="37"/>
  <c r="C73" i="37"/>
  <c r="J73" i="37" s="1"/>
  <c r="B73" i="37"/>
  <c r="A73" i="37"/>
  <c r="I72" i="37"/>
  <c r="H72" i="37"/>
  <c r="G72" i="37"/>
  <c r="F72" i="37"/>
  <c r="E72" i="37"/>
  <c r="D72" i="37"/>
  <c r="C72" i="37"/>
  <c r="J72" i="37" s="1"/>
  <c r="B72" i="37"/>
  <c r="A72" i="37"/>
  <c r="I71" i="37"/>
  <c r="H71" i="37"/>
  <c r="G71" i="37"/>
  <c r="F71" i="37"/>
  <c r="E71" i="37"/>
  <c r="D71" i="37"/>
  <c r="C71" i="37"/>
  <c r="J71" i="37" s="1"/>
  <c r="B71" i="37"/>
  <c r="A71" i="37"/>
  <c r="I70" i="37"/>
  <c r="H70" i="37"/>
  <c r="G70" i="37"/>
  <c r="F70" i="37"/>
  <c r="E70" i="37"/>
  <c r="D70" i="37"/>
  <c r="C70" i="37"/>
  <c r="J70" i="37" s="1"/>
  <c r="B70" i="37"/>
  <c r="A70" i="37"/>
  <c r="I69" i="37"/>
  <c r="H69" i="37"/>
  <c r="G69" i="37"/>
  <c r="F69" i="37"/>
  <c r="E69" i="37"/>
  <c r="D69" i="37"/>
  <c r="C69" i="37"/>
  <c r="J69" i="37" s="1"/>
  <c r="B69" i="37"/>
  <c r="A69" i="37"/>
  <c r="I68" i="37"/>
  <c r="H68" i="37"/>
  <c r="G68" i="37"/>
  <c r="F68" i="37"/>
  <c r="E68" i="37"/>
  <c r="D68" i="37"/>
  <c r="C68" i="37"/>
  <c r="J68" i="37" s="1"/>
  <c r="B68" i="37"/>
  <c r="A68" i="37"/>
  <c r="I67" i="37"/>
  <c r="H67" i="37"/>
  <c r="G67" i="37"/>
  <c r="F67" i="37"/>
  <c r="E67" i="37"/>
  <c r="D67" i="37"/>
  <c r="C67" i="37"/>
  <c r="J67" i="37" s="1"/>
  <c r="B67" i="37"/>
  <c r="A67" i="37"/>
  <c r="I66" i="37"/>
  <c r="H66" i="37"/>
  <c r="G66" i="37"/>
  <c r="F66" i="37"/>
  <c r="E66" i="37"/>
  <c r="D66" i="37"/>
  <c r="C66" i="37"/>
  <c r="J66" i="37" s="1"/>
  <c r="B66" i="37"/>
  <c r="A66" i="37"/>
  <c r="I65" i="37"/>
  <c r="H65" i="37"/>
  <c r="G65" i="37"/>
  <c r="F65" i="37"/>
  <c r="E65" i="37"/>
  <c r="D65" i="37"/>
  <c r="C65" i="37"/>
  <c r="J65" i="37" s="1"/>
  <c r="B65" i="37"/>
  <c r="A65" i="37"/>
  <c r="I64" i="37"/>
  <c r="H64" i="37"/>
  <c r="G64" i="37"/>
  <c r="F64" i="37"/>
  <c r="E64" i="37"/>
  <c r="D64" i="37"/>
  <c r="C64" i="37"/>
  <c r="J64" i="37" s="1"/>
  <c r="B64" i="37"/>
  <c r="A64" i="37"/>
  <c r="I63" i="37"/>
  <c r="H63" i="37"/>
  <c r="G63" i="37"/>
  <c r="F63" i="37"/>
  <c r="E63" i="37"/>
  <c r="D63" i="37"/>
  <c r="C63" i="37"/>
  <c r="J63" i="37" s="1"/>
  <c r="B63" i="37"/>
  <c r="A63" i="37"/>
  <c r="I62" i="37"/>
  <c r="H62" i="37"/>
  <c r="G62" i="37"/>
  <c r="F62" i="37"/>
  <c r="E62" i="37"/>
  <c r="D62" i="37"/>
  <c r="C62" i="37"/>
  <c r="J62" i="37" s="1"/>
  <c r="B62" i="37"/>
  <c r="A62" i="37"/>
  <c r="I61" i="37"/>
  <c r="H61" i="37"/>
  <c r="G61" i="37"/>
  <c r="F61" i="37"/>
  <c r="E61" i="37"/>
  <c r="D61" i="37"/>
  <c r="C61" i="37"/>
  <c r="J61" i="37" s="1"/>
  <c r="B61" i="37"/>
  <c r="A61" i="37"/>
  <c r="I60" i="37"/>
  <c r="H60" i="37"/>
  <c r="G60" i="37"/>
  <c r="F60" i="37"/>
  <c r="E60" i="37"/>
  <c r="D60" i="37"/>
  <c r="C60" i="37"/>
  <c r="J60" i="37" s="1"/>
  <c r="B60" i="37"/>
  <c r="A60" i="37"/>
  <c r="I59" i="37"/>
  <c r="H59" i="37"/>
  <c r="G59" i="37"/>
  <c r="F59" i="37"/>
  <c r="E59" i="37"/>
  <c r="D59" i="37"/>
  <c r="C59" i="37"/>
  <c r="J59" i="37" s="1"/>
  <c r="B59" i="37"/>
  <c r="A59" i="37"/>
  <c r="I58" i="37"/>
  <c r="H58" i="37"/>
  <c r="G58" i="37"/>
  <c r="F58" i="37"/>
  <c r="E58" i="37"/>
  <c r="D58" i="37"/>
  <c r="C58" i="37"/>
  <c r="J58" i="37" s="1"/>
  <c r="B58" i="37"/>
  <c r="A58" i="37"/>
  <c r="I57" i="37"/>
  <c r="H57" i="37"/>
  <c r="G57" i="37"/>
  <c r="F57" i="37"/>
  <c r="E57" i="37"/>
  <c r="D57" i="37"/>
  <c r="C57" i="37"/>
  <c r="J57" i="37" s="1"/>
  <c r="B57" i="37"/>
  <c r="A57" i="37"/>
  <c r="I56" i="37"/>
  <c r="H56" i="37"/>
  <c r="G56" i="37"/>
  <c r="F56" i="37"/>
  <c r="E56" i="37"/>
  <c r="D56" i="37"/>
  <c r="C56" i="37"/>
  <c r="J56" i="37" s="1"/>
  <c r="B56" i="37"/>
  <c r="A56" i="37"/>
  <c r="I55" i="37"/>
  <c r="H55" i="37"/>
  <c r="G55" i="37"/>
  <c r="F55" i="37"/>
  <c r="E55" i="37"/>
  <c r="D55" i="37"/>
  <c r="C55" i="37"/>
  <c r="J55" i="37" s="1"/>
  <c r="B55" i="37"/>
  <c r="A55" i="37"/>
  <c r="I54" i="37"/>
  <c r="H54" i="37"/>
  <c r="G54" i="37"/>
  <c r="F54" i="37"/>
  <c r="E54" i="37"/>
  <c r="D54" i="37"/>
  <c r="C54" i="37"/>
  <c r="J54" i="37" s="1"/>
  <c r="B54" i="37"/>
  <c r="A54" i="37"/>
  <c r="I53" i="37"/>
  <c r="H53" i="37"/>
  <c r="G53" i="37"/>
  <c r="F53" i="37"/>
  <c r="E53" i="37"/>
  <c r="D53" i="37"/>
  <c r="C53" i="37"/>
  <c r="J53" i="37" s="1"/>
  <c r="B53" i="37"/>
  <c r="A53" i="37"/>
  <c r="I52" i="37"/>
  <c r="H52" i="37"/>
  <c r="G52" i="37"/>
  <c r="F52" i="37"/>
  <c r="E52" i="37"/>
  <c r="D52" i="37"/>
  <c r="C52" i="37"/>
  <c r="J52" i="37" s="1"/>
  <c r="B52" i="37"/>
  <c r="A52" i="37"/>
  <c r="I51" i="37"/>
  <c r="H51" i="37"/>
  <c r="G51" i="37"/>
  <c r="F51" i="37"/>
  <c r="E51" i="37"/>
  <c r="D51" i="37"/>
  <c r="C51" i="37"/>
  <c r="J51" i="37" s="1"/>
  <c r="B51" i="37"/>
  <c r="A51" i="37"/>
  <c r="I50" i="37"/>
  <c r="H50" i="37"/>
  <c r="G50" i="37"/>
  <c r="F50" i="37"/>
  <c r="E50" i="37"/>
  <c r="D50" i="37"/>
  <c r="C50" i="37"/>
  <c r="J50" i="37" s="1"/>
  <c r="B50" i="37"/>
  <c r="A50" i="37"/>
  <c r="I49" i="37"/>
  <c r="H49" i="37"/>
  <c r="G49" i="37"/>
  <c r="F49" i="37"/>
  <c r="E49" i="37"/>
  <c r="D49" i="37"/>
  <c r="C49" i="37"/>
  <c r="J49" i="37" s="1"/>
  <c r="B49" i="37"/>
  <c r="A49" i="37"/>
  <c r="I48" i="37"/>
  <c r="H48" i="37"/>
  <c r="G48" i="37"/>
  <c r="F48" i="37"/>
  <c r="E48" i="37"/>
  <c r="D48" i="37"/>
  <c r="C48" i="37"/>
  <c r="J48" i="37" s="1"/>
  <c r="B48" i="37"/>
  <c r="A48" i="37"/>
  <c r="I47" i="37"/>
  <c r="H47" i="37"/>
  <c r="G47" i="37"/>
  <c r="F47" i="37"/>
  <c r="E47" i="37"/>
  <c r="D47" i="37"/>
  <c r="C47" i="37"/>
  <c r="J47" i="37" s="1"/>
  <c r="B47" i="37"/>
  <c r="A47" i="37"/>
  <c r="I46" i="37"/>
  <c r="H46" i="37"/>
  <c r="G46" i="37"/>
  <c r="F46" i="37"/>
  <c r="E46" i="37"/>
  <c r="D46" i="37"/>
  <c r="C46" i="37"/>
  <c r="J46" i="37" s="1"/>
  <c r="B46" i="37"/>
  <c r="A46" i="37"/>
  <c r="I45" i="37"/>
  <c r="H45" i="37"/>
  <c r="G45" i="37"/>
  <c r="F45" i="37"/>
  <c r="E45" i="37"/>
  <c r="D45" i="37"/>
  <c r="C45" i="37"/>
  <c r="J45" i="37" s="1"/>
  <c r="B45" i="37"/>
  <c r="A45" i="37"/>
  <c r="I44" i="37"/>
  <c r="H44" i="37"/>
  <c r="G44" i="37"/>
  <c r="F44" i="37"/>
  <c r="E44" i="37"/>
  <c r="D44" i="37"/>
  <c r="C44" i="37"/>
  <c r="J44" i="37" s="1"/>
  <c r="B44" i="37"/>
  <c r="A44" i="37"/>
  <c r="I43" i="37"/>
  <c r="H43" i="37"/>
  <c r="G43" i="37"/>
  <c r="F43" i="37"/>
  <c r="E43" i="37"/>
  <c r="D43" i="37"/>
  <c r="C43" i="37"/>
  <c r="J43" i="37" s="1"/>
  <c r="B43" i="37"/>
  <c r="A43" i="37"/>
  <c r="I42" i="37"/>
  <c r="H42" i="37"/>
  <c r="G42" i="37"/>
  <c r="F42" i="37"/>
  <c r="E42" i="37"/>
  <c r="D42" i="37"/>
  <c r="C42" i="37"/>
  <c r="J42" i="37" s="1"/>
  <c r="B42" i="37"/>
  <c r="A42" i="37"/>
  <c r="I41" i="37"/>
  <c r="H41" i="37"/>
  <c r="G41" i="37"/>
  <c r="F41" i="37"/>
  <c r="E41" i="37"/>
  <c r="D41" i="37"/>
  <c r="C41" i="37"/>
  <c r="J41" i="37" s="1"/>
  <c r="B41" i="37"/>
  <c r="A41" i="37"/>
  <c r="I40" i="37"/>
  <c r="H40" i="37"/>
  <c r="G40" i="37"/>
  <c r="F40" i="37"/>
  <c r="E40" i="37"/>
  <c r="D40" i="37"/>
  <c r="C40" i="37"/>
  <c r="J40" i="37" s="1"/>
  <c r="B40" i="37"/>
  <c r="A40" i="37"/>
  <c r="I39" i="37"/>
  <c r="H39" i="37"/>
  <c r="G39" i="37"/>
  <c r="F39" i="37"/>
  <c r="E39" i="37"/>
  <c r="D39" i="37"/>
  <c r="C39" i="37"/>
  <c r="J39" i="37" s="1"/>
  <c r="B39" i="37"/>
  <c r="A39" i="37"/>
  <c r="I38" i="37"/>
  <c r="H38" i="37"/>
  <c r="G38" i="37"/>
  <c r="F38" i="37"/>
  <c r="E38" i="37"/>
  <c r="D38" i="37"/>
  <c r="C38" i="37"/>
  <c r="J38" i="37" s="1"/>
  <c r="B38" i="37"/>
  <c r="A38" i="37"/>
  <c r="I37" i="37"/>
  <c r="H37" i="37"/>
  <c r="G37" i="37"/>
  <c r="F37" i="37"/>
  <c r="E37" i="37"/>
  <c r="D37" i="37"/>
  <c r="C37" i="37"/>
  <c r="J37" i="37" s="1"/>
  <c r="B37" i="37"/>
  <c r="A37" i="37"/>
  <c r="I36" i="37"/>
  <c r="H36" i="37"/>
  <c r="G36" i="37"/>
  <c r="F36" i="37"/>
  <c r="E36" i="37"/>
  <c r="D36" i="37"/>
  <c r="C36" i="37"/>
  <c r="J36" i="37" s="1"/>
  <c r="B36" i="37"/>
  <c r="A36" i="37"/>
  <c r="I35" i="37"/>
  <c r="H35" i="37"/>
  <c r="G35" i="37"/>
  <c r="F35" i="37"/>
  <c r="E35" i="37"/>
  <c r="D35" i="37"/>
  <c r="C35" i="37"/>
  <c r="J35" i="37" s="1"/>
  <c r="B35" i="37"/>
  <c r="A35" i="37"/>
  <c r="I34" i="37"/>
  <c r="H34" i="37"/>
  <c r="G34" i="37"/>
  <c r="F34" i="37"/>
  <c r="E34" i="37"/>
  <c r="D34" i="37"/>
  <c r="C34" i="37"/>
  <c r="J34" i="37" s="1"/>
  <c r="B34" i="37"/>
  <c r="A34" i="37"/>
  <c r="I33" i="37"/>
  <c r="H33" i="37"/>
  <c r="G33" i="37"/>
  <c r="F33" i="37"/>
  <c r="E33" i="37"/>
  <c r="D33" i="37"/>
  <c r="C33" i="37"/>
  <c r="J33" i="37" s="1"/>
  <c r="B33" i="37"/>
  <c r="A33" i="37"/>
  <c r="I32" i="37"/>
  <c r="H32" i="37"/>
  <c r="G32" i="37"/>
  <c r="F32" i="37"/>
  <c r="E32" i="37"/>
  <c r="D32" i="37"/>
  <c r="C32" i="37"/>
  <c r="J32" i="37" s="1"/>
  <c r="B32" i="37"/>
  <c r="A32" i="37"/>
  <c r="I31" i="37"/>
  <c r="H31" i="37"/>
  <c r="G31" i="37"/>
  <c r="F31" i="37"/>
  <c r="E31" i="37"/>
  <c r="D31" i="37"/>
  <c r="C31" i="37"/>
  <c r="J31" i="37" s="1"/>
  <c r="B31" i="37"/>
  <c r="A31" i="37"/>
  <c r="I30" i="37"/>
  <c r="H30" i="37"/>
  <c r="G30" i="37"/>
  <c r="F30" i="37"/>
  <c r="E30" i="37"/>
  <c r="D30" i="37"/>
  <c r="C30" i="37"/>
  <c r="J30" i="37" s="1"/>
  <c r="B30" i="37"/>
  <c r="A30" i="37"/>
  <c r="I29" i="37"/>
  <c r="H29" i="37"/>
  <c r="G29" i="37"/>
  <c r="F29" i="37"/>
  <c r="E29" i="37"/>
  <c r="D29" i="37"/>
  <c r="C29" i="37"/>
  <c r="J29" i="37" s="1"/>
  <c r="B29" i="37"/>
  <c r="A29" i="37"/>
  <c r="I28" i="37"/>
  <c r="H28" i="37"/>
  <c r="G28" i="37"/>
  <c r="F28" i="37"/>
  <c r="E28" i="37"/>
  <c r="D28" i="37"/>
  <c r="C28" i="37"/>
  <c r="J28" i="37" s="1"/>
  <c r="B28" i="37"/>
  <c r="A28" i="37"/>
  <c r="I27" i="37"/>
  <c r="H27" i="37"/>
  <c r="G27" i="37"/>
  <c r="F27" i="37"/>
  <c r="E27" i="37"/>
  <c r="D27" i="37"/>
  <c r="C27" i="37"/>
  <c r="J27" i="37" s="1"/>
  <c r="B27" i="37"/>
  <c r="A27" i="37"/>
  <c r="I26" i="37"/>
  <c r="H26" i="37"/>
  <c r="G26" i="37"/>
  <c r="F26" i="37"/>
  <c r="E26" i="37"/>
  <c r="D26" i="37"/>
  <c r="C26" i="37"/>
  <c r="J26" i="37" s="1"/>
  <c r="B26" i="37"/>
  <c r="A26" i="37"/>
  <c r="I25" i="37"/>
  <c r="H25" i="37"/>
  <c r="G25" i="37"/>
  <c r="F25" i="37"/>
  <c r="E25" i="37"/>
  <c r="D25" i="37"/>
  <c r="C25" i="37"/>
  <c r="J25" i="37" s="1"/>
  <c r="B25" i="37"/>
  <c r="A25" i="37"/>
  <c r="I24" i="37"/>
  <c r="H24" i="37"/>
  <c r="G24" i="37"/>
  <c r="F24" i="37"/>
  <c r="E24" i="37"/>
  <c r="D24" i="37"/>
  <c r="C24" i="37"/>
  <c r="J24" i="37" s="1"/>
  <c r="B24" i="37"/>
  <c r="A24" i="37"/>
  <c r="I23" i="37"/>
  <c r="H23" i="37"/>
  <c r="G23" i="37"/>
  <c r="F23" i="37"/>
  <c r="E23" i="37"/>
  <c r="D23" i="37"/>
  <c r="C23" i="37"/>
  <c r="J23" i="37" s="1"/>
  <c r="B23" i="37"/>
  <c r="A23" i="37"/>
  <c r="I22" i="37"/>
  <c r="H22" i="37"/>
  <c r="G22" i="37"/>
  <c r="F22" i="37"/>
  <c r="E22" i="37"/>
  <c r="D22" i="37"/>
  <c r="C22" i="37"/>
  <c r="J22" i="37" s="1"/>
  <c r="B22" i="37"/>
  <c r="A22" i="37"/>
  <c r="I21" i="37"/>
  <c r="H21" i="37"/>
  <c r="G21" i="37"/>
  <c r="F21" i="37"/>
  <c r="E21" i="37"/>
  <c r="D21" i="37"/>
  <c r="C21" i="37"/>
  <c r="J21" i="37" s="1"/>
  <c r="B21" i="37"/>
  <c r="A21" i="37"/>
  <c r="I20" i="37"/>
  <c r="H20" i="37"/>
  <c r="G20" i="37"/>
  <c r="F20" i="37"/>
  <c r="E20" i="37"/>
  <c r="D20" i="37"/>
  <c r="C20" i="37"/>
  <c r="J20" i="37" s="1"/>
  <c r="B20" i="37"/>
  <c r="A20" i="37"/>
  <c r="I19" i="37"/>
  <c r="H19" i="37"/>
  <c r="G19" i="37"/>
  <c r="F19" i="37"/>
  <c r="E19" i="37"/>
  <c r="D19" i="37"/>
  <c r="C19" i="37"/>
  <c r="J19" i="37" s="1"/>
  <c r="B19" i="37"/>
  <c r="A19" i="37"/>
  <c r="I18" i="37"/>
  <c r="H18" i="37"/>
  <c r="G18" i="37"/>
  <c r="F18" i="37"/>
  <c r="E18" i="37"/>
  <c r="D18" i="37"/>
  <c r="C18" i="37"/>
  <c r="J18" i="37" s="1"/>
  <c r="B18" i="37"/>
  <c r="A18" i="37"/>
  <c r="I17" i="37"/>
  <c r="H17" i="37"/>
  <c r="G17" i="37"/>
  <c r="F17" i="37"/>
  <c r="E17" i="37"/>
  <c r="D17" i="37"/>
  <c r="C17" i="37"/>
  <c r="J17" i="37" s="1"/>
  <c r="B17" i="37"/>
  <c r="A17" i="37"/>
  <c r="I16" i="37"/>
  <c r="H16" i="37"/>
  <c r="G16" i="37"/>
  <c r="F16" i="37"/>
  <c r="E16" i="37"/>
  <c r="D16" i="37"/>
  <c r="C16" i="37"/>
  <c r="J16" i="37" s="1"/>
  <c r="B16" i="37"/>
  <c r="A16" i="37"/>
  <c r="I15" i="37"/>
  <c r="H15" i="37"/>
  <c r="G15" i="37"/>
  <c r="F15" i="37"/>
  <c r="E15" i="37"/>
  <c r="D15" i="37"/>
  <c r="C15" i="37"/>
  <c r="J15" i="37" s="1"/>
  <c r="B15" i="37"/>
  <c r="A15" i="37"/>
  <c r="I14" i="37"/>
  <c r="H14" i="37"/>
  <c r="G14" i="37"/>
  <c r="F14" i="37"/>
  <c r="E14" i="37"/>
  <c r="D14" i="37"/>
  <c r="C14" i="37"/>
  <c r="J14" i="37" s="1"/>
  <c r="B14" i="37"/>
  <c r="A14" i="37"/>
  <c r="I13" i="37"/>
  <c r="H13" i="37"/>
  <c r="G13" i="37"/>
  <c r="F13" i="37"/>
  <c r="E13" i="37"/>
  <c r="D13" i="37"/>
  <c r="C13" i="37"/>
  <c r="J13" i="37" s="1"/>
  <c r="B13" i="37"/>
  <c r="A13" i="37"/>
  <c r="I12" i="37"/>
  <c r="H12" i="37"/>
  <c r="G12" i="37"/>
  <c r="F12" i="37"/>
  <c r="E12" i="37"/>
  <c r="D12" i="37"/>
  <c r="C12" i="37"/>
  <c r="J12" i="37" s="1"/>
  <c r="B12" i="37"/>
  <c r="A12" i="37"/>
  <c r="I11" i="37"/>
  <c r="H11" i="37"/>
  <c r="G11" i="37"/>
  <c r="F11" i="37"/>
  <c r="E11" i="37"/>
  <c r="D11" i="37"/>
  <c r="C11" i="37"/>
  <c r="J11" i="37" s="1"/>
  <c r="B11" i="37"/>
  <c r="A11" i="37"/>
  <c r="I10" i="37"/>
  <c r="H10" i="37"/>
  <c r="G10" i="37"/>
  <c r="F10" i="37"/>
  <c r="E10" i="37"/>
  <c r="D10" i="37"/>
  <c r="C10" i="37"/>
  <c r="J10" i="37" s="1"/>
  <c r="B10" i="37"/>
  <c r="A10" i="37"/>
  <c r="I9" i="37"/>
  <c r="H9" i="37"/>
  <c r="G9" i="37"/>
  <c r="F9" i="37"/>
  <c r="E9" i="37"/>
  <c r="D9" i="37"/>
  <c r="C9" i="37"/>
  <c r="J9" i="37" s="1"/>
  <c r="B9" i="37"/>
  <c r="A9" i="37"/>
  <c r="I8" i="37"/>
  <c r="H8" i="37"/>
  <c r="G8" i="37"/>
  <c r="F8" i="37"/>
  <c r="E8" i="37"/>
  <c r="D8" i="37"/>
  <c r="C8" i="37"/>
  <c r="J8" i="37" s="1"/>
  <c r="B8" i="37"/>
  <c r="A8" i="37"/>
  <c r="I7" i="37"/>
  <c r="H7" i="37"/>
  <c r="G7" i="37"/>
  <c r="F7" i="37"/>
  <c r="E7" i="37"/>
  <c r="D7" i="37"/>
  <c r="C7" i="37"/>
  <c r="J7" i="37" s="1"/>
  <c r="B7" i="37"/>
  <c r="A7" i="37"/>
  <c r="I6" i="37"/>
  <c r="H6" i="37"/>
  <c r="G6" i="37"/>
  <c r="F6" i="37"/>
  <c r="E6" i="37"/>
  <c r="D6" i="37"/>
  <c r="C6" i="37"/>
  <c r="J6" i="37" s="1"/>
  <c r="B6" i="37"/>
  <c r="A6" i="37"/>
  <c r="I5" i="37"/>
  <c r="H5" i="37"/>
  <c r="G5" i="37"/>
  <c r="F5" i="37"/>
  <c r="E5" i="37"/>
  <c r="D5" i="37"/>
  <c r="C5" i="37"/>
  <c r="J5" i="37" s="1"/>
  <c r="B5" i="37"/>
  <c r="A5" i="37"/>
  <c r="I4" i="37"/>
  <c r="H4" i="37"/>
  <c r="G4" i="37"/>
  <c r="F4" i="37"/>
  <c r="E4" i="37"/>
  <c r="D4" i="37"/>
  <c r="C4" i="37"/>
  <c r="J4" i="37" s="1"/>
  <c r="B4" i="37"/>
  <c r="A4" i="37"/>
  <c r="I3" i="37"/>
  <c r="H3" i="37"/>
  <c r="G3" i="37"/>
  <c r="F3" i="37"/>
  <c r="E3" i="37"/>
  <c r="D3" i="37"/>
  <c r="C3" i="37"/>
  <c r="J3" i="37" s="1"/>
  <c r="B3" i="37"/>
  <c r="A3" i="37"/>
  <c r="I2" i="37"/>
  <c r="H2" i="37"/>
  <c r="G2" i="37"/>
  <c r="F2" i="37"/>
  <c r="E2" i="37"/>
  <c r="D2" i="37"/>
  <c r="C2" i="37"/>
  <c r="J2" i="37" s="1"/>
  <c r="B2" i="37"/>
  <c r="K1788" i="37" l="1"/>
  <c r="K48" i="37"/>
  <c r="K76" i="37"/>
  <c r="K108" i="37"/>
  <c r="K152" i="37"/>
  <c r="K188" i="37"/>
  <c r="K252" i="37"/>
  <c r="K300" i="37"/>
  <c r="K1416" i="37"/>
  <c r="K1884" i="37"/>
  <c r="K2492" i="37"/>
  <c r="K1588" i="37"/>
  <c r="K2004" i="37"/>
  <c r="K52" i="37"/>
  <c r="K200" i="37"/>
  <c r="K1496" i="37"/>
  <c r="K1792" i="37"/>
  <c r="K1708" i="37"/>
  <c r="K380" i="37"/>
  <c r="K492" i="37"/>
  <c r="K2048" i="37"/>
  <c r="K1108" i="37"/>
  <c r="K976" i="37"/>
  <c r="K24" i="37"/>
  <c r="K56" i="37"/>
  <c r="K84" i="37"/>
  <c r="K120" i="37"/>
  <c r="K160" i="37"/>
  <c r="K208" i="37"/>
  <c r="K272" i="37"/>
  <c r="K1968" i="37"/>
  <c r="K2580" i="37"/>
  <c r="K600" i="37"/>
  <c r="K1536" i="37"/>
  <c r="K1656" i="37"/>
  <c r="K2452" i="37"/>
  <c r="K112" i="37"/>
  <c r="K228" i="37"/>
  <c r="K840" i="37"/>
  <c r="K2364" i="37"/>
  <c r="K640" i="37"/>
  <c r="K412" i="37"/>
  <c r="K520" i="37"/>
  <c r="K1940" i="37"/>
  <c r="K12" i="37"/>
  <c r="K2288" i="37"/>
  <c r="K68" i="37"/>
  <c r="K124" i="37"/>
  <c r="K220" i="37"/>
  <c r="K2164" i="37"/>
  <c r="K1552" i="37"/>
  <c r="K1028" i="37"/>
  <c r="K1428" i="37"/>
  <c r="K1276" i="37"/>
  <c r="K1452" i="37"/>
  <c r="K144" i="37"/>
  <c r="K256" i="37"/>
  <c r="K860" i="37"/>
  <c r="K2260" i="37"/>
  <c r="K332" i="37"/>
  <c r="K440" i="37"/>
  <c r="K1796" i="37"/>
  <c r="K1056" i="37"/>
  <c r="K1844" i="37"/>
  <c r="K1896" i="37"/>
  <c r="K2424" i="37"/>
  <c r="K864" i="37"/>
  <c r="K668" i="37"/>
  <c r="K28" i="37"/>
  <c r="K92" i="37"/>
  <c r="K176" i="37"/>
  <c r="K280" i="37"/>
  <c r="K576" i="37"/>
  <c r="K692" i="37"/>
  <c r="K1116" i="37"/>
  <c r="K8" i="37"/>
  <c r="K44" i="37"/>
  <c r="K72" i="37"/>
  <c r="K96" i="37"/>
  <c r="K140" i="37"/>
  <c r="K180" i="37"/>
  <c r="K236" i="37"/>
  <c r="K296" i="37"/>
  <c r="K2112" i="37"/>
  <c r="K2396" i="37"/>
  <c r="K2468" i="37"/>
  <c r="K2272" i="37"/>
  <c r="K2600" i="37"/>
  <c r="K16" i="37"/>
  <c r="K168" i="37"/>
  <c r="K276" i="37"/>
  <c r="K1880" i="37"/>
  <c r="K2180" i="37"/>
  <c r="K360" i="37"/>
  <c r="K460" i="37"/>
  <c r="K1776" i="37"/>
  <c r="K1332" i="37"/>
  <c r="K992" i="37"/>
  <c r="K1208" i="37"/>
  <c r="K940" i="37"/>
  <c r="K2248" i="37"/>
  <c r="K1604" i="37"/>
  <c r="K1312" i="37"/>
  <c r="K696" i="37"/>
  <c r="K4" i="37"/>
  <c r="K36" i="37"/>
  <c r="K104" i="37"/>
  <c r="K136" i="37"/>
  <c r="K164" i="37"/>
  <c r="K196" i="37"/>
  <c r="K224" i="37"/>
  <c r="K248" i="37"/>
  <c r="K268" i="37"/>
  <c r="K900" i="37"/>
  <c r="K1476" i="37"/>
  <c r="K2000" i="37"/>
  <c r="K2504" i="37"/>
  <c r="K852" i="37"/>
  <c r="K2528" i="37"/>
  <c r="K1716" i="37"/>
  <c r="K1764" i="37"/>
  <c r="K1372" i="37"/>
  <c r="K540" i="37"/>
  <c r="K324" i="37"/>
  <c r="K356" i="37"/>
  <c r="K376" i="37"/>
  <c r="K408" i="37"/>
  <c r="K432" i="37"/>
  <c r="K456" i="37"/>
  <c r="K484" i="37"/>
  <c r="K516" i="37"/>
  <c r="K1200" i="37"/>
  <c r="K2640" i="37"/>
  <c r="K1620" i="37"/>
  <c r="K1472" i="37"/>
  <c r="K2072" i="37"/>
  <c r="K1032" i="37"/>
  <c r="K2156" i="37"/>
  <c r="K1232" i="37"/>
  <c r="K752" i="37"/>
  <c r="K956" i="37"/>
  <c r="K1644" i="37"/>
  <c r="K2184" i="37"/>
  <c r="K604" i="37"/>
  <c r="K41" i="37"/>
  <c r="K73" i="37"/>
  <c r="K97" i="37"/>
  <c r="K133" i="37"/>
  <c r="K169" i="37"/>
  <c r="K209" i="37"/>
  <c r="K245" i="37"/>
  <c r="K265" i="37"/>
  <c r="K297" i="37"/>
  <c r="K325" i="37"/>
  <c r="K353" i="37"/>
  <c r="K381" i="37"/>
  <c r="K409" i="37"/>
  <c r="K433" i="37"/>
  <c r="K457" i="37"/>
  <c r="K501" i="37"/>
  <c r="K537" i="37"/>
  <c r="K561" i="37"/>
  <c r="K589" i="37"/>
  <c r="K613" i="37"/>
  <c r="K641" i="37"/>
  <c r="K669" i="37"/>
  <c r="K713" i="37"/>
  <c r="K733" i="37"/>
  <c r="K757" i="37"/>
  <c r="K781" i="37"/>
  <c r="K821" i="37"/>
  <c r="K849" i="37"/>
  <c r="K885" i="37"/>
  <c r="K909" i="37"/>
  <c r="K945" i="37"/>
  <c r="K997" i="37"/>
  <c r="K1029" i="37"/>
  <c r="K1061" i="37"/>
  <c r="K1081" i="37"/>
  <c r="K1101" i="37"/>
  <c r="K1137" i="37"/>
  <c r="K1173" i="37"/>
  <c r="K1213" i="37"/>
  <c r="K1249" i="37"/>
  <c r="K1273" i="37"/>
  <c r="K1297" i="37"/>
  <c r="K1329" i="37"/>
  <c r="K1369" i="37"/>
  <c r="K1397" i="37"/>
  <c r="K1441" i="37"/>
  <c r="K1465" i="37"/>
  <c r="K1493" i="37"/>
  <c r="K1517" i="37"/>
  <c r="K1553" i="37"/>
  <c r="K1593" i="37"/>
  <c r="K1625" i="37"/>
  <c r="K1649" i="37"/>
  <c r="K1681" i="37"/>
  <c r="K1717" i="37"/>
  <c r="K1761" i="37"/>
  <c r="K1797" i="37"/>
  <c r="K1817" i="37"/>
  <c r="K1849" i="37"/>
  <c r="K1885" i="37"/>
  <c r="K1929" i="37"/>
  <c r="K1969" i="37"/>
  <c r="K1997" i="37"/>
  <c r="K2029" i="37"/>
  <c r="K2061" i="37"/>
  <c r="K2085" i="37"/>
  <c r="K2121" i="37"/>
  <c r="K2145" i="37"/>
  <c r="K2173" i="37"/>
  <c r="K2201" i="37"/>
  <c r="K2233" i="37"/>
  <c r="K2269" i="37"/>
  <c r="K2289" i="37"/>
  <c r="K2337" i="37"/>
  <c r="K2381" i="37"/>
  <c r="K2433" i="37"/>
  <c r="K2477" i="37"/>
  <c r="K2509" i="37"/>
  <c r="K2545" i="37"/>
  <c r="K2585" i="37"/>
  <c r="K2605" i="37"/>
  <c r="K2625" i="37"/>
  <c r="K2340" i="37"/>
  <c r="K1624" i="37"/>
  <c r="K1432" i="37"/>
  <c r="K980" i="37"/>
  <c r="K1876" i="37"/>
  <c r="K872" i="37"/>
  <c r="K1768" i="37"/>
  <c r="K2612" i="37"/>
  <c r="K2620" i="37"/>
  <c r="K2540" i="37"/>
  <c r="K1224" i="37"/>
  <c r="K1800" i="37"/>
  <c r="K2368" i="37"/>
  <c r="K912" i="37"/>
  <c r="K1380" i="37"/>
  <c r="K1828" i="37"/>
  <c r="K2224" i="37"/>
  <c r="K700" i="37"/>
  <c r="K1068" i="37"/>
  <c r="K1404" i="37"/>
  <c r="K1756" i="37"/>
  <c r="K2092" i="37"/>
  <c r="K2376" i="37"/>
  <c r="K556" i="37"/>
  <c r="K656" i="37"/>
  <c r="K328" i="37"/>
  <c r="K372" i="37"/>
  <c r="K404" i="37"/>
  <c r="K464" i="37"/>
  <c r="K496" i="37"/>
  <c r="K2428" i="37"/>
  <c r="K1840" i="37"/>
  <c r="K1364" i="37"/>
  <c r="K1256" i="37"/>
  <c r="K1648" i="37"/>
  <c r="K884" i="37"/>
  <c r="K2036" i="37"/>
  <c r="K1124" i="37"/>
  <c r="K2020" i="37"/>
  <c r="K876" i="37"/>
  <c r="K1564" i="37"/>
  <c r="K2280" i="37"/>
  <c r="K652" i="37"/>
  <c r="K21" i="37"/>
  <c r="K45" i="37"/>
  <c r="K81" i="37"/>
  <c r="K117" i="37"/>
  <c r="K153" i="37"/>
  <c r="K173" i="37"/>
  <c r="K201" i="37"/>
  <c r="K229" i="37"/>
  <c r="K269" i="37"/>
  <c r="K313" i="37"/>
  <c r="K337" i="37"/>
  <c r="K377" i="37"/>
  <c r="K413" i="37"/>
  <c r="K461" i="37"/>
  <c r="K485" i="37"/>
  <c r="K513" i="37"/>
  <c r="K541" i="37"/>
  <c r="K577" i="37"/>
  <c r="K629" i="37"/>
  <c r="K665" i="37"/>
  <c r="K685" i="37"/>
  <c r="K729" i="37"/>
  <c r="K777" i="37"/>
  <c r="K809" i="37"/>
  <c r="K833" i="37"/>
  <c r="K869" i="37"/>
  <c r="K901" i="37"/>
  <c r="K937" i="37"/>
  <c r="K965" i="37"/>
  <c r="K1025" i="37"/>
  <c r="K1121" i="37"/>
  <c r="K1165" i="37"/>
  <c r="K1225" i="37"/>
  <c r="K1301" i="37"/>
  <c r="K1357" i="37"/>
  <c r="K1417" i="37"/>
  <c r="K1489" i="37"/>
  <c r="K1613" i="37"/>
  <c r="K1741" i="37"/>
  <c r="K1869" i="37"/>
  <c r="K1977" i="37"/>
  <c r="K2113" i="37"/>
  <c r="K2249" i="37"/>
  <c r="K2365" i="37"/>
  <c r="K2457" i="37"/>
  <c r="K2573" i="37"/>
  <c r="K2384" i="37"/>
  <c r="K2592" i="37"/>
  <c r="K2220" i="37"/>
  <c r="K808" i="37"/>
  <c r="K2608" i="37"/>
  <c r="K2028" i="37"/>
  <c r="K10" i="37"/>
  <c r="K74" i="37"/>
  <c r="K138" i="37"/>
  <c r="K202" i="37"/>
  <c r="K266" i="37"/>
  <c r="K330" i="37"/>
  <c r="K394" i="37"/>
  <c r="K458" i="37"/>
  <c r="K522" i="37"/>
  <c r="K586" i="37"/>
  <c r="K650" i="37"/>
  <c r="K714" i="37"/>
  <c r="K778" i="37"/>
  <c r="K842" i="37"/>
  <c r="K918" i="37"/>
  <c r="K1006" i="37"/>
  <c r="K2476" i="37"/>
  <c r="K1464" i="37"/>
  <c r="K2308" i="37"/>
  <c r="K1132" i="37"/>
  <c r="K1724" i="37"/>
  <c r="K2360" i="37"/>
  <c r="K624" i="37"/>
  <c r="K49" i="37"/>
  <c r="K77" i="37"/>
  <c r="K105" i="37"/>
  <c r="K141" i="37"/>
  <c r="K177" i="37"/>
  <c r="K221" i="37"/>
  <c r="K249" i="37"/>
  <c r="K273" i="37"/>
  <c r="K301" i="37"/>
  <c r="K329" i="37"/>
  <c r="K357" i="37"/>
  <c r="K385" i="37"/>
  <c r="K417" i="37"/>
  <c r="K437" i="37"/>
  <c r="K473" i="37"/>
  <c r="K509" i="37"/>
  <c r="K549" i="37"/>
  <c r="K569" i="37"/>
  <c r="K593" i="37"/>
  <c r="K617" i="37"/>
  <c r="K649" i="37"/>
  <c r="K693" i="37"/>
  <c r="K717" i="37"/>
  <c r="K741" i="37"/>
  <c r="K761" i="37"/>
  <c r="K785" i="37"/>
  <c r="K829" i="37"/>
  <c r="K857" i="37"/>
  <c r="K893" i="37"/>
  <c r="K913" i="37"/>
  <c r="K969" i="37"/>
  <c r="K1001" i="37"/>
  <c r="K1037" i="37"/>
  <c r="K1065" i="37"/>
  <c r="K1085" i="37"/>
  <c r="K1109" i="37"/>
  <c r="K1145" i="37"/>
  <c r="K1177" i="37"/>
  <c r="K1221" i="37"/>
  <c r="K1253" i="37"/>
  <c r="K1281" i="37"/>
  <c r="K1305" i="37"/>
  <c r="K1341" i="37"/>
  <c r="K1373" i="37"/>
  <c r="K1413" i="37"/>
  <c r="K1453" i="37"/>
  <c r="K1473" i="37"/>
  <c r="K1497" i="37"/>
  <c r="K1521" i="37"/>
  <c r="K1557" i="37"/>
  <c r="K1601" i="37"/>
  <c r="K1633" i="37"/>
  <c r="K1653" i="37"/>
  <c r="K1689" i="37"/>
  <c r="K1733" i="37"/>
  <c r="K1765" i="37"/>
  <c r="K1801" i="37"/>
  <c r="K1821" i="37"/>
  <c r="K1857" i="37"/>
  <c r="K1909" i="37"/>
  <c r="K1933" i="37"/>
  <c r="K1973" i="37"/>
  <c r="K2001" i="37"/>
  <c r="K2041" i="37"/>
  <c r="K2065" i="37"/>
  <c r="K2093" i="37"/>
  <c r="K2133" i="37"/>
  <c r="K2153" i="37"/>
  <c r="K2181" i="37"/>
  <c r="K2209" i="37"/>
  <c r="K2237" i="37"/>
  <c r="K2273" i="37"/>
  <c r="K2297" i="37"/>
  <c r="K2353" i="37"/>
  <c r="K2393" i="37"/>
  <c r="K2437" i="37"/>
  <c r="K2493" i="37"/>
  <c r="K2525" i="37"/>
  <c r="K2561" i="37"/>
  <c r="K2593" i="37"/>
  <c r="K2609" i="37"/>
  <c r="K2649" i="37"/>
  <c r="K2256" i="37"/>
  <c r="K1156" i="37"/>
  <c r="K1860" i="37"/>
  <c r="K1192" i="37"/>
  <c r="K2132" i="37"/>
  <c r="K1088" i="37"/>
  <c r="K1984" i="37"/>
  <c r="K1304" i="37"/>
  <c r="K1140" i="37"/>
  <c r="K728" i="37"/>
  <c r="K1376" i="37"/>
  <c r="K1928" i="37"/>
  <c r="K2496" i="37"/>
  <c r="K1040" i="37"/>
  <c r="K1488" i="37"/>
  <c r="K1936" i="37"/>
  <c r="K2352" i="37"/>
  <c r="K784" i="37"/>
  <c r="K1148" i="37"/>
  <c r="K1500" i="37"/>
  <c r="K1836" i="37"/>
  <c r="K776" i="37"/>
  <c r="K2472" i="37"/>
  <c r="K588" i="37"/>
  <c r="K308" i="37"/>
  <c r="K336" i="37"/>
  <c r="K384" i="37"/>
  <c r="K420" i="37"/>
  <c r="K468" i="37"/>
  <c r="K500" i="37"/>
  <c r="K2172" i="37"/>
  <c r="K1264" i="37"/>
  <c r="K1832" i="37"/>
  <c r="K1728" i="37"/>
  <c r="K2448" i="37"/>
  <c r="K1184" i="37"/>
  <c r="K2324" i="37"/>
  <c r="K1336" i="37"/>
  <c r="K2204" i="37"/>
  <c r="K1052" i="37"/>
  <c r="K1820" i="37"/>
  <c r="K2440" i="37"/>
  <c r="K5" i="37"/>
  <c r="K25" i="37"/>
  <c r="K57" i="37"/>
  <c r="K93" i="37"/>
  <c r="K121" i="37"/>
  <c r="K157" i="37"/>
  <c r="K181" i="37"/>
  <c r="K205" i="37"/>
  <c r="K233" i="37"/>
  <c r="K281" i="37"/>
  <c r="K317" i="37"/>
  <c r="K349" i="37"/>
  <c r="K389" i="37"/>
  <c r="K425" i="37"/>
  <c r="K465" i="37"/>
  <c r="K493" i="37"/>
  <c r="K521" i="37"/>
  <c r="K545" i="37"/>
  <c r="K601" i="37"/>
  <c r="K637" i="37"/>
  <c r="K673" i="37"/>
  <c r="K689" i="37"/>
  <c r="K737" i="37"/>
  <c r="K789" i="37"/>
  <c r="K813" i="37"/>
  <c r="K841" i="37"/>
  <c r="K873" i="37"/>
  <c r="K917" i="37"/>
  <c r="K941" i="37"/>
  <c r="K985" i="37"/>
  <c r="K1053" i="37"/>
  <c r="K1133" i="37"/>
  <c r="K1193" i="37"/>
  <c r="K1245" i="37"/>
  <c r="K1321" i="37"/>
  <c r="K1389" i="37"/>
  <c r="K1437" i="37"/>
  <c r="K1537" i="37"/>
  <c r="K1657" i="37"/>
  <c r="K1769" i="37"/>
  <c r="K1893" i="37"/>
  <c r="K2013" i="37"/>
  <c r="K2149" i="37"/>
  <c r="K2293" i="37"/>
  <c r="K2389" i="37"/>
  <c r="K2485" i="37"/>
  <c r="K2629" i="37"/>
  <c r="K1092" i="37"/>
  <c r="K1600" i="37"/>
  <c r="K1096" i="37"/>
  <c r="K1296" i="37"/>
  <c r="K1004" i="37"/>
  <c r="K2312" i="37"/>
  <c r="K26" i="37"/>
  <c r="K90" i="37"/>
  <c r="K154" i="37"/>
  <c r="K218" i="37"/>
  <c r="K282" i="37"/>
  <c r="K346" i="37"/>
  <c r="K410" i="37"/>
  <c r="K474" i="37"/>
  <c r="K538" i="37"/>
  <c r="K602" i="37"/>
  <c r="K666" i="37"/>
  <c r="K730" i="37"/>
  <c r="K794" i="37"/>
  <c r="K858" i="37"/>
  <c r="K942" i="37"/>
  <c r="K716" i="37"/>
  <c r="K1988" i="37"/>
  <c r="K760" i="37"/>
  <c r="K2104" i="37"/>
  <c r="K1628" i="37"/>
  <c r="K620" i="37"/>
  <c r="K960" i="37"/>
  <c r="K1424" i="37"/>
  <c r="K2140" i="37"/>
  <c r="K20" i="37"/>
  <c r="K64" i="37"/>
  <c r="K116" i="37"/>
  <c r="K148" i="37"/>
  <c r="K184" i="37"/>
  <c r="K212" i="37"/>
  <c r="K232" i="37"/>
  <c r="K260" i="37"/>
  <c r="K288" i="37"/>
  <c r="K1320" i="37"/>
  <c r="K2016" i="37"/>
  <c r="K1532" i="37"/>
  <c r="K720" i="37"/>
  <c r="K2636" i="37"/>
  <c r="K2284" i="37"/>
  <c r="K868" i="37"/>
  <c r="K2628" i="37"/>
  <c r="K2044" i="37"/>
  <c r="K304" i="37"/>
  <c r="K340" i="37"/>
  <c r="K364" i="37"/>
  <c r="K388" i="37"/>
  <c r="K416" i="37"/>
  <c r="K444" i="37"/>
  <c r="K472" i="37"/>
  <c r="K504" i="37"/>
  <c r="K528" i="37"/>
  <c r="K2096" i="37"/>
  <c r="K2576" i="37"/>
  <c r="K2464" i="37"/>
  <c r="K2356" i="37"/>
  <c r="K2056" i="37"/>
  <c r="K1608" i="37"/>
  <c r="K740" i="37"/>
  <c r="K1680" i="37"/>
  <c r="K2544" i="37"/>
  <c r="K1308" i="37"/>
  <c r="K1900" i="37"/>
  <c r="K2536" i="37"/>
  <c r="K17" i="37"/>
  <c r="K53" i="37"/>
  <c r="K85" i="37"/>
  <c r="K109" i="37"/>
  <c r="K145" i="37"/>
  <c r="K185" i="37"/>
  <c r="K225" i="37"/>
  <c r="K253" i="37"/>
  <c r="K277" i="37"/>
  <c r="K305" i="37"/>
  <c r="K341" i="37"/>
  <c r="K369" i="37"/>
  <c r="K397" i="37"/>
  <c r="K421" i="37"/>
  <c r="K441" i="37"/>
  <c r="K477" i="37"/>
  <c r="K517" i="37"/>
  <c r="K553" i="37"/>
  <c r="K581" i="37"/>
  <c r="K597" i="37"/>
  <c r="K621" i="37"/>
  <c r="K653" i="37"/>
  <c r="K697" i="37"/>
  <c r="K721" i="37"/>
  <c r="K745" i="37"/>
  <c r="K765" i="37"/>
  <c r="K797" i="37"/>
  <c r="K837" i="37"/>
  <c r="K865" i="37"/>
  <c r="K897" i="37"/>
  <c r="K925" i="37"/>
  <c r="K977" i="37"/>
  <c r="K1009" i="37"/>
  <c r="K1045" i="37"/>
  <c r="K1069" i="37"/>
  <c r="K1089" i="37"/>
  <c r="K1113" i="37"/>
  <c r="K1157" i="37"/>
  <c r="K1189" i="37"/>
  <c r="K1229" i="37"/>
  <c r="K1261" i="37"/>
  <c r="K1289" i="37"/>
  <c r="K1313" i="37"/>
  <c r="K1353" i="37"/>
  <c r="K1381" i="37"/>
  <c r="K1421" i="37"/>
  <c r="K1457" i="37"/>
  <c r="K1477" i="37"/>
  <c r="K1505" i="37"/>
  <c r="K1525" i="37"/>
  <c r="K1565" i="37"/>
  <c r="K1609" i="37"/>
  <c r="K1637" i="37"/>
  <c r="K1669" i="37"/>
  <c r="K1697" i="37"/>
  <c r="K1737" i="37"/>
  <c r="K1785" i="37"/>
  <c r="K1805" i="37"/>
  <c r="K1829" i="37"/>
  <c r="K1865" i="37"/>
  <c r="K1913" i="37"/>
  <c r="K1949" i="37"/>
  <c r="K1981" i="37"/>
  <c r="K2009" i="37"/>
  <c r="K2045" i="37"/>
  <c r="K2073" i="37"/>
  <c r="K2105" i="37"/>
  <c r="K2137" i="37"/>
  <c r="K2161" i="37"/>
  <c r="K2185" i="37"/>
  <c r="K2217" i="37"/>
  <c r="K2253" i="37"/>
  <c r="K2277" i="37"/>
  <c r="K2305" i="37"/>
  <c r="K2361" i="37"/>
  <c r="K2397" i="37"/>
  <c r="K2461" i="37"/>
  <c r="K2497" i="37"/>
  <c r="K2533" i="37"/>
  <c r="K2565" i="37"/>
  <c r="K2597" i="37"/>
  <c r="K2617" i="37"/>
  <c r="K436" i="37"/>
  <c r="K1412" i="37"/>
  <c r="K2008" i="37"/>
  <c r="K2236" i="37"/>
  <c r="K1448" i="37"/>
  <c r="K2292" i="37"/>
  <c r="K1300" i="37"/>
  <c r="K2188" i="37"/>
  <c r="K1732" i="37"/>
  <c r="K1652" i="37"/>
  <c r="K928" i="37"/>
  <c r="K1504" i="37"/>
  <c r="K2080" i="37"/>
  <c r="K568" i="37"/>
  <c r="K1144" i="37"/>
  <c r="K1592" i="37"/>
  <c r="K2064" i="37"/>
  <c r="K2460" i="37"/>
  <c r="K892" i="37"/>
  <c r="K1244" i="37"/>
  <c r="K1580" i="37"/>
  <c r="K1916" i="37"/>
  <c r="K2216" i="37"/>
  <c r="K2552" i="37"/>
  <c r="K608" i="37"/>
  <c r="K316" i="37"/>
  <c r="K344" i="37"/>
  <c r="K392" i="37"/>
  <c r="K428" i="37"/>
  <c r="K476" i="37"/>
  <c r="K508" i="37"/>
  <c r="K1072" i="37"/>
  <c r="K2148" i="37"/>
  <c r="K2252" i="37"/>
  <c r="K764" i="37"/>
  <c r="K1544" i="37"/>
  <c r="K1480" i="37"/>
  <c r="K2604" i="37"/>
  <c r="K1572" i="37"/>
  <c r="K2436" i="37"/>
  <c r="K1212" i="37"/>
  <c r="K1980" i="37"/>
  <c r="K2616" i="37"/>
  <c r="K9" i="37"/>
  <c r="K33" i="37"/>
  <c r="K65" i="37"/>
  <c r="K101" i="37"/>
  <c r="K129" i="37"/>
  <c r="K161" i="37"/>
  <c r="K189" i="37"/>
  <c r="K213" i="37"/>
  <c r="K241" i="37"/>
  <c r="K285" i="37"/>
  <c r="K321" i="37"/>
  <c r="K361" i="37"/>
  <c r="K393" i="37"/>
  <c r="K445" i="37"/>
  <c r="K469" i="37"/>
  <c r="K497" i="37"/>
  <c r="K525" i="37"/>
  <c r="K565" i="37"/>
  <c r="K605" i="37"/>
  <c r="K645" i="37"/>
  <c r="K677" i="37"/>
  <c r="K701" i="37"/>
  <c r="K753" i="37"/>
  <c r="K793" i="37"/>
  <c r="K817" i="37"/>
  <c r="K853" i="37"/>
  <c r="K877" i="37"/>
  <c r="K921" i="37"/>
  <c r="K949" i="37"/>
  <c r="K993" i="37"/>
  <c r="K1057" i="37"/>
  <c r="K1141" i="37"/>
  <c r="K1201" i="37"/>
  <c r="K1257" i="37"/>
  <c r="K1333" i="37"/>
  <c r="K1393" i="37"/>
  <c r="K1445" i="37"/>
  <c r="K1561" i="37"/>
  <c r="K1685" i="37"/>
  <c r="K1793" i="37"/>
  <c r="K1921" i="37"/>
  <c r="K2037" i="37"/>
  <c r="K2193" i="37"/>
  <c r="K2321" i="37"/>
  <c r="K2417" i="37"/>
  <c r="K2517" i="37"/>
  <c r="K2645" i="37"/>
  <c r="K780" i="37"/>
  <c r="K2444" i="37"/>
  <c r="K1696" i="37"/>
  <c r="K1744" i="37"/>
  <c r="K1340" i="37"/>
  <c r="K524" i="37"/>
  <c r="K42" i="37"/>
  <c r="K106" i="37"/>
  <c r="K170" i="37"/>
  <c r="K234" i="37"/>
  <c r="K298" i="37"/>
  <c r="K362" i="37"/>
  <c r="K426" i="37"/>
  <c r="K490" i="37"/>
  <c r="K554" i="37"/>
  <c r="K618" i="37"/>
  <c r="K682" i="37"/>
  <c r="K746" i="37"/>
  <c r="K810" i="37"/>
  <c r="K878" i="37"/>
  <c r="K962" i="37"/>
  <c r="K2136" i="37"/>
  <c r="K40" i="37"/>
  <c r="K60" i="37"/>
  <c r="K80" i="37"/>
  <c r="K100" i="37"/>
  <c r="K132" i="37"/>
  <c r="K172" i="37"/>
  <c r="K204" i="37"/>
  <c r="K240" i="37"/>
  <c r="K284" i="37"/>
  <c r="K2116" i="37"/>
  <c r="K1440" i="37"/>
  <c r="K1196" i="37"/>
  <c r="K1752" i="37"/>
  <c r="K2420" i="37"/>
  <c r="K1992" i="37"/>
  <c r="K748" i="37"/>
  <c r="K2524" i="37"/>
  <c r="K1964" i="37"/>
  <c r="K1284" i="37"/>
  <c r="K1048" i="37"/>
  <c r="K1892" i="37"/>
  <c r="K564" i="37"/>
  <c r="K32" i="37"/>
  <c r="K88" i="37"/>
  <c r="K128" i="37"/>
  <c r="K156" i="37"/>
  <c r="K192" i="37"/>
  <c r="K216" i="37"/>
  <c r="K244" i="37"/>
  <c r="K264" i="37"/>
  <c r="K292" i="37"/>
  <c r="K1216" i="37"/>
  <c r="K1080" i="37"/>
  <c r="K2168" i="37"/>
  <c r="K1176" i="37"/>
  <c r="K1640" i="37"/>
  <c r="K1160" i="37"/>
  <c r="K1316" i="37"/>
  <c r="K1020" i="37"/>
  <c r="K2344" i="37"/>
  <c r="K312" i="37"/>
  <c r="K352" i="37"/>
  <c r="K368" i="37"/>
  <c r="K396" i="37"/>
  <c r="K424" i="37"/>
  <c r="K448" i="37"/>
  <c r="K480" i="37"/>
  <c r="K512" i="37"/>
  <c r="K536" i="37"/>
  <c r="K836" i="37"/>
  <c r="K1152" i="37"/>
  <c r="K1044" i="37"/>
  <c r="K1136" i="37"/>
  <c r="K736" i="37"/>
  <c r="K1908" i="37"/>
  <c r="K996" i="37"/>
  <c r="K1912" i="37"/>
  <c r="K676" i="37"/>
  <c r="K1468" i="37"/>
  <c r="K2076" i="37"/>
  <c r="K544" i="37"/>
  <c r="K29" i="37"/>
  <c r="K61" i="37"/>
  <c r="K89" i="37"/>
  <c r="K125" i="37"/>
  <c r="K149" i="37"/>
  <c r="K193" i="37"/>
  <c r="K237" i="37"/>
  <c r="K261" i="37"/>
  <c r="K289" i="37"/>
  <c r="K309" i="37"/>
  <c r="K345" i="37"/>
  <c r="K373" i="37"/>
  <c r="K405" i="37"/>
  <c r="K429" i="37"/>
  <c r="K449" i="37"/>
  <c r="K489" i="37"/>
  <c r="K533" i="37"/>
  <c r="K557" i="37"/>
  <c r="K585" i="37"/>
  <c r="K609" i="37"/>
  <c r="K633" i="37"/>
  <c r="K661" i="37"/>
  <c r="K705" i="37"/>
  <c r="K725" i="37"/>
  <c r="K749" i="37"/>
  <c r="K773" i="37"/>
  <c r="K801" i="37"/>
  <c r="K845" i="37"/>
  <c r="K881" i="37"/>
  <c r="K905" i="37"/>
  <c r="K933" i="37"/>
  <c r="K989" i="37"/>
  <c r="K1021" i="37"/>
  <c r="K1049" i="37"/>
  <c r="K1077" i="37"/>
  <c r="K1097" i="37"/>
  <c r="K1117" i="37"/>
  <c r="K1169" i="37"/>
  <c r="K1197" i="37"/>
  <c r="K1241" i="37"/>
  <c r="K1265" i="37"/>
  <c r="K1293" i="37"/>
  <c r="K1325" i="37"/>
  <c r="K1361" i="37"/>
  <c r="K1385" i="37"/>
  <c r="K1433" i="37"/>
  <c r="K1461" i="37"/>
  <c r="K1485" i="37"/>
  <c r="K1509" i="37"/>
  <c r="K1533" i="37"/>
  <c r="K1585" i="37"/>
  <c r="K1617" i="37"/>
  <c r="K1641" i="37"/>
  <c r="K1673" i="37"/>
  <c r="K1709" i="37"/>
  <c r="K1753" i="37"/>
  <c r="K1789" i="37"/>
  <c r="K1813" i="37"/>
  <c r="K1841" i="37"/>
  <c r="K1877" i="37"/>
  <c r="K1917" i="37"/>
  <c r="K1961" i="37"/>
  <c r="K1989" i="37"/>
  <c r="K2021" i="37"/>
  <c r="K2053" i="37"/>
  <c r="K2081" i="37"/>
  <c r="K2109" i="37"/>
  <c r="K2141" i="37"/>
  <c r="K2165" i="37"/>
  <c r="K2189" i="37"/>
  <c r="K2225" i="37"/>
  <c r="K2261" i="37"/>
  <c r="K2285" i="37"/>
  <c r="K2317" i="37"/>
  <c r="K2369" i="37"/>
  <c r="K2405" i="37"/>
  <c r="K2469" i="37"/>
  <c r="K2505" i="37"/>
  <c r="K2541" i="37"/>
  <c r="K2577" i="37"/>
  <c r="K2601" i="37"/>
  <c r="K2621" i="37"/>
  <c r="K1540" i="37"/>
  <c r="K2212" i="37"/>
  <c r="K920" i="37"/>
  <c r="K704" i="37"/>
  <c r="K1664" i="37"/>
  <c r="K2508" i="37"/>
  <c r="K1556" i="37"/>
  <c r="K2400" i="37"/>
  <c r="K756" i="37"/>
  <c r="K812" i="37"/>
  <c r="K1076" i="37"/>
  <c r="K1632" i="37"/>
  <c r="K2196" i="37"/>
  <c r="K768" i="37"/>
  <c r="K1252" i="37"/>
  <c r="K1720" i="37"/>
  <c r="K772" i="37"/>
  <c r="K2564" i="37"/>
  <c r="K988" i="37"/>
  <c r="K1324" i="37"/>
  <c r="K1660" i="37"/>
  <c r="K2012" i="37"/>
  <c r="K2296" i="37"/>
  <c r="K2632" i="37"/>
  <c r="K632" i="37"/>
  <c r="K320" i="37"/>
  <c r="K348" i="37"/>
  <c r="K400" i="37"/>
  <c r="K452" i="37"/>
  <c r="K488" i="37"/>
  <c r="K532" i="37"/>
  <c r="K1112" i="37"/>
  <c r="K936" i="37"/>
  <c r="K672" i="37"/>
  <c r="K2572" i="37"/>
  <c r="K2432" i="37"/>
  <c r="K1736" i="37"/>
  <c r="K888" i="37"/>
  <c r="K1808" i="37"/>
  <c r="K2652" i="37"/>
  <c r="K1388" i="37"/>
  <c r="K796" i="37"/>
  <c r="K584" i="37"/>
  <c r="K13" i="37"/>
  <c r="K37" i="37"/>
  <c r="K69" i="37"/>
  <c r="K113" i="37"/>
  <c r="K137" i="37"/>
  <c r="K165" i="37"/>
  <c r="K197" i="37"/>
  <c r="K217" i="37"/>
  <c r="K257" i="37"/>
  <c r="K293" i="37"/>
  <c r="K333" i="37"/>
  <c r="K365" i="37"/>
  <c r="K401" i="37"/>
  <c r="K453" i="37"/>
  <c r="K481" i="37"/>
  <c r="K505" i="37"/>
  <c r="K529" i="37"/>
  <c r="K573" i="37"/>
  <c r="K625" i="37"/>
  <c r="K657" i="37"/>
  <c r="K681" i="37"/>
  <c r="K709" i="37"/>
  <c r="K769" i="37"/>
  <c r="K805" i="37"/>
  <c r="K825" i="37"/>
  <c r="K861" i="37"/>
  <c r="K889" i="37"/>
  <c r="K929" i="37"/>
  <c r="K961" i="37"/>
  <c r="K1017" i="37"/>
  <c r="K1105" i="37"/>
  <c r="K1161" i="37"/>
  <c r="K1217" i="37"/>
  <c r="K1285" i="37"/>
  <c r="K1349" i="37"/>
  <c r="K1409" i="37"/>
  <c r="K1481" i="37"/>
  <c r="K1581" i="37"/>
  <c r="K1713" i="37"/>
  <c r="K1837" i="37"/>
  <c r="K1945" i="37"/>
  <c r="K2077" i="37"/>
  <c r="K2221" i="37"/>
  <c r="K2341" i="37"/>
  <c r="K2441" i="37"/>
  <c r="K2549" i="37"/>
  <c r="K1712" i="37"/>
  <c r="K1704" i="37"/>
  <c r="K2276" i="37"/>
  <c r="K2240" i="37"/>
  <c r="K824" i="37"/>
  <c r="K1692" i="37"/>
  <c r="K636" i="37"/>
  <c r="K58" i="37"/>
  <c r="K122" i="37"/>
  <c r="K186" i="37"/>
  <c r="K250" i="37"/>
  <c r="K314" i="37"/>
  <c r="K378" i="37"/>
  <c r="K442" i="37"/>
  <c r="K506" i="37"/>
  <c r="K570" i="37"/>
  <c r="K634" i="37"/>
  <c r="K698" i="37"/>
  <c r="K762" i="37"/>
  <c r="K826" i="37"/>
  <c r="K898" i="37"/>
  <c r="K982" i="37"/>
  <c r="K1920" i="37"/>
  <c r="K957" i="37"/>
  <c r="K981" i="37"/>
  <c r="K1013" i="37"/>
  <c r="K1041" i="37"/>
  <c r="K1093" i="37"/>
  <c r="K1129" i="37"/>
  <c r="K1153" i="37"/>
  <c r="K1185" i="37"/>
  <c r="K1209" i="37"/>
  <c r="K1237" i="37"/>
  <c r="K1277" i="37"/>
  <c r="K1317" i="37"/>
  <c r="K1345" i="37"/>
  <c r="K1377" i="37"/>
  <c r="K1405" i="37"/>
  <c r="K1429" i="37"/>
  <c r="K1469" i="37"/>
  <c r="K1513" i="37"/>
  <c r="K1545" i="37"/>
  <c r="K1573" i="37"/>
  <c r="K1597" i="37"/>
  <c r="K1629" i="37"/>
  <c r="K1665" i="37"/>
  <c r="K1701" i="37"/>
  <c r="K1725" i="37"/>
  <c r="K1749" i="37"/>
  <c r="K1777" i="37"/>
  <c r="K1825" i="37"/>
  <c r="K1853" i="37"/>
  <c r="K1881" i="37"/>
  <c r="K1901" i="37"/>
  <c r="K1937" i="37"/>
  <c r="K1957" i="37"/>
  <c r="K1993" i="37"/>
  <c r="K2025" i="37"/>
  <c r="K2057" i="37"/>
  <c r="K2097" i="37"/>
  <c r="K2125" i="37"/>
  <c r="K2169" i="37"/>
  <c r="K2205" i="37"/>
  <c r="K2241" i="37"/>
  <c r="K2265" i="37"/>
  <c r="K2309" i="37"/>
  <c r="K2329" i="37"/>
  <c r="K2349" i="37"/>
  <c r="K2377" i="37"/>
  <c r="K2409" i="37"/>
  <c r="K2425" i="37"/>
  <c r="K2449" i="37"/>
  <c r="K2473" i="37"/>
  <c r="K2501" i="37"/>
  <c r="K2529" i="37"/>
  <c r="K2557" i="37"/>
  <c r="K2589" i="37"/>
  <c r="K2637" i="37"/>
  <c r="K944" i="37"/>
  <c r="K580" i="37"/>
  <c r="K1328" i="37"/>
  <c r="K1944" i="37"/>
  <c r="K1280" i="37"/>
  <c r="K792" i="37"/>
  <c r="K1128" i="37"/>
  <c r="K2068" i="37"/>
  <c r="K1392" i="37"/>
  <c r="K1204" i="37"/>
  <c r="K804" i="37"/>
  <c r="K1396" i="37"/>
  <c r="K1952" i="37"/>
  <c r="K2560" i="37"/>
  <c r="K1060" i="37"/>
  <c r="K1508" i="37"/>
  <c r="K1976" i="37"/>
  <c r="K2372" i="37"/>
  <c r="K820" i="37"/>
  <c r="K1180" i="37"/>
  <c r="K1516" i="37"/>
  <c r="K1852" i="37"/>
  <c r="K2152" i="37"/>
  <c r="K2488" i="37"/>
  <c r="K592" i="37"/>
  <c r="K2" i="37"/>
  <c r="K18" i="37"/>
  <c r="K34" i="37"/>
  <c r="K50" i="37"/>
  <c r="K66" i="37"/>
  <c r="K82" i="37"/>
  <c r="K98" i="37"/>
  <c r="K114" i="37"/>
  <c r="K130" i="37"/>
  <c r="K146" i="37"/>
  <c r="K162" i="37"/>
  <c r="K178" i="37"/>
  <c r="K194" i="37"/>
  <c r="K210" i="37"/>
  <c r="K226" i="37"/>
  <c r="K242" i="37"/>
  <c r="K258" i="37"/>
  <c r="K274" i="37"/>
  <c r="K290" i="37"/>
  <c r="K306" i="37"/>
  <c r="K322" i="37"/>
  <c r="K338" i="37"/>
  <c r="K354" i="37"/>
  <c r="K370" i="37"/>
  <c r="K386" i="37"/>
  <c r="K402" i="37"/>
  <c r="K418" i="37"/>
  <c r="K434" i="37"/>
  <c r="K450" i="37"/>
  <c r="K466" i="37"/>
  <c r="K482" i="37"/>
  <c r="K498" i="37"/>
  <c r="K514" i="37"/>
  <c r="K530" i="37"/>
  <c r="K546" i="37"/>
  <c r="K562" i="37"/>
  <c r="K578" i="37"/>
  <c r="K594" i="37"/>
  <c r="K610" i="37"/>
  <c r="K626" i="37"/>
  <c r="K642" i="37"/>
  <c r="K658" i="37"/>
  <c r="K674" i="37"/>
  <c r="K690" i="37"/>
  <c r="K706" i="37"/>
  <c r="K722" i="37"/>
  <c r="K738" i="37"/>
  <c r="K754" i="37"/>
  <c r="K770" i="37"/>
  <c r="K786" i="37"/>
  <c r="K802" i="37"/>
  <c r="K818" i="37"/>
  <c r="K834" i="37"/>
  <c r="K850" i="37"/>
  <c r="K866" i="37"/>
  <c r="K886" i="37"/>
  <c r="K910" i="37"/>
  <c r="K930" i="37"/>
  <c r="K950" i="37"/>
  <c r="K974" i="37"/>
  <c r="K994" i="37"/>
  <c r="K1014" i="37"/>
  <c r="K788" i="37"/>
  <c r="K2320" i="37"/>
  <c r="K1529" i="37"/>
  <c r="K1549" i="37"/>
  <c r="K1577" i="37"/>
  <c r="K1605" i="37"/>
  <c r="K1645" i="37"/>
  <c r="K1677" i="37"/>
  <c r="K1705" i="37"/>
  <c r="K1729" i="37"/>
  <c r="K1757" i="37"/>
  <c r="K1781" i="37"/>
  <c r="K1833" i="37"/>
  <c r="K1861" i="37"/>
  <c r="K1889" i="37"/>
  <c r="K1905" i="37"/>
  <c r="K1941" i="37"/>
  <c r="K1965" i="37"/>
  <c r="K2005" i="37"/>
  <c r="K2033" i="37"/>
  <c r="K2069" i="37"/>
  <c r="K2101" i="37"/>
  <c r="K2129" i="37"/>
  <c r="K2177" i="37"/>
  <c r="K2213" i="37"/>
  <c r="K2245" i="37"/>
  <c r="K2281" i="37"/>
  <c r="K2313" i="37"/>
  <c r="K2333" i="37"/>
  <c r="K2357" i="37"/>
  <c r="K2385" i="37"/>
  <c r="K2413" i="37"/>
  <c r="K2429" i="37"/>
  <c r="K2453" i="37"/>
  <c r="K2481" i="37"/>
  <c r="K2513" i="37"/>
  <c r="K2537" i="37"/>
  <c r="K2569" i="37"/>
  <c r="K2613" i="37"/>
  <c r="K2641" i="37"/>
  <c r="K856" i="37"/>
  <c r="K1584" i="37"/>
  <c r="K800" i="37"/>
  <c r="K2404" i="37"/>
  <c r="K1492" i="37"/>
  <c r="K2336" i="37"/>
  <c r="K1384" i="37"/>
  <c r="K2228" i="37"/>
  <c r="K1816" i="37"/>
  <c r="K1888" i="37"/>
  <c r="K948" i="37"/>
  <c r="K1524" i="37"/>
  <c r="K2144" i="37"/>
  <c r="K708" i="37"/>
  <c r="K1168" i="37"/>
  <c r="K1636" i="37"/>
  <c r="K2084" i="37"/>
  <c r="K2480" i="37"/>
  <c r="K924" i="37"/>
  <c r="K1260" i="37"/>
  <c r="K1596" i="37"/>
  <c r="K1948" i="37"/>
  <c r="K2232" i="37"/>
  <c r="K2568" i="37"/>
  <c r="K616" i="37"/>
  <c r="K6" i="37"/>
  <c r="K22" i="37"/>
  <c r="K38" i="37"/>
  <c r="K54" i="37"/>
  <c r="K70" i="37"/>
  <c r="K86" i="37"/>
  <c r="K102" i="37"/>
  <c r="K118" i="37"/>
  <c r="K134" i="37"/>
  <c r="K150" i="37"/>
  <c r="K166" i="37"/>
  <c r="K182" i="37"/>
  <c r="K198" i="37"/>
  <c r="K214" i="37"/>
  <c r="K230" i="37"/>
  <c r="K246" i="37"/>
  <c r="K262" i="37"/>
  <c r="K278" i="37"/>
  <c r="K294" i="37"/>
  <c r="K310" i="37"/>
  <c r="K326" i="37"/>
  <c r="K342" i="37"/>
  <c r="K358" i="37"/>
  <c r="K374" i="37"/>
  <c r="K390" i="37"/>
  <c r="K406" i="37"/>
  <c r="K422" i="37"/>
  <c r="K438" i="37"/>
  <c r="K454" i="37"/>
  <c r="K470" i="37"/>
  <c r="K486" i="37"/>
  <c r="K502" i="37"/>
  <c r="K518" i="37"/>
  <c r="K534" i="37"/>
  <c r="K550" i="37"/>
  <c r="K566" i="37"/>
  <c r="K582" i="37"/>
  <c r="K598" i="37"/>
  <c r="K614" i="37"/>
  <c r="K630" i="37"/>
  <c r="K646" i="37"/>
  <c r="K662" i="37"/>
  <c r="K678" i="37"/>
  <c r="K694" i="37"/>
  <c r="K710" i="37"/>
  <c r="K726" i="37"/>
  <c r="K742" i="37"/>
  <c r="K758" i="37"/>
  <c r="K774" i="37"/>
  <c r="K790" i="37"/>
  <c r="K806" i="37"/>
  <c r="K822" i="37"/>
  <c r="K838" i="37"/>
  <c r="K854" i="37"/>
  <c r="K870" i="37"/>
  <c r="K894" i="37"/>
  <c r="K914" i="37"/>
  <c r="K934" i="37"/>
  <c r="K958" i="37"/>
  <c r="K978" i="37"/>
  <c r="K998" i="37"/>
  <c r="K1456" i="37"/>
  <c r="K688" i="37"/>
  <c r="K1236" i="37"/>
  <c r="K953" i="37"/>
  <c r="K973" i="37"/>
  <c r="K1005" i="37"/>
  <c r="K1033" i="37"/>
  <c r="K1073" i="37"/>
  <c r="K1125" i="37"/>
  <c r="K1149" i="37"/>
  <c r="K1181" i="37"/>
  <c r="K1205" i="37"/>
  <c r="K1233" i="37"/>
  <c r="K1269" i="37"/>
  <c r="K1309" i="37"/>
  <c r="K1337" i="37"/>
  <c r="K1365" i="37"/>
  <c r="K1401" i="37"/>
  <c r="K1425" i="37"/>
  <c r="K1449" i="37"/>
  <c r="K1501" i="37"/>
  <c r="K1541" i="37"/>
  <c r="K1569" i="37"/>
  <c r="K1589" i="37"/>
  <c r="K1621" i="37"/>
  <c r="K1661" i="37"/>
  <c r="K1693" i="37"/>
  <c r="K1721" i="37"/>
  <c r="K1745" i="37"/>
  <c r="K1773" i="37"/>
  <c r="K1809" i="37"/>
  <c r="K1845" i="37"/>
  <c r="K1873" i="37"/>
  <c r="K1897" i="37"/>
  <c r="K1925" i="37"/>
  <c r="K1953" i="37"/>
  <c r="K1985" i="37"/>
  <c r="K2017" i="37"/>
  <c r="K2049" i="37"/>
  <c r="K2089" i="37"/>
  <c r="K2117" i="37"/>
  <c r="K2157" i="37"/>
  <c r="K2197" i="37"/>
  <c r="K2229" i="37"/>
  <c r="K2257" i="37"/>
  <c r="K2301" i="37"/>
  <c r="K2325" i="37"/>
  <c r="K2345" i="37"/>
  <c r="K2373" i="37"/>
  <c r="K2401" i="37"/>
  <c r="K2421" i="37"/>
  <c r="K2445" i="37"/>
  <c r="K2465" i="37"/>
  <c r="K2489" i="37"/>
  <c r="K2521" i="37"/>
  <c r="K2553" i="37"/>
  <c r="K2581" i="37"/>
  <c r="K2633" i="37"/>
  <c r="K2653" i="37"/>
  <c r="K2512" i="37"/>
  <c r="K2596" i="37"/>
  <c r="K1520" i="37"/>
  <c r="K1024" i="37"/>
  <c r="K1960" i="37"/>
  <c r="K916" i="37"/>
  <c r="K1812" i="37"/>
  <c r="K964" i="37"/>
  <c r="K680" i="37"/>
  <c r="K2644" i="37"/>
  <c r="K1268" i="37"/>
  <c r="K1824" i="37"/>
  <c r="K2388" i="37"/>
  <c r="K952" i="37"/>
  <c r="K1400" i="37"/>
  <c r="K1848" i="37"/>
  <c r="K2268" i="37"/>
  <c r="K724" i="37"/>
  <c r="K1084" i="37"/>
  <c r="K1436" i="37"/>
  <c r="K1772" i="37"/>
  <c r="K2108" i="37"/>
  <c r="K2408" i="37"/>
  <c r="K560" i="37"/>
  <c r="K660" i="37"/>
  <c r="K14" i="37"/>
  <c r="K30" i="37"/>
  <c r="K46" i="37"/>
  <c r="K62" i="37"/>
  <c r="K78" i="37"/>
  <c r="K94" i="37"/>
  <c r="K110" i="37"/>
  <c r="K126" i="37"/>
  <c r="K142" i="37"/>
  <c r="K158" i="37"/>
  <c r="K174" i="37"/>
  <c r="K190" i="37"/>
  <c r="K206" i="37"/>
  <c r="K222" i="37"/>
  <c r="K238" i="37"/>
  <c r="K254" i="37"/>
  <c r="K270" i="37"/>
  <c r="K286" i="37"/>
  <c r="K302" i="37"/>
  <c r="K318" i="37"/>
  <c r="K334" i="37"/>
  <c r="K350" i="37"/>
  <c r="K366" i="37"/>
  <c r="K382" i="37"/>
  <c r="K398" i="37"/>
  <c r="K414" i="37"/>
  <c r="K430" i="37"/>
  <c r="K446" i="37"/>
  <c r="K462" i="37"/>
  <c r="K478" i="37"/>
  <c r="K494" i="37"/>
  <c r="K510" i="37"/>
  <c r="K526" i="37"/>
  <c r="K542" i="37"/>
  <c r="K558" i="37"/>
  <c r="K574" i="37"/>
  <c r="K590" i="37"/>
  <c r="K606" i="37"/>
  <c r="K622" i="37"/>
  <c r="K638" i="37"/>
  <c r="K654" i="37"/>
  <c r="K670" i="37"/>
  <c r="K686" i="37"/>
  <c r="K702" i="37"/>
  <c r="K718" i="37"/>
  <c r="K734" i="37"/>
  <c r="K750" i="37"/>
  <c r="K766" i="37"/>
  <c r="K782" i="37"/>
  <c r="K798" i="37"/>
  <c r="K814" i="37"/>
  <c r="K830" i="37"/>
  <c r="K846" i="37"/>
  <c r="K862" i="37"/>
  <c r="K882" i="37"/>
  <c r="K902" i="37"/>
  <c r="K926" i="37"/>
  <c r="K946" i="37"/>
  <c r="K966" i="37"/>
  <c r="K990" i="37"/>
  <c r="K1010" i="37"/>
  <c r="K1368" i="37"/>
  <c r="K1008" i="37"/>
  <c r="K2548" i="37"/>
  <c r="K2556" i="37"/>
  <c r="K2300" i="37"/>
  <c r="K2032" i="37"/>
  <c r="K1064" i="37"/>
  <c r="K1748" i="37"/>
  <c r="K2380" i="37"/>
  <c r="K1172" i="37"/>
  <c r="K1856" i="37"/>
  <c r="K2484" i="37"/>
  <c r="K1904" i="37"/>
  <c r="K1288" i="37"/>
  <c r="K548" i="37"/>
  <c r="K1120" i="37"/>
  <c r="K1568" i="37"/>
  <c r="K1972" i="37"/>
  <c r="K2412" i="37"/>
  <c r="K848" i="37"/>
  <c r="K1188" i="37"/>
  <c r="K1528" i="37"/>
  <c r="K1872" i="37"/>
  <c r="K2160" i="37"/>
  <c r="K2500" i="37"/>
  <c r="K844" i="37"/>
  <c r="K1100" i="37"/>
  <c r="K1356" i="37"/>
  <c r="K1612" i="37"/>
  <c r="K1868" i="37"/>
  <c r="K2124" i="37"/>
  <c r="K2328" i="37"/>
  <c r="K2584" i="37"/>
  <c r="K596" i="37"/>
  <c r="K664" i="37"/>
  <c r="K15" i="37"/>
  <c r="K31" i="37"/>
  <c r="K47" i="37"/>
  <c r="K63" i="37"/>
  <c r="K79" i="37"/>
  <c r="K95" i="37"/>
  <c r="K111" i="37"/>
  <c r="K127" i="37"/>
  <c r="K143" i="37"/>
  <c r="K159" i="37"/>
  <c r="K175" i="37"/>
  <c r="K191" i="37"/>
  <c r="K207" i="37"/>
  <c r="K223" i="37"/>
  <c r="K239" i="37"/>
  <c r="K255" i="37"/>
  <c r="K271" i="37"/>
  <c r="K287" i="37"/>
  <c r="K303" i="37"/>
  <c r="K319" i="37"/>
  <c r="K335" i="37"/>
  <c r="K351" i="37"/>
  <c r="K367" i="37"/>
  <c r="K383" i="37"/>
  <c r="K399" i="37"/>
  <c r="K415" i="37"/>
  <c r="K431" i="37"/>
  <c r="K447" i="37"/>
  <c r="K463" i="37"/>
  <c r="K479" i="37"/>
  <c r="K495" i="37"/>
  <c r="K511" i="37"/>
  <c r="K527" i="37"/>
  <c r="K543" i="37"/>
  <c r="K559" i="37"/>
  <c r="K575" i="37"/>
  <c r="K1030" i="37"/>
  <c r="K1046" i="37"/>
  <c r="K1062" i="37"/>
  <c r="K1078" i="37"/>
  <c r="K1094" i="37"/>
  <c r="K1110" i="37"/>
  <c r="K1126" i="37"/>
  <c r="K1142" i="37"/>
  <c r="K1158" i="37"/>
  <c r="K1174" i="37"/>
  <c r="K1190" i="37"/>
  <c r="K1206" i="37"/>
  <c r="K1222" i="37"/>
  <c r="K1238" i="37"/>
  <c r="K1254" i="37"/>
  <c r="K1270" i="37"/>
  <c r="K1286" i="37"/>
  <c r="K1302" i="37"/>
  <c r="K1318" i="37"/>
  <c r="K1334" i="37"/>
  <c r="K1350" i="37"/>
  <c r="K1366" i="37"/>
  <c r="K1382" i="37"/>
  <c r="K1398" i="37"/>
  <c r="K1414" i="37"/>
  <c r="K1430" i="37"/>
  <c r="K1446" i="37"/>
  <c r="K1462" i="37"/>
  <c r="K1478" i="37"/>
  <c r="K1494" i="37"/>
  <c r="K1510" i="37"/>
  <c r="K1526" i="37"/>
  <c r="K1542" i="37"/>
  <c r="K1558" i="37"/>
  <c r="K1574" i="37"/>
  <c r="K1590" i="37"/>
  <c r="K1606" i="37"/>
  <c r="K1622" i="37"/>
  <c r="K1638" i="37"/>
  <c r="K1654" i="37"/>
  <c r="K1674" i="37"/>
  <c r="K1706" i="37"/>
  <c r="K1738" i="37"/>
  <c r="K1770" i="37"/>
  <c r="K1802" i="37"/>
  <c r="K1834" i="37"/>
  <c r="K1866" i="37"/>
  <c r="K1344" i="37"/>
  <c r="K2024" i="37"/>
  <c r="K880" i="37"/>
  <c r="K2192" i="37"/>
  <c r="K1780" i="37"/>
  <c r="K744" i="37"/>
  <c r="K1248" i="37"/>
  <c r="K1672" i="37"/>
  <c r="K2100" i="37"/>
  <c r="K2516" i="37"/>
  <c r="K932" i="37"/>
  <c r="K1272" i="37"/>
  <c r="K1616" i="37"/>
  <c r="K1956" i="37"/>
  <c r="K2244" i="37"/>
  <c r="K2588" i="37"/>
  <c r="K908" i="37"/>
  <c r="K1164" i="37"/>
  <c r="K1420" i="37"/>
  <c r="K1676" i="37"/>
  <c r="K1932" i="37"/>
  <c r="K816" i="37"/>
  <c r="K2392" i="37"/>
  <c r="K2648" i="37"/>
  <c r="K612" i="37"/>
  <c r="K3" i="37"/>
  <c r="K19" i="37"/>
  <c r="K35" i="37"/>
  <c r="K51" i="37"/>
  <c r="K67" i="37"/>
  <c r="K83" i="37"/>
  <c r="K99" i="37"/>
  <c r="K115" i="37"/>
  <c r="K131" i="37"/>
  <c r="K147" i="37"/>
  <c r="K163" i="37"/>
  <c r="K179" i="37"/>
  <c r="K195" i="37"/>
  <c r="K211" i="37"/>
  <c r="K227" i="37"/>
  <c r="K243" i="37"/>
  <c r="K259" i="37"/>
  <c r="K275" i="37"/>
  <c r="K291" i="37"/>
  <c r="K307" i="37"/>
  <c r="K323" i="37"/>
  <c r="K339" i="37"/>
  <c r="K355" i="37"/>
  <c r="K371" i="37"/>
  <c r="K387" i="37"/>
  <c r="K403" i="37"/>
  <c r="K419" i="37"/>
  <c r="K435" i="37"/>
  <c r="K451" i="37"/>
  <c r="K467" i="37"/>
  <c r="K483" i="37"/>
  <c r="K499" i="37"/>
  <c r="K515" i="37"/>
  <c r="K531" i="37"/>
  <c r="K547" i="37"/>
  <c r="K563" i="37"/>
  <c r="K579" i="37"/>
  <c r="K1034" i="37"/>
  <c r="K1050" i="37"/>
  <c r="K1066" i="37"/>
  <c r="K1082" i="37"/>
  <c r="K1098" i="37"/>
  <c r="K1114" i="37"/>
  <c r="K1130" i="37"/>
  <c r="K1146" i="37"/>
  <c r="K1162" i="37"/>
  <c r="K1178" i="37"/>
  <c r="K1194" i="37"/>
  <c r="K1210" i="37"/>
  <c r="K1226" i="37"/>
  <c r="K1242" i="37"/>
  <c r="K1258" i="37"/>
  <c r="K1274" i="37"/>
  <c r="K1290" i="37"/>
  <c r="K1306" i="37"/>
  <c r="K1322" i="37"/>
  <c r="K1338" i="37"/>
  <c r="K1354" i="37"/>
  <c r="K1370" i="37"/>
  <c r="K1386" i="37"/>
  <c r="K1402" i="37"/>
  <c r="K1418" i="37"/>
  <c r="K1434" i="37"/>
  <c r="K1450" i="37"/>
  <c r="K1466" i="37"/>
  <c r="K1482" i="37"/>
  <c r="K1498" i="37"/>
  <c r="K1514" i="37"/>
  <c r="K1530" i="37"/>
  <c r="K1546" i="37"/>
  <c r="K1562" i="37"/>
  <c r="K1578" i="37"/>
  <c r="K1594" i="37"/>
  <c r="K1610" i="37"/>
  <c r="K1626" i="37"/>
  <c r="K1642" i="37"/>
  <c r="K1658" i="37"/>
  <c r="K1682" i="37"/>
  <c r="K1714" i="37"/>
  <c r="K1746" i="37"/>
  <c r="K1778" i="37"/>
  <c r="K1810" i="37"/>
  <c r="K1842" i="37"/>
  <c r="K1874" i="37"/>
  <c r="K1240" i="37"/>
  <c r="K984" i="37"/>
  <c r="K1348" i="37"/>
  <c r="K712" i="37"/>
  <c r="K1408" i="37"/>
  <c r="K2088" i="37"/>
  <c r="K828" i="37"/>
  <c r="K1512" i="37"/>
  <c r="K832" i="37"/>
  <c r="K1220" i="37"/>
  <c r="K2532" i="37"/>
  <c r="K2120" i="37"/>
  <c r="K904" i="37"/>
  <c r="K1352" i="37"/>
  <c r="K1760" i="37"/>
  <c r="K2176" i="37"/>
  <c r="K2624" i="37"/>
  <c r="K1016" i="37"/>
  <c r="K1360" i="37"/>
  <c r="K1700" i="37"/>
  <c r="K2040" i="37"/>
  <c r="K2332" i="37"/>
  <c r="K648" i="37"/>
  <c r="K972" i="37"/>
  <c r="K1228" i="37"/>
  <c r="K1484" i="37"/>
  <c r="K1740" i="37"/>
  <c r="K1996" i="37"/>
  <c r="K2200" i="37"/>
  <c r="K2456" i="37"/>
  <c r="K552" i="37"/>
  <c r="K628" i="37"/>
  <c r="K7" i="37"/>
  <c r="K23" i="37"/>
  <c r="K39" i="37"/>
  <c r="K55" i="37"/>
  <c r="K71" i="37"/>
  <c r="K87" i="37"/>
  <c r="K103" i="37"/>
  <c r="K119" i="37"/>
  <c r="K135" i="37"/>
  <c r="K151" i="37"/>
  <c r="K167" i="37"/>
  <c r="K183" i="37"/>
  <c r="K199" i="37"/>
  <c r="K215" i="37"/>
  <c r="K231" i="37"/>
  <c r="K247" i="37"/>
  <c r="K263" i="37"/>
  <c r="K279" i="37"/>
  <c r="K295" i="37"/>
  <c r="K311" i="37"/>
  <c r="K327" i="37"/>
  <c r="K343" i="37"/>
  <c r="K359" i="37"/>
  <c r="K375" i="37"/>
  <c r="K391" i="37"/>
  <c r="K407" i="37"/>
  <c r="K423" i="37"/>
  <c r="K439" i="37"/>
  <c r="K455" i="37"/>
  <c r="K471" i="37"/>
  <c r="K487" i="37"/>
  <c r="K503" i="37"/>
  <c r="K519" i="37"/>
  <c r="K535" i="37"/>
  <c r="K551" i="37"/>
  <c r="K567" i="37"/>
  <c r="K1022" i="37"/>
  <c r="K1038" i="37"/>
  <c r="K1054" i="37"/>
  <c r="K1070" i="37"/>
  <c r="K1086" i="37"/>
  <c r="K1102" i="37"/>
  <c r="K1118" i="37"/>
  <c r="K1134" i="37"/>
  <c r="K1150" i="37"/>
  <c r="K1166" i="37"/>
  <c r="K1182" i="37"/>
  <c r="K1198" i="37"/>
  <c r="K1214" i="37"/>
  <c r="K1230" i="37"/>
  <c r="K1246" i="37"/>
  <c r="K1262" i="37"/>
  <c r="K1278" i="37"/>
  <c r="K1294" i="37"/>
  <c r="K1310" i="37"/>
  <c r="K1326" i="37"/>
  <c r="K1342" i="37"/>
  <c r="K1358" i="37"/>
  <c r="K1374" i="37"/>
  <c r="K1390" i="37"/>
  <c r="K1406" i="37"/>
  <c r="K1422" i="37"/>
  <c r="K1438" i="37"/>
  <c r="K1454" i="37"/>
  <c r="K1470" i="37"/>
  <c r="K1486" i="37"/>
  <c r="K1502" i="37"/>
  <c r="K1518" i="37"/>
  <c r="K1534" i="37"/>
  <c r="K1550" i="37"/>
  <c r="K1566" i="37"/>
  <c r="K1582" i="37"/>
  <c r="K1598" i="37"/>
  <c r="K1614" i="37"/>
  <c r="K1630" i="37"/>
  <c r="K1646" i="37"/>
  <c r="K1662" i="37"/>
  <c r="K1690" i="37"/>
  <c r="K1722" i="37"/>
  <c r="K1754" i="37"/>
  <c r="K1786" i="37"/>
  <c r="K1818" i="37"/>
  <c r="K1850" i="37"/>
  <c r="K1890" i="37"/>
  <c r="K874" i="37"/>
  <c r="K890" i="37"/>
  <c r="K906" i="37"/>
  <c r="K922" i="37"/>
  <c r="K938" i="37"/>
  <c r="K954" i="37"/>
  <c r="K970" i="37"/>
  <c r="K986" i="37"/>
  <c r="K1002" i="37"/>
  <c r="K1018" i="37"/>
  <c r="K2052" i="37"/>
  <c r="K1924" i="37"/>
  <c r="K1668" i="37"/>
  <c r="K1688" i="37"/>
  <c r="K896" i="37"/>
  <c r="K1576" i="37"/>
  <c r="K2208" i="37"/>
  <c r="K1000" i="37"/>
  <c r="K1684" i="37"/>
  <c r="K2316" i="37"/>
  <c r="K1560" i="37"/>
  <c r="K968" i="37"/>
  <c r="K2348" i="37"/>
  <c r="K1012" i="37"/>
  <c r="K1460" i="37"/>
  <c r="K1864" i="37"/>
  <c r="K2304" i="37"/>
  <c r="K684" i="37"/>
  <c r="K1104" i="37"/>
  <c r="K1444" i="37"/>
  <c r="K1784" i="37"/>
  <c r="K2128" i="37"/>
  <c r="K2416" i="37"/>
  <c r="K732" i="37"/>
  <c r="K1036" i="37"/>
  <c r="K1292" i="37"/>
  <c r="K1548" i="37"/>
  <c r="K1804" i="37"/>
  <c r="K2060" i="37"/>
  <c r="K2264" i="37"/>
  <c r="K2520" i="37"/>
  <c r="K572" i="37"/>
  <c r="K644" i="37"/>
  <c r="K11" i="37"/>
  <c r="K27" i="37"/>
  <c r="K43" i="37"/>
  <c r="K59" i="37"/>
  <c r="K75" i="37"/>
  <c r="K91" i="37"/>
  <c r="K107" i="37"/>
  <c r="K123" i="37"/>
  <c r="K139" i="37"/>
  <c r="K155" i="37"/>
  <c r="K171" i="37"/>
  <c r="K187" i="37"/>
  <c r="K203" i="37"/>
  <c r="K219" i="37"/>
  <c r="K235" i="37"/>
  <c r="K251" i="37"/>
  <c r="K267" i="37"/>
  <c r="K283" i="37"/>
  <c r="K299" i="37"/>
  <c r="K315" i="37"/>
  <c r="K331" i="37"/>
  <c r="K347" i="37"/>
  <c r="K363" i="37"/>
  <c r="K379" i="37"/>
  <c r="K395" i="37"/>
  <c r="K411" i="37"/>
  <c r="K427" i="37"/>
  <c r="K443" i="37"/>
  <c r="K459" i="37"/>
  <c r="K475" i="37"/>
  <c r="K491" i="37"/>
  <c r="K507" i="37"/>
  <c r="K523" i="37"/>
  <c r="K539" i="37"/>
  <c r="K555" i="37"/>
  <c r="K571" i="37"/>
  <c r="K1026" i="37"/>
  <c r="K1042" i="37"/>
  <c r="K1058" i="37"/>
  <c r="K1074" i="37"/>
  <c r="K1090" i="37"/>
  <c r="K1106" i="37"/>
  <c r="K1122" i="37"/>
  <c r="K1138" i="37"/>
  <c r="K1154" i="37"/>
  <c r="K1170" i="37"/>
  <c r="K1186" i="37"/>
  <c r="K1202" i="37"/>
  <c r="K1218" i="37"/>
  <c r="K1234" i="37"/>
  <c r="K1250" i="37"/>
  <c r="K1266" i="37"/>
  <c r="K1282" i="37"/>
  <c r="K1298" i="37"/>
  <c r="K1314" i="37"/>
  <c r="K1330" i="37"/>
  <c r="K1346" i="37"/>
  <c r="K1362" i="37"/>
  <c r="K1378" i="37"/>
  <c r="K1394" i="37"/>
  <c r="K1410" i="37"/>
  <c r="K1426" i="37"/>
  <c r="K1442" i="37"/>
  <c r="K1458" i="37"/>
  <c r="K1474" i="37"/>
  <c r="K1490" i="37"/>
  <c r="K1506" i="37"/>
  <c r="K1522" i="37"/>
  <c r="K1538" i="37"/>
  <c r="K1554" i="37"/>
  <c r="K1570" i="37"/>
  <c r="K1586" i="37"/>
  <c r="K1602" i="37"/>
  <c r="K1618" i="37"/>
  <c r="K1634" i="37"/>
  <c r="K1650" i="37"/>
  <c r="K1666" i="37"/>
  <c r="K1698" i="37"/>
  <c r="K1730" i="37"/>
  <c r="K1762" i="37"/>
  <c r="K1794" i="37"/>
  <c r="K1826" i="37"/>
  <c r="K1858" i="37"/>
  <c r="K1906" i="37"/>
  <c r="K1678" i="37"/>
  <c r="K1694" i="37"/>
  <c r="K1710" i="37"/>
  <c r="K1726" i="37"/>
  <c r="K1742" i="37"/>
  <c r="K1758" i="37"/>
  <c r="K1774" i="37"/>
  <c r="K1790" i="37"/>
  <c r="K1806" i="37"/>
  <c r="K1822" i="37"/>
  <c r="K1838" i="37"/>
  <c r="K1854" i="37"/>
  <c r="K1870" i="37"/>
  <c r="K1886" i="37"/>
  <c r="K1902" i="37"/>
  <c r="K1918" i="37"/>
  <c r="K583" i="37"/>
  <c r="K599" i="37"/>
  <c r="K615" i="37"/>
  <c r="K631" i="37"/>
  <c r="K647" i="37"/>
  <c r="K663" i="37"/>
  <c r="K679" i="37"/>
  <c r="K695" i="37"/>
  <c r="K711" i="37"/>
  <c r="K727" i="37"/>
  <c r="K743" i="37"/>
  <c r="K759" i="37"/>
  <c r="K775" i="37"/>
  <c r="K791" i="37"/>
  <c r="K807" i="37"/>
  <c r="K823" i="37"/>
  <c r="K839" i="37"/>
  <c r="K855" i="37"/>
  <c r="K871" i="37"/>
  <c r="K887" i="37"/>
  <c r="K903" i="37"/>
  <c r="K919" i="37"/>
  <c r="K935" i="37"/>
  <c r="K951" i="37"/>
  <c r="K967" i="37"/>
  <c r="K983" i="37"/>
  <c r="K999" i="37"/>
  <c r="K1015" i="37"/>
  <c r="K1031" i="37"/>
  <c r="K1047" i="37"/>
  <c r="K1063" i="37"/>
  <c r="K1079" i="37"/>
  <c r="K1095" i="37"/>
  <c r="K1111" i="37"/>
  <c r="K1127" i="37"/>
  <c r="K1143" i="37"/>
  <c r="K1159" i="37"/>
  <c r="K1175" i="37"/>
  <c r="K1191" i="37"/>
  <c r="K1207" i="37"/>
  <c r="K1223" i="37"/>
  <c r="K1239" i="37"/>
  <c r="K1255" i="37"/>
  <c r="K1271" i="37"/>
  <c r="K1287" i="37"/>
  <c r="K1303" i="37"/>
  <c r="K1319" i="37"/>
  <c r="K1335" i="37"/>
  <c r="K1363" i="37"/>
  <c r="K1395" i="37"/>
  <c r="K1427" i="37"/>
  <c r="K1459" i="37"/>
  <c r="K1491" i="37"/>
  <c r="K1523" i="37"/>
  <c r="K1555" i="37"/>
  <c r="K1587" i="37"/>
  <c r="K1950" i="37"/>
  <c r="K1982" i="37"/>
  <c r="K2014" i="37"/>
  <c r="K2046" i="37"/>
  <c r="K2078" i="37"/>
  <c r="K2110" i="37"/>
  <c r="K2142" i="37"/>
  <c r="K2174" i="37"/>
  <c r="K2206" i="37"/>
  <c r="K2238" i="37"/>
  <c r="K2270" i="37"/>
  <c r="K2302" i="37"/>
  <c r="K2334" i="37"/>
  <c r="K2366" i="37"/>
  <c r="K2398" i="37"/>
  <c r="K2430" i="37"/>
  <c r="K1623" i="37"/>
  <c r="K1655" i="37"/>
  <c r="K1687" i="37"/>
  <c r="K1719" i="37"/>
  <c r="K1751" i="37"/>
  <c r="K1783" i="37"/>
  <c r="K1815" i="37"/>
  <c r="K1847" i="37"/>
  <c r="K1879" i="37"/>
  <c r="K1911" i="37"/>
  <c r="K1943" i="37"/>
  <c r="K1975" i="37"/>
  <c r="K2007" i="37"/>
  <c r="K2039" i="37"/>
  <c r="K2071" i="37"/>
  <c r="K2103" i="37"/>
  <c r="K2135" i="37"/>
  <c r="K2462" i="37"/>
  <c r="K2494" i="37"/>
  <c r="K2526" i="37"/>
  <c r="K2558" i="37"/>
  <c r="K2590" i="37"/>
  <c r="K2622" i="37"/>
  <c r="K2147" i="37"/>
  <c r="K2179" i="37"/>
  <c r="K2211" i="37"/>
  <c r="K2243" i="37"/>
  <c r="K2275" i="37"/>
  <c r="K2307" i="37"/>
  <c r="K2339" i="37"/>
  <c r="K2371" i="37"/>
  <c r="K2403" i="37"/>
  <c r="K2435" i="37"/>
  <c r="K2467" i="37"/>
  <c r="K2499" i="37"/>
  <c r="K2531" i="37"/>
  <c r="K2563" i="37"/>
  <c r="K2595" i="37"/>
  <c r="K2627" i="37"/>
  <c r="K1922" i="37"/>
  <c r="K587" i="37"/>
  <c r="K603" i="37"/>
  <c r="K619" i="37"/>
  <c r="K635" i="37"/>
  <c r="K651" i="37"/>
  <c r="K667" i="37"/>
  <c r="K683" i="37"/>
  <c r="K699" i="37"/>
  <c r="K715" i="37"/>
  <c r="K731" i="37"/>
  <c r="K747" i="37"/>
  <c r="K763" i="37"/>
  <c r="K779" i="37"/>
  <c r="K795" i="37"/>
  <c r="K811" i="37"/>
  <c r="K827" i="37"/>
  <c r="K843" i="37"/>
  <c r="K859" i="37"/>
  <c r="K875" i="37"/>
  <c r="K891" i="37"/>
  <c r="K907" i="37"/>
  <c r="K923" i="37"/>
  <c r="K939" i="37"/>
  <c r="K955" i="37"/>
  <c r="K971" i="37"/>
  <c r="K987" i="37"/>
  <c r="K1003" i="37"/>
  <c r="K1019" i="37"/>
  <c r="K1035" i="37"/>
  <c r="K1051" i="37"/>
  <c r="K1067" i="37"/>
  <c r="K1083" i="37"/>
  <c r="K1099" i="37"/>
  <c r="K1115" i="37"/>
  <c r="K1131" i="37"/>
  <c r="K1147" i="37"/>
  <c r="K1163" i="37"/>
  <c r="K1179" i="37"/>
  <c r="K1195" i="37"/>
  <c r="K1211" i="37"/>
  <c r="K1227" i="37"/>
  <c r="K1243" i="37"/>
  <c r="K1259" i="37"/>
  <c r="K1275" i="37"/>
  <c r="K1291" i="37"/>
  <c r="K1307" i="37"/>
  <c r="K1323" i="37"/>
  <c r="K1339" i="37"/>
  <c r="K1371" i="37"/>
  <c r="K1403" i="37"/>
  <c r="K1435" i="37"/>
  <c r="K1467" i="37"/>
  <c r="K1499" i="37"/>
  <c r="K1531" i="37"/>
  <c r="K1563" i="37"/>
  <c r="K1595" i="37"/>
  <c r="K1958" i="37"/>
  <c r="K1990" i="37"/>
  <c r="K2022" i="37"/>
  <c r="K2054" i="37"/>
  <c r="K2086" i="37"/>
  <c r="K2118" i="37"/>
  <c r="K2150" i="37"/>
  <c r="K2182" i="37"/>
  <c r="K2214" i="37"/>
  <c r="K2246" i="37"/>
  <c r="K2278" i="37"/>
  <c r="K2310" i="37"/>
  <c r="K2342" i="37"/>
  <c r="K2374" i="37"/>
  <c r="K2406" i="37"/>
  <c r="K2438" i="37"/>
  <c r="K1631" i="37"/>
  <c r="K1663" i="37"/>
  <c r="K1695" i="37"/>
  <c r="K1727" i="37"/>
  <c r="K1759" i="37"/>
  <c r="K1791" i="37"/>
  <c r="K1823" i="37"/>
  <c r="K1855" i="37"/>
  <c r="K1887" i="37"/>
  <c r="K1919" i="37"/>
  <c r="K1951" i="37"/>
  <c r="K1983" i="37"/>
  <c r="K2015" i="37"/>
  <c r="K2047" i="37"/>
  <c r="K2079" i="37"/>
  <c r="K2111" i="37"/>
  <c r="K2143" i="37"/>
  <c r="K2470" i="37"/>
  <c r="K2502" i="37"/>
  <c r="K2534" i="37"/>
  <c r="K2566" i="37"/>
  <c r="K2598" i="37"/>
  <c r="K2630" i="37"/>
  <c r="K2155" i="37"/>
  <c r="K2187" i="37"/>
  <c r="K2219" i="37"/>
  <c r="K2251" i="37"/>
  <c r="K2283" i="37"/>
  <c r="K2315" i="37"/>
  <c r="K2347" i="37"/>
  <c r="K2379" i="37"/>
  <c r="K2411" i="37"/>
  <c r="K2443" i="37"/>
  <c r="K2475" i="37"/>
  <c r="K2507" i="37"/>
  <c r="K2539" i="37"/>
  <c r="K2571" i="37"/>
  <c r="K2603" i="37"/>
  <c r="K2635" i="37"/>
  <c r="K1670" i="37"/>
  <c r="K1686" i="37"/>
  <c r="K1702" i="37"/>
  <c r="K1718" i="37"/>
  <c r="K1734" i="37"/>
  <c r="K1750" i="37"/>
  <c r="K1766" i="37"/>
  <c r="K1782" i="37"/>
  <c r="K1798" i="37"/>
  <c r="K1814" i="37"/>
  <c r="K1830" i="37"/>
  <c r="K1846" i="37"/>
  <c r="K1862" i="37"/>
  <c r="K1878" i="37"/>
  <c r="K1894" i="37"/>
  <c r="K1910" i="37"/>
  <c r="K1926" i="37"/>
  <c r="K591" i="37"/>
  <c r="K607" i="37"/>
  <c r="K623" i="37"/>
  <c r="K639" i="37"/>
  <c r="K655" i="37"/>
  <c r="K671" i="37"/>
  <c r="K687" i="37"/>
  <c r="K703" i="37"/>
  <c r="K719" i="37"/>
  <c r="K735" i="37"/>
  <c r="K751" i="37"/>
  <c r="K767" i="37"/>
  <c r="K783" i="37"/>
  <c r="K799" i="37"/>
  <c r="K815" i="37"/>
  <c r="K831" i="37"/>
  <c r="K847" i="37"/>
  <c r="K863" i="37"/>
  <c r="K879" i="37"/>
  <c r="K895" i="37"/>
  <c r="K911" i="37"/>
  <c r="K927" i="37"/>
  <c r="K943" i="37"/>
  <c r="K959" i="37"/>
  <c r="K975" i="37"/>
  <c r="K991" i="37"/>
  <c r="K1007" i="37"/>
  <c r="K1023" i="37"/>
  <c r="K1039" i="37"/>
  <c r="K1055" i="37"/>
  <c r="K1071" i="37"/>
  <c r="K1087" i="37"/>
  <c r="K1103" i="37"/>
  <c r="K1119" i="37"/>
  <c r="K1135" i="37"/>
  <c r="K1151" i="37"/>
  <c r="K1167" i="37"/>
  <c r="K1183" i="37"/>
  <c r="K1199" i="37"/>
  <c r="K1215" i="37"/>
  <c r="K1231" i="37"/>
  <c r="K1247" i="37"/>
  <c r="K1263" i="37"/>
  <c r="K1279" i="37"/>
  <c r="K1295" i="37"/>
  <c r="K1311" i="37"/>
  <c r="K1327" i="37"/>
  <c r="K1347" i="37"/>
  <c r="K1379" i="37"/>
  <c r="K1411" i="37"/>
  <c r="K1443" i="37"/>
  <c r="K1475" i="37"/>
  <c r="K1507" i="37"/>
  <c r="K1539" i="37"/>
  <c r="K1571" i="37"/>
  <c r="K1934" i="37"/>
  <c r="K1966" i="37"/>
  <c r="K1998" i="37"/>
  <c r="K2030" i="37"/>
  <c r="K2062" i="37"/>
  <c r="K2094" i="37"/>
  <c r="K2126" i="37"/>
  <c r="K2158" i="37"/>
  <c r="K2190" i="37"/>
  <c r="K2222" i="37"/>
  <c r="K2254" i="37"/>
  <c r="K2286" i="37"/>
  <c r="K2318" i="37"/>
  <c r="K2350" i="37"/>
  <c r="K2382" i="37"/>
  <c r="K2414" i="37"/>
  <c r="K1607" i="37"/>
  <c r="K1639" i="37"/>
  <c r="K1671" i="37"/>
  <c r="K1703" i="37"/>
  <c r="K1735" i="37"/>
  <c r="K1767" i="37"/>
  <c r="K1799" i="37"/>
  <c r="K1831" i="37"/>
  <c r="K1863" i="37"/>
  <c r="K1895" i="37"/>
  <c r="K1927" i="37"/>
  <c r="K1959" i="37"/>
  <c r="K1991" i="37"/>
  <c r="K2023" i="37"/>
  <c r="K2055" i="37"/>
  <c r="K2087" i="37"/>
  <c r="K2119" i="37"/>
  <c r="K2446" i="37"/>
  <c r="K2478" i="37"/>
  <c r="K2510" i="37"/>
  <c r="K2542" i="37"/>
  <c r="K2574" i="37"/>
  <c r="K2606" i="37"/>
  <c r="K2638" i="37"/>
  <c r="K2163" i="37"/>
  <c r="K2195" i="37"/>
  <c r="K2227" i="37"/>
  <c r="K2259" i="37"/>
  <c r="K2291" i="37"/>
  <c r="K2323" i="37"/>
  <c r="K2355" i="37"/>
  <c r="K2387" i="37"/>
  <c r="K2419" i="37"/>
  <c r="K2451" i="37"/>
  <c r="K2483" i="37"/>
  <c r="K2515" i="37"/>
  <c r="K2547" i="37"/>
  <c r="K2579" i="37"/>
  <c r="K2611" i="37"/>
  <c r="K2643" i="37"/>
  <c r="K1882" i="37"/>
  <c r="K1898" i="37"/>
  <c r="K1914" i="37"/>
  <c r="K1930" i="37"/>
  <c r="K595" i="37"/>
  <c r="K611" i="37"/>
  <c r="K627" i="37"/>
  <c r="K643" i="37"/>
  <c r="K659" i="37"/>
  <c r="K675" i="37"/>
  <c r="K691" i="37"/>
  <c r="K707" i="37"/>
  <c r="K723" i="37"/>
  <c r="K739" i="37"/>
  <c r="K755" i="37"/>
  <c r="K771" i="37"/>
  <c r="K787" i="37"/>
  <c r="K803" i="37"/>
  <c r="K819" i="37"/>
  <c r="K835" i="37"/>
  <c r="K851" i="37"/>
  <c r="K867" i="37"/>
  <c r="K883" i="37"/>
  <c r="K899" i="37"/>
  <c r="K915" i="37"/>
  <c r="K931" i="37"/>
  <c r="K947" i="37"/>
  <c r="K963" i="37"/>
  <c r="K979" i="37"/>
  <c r="K995" i="37"/>
  <c r="K1011" i="37"/>
  <c r="K1027" i="37"/>
  <c r="K1043" i="37"/>
  <c r="K1059" i="37"/>
  <c r="K1075" i="37"/>
  <c r="K1091" i="37"/>
  <c r="K1107" i="37"/>
  <c r="K1123" i="37"/>
  <c r="K1139" i="37"/>
  <c r="K1155" i="37"/>
  <c r="K1171" i="37"/>
  <c r="K1187" i="37"/>
  <c r="K1203" i="37"/>
  <c r="K1219" i="37"/>
  <c r="K1235" i="37"/>
  <c r="K1251" i="37"/>
  <c r="K1267" i="37"/>
  <c r="K1283" i="37"/>
  <c r="K1299" i="37"/>
  <c r="K1315" i="37"/>
  <c r="K1331" i="37"/>
  <c r="K1355" i="37"/>
  <c r="K1387" i="37"/>
  <c r="K1419" i="37"/>
  <c r="K1451" i="37"/>
  <c r="K1483" i="37"/>
  <c r="K1515" i="37"/>
  <c r="K1547" i="37"/>
  <c r="K1579" i="37"/>
  <c r="K1942" i="37"/>
  <c r="K1974" i="37"/>
  <c r="K2006" i="37"/>
  <c r="K2038" i="37"/>
  <c r="K2070" i="37"/>
  <c r="K2102" i="37"/>
  <c r="K2134" i="37"/>
  <c r="K2166" i="37"/>
  <c r="K2198" i="37"/>
  <c r="K2230" i="37"/>
  <c r="K2262" i="37"/>
  <c r="K2294" i="37"/>
  <c r="K2326" i="37"/>
  <c r="K2358" i="37"/>
  <c r="K2390" i="37"/>
  <c r="K2422" i="37"/>
  <c r="K1615" i="37"/>
  <c r="K1647" i="37"/>
  <c r="K1679" i="37"/>
  <c r="K1711" i="37"/>
  <c r="K1743" i="37"/>
  <c r="K1775" i="37"/>
  <c r="K1807" i="37"/>
  <c r="K1839" i="37"/>
  <c r="K1871" i="37"/>
  <c r="K1903" i="37"/>
  <c r="K1935" i="37"/>
  <c r="K1967" i="37"/>
  <c r="K1999" i="37"/>
  <c r="K2031" i="37"/>
  <c r="K2063" i="37"/>
  <c r="K2095" i="37"/>
  <c r="K2127" i="37"/>
  <c r="K2454" i="37"/>
  <c r="K2486" i="37"/>
  <c r="K2518" i="37"/>
  <c r="K2550" i="37"/>
  <c r="K2582" i="37"/>
  <c r="K2614" i="37"/>
  <c r="K2646" i="37"/>
  <c r="K2171" i="37"/>
  <c r="K2203" i="37"/>
  <c r="K2235" i="37"/>
  <c r="K2267" i="37"/>
  <c r="K2299" i="37"/>
  <c r="K2331" i="37"/>
  <c r="K2363" i="37"/>
  <c r="K2395" i="37"/>
  <c r="K2427" i="37"/>
  <c r="K2459" i="37"/>
  <c r="K2491" i="37"/>
  <c r="K2523" i="37"/>
  <c r="K2555" i="37"/>
  <c r="K2587" i="37"/>
  <c r="K2619" i="37"/>
  <c r="K2651" i="37"/>
  <c r="K1343" i="37"/>
  <c r="K1359" i="37"/>
  <c r="K1375" i="37"/>
  <c r="K1391" i="37"/>
  <c r="K1407" i="37"/>
  <c r="K1423" i="37"/>
  <c r="K1439" i="37"/>
  <c r="K1455" i="37"/>
  <c r="K1471" i="37"/>
  <c r="K1487" i="37"/>
  <c r="K1503" i="37"/>
  <c r="K1519" i="37"/>
  <c r="K1535" i="37"/>
  <c r="K1551" i="37"/>
  <c r="K1567" i="37"/>
  <c r="K1583" i="37"/>
  <c r="K1599" i="37"/>
  <c r="K1946" i="37"/>
  <c r="K1962" i="37"/>
  <c r="K1978" i="37"/>
  <c r="K1994" i="37"/>
  <c r="K2010" i="37"/>
  <c r="K2026" i="37"/>
  <c r="K2042" i="37"/>
  <c r="K2058" i="37"/>
  <c r="K2074" i="37"/>
  <c r="K2090" i="37"/>
  <c r="K2106" i="37"/>
  <c r="K2122" i="37"/>
  <c r="K2138" i="37"/>
  <c r="K2154" i="37"/>
  <c r="K2170" i="37"/>
  <c r="K2186" i="37"/>
  <c r="K2202" i="37"/>
  <c r="K2218" i="37"/>
  <c r="K2234" i="37"/>
  <c r="K2250" i="37"/>
  <c r="K2266" i="37"/>
  <c r="K2282" i="37"/>
  <c r="K2298" i="37"/>
  <c r="K2314" i="37"/>
  <c r="K2330" i="37"/>
  <c r="K2346" i="37"/>
  <c r="K2362" i="37"/>
  <c r="K2378" i="37"/>
  <c r="K2394" i="37"/>
  <c r="K2410" i="37"/>
  <c r="K2426" i="37"/>
  <c r="K1603" i="37"/>
  <c r="K1619" i="37"/>
  <c r="K1635" i="37"/>
  <c r="K1651" i="37"/>
  <c r="K1667" i="37"/>
  <c r="K1683" i="37"/>
  <c r="K1699" i="37"/>
  <c r="K1715" i="37"/>
  <c r="K1731" i="37"/>
  <c r="K1747" i="37"/>
  <c r="K1763" i="37"/>
  <c r="K1779" i="37"/>
  <c r="K1795" i="37"/>
  <c r="K1811" i="37"/>
  <c r="K1827" i="37"/>
  <c r="K1843" i="37"/>
  <c r="K1859" i="37"/>
  <c r="K1875" i="37"/>
  <c r="K1891" i="37"/>
  <c r="K1907" i="37"/>
  <c r="K1923" i="37"/>
  <c r="K1939" i="37"/>
  <c r="K1955" i="37"/>
  <c r="K1971" i="37"/>
  <c r="K1987" i="37"/>
  <c r="K2003" i="37"/>
  <c r="K2019" i="37"/>
  <c r="K2035" i="37"/>
  <c r="K2051" i="37"/>
  <c r="K2067" i="37"/>
  <c r="K2083" i="37"/>
  <c r="K2099" i="37"/>
  <c r="K2115" i="37"/>
  <c r="K2131" i="37"/>
  <c r="K2442" i="37"/>
  <c r="K2458" i="37"/>
  <c r="K2474" i="37"/>
  <c r="K2490" i="37"/>
  <c r="K2506" i="37"/>
  <c r="K2522" i="37"/>
  <c r="K2538" i="37"/>
  <c r="K2554" i="37"/>
  <c r="K2570" i="37"/>
  <c r="K2586" i="37"/>
  <c r="K2602" i="37"/>
  <c r="K2618" i="37"/>
  <c r="K2634" i="37"/>
  <c r="K2650" i="37"/>
  <c r="K2159" i="37"/>
  <c r="K2175" i="37"/>
  <c r="K2191" i="37"/>
  <c r="K2207" i="37"/>
  <c r="K2223" i="37"/>
  <c r="K2239" i="37"/>
  <c r="K2255" i="37"/>
  <c r="K2271" i="37"/>
  <c r="K2287" i="37"/>
  <c r="K2303" i="37"/>
  <c r="K2319" i="37"/>
  <c r="K2335" i="37"/>
  <c r="K2351" i="37"/>
  <c r="K2367" i="37"/>
  <c r="K2383" i="37"/>
  <c r="K2399" i="37"/>
  <c r="K2415" i="37"/>
  <c r="K2431" i="37"/>
  <c r="K2447" i="37"/>
  <c r="K2463" i="37"/>
  <c r="K2479" i="37"/>
  <c r="K2495" i="37"/>
  <c r="K2511" i="37"/>
  <c r="K2527" i="37"/>
  <c r="K2543" i="37"/>
  <c r="K2559" i="37"/>
  <c r="K2575" i="37"/>
  <c r="K2591" i="37"/>
  <c r="K2607" i="37"/>
  <c r="K2623" i="37"/>
  <c r="K2639" i="37"/>
  <c r="K1351" i="37"/>
  <c r="K1367" i="37"/>
  <c r="K1383" i="37"/>
  <c r="K1399" i="37"/>
  <c r="K1415" i="37"/>
  <c r="K1431" i="37"/>
  <c r="K1447" i="37"/>
  <c r="K1463" i="37"/>
  <c r="K1479" i="37"/>
  <c r="K1495" i="37"/>
  <c r="K1511" i="37"/>
  <c r="K1527" i="37"/>
  <c r="K1543" i="37"/>
  <c r="K1559" i="37"/>
  <c r="K1575" i="37"/>
  <c r="K1591" i="37"/>
  <c r="K1938" i="37"/>
  <c r="K1954" i="37"/>
  <c r="K1970" i="37"/>
  <c r="K1986" i="37"/>
  <c r="K2002" i="37"/>
  <c r="K2018" i="37"/>
  <c r="K2034" i="37"/>
  <c r="K2050" i="37"/>
  <c r="K2066" i="37"/>
  <c r="K2082" i="37"/>
  <c r="K2098" i="37"/>
  <c r="K2114" i="37"/>
  <c r="K2130" i="37"/>
  <c r="K2146" i="37"/>
  <c r="K2162" i="37"/>
  <c r="K2178" i="37"/>
  <c r="K2194" i="37"/>
  <c r="K2210" i="37"/>
  <c r="K2226" i="37"/>
  <c r="K2242" i="37"/>
  <c r="K2258" i="37"/>
  <c r="K2274" i="37"/>
  <c r="K2290" i="37"/>
  <c r="K2306" i="37"/>
  <c r="K2322" i="37"/>
  <c r="K2338" i="37"/>
  <c r="K2354" i="37"/>
  <c r="K2370" i="37"/>
  <c r="K2386" i="37"/>
  <c r="K2402" i="37"/>
  <c r="K2418" i="37"/>
  <c r="K2434" i="37"/>
  <c r="K1611" i="37"/>
  <c r="K1627" i="37"/>
  <c r="K1643" i="37"/>
  <c r="K1659" i="37"/>
  <c r="K1675" i="37"/>
  <c r="K1691" i="37"/>
  <c r="K1707" i="37"/>
  <c r="K1723" i="37"/>
  <c r="K1739" i="37"/>
  <c r="K1755" i="37"/>
  <c r="K1771" i="37"/>
  <c r="K1787" i="37"/>
  <c r="K1803" i="37"/>
  <c r="K1819" i="37"/>
  <c r="K1835" i="37"/>
  <c r="K1851" i="37"/>
  <c r="K1867" i="37"/>
  <c r="K1883" i="37"/>
  <c r="K1899" i="37"/>
  <c r="K1915" i="37"/>
  <c r="K1931" i="37"/>
  <c r="K1947" i="37"/>
  <c r="K1963" i="37"/>
  <c r="K1979" i="37"/>
  <c r="K1995" i="37"/>
  <c r="K2011" i="37"/>
  <c r="K2027" i="37"/>
  <c r="K2043" i="37"/>
  <c r="K2059" i="37"/>
  <c r="K2075" i="37"/>
  <c r="K2091" i="37"/>
  <c r="K2107" i="37"/>
  <c r="K2123" i="37"/>
  <c r="K2139" i="37"/>
  <c r="K2450" i="37"/>
  <c r="K2466" i="37"/>
  <c r="K2482" i="37"/>
  <c r="K2498" i="37"/>
  <c r="K2514" i="37"/>
  <c r="K2530" i="37"/>
  <c r="K2546" i="37"/>
  <c r="K2562" i="37"/>
  <c r="K2578" i="37"/>
  <c r="K2594" i="37"/>
  <c r="K2610" i="37"/>
  <c r="K2626" i="37"/>
  <c r="K2642" i="37"/>
  <c r="K2151" i="37"/>
  <c r="K2167" i="37"/>
  <c r="K2183" i="37"/>
  <c r="K2199" i="37"/>
  <c r="K2215" i="37"/>
  <c r="K2231" i="37"/>
  <c r="K2247" i="37"/>
  <c r="K2263" i="37"/>
  <c r="K2279" i="37"/>
  <c r="K2295" i="37"/>
  <c r="K2311" i="37"/>
  <c r="K2327" i="37"/>
  <c r="K2343" i="37"/>
  <c r="K2359" i="37"/>
  <c r="K2375" i="37"/>
  <c r="K2391" i="37"/>
  <c r="K2407" i="37"/>
  <c r="K2423" i="37"/>
  <c r="K2439" i="37"/>
  <c r="K2455" i="37"/>
  <c r="K2471" i="37"/>
  <c r="K2487" i="37"/>
  <c r="K2503" i="37"/>
  <c r="K2519" i="37"/>
  <c r="K2535" i="37"/>
  <c r="K2551" i="37"/>
  <c r="K2567" i="37"/>
  <c r="K2583" i="37"/>
  <c r="K2599" i="37"/>
  <c r="K2615" i="37"/>
  <c r="K2631" i="37"/>
  <c r="K2647" i="3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<sst xmlns="http://schemas.openxmlformats.org/spreadsheetml/2006/main" count="21801" uniqueCount="463">
  <si>
    <t>WEANER</t>
  </si>
  <si>
    <t>Batch number</t>
  </si>
  <si>
    <t xml:space="preserve"> Pigs in </t>
  </si>
  <si>
    <t>Tot Days</t>
  </si>
  <si>
    <t>Mass in</t>
  </si>
  <si>
    <t>Date in</t>
  </si>
  <si>
    <t>Mortality</t>
  </si>
  <si>
    <t>Mort %</t>
  </si>
  <si>
    <t>Date out</t>
  </si>
  <si>
    <t>Pigs out</t>
  </si>
  <si>
    <t>ADG</t>
  </si>
  <si>
    <t>Age in</t>
  </si>
  <si>
    <t>Mass out</t>
  </si>
  <si>
    <t xml:space="preserve">Age out </t>
  </si>
  <si>
    <t>Feed in</t>
  </si>
  <si>
    <t>FCR</t>
  </si>
  <si>
    <t>Transferred</t>
  </si>
  <si>
    <t>Total Days</t>
  </si>
  <si>
    <t>Day</t>
  </si>
  <si>
    <t>Age</t>
  </si>
  <si>
    <t>Date</t>
  </si>
  <si>
    <t>Pigs in</t>
  </si>
  <si>
    <t>Died</t>
  </si>
  <si>
    <t>Reason</t>
  </si>
  <si>
    <t>No out</t>
  </si>
  <si>
    <t>Weight</t>
  </si>
  <si>
    <t>Number</t>
  </si>
  <si>
    <t>Tot pig days</t>
  </si>
  <si>
    <t>Thu</t>
  </si>
  <si>
    <t>Fri</t>
  </si>
  <si>
    <t>Sat</t>
  </si>
  <si>
    <t>Sun</t>
  </si>
  <si>
    <t>Mon</t>
  </si>
  <si>
    <t>Tue</t>
  </si>
  <si>
    <t>Wed</t>
  </si>
  <si>
    <t>E/W</t>
  </si>
  <si>
    <t>Creep</t>
  </si>
  <si>
    <t>Wean 1</t>
  </si>
  <si>
    <t>Comments</t>
  </si>
  <si>
    <t>Flow meter start reading</t>
  </si>
  <si>
    <t>Minimum Temp</t>
  </si>
  <si>
    <t>Maximum Temp</t>
  </si>
  <si>
    <t>Flow meter end reading</t>
  </si>
  <si>
    <t>Water consumption per batch</t>
  </si>
  <si>
    <t>Water consumption per pig</t>
  </si>
  <si>
    <t>add age as per FARM (in days)</t>
  </si>
  <si>
    <t>Weaner House</t>
  </si>
  <si>
    <t>Avg weight in</t>
  </si>
  <si>
    <t>Avg mass out</t>
  </si>
  <si>
    <t>min temp</t>
  </si>
  <si>
    <t>max temp</t>
  </si>
  <si>
    <t>70 day gain</t>
  </si>
  <si>
    <t>total mort</t>
  </si>
  <si>
    <t>W3A</t>
  </si>
  <si>
    <t>Received 16 gilts from Grasmere</t>
  </si>
  <si>
    <t>W1A</t>
  </si>
  <si>
    <t>Received 14 gilts from Grasmere</t>
  </si>
  <si>
    <t>small</t>
  </si>
  <si>
    <t>scours</t>
  </si>
  <si>
    <t>W1B</t>
  </si>
  <si>
    <t>cull</t>
  </si>
  <si>
    <t>joint ill</t>
  </si>
  <si>
    <t>W2A</t>
  </si>
  <si>
    <t>oedema</t>
  </si>
  <si>
    <t>W2B</t>
  </si>
  <si>
    <t>Received 15 gilts from Grasmere</t>
  </si>
  <si>
    <t>W3B</t>
  </si>
  <si>
    <t>twist gut</t>
  </si>
  <si>
    <t>legs</t>
  </si>
  <si>
    <t>poor condition</t>
  </si>
  <si>
    <t>fighting</t>
  </si>
  <si>
    <t>culls</t>
  </si>
  <si>
    <t>unknown</t>
  </si>
  <si>
    <t>The whole batch delayed to be moved to Grower</t>
  </si>
  <si>
    <t>16 gilts received from Grasmere</t>
  </si>
  <si>
    <t>RECEIVED 13 GILTS FROM GRASMERE</t>
  </si>
  <si>
    <t>SCOURS</t>
  </si>
  <si>
    <t>CULL</t>
  </si>
  <si>
    <t>J/ILL</t>
  </si>
  <si>
    <t>TWIST GUT</t>
  </si>
  <si>
    <t>HBS</t>
  </si>
  <si>
    <t>OEDEMA</t>
  </si>
  <si>
    <t>Medicated feed (zinc, wheatbran,nemovit)</t>
  </si>
  <si>
    <t>menengitis</t>
  </si>
  <si>
    <t>Interflox (5 day course)</t>
  </si>
  <si>
    <t>14 gilts received from Grasmere</t>
  </si>
  <si>
    <t>15 gilts received from Grasmere</t>
  </si>
  <si>
    <t>hbs</t>
  </si>
  <si>
    <t>500kgs medicated</t>
  </si>
  <si>
    <t>Medicated from the mill</t>
  </si>
  <si>
    <t>Medicated</t>
  </si>
  <si>
    <t>medicated</t>
  </si>
  <si>
    <t>stomach rapture</t>
  </si>
  <si>
    <t>intaflox treatment for scours</t>
  </si>
  <si>
    <t>smalls</t>
  </si>
  <si>
    <t>Bactofos treated feed</t>
  </si>
  <si>
    <t>Received 12 gilts Grasmere</t>
  </si>
  <si>
    <t>Bactofos treated</t>
  </si>
  <si>
    <t>Not medicated feed</t>
  </si>
  <si>
    <t>not medicated</t>
  </si>
  <si>
    <t>twistgut</t>
  </si>
  <si>
    <t>4 gilts from W1B</t>
  </si>
  <si>
    <t>13 GILTS FROM GRASMERE</t>
  </si>
  <si>
    <t>7 gilts from grasmere</t>
  </si>
  <si>
    <t>11 gilts from Grasmere</t>
  </si>
  <si>
    <t>mixed with transition diet</t>
  </si>
  <si>
    <t>Pigs out to ext</t>
  </si>
  <si>
    <t>Pigs out to grower</t>
  </si>
  <si>
    <t>Total Price</t>
  </si>
  <si>
    <t>Avg Mass to grower</t>
  </si>
  <si>
    <t>Avg mass to ext</t>
  </si>
  <si>
    <t>Feed cost/batch</t>
  </si>
  <si>
    <t>Cost/kg gain</t>
  </si>
  <si>
    <t>Avg Mass in</t>
  </si>
  <si>
    <t>Price/kg feed</t>
  </si>
  <si>
    <t>Total price</t>
  </si>
  <si>
    <t>SMALL</t>
  </si>
  <si>
    <t>9 gilts from Grasmere</t>
  </si>
  <si>
    <t>14 gilts from Grasmere</t>
  </si>
  <si>
    <t>Gilts sent to NGHC</t>
  </si>
  <si>
    <t>smalls(scouring)</t>
  </si>
  <si>
    <t>14 Gilts from Grasmere</t>
  </si>
  <si>
    <t>14  gilts from Grasmere</t>
  </si>
  <si>
    <t>joint ills</t>
  </si>
  <si>
    <t>14 GILTS RECEIVED FROM GRASMERE</t>
  </si>
  <si>
    <t>hernia</t>
  </si>
  <si>
    <t>SMALL-SCOURING</t>
  </si>
  <si>
    <t>Joint ill</t>
  </si>
  <si>
    <t>13 gilts from Grasmere</t>
  </si>
  <si>
    <t>smalls-scouring</t>
  </si>
  <si>
    <t>stress</t>
  </si>
  <si>
    <t>Moved to W2A</t>
  </si>
  <si>
    <t>scouring</t>
  </si>
  <si>
    <t>7 gilts from 1B weighed 159.5kgs</t>
  </si>
  <si>
    <t>14 gilts moved to NGHC</t>
  </si>
  <si>
    <t>Gilts moved to  W2B</t>
  </si>
  <si>
    <t>8 gilts received from W2A-179KGS</t>
  </si>
  <si>
    <t>3500kgs of W1 from W2A</t>
  </si>
  <si>
    <t>14 gilts to NGHC</t>
  </si>
  <si>
    <t>5 gilts moved to W3A</t>
  </si>
  <si>
    <t>5 gilts from W2B-101.5KGS</t>
  </si>
  <si>
    <t>culls-poor condition</t>
  </si>
  <si>
    <t>SMALLS-SCOURS</t>
  </si>
  <si>
    <t>cull-small</t>
  </si>
  <si>
    <t>small-scours</t>
  </si>
  <si>
    <t>3 Gilts moved from W3A</t>
  </si>
  <si>
    <t>Batch No</t>
  </si>
  <si>
    <t>Cull</t>
  </si>
  <si>
    <t>Poor condition</t>
  </si>
  <si>
    <t>Joint ill - cull</t>
  </si>
  <si>
    <t>Meningitis</t>
  </si>
  <si>
    <t>Oedema</t>
  </si>
  <si>
    <t>E.coli</t>
  </si>
  <si>
    <t>Anaemia</t>
  </si>
  <si>
    <t>Coughing</t>
  </si>
  <si>
    <t>Twist Gut</t>
  </si>
  <si>
    <t>Hernia</t>
  </si>
  <si>
    <t>Unknown</t>
  </si>
  <si>
    <t>Other (reason in comment)</t>
  </si>
  <si>
    <t xml:space="preserve"> Multiple reasons(add in comment) </t>
  </si>
  <si>
    <t>Scouring</t>
  </si>
  <si>
    <t>Runt/small</t>
  </si>
  <si>
    <t>Week no</t>
  </si>
  <si>
    <t>(All)</t>
  </si>
  <si>
    <t>Row Labels</t>
  </si>
  <si>
    <t>Grand Total</t>
  </si>
  <si>
    <t>Sum of Died</t>
  </si>
  <si>
    <t>(Multiple Items)</t>
  </si>
  <si>
    <t>Gilts moved to W1B</t>
  </si>
  <si>
    <t>178Kgs-8 Gilts from W1A</t>
  </si>
  <si>
    <t>5 gilts received from W1B-102.5KGS</t>
  </si>
  <si>
    <t>Gilts sent to W2A</t>
  </si>
  <si>
    <t xml:space="preserve"> </t>
  </si>
  <si>
    <t>14 GILTS FROM GRASMERE</t>
  </si>
  <si>
    <t>10 GILTS FROM GRASMERE</t>
  </si>
  <si>
    <t>Gilts Sent to W2B</t>
  </si>
  <si>
    <t>5 gilts from W2A-105.5KGS</t>
  </si>
  <si>
    <t>legs-cull</t>
  </si>
  <si>
    <t>OTC in feed</t>
  </si>
  <si>
    <t>720kgs moved to 2348</t>
  </si>
  <si>
    <t>720kgs from 2347</t>
  </si>
  <si>
    <t>3500kgs moved to 2349</t>
  </si>
  <si>
    <t>3500kgs from 2348</t>
  </si>
  <si>
    <t>1500kgs moved to 2350</t>
  </si>
  <si>
    <t>1500kgs from 2349</t>
  </si>
  <si>
    <t>Gilts moved to W3B, 900 kgs to 2351</t>
  </si>
  <si>
    <t>900kgs from 2350</t>
  </si>
  <si>
    <t>8 Gilts received from Grasmere</t>
  </si>
  <si>
    <t>10 Gilts received from Grasmere</t>
  </si>
  <si>
    <t>From batch 2404</t>
  </si>
  <si>
    <t>Moved to batch 2405</t>
  </si>
  <si>
    <t xml:space="preserve">Sent to Learig </t>
  </si>
  <si>
    <t>Gilts moved to batch 2405</t>
  </si>
  <si>
    <t>8 gilts from batch 2404-188.5kgs</t>
  </si>
  <si>
    <t>To Learig</t>
  </si>
  <si>
    <t>Learig</t>
  </si>
  <si>
    <t>Gilts moved to batch 2406</t>
  </si>
  <si>
    <t>Wean 1 moved to batch 2406</t>
  </si>
  <si>
    <t>Wean 1 Moved from batch 2405</t>
  </si>
  <si>
    <t>To batch 2407</t>
  </si>
  <si>
    <t>To NHGC</t>
  </si>
  <si>
    <t>From Batch 2406</t>
  </si>
  <si>
    <t>Wean 1 Moved from batch 2407</t>
  </si>
  <si>
    <t>7 Gilts from batch 2405</t>
  </si>
  <si>
    <t>LEARIG</t>
  </si>
  <si>
    <t>7 Gilts From batch 2406-159kgs</t>
  </si>
  <si>
    <t>Gilts to NGHC</t>
  </si>
  <si>
    <t>Advocin treatment (all gilts)</t>
  </si>
  <si>
    <t>Weaners sent Grower</t>
  </si>
  <si>
    <t>Gilts moved to batch 2411</t>
  </si>
  <si>
    <t>OEDEMA/CULL</t>
  </si>
  <si>
    <t>Fighting</t>
  </si>
  <si>
    <t>Gilts moved to batch 2413</t>
  </si>
  <si>
    <t>Sent to Grower</t>
  </si>
  <si>
    <t>Bactofos</t>
  </si>
  <si>
    <t xml:space="preserve">Learig </t>
  </si>
  <si>
    <t>6 Gilts moved from batch 2412</t>
  </si>
  <si>
    <t>Learig 64,LH ext 66</t>
  </si>
  <si>
    <t>NO ZINC IN EARLY WEAN</t>
  </si>
  <si>
    <t>WITH ZINC</t>
  </si>
  <si>
    <t>Interflox</t>
  </si>
  <si>
    <t>Bactofos in water</t>
  </si>
  <si>
    <t>ZINC &amp; BACTOFOS IN FEED</t>
  </si>
  <si>
    <t>7 GILTS FROM GRASMERE</t>
  </si>
  <si>
    <t>Gilts sent to batch 2417</t>
  </si>
  <si>
    <t>11 Gilts from batch 2416</t>
  </si>
  <si>
    <t>14 GILTS FROM GRASMERE. ZINC &amp; BACTOFOS</t>
  </si>
  <si>
    <t>To batch 2418,14 Gilts to NGHC,18 Gilts moved to batch 2418,492 to grower</t>
  </si>
  <si>
    <t>From batch 2417</t>
  </si>
  <si>
    <t>Porridge feeding in smalls,56 to LH EXT</t>
  </si>
  <si>
    <t>Porridge feeding in smalls</t>
  </si>
  <si>
    <t>INTERFLOX IN WATER</t>
  </si>
  <si>
    <t>81-LH EXT &amp; 34 -LEARIG</t>
  </si>
  <si>
    <t>489 to grower; 17 to batch 2419; 14 to NGHC</t>
  </si>
  <si>
    <t>from batch 2418</t>
  </si>
  <si>
    <t>Feed used</t>
  </si>
  <si>
    <t>Feed usage Ext pigs</t>
  </si>
  <si>
    <t>Feed usage mortalities</t>
  </si>
  <si>
    <t>Feed/pig transferred</t>
  </si>
  <si>
    <t>Feed consumption</t>
  </si>
  <si>
    <t>Cummalitive usage/day</t>
  </si>
  <si>
    <t>Total usage Ext pigs</t>
  </si>
  <si>
    <t>Total feed used for live tansfers</t>
  </si>
  <si>
    <t xml:space="preserve">isoweek </t>
  </si>
  <si>
    <t>week no</t>
  </si>
  <si>
    <t>LH EXTENSION</t>
  </si>
  <si>
    <t>Creep 3</t>
  </si>
  <si>
    <t>CREEP 2 WITH BACTOFOS FOR GILTS ONLY</t>
  </si>
  <si>
    <t xml:space="preserve">LH EXTENSION </t>
  </si>
  <si>
    <t>Moved to batch 2423</t>
  </si>
  <si>
    <t>510 to grower &amp; 14 to NGHC</t>
  </si>
  <si>
    <t>6 GILTS FROM GRASMERE</t>
  </si>
  <si>
    <t>1000 From batch 2422</t>
  </si>
  <si>
    <t>506 to grower &amp; 14 to NGHC</t>
  </si>
  <si>
    <t xml:space="preserve">519 to grower-14944,12 gilts to NGHC-358 </t>
  </si>
  <si>
    <t>OTC</t>
  </si>
  <si>
    <t>No movement to grower house</t>
  </si>
  <si>
    <t>learig</t>
  </si>
  <si>
    <t>NEMOVIT IN WATER</t>
  </si>
  <si>
    <t>Overstocked batch due to sapce</t>
  </si>
  <si>
    <t>515 to grower @14537, 12 gilts to NGHC @353</t>
  </si>
  <si>
    <t>6 gilts from Grasmere</t>
  </si>
  <si>
    <t>519 to grower-14746 &amp; 14 gilts-365</t>
  </si>
  <si>
    <t>To batch 2427</t>
  </si>
  <si>
    <t xml:space="preserve">500 to grower- 13978, 12 gilts-374 &amp; 2 gilts-45 to batch 2428 </t>
  </si>
  <si>
    <t>LH EXT</t>
  </si>
  <si>
    <t>2 gilts from 2427-45kgs</t>
  </si>
  <si>
    <t>516-grower-14928,14-gilts-381 &amp; 1 gilt-27kgs-to batch 2429</t>
  </si>
  <si>
    <t>1 gilt from batch 2428-27kgs</t>
  </si>
  <si>
    <t>503 to grower-15164 , 5 gilts -142</t>
  </si>
  <si>
    <t>484 TO GROWER- 14314,14 GILTS-332</t>
  </si>
  <si>
    <t>493 TO GROWER-14388, 14 GILTS-365,7 GILTS TO 2432-147</t>
  </si>
  <si>
    <t>LH EXT-50 &amp; Learig-60</t>
  </si>
  <si>
    <t xml:space="preserve">502 GROWERS-14623KGS,14 GILTS-348 </t>
  </si>
  <si>
    <t>prolapse</t>
  </si>
  <si>
    <t>510-14852-grower,14-371-gilts &amp; 6-126 gilts to batch 2434</t>
  </si>
  <si>
    <t>504-14249-Grower,14-350-Gilts</t>
  </si>
  <si>
    <t>6-126kgs Gilts from batch 2433</t>
  </si>
  <si>
    <t>From batch 2435</t>
  </si>
  <si>
    <t>511-14770 to grower &amp; 14-367.5 to gilts,feed to batch 2437</t>
  </si>
  <si>
    <t>10 Gilts from Grasmere</t>
  </si>
  <si>
    <t>520-growers-14963kgs,14-gilts-392kgs,8 gilts to batch 2437-190</t>
  </si>
  <si>
    <t>From batch 2436</t>
  </si>
  <si>
    <t>17 Gilts from Grasmere</t>
  </si>
  <si>
    <t>Growers 528-14998,Gilts 15-380 &amp; 6-142.5 to batch 2437</t>
  </si>
  <si>
    <t>INTERFLOX</t>
  </si>
  <si>
    <t>524-15247,14-378 &amp;6-135.5 Gilts</t>
  </si>
  <si>
    <t>6 gilts from batch 2438-135.5kgs</t>
  </si>
  <si>
    <t>5 GILTS TO BATCH 2443</t>
  </si>
  <si>
    <t>5 GILTS FROM BATCH 2442-36.5KGS</t>
  </si>
  <si>
    <t>8 GILTS FROM GRASMERE</t>
  </si>
  <si>
    <t>531-15273kgs Growers,14-403kgs gilts &amp;6-156kgs</t>
  </si>
  <si>
    <t>Wean 1 from batch 2439,6 gilts from batch 2439</t>
  </si>
  <si>
    <t>538-14930kgs to grower,14-436kgs &amp; 5-156kgs</t>
  </si>
  <si>
    <t>6 Gilts from Grasmere/LH EXT</t>
  </si>
  <si>
    <t>546-14134 &amp; 14 gilts-426</t>
  </si>
  <si>
    <t>PROLAPSE,INTERFLOX</t>
  </si>
  <si>
    <t>Creep 2</t>
  </si>
  <si>
    <t>10 gilts from Grasmere</t>
  </si>
  <si>
    <t>564 growers-14685 &amp; 14 gilts-401</t>
  </si>
  <si>
    <t>562-Growers-15164 &amp; 12-Gilts-346</t>
  </si>
  <si>
    <t>12 Gilts from Grasmere</t>
  </si>
  <si>
    <t xml:space="preserve">3 gilts from Grasmere,100 to Learig </t>
  </si>
  <si>
    <t>550-Growers- &amp; 7-Gilts-190</t>
  </si>
  <si>
    <t>511- Growers, 9 Gilts (258)</t>
  </si>
  <si>
    <t>12 Gilts from Grasmere, 110 to learig</t>
  </si>
  <si>
    <t>507-Growers, Gilts-10(302)</t>
  </si>
  <si>
    <t>13 Gilts from Grasmere</t>
  </si>
  <si>
    <t>537-GROWERS-14205Kgs11 GILTS-312Kgs</t>
  </si>
  <si>
    <t>7 gilts from Grasmere</t>
  </si>
  <si>
    <t>552-Growers, 6(148),W1 to batch 2447</t>
  </si>
  <si>
    <t>From batch 2446</t>
  </si>
  <si>
    <t>W1 from batch 2449</t>
  </si>
  <si>
    <t>W1 to batch 2450.564-Growers-14597kgs &amp; 10 Gilts-265kgs</t>
  </si>
  <si>
    <t>528 growers-13470kgs &amp; 12 gilts-340kgs</t>
  </si>
  <si>
    <t>Growers 488-12858 &amp; Gilts 10-281</t>
  </si>
  <si>
    <t>14 GILTS FROM GRASMERE/TO LEARIG</t>
  </si>
  <si>
    <t>14 FROM GRASMERE/TO LEARIG</t>
  </si>
  <si>
    <t>484-13112,14-390 &amp; 10-241 TO BATCH 2501</t>
  </si>
  <si>
    <t>623-16328KGS,14-396KGS-6-157KGS</t>
  </si>
  <si>
    <t>14 GILTS FROM GRASMERE/ TO LEARIG</t>
  </si>
  <si>
    <t>NEMOVIT</t>
  </si>
  <si>
    <t>14 GILTS FROM GRASMERE/TO LH EXT</t>
  </si>
  <si>
    <t>6 gilts from batc 2501</t>
  </si>
  <si>
    <t>531-Growers(14799),14-Gilts(400),7-TO 2503(161)</t>
  </si>
  <si>
    <t>7 GILTS FROM 2502-161KGS</t>
  </si>
  <si>
    <t>10 GILTS FROM GRASMERE/TO LEARIG</t>
  </si>
  <si>
    <t>483-GROWERS/14-GILTS</t>
  </si>
  <si>
    <t>COLIFLOX</t>
  </si>
  <si>
    <t>Growers-520(14048) &amp; Gilts-12(339)</t>
  </si>
  <si>
    <t>15 GILTS FROM GRASMERE</t>
  </si>
  <si>
    <t xml:space="preserve">Growers-505(13812) </t>
  </si>
  <si>
    <t xml:space="preserve">522-(14360) &amp;  13 gilts-355 </t>
  </si>
  <si>
    <t>527 growers-14316 &amp; 14 gilts-401</t>
  </si>
  <si>
    <t>514 growers-13601 &amp; 13 gilts-343</t>
  </si>
  <si>
    <t>494 growers-13691 kgs &amp; 13 gilts-378kgs</t>
  </si>
  <si>
    <t>14 gilts received from Grassmere</t>
  </si>
  <si>
    <t>489 GROWERS-13664 &amp;10 GILTS-272</t>
  </si>
  <si>
    <t>519-(14001kgs) and Gilts 14-(421kgs)</t>
  </si>
  <si>
    <t>10 GILTS RECEIVED FROM GRASMERE</t>
  </si>
  <si>
    <t>Per pig</t>
  </si>
  <si>
    <t>Coliflox</t>
  </si>
  <si>
    <t>11 GILTS FROM GRASMERE</t>
  </si>
  <si>
    <t>511 GROWERS-14113 &amp; 15 GILTS-414</t>
  </si>
  <si>
    <t>GROWERS-520(15009) &amp; GILTS-10(304)</t>
  </si>
  <si>
    <t>487 -13955(GROWERS) &amp; 12-402(GILTS),1(24.5KGS) TO BATCH 2515</t>
  </si>
  <si>
    <t>12 GILTS FROM GRASMERE(88KGS)</t>
  </si>
  <si>
    <t>12 GILTS FROM GRASMERE</t>
  </si>
  <si>
    <t>Growers 511-13562kgs &amp; Gilts 13-388kgs</t>
  </si>
  <si>
    <t>12 gilts from Grasmere</t>
  </si>
  <si>
    <t>GROWERS 519-14623 &amp; GILTS 12-376</t>
  </si>
  <si>
    <t>12 GILTS FROM GRASEMERE</t>
  </si>
  <si>
    <t xml:space="preserve">13 GILTS FROM GRASMERE </t>
  </si>
  <si>
    <t>COLIFOX</t>
  </si>
  <si>
    <t>Growers -516(13752) &amp;Gilts-11(294) 1600kgs W1 to batch 2519</t>
  </si>
  <si>
    <t>Growers(528)-14273 &amp; Gilts(12)-365</t>
  </si>
  <si>
    <t>GROWERS 512-14120 &amp; GILTS 12-342</t>
  </si>
  <si>
    <t>GROWERS-515(13839) &amp; GILTS-11(302)</t>
  </si>
  <si>
    <t>GROWERS 516-14700 &amp; GILTS 12(329)</t>
  </si>
  <si>
    <t xml:space="preserve">LEARIG </t>
  </si>
  <si>
    <t>510 Growers-13047 &amp; 13 Gilts-384</t>
  </si>
  <si>
    <t>Growers 501-14240 &amp; Gilts  13-333</t>
  </si>
  <si>
    <t>Growers-499(13606) &amp; Gilts-10(344)</t>
  </si>
  <si>
    <t>GROWERS-514(13988)-15 GILTS-402</t>
  </si>
  <si>
    <t>Grower 506-14349 &amp; Gilts 12-330</t>
  </si>
  <si>
    <t>Growers-508(13731Kgs) &amp; Gilts 11(416)</t>
  </si>
  <si>
    <t>Growers-513(14342) &amp; Gilts-13(383)</t>
  </si>
  <si>
    <t>Growers-517(14181) &amp; Gilts-12(358)</t>
  </si>
  <si>
    <t xml:space="preserve">12 GILTS FROM GRASMERE </t>
  </si>
  <si>
    <t>Growers-531 &amp; Gilts-13</t>
  </si>
  <si>
    <t>Growers 517-14544 &amp; Gilts 12-403</t>
  </si>
  <si>
    <t>Growers 518-14786 &amp; Gilts 12-331</t>
  </si>
  <si>
    <t>Growers 514-14309 &amp; Gilts 12-351</t>
  </si>
  <si>
    <t>injury</t>
  </si>
  <si>
    <t>9 GILTS FROM GRASMERE</t>
  </si>
  <si>
    <t xml:space="preserve">LH EXT </t>
  </si>
  <si>
    <t>Growers 552-14921 &amp; Gilts-11-335</t>
  </si>
  <si>
    <t>Growers-511(14155) &amp; Gilts-11(347)</t>
  </si>
  <si>
    <t>Growers 517-14308kgs &amp; Gilts 12-390kgs</t>
  </si>
  <si>
    <t>Growers-518(14010) &amp; Gilts-9(278)</t>
  </si>
  <si>
    <t>Growers-540(15457) &amp; Gilts-12-352</t>
  </si>
  <si>
    <t>Grower-524(14670) &amp; Gilts-10(278)</t>
  </si>
  <si>
    <t>15 gilts from Grasmere</t>
  </si>
  <si>
    <t>anaemia</t>
  </si>
  <si>
    <t>FOR 117 SMALLS AT 6KGS/PIG</t>
  </si>
  <si>
    <t>FOR 117 SMALLS AT 4KGS/PIG</t>
  </si>
  <si>
    <t>Growers(563)-14609 &amp; Gilts(13)-364</t>
  </si>
  <si>
    <t>Growers-599 &amp; Gilts-13</t>
  </si>
  <si>
    <t>126 small at 6kgs/pig</t>
  </si>
  <si>
    <t>133 small at 6kgs/pig</t>
  </si>
  <si>
    <t>128 smalls at 6kgs/pig</t>
  </si>
  <si>
    <t>134 smalls at 6kgs</t>
  </si>
  <si>
    <t>W1 From 2544</t>
  </si>
  <si>
    <t>508 GROWERS(13614)&amp;11 GILTS(331)</t>
  </si>
  <si>
    <t>W1 FROM 2546</t>
  </si>
  <si>
    <t>FOR 141 SMALLS AT 6KGS/PIG</t>
  </si>
  <si>
    <t>136 SMALLS AT 6KGS/PIG</t>
  </si>
  <si>
    <t>151 SMALLS AT 6KGS/PIG</t>
  </si>
  <si>
    <t>140 SMALLS 6KGS/PIG</t>
  </si>
  <si>
    <t>Growers-546(15095) &amp; Gilts-13(359)</t>
  </si>
  <si>
    <t>Grower - 512 Gilts - 13(356)</t>
  </si>
  <si>
    <t>Growers-496-(13516)&amp;gilts-14(381)</t>
  </si>
  <si>
    <t>Growers-530(14151) &amp; Gilts-14(374)</t>
  </si>
  <si>
    <t>GROWERS-520(14158) &amp; GILTS-13(351)</t>
  </si>
  <si>
    <t>129 SMALLS @ 6KGS FEED</t>
  </si>
  <si>
    <t>145 SMALL FEEDING AT 6KGS/PIG</t>
  </si>
  <si>
    <t>GROWERS-534(14190&amp;GILTS-(12)-369</t>
  </si>
  <si>
    <t>145 SMALLS FEEDING AT 4KGS/PIG</t>
  </si>
  <si>
    <t>SMALLS FEEDING 5KGS/PIG</t>
  </si>
  <si>
    <t>143 SMALLS FEEDING 4KGS/PIG</t>
  </si>
  <si>
    <t>130 small feeding at 6kgs/pig</t>
  </si>
  <si>
    <t xml:space="preserve">14 gilts from Grasmere </t>
  </si>
  <si>
    <t>133 smalls feeding 6kgs/pig</t>
  </si>
  <si>
    <t>120 SMALLS FEEDING 6KGS/PIG</t>
  </si>
  <si>
    <t>132 pigs feeding at 4kgs/pig</t>
  </si>
  <si>
    <t>W1 TO BATCH 2608</t>
  </si>
  <si>
    <t>W1 FROM BATCH 2607</t>
  </si>
  <si>
    <t>14 GILTS FROM MULTIPLIER/ACID PAK INTRODUCED</t>
  </si>
  <si>
    <t>14 GILTS FROM GRASMERE/ACID PAK INTRODUCED</t>
  </si>
  <si>
    <t>16 GILTS FROM MULTIPLIER/ACID PAK INTRODUCED</t>
  </si>
  <si>
    <t xml:space="preserve">ACID PAK </t>
  </si>
  <si>
    <t>BACTOFOS IN WATER</t>
  </si>
  <si>
    <t>530 GROWERS &amp; 13 GILTS</t>
  </si>
  <si>
    <t>to batch 2611</t>
  </si>
  <si>
    <t>Growers-559 &amp; Gilts -13</t>
  </si>
  <si>
    <t>Growers-566 &amp; Gilts-14</t>
  </si>
  <si>
    <t>Growers-583 &amp; Gilts -12</t>
  </si>
  <si>
    <t>Growers-576 &amp; Gilts-12</t>
  </si>
  <si>
    <t>Growers-577 &amp; Gilts-12</t>
  </si>
  <si>
    <t>9 GILTS FROM MULTIPLIER/ACID PAK INTRODUCED</t>
  </si>
  <si>
    <t>19 GILTS FROM MULTIPLIER/ACID PAK INTRODUCED</t>
  </si>
  <si>
    <t>to batch 2612</t>
  </si>
  <si>
    <t xml:space="preserve">1000kgs from batch 2610 </t>
  </si>
  <si>
    <t>to batch 2615</t>
  </si>
  <si>
    <t>from batch 2614</t>
  </si>
  <si>
    <t>to batch 2616</t>
  </si>
  <si>
    <t>TO 2618</t>
  </si>
  <si>
    <t>FROM 2617</t>
  </si>
  <si>
    <t>134 SMALLS AT 6KGS/PIGS</t>
  </si>
  <si>
    <t>132 smalls feed at 6kg/pig</t>
  </si>
  <si>
    <t>14 GILTS FROM MULTIPLIER/ACID PACK</t>
  </si>
  <si>
    <t>14 GILTS RECEIVED FROM MULTIPLIER/ACID PAK</t>
  </si>
  <si>
    <t>FEEDING 132 SMALLS AT 6KGS/PIG</t>
  </si>
  <si>
    <t>102 SMALLS FEEDING AT 6KGS/PIG</t>
  </si>
  <si>
    <t>102 SMALL ON MORE OF ACID PAK AT 10G PER 20LITRES OF WATER</t>
  </si>
  <si>
    <t>105 SMALLS FEEDING AT 6KGS/PIG</t>
  </si>
  <si>
    <t>105 SMALL ON MORE OF ACID PAK AT 10G PER 20LITRES OF WATER</t>
  </si>
  <si>
    <t>SMALLS AND OVERDOSE OF GENTAMYCIN IN FARROWING</t>
  </si>
  <si>
    <t>10 GILTS RECEIVED FROM MULTIPLIER/ACID PAK</t>
  </si>
  <si>
    <t>102 SMALLS ON MORE OF ACID PAK AT 10G PER 20LITRES OF WATER</t>
  </si>
  <si>
    <t>7  GILTS RECEIVED FROM MULTIPLIER/ACID PAK</t>
  </si>
  <si>
    <t>136 SMALLS FEEDING AT 6KGS/PIG</t>
  </si>
  <si>
    <t>12 GILTS RECEIVED FROM MULTIPLIER/ACID PAK</t>
  </si>
  <si>
    <t>15 GILTS RECEIVED FROM MULTIPLIER/ACID PAK</t>
  </si>
  <si>
    <t>62 SMALLS FEEDING AT 6KGS/PIG</t>
  </si>
  <si>
    <t>64 SMALLS FEEDING AT 6KGS/PIG</t>
  </si>
  <si>
    <t>140 SMALLS FEEDING AT 6KGS/PIG</t>
  </si>
  <si>
    <t>ONE SIDED OCCUPIED</t>
  </si>
  <si>
    <t>from 2609</t>
  </si>
  <si>
    <t>to batch 2613</t>
  </si>
  <si>
    <t>from 2611</t>
  </si>
  <si>
    <t>to batch 2614</t>
  </si>
  <si>
    <t>from batch 2613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</si>
</sst>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&quot;R&quot;* #,##0.00_-;\-&quot;R&quot;* #,##0.00_-;_-&quot;R&quot;* &quot;-&quot;??_-;_-@_-"/>
    <numFmt numFmtId="165" formatCode="0.0"/>
    <numFmt numFmtId="166" formatCode="0.0000"/>
    <numFmt numFmtId="167" formatCode="0.000"/>
    <numFmt numFmtId="168" formatCode="0.0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8">
    <xf numFmtId="0" fontId="0" fillId="0" borderId="0" xfId="0"/>
    <xf numFmtId="0" fontId="0" fillId="0" borderId="25" xfId="0" applyBorder="1"/>
    <xf numFmtId="0" fontId="4" fillId="0" borderId="23" xfId="0" applyFont="1" applyBorder="1"/>
    <xf numFmtId="0" fontId="4" fillId="0" borderId="25" xfId="0" applyFont="1" applyBorder="1"/>
    <xf numFmtId="0" fontId="4" fillId="2" borderId="13" xfId="0" applyFont="1" applyFill="1" applyBorder="1"/>
    <xf numFmtId="0" fontId="4" fillId="3" borderId="13" xfId="0" applyFont="1" applyFill="1" applyBorder="1"/>
    <xf numFmtId="0" fontId="4" fillId="3" borderId="14" xfId="0" applyFont="1" applyFill="1" applyBorder="1"/>
    <xf numFmtId="0" fontId="4" fillId="3" borderId="15" xfId="0" applyFont="1" applyFill="1" applyBorder="1"/>
    <xf numFmtId="0" fontId="4" fillId="4" borderId="27" xfId="0" applyFont="1" applyFill="1" applyBorder="1"/>
    <xf numFmtId="0" fontId="6" fillId="5" borderId="28" xfId="0" applyFont="1" applyFill="1" applyBorder="1" applyAlignment="1" applyProtection="1">
      <alignment horizontal="center" vertical="center" wrapText="1"/>
      <protection hidden="1"/>
    </xf>
    <xf numFmtId="49" fontId="0" fillId="0" borderId="30" xfId="0" applyNumberFormat="1" applyBorder="1"/>
    <xf numFmtId="0" fontId="0" fillId="0" borderId="30" xfId="0" applyBorder="1" applyAlignment="1">
      <alignment horizontal="center"/>
    </xf>
    <xf numFmtId="0" fontId="0" fillId="0" borderId="32" xfId="0" applyBorder="1"/>
    <xf numFmtId="0" fontId="0" fillId="0" borderId="32" xfId="0" applyBorder="1" applyAlignment="1">
      <alignment horizontal="center"/>
    </xf>
    <xf numFmtId="0" fontId="0" fillId="0" borderId="34" xfId="0" applyBorder="1"/>
    <xf numFmtId="0" fontId="0" fillId="0" borderId="25" xfId="0" applyBorder="1" applyAlignment="1">
      <alignment horizontal="center"/>
    </xf>
    <xf numFmtId="0" fontId="0" fillId="6" borderId="0" xfId="0" applyFill="1"/>
    <xf numFmtId="164" fontId="0" fillId="6" borderId="0" xfId="2" applyFont="1" applyFill="1" applyBorder="1"/>
    <xf numFmtId="0" fontId="6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wrapText="1"/>
    </xf>
    <xf numFmtId="164" fontId="0" fillId="0" borderId="0" xfId="2" applyFont="1" applyFill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4" borderId="1" xfId="0" applyFont="1" applyFill="1" applyBorder="1"/>
    <xf numFmtId="0" fontId="7" fillId="0" borderId="7" xfId="0" applyFont="1" applyBorder="1" applyAlignment="1">
      <alignment horizontal="left"/>
    </xf>
    <xf numFmtId="0" fontId="7" fillId="0" borderId="2" xfId="0" applyFont="1" applyBorder="1"/>
    <xf numFmtId="0" fontId="7" fillId="0" borderId="7" xfId="0" applyFont="1" applyBorder="1"/>
    <xf numFmtId="0" fontId="7" fillId="0" borderId="13" xfId="0" applyFont="1" applyBorder="1"/>
    <xf numFmtId="1" fontId="7" fillId="0" borderId="16" xfId="0" applyNumberFormat="1" applyFont="1" applyBorder="1"/>
    <xf numFmtId="0" fontId="5" fillId="0" borderId="4" xfId="0" applyFont="1" applyBorder="1"/>
    <xf numFmtId="2" fontId="5" fillId="0" borderId="9" xfId="0" applyNumberFormat="1" applyFont="1" applyBorder="1"/>
    <xf numFmtId="10" fontId="5" fillId="0" borderId="12" xfId="3" applyNumberFormat="1" applyFont="1" applyBorder="1" applyProtection="1"/>
    <xf numFmtId="1" fontId="5" fillId="0" borderId="9" xfId="0" applyNumberFormat="1" applyFont="1" applyBorder="1"/>
    <xf numFmtId="43" fontId="5" fillId="0" borderId="9" xfId="1" applyFont="1" applyBorder="1" applyProtection="1"/>
    <xf numFmtId="43" fontId="5" fillId="0" borderId="15" xfId="1" applyFont="1" applyBorder="1" applyProtection="1"/>
    <xf numFmtId="0" fontId="0" fillId="0" borderId="9" xfId="0" applyBorder="1"/>
    <xf numFmtId="0" fontId="0" fillId="0" borderId="15" xfId="0" applyBorder="1"/>
    <xf numFmtId="14" fontId="0" fillId="0" borderId="30" xfId="0" applyNumberFormat="1" applyBorder="1"/>
    <xf numFmtId="14" fontId="0" fillId="0" borderId="32" xfId="0" applyNumberFormat="1" applyBorder="1"/>
    <xf numFmtId="0" fontId="0" fillId="0" borderId="34" xfId="0" applyBorder="1" applyAlignment="1">
      <alignment horizontal="center"/>
    </xf>
    <xf numFmtId="14" fontId="0" fillId="0" borderId="34" xfId="0" applyNumberFormat="1" applyBorder="1"/>
    <xf numFmtId="0" fontId="1" fillId="5" borderId="8" xfId="0" applyFont="1" applyFill="1" applyBorder="1" applyAlignment="1">
      <alignment horizontal="center" vertical="center"/>
    </xf>
    <xf numFmtId="0" fontId="0" fillId="2" borderId="29" xfId="0" applyFill="1" applyBorder="1"/>
    <xf numFmtId="0" fontId="0" fillId="9" borderId="23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1" fillId="7" borderId="29" xfId="0" applyFont="1" applyFill="1" applyBorder="1" applyAlignment="1">
      <alignment horizontal="center" vertical="center"/>
    </xf>
    <xf numFmtId="0" fontId="0" fillId="0" borderId="25" xfId="0" applyBorder="1" applyAlignment="1" applyProtection="1">
      <alignment horizontal="center"/>
      <protection hidden="1"/>
    </xf>
    <xf numFmtId="14" fontId="0" fillId="0" borderId="25" xfId="0" applyNumberFormat="1" applyBorder="1" applyProtection="1">
      <protection hidden="1"/>
    </xf>
    <xf numFmtId="0" fontId="0" fillId="0" borderId="25" xfId="0" applyBorder="1" applyProtection="1">
      <protection hidden="1"/>
    </xf>
    <xf numFmtId="0" fontId="0" fillId="8" borderId="4" xfId="0" applyFill="1" applyBorder="1" applyProtection="1">
      <protection locked="0"/>
    </xf>
    <xf numFmtId="0" fontId="0" fillId="8" borderId="9" xfId="0" applyFill="1" applyBorder="1" applyProtection="1">
      <protection locked="0"/>
    </xf>
    <xf numFmtId="0" fontId="0" fillId="2" borderId="2" xfId="0" applyFill="1" applyBorder="1" applyProtection="1">
      <protection locked="0"/>
    </xf>
    <xf numFmtId="0" fontId="0" fillId="3" borderId="2" xfId="0" applyFill="1" applyBorder="1" applyProtection="1">
      <protection locked="0"/>
    </xf>
    <xf numFmtId="0" fontId="0" fillId="3" borderId="3" xfId="0" applyFill="1" applyBorder="1" applyProtection="1">
      <protection locked="0"/>
    </xf>
    <xf numFmtId="0" fontId="0" fillId="3" borderId="4" xfId="0" applyFill="1" applyBorder="1" applyProtection="1">
      <protection locked="0"/>
    </xf>
    <xf numFmtId="0" fontId="0" fillId="9" borderId="31" xfId="0" applyFill="1" applyBorder="1" applyProtection="1">
      <protection locked="0"/>
    </xf>
    <xf numFmtId="0" fontId="0" fillId="4" borderId="31" xfId="0" applyFill="1" applyBorder="1" applyProtection="1">
      <protection locked="0"/>
    </xf>
    <xf numFmtId="0" fontId="0" fillId="2" borderId="7" xfId="0" applyFill="1" applyBorder="1" applyProtection="1">
      <protection locked="0"/>
    </xf>
    <xf numFmtId="0" fontId="0" fillId="3" borderId="7" xfId="0" applyFill="1" applyBorder="1" applyProtection="1">
      <protection locked="0"/>
    </xf>
    <xf numFmtId="0" fontId="0" fillId="3" borderId="8" xfId="0" applyFill="1" applyBorder="1" applyProtection="1">
      <protection locked="0"/>
    </xf>
    <xf numFmtId="0" fontId="0" fillId="3" borderId="9" xfId="0" applyFill="1" applyBorder="1" applyProtection="1">
      <protection locked="0"/>
    </xf>
    <xf numFmtId="0" fontId="0" fillId="9" borderId="11" xfId="0" applyFill="1" applyBorder="1" applyProtection="1">
      <protection locked="0"/>
    </xf>
    <xf numFmtId="0" fontId="0" fillId="4" borderId="11" xfId="0" applyFill="1" applyBorder="1" applyProtection="1">
      <protection locked="0"/>
    </xf>
    <xf numFmtId="0" fontId="0" fillId="2" borderId="13" xfId="0" applyFill="1" applyBorder="1" applyProtection="1">
      <protection locked="0"/>
    </xf>
    <xf numFmtId="0" fontId="0" fillId="3" borderId="13" xfId="0" applyFill="1" applyBorder="1" applyProtection="1">
      <protection locked="0"/>
    </xf>
    <xf numFmtId="0" fontId="0" fillId="3" borderId="14" xfId="0" applyFill="1" applyBorder="1" applyProtection="1">
      <protection locked="0"/>
    </xf>
    <xf numFmtId="0" fontId="0" fillId="3" borderId="15" xfId="0" applyFill="1" applyBorder="1" applyProtection="1">
      <protection locked="0"/>
    </xf>
    <xf numFmtId="0" fontId="0" fillId="9" borderId="35" xfId="0" applyFill="1" applyBorder="1" applyProtection="1">
      <protection locked="0"/>
    </xf>
    <xf numFmtId="0" fontId="0" fillId="4" borderId="35" xfId="0" applyFill="1" applyBorder="1" applyProtection="1">
      <protection locked="0"/>
    </xf>
    <xf numFmtId="0" fontId="6" fillId="5" borderId="37" xfId="0" applyFont="1" applyFill="1" applyBorder="1" applyAlignment="1" applyProtection="1">
      <alignment horizontal="center" vertical="center" wrapText="1"/>
      <protection hidden="1"/>
    </xf>
    <xf numFmtId="0" fontId="1" fillId="5" borderId="11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1" fillId="7" borderId="37" xfId="0" applyFont="1" applyFill="1" applyBorder="1" applyAlignment="1">
      <alignment horizontal="center" vertical="center"/>
    </xf>
    <xf numFmtId="0" fontId="0" fillId="0" borderId="8" xfId="0" applyBorder="1"/>
    <xf numFmtId="0" fontId="0" fillId="6" borderId="4" xfId="0" applyFill="1" applyBorder="1" applyProtection="1">
      <protection locked="0"/>
    </xf>
    <xf numFmtId="0" fontId="0" fillId="6" borderId="0" xfId="0" applyFill="1" applyProtection="1">
      <protection locked="0"/>
    </xf>
    <xf numFmtId="1" fontId="7" fillId="0" borderId="0" xfId="0" applyNumberFormat="1" applyFont="1"/>
    <xf numFmtId="0" fontId="0" fillId="6" borderId="15" xfId="0" applyFill="1" applyBorder="1" applyProtection="1">
      <protection locked="0"/>
    </xf>
    <xf numFmtId="10" fontId="7" fillId="0" borderId="5" xfId="3" applyNumberFormat="1" applyFont="1" applyBorder="1"/>
    <xf numFmtId="0" fontId="0" fillId="6" borderId="25" xfId="0" applyFill="1" applyBorder="1"/>
    <xf numFmtId="0" fontId="4" fillId="6" borderId="23" xfId="0" applyFont="1" applyFill="1" applyBorder="1"/>
    <xf numFmtId="0" fontId="4" fillId="6" borderId="25" xfId="0" applyFont="1" applyFill="1" applyBorder="1"/>
    <xf numFmtId="0" fontId="4" fillId="6" borderId="13" xfId="0" applyFont="1" applyFill="1" applyBorder="1"/>
    <xf numFmtId="0" fontId="4" fillId="6" borderId="14" xfId="0" applyFont="1" applyFill="1" applyBorder="1"/>
    <xf numFmtId="0" fontId="4" fillId="6" borderId="15" xfId="0" applyFont="1" applyFill="1" applyBorder="1"/>
    <xf numFmtId="0" fontId="4" fillId="6" borderId="43" xfId="0" applyFont="1" applyFill="1" applyBorder="1"/>
    <xf numFmtId="0" fontId="4" fillId="6" borderId="44" xfId="0" applyFont="1" applyFill="1" applyBorder="1"/>
    <xf numFmtId="0" fontId="4" fillId="6" borderId="47" xfId="0" applyFont="1" applyFill="1" applyBorder="1"/>
    <xf numFmtId="0" fontId="6" fillId="6" borderId="48" xfId="0" applyFont="1" applyFill="1" applyBorder="1" applyAlignment="1">
      <alignment vertical="center" wrapText="1"/>
    </xf>
    <xf numFmtId="49" fontId="0" fillId="6" borderId="30" xfId="0" applyNumberFormat="1" applyFill="1" applyBorder="1"/>
    <xf numFmtId="0" fontId="0" fillId="6" borderId="30" xfId="0" applyFill="1" applyBorder="1" applyAlignment="1">
      <alignment horizontal="center"/>
    </xf>
    <xf numFmtId="14" fontId="0" fillId="6" borderId="30" xfId="0" applyNumberFormat="1" applyFill="1" applyBorder="1"/>
    <xf numFmtId="0" fontId="0" fillId="6" borderId="2" xfId="0" applyFill="1" applyBorder="1" applyProtection="1">
      <protection locked="0"/>
    </xf>
    <xf numFmtId="0" fontId="0" fillId="6" borderId="3" xfId="0" applyFill="1" applyBorder="1" applyProtection="1">
      <protection locked="0"/>
    </xf>
    <xf numFmtId="0" fontId="0" fillId="6" borderId="31" xfId="0" applyFill="1" applyBorder="1" applyProtection="1">
      <protection locked="0"/>
    </xf>
    <xf numFmtId="0" fontId="0" fillId="6" borderId="41" xfId="0" applyFill="1" applyBorder="1" applyProtection="1">
      <protection locked="0"/>
    </xf>
    <xf numFmtId="0" fontId="0" fillId="6" borderId="45" xfId="0" applyFill="1" applyBorder="1" applyProtection="1">
      <protection locked="0"/>
    </xf>
    <xf numFmtId="0" fontId="0" fillId="6" borderId="8" xfId="0" applyFill="1" applyBorder="1"/>
    <xf numFmtId="0" fontId="0" fillId="6" borderId="32" xfId="0" applyFill="1" applyBorder="1"/>
    <xf numFmtId="0" fontId="0" fillId="6" borderId="32" xfId="0" applyFill="1" applyBorder="1" applyAlignment="1">
      <alignment horizontal="center"/>
    </xf>
    <xf numFmtId="14" fontId="0" fillId="6" borderId="32" xfId="0" applyNumberFormat="1" applyFill="1" applyBorder="1"/>
    <xf numFmtId="0" fontId="0" fillId="6" borderId="7" xfId="0" applyFill="1" applyBorder="1" applyProtection="1">
      <protection locked="0"/>
    </xf>
    <xf numFmtId="0" fontId="0" fillId="6" borderId="8" xfId="0" applyFill="1" applyBorder="1" applyProtection="1">
      <protection locked="0"/>
    </xf>
    <xf numFmtId="0" fontId="0" fillId="6" borderId="9" xfId="0" applyFill="1" applyBorder="1" applyProtection="1">
      <protection locked="0"/>
    </xf>
    <xf numFmtId="0" fontId="0" fillId="6" borderId="11" xfId="0" applyFill="1" applyBorder="1" applyProtection="1">
      <protection locked="0"/>
    </xf>
    <xf numFmtId="0" fontId="0" fillId="6" borderId="46" xfId="0" applyFill="1" applyBorder="1" applyProtection="1">
      <protection locked="0"/>
    </xf>
    <xf numFmtId="0" fontId="0" fillId="6" borderId="25" xfId="0" applyFill="1" applyBorder="1" applyAlignment="1">
      <alignment horizontal="center"/>
    </xf>
    <xf numFmtId="0" fontId="0" fillId="6" borderId="25" xfId="0" applyFill="1" applyBorder="1" applyAlignment="1" applyProtection="1">
      <alignment horizontal="center"/>
      <protection hidden="1"/>
    </xf>
    <xf numFmtId="14" fontId="0" fillId="6" borderId="25" xfId="0" applyNumberFormat="1" applyFill="1" applyBorder="1" applyProtection="1">
      <protection hidden="1"/>
    </xf>
    <xf numFmtId="0" fontId="0" fillId="6" borderId="25" xfId="0" applyFill="1" applyBorder="1" applyProtection="1">
      <protection hidden="1"/>
    </xf>
    <xf numFmtId="0" fontId="0" fillId="6" borderId="29" xfId="0" applyFill="1" applyBorder="1"/>
    <xf numFmtId="0" fontId="0" fillId="6" borderId="24" xfId="0" applyFill="1" applyBorder="1" applyAlignment="1">
      <alignment horizontal="center"/>
    </xf>
    <xf numFmtId="0" fontId="0" fillId="6" borderId="36" xfId="0" applyFill="1" applyBorder="1"/>
    <xf numFmtId="0" fontId="0" fillId="9" borderId="11" xfId="0" applyFill="1" applyBorder="1" applyAlignment="1" applyProtection="1">
      <alignment horizontal="center"/>
      <protection locked="0"/>
    </xf>
    <xf numFmtId="0" fontId="0" fillId="9" borderId="31" xfId="0" applyFill="1" applyBorder="1" applyAlignment="1" applyProtection="1">
      <alignment horizontal="center"/>
      <protection locked="0"/>
    </xf>
    <xf numFmtId="0" fontId="0" fillId="3" borderId="23" xfId="0" applyFill="1" applyBorder="1" applyAlignment="1">
      <alignment horizontal="center"/>
    </xf>
    <xf numFmtId="0" fontId="0" fillId="3" borderId="31" xfId="0" applyFill="1" applyBorder="1" applyProtection="1">
      <protection locked="0"/>
    </xf>
    <xf numFmtId="0" fontId="0" fillId="3" borderId="11" xfId="0" applyFill="1" applyBorder="1" applyProtection="1">
      <protection locked="0"/>
    </xf>
    <xf numFmtId="0" fontId="0" fillId="3" borderId="35" xfId="0" applyFill="1" applyBorder="1" applyProtection="1">
      <protection locked="0"/>
    </xf>
    <xf numFmtId="0" fontId="0" fillId="0" borderId="31" xfId="0" applyBorder="1" applyProtection="1">
      <protection locked="0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Protection="1">
      <protection hidden="1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3" borderId="31" xfId="0" applyNumberFormat="1" applyFill="1" applyBorder="1" applyProtection="1">
      <protection locked="0"/>
    </xf>
    <xf numFmtId="0" fontId="0" fillId="9" borderId="35" xfId="0" applyFill="1" applyBorder="1" applyAlignment="1" applyProtection="1">
      <alignment horizontal="center"/>
      <protection locked="0"/>
    </xf>
    <xf numFmtId="0" fontId="0" fillId="9" borderId="31" xfId="0" applyFill="1" applyBorder="1" applyAlignment="1" applyProtection="1">
      <alignment horizontal="center" vertical="center"/>
      <protection locked="0"/>
    </xf>
    <xf numFmtId="0" fontId="0" fillId="9" borderId="11" xfId="0" applyFill="1" applyBorder="1" applyAlignment="1" applyProtection="1">
      <alignment horizontal="center" vertical="center"/>
      <protection locked="0"/>
    </xf>
    <xf numFmtId="0" fontId="0" fillId="9" borderId="35" xfId="0" applyFill="1" applyBorder="1" applyAlignment="1" applyProtection="1">
      <alignment horizontal="center" vertical="center"/>
      <protection locked="0"/>
    </xf>
    <xf numFmtId="0" fontId="0" fillId="9" borderId="31" xfId="0" applyFill="1" applyBorder="1" applyAlignment="1" applyProtection="1">
      <alignment horizontal="center" vertical="center" wrapText="1"/>
      <protection locked="0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5" fillId="8" borderId="51" xfId="0" applyFont="1" applyFill="1" applyBorder="1" applyAlignment="1" applyProtection="1">
      <alignment horizontal="center"/>
      <protection locked="0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165" fontId="5" fillId="0" borderId="53" xfId="0" applyNumberFormat="1" applyFont="1" applyBorder="1" applyAlignment="1">
      <alignment horizontal="center"/>
    </xf>
    <xf numFmtId="0" fontId="4" fillId="0" borderId="25" xfId="0" applyFont="1" applyBorder="1" applyAlignment="1">
      <alignment horizontal="center" wrapText="1"/>
    </xf>
    <xf numFmtId="0" fontId="6" fillId="4" borderId="22" xfId="0" applyFont="1" applyFill="1" applyBorder="1" applyAlignment="1">
      <alignment horizontal="center" wrapText="1"/>
    </xf>
    <xf numFmtId="0" fontId="6" fillId="4" borderId="22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 applyProtection="1">
      <alignment horizontal="center"/>
      <protection locked="0"/>
    </xf>
    <xf numFmtId="0" fontId="5" fillId="4" borderId="55" xfId="0" applyFont="1" applyFill="1" applyBorder="1" applyAlignment="1" applyProtection="1">
      <alignment horizontal="center"/>
      <protection locked="0"/>
    </xf>
    <xf numFmtId="0" fontId="5" fillId="4" borderId="11" xfId="0" applyFont="1" applyFill="1" applyBorder="1" applyAlignment="1" applyProtection="1">
      <alignment horizontal="center"/>
      <protection locked="0"/>
    </xf>
    <xf numFmtId="0" fontId="5" fillId="4" borderId="8" xfId="0" applyFont="1" applyFill="1" applyBorder="1" applyAlignment="1" applyProtection="1">
      <alignment horizontal="center"/>
      <protection locked="0"/>
    </xf>
    <xf numFmtId="0" fontId="5" fillId="4" borderId="35" xfId="0" applyFont="1" applyFill="1" applyBorder="1" applyAlignment="1" applyProtection="1">
      <alignment horizontal="center"/>
      <protection locked="0"/>
    </xf>
    <xf numFmtId="0" fontId="5" fillId="4" borderId="22" xfId="0" applyFont="1" applyFill="1" applyBorder="1" applyAlignment="1">
      <alignment horizontal="center"/>
    </xf>
    <xf numFmtId="0" fontId="5" fillId="4" borderId="43" xfId="0" applyFont="1" applyFill="1" applyBorder="1" applyAlignment="1">
      <alignment horizontal="center"/>
    </xf>
    <xf numFmtId="0" fontId="5" fillId="4" borderId="36" xfId="0" applyFont="1" applyFill="1" applyBorder="1" applyAlignment="1" applyProtection="1">
      <alignment horizontal="center"/>
      <protection locked="0"/>
    </xf>
    <xf numFmtId="0" fontId="5" fillId="4" borderId="25" xfId="0" applyFont="1" applyFill="1" applyBorder="1" applyAlignment="1">
      <alignment horizontal="center"/>
    </xf>
    <xf numFmtId="0" fontId="0" fillId="0" borderId="22" xfId="0" applyBorder="1" applyAlignment="1" applyProtection="1">
      <alignment horizontal="center"/>
      <protection hidden="1"/>
    </xf>
    <xf numFmtId="0" fontId="0" fillId="0" borderId="55" xfId="0" applyBorder="1"/>
    <xf numFmtId="0" fontId="4" fillId="0" borderId="25" xfId="0" applyFont="1" applyBorder="1" applyAlignment="1">
      <alignment horizontal="center" vertical="center"/>
    </xf>
    <xf numFmtId="0" fontId="6" fillId="0" borderId="25" xfId="0" applyFont="1" applyBorder="1" applyAlignment="1">
      <alignment vertical="center" wrapText="1"/>
    </xf>
    <xf numFmtId="0" fontId="6" fillId="4" borderId="25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9" xfId="0" applyFont="1" applyBorder="1"/>
    <xf numFmtId="0" fontId="5" fillId="0" borderId="9" xfId="0" applyFont="1" applyBorder="1"/>
    <xf numFmtId="0" fontId="5" fillId="0" borderId="13" xfId="0" applyFont="1" applyBorder="1"/>
    <xf numFmtId="0" fontId="5" fillId="0" borderId="15" xfId="0" applyFont="1" applyBorder="1"/>
    <xf numFmtId="0" fontId="5" fillId="0" borderId="6" xfId="0" applyFont="1" applyBorder="1"/>
    <xf numFmtId="2" fontId="5" fillId="0" borderId="11" xfId="0" applyNumberFormat="1" applyFont="1" applyBorder="1"/>
    <xf numFmtId="10" fontId="5" fillId="0" borderId="39" xfId="3" applyNumberFormat="1" applyFont="1" applyBorder="1" applyProtection="1"/>
    <xf numFmtId="1" fontId="5" fillId="0" borderId="11" xfId="0" applyNumberFormat="1" applyFont="1" applyBorder="1"/>
    <xf numFmtId="43" fontId="5" fillId="0" borderId="11" xfId="1" applyFont="1" applyBorder="1" applyProtection="1"/>
    <xf numFmtId="43" fontId="5" fillId="0" borderId="17" xfId="1" applyFont="1" applyBorder="1" applyProtection="1"/>
    <xf numFmtId="2" fontId="7" fillId="0" borderId="7" xfId="0" applyNumberFormat="1" applyFont="1" applyBorder="1"/>
    <xf numFmtId="10" fontId="7" fillId="0" borderId="7" xfId="3" applyNumberFormat="1" applyFont="1" applyBorder="1"/>
    <xf numFmtId="1" fontId="7" fillId="0" borderId="7" xfId="0" applyNumberFormat="1" applyFont="1" applyBorder="1"/>
    <xf numFmtId="1" fontId="7" fillId="0" borderId="13" xfId="0" applyNumberFormat="1" applyFont="1" applyBorder="1"/>
    <xf numFmtId="10" fontId="7" fillId="0" borderId="7" xfId="3" applyNumberFormat="1" applyFont="1" applyBorder="1" applyProtection="1"/>
    <xf numFmtId="43" fontId="5" fillId="0" borderId="13" xfId="1" applyFont="1" applyBorder="1" applyProtection="1"/>
    <xf numFmtId="0" fontId="6" fillId="0" borderId="0" xfId="0" applyFont="1" applyAlignment="1">
      <alignment horizontal="center" vertical="center" wrapText="1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>
      <alignment horizontal="center"/>
    </xf>
    <xf numFmtId="2" fontId="5" fillId="0" borderId="9" xfId="1" applyNumberFormat="1" applyFont="1" applyBorder="1" applyAlignment="1" applyProtection="1">
      <alignment horizontal="center" vertical="center"/>
    </xf>
    <xf numFmtId="0" fontId="8" fillId="0" borderId="4" xfId="0" applyFont="1" applyBorder="1" applyAlignment="1">
      <alignment horizontal="center"/>
    </xf>
    <xf numFmtId="2" fontId="8" fillId="0" borderId="9" xfId="0" applyNumberFormat="1" applyFont="1" applyBorder="1" applyAlignment="1">
      <alignment horizontal="center"/>
    </xf>
    <xf numFmtId="2" fontId="8" fillId="0" borderId="9" xfId="3" applyNumberFormat="1" applyFont="1" applyBorder="1" applyAlignment="1" applyProtection="1">
      <alignment horizontal="center"/>
    </xf>
    <xf numFmtId="167" fontId="8" fillId="0" borderId="9" xfId="0" applyNumberFormat="1" applyFont="1" applyBorder="1" applyAlignment="1">
      <alignment horizontal="center"/>
    </xf>
    <xf numFmtId="43" fontId="5" fillId="0" borderId="15" xfId="1" applyFont="1" applyBorder="1" applyAlignment="1" applyProtection="1">
      <alignment horizontal="center"/>
    </xf>
    <xf numFmtId="0" fontId="11" fillId="0" borderId="2" xfId="0" applyFont="1" applyBorder="1"/>
    <xf numFmtId="0" fontId="11" fillId="0" borderId="7" xfId="0" applyFont="1" applyBorder="1"/>
    <xf numFmtId="0" fontId="6" fillId="0" borderId="7" xfId="1" applyNumberFormat="1" applyFont="1" applyBorder="1" applyAlignment="1" applyProtection="1">
      <alignment horizontal="left"/>
    </xf>
    <xf numFmtId="0" fontId="10" fillId="0" borderId="7" xfId="1" applyNumberFormat="1" applyFont="1" applyBorder="1" applyAlignment="1" applyProtection="1">
      <alignment horizontal="left"/>
    </xf>
    <xf numFmtId="0" fontId="6" fillId="0" borderId="7" xfId="0" applyFont="1" applyBorder="1"/>
    <xf numFmtId="0" fontId="10" fillId="0" borderId="7" xfId="0" applyFont="1" applyBorder="1"/>
    <xf numFmtId="0" fontId="12" fillId="0" borderId="30" xfId="0" applyFont="1" applyBorder="1" applyAlignment="1">
      <alignment horizontal="center"/>
    </xf>
    <xf numFmtId="1" fontId="0" fillId="0" borderId="0" xfId="0" applyNumberFormat="1"/>
    <xf numFmtId="0" fontId="4" fillId="2" borderId="17" xfId="0" applyFont="1" applyFill="1" applyBorder="1"/>
    <xf numFmtId="0" fontId="4" fillId="2" borderId="26" xfId="0" applyFont="1" applyFill="1" applyBorder="1"/>
    <xf numFmtId="0" fontId="4" fillId="2" borderId="0" xfId="0" applyFont="1" applyFill="1"/>
    <xf numFmtId="168" fontId="0" fillId="3" borderId="11" xfId="0" applyNumberFormat="1" applyFill="1" applyBorder="1" applyProtection="1">
      <protection locked="0"/>
    </xf>
    <xf numFmtId="168" fontId="0" fillId="3" borderId="31" xfId="0" applyNumberFormat="1" applyFill="1" applyBorder="1" applyProtection="1">
      <protection locked="0"/>
    </xf>
    <xf numFmtId="168" fontId="0" fillId="3" borderId="4" xfId="0" applyNumberFormat="1" applyFill="1" applyBorder="1" applyProtection="1">
      <protection locked="0"/>
    </xf>
    <xf numFmtId="168" fontId="0" fillId="3" borderId="9" xfId="0" applyNumberFormat="1" applyFill="1" applyBorder="1" applyProtection="1"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7" fillId="0" borderId="7" xfId="0" applyFont="1" applyBorder="1" applyAlignment="1">
      <alignment horizontal="left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5" fillId="8" borderId="51" xfId="0" applyFont="1" applyFill="1" applyBorder="1" applyAlignment="1" applyProtection="1">
      <alignment horizontal="center"/>
      <protection locked="0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7" fillId="0" borderId="7" xfId="0" applyFont="1" applyBorder="1" applyAlignment="1">
      <alignment horizontal="left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5" fillId="8" borderId="51" xfId="0" applyFont="1" applyFill="1" applyBorder="1" applyAlignment="1" applyProtection="1">
      <alignment horizontal="center"/>
      <protection locked="0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7" fillId="0" borderId="7" xfId="0" applyFont="1" applyBorder="1" applyAlignment="1">
      <alignment horizontal="left"/>
    </xf>
    <xf numFmtId="0" fontId="0" fillId="3" borderId="23" xfId="0" applyFill="1" applyBorder="1" applyAlignment="1">
      <alignment horizontal="center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5" fillId="8" borderId="51" xfId="0" applyFont="1" applyFill="1" applyBorder="1" applyAlignment="1" applyProtection="1">
      <alignment horizontal="center"/>
      <protection locked="0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7" fillId="0" borderId="7" xfId="0" applyFont="1" applyBorder="1" applyAlignment="1">
      <alignment horizontal="left"/>
    </xf>
    <xf numFmtId="0" fontId="0" fillId="3" borderId="23" xfId="0" applyFill="1" applyBorder="1" applyAlignment="1">
      <alignment horizontal="center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5" fillId="8" borderId="51" xfId="0" applyFont="1" applyFill="1" applyBorder="1" applyAlignment="1" applyProtection="1">
      <alignment horizontal="center"/>
      <protection locked="0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7" fillId="0" borderId="7" xfId="0" applyFont="1" applyBorder="1" applyAlignment="1">
      <alignment horizontal="left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5" fillId="8" borderId="51" xfId="0" applyFont="1" applyFill="1" applyBorder="1" applyAlignment="1" applyProtection="1">
      <alignment horizontal="center"/>
      <protection locked="0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7" fillId="0" borderId="7" xfId="0" applyFont="1" applyBorder="1" applyAlignment="1">
      <alignment horizontal="left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5" fillId="8" borderId="51" xfId="0" applyFont="1" applyFill="1" applyBorder="1" applyAlignment="1" applyProtection="1">
      <alignment horizontal="center"/>
      <protection locked="0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7" fillId="0" borderId="7" xfId="0" applyFont="1" applyBorder="1" applyAlignment="1">
      <alignment horizontal="left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5" fillId="8" borderId="51" xfId="0" applyFont="1" applyFill="1" applyBorder="1" applyAlignment="1" applyProtection="1">
      <alignment horizontal="center"/>
      <protection locked="0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7" fillId="0" borderId="7" xfId="0" applyFont="1" applyBorder="1" applyAlignment="1">
      <alignment horizontal="left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5" fillId="8" borderId="51" xfId="0" applyFont="1" applyFill="1" applyBorder="1" applyAlignment="1" applyProtection="1">
      <alignment horizontal="center"/>
      <protection locked="0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7" fillId="0" borderId="7" xfId="0" applyFont="1" applyBorder="1" applyAlignment="1">
      <alignment horizontal="left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5" fillId="8" borderId="51" xfId="0" applyFont="1" applyFill="1" applyBorder="1" applyAlignment="1" applyProtection="1">
      <alignment horizontal="center"/>
      <protection locked="0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7" fillId="0" borderId="7" xfId="0" applyFont="1" applyBorder="1" applyAlignment="1">
      <alignment horizontal="left"/>
    </xf>
    <xf numFmtId="0" fontId="0" fillId="3" borderId="23" xfId="0" applyFill="1" applyBorder="1" applyAlignment="1">
      <alignment horizontal="center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5" fillId="8" borderId="51" xfId="0" applyFont="1" applyFill="1" applyBorder="1" applyAlignment="1" applyProtection="1">
      <alignment horizontal="center"/>
      <protection locked="0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7" fillId="0" borderId="7" xfId="0" applyFont="1" applyBorder="1" applyAlignment="1">
      <alignment horizontal="left"/>
    </xf>
    <xf numFmtId="0" fontId="0" fillId="3" borderId="23" xfId="0" applyFill="1" applyBorder="1" applyAlignment="1">
      <alignment horizontal="center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5" fillId="8" borderId="51" xfId="0" applyFont="1" applyFill="1" applyBorder="1" applyAlignment="1" applyProtection="1">
      <alignment horizontal="center"/>
      <protection locked="0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4" fillId="0" borderId="25" xfId="0" applyFont="1" applyBorder="1" applyAlignment="1">
      <alignment horizontal="center"/>
    </xf>
    <xf numFmtId="0" fontId="7" fillId="0" borderId="7" xfId="0" applyFont="1" applyBorder="1" applyAlignment="1">
      <alignment horizontal="left"/>
    </xf>
    <xf numFmtId="0" fontId="0" fillId="3" borderId="23" xfId="0" applyFill="1" applyBorder="1" applyAlignment="1">
      <alignment horizontal="center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5" fillId="8" borderId="51" xfId="0" applyFont="1" applyFill="1" applyBorder="1" applyAlignment="1" applyProtection="1">
      <alignment horizontal="center"/>
      <protection locked="0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7" fillId="0" borderId="7" xfId="0" applyFont="1" applyBorder="1" applyAlignment="1">
      <alignment horizontal="left"/>
    </xf>
    <xf numFmtId="0" fontId="0" fillId="3" borderId="23" xfId="0" applyFill="1" applyBorder="1" applyAlignment="1">
      <alignment horizontal="center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5" fillId="8" borderId="51" xfId="0" applyFont="1" applyFill="1" applyBorder="1" applyAlignment="1" applyProtection="1">
      <alignment horizontal="center"/>
      <protection locked="0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7" fillId="0" borderId="7" xfId="0" applyFont="1" applyBorder="1" applyAlignment="1">
      <alignment horizontal="left"/>
    </xf>
    <xf numFmtId="0" fontId="0" fillId="3" borderId="23" xfId="0" applyFill="1" applyBorder="1" applyAlignment="1">
      <alignment horizontal="center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5" fillId="8" borderId="51" xfId="0" applyFont="1" applyFill="1" applyBorder="1" applyAlignment="1" applyProtection="1">
      <alignment horizontal="center"/>
      <protection locked="0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7" fillId="0" borderId="7" xfId="0" applyFont="1" applyBorder="1" applyAlignment="1">
      <alignment horizontal="left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5" fillId="8" borderId="51" xfId="0" applyFont="1" applyFill="1" applyBorder="1" applyAlignment="1" applyProtection="1">
      <alignment horizontal="center"/>
      <protection locked="0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7" fillId="0" borderId="7" xfId="0" applyFont="1" applyBorder="1" applyAlignment="1">
      <alignment horizontal="left"/>
    </xf>
    <xf numFmtId="0" fontId="0" fillId="3" borderId="23" xfId="0" applyFill="1" applyBorder="1" applyAlignment="1">
      <alignment horizontal="center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5" fillId="8" borderId="51" xfId="0" applyFont="1" applyFill="1" applyBorder="1" applyAlignment="1" applyProtection="1">
      <alignment horizontal="center"/>
      <protection locked="0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7" fillId="0" borderId="7" xfId="0" applyFont="1" applyBorder="1" applyAlignment="1">
      <alignment horizontal="left"/>
    </xf>
    <xf numFmtId="0" fontId="0" fillId="3" borderId="23" xfId="0" applyFill="1" applyBorder="1" applyAlignment="1">
      <alignment horizontal="center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5" fillId="8" borderId="51" xfId="0" applyFont="1" applyFill="1" applyBorder="1" applyAlignment="1" applyProtection="1">
      <alignment horizontal="center"/>
      <protection locked="0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7" fillId="0" borderId="7" xfId="0" applyFont="1" applyBorder="1" applyAlignment="1">
      <alignment horizontal="left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5" fillId="8" borderId="51" xfId="0" applyFont="1" applyFill="1" applyBorder="1" applyAlignment="1" applyProtection="1">
      <alignment horizontal="center"/>
      <protection locked="0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7" fillId="0" borderId="7" xfId="0" applyFont="1" applyBorder="1" applyAlignment="1">
      <alignment horizontal="left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5" fillId="8" borderId="51" xfId="0" applyFont="1" applyFill="1" applyBorder="1" applyAlignment="1" applyProtection="1">
      <alignment horizontal="center"/>
      <protection locked="0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7" fillId="0" borderId="7" xfId="0" applyFont="1" applyBorder="1" applyAlignment="1">
      <alignment horizontal="left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5" fillId="8" borderId="51" xfId="0" applyFont="1" applyFill="1" applyBorder="1" applyAlignment="1" applyProtection="1">
      <alignment horizontal="center"/>
      <protection locked="0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7" fillId="0" borderId="7" xfId="0" applyFont="1" applyBorder="1" applyAlignment="1">
      <alignment horizontal="left"/>
    </xf>
    <xf numFmtId="0" fontId="0" fillId="3" borderId="23" xfId="0" applyFill="1" applyBorder="1" applyAlignment="1">
      <alignment horizontal="center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5" fillId="8" borderId="51" xfId="0" applyFont="1" applyFill="1" applyBorder="1" applyAlignment="1" applyProtection="1">
      <alignment horizontal="center"/>
      <protection locked="0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7" fillId="0" borderId="7" xfId="0" applyFont="1" applyBorder="1" applyAlignment="1">
      <alignment horizontal="left"/>
    </xf>
    <xf numFmtId="0" fontId="0" fillId="3" borderId="23" xfId="0" applyFill="1" applyBorder="1" applyAlignment="1">
      <alignment horizontal="center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5" fillId="8" borderId="51" xfId="0" applyFont="1" applyFill="1" applyBorder="1" applyAlignment="1" applyProtection="1">
      <alignment horizontal="center"/>
      <protection locked="0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7" fillId="0" borderId="7" xfId="0" applyFont="1" applyBorder="1" applyAlignment="1">
      <alignment horizontal="left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5" fillId="8" borderId="51" xfId="0" applyFont="1" applyFill="1" applyBorder="1" applyAlignment="1" applyProtection="1">
      <alignment horizontal="center"/>
      <protection locked="0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7" fillId="0" borderId="7" xfId="0" applyFont="1" applyBorder="1" applyAlignment="1">
      <alignment horizontal="left"/>
    </xf>
    <xf numFmtId="0" fontId="0" fillId="3" borderId="23" xfId="0" applyFill="1" applyBorder="1" applyAlignment="1">
      <alignment horizontal="center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5" fillId="8" borderId="51" xfId="0" applyFont="1" applyFill="1" applyBorder="1" applyAlignment="1" applyProtection="1">
      <alignment horizontal="center"/>
      <protection locked="0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7" fillId="0" borderId="7" xfId="0" applyFont="1" applyBorder="1" applyAlignment="1">
      <alignment horizontal="left"/>
    </xf>
    <xf numFmtId="0" fontId="0" fillId="3" borderId="23" xfId="0" applyFill="1" applyBorder="1" applyAlignment="1">
      <alignment horizontal="center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5" fillId="8" borderId="51" xfId="0" applyFont="1" applyFill="1" applyBorder="1" applyAlignment="1" applyProtection="1">
      <alignment horizontal="center"/>
      <protection locked="0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7" fillId="0" borderId="7" xfId="0" applyFont="1" applyBorder="1" applyAlignment="1">
      <alignment horizontal="left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5" fillId="8" borderId="51" xfId="0" applyFont="1" applyFill="1" applyBorder="1" applyAlignment="1" applyProtection="1">
      <alignment horizontal="center"/>
      <protection locked="0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7" fillId="0" borderId="7" xfId="0" applyFont="1" applyBorder="1" applyAlignment="1">
      <alignment horizontal="left"/>
    </xf>
    <xf numFmtId="0" fontId="0" fillId="3" borderId="23" xfId="0" applyFill="1" applyBorder="1" applyAlignment="1">
      <alignment horizontal="center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5" fillId="8" borderId="51" xfId="0" applyFont="1" applyFill="1" applyBorder="1" applyAlignment="1" applyProtection="1">
      <alignment horizontal="center"/>
      <protection locked="0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7" fillId="0" borderId="7" xfId="0" applyFont="1" applyBorder="1" applyAlignment="1">
      <alignment horizontal="left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5" fillId="8" borderId="51" xfId="0" applyFont="1" applyFill="1" applyBorder="1" applyAlignment="1" applyProtection="1">
      <alignment horizontal="center"/>
      <protection locked="0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7" fillId="0" borderId="7" xfId="0" applyFont="1" applyBorder="1" applyAlignment="1">
      <alignment horizontal="left"/>
    </xf>
    <xf numFmtId="0" fontId="0" fillId="3" borderId="23" xfId="0" applyFill="1" applyBorder="1" applyAlignment="1">
      <alignment horizontal="center"/>
    </xf>
    <xf numFmtId="0" fontId="5" fillId="8" borderId="52" xfId="0" applyFont="1" applyFill="1" applyBorder="1" applyAlignment="1" applyProtection="1">
      <alignment horizontal="center"/>
      <protection locked="0"/>
    </xf>
    <xf numFmtId="1" fontId="5" fillId="0" borderId="53" xfId="0" applyNumberFormat="1" applyFont="1" applyBorder="1" applyAlignment="1">
      <alignment horizontal="center"/>
    </xf>
    <xf numFmtId="0" fontId="5" fillId="8" borderId="51" xfId="0" applyFont="1" applyFill="1" applyBorder="1" applyAlignment="1" applyProtection="1">
      <alignment horizontal="center"/>
      <protection locked="0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0" fontId="0" fillId="0" borderId="11" xfId="0" applyFill="1" applyBorder="1" applyProtection="1">
      <protection locked="0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1" fontId="5" fillId="6" borderId="16" xfId="0" applyNumberFormat="1" applyFont="1" applyFill="1" applyBorder="1" applyAlignment="1">
      <alignment horizontal="center"/>
    </xf>
    <xf numFmtId="1" fontId="5" fillId="6" borderId="15" xfId="0" applyNumberFormat="1" applyFont="1" applyFill="1" applyBorder="1" applyAlignment="1">
      <alignment horizontal="center"/>
    </xf>
    <xf numFmtId="0" fontId="7" fillId="0" borderId="13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5" fillId="0" borderId="14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14" fontId="5" fillId="6" borderId="10" xfId="0" applyNumberFormat="1" applyFont="1" applyFill="1" applyBorder="1" applyAlignment="1" applyProtection="1">
      <alignment horizontal="center"/>
      <protection locked="0"/>
    </xf>
    <xf numFmtId="14" fontId="5" fillId="6" borderId="9" xfId="0" applyNumberFormat="1" applyFont="1" applyFill="1" applyBorder="1" applyAlignment="1" applyProtection="1">
      <alignment horizontal="center"/>
      <protection locked="0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6" borderId="10" xfId="0" applyFont="1" applyFill="1" applyBorder="1" applyAlignment="1" applyProtection="1">
      <alignment horizontal="center"/>
      <protection locked="0"/>
    </xf>
    <xf numFmtId="0" fontId="5" fillId="6" borderId="9" xfId="0" applyFont="1" applyFill="1" applyBorder="1" applyAlignment="1" applyProtection="1">
      <alignment horizontal="center"/>
      <protection locked="0"/>
    </xf>
    <xf numFmtId="0" fontId="5" fillId="6" borderId="8" xfId="0" applyFont="1" applyFill="1" applyBorder="1" applyAlignment="1" applyProtection="1">
      <alignment horizontal="center"/>
      <protection locked="0"/>
    </xf>
    <xf numFmtId="0" fontId="5" fillId="6" borderId="11" xfId="0" applyFont="1" applyFill="1" applyBorder="1" applyAlignment="1" applyProtection="1">
      <alignment horizontal="center"/>
      <protection locked="0"/>
    </xf>
    <xf numFmtId="0" fontId="0" fillId="6" borderId="37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5" fillId="6" borderId="5" xfId="0" applyFont="1" applyFill="1" applyBorder="1" applyAlignment="1" applyProtection="1">
      <alignment horizontal="center"/>
      <protection locked="0"/>
    </xf>
    <xf numFmtId="0" fontId="5" fillId="6" borderId="4" xfId="0" applyFont="1" applyFill="1" applyBorder="1" applyAlignment="1" applyProtection="1">
      <alignment horizontal="center"/>
      <protection locked="0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5" fillId="6" borderId="3" xfId="0" applyFont="1" applyFill="1" applyBorder="1" applyAlignment="1" applyProtection="1">
      <alignment horizontal="center"/>
      <protection locked="0"/>
    </xf>
    <xf numFmtId="0" fontId="5" fillId="6" borderId="6" xfId="0" applyFont="1" applyFill="1" applyBorder="1" applyAlignment="1" applyProtection="1">
      <alignment horizontal="center"/>
      <protection locked="0"/>
    </xf>
    <xf numFmtId="0" fontId="0" fillId="6" borderId="11" xfId="0" applyFill="1" applyBorder="1" applyAlignment="1" applyProtection="1">
      <alignment horizontal="center"/>
      <protection locked="0"/>
    </xf>
    <xf numFmtId="0" fontId="0" fillId="6" borderId="33" xfId="0" applyFill="1" applyBorder="1" applyAlignment="1" applyProtection="1">
      <alignment horizontal="center"/>
      <protection locked="0"/>
    </xf>
    <xf numFmtId="0" fontId="0" fillId="6" borderId="6" xfId="0" applyFill="1" applyBorder="1" applyAlignment="1" applyProtection="1">
      <alignment horizontal="center"/>
      <protection locked="0"/>
    </xf>
    <xf numFmtId="0" fontId="0" fillId="6" borderId="21" xfId="0" applyFill="1" applyBorder="1" applyAlignment="1" applyProtection="1">
      <alignment horizontal="center"/>
      <protection locked="0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4" fillId="6" borderId="41" xfId="0" applyFont="1" applyFill="1" applyBorder="1" applyAlignment="1">
      <alignment horizontal="center"/>
    </xf>
    <xf numFmtId="0" fontId="4" fillId="6" borderId="39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4" fillId="6" borderId="42" xfId="0" applyFont="1" applyFill="1" applyBorder="1" applyAlignment="1">
      <alignment horizontal="center" vertical="center"/>
    </xf>
    <xf numFmtId="0" fontId="4" fillId="6" borderId="43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/>
    </xf>
    <xf numFmtId="0" fontId="4" fillId="6" borderId="23" xfId="0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/>
    </xf>
    <xf numFmtId="0" fontId="4" fillId="6" borderId="26" xfId="0" applyFont="1" applyFill="1" applyBorder="1" applyAlignment="1">
      <alignment horizontal="center"/>
    </xf>
    <xf numFmtId="0" fontId="7" fillId="0" borderId="46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5" fillId="0" borderId="33" xfId="0" applyFont="1" applyBorder="1" applyAlignment="1">
      <alignment horizontal="center"/>
    </xf>
    <xf numFmtId="14" fontId="5" fillId="8" borderId="46" xfId="0" applyNumberFormat="1" applyFont="1" applyFill="1" applyBorder="1" applyAlignment="1" applyProtection="1">
      <alignment horizontal="center"/>
      <protection locked="0"/>
    </xf>
    <xf numFmtId="14" fontId="5" fillId="8" borderId="52" xfId="0" applyNumberFormat="1" applyFont="1" applyFill="1" applyBorder="1" applyAlignment="1" applyProtection="1">
      <alignment horizontal="center"/>
      <protection locked="0"/>
    </xf>
    <xf numFmtId="14" fontId="5" fillId="8" borderId="33" xfId="0" applyNumberFormat="1" applyFont="1" applyFill="1" applyBorder="1" applyAlignment="1" applyProtection="1">
      <alignment horizontal="center"/>
      <protection locked="0"/>
    </xf>
    <xf numFmtId="0" fontId="3" fillId="0" borderId="23" xfId="0" applyFont="1" applyBorder="1" applyAlignment="1">
      <alignment horizontal="center"/>
    </xf>
    <xf numFmtId="0" fontId="5" fillId="8" borderId="8" xfId="0" applyFont="1" applyFill="1" applyBorder="1" applyAlignment="1" applyProtection="1">
      <alignment horizontal="center"/>
      <protection locked="0"/>
    </xf>
    <xf numFmtId="0" fontId="5" fillId="8" borderId="11" xfId="0" applyFont="1" applyFill="1" applyBorder="1" applyAlignment="1" applyProtection="1">
      <alignment horizontal="center"/>
      <protection locked="0"/>
    </xf>
    <xf numFmtId="0" fontId="5" fillId="8" borderId="3" xfId="0" applyFont="1" applyFill="1" applyBorder="1" applyAlignment="1" applyProtection="1">
      <alignment horizontal="center"/>
      <protection locked="0"/>
    </xf>
    <xf numFmtId="0" fontId="5" fillId="8" borderId="6" xfId="0" applyFont="1" applyFill="1" applyBorder="1" applyAlignment="1" applyProtection="1">
      <alignment horizontal="center"/>
      <protection locked="0"/>
    </xf>
    <xf numFmtId="0" fontId="5" fillId="8" borderId="54" xfId="0" applyFont="1" applyFill="1" applyBorder="1" applyAlignment="1" applyProtection="1">
      <alignment horizontal="center"/>
      <protection locked="0"/>
    </xf>
    <xf numFmtId="0" fontId="5" fillId="8" borderId="51" xfId="0" applyFont="1" applyFill="1" applyBorder="1" applyAlignment="1" applyProtection="1">
      <alignment horizontal="center"/>
      <protection locked="0"/>
    </xf>
    <xf numFmtId="0" fontId="5" fillId="8" borderId="21" xfId="0" applyFont="1" applyFill="1" applyBorder="1" applyAlignment="1" applyProtection="1">
      <alignment horizontal="center"/>
      <protection locked="0"/>
    </xf>
    <xf numFmtId="0" fontId="5" fillId="8" borderId="46" xfId="0" applyFont="1" applyFill="1" applyBorder="1" applyAlignment="1" applyProtection="1">
      <alignment horizontal="center"/>
      <protection locked="0"/>
    </xf>
    <xf numFmtId="0" fontId="5" fillId="8" borderId="52" xfId="0" applyFont="1" applyFill="1" applyBorder="1" applyAlignment="1" applyProtection="1">
      <alignment horizontal="center"/>
      <protection locked="0"/>
    </xf>
    <xf numFmtId="0" fontId="5" fillId="8" borderId="33" xfId="0" applyFont="1" applyFill="1" applyBorder="1" applyAlignment="1" applyProtection="1">
      <alignment horizontal="center"/>
      <protection locked="0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2" borderId="41" xfId="0" applyFont="1" applyFill="1" applyBorder="1" applyAlignment="1">
      <alignment horizontal="center"/>
    </xf>
    <xf numFmtId="0" fontId="4" fillId="2" borderId="39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3" borderId="41" xfId="0" applyFont="1" applyFill="1" applyBorder="1" applyAlignment="1">
      <alignment horizontal="center"/>
    </xf>
    <xf numFmtId="0" fontId="4" fillId="3" borderId="39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7" fillId="0" borderId="50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2" fontId="5" fillId="0" borderId="17" xfId="0" applyNumberFormat="1" applyFont="1" applyBorder="1" applyAlignment="1">
      <alignment horizontal="center"/>
    </xf>
    <xf numFmtId="2" fontId="5" fillId="0" borderId="26" xfId="0" applyNumberFormat="1" applyFont="1" applyBorder="1" applyAlignment="1">
      <alignment horizontal="center"/>
    </xf>
    <xf numFmtId="1" fontId="5" fillId="0" borderId="50" xfId="0" applyNumberFormat="1" applyFont="1" applyBorder="1" applyAlignment="1">
      <alignment horizontal="center"/>
    </xf>
    <xf numFmtId="1" fontId="5" fillId="0" borderId="53" xfId="0" applyNumberFormat="1" applyFont="1" applyBorder="1" applyAlignment="1">
      <alignment horizontal="center"/>
    </xf>
    <xf numFmtId="1" fontId="5" fillId="0" borderId="26" xfId="0" applyNumberFormat="1" applyFont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21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33" xfId="0" applyFill="1" applyBorder="1" applyAlignment="1" applyProtection="1">
      <alignment horizontal="center"/>
      <protection locked="0"/>
    </xf>
    <xf numFmtId="0" fontId="4" fillId="5" borderId="22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3" xfId="0" applyFont="1" applyFill="1" applyBorder="1" applyAlignment="1">
      <alignment horizontal="center"/>
    </xf>
    <xf numFmtId="0" fontId="4" fillId="9" borderId="40" xfId="0" applyFont="1" applyFill="1" applyBorder="1" applyAlignment="1">
      <alignment horizontal="center" vertical="center"/>
    </xf>
    <xf numFmtId="0" fontId="4" fillId="9" borderId="38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2" borderId="17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37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5" fillId="8" borderId="46" xfId="0" applyNumberFormat="1" applyFont="1" applyFill="1" applyBorder="1" applyAlignment="1" applyProtection="1">
      <alignment horizontal="center"/>
      <protection locked="0"/>
    </xf>
    <xf numFmtId="0" fontId="5" fillId="8" borderId="52" xfId="0" applyNumberFormat="1" applyFont="1" applyFill="1" applyBorder="1" applyAlignment="1" applyProtection="1">
      <alignment horizontal="center"/>
      <protection locked="0"/>
    </xf>
    <xf numFmtId="0" fontId="5" fillId="8" borderId="33" xfId="0" applyNumberFormat="1" applyFont="1" applyFill="1" applyBorder="1" applyAlignment="1" applyProtection="1">
      <alignment horizontal="center"/>
      <protection locked="0"/>
    </xf>
    <xf numFmtId="0" fontId="4" fillId="3" borderId="40" xfId="0" applyFont="1" applyFill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/>
    </xf>
    <xf numFmtId="165" fontId="5" fillId="0" borderId="50" xfId="0" applyNumberFormat="1" applyFont="1" applyBorder="1" applyAlignment="1">
      <alignment horizontal="center"/>
    </xf>
    <xf numFmtId="165" fontId="5" fillId="0" borderId="53" xfId="0" applyNumberFormat="1" applyFont="1" applyBorder="1" applyAlignment="1">
      <alignment horizontal="center"/>
    </xf>
    <xf numFmtId="165" fontId="5" fillId="0" borderId="26" xfId="0" applyNumberFormat="1" applyFont="1" applyBorder="1" applyAlignment="1">
      <alignment horizontal="center"/>
    </xf>
    <xf numFmtId="2" fontId="5" fillId="0" borderId="14" xfId="0" applyNumberFormat="1" applyFont="1" applyBorder="1" applyAlignment="1">
      <alignment horizontal="center"/>
    </xf>
    <xf numFmtId="0" fontId="4" fillId="0" borderId="40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calcChain" Target="calcChain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2" Type="http://schemas.openxmlformats.org/officeDocument/2006/relationships/customXml" Target="../customXml/item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customXml" Target="../customXml/item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pivotCacheDefinition" Target="pivotCache/pivotCacheDefinition1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5466.904555324072" createdVersion="8" refreshedVersion="8" minRefreshableVersion="3" recordCount="2402" xr:uid="{00000000-000A-0000-FFFF-FFFF00000000}">
  <cacheSource type="worksheet">
    <worksheetSource ref="A1:H1048576" sheet="Mortality Data"/>
  </cacheSource>
  <cacheFields count="8">
    <cacheField name="Date" numFmtId="14">
      <sharedItems containsNonDate="0" containsDate="1" containsString="0" containsBlank="1" minDate="1899-12-30T00:00:00" maxDate="2024-08-08T00:00:00" count="428">
        <d v="1899-12-30T00:00:00"/>
        <d v="1899-12-31T00:00:00"/>
        <d v="1900-01-01T00:00:00"/>
        <d v="1900-01-02T00:00:00"/>
        <d v="1900-01-03T00:00:00"/>
        <d v="1900-01-04T00:00:00"/>
        <d v="1900-01-05T00:00:00"/>
        <d v="1900-01-06T00:00:00"/>
        <d v="1900-01-07T00:00:00"/>
        <d v="1900-01-08T00:00:00"/>
        <d v="1900-01-09T00:00:00"/>
        <d v="1900-01-10T00:00:00"/>
        <d v="1900-01-11T00:00:00"/>
        <d v="1900-01-12T00:00:00"/>
        <d v="1900-01-13T00:00:00"/>
        <d v="1900-01-14T00:00:00"/>
        <d v="1900-01-15T00:00:00"/>
        <d v="1900-01-16T00:00:00"/>
        <d v="1900-01-17T00:00:00"/>
        <d v="1900-01-18T00:00:00"/>
        <d v="1900-01-19T00:00:00"/>
        <d v="1900-01-20T00:00:00"/>
        <d v="1900-01-21T00:00:00"/>
        <d v="1900-01-22T00:00:00"/>
        <d v="1900-01-23T00:00:00"/>
        <d v="1900-01-24T00:00:00"/>
        <d v="1900-01-25T00:00:00"/>
        <d v="1900-01-26T00:00:00"/>
        <d v="1900-01-27T00:00:00"/>
        <d v="1900-01-28T00:00:00"/>
        <d v="1900-01-29T00:00:00"/>
        <d v="1900-01-30T00:00:00"/>
        <d v="1900-01-31T00:00:00"/>
        <d v="1900-02-01T00:00:00"/>
        <d v="1900-02-02T00:00:00"/>
        <d v="1900-02-03T00:00:00"/>
        <d v="1900-02-04T00:00:00"/>
        <d v="1900-02-05T00:00:00"/>
        <d v="1900-02-06T00:00:00"/>
        <d v="1900-02-07T00:00:00"/>
        <d v="1900-02-08T00:00:00"/>
        <d v="1900-02-09T00:00:00"/>
        <d v="1900-02-10T00:00:00"/>
        <d v="1900-02-11T00:00:00"/>
        <d v="1900-02-12T00:00:00"/>
        <d v="1900-02-13T00:00:00"/>
        <d v="1900-02-14T00:00:00"/>
        <d v="1900-02-15T00:00:00"/>
        <d v="1900-02-1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m/>
      </sharedItems>
    </cacheField>
    <cacheField name="Pigs in" numFmtId="0">
      <sharedItems containsString="0" containsBlank="1" containsNumber="1" containsInteger="1" minValue="0" maxValue="690"/>
    </cacheField>
    <cacheField name="Batch No" numFmtId="0">
      <sharedItems containsString="0" containsBlank="1" containsNumber="1" containsInteger="1" minValue="0" maxValue="2421" count="50">
        <n v="0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314"/>
        <n v="2415"/>
        <n v="2416"/>
        <n v="2417"/>
        <n v="2418"/>
        <n v="2419"/>
        <n v="2420"/>
        <n v="2421"/>
        <m/>
      </sharedItems>
    </cacheField>
    <cacheField name="Died" numFmtId="0">
      <sharedItems containsString="0" containsBlank="1" containsNumber="1" containsInteger="1" minValue="0" maxValue="7"/>
    </cacheField>
    <cacheField name="Reason" numFmtId="0">
      <sharedItems containsBlank="1" containsMixedTypes="1" containsNumber="1" containsInteger="1" minValue="0" maxValue="0" count="36">
        <n v="0"/>
        <s v="OEDEMA"/>
        <s v="CULL"/>
        <s v="SCOURS"/>
        <s v="small"/>
        <s v="twist gut"/>
        <s v="J/ILL"/>
        <s v="legs"/>
        <s v="poor condition"/>
        <s v="joint ill"/>
        <s v="fighting"/>
        <s v="culls"/>
        <s v="HBS"/>
        <s v="unknown"/>
        <s v="menengitis"/>
        <s v="stomach rapture"/>
        <s v="smalls"/>
        <s v="twistgut"/>
        <s v="joint ills"/>
        <s v="smalls(scouring)"/>
        <s v="hernia"/>
        <s v="SMALL-SCOURING"/>
        <s v="scouring"/>
        <s v="smalls-scouring"/>
        <s v="stress"/>
        <s v="culls-poor condition"/>
        <s v="SMALLS-SCOURS"/>
        <s v="cull-small"/>
        <s v="small-scours"/>
        <s v=" "/>
        <s v="legs-cull"/>
        <s v="Runt/small"/>
        <s v=" Multiple reasons(add in comment) "/>
        <s v="Other (reason in comment)"/>
        <s v="E.coli"/>
        <m/>
      </sharedItems>
    </cacheField>
    <cacheField name="0" numFmtId="0">
      <sharedItems containsString="0" containsBlank="1" containsNumber="1" containsInteger="1" minValue="0" maxValue="0"/>
    </cacheField>
    <cacheField name="Isoweek" numFmtId="0">
      <sharedItems containsString="0" containsBlank="1" containsNumber="1" containsInteger="1" minValue="1" maxValue="52"/>
    </cacheField>
    <cacheField name="Week no" numFmtId="0">
      <sharedItems containsString="0" containsBlank="1" containsNumber="1" containsInteger="1" minValue="2301" maxValue="2432" count="57">
        <n v="2352"/>
        <n v="2301"/>
        <n v="2302"/>
        <n v="2303"/>
        <n v="2304"/>
        <n v="2305"/>
        <n v="2306"/>
        <n v="2307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401"/>
        <n v="2402"/>
        <n v="2403"/>
        <n v="2404"/>
        <n v="2405"/>
        <n v="2406"/>
        <n v="2407"/>
        <n v="2408"/>
        <n v="2409"/>
        <n v="2410"/>
        <n v="2411"/>
        <n v="2400"/>
        <n v="2422"/>
        <n v="2423"/>
        <n v="2424"/>
        <n v="2425"/>
        <n v="2426"/>
        <n v="2427"/>
        <n v="2428"/>
        <n v="2429"/>
        <n v="2430"/>
        <n v="2431"/>
        <n v="2432"/>
        <m/>
        <n v="2412" u="1"/>
        <n v="2413" u="1"/>
        <n v="2414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2">
  <r>
    <x v="0"/>
    <n v="0"/>
    <x v="0"/>
    <n v="0"/>
    <x v="0"/>
    <n v="0"/>
    <n v="52"/>
    <x v="0"/>
  </r>
  <r>
    <x v="1"/>
    <n v="0"/>
    <x v="0"/>
    <n v="0"/>
    <x v="0"/>
    <n v="0"/>
    <n v="52"/>
    <x v="0"/>
  </r>
  <r>
    <x v="2"/>
    <n v="0"/>
    <x v="0"/>
    <n v="0"/>
    <x v="0"/>
    <n v="0"/>
    <n v="1"/>
    <x v="1"/>
  </r>
  <r>
    <x v="3"/>
    <n v="0"/>
    <x v="0"/>
    <n v="0"/>
    <x v="0"/>
    <n v="0"/>
    <n v="1"/>
    <x v="1"/>
  </r>
  <r>
    <x v="4"/>
    <n v="0"/>
    <x v="0"/>
    <n v="0"/>
    <x v="0"/>
    <n v="0"/>
    <n v="1"/>
    <x v="1"/>
  </r>
  <r>
    <x v="5"/>
    <n v="0"/>
    <x v="0"/>
    <n v="0"/>
    <x v="0"/>
    <n v="0"/>
    <n v="1"/>
    <x v="1"/>
  </r>
  <r>
    <x v="6"/>
    <n v="0"/>
    <x v="0"/>
    <n v="0"/>
    <x v="0"/>
    <n v="0"/>
    <n v="1"/>
    <x v="1"/>
  </r>
  <r>
    <x v="7"/>
    <n v="0"/>
    <x v="0"/>
    <n v="0"/>
    <x v="0"/>
    <n v="0"/>
    <n v="1"/>
    <x v="1"/>
  </r>
  <r>
    <x v="8"/>
    <n v="0"/>
    <x v="0"/>
    <n v="0"/>
    <x v="0"/>
    <n v="0"/>
    <n v="1"/>
    <x v="1"/>
  </r>
  <r>
    <x v="9"/>
    <n v="0"/>
    <x v="0"/>
    <n v="0"/>
    <x v="0"/>
    <n v="0"/>
    <n v="2"/>
    <x v="2"/>
  </r>
  <r>
    <x v="10"/>
    <n v="0"/>
    <x v="0"/>
    <n v="0"/>
    <x v="0"/>
    <n v="0"/>
    <n v="2"/>
    <x v="2"/>
  </r>
  <r>
    <x v="11"/>
    <n v="0"/>
    <x v="0"/>
    <n v="0"/>
    <x v="0"/>
    <n v="0"/>
    <n v="2"/>
    <x v="2"/>
  </r>
  <r>
    <x v="12"/>
    <n v="0"/>
    <x v="0"/>
    <n v="0"/>
    <x v="0"/>
    <n v="0"/>
    <n v="2"/>
    <x v="2"/>
  </r>
  <r>
    <x v="13"/>
    <n v="0"/>
    <x v="0"/>
    <n v="0"/>
    <x v="0"/>
    <n v="0"/>
    <n v="2"/>
    <x v="2"/>
  </r>
  <r>
    <x v="14"/>
    <n v="0"/>
    <x v="0"/>
    <n v="0"/>
    <x v="0"/>
    <n v="0"/>
    <n v="2"/>
    <x v="2"/>
  </r>
  <r>
    <x v="15"/>
    <n v="0"/>
    <x v="0"/>
    <n v="0"/>
    <x v="0"/>
    <n v="0"/>
    <n v="2"/>
    <x v="2"/>
  </r>
  <r>
    <x v="16"/>
    <n v="0"/>
    <x v="0"/>
    <n v="0"/>
    <x v="0"/>
    <n v="0"/>
    <n v="3"/>
    <x v="3"/>
  </r>
  <r>
    <x v="17"/>
    <n v="0"/>
    <x v="0"/>
    <n v="0"/>
    <x v="0"/>
    <n v="0"/>
    <n v="3"/>
    <x v="3"/>
  </r>
  <r>
    <x v="18"/>
    <n v="0"/>
    <x v="0"/>
    <n v="0"/>
    <x v="0"/>
    <n v="0"/>
    <n v="3"/>
    <x v="3"/>
  </r>
  <r>
    <x v="19"/>
    <n v="0"/>
    <x v="0"/>
    <n v="0"/>
    <x v="0"/>
    <n v="0"/>
    <n v="3"/>
    <x v="3"/>
  </r>
  <r>
    <x v="20"/>
    <n v="0"/>
    <x v="0"/>
    <n v="0"/>
    <x v="0"/>
    <n v="0"/>
    <n v="3"/>
    <x v="3"/>
  </r>
  <r>
    <x v="21"/>
    <n v="0"/>
    <x v="0"/>
    <n v="0"/>
    <x v="0"/>
    <n v="0"/>
    <n v="3"/>
    <x v="3"/>
  </r>
  <r>
    <x v="22"/>
    <n v="0"/>
    <x v="0"/>
    <n v="0"/>
    <x v="0"/>
    <n v="0"/>
    <n v="3"/>
    <x v="3"/>
  </r>
  <r>
    <x v="23"/>
    <n v="0"/>
    <x v="0"/>
    <n v="0"/>
    <x v="0"/>
    <n v="0"/>
    <n v="4"/>
    <x v="4"/>
  </r>
  <r>
    <x v="24"/>
    <n v="0"/>
    <x v="0"/>
    <n v="0"/>
    <x v="0"/>
    <n v="0"/>
    <n v="4"/>
    <x v="4"/>
  </r>
  <r>
    <x v="25"/>
    <n v="0"/>
    <x v="0"/>
    <n v="0"/>
    <x v="0"/>
    <n v="0"/>
    <n v="4"/>
    <x v="4"/>
  </r>
  <r>
    <x v="26"/>
    <n v="0"/>
    <x v="0"/>
    <n v="0"/>
    <x v="0"/>
    <n v="0"/>
    <n v="4"/>
    <x v="4"/>
  </r>
  <r>
    <x v="27"/>
    <n v="0"/>
    <x v="0"/>
    <n v="0"/>
    <x v="0"/>
    <n v="0"/>
    <n v="4"/>
    <x v="4"/>
  </r>
  <r>
    <x v="28"/>
    <n v="0"/>
    <x v="0"/>
    <n v="0"/>
    <x v="0"/>
    <n v="0"/>
    <n v="4"/>
    <x v="4"/>
  </r>
  <r>
    <x v="29"/>
    <n v="0"/>
    <x v="0"/>
    <n v="0"/>
    <x v="0"/>
    <n v="0"/>
    <n v="4"/>
    <x v="4"/>
  </r>
  <r>
    <x v="30"/>
    <n v="0"/>
    <x v="0"/>
    <n v="0"/>
    <x v="0"/>
    <n v="0"/>
    <n v="5"/>
    <x v="5"/>
  </r>
  <r>
    <x v="31"/>
    <n v="0"/>
    <x v="0"/>
    <n v="0"/>
    <x v="0"/>
    <n v="0"/>
    <n v="5"/>
    <x v="5"/>
  </r>
  <r>
    <x v="32"/>
    <n v="0"/>
    <x v="0"/>
    <n v="0"/>
    <x v="0"/>
    <n v="0"/>
    <n v="5"/>
    <x v="5"/>
  </r>
  <r>
    <x v="33"/>
    <n v="0"/>
    <x v="0"/>
    <n v="0"/>
    <x v="0"/>
    <n v="0"/>
    <n v="5"/>
    <x v="5"/>
  </r>
  <r>
    <x v="34"/>
    <n v="0"/>
    <x v="0"/>
    <n v="0"/>
    <x v="0"/>
    <n v="0"/>
    <n v="5"/>
    <x v="5"/>
  </r>
  <r>
    <x v="35"/>
    <n v="0"/>
    <x v="0"/>
    <n v="0"/>
    <x v="0"/>
    <n v="0"/>
    <n v="5"/>
    <x v="5"/>
  </r>
  <r>
    <x v="36"/>
    <n v="0"/>
    <x v="0"/>
    <n v="0"/>
    <x v="0"/>
    <n v="0"/>
    <n v="5"/>
    <x v="5"/>
  </r>
  <r>
    <x v="37"/>
    <n v="0"/>
    <x v="0"/>
    <n v="0"/>
    <x v="0"/>
    <n v="0"/>
    <n v="6"/>
    <x v="6"/>
  </r>
  <r>
    <x v="38"/>
    <n v="0"/>
    <x v="0"/>
    <n v="0"/>
    <x v="0"/>
    <n v="0"/>
    <n v="6"/>
    <x v="6"/>
  </r>
  <r>
    <x v="39"/>
    <n v="0"/>
    <x v="0"/>
    <n v="0"/>
    <x v="0"/>
    <n v="0"/>
    <n v="6"/>
    <x v="6"/>
  </r>
  <r>
    <x v="40"/>
    <n v="0"/>
    <x v="0"/>
    <n v="0"/>
    <x v="0"/>
    <n v="0"/>
    <n v="6"/>
    <x v="6"/>
  </r>
  <r>
    <x v="41"/>
    <n v="0"/>
    <x v="0"/>
    <n v="0"/>
    <x v="0"/>
    <n v="0"/>
    <n v="6"/>
    <x v="6"/>
  </r>
  <r>
    <x v="42"/>
    <n v="0"/>
    <x v="0"/>
    <n v="0"/>
    <x v="0"/>
    <n v="0"/>
    <n v="6"/>
    <x v="6"/>
  </r>
  <r>
    <x v="43"/>
    <n v="0"/>
    <x v="0"/>
    <n v="0"/>
    <x v="0"/>
    <n v="0"/>
    <n v="6"/>
    <x v="6"/>
  </r>
  <r>
    <x v="44"/>
    <n v="0"/>
    <x v="0"/>
    <n v="0"/>
    <x v="0"/>
    <n v="0"/>
    <n v="7"/>
    <x v="7"/>
  </r>
  <r>
    <x v="45"/>
    <n v="0"/>
    <x v="0"/>
    <n v="0"/>
    <x v="0"/>
    <n v="0"/>
    <n v="7"/>
    <x v="7"/>
  </r>
  <r>
    <x v="46"/>
    <n v="0"/>
    <x v="0"/>
    <n v="0"/>
    <x v="0"/>
    <n v="0"/>
    <n v="7"/>
    <x v="7"/>
  </r>
  <r>
    <x v="47"/>
    <n v="0"/>
    <x v="0"/>
    <n v="0"/>
    <x v="0"/>
    <n v="0"/>
    <n v="7"/>
    <x v="7"/>
  </r>
  <r>
    <x v="48"/>
    <n v="0"/>
    <x v="0"/>
    <n v="0"/>
    <x v="0"/>
    <n v="0"/>
    <n v="7"/>
    <x v="7"/>
  </r>
  <r>
    <x v="49"/>
    <n v="631"/>
    <x v="1"/>
    <n v="0"/>
    <x v="0"/>
    <n v="0"/>
    <n v="30"/>
    <x v="8"/>
  </r>
  <r>
    <x v="50"/>
    <n v="631"/>
    <x v="1"/>
    <n v="0"/>
    <x v="0"/>
    <n v="0"/>
    <n v="30"/>
    <x v="8"/>
  </r>
  <r>
    <x v="51"/>
    <n v="631"/>
    <x v="1"/>
    <n v="0"/>
    <x v="0"/>
    <n v="0"/>
    <n v="30"/>
    <x v="8"/>
  </r>
  <r>
    <x v="52"/>
    <n v="631"/>
    <x v="1"/>
    <n v="0"/>
    <x v="0"/>
    <n v="0"/>
    <n v="30"/>
    <x v="8"/>
  </r>
  <r>
    <x v="53"/>
    <n v="631"/>
    <x v="1"/>
    <n v="0"/>
    <x v="0"/>
    <n v="0"/>
    <n v="31"/>
    <x v="9"/>
  </r>
  <r>
    <x v="54"/>
    <n v="631"/>
    <x v="1"/>
    <n v="0"/>
    <x v="0"/>
    <n v="0"/>
    <n v="31"/>
    <x v="9"/>
  </r>
  <r>
    <x v="55"/>
    <n v="631"/>
    <x v="1"/>
    <n v="1"/>
    <x v="1"/>
    <n v="0"/>
    <n v="31"/>
    <x v="9"/>
  </r>
  <r>
    <x v="56"/>
    <n v="574"/>
    <x v="2"/>
    <n v="0"/>
    <x v="0"/>
    <n v="0"/>
    <n v="31"/>
    <x v="9"/>
  </r>
  <r>
    <x v="56"/>
    <n v="630"/>
    <x v="1"/>
    <n v="0"/>
    <x v="0"/>
    <n v="0"/>
    <n v="31"/>
    <x v="9"/>
  </r>
  <r>
    <x v="57"/>
    <n v="574"/>
    <x v="2"/>
    <n v="0"/>
    <x v="0"/>
    <n v="0"/>
    <n v="31"/>
    <x v="9"/>
  </r>
  <r>
    <x v="57"/>
    <n v="630"/>
    <x v="1"/>
    <n v="0"/>
    <x v="0"/>
    <n v="0"/>
    <n v="31"/>
    <x v="9"/>
  </r>
  <r>
    <x v="58"/>
    <n v="574"/>
    <x v="2"/>
    <n v="0"/>
    <x v="0"/>
    <n v="0"/>
    <n v="31"/>
    <x v="9"/>
  </r>
  <r>
    <x v="58"/>
    <n v="630"/>
    <x v="1"/>
    <n v="0"/>
    <x v="0"/>
    <n v="0"/>
    <n v="31"/>
    <x v="9"/>
  </r>
  <r>
    <x v="59"/>
    <n v="574"/>
    <x v="2"/>
    <n v="0"/>
    <x v="0"/>
    <n v="0"/>
    <n v="31"/>
    <x v="9"/>
  </r>
  <r>
    <x v="59"/>
    <n v="630"/>
    <x v="1"/>
    <n v="0"/>
    <x v="0"/>
    <n v="0"/>
    <n v="31"/>
    <x v="9"/>
  </r>
  <r>
    <x v="60"/>
    <n v="574"/>
    <x v="2"/>
    <n v="0"/>
    <x v="0"/>
    <n v="0"/>
    <n v="32"/>
    <x v="10"/>
  </r>
  <r>
    <x v="60"/>
    <n v="520"/>
    <x v="1"/>
    <n v="0"/>
    <x v="0"/>
    <n v="0"/>
    <n v="32"/>
    <x v="10"/>
  </r>
  <r>
    <x v="61"/>
    <n v="574"/>
    <x v="2"/>
    <n v="0"/>
    <x v="0"/>
    <n v="0"/>
    <n v="32"/>
    <x v="10"/>
  </r>
  <r>
    <x v="61"/>
    <n v="520"/>
    <x v="1"/>
    <n v="1"/>
    <x v="2"/>
    <n v="0"/>
    <n v="32"/>
    <x v="10"/>
  </r>
  <r>
    <x v="62"/>
    <n v="574"/>
    <x v="2"/>
    <n v="0"/>
    <x v="0"/>
    <n v="0"/>
    <n v="32"/>
    <x v="10"/>
  </r>
  <r>
    <x v="62"/>
    <n v="519"/>
    <x v="1"/>
    <n v="0"/>
    <x v="0"/>
    <n v="0"/>
    <n v="32"/>
    <x v="10"/>
  </r>
  <r>
    <x v="63"/>
    <n v="529"/>
    <x v="3"/>
    <n v="0"/>
    <x v="0"/>
    <n v="0"/>
    <n v="32"/>
    <x v="10"/>
  </r>
  <r>
    <x v="63"/>
    <n v="574"/>
    <x v="2"/>
    <n v="3"/>
    <x v="3"/>
    <n v="0"/>
    <n v="32"/>
    <x v="10"/>
  </r>
  <r>
    <x v="63"/>
    <n v="519"/>
    <x v="1"/>
    <n v="0"/>
    <x v="0"/>
    <n v="0"/>
    <n v="32"/>
    <x v="10"/>
  </r>
  <r>
    <x v="64"/>
    <n v="529"/>
    <x v="3"/>
    <n v="0"/>
    <x v="0"/>
    <n v="0"/>
    <n v="32"/>
    <x v="10"/>
  </r>
  <r>
    <x v="64"/>
    <n v="571"/>
    <x v="2"/>
    <n v="0"/>
    <x v="0"/>
    <n v="0"/>
    <n v="32"/>
    <x v="10"/>
  </r>
  <r>
    <x v="64"/>
    <n v="519"/>
    <x v="1"/>
    <n v="0"/>
    <x v="0"/>
    <n v="0"/>
    <n v="32"/>
    <x v="10"/>
  </r>
  <r>
    <x v="65"/>
    <n v="529"/>
    <x v="3"/>
    <n v="1"/>
    <x v="4"/>
    <n v="0"/>
    <n v="32"/>
    <x v="10"/>
  </r>
  <r>
    <x v="65"/>
    <n v="571"/>
    <x v="2"/>
    <n v="0"/>
    <x v="0"/>
    <n v="0"/>
    <n v="32"/>
    <x v="10"/>
  </r>
  <r>
    <x v="65"/>
    <n v="519"/>
    <x v="1"/>
    <n v="0"/>
    <x v="0"/>
    <n v="0"/>
    <n v="32"/>
    <x v="10"/>
  </r>
  <r>
    <x v="66"/>
    <n v="528"/>
    <x v="3"/>
    <n v="0"/>
    <x v="0"/>
    <n v="0"/>
    <n v="32"/>
    <x v="10"/>
  </r>
  <r>
    <x v="66"/>
    <n v="571"/>
    <x v="2"/>
    <n v="0"/>
    <x v="0"/>
    <n v="0"/>
    <n v="32"/>
    <x v="10"/>
  </r>
  <r>
    <x v="66"/>
    <n v="519"/>
    <x v="1"/>
    <n v="0"/>
    <x v="0"/>
    <n v="0"/>
    <n v="32"/>
    <x v="10"/>
  </r>
  <r>
    <x v="67"/>
    <n v="528"/>
    <x v="3"/>
    <n v="0"/>
    <x v="0"/>
    <n v="0"/>
    <n v="33"/>
    <x v="11"/>
  </r>
  <r>
    <x v="67"/>
    <n v="513"/>
    <x v="2"/>
    <n v="0"/>
    <x v="0"/>
    <n v="0"/>
    <n v="33"/>
    <x v="11"/>
  </r>
  <r>
    <x v="67"/>
    <n v="519"/>
    <x v="1"/>
    <n v="0"/>
    <x v="0"/>
    <n v="0"/>
    <n v="33"/>
    <x v="11"/>
  </r>
  <r>
    <x v="68"/>
    <n v="528"/>
    <x v="3"/>
    <n v="0"/>
    <x v="0"/>
    <n v="0"/>
    <n v="33"/>
    <x v="11"/>
  </r>
  <r>
    <x v="68"/>
    <n v="513"/>
    <x v="2"/>
    <n v="0"/>
    <x v="0"/>
    <n v="0"/>
    <n v="33"/>
    <x v="11"/>
  </r>
  <r>
    <x v="68"/>
    <n v="519"/>
    <x v="1"/>
    <n v="0"/>
    <x v="0"/>
    <n v="0"/>
    <n v="33"/>
    <x v="11"/>
  </r>
  <r>
    <x v="69"/>
    <n v="528"/>
    <x v="3"/>
    <n v="1"/>
    <x v="3"/>
    <n v="0"/>
    <n v="33"/>
    <x v="11"/>
  </r>
  <r>
    <x v="69"/>
    <n v="513"/>
    <x v="2"/>
    <n v="0"/>
    <x v="0"/>
    <n v="0"/>
    <n v="33"/>
    <x v="11"/>
  </r>
  <r>
    <x v="69"/>
    <n v="519"/>
    <x v="1"/>
    <n v="0"/>
    <x v="0"/>
    <n v="0"/>
    <n v="33"/>
    <x v="11"/>
  </r>
  <r>
    <x v="70"/>
    <n v="541"/>
    <x v="4"/>
    <n v="0"/>
    <x v="0"/>
    <n v="0"/>
    <n v="33"/>
    <x v="11"/>
  </r>
  <r>
    <x v="70"/>
    <n v="527"/>
    <x v="3"/>
    <n v="1"/>
    <x v="3"/>
    <n v="0"/>
    <n v="33"/>
    <x v="11"/>
  </r>
  <r>
    <x v="70"/>
    <n v="513"/>
    <x v="2"/>
    <n v="0"/>
    <x v="0"/>
    <n v="0"/>
    <n v="33"/>
    <x v="11"/>
  </r>
  <r>
    <x v="70"/>
    <n v="519"/>
    <x v="1"/>
    <n v="0"/>
    <x v="0"/>
    <n v="0"/>
    <n v="33"/>
    <x v="11"/>
  </r>
  <r>
    <x v="71"/>
    <n v="541"/>
    <x v="4"/>
    <n v="0"/>
    <x v="0"/>
    <n v="0"/>
    <n v="33"/>
    <x v="11"/>
  </r>
  <r>
    <x v="71"/>
    <n v="526"/>
    <x v="3"/>
    <n v="0"/>
    <x v="0"/>
    <n v="0"/>
    <n v="33"/>
    <x v="11"/>
  </r>
  <r>
    <x v="71"/>
    <n v="513"/>
    <x v="2"/>
    <n v="2"/>
    <x v="2"/>
    <n v="0"/>
    <n v="33"/>
    <x v="11"/>
  </r>
  <r>
    <x v="71"/>
    <n v="519"/>
    <x v="1"/>
    <n v="0"/>
    <x v="0"/>
    <n v="0"/>
    <n v="33"/>
    <x v="11"/>
  </r>
  <r>
    <x v="72"/>
    <n v="541"/>
    <x v="4"/>
    <n v="0"/>
    <x v="0"/>
    <n v="0"/>
    <n v="33"/>
    <x v="11"/>
  </r>
  <r>
    <x v="72"/>
    <n v="526"/>
    <x v="3"/>
    <n v="0"/>
    <x v="0"/>
    <n v="0"/>
    <n v="33"/>
    <x v="11"/>
  </r>
  <r>
    <x v="72"/>
    <n v="511"/>
    <x v="2"/>
    <n v="0"/>
    <x v="0"/>
    <n v="0"/>
    <n v="33"/>
    <x v="11"/>
  </r>
  <r>
    <x v="72"/>
    <n v="519"/>
    <x v="1"/>
    <n v="0"/>
    <x v="0"/>
    <n v="0"/>
    <n v="33"/>
    <x v="11"/>
  </r>
  <r>
    <x v="73"/>
    <n v="541"/>
    <x v="4"/>
    <n v="1"/>
    <x v="4"/>
    <n v="0"/>
    <n v="33"/>
    <x v="11"/>
  </r>
  <r>
    <x v="73"/>
    <n v="511"/>
    <x v="3"/>
    <n v="2"/>
    <x v="5"/>
    <n v="0"/>
    <n v="33"/>
    <x v="11"/>
  </r>
  <r>
    <x v="73"/>
    <n v="511"/>
    <x v="2"/>
    <n v="0"/>
    <x v="0"/>
    <n v="0"/>
    <n v="33"/>
    <x v="11"/>
  </r>
  <r>
    <x v="73"/>
    <n v="519"/>
    <x v="1"/>
    <n v="0"/>
    <x v="0"/>
    <n v="0"/>
    <n v="33"/>
    <x v="11"/>
  </r>
  <r>
    <x v="74"/>
    <n v="540"/>
    <x v="4"/>
    <n v="0"/>
    <x v="0"/>
    <n v="0"/>
    <n v="34"/>
    <x v="12"/>
  </r>
  <r>
    <x v="74"/>
    <n v="509"/>
    <x v="3"/>
    <n v="0"/>
    <x v="0"/>
    <n v="0"/>
    <n v="34"/>
    <x v="12"/>
  </r>
  <r>
    <x v="74"/>
    <n v="511"/>
    <x v="2"/>
    <n v="0"/>
    <x v="0"/>
    <n v="0"/>
    <n v="34"/>
    <x v="12"/>
  </r>
  <r>
    <x v="74"/>
    <n v="519"/>
    <x v="1"/>
    <n v="0"/>
    <x v="0"/>
    <n v="0"/>
    <n v="34"/>
    <x v="12"/>
  </r>
  <r>
    <x v="75"/>
    <n v="540"/>
    <x v="4"/>
    <n v="0"/>
    <x v="0"/>
    <n v="0"/>
    <n v="34"/>
    <x v="12"/>
  </r>
  <r>
    <x v="75"/>
    <n v="509"/>
    <x v="3"/>
    <n v="0"/>
    <x v="0"/>
    <n v="0"/>
    <n v="34"/>
    <x v="12"/>
  </r>
  <r>
    <x v="75"/>
    <n v="511"/>
    <x v="2"/>
    <n v="2"/>
    <x v="6"/>
    <n v="0"/>
    <n v="34"/>
    <x v="12"/>
  </r>
  <r>
    <x v="75"/>
    <n v="519"/>
    <x v="1"/>
    <n v="0"/>
    <x v="0"/>
    <n v="0"/>
    <n v="34"/>
    <x v="12"/>
  </r>
  <r>
    <x v="76"/>
    <n v="540"/>
    <x v="4"/>
    <n v="1"/>
    <x v="2"/>
    <n v="0"/>
    <n v="34"/>
    <x v="12"/>
  </r>
  <r>
    <x v="76"/>
    <n v="509"/>
    <x v="3"/>
    <n v="0"/>
    <x v="0"/>
    <n v="0"/>
    <n v="34"/>
    <x v="12"/>
  </r>
  <r>
    <x v="76"/>
    <n v="509"/>
    <x v="2"/>
    <n v="0"/>
    <x v="0"/>
    <n v="0"/>
    <n v="34"/>
    <x v="12"/>
  </r>
  <r>
    <x v="76"/>
    <n v="519"/>
    <x v="1"/>
    <n v="0"/>
    <x v="0"/>
    <n v="0"/>
    <n v="34"/>
    <x v="12"/>
  </r>
  <r>
    <x v="77"/>
    <n v="628"/>
    <x v="5"/>
    <n v="0"/>
    <x v="0"/>
    <n v="0"/>
    <n v="34"/>
    <x v="12"/>
  </r>
  <r>
    <x v="77"/>
    <n v="539"/>
    <x v="4"/>
    <n v="0"/>
    <x v="0"/>
    <n v="0"/>
    <n v="34"/>
    <x v="12"/>
  </r>
  <r>
    <x v="77"/>
    <n v="509"/>
    <x v="3"/>
    <n v="1"/>
    <x v="7"/>
    <n v="0"/>
    <n v="34"/>
    <x v="12"/>
  </r>
  <r>
    <x v="77"/>
    <n v="509"/>
    <x v="2"/>
    <n v="0"/>
    <x v="0"/>
    <n v="0"/>
    <n v="34"/>
    <x v="12"/>
  </r>
  <r>
    <x v="77"/>
    <n v="519"/>
    <x v="1"/>
    <n v="2"/>
    <x v="5"/>
    <n v="0"/>
    <n v="34"/>
    <x v="12"/>
  </r>
  <r>
    <x v="78"/>
    <n v="628"/>
    <x v="5"/>
    <n v="0"/>
    <x v="0"/>
    <n v="0"/>
    <n v="34"/>
    <x v="12"/>
  </r>
  <r>
    <x v="78"/>
    <n v="539"/>
    <x v="4"/>
    <n v="0"/>
    <x v="0"/>
    <n v="0"/>
    <n v="34"/>
    <x v="12"/>
  </r>
  <r>
    <x v="78"/>
    <n v="508"/>
    <x v="3"/>
    <n v="0"/>
    <x v="0"/>
    <n v="0"/>
    <n v="34"/>
    <x v="12"/>
  </r>
  <r>
    <x v="78"/>
    <n v="509"/>
    <x v="2"/>
    <n v="0"/>
    <x v="0"/>
    <n v="0"/>
    <n v="34"/>
    <x v="12"/>
  </r>
  <r>
    <x v="78"/>
    <n v="517"/>
    <x v="1"/>
    <n v="0"/>
    <x v="0"/>
    <n v="0"/>
    <n v="34"/>
    <x v="12"/>
  </r>
  <r>
    <x v="79"/>
    <n v="628"/>
    <x v="5"/>
    <n v="0"/>
    <x v="0"/>
    <n v="0"/>
    <n v="34"/>
    <x v="12"/>
  </r>
  <r>
    <x v="79"/>
    <n v="509"/>
    <x v="4"/>
    <n v="0"/>
    <x v="0"/>
    <n v="0"/>
    <n v="34"/>
    <x v="12"/>
  </r>
  <r>
    <x v="79"/>
    <n v="508"/>
    <x v="3"/>
    <n v="0"/>
    <x v="0"/>
    <n v="0"/>
    <n v="34"/>
    <x v="12"/>
  </r>
  <r>
    <x v="79"/>
    <n v="509"/>
    <x v="2"/>
    <n v="0"/>
    <x v="0"/>
    <n v="0"/>
    <n v="34"/>
    <x v="12"/>
  </r>
  <r>
    <x v="79"/>
    <n v="517"/>
    <x v="1"/>
    <n v="0"/>
    <x v="0"/>
    <n v="0"/>
    <n v="34"/>
    <x v="12"/>
  </r>
  <r>
    <x v="80"/>
    <n v="628"/>
    <x v="5"/>
    <n v="0"/>
    <x v="0"/>
    <n v="0"/>
    <n v="34"/>
    <x v="12"/>
  </r>
  <r>
    <x v="80"/>
    <n v="509"/>
    <x v="4"/>
    <n v="0"/>
    <x v="0"/>
    <n v="0"/>
    <n v="34"/>
    <x v="12"/>
  </r>
  <r>
    <x v="80"/>
    <n v="508"/>
    <x v="3"/>
    <n v="1"/>
    <x v="2"/>
    <n v="0"/>
    <n v="34"/>
    <x v="12"/>
  </r>
  <r>
    <x v="80"/>
    <n v="509"/>
    <x v="2"/>
    <n v="0"/>
    <x v="0"/>
    <n v="0"/>
    <n v="34"/>
    <x v="12"/>
  </r>
  <r>
    <x v="80"/>
    <n v="517"/>
    <x v="1"/>
    <n v="0"/>
    <x v="0"/>
    <n v="0"/>
    <n v="34"/>
    <x v="12"/>
  </r>
  <r>
    <x v="81"/>
    <n v="628"/>
    <x v="5"/>
    <n v="0"/>
    <x v="0"/>
    <n v="0"/>
    <n v="35"/>
    <x v="13"/>
  </r>
  <r>
    <x v="81"/>
    <n v="509"/>
    <x v="4"/>
    <n v="0"/>
    <x v="0"/>
    <n v="0"/>
    <n v="35"/>
    <x v="13"/>
  </r>
  <r>
    <x v="81"/>
    <n v="507"/>
    <x v="3"/>
    <n v="0"/>
    <x v="0"/>
    <n v="0"/>
    <n v="35"/>
    <x v="13"/>
  </r>
  <r>
    <x v="81"/>
    <n v="509"/>
    <x v="2"/>
    <n v="0"/>
    <x v="0"/>
    <n v="0"/>
    <n v="35"/>
    <x v="13"/>
  </r>
  <r>
    <x v="81"/>
    <n v="517"/>
    <x v="1"/>
    <n v="1"/>
    <x v="5"/>
    <n v="0"/>
    <n v="35"/>
    <x v="13"/>
  </r>
  <r>
    <x v="82"/>
    <n v="628"/>
    <x v="5"/>
    <n v="0"/>
    <x v="0"/>
    <n v="0"/>
    <n v="35"/>
    <x v="13"/>
  </r>
  <r>
    <x v="82"/>
    <n v="509"/>
    <x v="4"/>
    <n v="3"/>
    <x v="3"/>
    <n v="0"/>
    <n v="35"/>
    <x v="13"/>
  </r>
  <r>
    <x v="82"/>
    <n v="507"/>
    <x v="3"/>
    <n v="2"/>
    <x v="8"/>
    <n v="0"/>
    <n v="35"/>
    <x v="13"/>
  </r>
  <r>
    <x v="82"/>
    <n v="509"/>
    <x v="2"/>
    <n v="0"/>
    <x v="0"/>
    <n v="0"/>
    <n v="35"/>
    <x v="13"/>
  </r>
  <r>
    <x v="82"/>
    <n v="516"/>
    <x v="1"/>
    <n v="0"/>
    <x v="0"/>
    <n v="0"/>
    <n v="35"/>
    <x v="13"/>
  </r>
  <r>
    <x v="83"/>
    <n v="628"/>
    <x v="5"/>
    <n v="1"/>
    <x v="2"/>
    <n v="0"/>
    <n v="35"/>
    <x v="13"/>
  </r>
  <r>
    <x v="83"/>
    <n v="506"/>
    <x v="4"/>
    <n v="1"/>
    <x v="9"/>
    <n v="0"/>
    <n v="35"/>
    <x v="13"/>
  </r>
  <r>
    <x v="83"/>
    <n v="505"/>
    <x v="3"/>
    <n v="0"/>
    <x v="0"/>
    <n v="0"/>
    <n v="35"/>
    <x v="13"/>
  </r>
  <r>
    <x v="83"/>
    <n v="509"/>
    <x v="2"/>
    <n v="0"/>
    <x v="0"/>
    <n v="0"/>
    <n v="35"/>
    <x v="13"/>
  </r>
  <r>
    <x v="83"/>
    <n v="516"/>
    <x v="1"/>
    <n v="0"/>
    <x v="0"/>
    <n v="0"/>
    <n v="35"/>
    <x v="13"/>
  </r>
  <r>
    <x v="84"/>
    <n v="612"/>
    <x v="6"/>
    <n v="0"/>
    <x v="0"/>
    <n v="0"/>
    <n v="35"/>
    <x v="13"/>
  </r>
  <r>
    <x v="84"/>
    <n v="627"/>
    <x v="5"/>
    <n v="0"/>
    <x v="0"/>
    <n v="0"/>
    <n v="35"/>
    <x v="13"/>
  </r>
  <r>
    <x v="84"/>
    <n v="505"/>
    <x v="4"/>
    <n v="0"/>
    <x v="0"/>
    <n v="0"/>
    <n v="35"/>
    <x v="13"/>
  </r>
  <r>
    <x v="84"/>
    <n v="505"/>
    <x v="3"/>
    <n v="0"/>
    <x v="0"/>
    <n v="0"/>
    <n v="35"/>
    <x v="13"/>
  </r>
  <r>
    <x v="84"/>
    <n v="509"/>
    <x v="2"/>
    <n v="0"/>
    <x v="0"/>
    <n v="0"/>
    <n v="35"/>
    <x v="13"/>
  </r>
  <r>
    <x v="84"/>
    <n v="516"/>
    <x v="1"/>
    <n v="0"/>
    <x v="0"/>
    <n v="0"/>
    <n v="35"/>
    <x v="13"/>
  </r>
  <r>
    <x v="85"/>
    <n v="612"/>
    <x v="6"/>
    <n v="0"/>
    <x v="0"/>
    <n v="0"/>
    <n v="35"/>
    <x v="13"/>
  </r>
  <r>
    <x v="85"/>
    <n v="627"/>
    <x v="5"/>
    <n v="0"/>
    <x v="0"/>
    <n v="0"/>
    <n v="35"/>
    <x v="13"/>
  </r>
  <r>
    <x v="85"/>
    <n v="505"/>
    <x v="4"/>
    <n v="0"/>
    <x v="0"/>
    <n v="0"/>
    <n v="35"/>
    <x v="13"/>
  </r>
  <r>
    <x v="85"/>
    <n v="505"/>
    <x v="3"/>
    <n v="0"/>
    <x v="0"/>
    <n v="0"/>
    <n v="35"/>
    <x v="13"/>
  </r>
  <r>
    <x v="85"/>
    <n v="509"/>
    <x v="2"/>
    <n v="0"/>
    <x v="0"/>
    <n v="0"/>
    <n v="35"/>
    <x v="13"/>
  </r>
  <r>
    <x v="85"/>
    <n v="516"/>
    <x v="1"/>
    <n v="0"/>
    <x v="0"/>
    <n v="0"/>
    <n v="35"/>
    <x v="13"/>
  </r>
  <r>
    <x v="86"/>
    <n v="612"/>
    <x v="6"/>
    <n v="0"/>
    <x v="0"/>
    <n v="0"/>
    <n v="35"/>
    <x v="13"/>
  </r>
  <r>
    <x v="86"/>
    <n v="627"/>
    <x v="5"/>
    <n v="0"/>
    <x v="0"/>
    <n v="0"/>
    <n v="35"/>
    <x v="13"/>
  </r>
  <r>
    <x v="86"/>
    <n v="505"/>
    <x v="4"/>
    <n v="1"/>
    <x v="10"/>
    <n v="0"/>
    <n v="35"/>
    <x v="13"/>
  </r>
  <r>
    <x v="86"/>
    <n v="505"/>
    <x v="3"/>
    <n v="0"/>
    <x v="0"/>
    <n v="0"/>
    <n v="35"/>
    <x v="13"/>
  </r>
  <r>
    <x v="86"/>
    <n v="509"/>
    <x v="2"/>
    <n v="0"/>
    <x v="0"/>
    <n v="0"/>
    <n v="35"/>
    <x v="13"/>
  </r>
  <r>
    <x v="86"/>
    <n v="516"/>
    <x v="1"/>
    <n v="0"/>
    <x v="0"/>
    <n v="0"/>
    <n v="35"/>
    <x v="13"/>
  </r>
  <r>
    <x v="87"/>
    <n v="612"/>
    <x v="6"/>
    <n v="0"/>
    <x v="0"/>
    <n v="0"/>
    <n v="35"/>
    <x v="13"/>
  </r>
  <r>
    <x v="87"/>
    <n v="516"/>
    <x v="5"/>
    <n v="0"/>
    <x v="0"/>
    <n v="0"/>
    <n v="35"/>
    <x v="13"/>
  </r>
  <r>
    <x v="87"/>
    <n v="504"/>
    <x v="4"/>
    <n v="0"/>
    <x v="0"/>
    <n v="0"/>
    <n v="35"/>
    <x v="13"/>
  </r>
  <r>
    <x v="87"/>
    <n v="505"/>
    <x v="3"/>
    <n v="0"/>
    <x v="0"/>
    <n v="0"/>
    <n v="35"/>
    <x v="13"/>
  </r>
  <r>
    <x v="87"/>
    <n v="509"/>
    <x v="2"/>
    <n v="0"/>
    <x v="0"/>
    <n v="0"/>
    <n v="35"/>
    <x v="13"/>
  </r>
  <r>
    <x v="87"/>
    <n v="502"/>
    <x v="1"/>
    <n v="0"/>
    <x v="0"/>
    <n v="0"/>
    <n v="35"/>
    <x v="13"/>
  </r>
  <r>
    <x v="88"/>
    <n v="612"/>
    <x v="6"/>
    <n v="0"/>
    <x v="0"/>
    <n v="0"/>
    <n v="36"/>
    <x v="14"/>
  </r>
  <r>
    <x v="88"/>
    <n v="516"/>
    <x v="5"/>
    <n v="0"/>
    <x v="0"/>
    <n v="0"/>
    <n v="36"/>
    <x v="14"/>
  </r>
  <r>
    <x v="88"/>
    <n v="504"/>
    <x v="4"/>
    <n v="1"/>
    <x v="7"/>
    <n v="0"/>
    <n v="36"/>
    <x v="14"/>
  </r>
  <r>
    <x v="88"/>
    <n v="505"/>
    <x v="3"/>
    <n v="0"/>
    <x v="0"/>
    <n v="0"/>
    <n v="36"/>
    <x v="14"/>
  </r>
  <r>
    <x v="88"/>
    <n v="509"/>
    <x v="2"/>
    <n v="0"/>
    <x v="0"/>
    <n v="0"/>
    <n v="36"/>
    <x v="14"/>
  </r>
  <r>
    <x v="88"/>
    <n v="0"/>
    <x v="1"/>
    <n v="0"/>
    <x v="0"/>
    <n v="0"/>
    <n v="36"/>
    <x v="14"/>
  </r>
  <r>
    <x v="89"/>
    <n v="612"/>
    <x v="6"/>
    <n v="0"/>
    <x v="0"/>
    <n v="0"/>
    <n v="36"/>
    <x v="14"/>
  </r>
  <r>
    <x v="89"/>
    <n v="516"/>
    <x v="5"/>
    <n v="2"/>
    <x v="1"/>
    <n v="0"/>
    <n v="36"/>
    <x v="14"/>
  </r>
  <r>
    <x v="89"/>
    <n v="503"/>
    <x v="4"/>
    <n v="0"/>
    <x v="0"/>
    <n v="0"/>
    <n v="36"/>
    <x v="14"/>
  </r>
  <r>
    <x v="89"/>
    <n v="505"/>
    <x v="3"/>
    <n v="0"/>
    <x v="0"/>
    <n v="0"/>
    <n v="36"/>
    <x v="14"/>
  </r>
  <r>
    <x v="89"/>
    <n v="509"/>
    <x v="2"/>
    <n v="0"/>
    <x v="0"/>
    <n v="0"/>
    <n v="36"/>
    <x v="14"/>
  </r>
  <r>
    <x v="89"/>
    <n v="0"/>
    <x v="1"/>
    <n v="0"/>
    <x v="0"/>
    <n v="0"/>
    <n v="36"/>
    <x v="14"/>
  </r>
  <r>
    <x v="90"/>
    <n v="612"/>
    <x v="6"/>
    <n v="0"/>
    <x v="0"/>
    <n v="0"/>
    <n v="36"/>
    <x v="14"/>
  </r>
  <r>
    <x v="90"/>
    <n v="514"/>
    <x v="5"/>
    <n v="0"/>
    <x v="0"/>
    <n v="0"/>
    <n v="36"/>
    <x v="14"/>
  </r>
  <r>
    <x v="90"/>
    <n v="503"/>
    <x v="4"/>
    <n v="0"/>
    <x v="0"/>
    <n v="0"/>
    <n v="36"/>
    <x v="14"/>
  </r>
  <r>
    <x v="90"/>
    <n v="505"/>
    <x v="3"/>
    <n v="0"/>
    <x v="0"/>
    <n v="0"/>
    <n v="36"/>
    <x v="14"/>
  </r>
  <r>
    <x v="90"/>
    <n v="509"/>
    <x v="2"/>
    <n v="0"/>
    <x v="0"/>
    <n v="0"/>
    <n v="36"/>
    <x v="14"/>
  </r>
  <r>
    <x v="90"/>
    <n v="0"/>
    <x v="1"/>
    <n v="0"/>
    <x v="0"/>
    <n v="0"/>
    <n v="36"/>
    <x v="14"/>
  </r>
  <r>
    <x v="91"/>
    <n v="571"/>
    <x v="7"/>
    <n v="0"/>
    <x v="0"/>
    <n v="0"/>
    <n v="36"/>
    <x v="14"/>
  </r>
  <r>
    <x v="91"/>
    <n v="612"/>
    <x v="6"/>
    <n v="0"/>
    <x v="0"/>
    <n v="0"/>
    <n v="36"/>
    <x v="14"/>
  </r>
  <r>
    <x v="91"/>
    <n v="514"/>
    <x v="5"/>
    <n v="0"/>
    <x v="0"/>
    <n v="0"/>
    <n v="36"/>
    <x v="14"/>
  </r>
  <r>
    <x v="91"/>
    <n v="503"/>
    <x v="4"/>
    <n v="1"/>
    <x v="9"/>
    <n v="0"/>
    <n v="36"/>
    <x v="14"/>
  </r>
  <r>
    <x v="91"/>
    <n v="505"/>
    <x v="3"/>
    <n v="0"/>
    <x v="0"/>
    <n v="0"/>
    <n v="36"/>
    <x v="14"/>
  </r>
  <r>
    <x v="91"/>
    <n v="509"/>
    <x v="2"/>
    <n v="2"/>
    <x v="5"/>
    <n v="0"/>
    <n v="36"/>
    <x v="14"/>
  </r>
  <r>
    <x v="91"/>
    <n v="0"/>
    <x v="1"/>
    <n v="0"/>
    <x v="0"/>
    <n v="0"/>
    <n v="36"/>
    <x v="14"/>
  </r>
  <r>
    <x v="92"/>
    <n v="571"/>
    <x v="7"/>
    <n v="0"/>
    <x v="0"/>
    <n v="0"/>
    <n v="36"/>
    <x v="14"/>
  </r>
  <r>
    <x v="92"/>
    <n v="612"/>
    <x v="6"/>
    <n v="1"/>
    <x v="4"/>
    <n v="0"/>
    <n v="36"/>
    <x v="14"/>
  </r>
  <r>
    <x v="92"/>
    <n v="514"/>
    <x v="5"/>
    <n v="0"/>
    <x v="0"/>
    <n v="0"/>
    <n v="36"/>
    <x v="14"/>
  </r>
  <r>
    <x v="92"/>
    <n v="502"/>
    <x v="4"/>
    <n v="0"/>
    <x v="0"/>
    <n v="0"/>
    <n v="36"/>
    <x v="14"/>
  </r>
  <r>
    <x v="92"/>
    <n v="505"/>
    <x v="3"/>
    <n v="0"/>
    <x v="0"/>
    <n v="0"/>
    <n v="36"/>
    <x v="14"/>
  </r>
  <r>
    <x v="92"/>
    <n v="507"/>
    <x v="2"/>
    <n v="0"/>
    <x v="0"/>
    <n v="0"/>
    <n v="36"/>
    <x v="14"/>
  </r>
  <r>
    <x v="92"/>
    <n v="0"/>
    <x v="1"/>
    <n v="0"/>
    <x v="0"/>
    <n v="0"/>
    <n v="36"/>
    <x v="14"/>
  </r>
  <r>
    <x v="93"/>
    <n v="571"/>
    <x v="7"/>
    <n v="0"/>
    <x v="0"/>
    <n v="0"/>
    <n v="36"/>
    <x v="14"/>
  </r>
  <r>
    <x v="93"/>
    <n v="611"/>
    <x v="6"/>
    <n v="0"/>
    <x v="0"/>
    <n v="0"/>
    <n v="36"/>
    <x v="14"/>
  </r>
  <r>
    <x v="93"/>
    <n v="514"/>
    <x v="5"/>
    <n v="0"/>
    <x v="0"/>
    <n v="0"/>
    <n v="36"/>
    <x v="14"/>
  </r>
  <r>
    <x v="93"/>
    <n v="502"/>
    <x v="4"/>
    <n v="2"/>
    <x v="5"/>
    <n v="0"/>
    <n v="36"/>
    <x v="14"/>
  </r>
  <r>
    <x v="93"/>
    <n v="505"/>
    <x v="3"/>
    <n v="0"/>
    <x v="0"/>
    <n v="0"/>
    <n v="36"/>
    <x v="14"/>
  </r>
  <r>
    <x v="93"/>
    <n v="507"/>
    <x v="2"/>
    <n v="0"/>
    <x v="0"/>
    <n v="0"/>
    <n v="36"/>
    <x v="14"/>
  </r>
  <r>
    <x v="93"/>
    <n v="0"/>
    <x v="1"/>
    <n v="0"/>
    <x v="0"/>
    <n v="0"/>
    <n v="36"/>
    <x v="14"/>
  </r>
  <r>
    <x v="94"/>
    <n v="571"/>
    <x v="7"/>
    <n v="0"/>
    <x v="0"/>
    <n v="0"/>
    <n v="36"/>
    <x v="14"/>
  </r>
  <r>
    <x v="94"/>
    <n v="611"/>
    <x v="6"/>
    <n v="2"/>
    <x v="11"/>
    <n v="0"/>
    <n v="36"/>
    <x v="14"/>
  </r>
  <r>
    <x v="94"/>
    <n v="514"/>
    <x v="5"/>
    <n v="2"/>
    <x v="3"/>
    <n v="0"/>
    <n v="36"/>
    <x v="14"/>
  </r>
  <r>
    <x v="94"/>
    <n v="500"/>
    <x v="4"/>
    <n v="0"/>
    <x v="0"/>
    <n v="0"/>
    <n v="36"/>
    <x v="14"/>
  </r>
  <r>
    <x v="94"/>
    <n v="505"/>
    <x v="3"/>
    <n v="0"/>
    <x v="0"/>
    <n v="0"/>
    <n v="36"/>
    <x v="14"/>
  </r>
  <r>
    <x v="94"/>
    <n v="495"/>
    <x v="2"/>
    <n v="1"/>
    <x v="12"/>
    <n v="0"/>
    <n v="36"/>
    <x v="14"/>
  </r>
  <r>
    <x v="94"/>
    <n v="0"/>
    <x v="1"/>
    <n v="0"/>
    <x v="0"/>
    <n v="0"/>
    <n v="36"/>
    <x v="14"/>
  </r>
  <r>
    <x v="95"/>
    <n v="571"/>
    <x v="7"/>
    <n v="1"/>
    <x v="2"/>
    <n v="0"/>
    <n v="37"/>
    <x v="15"/>
  </r>
  <r>
    <x v="95"/>
    <n v="515"/>
    <x v="6"/>
    <n v="0"/>
    <x v="0"/>
    <n v="0"/>
    <n v="37"/>
    <x v="15"/>
  </r>
  <r>
    <x v="95"/>
    <n v="512"/>
    <x v="5"/>
    <n v="1"/>
    <x v="2"/>
    <n v="0"/>
    <n v="37"/>
    <x v="15"/>
  </r>
  <r>
    <x v="95"/>
    <n v="500"/>
    <x v="4"/>
    <n v="0"/>
    <x v="0"/>
    <n v="0"/>
    <n v="37"/>
    <x v="15"/>
  </r>
  <r>
    <x v="95"/>
    <n v="503"/>
    <x v="3"/>
    <n v="0"/>
    <x v="0"/>
    <n v="0"/>
    <n v="37"/>
    <x v="15"/>
  </r>
  <r>
    <x v="95"/>
    <n v="1"/>
    <x v="2"/>
    <n v="1"/>
    <x v="12"/>
    <n v="0"/>
    <n v="37"/>
    <x v="15"/>
  </r>
  <r>
    <x v="95"/>
    <n v="0"/>
    <x v="1"/>
    <n v="0"/>
    <x v="0"/>
    <n v="0"/>
    <n v="37"/>
    <x v="15"/>
  </r>
  <r>
    <x v="96"/>
    <n v="570"/>
    <x v="7"/>
    <n v="0"/>
    <x v="0"/>
    <n v="0"/>
    <n v="37"/>
    <x v="15"/>
  </r>
  <r>
    <x v="96"/>
    <n v="515"/>
    <x v="6"/>
    <n v="0"/>
    <x v="0"/>
    <n v="0"/>
    <n v="37"/>
    <x v="15"/>
  </r>
  <r>
    <x v="96"/>
    <n v="511"/>
    <x v="5"/>
    <n v="2"/>
    <x v="1"/>
    <n v="0"/>
    <n v="37"/>
    <x v="15"/>
  </r>
  <r>
    <x v="96"/>
    <n v="500"/>
    <x v="4"/>
    <n v="0"/>
    <x v="0"/>
    <n v="0"/>
    <n v="37"/>
    <x v="15"/>
  </r>
  <r>
    <x v="96"/>
    <n v="503"/>
    <x v="3"/>
    <n v="0"/>
    <x v="0"/>
    <n v="0"/>
    <n v="37"/>
    <x v="15"/>
  </r>
  <r>
    <x v="96"/>
    <n v="0"/>
    <x v="2"/>
    <n v="0"/>
    <x v="0"/>
    <n v="0"/>
    <n v="37"/>
    <x v="15"/>
  </r>
  <r>
    <x v="96"/>
    <n v="0"/>
    <x v="1"/>
    <n v="0"/>
    <x v="0"/>
    <n v="0"/>
    <n v="37"/>
    <x v="15"/>
  </r>
  <r>
    <x v="97"/>
    <n v="570"/>
    <x v="7"/>
    <n v="0"/>
    <x v="0"/>
    <n v="0"/>
    <n v="37"/>
    <x v="15"/>
  </r>
  <r>
    <x v="97"/>
    <n v="515"/>
    <x v="6"/>
    <n v="0"/>
    <x v="0"/>
    <n v="0"/>
    <n v="37"/>
    <x v="15"/>
  </r>
  <r>
    <x v="97"/>
    <n v="509"/>
    <x v="5"/>
    <n v="2"/>
    <x v="5"/>
    <n v="0"/>
    <n v="37"/>
    <x v="15"/>
  </r>
  <r>
    <x v="97"/>
    <n v="500"/>
    <x v="4"/>
    <n v="0"/>
    <x v="0"/>
    <n v="0"/>
    <n v="37"/>
    <x v="15"/>
  </r>
  <r>
    <x v="97"/>
    <n v="503"/>
    <x v="3"/>
    <n v="0"/>
    <x v="0"/>
    <n v="0"/>
    <n v="37"/>
    <x v="15"/>
  </r>
  <r>
    <x v="97"/>
    <n v="0"/>
    <x v="2"/>
    <n v="0"/>
    <x v="0"/>
    <n v="0"/>
    <n v="37"/>
    <x v="15"/>
  </r>
  <r>
    <x v="97"/>
    <n v="0"/>
    <x v="1"/>
    <n v="0"/>
    <x v="0"/>
    <n v="0"/>
    <n v="37"/>
    <x v="15"/>
  </r>
  <r>
    <x v="98"/>
    <n v="598"/>
    <x v="8"/>
    <n v="0"/>
    <x v="0"/>
    <n v="0"/>
    <n v="37"/>
    <x v="15"/>
  </r>
  <r>
    <x v="98"/>
    <n v="570"/>
    <x v="7"/>
    <n v="2"/>
    <x v="3"/>
    <n v="0"/>
    <n v="37"/>
    <x v="15"/>
  </r>
  <r>
    <x v="98"/>
    <n v="515"/>
    <x v="6"/>
    <n v="3"/>
    <x v="3"/>
    <n v="0"/>
    <n v="37"/>
    <x v="15"/>
  </r>
  <r>
    <x v="98"/>
    <n v="507"/>
    <x v="5"/>
    <n v="1"/>
    <x v="13"/>
    <n v="0"/>
    <n v="37"/>
    <x v="15"/>
  </r>
  <r>
    <x v="98"/>
    <n v="500"/>
    <x v="4"/>
    <n v="0"/>
    <x v="0"/>
    <n v="0"/>
    <n v="37"/>
    <x v="15"/>
  </r>
  <r>
    <x v="98"/>
    <n v="503"/>
    <x v="3"/>
    <n v="0"/>
    <x v="0"/>
    <n v="0"/>
    <n v="37"/>
    <x v="15"/>
  </r>
  <r>
    <x v="98"/>
    <n v="0"/>
    <x v="2"/>
    <n v="0"/>
    <x v="0"/>
    <n v="0"/>
    <n v="37"/>
    <x v="15"/>
  </r>
  <r>
    <x v="99"/>
    <n v="598"/>
    <x v="8"/>
    <n v="0"/>
    <x v="0"/>
    <n v="0"/>
    <n v="37"/>
    <x v="15"/>
  </r>
  <r>
    <x v="99"/>
    <n v="568"/>
    <x v="7"/>
    <n v="0"/>
    <x v="0"/>
    <n v="0"/>
    <n v="37"/>
    <x v="15"/>
  </r>
  <r>
    <x v="99"/>
    <n v="512"/>
    <x v="6"/>
    <n v="0"/>
    <x v="0"/>
    <n v="0"/>
    <n v="37"/>
    <x v="15"/>
  </r>
  <r>
    <x v="99"/>
    <n v="506"/>
    <x v="5"/>
    <n v="1"/>
    <x v="10"/>
    <n v="0"/>
    <n v="37"/>
    <x v="15"/>
  </r>
  <r>
    <x v="99"/>
    <n v="500"/>
    <x v="4"/>
    <n v="0"/>
    <x v="0"/>
    <n v="0"/>
    <n v="37"/>
    <x v="15"/>
  </r>
  <r>
    <x v="99"/>
    <n v="503"/>
    <x v="3"/>
    <n v="0"/>
    <x v="0"/>
    <n v="0"/>
    <n v="37"/>
    <x v="15"/>
  </r>
  <r>
    <x v="99"/>
    <n v="0"/>
    <x v="2"/>
    <n v="0"/>
    <x v="0"/>
    <n v="0"/>
    <n v="37"/>
    <x v="15"/>
  </r>
  <r>
    <x v="100"/>
    <n v="598"/>
    <x v="8"/>
    <n v="0"/>
    <x v="0"/>
    <n v="0"/>
    <n v="37"/>
    <x v="15"/>
  </r>
  <r>
    <x v="100"/>
    <n v="568"/>
    <x v="7"/>
    <n v="0"/>
    <x v="0"/>
    <n v="0"/>
    <n v="37"/>
    <x v="15"/>
  </r>
  <r>
    <x v="100"/>
    <n v="512"/>
    <x v="6"/>
    <n v="1"/>
    <x v="13"/>
    <n v="0"/>
    <n v="37"/>
    <x v="15"/>
  </r>
  <r>
    <x v="100"/>
    <n v="505"/>
    <x v="5"/>
    <n v="0"/>
    <x v="0"/>
    <n v="0"/>
    <n v="37"/>
    <x v="15"/>
  </r>
  <r>
    <x v="100"/>
    <n v="500"/>
    <x v="4"/>
    <n v="0"/>
    <x v="0"/>
    <n v="0"/>
    <n v="37"/>
    <x v="15"/>
  </r>
  <r>
    <x v="100"/>
    <n v="503"/>
    <x v="3"/>
    <n v="0"/>
    <x v="0"/>
    <n v="0"/>
    <n v="37"/>
    <x v="15"/>
  </r>
  <r>
    <x v="100"/>
    <n v="0"/>
    <x v="2"/>
    <n v="0"/>
    <x v="0"/>
    <n v="0"/>
    <n v="37"/>
    <x v="15"/>
  </r>
  <r>
    <x v="101"/>
    <n v="598"/>
    <x v="8"/>
    <n v="1"/>
    <x v="2"/>
    <n v="0"/>
    <n v="37"/>
    <x v="15"/>
  </r>
  <r>
    <x v="101"/>
    <n v="568"/>
    <x v="7"/>
    <n v="0"/>
    <x v="0"/>
    <n v="0"/>
    <n v="37"/>
    <x v="15"/>
  </r>
  <r>
    <x v="101"/>
    <n v="511"/>
    <x v="6"/>
    <n v="1"/>
    <x v="13"/>
    <n v="0"/>
    <n v="37"/>
    <x v="15"/>
  </r>
  <r>
    <x v="101"/>
    <n v="505"/>
    <x v="5"/>
    <n v="0"/>
    <x v="0"/>
    <n v="0"/>
    <n v="37"/>
    <x v="15"/>
  </r>
  <r>
    <x v="101"/>
    <n v="500"/>
    <x v="4"/>
    <n v="0"/>
    <x v="0"/>
    <n v="0"/>
    <n v="37"/>
    <x v="15"/>
  </r>
  <r>
    <x v="101"/>
    <n v="503"/>
    <x v="3"/>
    <n v="0"/>
    <x v="0"/>
    <n v="0"/>
    <n v="37"/>
    <x v="15"/>
  </r>
  <r>
    <x v="101"/>
    <n v="0"/>
    <x v="2"/>
    <n v="0"/>
    <x v="0"/>
    <n v="0"/>
    <n v="37"/>
    <x v="15"/>
  </r>
  <r>
    <x v="102"/>
    <n v="597"/>
    <x v="8"/>
    <n v="0"/>
    <x v="0"/>
    <n v="0"/>
    <n v="38"/>
    <x v="16"/>
  </r>
  <r>
    <x v="102"/>
    <n v="568"/>
    <x v="7"/>
    <n v="0"/>
    <x v="0"/>
    <n v="0"/>
    <n v="38"/>
    <x v="16"/>
  </r>
  <r>
    <x v="102"/>
    <n v="510"/>
    <x v="6"/>
    <n v="0"/>
    <x v="0"/>
    <n v="0"/>
    <n v="38"/>
    <x v="16"/>
  </r>
  <r>
    <x v="102"/>
    <n v="505"/>
    <x v="5"/>
    <n v="0"/>
    <x v="0"/>
    <n v="0"/>
    <n v="38"/>
    <x v="16"/>
  </r>
  <r>
    <x v="102"/>
    <n v="500"/>
    <x v="4"/>
    <n v="0"/>
    <x v="0"/>
    <n v="0"/>
    <n v="38"/>
    <x v="16"/>
  </r>
  <r>
    <x v="102"/>
    <n v="489"/>
    <x v="3"/>
    <n v="0"/>
    <x v="0"/>
    <n v="0"/>
    <n v="38"/>
    <x v="16"/>
  </r>
  <r>
    <x v="102"/>
    <n v="0"/>
    <x v="2"/>
    <n v="0"/>
    <x v="0"/>
    <n v="0"/>
    <n v="38"/>
    <x v="16"/>
  </r>
  <r>
    <x v="103"/>
    <n v="597"/>
    <x v="8"/>
    <n v="0"/>
    <x v="0"/>
    <n v="0"/>
    <n v="38"/>
    <x v="16"/>
  </r>
  <r>
    <x v="103"/>
    <n v="568"/>
    <x v="7"/>
    <n v="0"/>
    <x v="0"/>
    <n v="0"/>
    <n v="38"/>
    <x v="16"/>
  </r>
  <r>
    <x v="103"/>
    <n v="510"/>
    <x v="6"/>
    <n v="0"/>
    <x v="0"/>
    <n v="0"/>
    <n v="38"/>
    <x v="16"/>
  </r>
  <r>
    <x v="103"/>
    <n v="505"/>
    <x v="5"/>
    <n v="0"/>
    <x v="0"/>
    <n v="0"/>
    <n v="38"/>
    <x v="16"/>
  </r>
  <r>
    <x v="103"/>
    <n v="500"/>
    <x v="4"/>
    <n v="0"/>
    <x v="0"/>
    <n v="0"/>
    <n v="38"/>
    <x v="16"/>
  </r>
  <r>
    <x v="103"/>
    <n v="0"/>
    <x v="3"/>
    <n v="0"/>
    <x v="0"/>
    <n v="0"/>
    <n v="38"/>
    <x v="16"/>
  </r>
  <r>
    <x v="103"/>
    <n v="0"/>
    <x v="2"/>
    <n v="0"/>
    <x v="0"/>
    <n v="0"/>
    <n v="38"/>
    <x v="16"/>
  </r>
  <r>
    <x v="104"/>
    <n v="597"/>
    <x v="8"/>
    <n v="1"/>
    <x v="2"/>
    <n v="0"/>
    <n v="38"/>
    <x v="16"/>
  </r>
  <r>
    <x v="104"/>
    <n v="568"/>
    <x v="7"/>
    <n v="0"/>
    <x v="0"/>
    <n v="0"/>
    <n v="38"/>
    <x v="16"/>
  </r>
  <r>
    <x v="104"/>
    <n v="510"/>
    <x v="6"/>
    <n v="0"/>
    <x v="0"/>
    <n v="0"/>
    <n v="38"/>
    <x v="16"/>
  </r>
  <r>
    <x v="104"/>
    <n v="505"/>
    <x v="5"/>
    <n v="0"/>
    <x v="0"/>
    <n v="0"/>
    <n v="38"/>
    <x v="16"/>
  </r>
  <r>
    <x v="104"/>
    <n v="500"/>
    <x v="4"/>
    <n v="0"/>
    <x v="0"/>
    <n v="0"/>
    <n v="38"/>
    <x v="16"/>
  </r>
  <r>
    <x v="104"/>
    <n v="0"/>
    <x v="3"/>
    <n v="0"/>
    <x v="0"/>
    <n v="0"/>
    <n v="38"/>
    <x v="16"/>
  </r>
  <r>
    <x v="104"/>
    <n v="0"/>
    <x v="2"/>
    <n v="0"/>
    <x v="0"/>
    <n v="0"/>
    <n v="38"/>
    <x v="16"/>
  </r>
  <r>
    <x v="105"/>
    <n v="603"/>
    <x v="9"/>
    <n v="0"/>
    <x v="0"/>
    <n v="0"/>
    <n v="38"/>
    <x v="16"/>
  </r>
  <r>
    <x v="105"/>
    <n v="596"/>
    <x v="8"/>
    <n v="0"/>
    <x v="0"/>
    <n v="0"/>
    <n v="38"/>
    <x v="16"/>
  </r>
  <r>
    <x v="105"/>
    <n v="568"/>
    <x v="7"/>
    <n v="0"/>
    <x v="0"/>
    <n v="0"/>
    <n v="38"/>
    <x v="16"/>
  </r>
  <r>
    <x v="105"/>
    <n v="510"/>
    <x v="6"/>
    <n v="2"/>
    <x v="5"/>
    <n v="0"/>
    <n v="38"/>
    <x v="16"/>
  </r>
  <r>
    <x v="105"/>
    <n v="505"/>
    <x v="5"/>
    <n v="0"/>
    <x v="0"/>
    <n v="0"/>
    <n v="38"/>
    <x v="16"/>
  </r>
  <r>
    <x v="105"/>
    <n v="500"/>
    <x v="4"/>
    <n v="0"/>
    <x v="0"/>
    <n v="0"/>
    <n v="38"/>
    <x v="16"/>
  </r>
  <r>
    <x v="105"/>
    <n v="0"/>
    <x v="3"/>
    <n v="0"/>
    <x v="0"/>
    <n v="0"/>
    <n v="38"/>
    <x v="16"/>
  </r>
  <r>
    <x v="106"/>
    <n v="603"/>
    <x v="9"/>
    <n v="0"/>
    <x v="0"/>
    <n v="0"/>
    <n v="38"/>
    <x v="16"/>
  </r>
  <r>
    <x v="106"/>
    <n v="596"/>
    <x v="8"/>
    <n v="0"/>
    <x v="0"/>
    <n v="0"/>
    <n v="38"/>
    <x v="16"/>
  </r>
  <r>
    <x v="106"/>
    <n v="513"/>
    <x v="7"/>
    <n v="0"/>
    <x v="0"/>
    <n v="0"/>
    <n v="38"/>
    <x v="16"/>
  </r>
  <r>
    <x v="106"/>
    <n v="508"/>
    <x v="6"/>
    <n v="0"/>
    <x v="0"/>
    <n v="0"/>
    <n v="38"/>
    <x v="16"/>
  </r>
  <r>
    <x v="106"/>
    <n v="505"/>
    <x v="5"/>
    <n v="0"/>
    <x v="0"/>
    <n v="0"/>
    <n v="38"/>
    <x v="16"/>
  </r>
  <r>
    <x v="106"/>
    <n v="500"/>
    <x v="4"/>
    <n v="0"/>
    <x v="0"/>
    <n v="0"/>
    <n v="38"/>
    <x v="16"/>
  </r>
  <r>
    <x v="106"/>
    <n v="0"/>
    <x v="3"/>
    <n v="0"/>
    <x v="0"/>
    <n v="0"/>
    <n v="38"/>
    <x v="16"/>
  </r>
  <r>
    <x v="107"/>
    <n v="603"/>
    <x v="9"/>
    <n v="0"/>
    <x v="0"/>
    <n v="0"/>
    <n v="38"/>
    <x v="16"/>
  </r>
  <r>
    <x v="107"/>
    <n v="596"/>
    <x v="8"/>
    <n v="0"/>
    <x v="0"/>
    <n v="0"/>
    <n v="38"/>
    <x v="16"/>
  </r>
  <r>
    <x v="107"/>
    <n v="513"/>
    <x v="7"/>
    <n v="0"/>
    <x v="0"/>
    <n v="0"/>
    <n v="38"/>
    <x v="16"/>
  </r>
  <r>
    <x v="107"/>
    <n v="508"/>
    <x v="6"/>
    <n v="2"/>
    <x v="5"/>
    <n v="0"/>
    <n v="38"/>
    <x v="16"/>
  </r>
  <r>
    <x v="107"/>
    <n v="505"/>
    <x v="5"/>
    <n v="0"/>
    <x v="0"/>
    <n v="0"/>
    <n v="38"/>
    <x v="16"/>
  </r>
  <r>
    <x v="107"/>
    <n v="500"/>
    <x v="4"/>
    <n v="0"/>
    <x v="0"/>
    <n v="0"/>
    <n v="38"/>
    <x v="16"/>
  </r>
  <r>
    <x v="107"/>
    <n v="0"/>
    <x v="3"/>
    <n v="0"/>
    <x v="0"/>
    <n v="0"/>
    <n v="38"/>
    <x v="16"/>
  </r>
  <r>
    <x v="108"/>
    <n v="603"/>
    <x v="9"/>
    <n v="0"/>
    <x v="0"/>
    <n v="0"/>
    <n v="38"/>
    <x v="16"/>
  </r>
  <r>
    <x v="108"/>
    <n v="508"/>
    <x v="8"/>
    <n v="0"/>
    <x v="0"/>
    <n v="0"/>
    <n v="38"/>
    <x v="16"/>
  </r>
  <r>
    <x v="108"/>
    <n v="513"/>
    <x v="7"/>
    <n v="1"/>
    <x v="10"/>
    <n v="0"/>
    <n v="38"/>
    <x v="16"/>
  </r>
  <r>
    <x v="108"/>
    <n v="506"/>
    <x v="6"/>
    <n v="0"/>
    <x v="0"/>
    <n v="0"/>
    <n v="38"/>
    <x v="16"/>
  </r>
  <r>
    <x v="108"/>
    <n v="505"/>
    <x v="5"/>
    <n v="0"/>
    <x v="0"/>
    <n v="0"/>
    <n v="38"/>
    <x v="16"/>
  </r>
  <r>
    <x v="108"/>
    <n v="500"/>
    <x v="4"/>
    <n v="0"/>
    <x v="0"/>
    <n v="0"/>
    <n v="38"/>
    <x v="16"/>
  </r>
  <r>
    <x v="108"/>
    <n v="0"/>
    <x v="3"/>
    <n v="0"/>
    <x v="0"/>
    <n v="0"/>
    <n v="38"/>
    <x v="16"/>
  </r>
  <r>
    <x v="109"/>
    <n v="603"/>
    <x v="9"/>
    <n v="0"/>
    <x v="0"/>
    <n v="0"/>
    <n v="39"/>
    <x v="17"/>
  </r>
  <r>
    <x v="109"/>
    <n v="508"/>
    <x v="8"/>
    <n v="2"/>
    <x v="1"/>
    <n v="0"/>
    <n v="39"/>
    <x v="17"/>
  </r>
  <r>
    <x v="109"/>
    <n v="512"/>
    <x v="7"/>
    <n v="0"/>
    <x v="0"/>
    <n v="0"/>
    <n v="39"/>
    <x v="17"/>
  </r>
  <r>
    <x v="109"/>
    <n v="506"/>
    <x v="6"/>
    <n v="0"/>
    <x v="0"/>
    <n v="0"/>
    <n v="39"/>
    <x v="17"/>
  </r>
  <r>
    <x v="109"/>
    <n v="500"/>
    <x v="5"/>
    <n v="0"/>
    <x v="0"/>
    <n v="0"/>
    <n v="39"/>
    <x v="17"/>
  </r>
  <r>
    <x v="109"/>
    <n v="9"/>
    <x v="4"/>
    <n v="0"/>
    <x v="0"/>
    <n v="0"/>
    <n v="39"/>
    <x v="17"/>
  </r>
  <r>
    <x v="109"/>
    <n v="0"/>
    <x v="3"/>
    <n v="0"/>
    <x v="0"/>
    <n v="0"/>
    <n v="39"/>
    <x v="17"/>
  </r>
  <r>
    <x v="110"/>
    <n v="603"/>
    <x v="9"/>
    <n v="0"/>
    <x v="0"/>
    <n v="0"/>
    <n v="39"/>
    <x v="17"/>
  </r>
  <r>
    <x v="110"/>
    <n v="506"/>
    <x v="8"/>
    <n v="1"/>
    <x v="3"/>
    <n v="0"/>
    <n v="39"/>
    <x v="17"/>
  </r>
  <r>
    <x v="110"/>
    <n v="512"/>
    <x v="7"/>
    <n v="2"/>
    <x v="13"/>
    <n v="0"/>
    <n v="39"/>
    <x v="17"/>
  </r>
  <r>
    <x v="110"/>
    <n v="506"/>
    <x v="6"/>
    <n v="0"/>
    <x v="0"/>
    <n v="0"/>
    <n v="39"/>
    <x v="17"/>
  </r>
  <r>
    <x v="110"/>
    <n v="500"/>
    <x v="5"/>
    <n v="0"/>
    <x v="0"/>
    <n v="0"/>
    <n v="39"/>
    <x v="17"/>
  </r>
  <r>
    <x v="110"/>
    <n v="0"/>
    <x v="4"/>
    <n v="0"/>
    <x v="0"/>
    <n v="0"/>
    <n v="39"/>
    <x v="17"/>
  </r>
  <r>
    <x v="110"/>
    <n v="0"/>
    <x v="3"/>
    <n v="0"/>
    <x v="0"/>
    <n v="0"/>
    <n v="39"/>
    <x v="17"/>
  </r>
  <r>
    <x v="111"/>
    <n v="603"/>
    <x v="9"/>
    <n v="1"/>
    <x v="2"/>
    <n v="0"/>
    <n v="39"/>
    <x v="17"/>
  </r>
  <r>
    <x v="111"/>
    <n v="505"/>
    <x v="8"/>
    <n v="1"/>
    <x v="1"/>
    <n v="0"/>
    <n v="39"/>
    <x v="17"/>
  </r>
  <r>
    <x v="111"/>
    <n v="510"/>
    <x v="7"/>
    <n v="0"/>
    <x v="0"/>
    <n v="0"/>
    <n v="39"/>
    <x v="17"/>
  </r>
  <r>
    <x v="111"/>
    <n v="506"/>
    <x v="6"/>
    <n v="0"/>
    <x v="0"/>
    <n v="0"/>
    <n v="39"/>
    <x v="17"/>
  </r>
  <r>
    <x v="111"/>
    <n v="500"/>
    <x v="5"/>
    <n v="0"/>
    <x v="0"/>
    <n v="0"/>
    <n v="39"/>
    <x v="17"/>
  </r>
  <r>
    <x v="111"/>
    <n v="0"/>
    <x v="4"/>
    <n v="0"/>
    <x v="0"/>
    <n v="0"/>
    <n v="39"/>
    <x v="17"/>
  </r>
  <r>
    <x v="111"/>
    <n v="0"/>
    <x v="3"/>
    <n v="0"/>
    <x v="0"/>
    <n v="0"/>
    <n v="39"/>
    <x v="17"/>
  </r>
  <r>
    <x v="112"/>
    <n v="620"/>
    <x v="10"/>
    <n v="0"/>
    <x v="0"/>
    <n v="0"/>
    <n v="39"/>
    <x v="17"/>
  </r>
  <r>
    <x v="112"/>
    <n v="602"/>
    <x v="9"/>
    <n v="0"/>
    <x v="0"/>
    <n v="0"/>
    <n v="39"/>
    <x v="17"/>
  </r>
  <r>
    <x v="112"/>
    <n v="504"/>
    <x v="8"/>
    <n v="1"/>
    <x v="14"/>
    <n v="0"/>
    <n v="39"/>
    <x v="17"/>
  </r>
  <r>
    <x v="112"/>
    <n v="510"/>
    <x v="7"/>
    <n v="0"/>
    <x v="0"/>
    <n v="0"/>
    <n v="39"/>
    <x v="17"/>
  </r>
  <r>
    <x v="112"/>
    <n v="506"/>
    <x v="6"/>
    <n v="0"/>
    <x v="0"/>
    <n v="0"/>
    <n v="39"/>
    <x v="17"/>
  </r>
  <r>
    <x v="112"/>
    <n v="500"/>
    <x v="5"/>
    <n v="0"/>
    <x v="0"/>
    <n v="0"/>
    <n v="39"/>
    <x v="17"/>
  </r>
  <r>
    <x v="112"/>
    <n v="0"/>
    <x v="4"/>
    <n v="0"/>
    <x v="0"/>
    <n v="0"/>
    <n v="39"/>
    <x v="17"/>
  </r>
  <r>
    <x v="113"/>
    <n v="620"/>
    <x v="10"/>
    <n v="0"/>
    <x v="0"/>
    <n v="0"/>
    <n v="39"/>
    <x v="17"/>
  </r>
  <r>
    <x v="113"/>
    <n v="602"/>
    <x v="9"/>
    <n v="0"/>
    <x v="0"/>
    <n v="0"/>
    <n v="39"/>
    <x v="17"/>
  </r>
  <r>
    <x v="113"/>
    <n v="503"/>
    <x v="8"/>
    <n v="0"/>
    <x v="0"/>
    <n v="0"/>
    <n v="39"/>
    <x v="17"/>
  </r>
  <r>
    <x v="113"/>
    <n v="510"/>
    <x v="7"/>
    <n v="0"/>
    <x v="0"/>
    <n v="0"/>
    <n v="39"/>
    <x v="17"/>
  </r>
  <r>
    <x v="113"/>
    <n v="506"/>
    <x v="6"/>
    <n v="0"/>
    <x v="0"/>
    <n v="0"/>
    <n v="39"/>
    <x v="17"/>
  </r>
  <r>
    <x v="113"/>
    <n v="500"/>
    <x v="5"/>
    <n v="0"/>
    <x v="0"/>
    <n v="0"/>
    <n v="39"/>
    <x v="17"/>
  </r>
  <r>
    <x v="113"/>
    <n v="0"/>
    <x v="4"/>
    <n v="0"/>
    <x v="0"/>
    <n v="0"/>
    <n v="39"/>
    <x v="17"/>
  </r>
  <r>
    <x v="114"/>
    <n v="620"/>
    <x v="10"/>
    <n v="0"/>
    <x v="0"/>
    <n v="0"/>
    <n v="39"/>
    <x v="17"/>
  </r>
  <r>
    <x v="114"/>
    <n v="602"/>
    <x v="9"/>
    <n v="0"/>
    <x v="0"/>
    <n v="0"/>
    <n v="39"/>
    <x v="17"/>
  </r>
  <r>
    <x v="114"/>
    <n v="503"/>
    <x v="8"/>
    <n v="0"/>
    <x v="0"/>
    <n v="0"/>
    <n v="39"/>
    <x v="17"/>
  </r>
  <r>
    <x v="114"/>
    <n v="510"/>
    <x v="7"/>
    <n v="0"/>
    <x v="0"/>
    <n v="0"/>
    <n v="39"/>
    <x v="17"/>
  </r>
  <r>
    <x v="114"/>
    <n v="506"/>
    <x v="6"/>
    <n v="0"/>
    <x v="0"/>
    <n v="0"/>
    <n v="39"/>
    <x v="17"/>
  </r>
  <r>
    <x v="114"/>
    <n v="500"/>
    <x v="5"/>
    <n v="0"/>
    <x v="0"/>
    <n v="0"/>
    <n v="39"/>
    <x v="17"/>
  </r>
  <r>
    <x v="114"/>
    <n v="0"/>
    <x v="4"/>
    <n v="0"/>
    <x v="0"/>
    <n v="0"/>
    <n v="39"/>
    <x v="17"/>
  </r>
  <r>
    <x v="115"/>
    <n v="620"/>
    <x v="10"/>
    <n v="0"/>
    <x v="0"/>
    <n v="0"/>
    <n v="39"/>
    <x v="17"/>
  </r>
  <r>
    <x v="115"/>
    <n v="510"/>
    <x v="9"/>
    <n v="0"/>
    <x v="0"/>
    <n v="0"/>
    <n v="39"/>
    <x v="17"/>
  </r>
  <r>
    <x v="115"/>
    <n v="503"/>
    <x v="8"/>
    <n v="0"/>
    <x v="0"/>
    <n v="0"/>
    <n v="39"/>
    <x v="17"/>
  </r>
  <r>
    <x v="115"/>
    <n v="510"/>
    <x v="7"/>
    <n v="0"/>
    <x v="0"/>
    <n v="0"/>
    <n v="39"/>
    <x v="17"/>
  </r>
  <r>
    <x v="115"/>
    <n v="506"/>
    <x v="6"/>
    <n v="0"/>
    <x v="0"/>
    <n v="0"/>
    <n v="39"/>
    <x v="17"/>
  </r>
  <r>
    <x v="115"/>
    <n v="500"/>
    <x v="5"/>
    <n v="0"/>
    <x v="0"/>
    <n v="0"/>
    <n v="39"/>
    <x v="17"/>
  </r>
  <r>
    <x v="115"/>
    <n v="0"/>
    <x v="4"/>
    <n v="0"/>
    <x v="0"/>
    <n v="0"/>
    <n v="39"/>
    <x v="17"/>
  </r>
  <r>
    <x v="116"/>
    <n v="620"/>
    <x v="10"/>
    <n v="1"/>
    <x v="2"/>
    <n v="0"/>
    <n v="40"/>
    <x v="18"/>
  </r>
  <r>
    <x v="116"/>
    <n v="510"/>
    <x v="9"/>
    <n v="0"/>
    <x v="0"/>
    <n v="0"/>
    <n v="40"/>
    <x v="18"/>
  </r>
  <r>
    <x v="116"/>
    <n v="503"/>
    <x v="8"/>
    <n v="0"/>
    <x v="0"/>
    <n v="0"/>
    <n v="40"/>
    <x v="18"/>
  </r>
  <r>
    <x v="116"/>
    <n v="510"/>
    <x v="7"/>
    <n v="0"/>
    <x v="0"/>
    <n v="0"/>
    <n v="40"/>
    <x v="18"/>
  </r>
  <r>
    <x v="116"/>
    <n v="501"/>
    <x v="6"/>
    <n v="0"/>
    <x v="0"/>
    <n v="0"/>
    <n v="40"/>
    <x v="18"/>
  </r>
  <r>
    <x v="116"/>
    <n v="490"/>
    <x v="5"/>
    <n v="0"/>
    <x v="0"/>
    <n v="0"/>
    <n v="40"/>
    <x v="18"/>
  </r>
  <r>
    <x v="116"/>
    <n v="0"/>
    <x v="4"/>
    <n v="0"/>
    <x v="0"/>
    <n v="0"/>
    <n v="40"/>
    <x v="18"/>
  </r>
  <r>
    <x v="117"/>
    <n v="619"/>
    <x v="10"/>
    <n v="0"/>
    <x v="0"/>
    <n v="0"/>
    <n v="40"/>
    <x v="18"/>
  </r>
  <r>
    <x v="117"/>
    <n v="510"/>
    <x v="9"/>
    <n v="0"/>
    <x v="0"/>
    <n v="0"/>
    <n v="40"/>
    <x v="18"/>
  </r>
  <r>
    <x v="117"/>
    <n v="503"/>
    <x v="8"/>
    <n v="0"/>
    <x v="0"/>
    <n v="0"/>
    <n v="40"/>
    <x v="18"/>
  </r>
  <r>
    <x v="117"/>
    <n v="510"/>
    <x v="7"/>
    <n v="0"/>
    <x v="0"/>
    <n v="0"/>
    <n v="40"/>
    <x v="18"/>
  </r>
  <r>
    <x v="117"/>
    <n v="501"/>
    <x v="6"/>
    <n v="0"/>
    <x v="0"/>
    <n v="0"/>
    <n v="40"/>
    <x v="18"/>
  </r>
  <r>
    <x v="117"/>
    <n v="0"/>
    <x v="5"/>
    <n v="0"/>
    <x v="0"/>
    <n v="0"/>
    <n v="40"/>
    <x v="18"/>
  </r>
  <r>
    <x v="117"/>
    <n v="0"/>
    <x v="4"/>
    <n v="0"/>
    <x v="0"/>
    <n v="0"/>
    <n v="40"/>
    <x v="18"/>
  </r>
  <r>
    <x v="118"/>
    <n v="619"/>
    <x v="10"/>
    <n v="0"/>
    <x v="0"/>
    <n v="0"/>
    <n v="40"/>
    <x v="18"/>
  </r>
  <r>
    <x v="118"/>
    <n v="510"/>
    <x v="9"/>
    <n v="0"/>
    <x v="0"/>
    <n v="0"/>
    <n v="40"/>
    <x v="18"/>
  </r>
  <r>
    <x v="118"/>
    <n v="503"/>
    <x v="8"/>
    <n v="0"/>
    <x v="0"/>
    <n v="0"/>
    <n v="40"/>
    <x v="18"/>
  </r>
  <r>
    <x v="118"/>
    <n v="510"/>
    <x v="7"/>
    <n v="0"/>
    <x v="0"/>
    <n v="0"/>
    <n v="40"/>
    <x v="18"/>
  </r>
  <r>
    <x v="118"/>
    <n v="501"/>
    <x v="6"/>
    <n v="0"/>
    <x v="0"/>
    <n v="0"/>
    <n v="40"/>
    <x v="18"/>
  </r>
  <r>
    <x v="118"/>
    <n v="0"/>
    <x v="5"/>
    <n v="0"/>
    <x v="0"/>
    <n v="0"/>
    <n v="40"/>
    <x v="18"/>
  </r>
  <r>
    <x v="118"/>
    <n v="0"/>
    <x v="4"/>
    <n v="0"/>
    <x v="0"/>
    <n v="0"/>
    <n v="40"/>
    <x v="18"/>
  </r>
  <r>
    <x v="119"/>
    <n v="627"/>
    <x v="11"/>
    <n v="0"/>
    <x v="0"/>
    <n v="0"/>
    <n v="40"/>
    <x v="18"/>
  </r>
  <r>
    <x v="119"/>
    <n v="619"/>
    <x v="10"/>
    <n v="0"/>
    <x v="0"/>
    <n v="0"/>
    <n v="40"/>
    <x v="18"/>
  </r>
  <r>
    <x v="119"/>
    <n v="510"/>
    <x v="9"/>
    <n v="1"/>
    <x v="1"/>
    <n v="0"/>
    <n v="40"/>
    <x v="18"/>
  </r>
  <r>
    <x v="119"/>
    <n v="503"/>
    <x v="8"/>
    <n v="0"/>
    <x v="0"/>
    <n v="0"/>
    <n v="40"/>
    <x v="18"/>
  </r>
  <r>
    <x v="119"/>
    <n v="510"/>
    <x v="7"/>
    <n v="0"/>
    <x v="0"/>
    <n v="0"/>
    <n v="40"/>
    <x v="18"/>
  </r>
  <r>
    <x v="119"/>
    <n v="501"/>
    <x v="6"/>
    <n v="0"/>
    <x v="0"/>
    <n v="0"/>
    <n v="40"/>
    <x v="18"/>
  </r>
  <r>
    <x v="119"/>
    <n v="0"/>
    <x v="5"/>
    <n v="0"/>
    <x v="0"/>
    <n v="0"/>
    <n v="40"/>
    <x v="18"/>
  </r>
  <r>
    <x v="120"/>
    <n v="627"/>
    <x v="11"/>
    <n v="0"/>
    <x v="0"/>
    <n v="0"/>
    <n v="40"/>
    <x v="18"/>
  </r>
  <r>
    <x v="120"/>
    <n v="619"/>
    <x v="10"/>
    <n v="0"/>
    <x v="0"/>
    <n v="0"/>
    <n v="40"/>
    <x v="18"/>
  </r>
  <r>
    <x v="120"/>
    <n v="509"/>
    <x v="9"/>
    <n v="0"/>
    <x v="0"/>
    <n v="0"/>
    <n v="40"/>
    <x v="18"/>
  </r>
  <r>
    <x v="120"/>
    <n v="503"/>
    <x v="8"/>
    <n v="0"/>
    <x v="0"/>
    <n v="0"/>
    <n v="40"/>
    <x v="18"/>
  </r>
  <r>
    <x v="120"/>
    <n v="510"/>
    <x v="7"/>
    <n v="0"/>
    <x v="0"/>
    <n v="0"/>
    <n v="40"/>
    <x v="18"/>
  </r>
  <r>
    <x v="120"/>
    <n v="501"/>
    <x v="6"/>
    <n v="0"/>
    <x v="0"/>
    <n v="0"/>
    <n v="40"/>
    <x v="18"/>
  </r>
  <r>
    <x v="120"/>
    <n v="0"/>
    <x v="5"/>
    <n v="0"/>
    <x v="0"/>
    <n v="0"/>
    <n v="40"/>
    <x v="18"/>
  </r>
  <r>
    <x v="121"/>
    <n v="627"/>
    <x v="11"/>
    <n v="0"/>
    <x v="0"/>
    <n v="0"/>
    <n v="40"/>
    <x v="18"/>
  </r>
  <r>
    <x v="121"/>
    <n v="619"/>
    <x v="10"/>
    <n v="1"/>
    <x v="1"/>
    <n v="0"/>
    <n v="40"/>
    <x v="18"/>
  </r>
  <r>
    <x v="121"/>
    <n v="509"/>
    <x v="9"/>
    <n v="3"/>
    <x v="1"/>
    <n v="0"/>
    <n v="40"/>
    <x v="18"/>
  </r>
  <r>
    <x v="121"/>
    <n v="503"/>
    <x v="8"/>
    <n v="0"/>
    <x v="0"/>
    <n v="0"/>
    <n v="40"/>
    <x v="18"/>
  </r>
  <r>
    <x v="121"/>
    <n v="510"/>
    <x v="7"/>
    <n v="0"/>
    <x v="0"/>
    <n v="0"/>
    <n v="40"/>
    <x v="18"/>
  </r>
  <r>
    <x v="121"/>
    <n v="501"/>
    <x v="6"/>
    <n v="0"/>
    <x v="0"/>
    <n v="0"/>
    <n v="40"/>
    <x v="18"/>
  </r>
  <r>
    <x v="121"/>
    <n v="0"/>
    <x v="5"/>
    <n v="0"/>
    <x v="0"/>
    <n v="0"/>
    <n v="40"/>
    <x v="18"/>
  </r>
  <r>
    <x v="122"/>
    <n v="627"/>
    <x v="11"/>
    <n v="0"/>
    <x v="0"/>
    <n v="0"/>
    <n v="40"/>
    <x v="18"/>
  </r>
  <r>
    <x v="122"/>
    <n v="525"/>
    <x v="10"/>
    <n v="4"/>
    <x v="1"/>
    <n v="0"/>
    <n v="40"/>
    <x v="18"/>
  </r>
  <r>
    <x v="122"/>
    <n v="506"/>
    <x v="9"/>
    <n v="0"/>
    <x v="0"/>
    <n v="0"/>
    <n v="40"/>
    <x v="18"/>
  </r>
  <r>
    <x v="122"/>
    <n v="503"/>
    <x v="8"/>
    <n v="0"/>
    <x v="0"/>
    <n v="0"/>
    <n v="40"/>
    <x v="18"/>
  </r>
  <r>
    <x v="122"/>
    <n v="510"/>
    <x v="7"/>
    <n v="0"/>
    <x v="0"/>
    <n v="0"/>
    <n v="40"/>
    <x v="18"/>
  </r>
  <r>
    <x v="122"/>
    <n v="489"/>
    <x v="6"/>
    <n v="0"/>
    <x v="0"/>
    <n v="0"/>
    <n v="40"/>
    <x v="18"/>
  </r>
  <r>
    <x v="122"/>
    <n v="0"/>
    <x v="5"/>
    <n v="0"/>
    <x v="0"/>
    <n v="0"/>
    <n v="40"/>
    <x v="18"/>
  </r>
  <r>
    <x v="123"/>
    <n v="627"/>
    <x v="11"/>
    <n v="0"/>
    <x v="0"/>
    <n v="0"/>
    <n v="41"/>
    <x v="19"/>
  </r>
  <r>
    <x v="123"/>
    <n v="521"/>
    <x v="10"/>
    <n v="0"/>
    <x v="0"/>
    <n v="0"/>
    <n v="41"/>
    <x v="19"/>
  </r>
  <r>
    <x v="123"/>
    <n v="506"/>
    <x v="9"/>
    <n v="2"/>
    <x v="1"/>
    <n v="0"/>
    <n v="41"/>
    <x v="19"/>
  </r>
  <r>
    <x v="123"/>
    <n v="503"/>
    <x v="8"/>
    <n v="0"/>
    <x v="0"/>
    <n v="0"/>
    <n v="41"/>
    <x v="19"/>
  </r>
  <r>
    <x v="123"/>
    <n v="508"/>
    <x v="7"/>
    <n v="0"/>
    <x v="0"/>
    <n v="0"/>
    <n v="41"/>
    <x v="19"/>
  </r>
  <r>
    <x v="123"/>
    <n v="1"/>
    <x v="6"/>
    <n v="1"/>
    <x v="5"/>
    <n v="0"/>
    <n v="41"/>
    <x v="19"/>
  </r>
  <r>
    <x v="123"/>
    <n v="0"/>
    <x v="5"/>
    <n v="0"/>
    <x v="0"/>
    <n v="0"/>
    <n v="41"/>
    <x v="19"/>
  </r>
  <r>
    <x v="124"/>
    <n v="627"/>
    <x v="11"/>
    <n v="0"/>
    <x v="0"/>
    <n v="0"/>
    <n v="41"/>
    <x v="19"/>
  </r>
  <r>
    <x v="124"/>
    <n v="521"/>
    <x v="10"/>
    <n v="2"/>
    <x v="1"/>
    <n v="0"/>
    <n v="41"/>
    <x v="19"/>
  </r>
  <r>
    <x v="124"/>
    <n v="504"/>
    <x v="9"/>
    <n v="0"/>
    <x v="0"/>
    <n v="0"/>
    <n v="41"/>
    <x v="19"/>
  </r>
  <r>
    <x v="124"/>
    <n v="503"/>
    <x v="8"/>
    <n v="0"/>
    <x v="0"/>
    <n v="0"/>
    <n v="41"/>
    <x v="19"/>
  </r>
  <r>
    <x v="124"/>
    <n v="508"/>
    <x v="7"/>
    <n v="0"/>
    <x v="0"/>
    <n v="0"/>
    <n v="41"/>
    <x v="19"/>
  </r>
  <r>
    <x v="124"/>
    <n v="0"/>
    <x v="6"/>
    <n v="0"/>
    <x v="0"/>
    <n v="0"/>
    <n v="41"/>
    <x v="19"/>
  </r>
  <r>
    <x v="124"/>
    <n v="0"/>
    <x v="5"/>
    <n v="0"/>
    <x v="0"/>
    <n v="0"/>
    <n v="41"/>
    <x v="19"/>
  </r>
  <r>
    <x v="125"/>
    <n v="627"/>
    <x v="11"/>
    <n v="1"/>
    <x v="15"/>
    <n v="0"/>
    <n v="41"/>
    <x v="19"/>
  </r>
  <r>
    <x v="125"/>
    <n v="519"/>
    <x v="10"/>
    <n v="5"/>
    <x v="1"/>
    <n v="0"/>
    <n v="41"/>
    <x v="19"/>
  </r>
  <r>
    <x v="125"/>
    <n v="504"/>
    <x v="9"/>
    <n v="0"/>
    <x v="0"/>
    <n v="0"/>
    <n v="41"/>
    <x v="19"/>
  </r>
  <r>
    <x v="125"/>
    <n v="503"/>
    <x v="8"/>
    <n v="0"/>
    <x v="0"/>
    <n v="0"/>
    <n v="41"/>
    <x v="19"/>
  </r>
  <r>
    <x v="125"/>
    <n v="508"/>
    <x v="7"/>
    <n v="0"/>
    <x v="0"/>
    <n v="0"/>
    <n v="41"/>
    <x v="19"/>
  </r>
  <r>
    <x v="125"/>
    <n v="0"/>
    <x v="6"/>
    <n v="0"/>
    <x v="0"/>
    <n v="0"/>
    <n v="41"/>
    <x v="19"/>
  </r>
  <r>
    <x v="125"/>
    <n v="0"/>
    <x v="5"/>
    <n v="0"/>
    <x v="0"/>
    <n v="0"/>
    <n v="41"/>
    <x v="19"/>
  </r>
  <r>
    <x v="126"/>
    <n v="655"/>
    <x v="12"/>
    <n v="0"/>
    <x v="0"/>
    <n v="0"/>
    <n v="41"/>
    <x v="19"/>
  </r>
  <r>
    <x v="126"/>
    <n v="626"/>
    <x v="11"/>
    <n v="1"/>
    <x v="15"/>
    <n v="0"/>
    <n v="41"/>
    <x v="19"/>
  </r>
  <r>
    <x v="126"/>
    <n v="514"/>
    <x v="10"/>
    <n v="6"/>
    <x v="1"/>
    <n v="0"/>
    <n v="41"/>
    <x v="19"/>
  </r>
  <r>
    <x v="126"/>
    <n v="504"/>
    <x v="9"/>
    <n v="0"/>
    <x v="0"/>
    <n v="0"/>
    <n v="41"/>
    <x v="19"/>
  </r>
  <r>
    <x v="126"/>
    <n v="503"/>
    <x v="8"/>
    <n v="0"/>
    <x v="0"/>
    <n v="0"/>
    <n v="41"/>
    <x v="19"/>
  </r>
  <r>
    <x v="126"/>
    <n v="508"/>
    <x v="7"/>
    <n v="0"/>
    <x v="0"/>
    <n v="0"/>
    <n v="41"/>
    <x v="19"/>
  </r>
  <r>
    <x v="126"/>
    <n v="0"/>
    <x v="6"/>
    <n v="0"/>
    <x v="0"/>
    <n v="0"/>
    <n v="41"/>
    <x v="19"/>
  </r>
  <r>
    <x v="127"/>
    <n v="655"/>
    <x v="12"/>
    <n v="0"/>
    <x v="0"/>
    <n v="0"/>
    <n v="41"/>
    <x v="19"/>
  </r>
  <r>
    <x v="127"/>
    <n v="625"/>
    <x v="11"/>
    <n v="1"/>
    <x v="15"/>
    <n v="0"/>
    <n v="41"/>
    <x v="19"/>
  </r>
  <r>
    <x v="127"/>
    <n v="508"/>
    <x v="10"/>
    <n v="7"/>
    <x v="1"/>
    <n v="0"/>
    <n v="41"/>
    <x v="19"/>
  </r>
  <r>
    <x v="127"/>
    <n v="504"/>
    <x v="9"/>
    <n v="0"/>
    <x v="0"/>
    <n v="0"/>
    <n v="41"/>
    <x v="19"/>
  </r>
  <r>
    <x v="127"/>
    <n v="503"/>
    <x v="8"/>
    <n v="0"/>
    <x v="0"/>
    <n v="0"/>
    <n v="41"/>
    <x v="19"/>
  </r>
  <r>
    <x v="127"/>
    <n v="508"/>
    <x v="7"/>
    <n v="0"/>
    <x v="0"/>
    <n v="0"/>
    <n v="41"/>
    <x v="19"/>
  </r>
  <r>
    <x v="127"/>
    <n v="0"/>
    <x v="6"/>
    <n v="0"/>
    <x v="0"/>
    <n v="0"/>
    <n v="41"/>
    <x v="19"/>
  </r>
  <r>
    <x v="128"/>
    <n v="655"/>
    <x v="12"/>
    <n v="0"/>
    <x v="0"/>
    <n v="0"/>
    <n v="41"/>
    <x v="19"/>
  </r>
  <r>
    <x v="128"/>
    <n v="624"/>
    <x v="11"/>
    <n v="1"/>
    <x v="15"/>
    <n v="0"/>
    <n v="41"/>
    <x v="19"/>
  </r>
  <r>
    <x v="128"/>
    <n v="501"/>
    <x v="10"/>
    <n v="4"/>
    <x v="1"/>
    <n v="0"/>
    <n v="41"/>
    <x v="19"/>
  </r>
  <r>
    <x v="128"/>
    <n v="504"/>
    <x v="9"/>
    <n v="0"/>
    <x v="0"/>
    <n v="0"/>
    <n v="41"/>
    <x v="19"/>
  </r>
  <r>
    <x v="128"/>
    <n v="503"/>
    <x v="8"/>
    <n v="0"/>
    <x v="0"/>
    <n v="0"/>
    <n v="41"/>
    <x v="19"/>
  </r>
  <r>
    <x v="128"/>
    <n v="508"/>
    <x v="7"/>
    <n v="0"/>
    <x v="0"/>
    <n v="0"/>
    <n v="41"/>
    <x v="19"/>
  </r>
  <r>
    <x v="128"/>
    <n v="0"/>
    <x v="6"/>
    <n v="0"/>
    <x v="0"/>
    <n v="0"/>
    <n v="41"/>
    <x v="19"/>
  </r>
  <r>
    <x v="129"/>
    <n v="655"/>
    <x v="12"/>
    <n v="0"/>
    <x v="0"/>
    <n v="0"/>
    <n v="41"/>
    <x v="19"/>
  </r>
  <r>
    <x v="129"/>
    <n v="514"/>
    <x v="11"/>
    <n v="0"/>
    <x v="0"/>
    <n v="0"/>
    <n v="41"/>
    <x v="19"/>
  </r>
  <r>
    <x v="129"/>
    <n v="497"/>
    <x v="10"/>
    <n v="2"/>
    <x v="3"/>
    <n v="0"/>
    <n v="41"/>
    <x v="19"/>
  </r>
  <r>
    <x v="129"/>
    <n v="504"/>
    <x v="9"/>
    <n v="0"/>
    <x v="0"/>
    <n v="0"/>
    <n v="41"/>
    <x v="19"/>
  </r>
  <r>
    <x v="129"/>
    <n v="503"/>
    <x v="8"/>
    <n v="0"/>
    <x v="0"/>
    <n v="0"/>
    <n v="41"/>
    <x v="19"/>
  </r>
  <r>
    <x v="129"/>
    <n v="508"/>
    <x v="7"/>
    <n v="0"/>
    <x v="0"/>
    <n v="0"/>
    <n v="41"/>
    <x v="19"/>
  </r>
  <r>
    <x v="129"/>
    <n v="0"/>
    <x v="6"/>
    <n v="0"/>
    <x v="0"/>
    <n v="0"/>
    <n v="41"/>
    <x v="19"/>
  </r>
  <r>
    <x v="130"/>
    <n v="655"/>
    <x v="12"/>
    <n v="0"/>
    <x v="0"/>
    <n v="0"/>
    <n v="42"/>
    <x v="20"/>
  </r>
  <r>
    <x v="130"/>
    <n v="514"/>
    <x v="11"/>
    <n v="1"/>
    <x v="5"/>
    <n v="0"/>
    <n v="42"/>
    <x v="20"/>
  </r>
  <r>
    <x v="130"/>
    <n v="495"/>
    <x v="10"/>
    <n v="2"/>
    <x v="1"/>
    <n v="0"/>
    <n v="42"/>
    <x v="20"/>
  </r>
  <r>
    <x v="130"/>
    <n v="504"/>
    <x v="9"/>
    <n v="0"/>
    <x v="0"/>
    <n v="0"/>
    <n v="42"/>
    <x v="20"/>
  </r>
  <r>
    <x v="130"/>
    <n v="503"/>
    <x v="8"/>
    <n v="2"/>
    <x v="8"/>
    <n v="0"/>
    <n v="42"/>
    <x v="20"/>
  </r>
  <r>
    <x v="130"/>
    <n v="26"/>
    <x v="7"/>
    <n v="0"/>
    <x v="0"/>
    <n v="0"/>
    <n v="42"/>
    <x v="20"/>
  </r>
  <r>
    <x v="130"/>
    <n v="0"/>
    <x v="6"/>
    <n v="0"/>
    <x v="0"/>
    <n v="0"/>
    <n v="42"/>
    <x v="20"/>
  </r>
  <r>
    <x v="131"/>
    <n v="655"/>
    <x v="12"/>
    <n v="0"/>
    <x v="0"/>
    <n v="0"/>
    <n v="42"/>
    <x v="20"/>
  </r>
  <r>
    <x v="131"/>
    <n v="513"/>
    <x v="11"/>
    <n v="0"/>
    <x v="0"/>
    <n v="0"/>
    <n v="42"/>
    <x v="20"/>
  </r>
  <r>
    <x v="131"/>
    <n v="493"/>
    <x v="10"/>
    <n v="4"/>
    <x v="1"/>
    <n v="0"/>
    <n v="42"/>
    <x v="20"/>
  </r>
  <r>
    <x v="131"/>
    <n v="504"/>
    <x v="9"/>
    <n v="0"/>
    <x v="0"/>
    <n v="0"/>
    <n v="42"/>
    <x v="20"/>
  </r>
  <r>
    <x v="131"/>
    <n v="501"/>
    <x v="8"/>
    <n v="0"/>
    <x v="0"/>
    <n v="0"/>
    <n v="42"/>
    <x v="20"/>
  </r>
  <r>
    <x v="131"/>
    <n v="7"/>
    <x v="7"/>
    <n v="0"/>
    <x v="0"/>
    <n v="0"/>
    <n v="42"/>
    <x v="20"/>
  </r>
  <r>
    <x v="131"/>
    <n v="0"/>
    <x v="6"/>
    <n v="0"/>
    <x v="0"/>
    <n v="0"/>
    <n v="42"/>
    <x v="20"/>
  </r>
  <r>
    <x v="132"/>
    <n v="655"/>
    <x v="12"/>
    <n v="0"/>
    <x v="0"/>
    <n v="0"/>
    <n v="42"/>
    <x v="20"/>
  </r>
  <r>
    <x v="132"/>
    <n v="513"/>
    <x v="11"/>
    <n v="2"/>
    <x v="3"/>
    <n v="0"/>
    <n v="42"/>
    <x v="20"/>
  </r>
  <r>
    <x v="132"/>
    <n v="489"/>
    <x v="10"/>
    <n v="0"/>
    <x v="0"/>
    <n v="0"/>
    <n v="42"/>
    <x v="20"/>
  </r>
  <r>
    <x v="132"/>
    <n v="504"/>
    <x v="9"/>
    <n v="0"/>
    <x v="0"/>
    <n v="0"/>
    <n v="42"/>
    <x v="20"/>
  </r>
  <r>
    <x v="132"/>
    <n v="501"/>
    <x v="8"/>
    <n v="0"/>
    <x v="0"/>
    <n v="0"/>
    <n v="42"/>
    <x v="20"/>
  </r>
  <r>
    <x v="132"/>
    <n v="7"/>
    <x v="7"/>
    <n v="0"/>
    <x v="0"/>
    <n v="0"/>
    <n v="42"/>
    <x v="20"/>
  </r>
  <r>
    <x v="132"/>
    <n v="0"/>
    <x v="6"/>
    <n v="0"/>
    <x v="0"/>
    <n v="0"/>
    <n v="42"/>
    <x v="20"/>
  </r>
  <r>
    <x v="133"/>
    <n v="593"/>
    <x v="13"/>
    <n v="0"/>
    <x v="0"/>
    <n v="0"/>
    <n v="42"/>
    <x v="20"/>
  </r>
  <r>
    <x v="133"/>
    <n v="655"/>
    <x v="12"/>
    <n v="0"/>
    <x v="0"/>
    <n v="0"/>
    <n v="42"/>
    <x v="20"/>
  </r>
  <r>
    <x v="133"/>
    <n v="511"/>
    <x v="11"/>
    <n v="1"/>
    <x v="2"/>
    <n v="0"/>
    <n v="42"/>
    <x v="20"/>
  </r>
  <r>
    <x v="133"/>
    <n v="489"/>
    <x v="10"/>
    <n v="2"/>
    <x v="1"/>
    <n v="0"/>
    <n v="42"/>
    <x v="20"/>
  </r>
  <r>
    <x v="133"/>
    <n v="504"/>
    <x v="9"/>
    <n v="0"/>
    <x v="0"/>
    <n v="0"/>
    <n v="42"/>
    <x v="20"/>
  </r>
  <r>
    <x v="133"/>
    <n v="501"/>
    <x v="8"/>
    <n v="0"/>
    <x v="0"/>
    <n v="0"/>
    <n v="42"/>
    <x v="20"/>
  </r>
  <r>
    <x v="133"/>
    <n v="7"/>
    <x v="7"/>
    <n v="0"/>
    <x v="0"/>
    <n v="0"/>
    <n v="42"/>
    <x v="20"/>
  </r>
  <r>
    <x v="134"/>
    <n v="593"/>
    <x v="13"/>
    <n v="0"/>
    <x v="0"/>
    <n v="0"/>
    <n v="42"/>
    <x v="20"/>
  </r>
  <r>
    <x v="134"/>
    <n v="655"/>
    <x v="12"/>
    <n v="0"/>
    <x v="0"/>
    <n v="0"/>
    <n v="42"/>
    <x v="20"/>
  </r>
  <r>
    <x v="134"/>
    <n v="510"/>
    <x v="11"/>
    <n v="0"/>
    <x v="0"/>
    <n v="0"/>
    <n v="42"/>
    <x v="20"/>
  </r>
  <r>
    <x v="134"/>
    <n v="487"/>
    <x v="10"/>
    <n v="2"/>
    <x v="5"/>
    <n v="0"/>
    <n v="42"/>
    <x v="20"/>
  </r>
  <r>
    <x v="134"/>
    <n v="504"/>
    <x v="9"/>
    <n v="0"/>
    <x v="0"/>
    <n v="0"/>
    <n v="42"/>
    <x v="20"/>
  </r>
  <r>
    <x v="134"/>
    <n v="501"/>
    <x v="8"/>
    <n v="0"/>
    <x v="0"/>
    <n v="0"/>
    <n v="42"/>
    <x v="20"/>
  </r>
  <r>
    <x v="134"/>
    <n v="7"/>
    <x v="7"/>
    <n v="1"/>
    <x v="0"/>
    <n v="0"/>
    <n v="42"/>
    <x v="20"/>
  </r>
  <r>
    <x v="135"/>
    <n v="593"/>
    <x v="13"/>
    <n v="2"/>
    <x v="16"/>
    <n v="0"/>
    <n v="42"/>
    <x v="20"/>
  </r>
  <r>
    <x v="135"/>
    <n v="655"/>
    <x v="12"/>
    <n v="0"/>
    <x v="0"/>
    <n v="0"/>
    <n v="42"/>
    <x v="20"/>
  </r>
  <r>
    <x v="135"/>
    <n v="510"/>
    <x v="11"/>
    <n v="0"/>
    <x v="0"/>
    <n v="0"/>
    <n v="42"/>
    <x v="20"/>
  </r>
  <r>
    <x v="135"/>
    <n v="485"/>
    <x v="10"/>
    <n v="0"/>
    <x v="0"/>
    <n v="0"/>
    <n v="42"/>
    <x v="20"/>
  </r>
  <r>
    <x v="135"/>
    <n v="504"/>
    <x v="9"/>
    <n v="0"/>
    <x v="0"/>
    <n v="0"/>
    <n v="42"/>
    <x v="20"/>
  </r>
  <r>
    <x v="135"/>
    <n v="501"/>
    <x v="8"/>
    <n v="0"/>
    <x v="0"/>
    <n v="0"/>
    <n v="42"/>
    <x v="20"/>
  </r>
  <r>
    <x v="135"/>
    <n v="6"/>
    <x v="7"/>
    <n v="0"/>
    <x v="0"/>
    <n v="0"/>
    <n v="42"/>
    <x v="20"/>
  </r>
  <r>
    <x v="136"/>
    <n v="591"/>
    <x v="13"/>
    <n v="0"/>
    <x v="0"/>
    <n v="0"/>
    <n v="42"/>
    <x v="20"/>
  </r>
  <r>
    <x v="136"/>
    <n v="526"/>
    <x v="12"/>
    <n v="0"/>
    <x v="0"/>
    <n v="0"/>
    <n v="42"/>
    <x v="20"/>
  </r>
  <r>
    <x v="136"/>
    <n v="510"/>
    <x v="11"/>
    <n v="0"/>
    <x v="0"/>
    <n v="0"/>
    <n v="42"/>
    <x v="20"/>
  </r>
  <r>
    <x v="136"/>
    <n v="485"/>
    <x v="10"/>
    <n v="0"/>
    <x v="0"/>
    <n v="0"/>
    <n v="42"/>
    <x v="20"/>
  </r>
  <r>
    <x v="136"/>
    <n v="504"/>
    <x v="9"/>
    <n v="0"/>
    <x v="0"/>
    <n v="0"/>
    <n v="42"/>
    <x v="20"/>
  </r>
  <r>
    <x v="136"/>
    <n v="489"/>
    <x v="8"/>
    <n v="0"/>
    <x v="0"/>
    <n v="0"/>
    <n v="42"/>
    <x v="20"/>
  </r>
  <r>
    <x v="136"/>
    <n v="6"/>
    <x v="7"/>
    <n v="2"/>
    <x v="5"/>
    <n v="0"/>
    <n v="42"/>
    <x v="20"/>
  </r>
  <r>
    <x v="137"/>
    <n v="591"/>
    <x v="13"/>
    <n v="0"/>
    <x v="0"/>
    <n v="0"/>
    <n v="43"/>
    <x v="21"/>
  </r>
  <r>
    <x v="137"/>
    <n v="526"/>
    <x v="12"/>
    <n v="0"/>
    <x v="0"/>
    <n v="0"/>
    <n v="43"/>
    <x v="21"/>
  </r>
  <r>
    <x v="137"/>
    <n v="510"/>
    <x v="11"/>
    <n v="0"/>
    <x v="0"/>
    <n v="0"/>
    <n v="43"/>
    <x v="21"/>
  </r>
  <r>
    <x v="137"/>
    <n v="485"/>
    <x v="10"/>
    <n v="0"/>
    <x v="0"/>
    <n v="0"/>
    <n v="43"/>
    <x v="21"/>
  </r>
  <r>
    <x v="137"/>
    <n v="504"/>
    <x v="9"/>
    <n v="0"/>
    <x v="0"/>
    <n v="0"/>
    <n v="43"/>
    <x v="21"/>
  </r>
  <r>
    <x v="137"/>
    <n v="0"/>
    <x v="8"/>
    <n v="0"/>
    <x v="0"/>
    <n v="0"/>
    <n v="43"/>
    <x v="21"/>
  </r>
  <r>
    <x v="137"/>
    <n v="4"/>
    <x v="7"/>
    <n v="1"/>
    <x v="12"/>
    <n v="0"/>
    <n v="43"/>
    <x v="21"/>
  </r>
  <r>
    <x v="138"/>
    <n v="591"/>
    <x v="13"/>
    <n v="2"/>
    <x v="16"/>
    <n v="0"/>
    <n v="43"/>
    <x v="21"/>
  </r>
  <r>
    <x v="138"/>
    <n v="526"/>
    <x v="12"/>
    <n v="0"/>
    <x v="0"/>
    <n v="0"/>
    <n v="43"/>
    <x v="21"/>
  </r>
  <r>
    <x v="138"/>
    <n v="510"/>
    <x v="11"/>
    <n v="0"/>
    <x v="0"/>
    <n v="0"/>
    <n v="43"/>
    <x v="21"/>
  </r>
  <r>
    <x v="138"/>
    <n v="485"/>
    <x v="10"/>
    <n v="0"/>
    <x v="0"/>
    <n v="0"/>
    <n v="43"/>
    <x v="21"/>
  </r>
  <r>
    <x v="138"/>
    <n v="504"/>
    <x v="9"/>
    <n v="0"/>
    <x v="0"/>
    <n v="0"/>
    <n v="43"/>
    <x v="21"/>
  </r>
  <r>
    <x v="138"/>
    <n v="0"/>
    <x v="8"/>
    <n v="0"/>
    <x v="0"/>
    <n v="0"/>
    <n v="43"/>
    <x v="21"/>
  </r>
  <r>
    <x v="138"/>
    <n v="3"/>
    <x v="7"/>
    <n v="1"/>
    <x v="12"/>
    <n v="0"/>
    <n v="43"/>
    <x v="21"/>
  </r>
  <r>
    <x v="139"/>
    <n v="589"/>
    <x v="13"/>
    <n v="1"/>
    <x v="2"/>
    <n v="0"/>
    <n v="43"/>
    <x v="21"/>
  </r>
  <r>
    <x v="139"/>
    <n v="526"/>
    <x v="12"/>
    <n v="0"/>
    <x v="0"/>
    <n v="0"/>
    <n v="43"/>
    <x v="21"/>
  </r>
  <r>
    <x v="139"/>
    <n v="510"/>
    <x v="11"/>
    <n v="0"/>
    <x v="0"/>
    <n v="0"/>
    <n v="43"/>
    <x v="21"/>
  </r>
  <r>
    <x v="139"/>
    <n v="485"/>
    <x v="10"/>
    <n v="0"/>
    <x v="0"/>
    <n v="0"/>
    <n v="43"/>
    <x v="21"/>
  </r>
  <r>
    <x v="139"/>
    <n v="504"/>
    <x v="9"/>
    <n v="0"/>
    <x v="0"/>
    <n v="0"/>
    <n v="43"/>
    <x v="21"/>
  </r>
  <r>
    <x v="139"/>
    <n v="0"/>
    <x v="8"/>
    <n v="0"/>
    <x v="0"/>
    <n v="0"/>
    <n v="43"/>
    <x v="21"/>
  </r>
  <r>
    <x v="139"/>
    <n v="2"/>
    <x v="7"/>
    <n v="2"/>
    <x v="5"/>
    <n v="0"/>
    <n v="43"/>
    <x v="21"/>
  </r>
  <r>
    <x v="140"/>
    <n v="625"/>
    <x v="14"/>
    <n v="1"/>
    <x v="2"/>
    <n v="0"/>
    <n v="43"/>
    <x v="21"/>
  </r>
  <r>
    <x v="140"/>
    <n v="588"/>
    <x v="13"/>
    <n v="0"/>
    <x v="0"/>
    <n v="0"/>
    <n v="43"/>
    <x v="21"/>
  </r>
  <r>
    <x v="140"/>
    <n v="526"/>
    <x v="12"/>
    <n v="1"/>
    <x v="2"/>
    <n v="0"/>
    <n v="43"/>
    <x v="21"/>
  </r>
  <r>
    <x v="140"/>
    <n v="510"/>
    <x v="11"/>
    <n v="0"/>
    <x v="0"/>
    <n v="0"/>
    <n v="43"/>
    <x v="21"/>
  </r>
  <r>
    <x v="140"/>
    <n v="485"/>
    <x v="10"/>
    <n v="0"/>
    <x v="0"/>
    <n v="0"/>
    <n v="43"/>
    <x v="21"/>
  </r>
  <r>
    <x v="140"/>
    <n v="504"/>
    <x v="9"/>
    <n v="0"/>
    <x v="0"/>
    <n v="0"/>
    <n v="43"/>
    <x v="21"/>
  </r>
  <r>
    <x v="140"/>
    <n v="0"/>
    <x v="8"/>
    <n v="0"/>
    <x v="0"/>
    <n v="0"/>
    <n v="43"/>
    <x v="21"/>
  </r>
  <r>
    <x v="141"/>
    <n v="624"/>
    <x v="14"/>
    <n v="3"/>
    <x v="16"/>
    <n v="0"/>
    <n v="43"/>
    <x v="21"/>
  </r>
  <r>
    <x v="141"/>
    <n v="588"/>
    <x v="13"/>
    <n v="0"/>
    <x v="0"/>
    <n v="0"/>
    <n v="43"/>
    <x v="21"/>
  </r>
  <r>
    <x v="141"/>
    <n v="525"/>
    <x v="12"/>
    <n v="0"/>
    <x v="0"/>
    <n v="0"/>
    <n v="43"/>
    <x v="21"/>
  </r>
  <r>
    <x v="141"/>
    <n v="510"/>
    <x v="11"/>
    <n v="0"/>
    <x v="0"/>
    <n v="0"/>
    <n v="43"/>
    <x v="21"/>
  </r>
  <r>
    <x v="141"/>
    <n v="485"/>
    <x v="10"/>
    <n v="0"/>
    <x v="0"/>
    <n v="0"/>
    <n v="43"/>
    <x v="21"/>
  </r>
  <r>
    <x v="141"/>
    <n v="504"/>
    <x v="9"/>
    <n v="0"/>
    <x v="0"/>
    <n v="0"/>
    <n v="43"/>
    <x v="21"/>
  </r>
  <r>
    <x v="141"/>
    <n v="0"/>
    <x v="8"/>
    <n v="0"/>
    <x v="0"/>
    <n v="0"/>
    <n v="43"/>
    <x v="21"/>
  </r>
  <r>
    <x v="142"/>
    <n v="621"/>
    <x v="14"/>
    <n v="0"/>
    <x v="0"/>
    <n v="0"/>
    <n v="43"/>
    <x v="21"/>
  </r>
  <r>
    <x v="142"/>
    <n v="588"/>
    <x v="13"/>
    <n v="0"/>
    <x v="0"/>
    <n v="0"/>
    <n v="43"/>
    <x v="21"/>
  </r>
  <r>
    <x v="142"/>
    <n v="525"/>
    <x v="12"/>
    <n v="0"/>
    <x v="0"/>
    <n v="0"/>
    <n v="43"/>
    <x v="21"/>
  </r>
  <r>
    <x v="142"/>
    <n v="510"/>
    <x v="11"/>
    <n v="1"/>
    <x v="13"/>
    <n v="0"/>
    <n v="43"/>
    <x v="21"/>
  </r>
  <r>
    <x v="142"/>
    <n v="481"/>
    <x v="10"/>
    <n v="0"/>
    <x v="0"/>
    <n v="0"/>
    <n v="43"/>
    <x v="21"/>
  </r>
  <r>
    <x v="142"/>
    <n v="504"/>
    <x v="9"/>
    <n v="0"/>
    <x v="0"/>
    <n v="0"/>
    <n v="43"/>
    <x v="21"/>
  </r>
  <r>
    <x v="142"/>
    <n v="0"/>
    <x v="8"/>
    <n v="0"/>
    <x v="0"/>
    <n v="0"/>
    <n v="43"/>
    <x v="21"/>
  </r>
  <r>
    <x v="143"/>
    <n v="621"/>
    <x v="14"/>
    <n v="0"/>
    <x v="0"/>
    <n v="0"/>
    <n v="43"/>
    <x v="21"/>
  </r>
  <r>
    <x v="143"/>
    <n v="525"/>
    <x v="13"/>
    <n v="0"/>
    <x v="0"/>
    <n v="0"/>
    <n v="43"/>
    <x v="21"/>
  </r>
  <r>
    <x v="143"/>
    <n v="525"/>
    <x v="12"/>
    <n v="0"/>
    <x v="0"/>
    <n v="0"/>
    <n v="43"/>
    <x v="21"/>
  </r>
  <r>
    <x v="143"/>
    <n v="509"/>
    <x v="11"/>
    <n v="0"/>
    <x v="0"/>
    <n v="0"/>
    <n v="43"/>
    <x v="21"/>
  </r>
  <r>
    <x v="143"/>
    <n v="481"/>
    <x v="10"/>
    <n v="1"/>
    <x v="5"/>
    <n v="0"/>
    <n v="43"/>
    <x v="21"/>
  </r>
  <r>
    <x v="143"/>
    <n v="504"/>
    <x v="9"/>
    <n v="0"/>
    <x v="0"/>
    <n v="0"/>
    <n v="43"/>
    <x v="21"/>
  </r>
  <r>
    <x v="143"/>
    <n v="0"/>
    <x v="8"/>
    <n v="0"/>
    <x v="0"/>
    <n v="0"/>
    <n v="43"/>
    <x v="21"/>
  </r>
  <r>
    <x v="144"/>
    <n v="621"/>
    <x v="14"/>
    <n v="0"/>
    <x v="0"/>
    <n v="0"/>
    <n v="44"/>
    <x v="22"/>
  </r>
  <r>
    <x v="144"/>
    <n v="525"/>
    <x v="13"/>
    <n v="0"/>
    <x v="0"/>
    <n v="0"/>
    <n v="44"/>
    <x v="22"/>
  </r>
  <r>
    <x v="144"/>
    <n v="525"/>
    <x v="12"/>
    <n v="0"/>
    <x v="0"/>
    <n v="0"/>
    <n v="44"/>
    <x v="22"/>
  </r>
  <r>
    <x v="144"/>
    <n v="509"/>
    <x v="11"/>
    <n v="0"/>
    <x v="0"/>
    <n v="0"/>
    <n v="44"/>
    <x v="22"/>
  </r>
  <r>
    <x v="144"/>
    <n v="480"/>
    <x v="10"/>
    <n v="0"/>
    <x v="0"/>
    <n v="0"/>
    <n v="44"/>
    <x v="22"/>
  </r>
  <r>
    <x v="144"/>
    <n v="14"/>
    <x v="9"/>
    <n v="0"/>
    <x v="0"/>
    <n v="0"/>
    <n v="44"/>
    <x v="22"/>
  </r>
  <r>
    <x v="144"/>
    <n v="0"/>
    <x v="8"/>
    <n v="0"/>
    <x v="0"/>
    <n v="0"/>
    <n v="44"/>
    <x v="22"/>
  </r>
  <r>
    <x v="145"/>
    <n v="621"/>
    <x v="14"/>
    <n v="0"/>
    <x v="0"/>
    <n v="0"/>
    <n v="44"/>
    <x v="22"/>
  </r>
  <r>
    <x v="145"/>
    <n v="525"/>
    <x v="13"/>
    <n v="0"/>
    <x v="0"/>
    <n v="0"/>
    <n v="44"/>
    <x v="22"/>
  </r>
  <r>
    <x v="145"/>
    <n v="525"/>
    <x v="12"/>
    <n v="1"/>
    <x v="8"/>
    <n v="0"/>
    <n v="44"/>
    <x v="22"/>
  </r>
  <r>
    <x v="145"/>
    <n v="509"/>
    <x v="11"/>
    <n v="1"/>
    <x v="10"/>
    <n v="0"/>
    <n v="44"/>
    <x v="22"/>
  </r>
  <r>
    <x v="145"/>
    <n v="480"/>
    <x v="10"/>
    <n v="0"/>
    <x v="0"/>
    <n v="0"/>
    <n v="44"/>
    <x v="22"/>
  </r>
  <r>
    <x v="145"/>
    <n v="0"/>
    <x v="9"/>
    <n v="0"/>
    <x v="0"/>
    <n v="0"/>
    <n v="44"/>
    <x v="22"/>
  </r>
  <r>
    <x v="145"/>
    <n v="0"/>
    <x v="8"/>
    <n v="0"/>
    <x v="0"/>
    <n v="0"/>
    <n v="44"/>
    <x v="22"/>
  </r>
  <r>
    <x v="146"/>
    <n v="621"/>
    <x v="14"/>
    <n v="0"/>
    <x v="0"/>
    <n v="0"/>
    <n v="44"/>
    <x v="22"/>
  </r>
  <r>
    <x v="146"/>
    <n v="525"/>
    <x v="13"/>
    <n v="0"/>
    <x v="0"/>
    <n v="0"/>
    <n v="44"/>
    <x v="22"/>
  </r>
  <r>
    <x v="146"/>
    <n v="524"/>
    <x v="12"/>
    <n v="1"/>
    <x v="5"/>
    <n v="0"/>
    <n v="44"/>
    <x v="22"/>
  </r>
  <r>
    <x v="146"/>
    <n v="508"/>
    <x v="11"/>
    <n v="0"/>
    <x v="0"/>
    <n v="0"/>
    <n v="44"/>
    <x v="22"/>
  </r>
  <r>
    <x v="146"/>
    <n v="480"/>
    <x v="10"/>
    <n v="0"/>
    <x v="0"/>
    <n v="0"/>
    <n v="44"/>
    <x v="22"/>
  </r>
  <r>
    <x v="146"/>
    <n v="0"/>
    <x v="9"/>
    <n v="0"/>
    <x v="0"/>
    <n v="0"/>
    <n v="44"/>
    <x v="22"/>
  </r>
  <r>
    <x v="146"/>
    <n v="0"/>
    <x v="8"/>
    <n v="0"/>
    <x v="0"/>
    <n v="0"/>
    <n v="44"/>
    <x v="22"/>
  </r>
  <r>
    <x v="147"/>
    <n v="649"/>
    <x v="15"/>
    <n v="0"/>
    <x v="0"/>
    <n v="0"/>
    <n v="44"/>
    <x v="22"/>
  </r>
  <r>
    <x v="147"/>
    <n v="621"/>
    <x v="14"/>
    <n v="0"/>
    <x v="0"/>
    <n v="0"/>
    <n v="44"/>
    <x v="22"/>
  </r>
  <r>
    <x v="147"/>
    <n v="525"/>
    <x v="13"/>
    <n v="0"/>
    <x v="0"/>
    <n v="0"/>
    <n v="44"/>
    <x v="22"/>
  </r>
  <r>
    <x v="147"/>
    <n v="523"/>
    <x v="12"/>
    <n v="0"/>
    <x v="0"/>
    <n v="0"/>
    <n v="44"/>
    <x v="22"/>
  </r>
  <r>
    <x v="147"/>
    <n v="508"/>
    <x v="11"/>
    <n v="0"/>
    <x v="0"/>
    <n v="0"/>
    <n v="44"/>
    <x v="22"/>
  </r>
  <r>
    <x v="147"/>
    <n v="480"/>
    <x v="10"/>
    <n v="1"/>
    <x v="8"/>
    <n v="0"/>
    <n v="44"/>
    <x v="22"/>
  </r>
  <r>
    <x v="147"/>
    <n v="0"/>
    <x v="9"/>
    <n v="0"/>
    <x v="0"/>
    <n v="0"/>
    <n v="44"/>
    <x v="22"/>
  </r>
  <r>
    <x v="148"/>
    <n v="649"/>
    <x v="15"/>
    <n v="0"/>
    <x v="0"/>
    <n v="0"/>
    <n v="44"/>
    <x v="22"/>
  </r>
  <r>
    <x v="148"/>
    <n v="509"/>
    <x v="14"/>
    <n v="2"/>
    <x v="16"/>
    <n v="0"/>
    <n v="44"/>
    <x v="22"/>
  </r>
  <r>
    <x v="148"/>
    <n v="525"/>
    <x v="13"/>
    <n v="0"/>
    <x v="0"/>
    <n v="0"/>
    <n v="44"/>
    <x v="22"/>
  </r>
  <r>
    <x v="148"/>
    <n v="523"/>
    <x v="12"/>
    <n v="1"/>
    <x v="5"/>
    <n v="0"/>
    <n v="44"/>
    <x v="22"/>
  </r>
  <r>
    <x v="148"/>
    <n v="508"/>
    <x v="11"/>
    <n v="0"/>
    <x v="0"/>
    <n v="0"/>
    <n v="44"/>
    <x v="22"/>
  </r>
  <r>
    <x v="148"/>
    <n v="479"/>
    <x v="10"/>
    <n v="0"/>
    <x v="0"/>
    <n v="0"/>
    <n v="44"/>
    <x v="22"/>
  </r>
  <r>
    <x v="148"/>
    <n v="0"/>
    <x v="9"/>
    <n v="0"/>
    <x v="0"/>
    <n v="0"/>
    <n v="44"/>
    <x v="22"/>
  </r>
  <r>
    <x v="149"/>
    <n v="649"/>
    <x v="15"/>
    <n v="0"/>
    <x v="0"/>
    <n v="0"/>
    <n v="44"/>
    <x v="22"/>
  </r>
  <r>
    <x v="149"/>
    <n v="507"/>
    <x v="14"/>
    <n v="0"/>
    <x v="0"/>
    <n v="0"/>
    <n v="44"/>
    <x v="22"/>
  </r>
  <r>
    <x v="149"/>
    <n v="525"/>
    <x v="13"/>
    <n v="0"/>
    <x v="0"/>
    <n v="0"/>
    <n v="44"/>
    <x v="22"/>
  </r>
  <r>
    <x v="149"/>
    <n v="522"/>
    <x v="12"/>
    <n v="0"/>
    <x v="0"/>
    <n v="0"/>
    <n v="44"/>
    <x v="22"/>
  </r>
  <r>
    <x v="149"/>
    <n v="508"/>
    <x v="11"/>
    <n v="0"/>
    <x v="0"/>
    <n v="0"/>
    <n v="44"/>
    <x v="22"/>
  </r>
  <r>
    <x v="149"/>
    <n v="479"/>
    <x v="10"/>
    <n v="0"/>
    <x v="0"/>
    <n v="0"/>
    <n v="44"/>
    <x v="22"/>
  </r>
  <r>
    <x v="149"/>
    <n v="0"/>
    <x v="9"/>
    <n v="0"/>
    <x v="0"/>
    <n v="0"/>
    <n v="44"/>
    <x v="22"/>
  </r>
  <r>
    <x v="150"/>
    <n v="649"/>
    <x v="15"/>
    <n v="0"/>
    <x v="0"/>
    <n v="0"/>
    <n v="44"/>
    <x v="22"/>
  </r>
  <r>
    <x v="150"/>
    <n v="507"/>
    <x v="14"/>
    <n v="0"/>
    <x v="0"/>
    <n v="0"/>
    <n v="44"/>
    <x v="22"/>
  </r>
  <r>
    <x v="150"/>
    <n v="525"/>
    <x v="13"/>
    <n v="0"/>
    <x v="0"/>
    <n v="0"/>
    <n v="44"/>
    <x v="22"/>
  </r>
  <r>
    <x v="150"/>
    <n v="522"/>
    <x v="12"/>
    <n v="1"/>
    <x v="5"/>
    <n v="0"/>
    <n v="44"/>
    <x v="22"/>
  </r>
  <r>
    <x v="150"/>
    <n v="508"/>
    <x v="11"/>
    <n v="0"/>
    <x v="0"/>
    <n v="0"/>
    <n v="44"/>
    <x v="22"/>
  </r>
  <r>
    <x v="150"/>
    <n v="479"/>
    <x v="10"/>
    <n v="0"/>
    <x v="0"/>
    <n v="0"/>
    <n v="44"/>
    <x v="22"/>
  </r>
  <r>
    <x v="150"/>
    <n v="0"/>
    <x v="9"/>
    <n v="0"/>
    <x v="0"/>
    <n v="0"/>
    <n v="44"/>
    <x v="22"/>
  </r>
  <r>
    <x v="151"/>
    <n v="649"/>
    <x v="15"/>
    <n v="0"/>
    <x v="0"/>
    <n v="0"/>
    <n v="45"/>
    <x v="23"/>
  </r>
  <r>
    <x v="151"/>
    <n v="507"/>
    <x v="14"/>
    <n v="0"/>
    <x v="0"/>
    <n v="0"/>
    <n v="45"/>
    <x v="23"/>
  </r>
  <r>
    <x v="151"/>
    <n v="525"/>
    <x v="13"/>
    <n v="0"/>
    <x v="0"/>
    <n v="0"/>
    <n v="45"/>
    <x v="23"/>
  </r>
  <r>
    <x v="151"/>
    <n v="521"/>
    <x v="12"/>
    <n v="0"/>
    <x v="0"/>
    <n v="0"/>
    <n v="45"/>
    <x v="23"/>
  </r>
  <r>
    <x v="151"/>
    <n v="508"/>
    <x v="11"/>
    <n v="0"/>
    <x v="0"/>
    <n v="0"/>
    <n v="45"/>
    <x v="23"/>
  </r>
  <r>
    <x v="151"/>
    <n v="0"/>
    <x v="10"/>
    <n v="0"/>
    <x v="0"/>
    <n v="0"/>
    <n v="45"/>
    <x v="23"/>
  </r>
  <r>
    <x v="151"/>
    <n v="0"/>
    <x v="9"/>
    <n v="0"/>
    <x v="0"/>
    <n v="0"/>
    <n v="45"/>
    <x v="23"/>
  </r>
  <r>
    <x v="152"/>
    <n v="649"/>
    <x v="15"/>
    <n v="0"/>
    <x v="0"/>
    <n v="0"/>
    <n v="45"/>
    <x v="23"/>
  </r>
  <r>
    <x v="152"/>
    <n v="507"/>
    <x v="14"/>
    <n v="0"/>
    <x v="0"/>
    <n v="0"/>
    <n v="45"/>
    <x v="23"/>
  </r>
  <r>
    <x v="152"/>
    <n v="525"/>
    <x v="13"/>
    <n v="0"/>
    <x v="0"/>
    <n v="0"/>
    <n v="45"/>
    <x v="23"/>
  </r>
  <r>
    <x v="152"/>
    <n v="521"/>
    <x v="12"/>
    <n v="0"/>
    <x v="0"/>
    <n v="0"/>
    <n v="45"/>
    <x v="23"/>
  </r>
  <r>
    <x v="152"/>
    <n v="508"/>
    <x v="11"/>
    <n v="1"/>
    <x v="17"/>
    <n v="0"/>
    <n v="45"/>
    <x v="23"/>
  </r>
  <r>
    <x v="152"/>
    <n v="0"/>
    <x v="10"/>
    <n v="0"/>
    <x v="0"/>
    <n v="0"/>
    <n v="45"/>
    <x v="23"/>
  </r>
  <r>
    <x v="152"/>
    <n v="0"/>
    <x v="9"/>
    <n v="0"/>
    <x v="0"/>
    <n v="0"/>
    <n v="45"/>
    <x v="23"/>
  </r>
  <r>
    <x v="153"/>
    <n v="649"/>
    <x v="15"/>
    <n v="0"/>
    <x v="0"/>
    <n v="0"/>
    <n v="45"/>
    <x v="23"/>
  </r>
  <r>
    <x v="153"/>
    <n v="507"/>
    <x v="14"/>
    <n v="0"/>
    <x v="0"/>
    <n v="0"/>
    <n v="45"/>
    <x v="23"/>
  </r>
  <r>
    <x v="153"/>
    <n v="525"/>
    <x v="13"/>
    <n v="0"/>
    <x v="0"/>
    <n v="0"/>
    <n v="45"/>
    <x v="23"/>
  </r>
  <r>
    <x v="153"/>
    <n v="521"/>
    <x v="12"/>
    <n v="0"/>
    <x v="0"/>
    <n v="0"/>
    <n v="45"/>
    <x v="23"/>
  </r>
  <r>
    <x v="153"/>
    <n v="507"/>
    <x v="11"/>
    <n v="0"/>
    <x v="0"/>
    <n v="0"/>
    <n v="45"/>
    <x v="23"/>
  </r>
  <r>
    <x v="153"/>
    <n v="0"/>
    <x v="10"/>
    <n v="0"/>
    <x v="0"/>
    <n v="0"/>
    <n v="45"/>
    <x v="23"/>
  </r>
  <r>
    <x v="153"/>
    <n v="0"/>
    <x v="9"/>
    <n v="0"/>
    <x v="0"/>
    <n v="0"/>
    <n v="45"/>
    <x v="23"/>
  </r>
  <r>
    <x v="154"/>
    <n v="641"/>
    <x v="16"/>
    <n v="0"/>
    <x v="0"/>
    <n v="0"/>
    <n v="45"/>
    <x v="23"/>
  </r>
  <r>
    <x v="154"/>
    <n v="649"/>
    <x v="15"/>
    <n v="0"/>
    <x v="0"/>
    <n v="0"/>
    <n v="45"/>
    <x v="23"/>
  </r>
  <r>
    <x v="154"/>
    <n v="507"/>
    <x v="14"/>
    <n v="0"/>
    <x v="0"/>
    <n v="0"/>
    <n v="45"/>
    <x v="23"/>
  </r>
  <r>
    <x v="154"/>
    <n v="525"/>
    <x v="13"/>
    <n v="0"/>
    <x v="0"/>
    <n v="0"/>
    <n v="45"/>
    <x v="23"/>
  </r>
  <r>
    <x v="154"/>
    <n v="521"/>
    <x v="12"/>
    <n v="1"/>
    <x v="10"/>
    <n v="0"/>
    <n v="45"/>
    <x v="23"/>
  </r>
  <r>
    <x v="154"/>
    <n v="507"/>
    <x v="11"/>
    <n v="0"/>
    <x v="0"/>
    <n v="0"/>
    <n v="45"/>
    <x v="23"/>
  </r>
  <r>
    <x v="154"/>
    <n v="0"/>
    <x v="10"/>
    <n v="0"/>
    <x v="0"/>
    <n v="0"/>
    <n v="45"/>
    <x v="23"/>
  </r>
  <r>
    <x v="155"/>
    <n v="641"/>
    <x v="16"/>
    <n v="0"/>
    <x v="0"/>
    <n v="0"/>
    <n v="45"/>
    <x v="23"/>
  </r>
  <r>
    <x v="155"/>
    <n v="649"/>
    <x v="15"/>
    <n v="0"/>
    <x v="0"/>
    <n v="0"/>
    <n v="45"/>
    <x v="23"/>
  </r>
  <r>
    <x v="155"/>
    <n v="507"/>
    <x v="14"/>
    <n v="0"/>
    <x v="0"/>
    <n v="0"/>
    <n v="45"/>
    <x v="23"/>
  </r>
  <r>
    <x v="155"/>
    <n v="525"/>
    <x v="13"/>
    <n v="0"/>
    <x v="0"/>
    <n v="0"/>
    <n v="45"/>
    <x v="23"/>
  </r>
  <r>
    <x v="155"/>
    <n v="520"/>
    <x v="12"/>
    <n v="0"/>
    <x v="0"/>
    <n v="0"/>
    <n v="45"/>
    <x v="23"/>
  </r>
  <r>
    <x v="155"/>
    <n v="507"/>
    <x v="11"/>
    <n v="0"/>
    <x v="0"/>
    <n v="0"/>
    <n v="45"/>
    <x v="23"/>
  </r>
  <r>
    <x v="155"/>
    <n v="0"/>
    <x v="10"/>
    <n v="0"/>
    <x v="0"/>
    <n v="0"/>
    <n v="45"/>
    <x v="23"/>
  </r>
  <r>
    <x v="156"/>
    <n v="641"/>
    <x v="16"/>
    <n v="0"/>
    <x v="0"/>
    <n v="0"/>
    <n v="45"/>
    <x v="23"/>
  </r>
  <r>
    <x v="156"/>
    <n v="513"/>
    <x v="15"/>
    <n v="0"/>
    <x v="0"/>
    <n v="0"/>
    <n v="45"/>
    <x v="23"/>
  </r>
  <r>
    <x v="156"/>
    <n v="507"/>
    <x v="14"/>
    <n v="1"/>
    <x v="5"/>
    <n v="0"/>
    <n v="45"/>
    <x v="23"/>
  </r>
  <r>
    <x v="156"/>
    <n v="525"/>
    <x v="13"/>
    <n v="0"/>
    <x v="0"/>
    <n v="0"/>
    <n v="45"/>
    <x v="23"/>
  </r>
  <r>
    <x v="156"/>
    <n v="520"/>
    <x v="12"/>
    <n v="0"/>
    <x v="0"/>
    <n v="0"/>
    <n v="45"/>
    <x v="23"/>
  </r>
  <r>
    <x v="156"/>
    <n v="506"/>
    <x v="11"/>
    <n v="0"/>
    <x v="0"/>
    <n v="0"/>
    <n v="45"/>
    <x v="23"/>
  </r>
  <r>
    <x v="156"/>
    <n v="0"/>
    <x v="10"/>
    <n v="0"/>
    <x v="0"/>
    <n v="0"/>
    <n v="45"/>
    <x v="23"/>
  </r>
  <r>
    <x v="157"/>
    <n v="641"/>
    <x v="16"/>
    <n v="0"/>
    <x v="0"/>
    <n v="0"/>
    <n v="45"/>
    <x v="23"/>
  </r>
  <r>
    <x v="157"/>
    <n v="513"/>
    <x v="15"/>
    <n v="0"/>
    <x v="0"/>
    <n v="0"/>
    <n v="45"/>
    <x v="23"/>
  </r>
  <r>
    <x v="157"/>
    <n v="506"/>
    <x v="14"/>
    <n v="2"/>
    <x v="3"/>
    <n v="0"/>
    <n v="45"/>
    <x v="23"/>
  </r>
  <r>
    <x v="157"/>
    <n v="525"/>
    <x v="13"/>
    <n v="0"/>
    <x v="0"/>
    <n v="0"/>
    <n v="45"/>
    <x v="23"/>
  </r>
  <r>
    <x v="157"/>
    <n v="520"/>
    <x v="12"/>
    <n v="1"/>
    <x v="12"/>
    <n v="0"/>
    <n v="45"/>
    <x v="23"/>
  </r>
  <r>
    <x v="157"/>
    <n v="492"/>
    <x v="11"/>
    <n v="0"/>
    <x v="0"/>
    <n v="0"/>
    <n v="45"/>
    <x v="23"/>
  </r>
  <r>
    <x v="157"/>
    <n v="0"/>
    <x v="10"/>
    <n v="0"/>
    <x v="0"/>
    <n v="0"/>
    <n v="45"/>
    <x v="23"/>
  </r>
  <r>
    <x v="158"/>
    <n v="641"/>
    <x v="16"/>
    <n v="0"/>
    <x v="0"/>
    <n v="0"/>
    <n v="46"/>
    <x v="24"/>
  </r>
  <r>
    <x v="158"/>
    <n v="513"/>
    <x v="15"/>
    <n v="1"/>
    <x v="3"/>
    <n v="0"/>
    <n v="46"/>
    <x v="24"/>
  </r>
  <r>
    <x v="158"/>
    <n v="504"/>
    <x v="14"/>
    <n v="0"/>
    <x v="0"/>
    <n v="0"/>
    <n v="46"/>
    <x v="24"/>
  </r>
  <r>
    <x v="158"/>
    <n v="525"/>
    <x v="13"/>
    <n v="0"/>
    <x v="0"/>
    <n v="0"/>
    <n v="46"/>
    <x v="24"/>
  </r>
  <r>
    <x v="158"/>
    <n v="519"/>
    <x v="12"/>
    <n v="0"/>
    <x v="0"/>
    <n v="0"/>
    <n v="46"/>
    <x v="24"/>
  </r>
  <r>
    <x v="158"/>
    <n v="0"/>
    <x v="11"/>
    <n v="0"/>
    <x v="0"/>
    <n v="0"/>
    <n v="46"/>
    <x v="24"/>
  </r>
  <r>
    <x v="158"/>
    <n v="0"/>
    <x v="10"/>
    <n v="0"/>
    <x v="0"/>
    <n v="0"/>
    <n v="46"/>
    <x v="24"/>
  </r>
  <r>
    <x v="159"/>
    <n v="641"/>
    <x v="16"/>
    <n v="0"/>
    <x v="0"/>
    <n v="0"/>
    <n v="46"/>
    <x v="24"/>
  </r>
  <r>
    <x v="159"/>
    <n v="512"/>
    <x v="15"/>
    <n v="0"/>
    <x v="0"/>
    <n v="0"/>
    <n v="46"/>
    <x v="24"/>
  </r>
  <r>
    <x v="159"/>
    <n v="504"/>
    <x v="14"/>
    <n v="0"/>
    <x v="0"/>
    <n v="0"/>
    <n v="46"/>
    <x v="24"/>
  </r>
  <r>
    <x v="159"/>
    <n v="525"/>
    <x v="13"/>
    <n v="0"/>
    <x v="0"/>
    <n v="0"/>
    <n v="46"/>
    <x v="24"/>
  </r>
  <r>
    <x v="159"/>
    <n v="519"/>
    <x v="12"/>
    <n v="0"/>
    <x v="0"/>
    <n v="0"/>
    <n v="46"/>
    <x v="24"/>
  </r>
  <r>
    <x v="159"/>
    <n v="0"/>
    <x v="11"/>
    <n v="0"/>
    <x v="0"/>
    <n v="0"/>
    <n v="46"/>
    <x v="24"/>
  </r>
  <r>
    <x v="159"/>
    <n v="0"/>
    <x v="10"/>
    <n v="0"/>
    <x v="0"/>
    <n v="0"/>
    <n v="46"/>
    <x v="24"/>
  </r>
  <r>
    <x v="160"/>
    <n v="641"/>
    <x v="16"/>
    <n v="0"/>
    <x v="0"/>
    <n v="0"/>
    <n v="46"/>
    <x v="24"/>
  </r>
  <r>
    <x v="160"/>
    <n v="512"/>
    <x v="15"/>
    <n v="0"/>
    <x v="0"/>
    <n v="0"/>
    <n v="46"/>
    <x v="24"/>
  </r>
  <r>
    <x v="160"/>
    <n v="504"/>
    <x v="14"/>
    <n v="0"/>
    <x v="0"/>
    <n v="0"/>
    <n v="46"/>
    <x v="24"/>
  </r>
  <r>
    <x v="160"/>
    <n v="525"/>
    <x v="13"/>
    <n v="0"/>
    <x v="0"/>
    <n v="0"/>
    <n v="46"/>
    <x v="24"/>
  </r>
  <r>
    <x v="160"/>
    <n v="519"/>
    <x v="12"/>
    <n v="0"/>
    <x v="0"/>
    <n v="0"/>
    <n v="46"/>
    <x v="24"/>
  </r>
  <r>
    <x v="160"/>
    <n v="0"/>
    <x v="11"/>
    <n v="0"/>
    <x v="0"/>
    <n v="0"/>
    <n v="46"/>
    <x v="24"/>
  </r>
  <r>
    <x v="160"/>
    <n v="0"/>
    <x v="10"/>
    <n v="0"/>
    <x v="0"/>
    <n v="0"/>
    <n v="46"/>
    <x v="24"/>
  </r>
  <r>
    <x v="161"/>
    <n v="637"/>
    <x v="17"/>
    <n v="0"/>
    <x v="0"/>
    <n v="0"/>
    <n v="46"/>
    <x v="24"/>
  </r>
  <r>
    <x v="161"/>
    <n v="641"/>
    <x v="16"/>
    <n v="0"/>
    <x v="0"/>
    <n v="0"/>
    <n v="46"/>
    <x v="24"/>
  </r>
  <r>
    <x v="161"/>
    <n v="512"/>
    <x v="15"/>
    <n v="0"/>
    <x v="0"/>
    <n v="0"/>
    <n v="46"/>
    <x v="24"/>
  </r>
  <r>
    <x v="161"/>
    <n v="504"/>
    <x v="14"/>
    <n v="0"/>
    <x v="0"/>
    <n v="0"/>
    <n v="46"/>
    <x v="24"/>
  </r>
  <r>
    <x v="161"/>
    <n v="513"/>
    <x v="13"/>
    <n v="0"/>
    <x v="0"/>
    <n v="0"/>
    <n v="46"/>
    <x v="24"/>
  </r>
  <r>
    <x v="161"/>
    <n v="519"/>
    <x v="12"/>
    <n v="0"/>
    <x v="0"/>
    <n v="0"/>
    <n v="46"/>
    <x v="24"/>
  </r>
  <r>
    <x v="161"/>
    <n v="0"/>
    <x v="11"/>
    <n v="0"/>
    <x v="0"/>
    <n v="0"/>
    <n v="46"/>
    <x v="24"/>
  </r>
  <r>
    <x v="162"/>
    <n v="637"/>
    <x v="17"/>
    <n v="0"/>
    <x v="0"/>
    <n v="0"/>
    <n v="46"/>
    <x v="24"/>
  </r>
  <r>
    <x v="162"/>
    <n v="520"/>
    <x v="16"/>
    <n v="0"/>
    <x v="0"/>
    <n v="0"/>
    <n v="46"/>
    <x v="24"/>
  </r>
  <r>
    <x v="162"/>
    <n v="512"/>
    <x v="15"/>
    <n v="0"/>
    <x v="0"/>
    <n v="0"/>
    <n v="46"/>
    <x v="24"/>
  </r>
  <r>
    <x v="162"/>
    <n v="504"/>
    <x v="14"/>
    <n v="0"/>
    <x v="0"/>
    <n v="0"/>
    <n v="46"/>
    <x v="24"/>
  </r>
  <r>
    <x v="162"/>
    <n v="513"/>
    <x v="13"/>
    <n v="0"/>
    <x v="0"/>
    <n v="0"/>
    <n v="46"/>
    <x v="24"/>
  </r>
  <r>
    <x v="162"/>
    <n v="519"/>
    <x v="12"/>
    <n v="0"/>
    <x v="0"/>
    <n v="0"/>
    <n v="46"/>
    <x v="24"/>
  </r>
  <r>
    <x v="162"/>
    <n v="0"/>
    <x v="11"/>
    <n v="0"/>
    <x v="0"/>
    <n v="0"/>
    <n v="46"/>
    <x v="24"/>
  </r>
  <r>
    <x v="163"/>
    <n v="637"/>
    <x v="17"/>
    <n v="0"/>
    <x v="0"/>
    <n v="0"/>
    <n v="46"/>
    <x v="24"/>
  </r>
  <r>
    <x v="163"/>
    <n v="520"/>
    <x v="16"/>
    <n v="0"/>
    <x v="0"/>
    <n v="0"/>
    <n v="46"/>
    <x v="24"/>
  </r>
  <r>
    <x v="163"/>
    <n v="512"/>
    <x v="15"/>
    <n v="0"/>
    <x v="0"/>
    <n v="0"/>
    <n v="46"/>
    <x v="24"/>
  </r>
  <r>
    <x v="163"/>
    <n v="504"/>
    <x v="14"/>
    <n v="1"/>
    <x v="0"/>
    <n v="0"/>
    <n v="46"/>
    <x v="24"/>
  </r>
  <r>
    <x v="163"/>
    <n v="513"/>
    <x v="13"/>
    <n v="0"/>
    <x v="0"/>
    <n v="0"/>
    <n v="46"/>
    <x v="24"/>
  </r>
  <r>
    <x v="163"/>
    <n v="519"/>
    <x v="12"/>
    <n v="0"/>
    <x v="0"/>
    <n v="0"/>
    <n v="46"/>
    <x v="24"/>
  </r>
  <r>
    <x v="163"/>
    <n v="0"/>
    <x v="11"/>
    <n v="0"/>
    <x v="0"/>
    <n v="0"/>
    <n v="46"/>
    <x v="24"/>
  </r>
  <r>
    <x v="164"/>
    <n v="637"/>
    <x v="17"/>
    <n v="0"/>
    <x v="0"/>
    <n v="0"/>
    <n v="46"/>
    <x v="24"/>
  </r>
  <r>
    <x v="164"/>
    <n v="520"/>
    <x v="16"/>
    <n v="1"/>
    <x v="1"/>
    <n v="0"/>
    <n v="46"/>
    <x v="24"/>
  </r>
  <r>
    <x v="164"/>
    <n v="512"/>
    <x v="15"/>
    <n v="0"/>
    <x v="0"/>
    <n v="0"/>
    <n v="46"/>
    <x v="24"/>
  </r>
  <r>
    <x v="164"/>
    <n v="503"/>
    <x v="14"/>
    <n v="0"/>
    <x v="0"/>
    <n v="0"/>
    <n v="46"/>
    <x v="24"/>
  </r>
  <r>
    <x v="164"/>
    <n v="513"/>
    <x v="13"/>
    <n v="0"/>
    <x v="0"/>
    <n v="0"/>
    <n v="46"/>
    <x v="24"/>
  </r>
  <r>
    <x v="164"/>
    <n v="519"/>
    <x v="12"/>
    <n v="2"/>
    <x v="2"/>
    <n v="0"/>
    <n v="46"/>
    <x v="24"/>
  </r>
  <r>
    <x v="164"/>
    <n v="0"/>
    <x v="11"/>
    <n v="0"/>
    <x v="0"/>
    <n v="0"/>
    <n v="46"/>
    <x v="24"/>
  </r>
  <r>
    <x v="165"/>
    <n v="637"/>
    <x v="17"/>
    <n v="2"/>
    <x v="16"/>
    <n v="0"/>
    <n v="47"/>
    <x v="25"/>
  </r>
  <r>
    <x v="165"/>
    <n v="519"/>
    <x v="16"/>
    <n v="0"/>
    <x v="0"/>
    <n v="0"/>
    <n v="47"/>
    <x v="25"/>
  </r>
  <r>
    <x v="165"/>
    <n v="512"/>
    <x v="15"/>
    <n v="1"/>
    <x v="4"/>
    <n v="0"/>
    <n v="47"/>
    <x v="25"/>
  </r>
  <r>
    <x v="165"/>
    <n v="503"/>
    <x v="14"/>
    <n v="0"/>
    <x v="0"/>
    <n v="0"/>
    <n v="47"/>
    <x v="25"/>
  </r>
  <r>
    <x v="165"/>
    <n v="513"/>
    <x v="13"/>
    <n v="0"/>
    <x v="0"/>
    <n v="0"/>
    <n v="47"/>
    <x v="25"/>
  </r>
  <r>
    <x v="165"/>
    <n v="14"/>
    <x v="12"/>
    <n v="0"/>
    <x v="0"/>
    <n v="0"/>
    <n v="47"/>
    <x v="25"/>
  </r>
  <r>
    <x v="165"/>
    <n v="0"/>
    <x v="11"/>
    <n v="0"/>
    <x v="0"/>
    <n v="0"/>
    <n v="47"/>
    <x v="25"/>
  </r>
  <r>
    <x v="166"/>
    <n v="635"/>
    <x v="17"/>
    <n v="0"/>
    <x v="0"/>
    <n v="0"/>
    <n v="47"/>
    <x v="25"/>
  </r>
  <r>
    <x v="166"/>
    <n v="519"/>
    <x v="16"/>
    <n v="0"/>
    <x v="0"/>
    <n v="0"/>
    <n v="47"/>
    <x v="25"/>
  </r>
  <r>
    <x v="166"/>
    <n v="511"/>
    <x v="15"/>
    <n v="0"/>
    <x v="0"/>
    <n v="0"/>
    <n v="47"/>
    <x v="25"/>
  </r>
  <r>
    <x v="166"/>
    <n v="503"/>
    <x v="14"/>
    <n v="1"/>
    <x v="0"/>
    <n v="0"/>
    <n v="47"/>
    <x v="25"/>
  </r>
  <r>
    <x v="166"/>
    <n v="513"/>
    <x v="13"/>
    <n v="2"/>
    <x v="5"/>
    <n v="0"/>
    <n v="47"/>
    <x v="25"/>
  </r>
  <r>
    <x v="166"/>
    <n v="0"/>
    <x v="12"/>
    <n v="0"/>
    <x v="0"/>
    <n v="0"/>
    <n v="47"/>
    <x v="25"/>
  </r>
  <r>
    <x v="166"/>
    <n v="0"/>
    <x v="11"/>
    <n v="0"/>
    <x v="0"/>
    <n v="0"/>
    <n v="47"/>
    <x v="25"/>
  </r>
  <r>
    <x v="167"/>
    <n v="635"/>
    <x v="17"/>
    <n v="0"/>
    <x v="0"/>
    <n v="0"/>
    <n v="47"/>
    <x v="25"/>
  </r>
  <r>
    <x v="167"/>
    <n v="519"/>
    <x v="16"/>
    <n v="0"/>
    <x v="0"/>
    <n v="0"/>
    <n v="47"/>
    <x v="25"/>
  </r>
  <r>
    <x v="167"/>
    <n v="511"/>
    <x v="15"/>
    <n v="0"/>
    <x v="0"/>
    <n v="0"/>
    <n v="47"/>
    <x v="25"/>
  </r>
  <r>
    <x v="167"/>
    <n v="502"/>
    <x v="14"/>
    <n v="0"/>
    <x v="0"/>
    <n v="0"/>
    <n v="47"/>
    <x v="25"/>
  </r>
  <r>
    <x v="167"/>
    <n v="511"/>
    <x v="13"/>
    <n v="0"/>
    <x v="0"/>
    <n v="0"/>
    <n v="47"/>
    <x v="25"/>
  </r>
  <r>
    <x v="167"/>
    <n v="0"/>
    <x v="12"/>
    <n v="0"/>
    <x v="0"/>
    <n v="0"/>
    <n v="47"/>
    <x v="25"/>
  </r>
  <r>
    <x v="167"/>
    <n v="0"/>
    <x v="11"/>
    <n v="0"/>
    <x v="0"/>
    <n v="0"/>
    <n v="47"/>
    <x v="25"/>
  </r>
  <r>
    <x v="168"/>
    <n v="606"/>
    <x v="18"/>
    <n v="0"/>
    <x v="0"/>
    <n v="0"/>
    <n v="47"/>
    <x v="25"/>
  </r>
  <r>
    <x v="168"/>
    <n v="635"/>
    <x v="17"/>
    <n v="1"/>
    <x v="3"/>
    <n v="0"/>
    <n v="47"/>
    <x v="25"/>
  </r>
  <r>
    <x v="168"/>
    <n v="519"/>
    <x v="16"/>
    <n v="0"/>
    <x v="0"/>
    <n v="0"/>
    <n v="47"/>
    <x v="25"/>
  </r>
  <r>
    <x v="168"/>
    <n v="511"/>
    <x v="15"/>
    <n v="0"/>
    <x v="0"/>
    <n v="0"/>
    <n v="47"/>
    <x v="25"/>
  </r>
  <r>
    <x v="168"/>
    <n v="502"/>
    <x v="14"/>
    <n v="0"/>
    <x v="0"/>
    <n v="0"/>
    <n v="47"/>
    <x v="25"/>
  </r>
  <r>
    <x v="168"/>
    <n v="511"/>
    <x v="13"/>
    <n v="0"/>
    <x v="0"/>
    <n v="0"/>
    <n v="47"/>
    <x v="25"/>
  </r>
  <r>
    <x v="168"/>
    <n v="0"/>
    <x v="12"/>
    <n v="0"/>
    <x v="0"/>
    <n v="0"/>
    <n v="47"/>
    <x v="25"/>
  </r>
  <r>
    <x v="169"/>
    <n v="606"/>
    <x v="18"/>
    <n v="0"/>
    <x v="0"/>
    <n v="0"/>
    <n v="47"/>
    <x v="25"/>
  </r>
  <r>
    <x v="169"/>
    <n v="634"/>
    <x v="17"/>
    <n v="0"/>
    <x v="0"/>
    <n v="0"/>
    <n v="47"/>
    <x v="25"/>
  </r>
  <r>
    <x v="169"/>
    <n v="519"/>
    <x v="16"/>
    <n v="0"/>
    <x v="0"/>
    <n v="0"/>
    <n v="47"/>
    <x v="25"/>
  </r>
  <r>
    <x v="169"/>
    <n v="511"/>
    <x v="15"/>
    <n v="0"/>
    <x v="0"/>
    <n v="0"/>
    <n v="47"/>
    <x v="25"/>
  </r>
  <r>
    <x v="169"/>
    <n v="502"/>
    <x v="14"/>
    <n v="1"/>
    <x v="0"/>
    <n v="0"/>
    <n v="47"/>
    <x v="25"/>
  </r>
  <r>
    <x v="169"/>
    <n v="511"/>
    <x v="13"/>
    <n v="0"/>
    <x v="0"/>
    <n v="0"/>
    <n v="47"/>
    <x v="25"/>
  </r>
  <r>
    <x v="169"/>
    <n v="0"/>
    <x v="12"/>
    <n v="0"/>
    <x v="0"/>
    <n v="0"/>
    <n v="47"/>
    <x v="25"/>
  </r>
  <r>
    <x v="170"/>
    <n v="606"/>
    <x v="18"/>
    <n v="0"/>
    <x v="0"/>
    <n v="0"/>
    <n v="47"/>
    <x v="25"/>
  </r>
  <r>
    <x v="170"/>
    <n v="634"/>
    <x v="17"/>
    <n v="0"/>
    <x v="0"/>
    <n v="0"/>
    <n v="47"/>
    <x v="25"/>
  </r>
  <r>
    <x v="170"/>
    <n v="519"/>
    <x v="16"/>
    <n v="0"/>
    <x v="0"/>
    <n v="0"/>
    <n v="47"/>
    <x v="25"/>
  </r>
  <r>
    <x v="170"/>
    <n v="511"/>
    <x v="15"/>
    <n v="0"/>
    <x v="0"/>
    <n v="0"/>
    <n v="47"/>
    <x v="25"/>
  </r>
  <r>
    <x v="170"/>
    <n v="501"/>
    <x v="14"/>
    <n v="0"/>
    <x v="0"/>
    <n v="0"/>
    <n v="47"/>
    <x v="25"/>
  </r>
  <r>
    <x v="170"/>
    <n v="511"/>
    <x v="13"/>
    <n v="0"/>
    <x v="0"/>
    <n v="0"/>
    <n v="47"/>
    <x v="25"/>
  </r>
  <r>
    <x v="170"/>
    <n v="0"/>
    <x v="12"/>
    <n v="0"/>
    <x v="0"/>
    <n v="0"/>
    <n v="47"/>
    <x v="25"/>
  </r>
  <r>
    <x v="171"/>
    <n v="606"/>
    <x v="18"/>
    <n v="0"/>
    <x v="0"/>
    <n v="0"/>
    <n v="47"/>
    <x v="25"/>
  </r>
  <r>
    <x v="171"/>
    <n v="634"/>
    <x v="17"/>
    <n v="1"/>
    <x v="4"/>
    <n v="0"/>
    <n v="47"/>
    <x v="25"/>
  </r>
  <r>
    <x v="171"/>
    <n v="519"/>
    <x v="16"/>
    <n v="0"/>
    <x v="0"/>
    <n v="0"/>
    <n v="47"/>
    <x v="25"/>
  </r>
  <r>
    <x v="171"/>
    <n v="511"/>
    <x v="15"/>
    <n v="0"/>
    <x v="0"/>
    <n v="0"/>
    <n v="47"/>
    <x v="25"/>
  </r>
  <r>
    <x v="171"/>
    <n v="501"/>
    <x v="14"/>
    <n v="0"/>
    <x v="0"/>
    <n v="0"/>
    <n v="47"/>
    <x v="25"/>
  </r>
  <r>
    <x v="171"/>
    <n v="511"/>
    <x v="13"/>
    <n v="0"/>
    <x v="0"/>
    <n v="0"/>
    <n v="47"/>
    <x v="25"/>
  </r>
  <r>
    <x v="171"/>
    <n v="0"/>
    <x v="12"/>
    <n v="0"/>
    <x v="0"/>
    <n v="0"/>
    <n v="47"/>
    <x v="25"/>
  </r>
  <r>
    <x v="172"/>
    <n v="606"/>
    <x v="18"/>
    <n v="0"/>
    <x v="0"/>
    <n v="0"/>
    <n v="48"/>
    <x v="26"/>
  </r>
  <r>
    <x v="172"/>
    <n v="507"/>
    <x v="17"/>
    <n v="0"/>
    <x v="0"/>
    <n v="0"/>
    <n v="48"/>
    <x v="26"/>
  </r>
  <r>
    <x v="172"/>
    <n v="519"/>
    <x v="16"/>
    <n v="0"/>
    <x v="0"/>
    <n v="0"/>
    <n v="48"/>
    <x v="26"/>
  </r>
  <r>
    <x v="172"/>
    <n v="511"/>
    <x v="15"/>
    <n v="0"/>
    <x v="0"/>
    <n v="0"/>
    <n v="48"/>
    <x v="26"/>
  </r>
  <r>
    <x v="172"/>
    <n v="501"/>
    <x v="14"/>
    <n v="0"/>
    <x v="0"/>
    <n v="0"/>
    <n v="48"/>
    <x v="26"/>
  </r>
  <r>
    <x v="172"/>
    <n v="15"/>
    <x v="13"/>
    <n v="1"/>
    <x v="2"/>
    <n v="0"/>
    <n v="48"/>
    <x v="26"/>
  </r>
  <r>
    <x v="172"/>
    <n v="0"/>
    <x v="12"/>
    <n v="0"/>
    <x v="0"/>
    <n v="0"/>
    <n v="48"/>
    <x v="26"/>
  </r>
  <r>
    <x v="173"/>
    <n v="606"/>
    <x v="18"/>
    <n v="0"/>
    <x v="0"/>
    <n v="0"/>
    <n v="48"/>
    <x v="26"/>
  </r>
  <r>
    <x v="173"/>
    <n v="507"/>
    <x v="17"/>
    <n v="0"/>
    <x v="0"/>
    <n v="0"/>
    <n v="48"/>
    <x v="26"/>
  </r>
  <r>
    <x v="173"/>
    <n v="519"/>
    <x v="16"/>
    <n v="0"/>
    <x v="0"/>
    <n v="0"/>
    <n v="48"/>
    <x v="26"/>
  </r>
  <r>
    <x v="173"/>
    <n v="511"/>
    <x v="15"/>
    <n v="0"/>
    <x v="0"/>
    <n v="0"/>
    <n v="48"/>
    <x v="26"/>
  </r>
  <r>
    <x v="173"/>
    <n v="501"/>
    <x v="14"/>
    <n v="0"/>
    <x v="0"/>
    <n v="0"/>
    <n v="48"/>
    <x v="26"/>
  </r>
  <r>
    <x v="173"/>
    <n v="0"/>
    <x v="13"/>
    <n v="0"/>
    <x v="0"/>
    <n v="0"/>
    <n v="48"/>
    <x v="26"/>
  </r>
  <r>
    <x v="173"/>
    <n v="0"/>
    <x v="12"/>
    <n v="0"/>
    <x v="0"/>
    <n v="0"/>
    <n v="48"/>
    <x v="26"/>
  </r>
  <r>
    <x v="174"/>
    <n v="606"/>
    <x v="18"/>
    <n v="0"/>
    <x v="0"/>
    <n v="0"/>
    <n v="48"/>
    <x v="26"/>
  </r>
  <r>
    <x v="174"/>
    <n v="507"/>
    <x v="17"/>
    <n v="1"/>
    <x v="8"/>
    <n v="0"/>
    <n v="48"/>
    <x v="26"/>
  </r>
  <r>
    <x v="174"/>
    <n v="519"/>
    <x v="16"/>
    <n v="1"/>
    <x v="8"/>
    <n v="0"/>
    <n v="48"/>
    <x v="26"/>
  </r>
  <r>
    <x v="174"/>
    <n v="511"/>
    <x v="15"/>
    <n v="0"/>
    <x v="0"/>
    <n v="0"/>
    <n v="48"/>
    <x v="26"/>
  </r>
  <r>
    <x v="174"/>
    <n v="501"/>
    <x v="14"/>
    <n v="0"/>
    <x v="0"/>
    <n v="0"/>
    <n v="48"/>
    <x v="26"/>
  </r>
  <r>
    <x v="174"/>
    <n v="0"/>
    <x v="13"/>
    <n v="0"/>
    <x v="0"/>
    <n v="0"/>
    <n v="48"/>
    <x v="26"/>
  </r>
  <r>
    <x v="174"/>
    <n v="0"/>
    <x v="12"/>
    <n v="0"/>
    <x v="0"/>
    <n v="0"/>
    <n v="48"/>
    <x v="26"/>
  </r>
  <r>
    <x v="175"/>
    <n v="622"/>
    <x v="19"/>
    <n v="0"/>
    <x v="0"/>
    <n v="0"/>
    <n v="48"/>
    <x v="26"/>
  </r>
  <r>
    <x v="175"/>
    <n v="606"/>
    <x v="18"/>
    <n v="0"/>
    <x v="0"/>
    <n v="0"/>
    <n v="48"/>
    <x v="26"/>
  </r>
  <r>
    <x v="175"/>
    <n v="506"/>
    <x v="17"/>
    <n v="0"/>
    <x v="0"/>
    <n v="0"/>
    <n v="48"/>
    <x v="26"/>
  </r>
  <r>
    <x v="175"/>
    <n v="518"/>
    <x v="16"/>
    <n v="0"/>
    <x v="0"/>
    <n v="0"/>
    <n v="48"/>
    <x v="26"/>
  </r>
  <r>
    <x v="175"/>
    <n v="511"/>
    <x v="15"/>
    <n v="0"/>
    <x v="0"/>
    <n v="0"/>
    <n v="48"/>
    <x v="26"/>
  </r>
  <r>
    <x v="175"/>
    <n v="501"/>
    <x v="14"/>
    <n v="0"/>
    <x v="0"/>
    <n v="0"/>
    <n v="48"/>
    <x v="26"/>
  </r>
  <r>
    <x v="175"/>
    <n v="0"/>
    <x v="13"/>
    <n v="0"/>
    <x v="0"/>
    <n v="0"/>
    <n v="48"/>
    <x v="26"/>
  </r>
  <r>
    <x v="176"/>
    <n v="622"/>
    <x v="19"/>
    <n v="0"/>
    <x v="0"/>
    <n v="0"/>
    <n v="48"/>
    <x v="26"/>
  </r>
  <r>
    <x v="176"/>
    <n v="606"/>
    <x v="18"/>
    <n v="0"/>
    <x v="0"/>
    <n v="0"/>
    <n v="48"/>
    <x v="26"/>
  </r>
  <r>
    <x v="176"/>
    <n v="506"/>
    <x v="17"/>
    <n v="0"/>
    <x v="0"/>
    <n v="0"/>
    <n v="48"/>
    <x v="26"/>
  </r>
  <r>
    <x v="176"/>
    <n v="518"/>
    <x v="16"/>
    <n v="0"/>
    <x v="0"/>
    <n v="0"/>
    <n v="48"/>
    <x v="26"/>
  </r>
  <r>
    <x v="176"/>
    <n v="511"/>
    <x v="15"/>
    <n v="0"/>
    <x v="0"/>
    <n v="0"/>
    <n v="48"/>
    <x v="26"/>
  </r>
  <r>
    <x v="176"/>
    <n v="501"/>
    <x v="14"/>
    <n v="0"/>
    <x v="0"/>
    <n v="0"/>
    <n v="48"/>
    <x v="26"/>
  </r>
  <r>
    <x v="176"/>
    <n v="0"/>
    <x v="13"/>
    <n v="0"/>
    <x v="0"/>
    <n v="0"/>
    <n v="48"/>
    <x v="26"/>
  </r>
  <r>
    <x v="177"/>
    <n v="622"/>
    <x v="19"/>
    <n v="0"/>
    <x v="0"/>
    <n v="0"/>
    <n v="48"/>
    <x v="26"/>
  </r>
  <r>
    <x v="177"/>
    <n v="606"/>
    <x v="18"/>
    <n v="0"/>
    <x v="0"/>
    <n v="0"/>
    <n v="48"/>
    <x v="26"/>
  </r>
  <r>
    <x v="177"/>
    <n v="506"/>
    <x v="17"/>
    <n v="0"/>
    <x v="0"/>
    <n v="0"/>
    <n v="48"/>
    <x v="26"/>
  </r>
  <r>
    <x v="177"/>
    <n v="518"/>
    <x v="16"/>
    <n v="0"/>
    <x v="0"/>
    <n v="0"/>
    <n v="48"/>
    <x v="26"/>
  </r>
  <r>
    <x v="177"/>
    <n v="511"/>
    <x v="15"/>
    <n v="0"/>
    <x v="0"/>
    <n v="0"/>
    <n v="48"/>
    <x v="26"/>
  </r>
  <r>
    <x v="177"/>
    <n v="501"/>
    <x v="14"/>
    <n v="0"/>
    <x v="0"/>
    <n v="0"/>
    <n v="48"/>
    <x v="26"/>
  </r>
  <r>
    <x v="177"/>
    <n v="0"/>
    <x v="13"/>
    <n v="0"/>
    <x v="0"/>
    <n v="0"/>
    <n v="48"/>
    <x v="26"/>
  </r>
  <r>
    <x v="178"/>
    <n v="622"/>
    <x v="19"/>
    <n v="1"/>
    <x v="4"/>
    <n v="0"/>
    <n v="48"/>
    <x v="26"/>
  </r>
  <r>
    <x v="178"/>
    <n v="518"/>
    <x v="18"/>
    <n v="0"/>
    <x v="0"/>
    <n v="0"/>
    <n v="48"/>
    <x v="26"/>
  </r>
  <r>
    <x v="178"/>
    <n v="506"/>
    <x v="17"/>
    <n v="0"/>
    <x v="0"/>
    <n v="0"/>
    <n v="48"/>
    <x v="26"/>
  </r>
  <r>
    <x v="178"/>
    <n v="518"/>
    <x v="16"/>
    <n v="0"/>
    <x v="0"/>
    <n v="0"/>
    <n v="48"/>
    <x v="26"/>
  </r>
  <r>
    <x v="178"/>
    <n v="511"/>
    <x v="15"/>
    <n v="0"/>
    <x v="0"/>
    <n v="0"/>
    <n v="48"/>
    <x v="26"/>
  </r>
  <r>
    <x v="178"/>
    <n v="501"/>
    <x v="14"/>
    <n v="0"/>
    <x v="0"/>
    <n v="0"/>
    <n v="48"/>
    <x v="26"/>
  </r>
  <r>
    <x v="178"/>
    <n v="0"/>
    <x v="13"/>
    <n v="0"/>
    <x v="0"/>
    <n v="0"/>
    <n v="48"/>
    <x v="26"/>
  </r>
  <r>
    <x v="179"/>
    <n v="621"/>
    <x v="19"/>
    <n v="0"/>
    <x v="0"/>
    <n v="0"/>
    <n v="49"/>
    <x v="27"/>
  </r>
  <r>
    <x v="179"/>
    <n v="518"/>
    <x v="18"/>
    <n v="0"/>
    <x v="0"/>
    <n v="0"/>
    <n v="49"/>
    <x v="27"/>
  </r>
  <r>
    <x v="179"/>
    <n v="506"/>
    <x v="17"/>
    <n v="1"/>
    <x v="3"/>
    <n v="0"/>
    <n v="49"/>
    <x v="27"/>
  </r>
  <r>
    <x v="179"/>
    <n v="518"/>
    <x v="16"/>
    <n v="0"/>
    <x v="0"/>
    <n v="0"/>
    <n v="49"/>
    <x v="27"/>
  </r>
  <r>
    <x v="179"/>
    <n v="511"/>
    <x v="15"/>
    <n v="0"/>
    <x v="0"/>
    <n v="0"/>
    <n v="49"/>
    <x v="27"/>
  </r>
  <r>
    <x v="179"/>
    <n v="487"/>
    <x v="14"/>
    <n v="0"/>
    <x v="0"/>
    <n v="0"/>
    <n v="49"/>
    <x v="27"/>
  </r>
  <r>
    <x v="179"/>
    <n v="0"/>
    <x v="13"/>
    <n v="0"/>
    <x v="0"/>
    <n v="0"/>
    <n v="49"/>
    <x v="27"/>
  </r>
  <r>
    <x v="180"/>
    <n v="621"/>
    <x v="19"/>
    <n v="0"/>
    <x v="0"/>
    <n v="0"/>
    <n v="49"/>
    <x v="27"/>
  </r>
  <r>
    <x v="180"/>
    <n v="518"/>
    <x v="18"/>
    <n v="0"/>
    <x v="0"/>
    <n v="0"/>
    <n v="49"/>
    <x v="27"/>
  </r>
  <r>
    <x v="180"/>
    <n v="505"/>
    <x v="17"/>
    <n v="0"/>
    <x v="0"/>
    <n v="0"/>
    <n v="49"/>
    <x v="27"/>
  </r>
  <r>
    <x v="180"/>
    <n v="518"/>
    <x v="16"/>
    <n v="0"/>
    <x v="0"/>
    <n v="0"/>
    <n v="49"/>
    <x v="27"/>
  </r>
  <r>
    <x v="180"/>
    <n v="511"/>
    <x v="15"/>
    <n v="0"/>
    <x v="0"/>
    <n v="0"/>
    <n v="49"/>
    <x v="27"/>
  </r>
  <r>
    <x v="180"/>
    <n v="0"/>
    <x v="14"/>
    <n v="0"/>
    <x v="0"/>
    <n v="0"/>
    <n v="49"/>
    <x v="27"/>
  </r>
  <r>
    <x v="180"/>
    <n v="0"/>
    <x v="13"/>
    <n v="0"/>
    <x v="0"/>
    <n v="0"/>
    <n v="49"/>
    <x v="27"/>
  </r>
  <r>
    <x v="181"/>
    <n v="621"/>
    <x v="19"/>
    <n v="0"/>
    <x v="0"/>
    <n v="0"/>
    <n v="49"/>
    <x v="27"/>
  </r>
  <r>
    <x v="181"/>
    <n v="518"/>
    <x v="18"/>
    <n v="0"/>
    <x v="0"/>
    <n v="0"/>
    <n v="49"/>
    <x v="27"/>
  </r>
  <r>
    <x v="181"/>
    <n v="505"/>
    <x v="17"/>
    <n v="0"/>
    <x v="0"/>
    <n v="0"/>
    <n v="49"/>
    <x v="27"/>
  </r>
  <r>
    <x v="181"/>
    <n v="518"/>
    <x v="16"/>
    <n v="0"/>
    <x v="0"/>
    <n v="0"/>
    <n v="49"/>
    <x v="27"/>
  </r>
  <r>
    <x v="181"/>
    <n v="511"/>
    <x v="15"/>
    <n v="0"/>
    <x v="0"/>
    <n v="0"/>
    <n v="49"/>
    <x v="27"/>
  </r>
  <r>
    <x v="181"/>
    <n v="0"/>
    <x v="14"/>
    <n v="0"/>
    <x v="0"/>
    <n v="0"/>
    <n v="49"/>
    <x v="27"/>
  </r>
  <r>
    <x v="181"/>
    <n v="0"/>
    <x v="13"/>
    <n v="0"/>
    <x v="0"/>
    <n v="0"/>
    <n v="49"/>
    <x v="27"/>
  </r>
  <r>
    <x v="182"/>
    <n v="636"/>
    <x v="20"/>
    <n v="0"/>
    <x v="0"/>
    <n v="0"/>
    <n v="49"/>
    <x v="27"/>
  </r>
  <r>
    <x v="182"/>
    <n v="621"/>
    <x v="19"/>
    <n v="0"/>
    <x v="0"/>
    <n v="0"/>
    <n v="49"/>
    <x v="27"/>
  </r>
  <r>
    <x v="182"/>
    <n v="518"/>
    <x v="18"/>
    <n v="0"/>
    <x v="0"/>
    <n v="0"/>
    <n v="49"/>
    <x v="27"/>
  </r>
  <r>
    <x v="182"/>
    <n v="505"/>
    <x v="17"/>
    <n v="0"/>
    <x v="0"/>
    <n v="0"/>
    <n v="49"/>
    <x v="27"/>
  </r>
  <r>
    <x v="182"/>
    <n v="518"/>
    <x v="16"/>
    <n v="0"/>
    <x v="0"/>
    <n v="0"/>
    <n v="49"/>
    <x v="27"/>
  </r>
  <r>
    <x v="182"/>
    <n v="511"/>
    <x v="15"/>
    <n v="0"/>
    <x v="0"/>
    <n v="0"/>
    <n v="49"/>
    <x v="27"/>
  </r>
  <r>
    <x v="182"/>
    <n v="0"/>
    <x v="14"/>
    <n v="0"/>
    <x v="0"/>
    <n v="0"/>
    <n v="49"/>
    <x v="27"/>
  </r>
  <r>
    <x v="183"/>
    <n v="636"/>
    <x v="20"/>
    <n v="0"/>
    <x v="0"/>
    <n v="0"/>
    <n v="49"/>
    <x v="27"/>
  </r>
  <r>
    <x v="183"/>
    <n v="621"/>
    <x v="19"/>
    <n v="1"/>
    <x v="4"/>
    <n v="0"/>
    <n v="49"/>
    <x v="27"/>
  </r>
  <r>
    <x v="183"/>
    <n v="518"/>
    <x v="18"/>
    <n v="0"/>
    <x v="0"/>
    <n v="0"/>
    <n v="49"/>
    <x v="27"/>
  </r>
  <r>
    <x v="183"/>
    <n v="505"/>
    <x v="17"/>
    <n v="2"/>
    <x v="5"/>
    <n v="0"/>
    <n v="49"/>
    <x v="27"/>
  </r>
  <r>
    <x v="183"/>
    <n v="518"/>
    <x v="16"/>
    <n v="0"/>
    <x v="0"/>
    <n v="0"/>
    <n v="49"/>
    <x v="27"/>
  </r>
  <r>
    <x v="183"/>
    <n v="511"/>
    <x v="15"/>
    <n v="0"/>
    <x v="0"/>
    <n v="0"/>
    <n v="49"/>
    <x v="27"/>
  </r>
  <r>
    <x v="183"/>
    <n v="0"/>
    <x v="14"/>
    <n v="0"/>
    <x v="0"/>
    <n v="0"/>
    <n v="49"/>
    <x v="27"/>
  </r>
  <r>
    <x v="184"/>
    <n v="636"/>
    <x v="20"/>
    <n v="0"/>
    <x v="0"/>
    <n v="0"/>
    <n v="49"/>
    <x v="27"/>
  </r>
  <r>
    <x v="184"/>
    <n v="515"/>
    <x v="19"/>
    <n v="1"/>
    <x v="5"/>
    <n v="0"/>
    <n v="49"/>
    <x v="27"/>
  </r>
  <r>
    <x v="184"/>
    <n v="518"/>
    <x v="18"/>
    <n v="0"/>
    <x v="0"/>
    <n v="0"/>
    <n v="49"/>
    <x v="27"/>
  </r>
  <r>
    <x v="184"/>
    <n v="503"/>
    <x v="17"/>
    <n v="0"/>
    <x v="0"/>
    <n v="0"/>
    <n v="49"/>
    <x v="27"/>
  </r>
  <r>
    <x v="184"/>
    <n v="518"/>
    <x v="16"/>
    <n v="0"/>
    <x v="0"/>
    <n v="0"/>
    <n v="49"/>
    <x v="27"/>
  </r>
  <r>
    <x v="184"/>
    <n v="511"/>
    <x v="15"/>
    <n v="1"/>
    <x v="1"/>
    <n v="0"/>
    <n v="49"/>
    <x v="27"/>
  </r>
  <r>
    <x v="184"/>
    <n v="0"/>
    <x v="14"/>
    <n v="0"/>
    <x v="0"/>
    <n v="0"/>
    <n v="49"/>
    <x v="27"/>
  </r>
  <r>
    <x v="185"/>
    <n v="636"/>
    <x v="20"/>
    <n v="0"/>
    <x v="0"/>
    <n v="0"/>
    <n v="49"/>
    <x v="27"/>
  </r>
  <r>
    <x v="185"/>
    <n v="514"/>
    <x v="19"/>
    <n v="0"/>
    <x v="0"/>
    <n v="0"/>
    <n v="49"/>
    <x v="27"/>
  </r>
  <r>
    <x v="185"/>
    <n v="518"/>
    <x v="18"/>
    <n v="0"/>
    <x v="0"/>
    <n v="0"/>
    <n v="49"/>
    <x v="27"/>
  </r>
  <r>
    <x v="185"/>
    <n v="503"/>
    <x v="17"/>
    <n v="0"/>
    <x v="0"/>
    <n v="0"/>
    <n v="49"/>
    <x v="27"/>
  </r>
  <r>
    <x v="185"/>
    <n v="518"/>
    <x v="16"/>
    <n v="1"/>
    <x v="1"/>
    <n v="0"/>
    <n v="49"/>
    <x v="27"/>
  </r>
  <r>
    <x v="185"/>
    <n v="503"/>
    <x v="15"/>
    <n v="1"/>
    <x v="2"/>
    <n v="0"/>
    <n v="49"/>
    <x v="27"/>
  </r>
  <r>
    <x v="185"/>
    <n v="0"/>
    <x v="14"/>
    <n v="0"/>
    <x v="0"/>
    <n v="0"/>
    <n v="49"/>
    <x v="27"/>
  </r>
  <r>
    <x v="186"/>
    <n v="636"/>
    <x v="20"/>
    <n v="0"/>
    <x v="0"/>
    <n v="0"/>
    <n v="50"/>
    <x v="28"/>
  </r>
  <r>
    <x v="186"/>
    <n v="514"/>
    <x v="19"/>
    <n v="0"/>
    <x v="0"/>
    <n v="0"/>
    <n v="50"/>
    <x v="28"/>
  </r>
  <r>
    <x v="186"/>
    <n v="518"/>
    <x v="18"/>
    <n v="0"/>
    <x v="0"/>
    <n v="0"/>
    <n v="50"/>
    <x v="28"/>
  </r>
  <r>
    <x v="186"/>
    <n v="503"/>
    <x v="17"/>
    <n v="0"/>
    <x v="0"/>
    <n v="0"/>
    <n v="50"/>
    <x v="28"/>
  </r>
  <r>
    <x v="186"/>
    <n v="511"/>
    <x v="16"/>
    <n v="1"/>
    <x v="1"/>
    <n v="0"/>
    <n v="50"/>
    <x v="28"/>
  </r>
  <r>
    <x v="186"/>
    <n v="0"/>
    <x v="15"/>
    <n v="0"/>
    <x v="0"/>
    <n v="0"/>
    <n v="50"/>
    <x v="28"/>
  </r>
  <r>
    <x v="186"/>
    <n v="0"/>
    <x v="14"/>
    <n v="0"/>
    <x v="0"/>
    <n v="0"/>
    <n v="50"/>
    <x v="28"/>
  </r>
  <r>
    <x v="187"/>
    <n v="636"/>
    <x v="20"/>
    <n v="0"/>
    <x v="0"/>
    <n v="0"/>
    <n v="50"/>
    <x v="28"/>
  </r>
  <r>
    <x v="187"/>
    <n v="514"/>
    <x v="19"/>
    <n v="1"/>
    <x v="5"/>
    <n v="0"/>
    <n v="50"/>
    <x v="28"/>
  </r>
  <r>
    <x v="187"/>
    <n v="518"/>
    <x v="18"/>
    <n v="0"/>
    <x v="0"/>
    <n v="0"/>
    <n v="50"/>
    <x v="28"/>
  </r>
  <r>
    <x v="187"/>
    <n v="503"/>
    <x v="17"/>
    <n v="0"/>
    <x v="0"/>
    <n v="0"/>
    <n v="50"/>
    <x v="28"/>
  </r>
  <r>
    <x v="187"/>
    <n v="510"/>
    <x v="16"/>
    <n v="0"/>
    <x v="0"/>
    <n v="0"/>
    <n v="50"/>
    <x v="28"/>
  </r>
  <r>
    <x v="187"/>
    <n v="0"/>
    <x v="15"/>
    <n v="0"/>
    <x v="0"/>
    <n v="0"/>
    <n v="50"/>
    <x v="28"/>
  </r>
  <r>
    <x v="187"/>
    <n v="0"/>
    <x v="14"/>
    <n v="0"/>
    <x v="0"/>
    <n v="0"/>
    <n v="50"/>
    <x v="28"/>
  </r>
  <r>
    <x v="188"/>
    <n v="636"/>
    <x v="20"/>
    <n v="0"/>
    <x v="0"/>
    <n v="0"/>
    <n v="50"/>
    <x v="28"/>
  </r>
  <r>
    <x v="188"/>
    <n v="513"/>
    <x v="19"/>
    <n v="0"/>
    <x v="0"/>
    <n v="0"/>
    <n v="50"/>
    <x v="28"/>
  </r>
  <r>
    <x v="188"/>
    <n v="518"/>
    <x v="18"/>
    <n v="0"/>
    <x v="0"/>
    <n v="0"/>
    <n v="50"/>
    <x v="28"/>
  </r>
  <r>
    <x v="188"/>
    <n v="503"/>
    <x v="17"/>
    <n v="2"/>
    <x v="18"/>
    <n v="0"/>
    <n v="50"/>
    <x v="28"/>
  </r>
  <r>
    <x v="188"/>
    <n v="510"/>
    <x v="16"/>
    <n v="0"/>
    <x v="0"/>
    <n v="0"/>
    <n v="50"/>
    <x v="28"/>
  </r>
  <r>
    <x v="188"/>
    <n v="0"/>
    <x v="15"/>
    <n v="0"/>
    <x v="0"/>
    <n v="0"/>
    <n v="50"/>
    <x v="28"/>
  </r>
  <r>
    <x v="188"/>
    <n v="0"/>
    <x v="14"/>
    <n v="0"/>
    <x v="0"/>
    <n v="0"/>
    <n v="50"/>
    <x v="28"/>
  </r>
  <r>
    <x v="189"/>
    <n v="677"/>
    <x v="21"/>
    <n v="0"/>
    <x v="0"/>
    <n v="0"/>
    <n v="50"/>
    <x v="28"/>
  </r>
  <r>
    <x v="189"/>
    <n v="636"/>
    <x v="20"/>
    <n v="2"/>
    <x v="19"/>
    <n v="0"/>
    <n v="50"/>
    <x v="28"/>
  </r>
  <r>
    <x v="189"/>
    <n v="513"/>
    <x v="19"/>
    <n v="0"/>
    <x v="0"/>
    <n v="0"/>
    <n v="50"/>
    <x v="28"/>
  </r>
  <r>
    <x v="189"/>
    <n v="518"/>
    <x v="18"/>
    <n v="0"/>
    <x v="0"/>
    <n v="0"/>
    <n v="50"/>
    <x v="28"/>
  </r>
  <r>
    <x v="189"/>
    <n v="501"/>
    <x v="17"/>
    <n v="0"/>
    <x v="0"/>
    <n v="0"/>
    <n v="50"/>
    <x v="28"/>
  </r>
  <r>
    <x v="189"/>
    <n v="510"/>
    <x v="16"/>
    <n v="0"/>
    <x v="0"/>
    <n v="0"/>
    <n v="50"/>
    <x v="28"/>
  </r>
  <r>
    <x v="189"/>
    <n v="0"/>
    <x v="15"/>
    <n v="0"/>
    <x v="0"/>
    <n v="0"/>
    <n v="50"/>
    <x v="28"/>
  </r>
  <r>
    <x v="190"/>
    <n v="677"/>
    <x v="21"/>
    <n v="0"/>
    <x v="0"/>
    <n v="0"/>
    <n v="50"/>
    <x v="28"/>
  </r>
  <r>
    <x v="190"/>
    <n v="634"/>
    <x v="20"/>
    <n v="0"/>
    <x v="0"/>
    <n v="0"/>
    <n v="50"/>
    <x v="28"/>
  </r>
  <r>
    <x v="190"/>
    <n v="513"/>
    <x v="19"/>
    <n v="1"/>
    <x v="8"/>
    <n v="0"/>
    <n v="50"/>
    <x v="28"/>
  </r>
  <r>
    <x v="190"/>
    <n v="518"/>
    <x v="18"/>
    <n v="0"/>
    <x v="0"/>
    <n v="0"/>
    <n v="50"/>
    <x v="28"/>
  </r>
  <r>
    <x v="190"/>
    <n v="501"/>
    <x v="17"/>
    <n v="0"/>
    <x v="0"/>
    <n v="0"/>
    <n v="50"/>
    <x v="28"/>
  </r>
  <r>
    <x v="190"/>
    <n v="510"/>
    <x v="16"/>
    <n v="0"/>
    <x v="0"/>
    <n v="0"/>
    <n v="50"/>
    <x v="28"/>
  </r>
  <r>
    <x v="190"/>
    <n v="0"/>
    <x v="15"/>
    <n v="0"/>
    <x v="0"/>
    <n v="0"/>
    <n v="50"/>
    <x v="28"/>
  </r>
  <r>
    <x v="191"/>
    <n v="677"/>
    <x v="21"/>
    <n v="0"/>
    <x v="0"/>
    <n v="0"/>
    <n v="50"/>
    <x v="28"/>
  </r>
  <r>
    <x v="191"/>
    <n v="634"/>
    <x v="20"/>
    <n v="0"/>
    <x v="0"/>
    <n v="0"/>
    <n v="50"/>
    <x v="28"/>
  </r>
  <r>
    <x v="191"/>
    <n v="512"/>
    <x v="19"/>
    <n v="2"/>
    <x v="11"/>
    <n v="0"/>
    <n v="50"/>
    <x v="28"/>
  </r>
  <r>
    <x v="191"/>
    <n v="518"/>
    <x v="18"/>
    <n v="0"/>
    <x v="0"/>
    <n v="0"/>
    <n v="50"/>
    <x v="28"/>
  </r>
  <r>
    <x v="191"/>
    <n v="501"/>
    <x v="17"/>
    <n v="1"/>
    <x v="5"/>
    <n v="0"/>
    <n v="50"/>
    <x v="28"/>
  </r>
  <r>
    <x v="191"/>
    <n v="496"/>
    <x v="16"/>
    <n v="0"/>
    <x v="0"/>
    <n v="0"/>
    <n v="50"/>
    <x v="28"/>
  </r>
  <r>
    <x v="191"/>
    <n v="0"/>
    <x v="15"/>
    <n v="0"/>
    <x v="0"/>
    <n v="0"/>
    <n v="50"/>
    <x v="28"/>
  </r>
  <r>
    <x v="192"/>
    <n v="677"/>
    <x v="21"/>
    <n v="0"/>
    <x v="0"/>
    <n v="0"/>
    <n v="50"/>
    <x v="28"/>
  </r>
  <r>
    <x v="192"/>
    <n v="634"/>
    <x v="20"/>
    <n v="0"/>
    <x v="0"/>
    <n v="0"/>
    <n v="50"/>
    <x v="28"/>
  </r>
  <r>
    <x v="192"/>
    <n v="510"/>
    <x v="19"/>
    <n v="1"/>
    <x v="5"/>
    <n v="0"/>
    <n v="50"/>
    <x v="28"/>
  </r>
  <r>
    <x v="192"/>
    <n v="518"/>
    <x v="18"/>
    <n v="0"/>
    <x v="0"/>
    <n v="0"/>
    <n v="50"/>
    <x v="28"/>
  </r>
  <r>
    <x v="192"/>
    <n v="500"/>
    <x v="17"/>
    <n v="0"/>
    <x v="0"/>
    <n v="0"/>
    <n v="50"/>
    <x v="28"/>
  </r>
  <r>
    <x v="192"/>
    <n v="1"/>
    <x v="16"/>
    <n v="1"/>
    <x v="5"/>
    <n v="0"/>
    <n v="50"/>
    <x v="28"/>
  </r>
  <r>
    <x v="192"/>
    <n v="0"/>
    <x v="15"/>
    <n v="0"/>
    <x v="0"/>
    <n v="0"/>
    <n v="50"/>
    <x v="28"/>
  </r>
  <r>
    <x v="193"/>
    <n v="677"/>
    <x v="21"/>
    <n v="0"/>
    <x v="0"/>
    <n v="0"/>
    <n v="51"/>
    <x v="29"/>
  </r>
  <r>
    <x v="193"/>
    <n v="530"/>
    <x v="20"/>
    <n v="2"/>
    <x v="3"/>
    <n v="0"/>
    <n v="51"/>
    <x v="29"/>
  </r>
  <r>
    <x v="193"/>
    <n v="509"/>
    <x v="19"/>
    <n v="0"/>
    <x v="0"/>
    <n v="0"/>
    <n v="51"/>
    <x v="29"/>
  </r>
  <r>
    <x v="193"/>
    <n v="518"/>
    <x v="18"/>
    <n v="0"/>
    <x v="0"/>
    <n v="0"/>
    <n v="51"/>
    <x v="29"/>
  </r>
  <r>
    <x v="193"/>
    <n v="500"/>
    <x v="17"/>
    <n v="0"/>
    <x v="0"/>
    <n v="0"/>
    <n v="51"/>
    <x v="29"/>
  </r>
  <r>
    <x v="193"/>
    <n v="0"/>
    <x v="16"/>
    <n v="0"/>
    <x v="0"/>
    <n v="0"/>
    <n v="51"/>
    <x v="29"/>
  </r>
  <r>
    <x v="193"/>
    <n v="0"/>
    <x v="15"/>
    <n v="0"/>
    <x v="0"/>
    <n v="0"/>
    <n v="51"/>
    <x v="29"/>
  </r>
  <r>
    <x v="194"/>
    <n v="677"/>
    <x v="21"/>
    <n v="0"/>
    <x v="0"/>
    <n v="0"/>
    <n v="51"/>
    <x v="29"/>
  </r>
  <r>
    <x v="194"/>
    <n v="528"/>
    <x v="20"/>
    <n v="0"/>
    <x v="0"/>
    <n v="0"/>
    <n v="51"/>
    <x v="29"/>
  </r>
  <r>
    <x v="194"/>
    <n v="509"/>
    <x v="19"/>
    <n v="0"/>
    <x v="0"/>
    <n v="0"/>
    <n v="51"/>
    <x v="29"/>
  </r>
  <r>
    <x v="194"/>
    <n v="518"/>
    <x v="18"/>
    <n v="0"/>
    <x v="0"/>
    <n v="0"/>
    <n v="51"/>
    <x v="29"/>
  </r>
  <r>
    <x v="194"/>
    <n v="500"/>
    <x v="17"/>
    <n v="0"/>
    <x v="0"/>
    <n v="0"/>
    <n v="51"/>
    <x v="29"/>
  </r>
  <r>
    <x v="194"/>
    <n v="0"/>
    <x v="16"/>
    <n v="0"/>
    <x v="0"/>
    <n v="0"/>
    <n v="51"/>
    <x v="29"/>
  </r>
  <r>
    <x v="194"/>
    <n v="0"/>
    <x v="15"/>
    <n v="0"/>
    <x v="0"/>
    <n v="0"/>
    <n v="51"/>
    <x v="29"/>
  </r>
  <r>
    <x v="195"/>
    <n v="677"/>
    <x v="21"/>
    <n v="0"/>
    <x v="0"/>
    <n v="0"/>
    <n v="51"/>
    <x v="29"/>
  </r>
  <r>
    <x v="195"/>
    <n v="528"/>
    <x v="20"/>
    <n v="1"/>
    <x v="9"/>
    <n v="0"/>
    <n v="51"/>
    <x v="29"/>
  </r>
  <r>
    <x v="195"/>
    <n v="509"/>
    <x v="19"/>
    <n v="1"/>
    <x v="3"/>
    <n v="0"/>
    <n v="51"/>
    <x v="29"/>
  </r>
  <r>
    <x v="195"/>
    <n v="518"/>
    <x v="18"/>
    <n v="0"/>
    <x v="0"/>
    <n v="0"/>
    <n v="51"/>
    <x v="29"/>
  </r>
  <r>
    <x v="195"/>
    <n v="500"/>
    <x v="17"/>
    <n v="0"/>
    <x v="0"/>
    <n v="0"/>
    <n v="51"/>
    <x v="29"/>
  </r>
  <r>
    <x v="195"/>
    <n v="0"/>
    <x v="16"/>
    <n v="0"/>
    <x v="0"/>
    <n v="0"/>
    <n v="51"/>
    <x v="29"/>
  </r>
  <r>
    <x v="195"/>
    <n v="0"/>
    <x v="15"/>
    <n v="0"/>
    <x v="0"/>
    <n v="0"/>
    <n v="51"/>
    <x v="29"/>
  </r>
  <r>
    <x v="196"/>
    <n v="690"/>
    <x v="22"/>
    <n v="0"/>
    <x v="0"/>
    <n v="0"/>
    <n v="51"/>
    <x v="29"/>
  </r>
  <r>
    <x v="196"/>
    <n v="677"/>
    <x v="21"/>
    <n v="0"/>
    <x v="0"/>
    <n v="0"/>
    <n v="51"/>
    <x v="29"/>
  </r>
  <r>
    <x v="196"/>
    <n v="527"/>
    <x v="20"/>
    <n v="0"/>
    <x v="0"/>
    <n v="0"/>
    <n v="51"/>
    <x v="29"/>
  </r>
  <r>
    <x v="196"/>
    <n v="508"/>
    <x v="19"/>
    <n v="0"/>
    <x v="0"/>
    <n v="0"/>
    <n v="51"/>
    <x v="29"/>
  </r>
  <r>
    <x v="196"/>
    <n v="518"/>
    <x v="18"/>
    <n v="0"/>
    <x v="0"/>
    <n v="0"/>
    <n v="51"/>
    <x v="29"/>
  </r>
  <r>
    <x v="196"/>
    <n v="500"/>
    <x v="17"/>
    <n v="0"/>
    <x v="0"/>
    <n v="0"/>
    <n v="51"/>
    <x v="29"/>
  </r>
  <r>
    <x v="196"/>
    <n v="0"/>
    <x v="16"/>
    <n v="0"/>
    <x v="0"/>
    <n v="0"/>
    <n v="51"/>
    <x v="29"/>
  </r>
  <r>
    <x v="197"/>
    <n v="690"/>
    <x v="22"/>
    <n v="0"/>
    <x v="0"/>
    <n v="0"/>
    <n v="51"/>
    <x v="29"/>
  </r>
  <r>
    <x v="197"/>
    <n v="677"/>
    <x v="21"/>
    <n v="0"/>
    <x v="0"/>
    <n v="0"/>
    <n v="51"/>
    <x v="29"/>
  </r>
  <r>
    <x v="197"/>
    <n v="527"/>
    <x v="20"/>
    <n v="0"/>
    <x v="0"/>
    <n v="0"/>
    <n v="51"/>
    <x v="29"/>
  </r>
  <r>
    <x v="197"/>
    <n v="508"/>
    <x v="19"/>
    <n v="0"/>
    <x v="0"/>
    <n v="0"/>
    <n v="51"/>
    <x v="29"/>
  </r>
  <r>
    <x v="197"/>
    <n v="518"/>
    <x v="18"/>
    <n v="0"/>
    <x v="0"/>
    <n v="0"/>
    <n v="51"/>
    <x v="29"/>
  </r>
  <r>
    <x v="197"/>
    <n v="500"/>
    <x v="17"/>
    <n v="0"/>
    <x v="0"/>
    <n v="0"/>
    <n v="51"/>
    <x v="29"/>
  </r>
  <r>
    <x v="197"/>
    <n v="0"/>
    <x v="16"/>
    <n v="0"/>
    <x v="0"/>
    <n v="0"/>
    <n v="51"/>
    <x v="29"/>
  </r>
  <r>
    <x v="198"/>
    <n v="690"/>
    <x v="22"/>
    <n v="0"/>
    <x v="0"/>
    <n v="0"/>
    <n v="51"/>
    <x v="29"/>
  </r>
  <r>
    <x v="198"/>
    <n v="677"/>
    <x v="21"/>
    <n v="0"/>
    <x v="0"/>
    <n v="0"/>
    <n v="51"/>
    <x v="29"/>
  </r>
  <r>
    <x v="198"/>
    <n v="527"/>
    <x v="20"/>
    <n v="0"/>
    <x v="0"/>
    <n v="0"/>
    <n v="51"/>
    <x v="29"/>
  </r>
  <r>
    <x v="198"/>
    <n v="508"/>
    <x v="19"/>
    <n v="0"/>
    <x v="0"/>
    <n v="0"/>
    <n v="51"/>
    <x v="29"/>
  </r>
  <r>
    <x v="198"/>
    <n v="518"/>
    <x v="18"/>
    <n v="0"/>
    <x v="0"/>
    <n v="0"/>
    <n v="51"/>
    <x v="29"/>
  </r>
  <r>
    <x v="198"/>
    <n v="500"/>
    <x v="17"/>
    <n v="0"/>
    <x v="0"/>
    <n v="0"/>
    <n v="51"/>
    <x v="29"/>
  </r>
  <r>
    <x v="198"/>
    <n v="0"/>
    <x v="16"/>
    <n v="0"/>
    <x v="0"/>
    <n v="0"/>
    <n v="51"/>
    <x v="29"/>
  </r>
  <r>
    <x v="199"/>
    <n v="690"/>
    <x v="22"/>
    <n v="0"/>
    <x v="0"/>
    <n v="0"/>
    <n v="51"/>
    <x v="29"/>
  </r>
  <r>
    <x v="199"/>
    <n v="525"/>
    <x v="21"/>
    <n v="1"/>
    <x v="3"/>
    <n v="0"/>
    <n v="51"/>
    <x v="29"/>
  </r>
  <r>
    <x v="199"/>
    <n v="527"/>
    <x v="20"/>
    <n v="2"/>
    <x v="8"/>
    <n v="0"/>
    <n v="51"/>
    <x v="29"/>
  </r>
  <r>
    <x v="199"/>
    <n v="508"/>
    <x v="19"/>
    <n v="0"/>
    <x v="0"/>
    <n v="0"/>
    <n v="51"/>
    <x v="29"/>
  </r>
  <r>
    <x v="199"/>
    <n v="518"/>
    <x v="18"/>
    <n v="0"/>
    <x v="0"/>
    <n v="0"/>
    <n v="51"/>
    <x v="29"/>
  </r>
  <r>
    <x v="199"/>
    <n v="486"/>
    <x v="17"/>
    <n v="0"/>
    <x v="0"/>
    <n v="0"/>
    <n v="51"/>
    <x v="29"/>
  </r>
  <r>
    <x v="199"/>
    <n v="0"/>
    <x v="16"/>
    <n v="0"/>
    <x v="0"/>
    <n v="0"/>
    <n v="51"/>
    <x v="29"/>
  </r>
  <r>
    <x v="200"/>
    <n v="690"/>
    <x v="22"/>
    <n v="1"/>
    <x v="8"/>
    <n v="0"/>
    <n v="52"/>
    <x v="0"/>
  </r>
  <r>
    <x v="200"/>
    <n v="524"/>
    <x v="21"/>
    <n v="0"/>
    <x v="0"/>
    <n v="0"/>
    <n v="52"/>
    <x v="0"/>
  </r>
  <r>
    <x v="200"/>
    <n v="525"/>
    <x v="20"/>
    <n v="0"/>
    <x v="0"/>
    <n v="0"/>
    <n v="52"/>
    <x v="0"/>
  </r>
  <r>
    <x v="200"/>
    <n v="508"/>
    <x v="19"/>
    <n v="0"/>
    <x v="0"/>
    <n v="0"/>
    <n v="52"/>
    <x v="0"/>
  </r>
  <r>
    <x v="200"/>
    <n v="518"/>
    <x v="18"/>
    <n v="0"/>
    <x v="0"/>
    <n v="0"/>
    <n v="52"/>
    <x v="0"/>
  </r>
  <r>
    <x v="200"/>
    <n v="0"/>
    <x v="17"/>
    <n v="0"/>
    <x v="0"/>
    <n v="0"/>
    <n v="52"/>
    <x v="0"/>
  </r>
  <r>
    <x v="200"/>
    <n v="0"/>
    <x v="16"/>
    <n v="0"/>
    <x v="0"/>
    <n v="0"/>
    <n v="52"/>
    <x v="0"/>
  </r>
  <r>
    <x v="201"/>
    <n v="689"/>
    <x v="22"/>
    <n v="1"/>
    <x v="20"/>
    <n v="0"/>
    <n v="52"/>
    <x v="0"/>
  </r>
  <r>
    <x v="201"/>
    <n v="524"/>
    <x v="21"/>
    <n v="0"/>
    <x v="0"/>
    <n v="0"/>
    <n v="52"/>
    <x v="0"/>
  </r>
  <r>
    <x v="201"/>
    <n v="525"/>
    <x v="20"/>
    <n v="0"/>
    <x v="0"/>
    <n v="0"/>
    <n v="52"/>
    <x v="0"/>
  </r>
  <r>
    <x v="201"/>
    <n v="508"/>
    <x v="19"/>
    <n v="0"/>
    <x v="0"/>
    <n v="0"/>
    <n v="52"/>
    <x v="0"/>
  </r>
  <r>
    <x v="201"/>
    <n v="518"/>
    <x v="18"/>
    <n v="0"/>
    <x v="0"/>
    <n v="0"/>
    <n v="52"/>
    <x v="0"/>
  </r>
  <r>
    <x v="201"/>
    <n v="0"/>
    <x v="17"/>
    <n v="0"/>
    <x v="0"/>
    <n v="0"/>
    <n v="52"/>
    <x v="0"/>
  </r>
  <r>
    <x v="201"/>
    <n v="0"/>
    <x v="16"/>
    <n v="0"/>
    <x v="0"/>
    <n v="0"/>
    <n v="52"/>
    <x v="0"/>
  </r>
  <r>
    <x v="202"/>
    <n v="688"/>
    <x v="22"/>
    <n v="0"/>
    <x v="0"/>
    <n v="0"/>
    <n v="52"/>
    <x v="0"/>
  </r>
  <r>
    <x v="202"/>
    <n v="524"/>
    <x v="21"/>
    <n v="0"/>
    <x v="0"/>
    <n v="0"/>
    <n v="52"/>
    <x v="0"/>
  </r>
  <r>
    <x v="202"/>
    <n v="525"/>
    <x v="20"/>
    <n v="0"/>
    <x v="0"/>
    <n v="0"/>
    <n v="52"/>
    <x v="0"/>
  </r>
  <r>
    <x v="202"/>
    <n v="508"/>
    <x v="19"/>
    <n v="0"/>
    <x v="0"/>
    <n v="0"/>
    <n v="52"/>
    <x v="0"/>
  </r>
  <r>
    <x v="202"/>
    <n v="518"/>
    <x v="18"/>
    <n v="0"/>
    <x v="0"/>
    <n v="0"/>
    <n v="52"/>
    <x v="0"/>
  </r>
  <r>
    <x v="202"/>
    <n v="0"/>
    <x v="17"/>
    <n v="0"/>
    <x v="0"/>
    <n v="0"/>
    <n v="52"/>
    <x v="0"/>
  </r>
  <r>
    <x v="202"/>
    <n v="0"/>
    <x v="16"/>
    <n v="0"/>
    <x v="0"/>
    <n v="0"/>
    <n v="52"/>
    <x v="0"/>
  </r>
  <r>
    <x v="203"/>
    <n v="655"/>
    <x v="23"/>
    <n v="1"/>
    <x v="8"/>
    <n v="0"/>
    <n v="52"/>
    <x v="0"/>
  </r>
  <r>
    <x v="203"/>
    <n v="688"/>
    <x v="22"/>
    <n v="0"/>
    <x v="0"/>
    <n v="0"/>
    <n v="52"/>
    <x v="0"/>
  </r>
  <r>
    <x v="203"/>
    <n v="524"/>
    <x v="21"/>
    <n v="0"/>
    <x v="0"/>
    <n v="0"/>
    <n v="52"/>
    <x v="0"/>
  </r>
  <r>
    <x v="203"/>
    <n v="525"/>
    <x v="20"/>
    <n v="0"/>
    <x v="0"/>
    <n v="0"/>
    <n v="52"/>
    <x v="0"/>
  </r>
  <r>
    <x v="203"/>
    <n v="508"/>
    <x v="19"/>
    <n v="0"/>
    <x v="0"/>
    <n v="0"/>
    <n v="52"/>
    <x v="0"/>
  </r>
  <r>
    <x v="203"/>
    <n v="518"/>
    <x v="18"/>
    <n v="0"/>
    <x v="0"/>
    <n v="0"/>
    <n v="52"/>
    <x v="0"/>
  </r>
  <r>
    <x v="203"/>
    <n v="0"/>
    <x v="17"/>
    <n v="0"/>
    <x v="0"/>
    <n v="0"/>
    <n v="52"/>
    <x v="0"/>
  </r>
  <r>
    <x v="204"/>
    <n v="654"/>
    <x v="23"/>
    <n v="1"/>
    <x v="3"/>
    <n v="0"/>
    <n v="52"/>
    <x v="0"/>
  </r>
  <r>
    <x v="204"/>
    <n v="688"/>
    <x v="22"/>
    <n v="2"/>
    <x v="8"/>
    <n v="0"/>
    <n v="52"/>
    <x v="0"/>
  </r>
  <r>
    <x v="204"/>
    <n v="524"/>
    <x v="21"/>
    <n v="0"/>
    <x v="0"/>
    <n v="0"/>
    <n v="52"/>
    <x v="0"/>
  </r>
  <r>
    <x v="204"/>
    <n v="525"/>
    <x v="20"/>
    <n v="1"/>
    <x v="5"/>
    <n v="0"/>
    <n v="52"/>
    <x v="0"/>
  </r>
  <r>
    <x v="204"/>
    <n v="508"/>
    <x v="19"/>
    <n v="0"/>
    <x v="0"/>
    <n v="0"/>
    <n v="52"/>
    <x v="0"/>
  </r>
  <r>
    <x v="204"/>
    <n v="518"/>
    <x v="18"/>
    <n v="0"/>
    <x v="0"/>
    <n v="0"/>
    <n v="52"/>
    <x v="0"/>
  </r>
  <r>
    <x v="204"/>
    <n v="0"/>
    <x v="17"/>
    <n v="0"/>
    <x v="0"/>
    <n v="0"/>
    <n v="52"/>
    <x v="0"/>
  </r>
  <r>
    <x v="205"/>
    <n v="653"/>
    <x v="23"/>
    <n v="0"/>
    <x v="0"/>
    <n v="0"/>
    <n v="52"/>
    <x v="0"/>
  </r>
  <r>
    <x v="205"/>
    <n v="686"/>
    <x v="22"/>
    <n v="0"/>
    <x v="0"/>
    <n v="0"/>
    <n v="52"/>
    <x v="0"/>
  </r>
  <r>
    <x v="205"/>
    <n v="524"/>
    <x v="21"/>
    <n v="0"/>
    <x v="0"/>
    <n v="0"/>
    <n v="52"/>
    <x v="0"/>
  </r>
  <r>
    <x v="205"/>
    <n v="524"/>
    <x v="20"/>
    <n v="0"/>
    <x v="0"/>
    <n v="0"/>
    <n v="52"/>
    <x v="0"/>
  </r>
  <r>
    <x v="205"/>
    <n v="508"/>
    <x v="19"/>
    <n v="0"/>
    <x v="0"/>
    <n v="0"/>
    <n v="52"/>
    <x v="0"/>
  </r>
  <r>
    <x v="205"/>
    <n v="518"/>
    <x v="18"/>
    <n v="0"/>
    <x v="0"/>
    <n v="0"/>
    <n v="52"/>
    <x v="0"/>
  </r>
  <r>
    <x v="205"/>
    <n v="0"/>
    <x v="17"/>
    <n v="0"/>
    <x v="0"/>
    <n v="0"/>
    <n v="52"/>
    <x v="0"/>
  </r>
  <r>
    <x v="206"/>
    <n v="653"/>
    <x v="23"/>
    <n v="1"/>
    <x v="3"/>
    <n v="0"/>
    <n v="52"/>
    <x v="0"/>
  </r>
  <r>
    <x v="206"/>
    <n v="686"/>
    <x v="22"/>
    <n v="0"/>
    <x v="0"/>
    <n v="0"/>
    <n v="52"/>
    <x v="0"/>
  </r>
  <r>
    <x v="206"/>
    <n v="524"/>
    <x v="21"/>
    <n v="0"/>
    <x v="0"/>
    <n v="0"/>
    <n v="52"/>
    <x v="0"/>
  </r>
  <r>
    <x v="206"/>
    <n v="524"/>
    <x v="20"/>
    <n v="0"/>
    <x v="0"/>
    <n v="0"/>
    <n v="52"/>
    <x v="0"/>
  </r>
  <r>
    <x v="206"/>
    <n v="508"/>
    <x v="19"/>
    <n v="0"/>
    <x v="0"/>
    <n v="0"/>
    <n v="52"/>
    <x v="0"/>
  </r>
  <r>
    <x v="206"/>
    <n v="504"/>
    <x v="18"/>
    <n v="0"/>
    <x v="0"/>
    <n v="0"/>
    <n v="52"/>
    <x v="0"/>
  </r>
  <r>
    <x v="206"/>
    <n v="0"/>
    <x v="17"/>
    <n v="0"/>
    <x v="0"/>
    <n v="0"/>
    <n v="52"/>
    <x v="0"/>
  </r>
  <r>
    <x v="207"/>
    <n v="652"/>
    <x v="23"/>
    <n v="0"/>
    <x v="0"/>
    <n v="0"/>
    <n v="1"/>
    <x v="30"/>
  </r>
  <r>
    <x v="207"/>
    <n v="513"/>
    <x v="22"/>
    <n v="1"/>
    <x v="3"/>
    <n v="0"/>
    <n v="1"/>
    <x v="30"/>
  </r>
  <r>
    <x v="207"/>
    <n v="524"/>
    <x v="21"/>
    <n v="0"/>
    <x v="0"/>
    <n v="0"/>
    <n v="1"/>
    <x v="30"/>
  </r>
  <r>
    <x v="207"/>
    <n v="524"/>
    <x v="20"/>
    <n v="0"/>
    <x v="0"/>
    <n v="0"/>
    <n v="1"/>
    <x v="30"/>
  </r>
  <r>
    <x v="207"/>
    <n v="508"/>
    <x v="19"/>
    <n v="0"/>
    <x v="0"/>
    <n v="0"/>
    <n v="1"/>
    <x v="30"/>
  </r>
  <r>
    <x v="207"/>
    <n v="0"/>
    <x v="18"/>
    <n v="0"/>
    <x v="0"/>
    <n v="0"/>
    <n v="1"/>
    <x v="30"/>
  </r>
  <r>
    <x v="207"/>
    <n v="0"/>
    <x v="17"/>
    <n v="0"/>
    <x v="0"/>
    <n v="0"/>
    <n v="1"/>
    <x v="30"/>
  </r>
  <r>
    <x v="208"/>
    <n v="652"/>
    <x v="23"/>
    <n v="0"/>
    <x v="0"/>
    <n v="0"/>
    <n v="1"/>
    <x v="30"/>
  </r>
  <r>
    <x v="208"/>
    <n v="512"/>
    <x v="22"/>
    <n v="0"/>
    <x v="0"/>
    <n v="0"/>
    <n v="1"/>
    <x v="30"/>
  </r>
  <r>
    <x v="208"/>
    <n v="524"/>
    <x v="21"/>
    <n v="0"/>
    <x v="0"/>
    <n v="0"/>
    <n v="1"/>
    <x v="30"/>
  </r>
  <r>
    <x v="208"/>
    <n v="524"/>
    <x v="20"/>
    <n v="0"/>
    <x v="0"/>
    <n v="0"/>
    <n v="1"/>
    <x v="30"/>
  </r>
  <r>
    <x v="208"/>
    <n v="508"/>
    <x v="19"/>
    <n v="0"/>
    <x v="0"/>
    <n v="0"/>
    <n v="1"/>
    <x v="30"/>
  </r>
  <r>
    <x v="208"/>
    <n v="0"/>
    <x v="18"/>
    <n v="0"/>
    <x v="0"/>
    <n v="0"/>
    <n v="1"/>
    <x v="30"/>
  </r>
  <r>
    <x v="208"/>
    <n v="0"/>
    <x v="17"/>
    <n v="0"/>
    <x v="0"/>
    <n v="0"/>
    <n v="1"/>
    <x v="30"/>
  </r>
  <r>
    <x v="209"/>
    <n v="652"/>
    <x v="23"/>
    <n v="1"/>
    <x v="3"/>
    <n v="0"/>
    <n v="1"/>
    <x v="30"/>
  </r>
  <r>
    <x v="209"/>
    <n v="512"/>
    <x v="22"/>
    <n v="0"/>
    <x v="0"/>
    <n v="0"/>
    <n v="1"/>
    <x v="30"/>
  </r>
  <r>
    <x v="209"/>
    <n v="524"/>
    <x v="21"/>
    <n v="0"/>
    <x v="0"/>
    <n v="0"/>
    <n v="1"/>
    <x v="30"/>
  </r>
  <r>
    <x v="209"/>
    <n v="524"/>
    <x v="20"/>
    <n v="0"/>
    <x v="0"/>
    <n v="0"/>
    <n v="1"/>
    <x v="30"/>
  </r>
  <r>
    <x v="209"/>
    <n v="508"/>
    <x v="19"/>
    <n v="0"/>
    <x v="0"/>
    <n v="0"/>
    <n v="1"/>
    <x v="30"/>
  </r>
  <r>
    <x v="209"/>
    <n v="0"/>
    <x v="18"/>
    <n v="0"/>
    <x v="0"/>
    <n v="0"/>
    <n v="1"/>
    <x v="30"/>
  </r>
  <r>
    <x v="209"/>
    <n v="0"/>
    <x v="17"/>
    <n v="0"/>
    <x v="0"/>
    <n v="0"/>
    <n v="1"/>
    <x v="30"/>
  </r>
  <r>
    <x v="210"/>
    <n v="658"/>
    <x v="24"/>
    <n v="0"/>
    <x v="0"/>
    <n v="0"/>
    <n v="1"/>
    <x v="30"/>
  </r>
  <r>
    <x v="210"/>
    <n v="651"/>
    <x v="23"/>
    <n v="0"/>
    <x v="0"/>
    <n v="0"/>
    <n v="1"/>
    <x v="30"/>
  </r>
  <r>
    <x v="210"/>
    <n v="512"/>
    <x v="22"/>
    <n v="0"/>
    <x v="0"/>
    <n v="0"/>
    <n v="1"/>
    <x v="30"/>
  </r>
  <r>
    <x v="210"/>
    <n v="524"/>
    <x v="21"/>
    <n v="0"/>
    <x v="0"/>
    <n v="0"/>
    <n v="1"/>
    <x v="30"/>
  </r>
  <r>
    <x v="210"/>
    <n v="524"/>
    <x v="20"/>
    <n v="0"/>
    <x v="0"/>
    <n v="0"/>
    <n v="1"/>
    <x v="30"/>
  </r>
  <r>
    <x v="210"/>
    <n v="508"/>
    <x v="19"/>
    <n v="0"/>
    <x v="0"/>
    <n v="0"/>
    <n v="1"/>
    <x v="30"/>
  </r>
  <r>
    <x v="210"/>
    <n v="0"/>
    <x v="18"/>
    <n v="0"/>
    <x v="0"/>
    <n v="0"/>
    <n v="1"/>
    <x v="30"/>
  </r>
  <r>
    <x v="211"/>
    <n v="658"/>
    <x v="24"/>
    <n v="0"/>
    <x v="0"/>
    <n v="0"/>
    <n v="1"/>
    <x v="30"/>
  </r>
  <r>
    <x v="211"/>
    <n v="651"/>
    <x v="23"/>
    <n v="1"/>
    <x v="3"/>
    <n v="0"/>
    <n v="1"/>
    <x v="30"/>
  </r>
  <r>
    <x v="211"/>
    <n v="512"/>
    <x v="22"/>
    <n v="1"/>
    <x v="10"/>
    <n v="0"/>
    <n v="1"/>
    <x v="30"/>
  </r>
  <r>
    <x v="211"/>
    <n v="524"/>
    <x v="21"/>
    <n v="0"/>
    <x v="0"/>
    <n v="0"/>
    <n v="1"/>
    <x v="30"/>
  </r>
  <r>
    <x v="211"/>
    <n v="524"/>
    <x v="20"/>
    <n v="0"/>
    <x v="0"/>
    <n v="0"/>
    <n v="1"/>
    <x v="30"/>
  </r>
  <r>
    <x v="211"/>
    <n v="508"/>
    <x v="19"/>
    <n v="0"/>
    <x v="0"/>
    <n v="0"/>
    <n v="1"/>
    <x v="30"/>
  </r>
  <r>
    <x v="211"/>
    <n v="0"/>
    <x v="18"/>
    <n v="0"/>
    <x v="0"/>
    <n v="0"/>
    <n v="1"/>
    <x v="30"/>
  </r>
  <r>
    <x v="212"/>
    <n v="658"/>
    <x v="24"/>
    <n v="1"/>
    <x v="2"/>
    <n v="0"/>
    <n v="1"/>
    <x v="30"/>
  </r>
  <r>
    <x v="212"/>
    <n v="650"/>
    <x v="23"/>
    <n v="0"/>
    <x v="0"/>
    <n v="0"/>
    <n v="1"/>
    <x v="30"/>
  </r>
  <r>
    <x v="212"/>
    <n v="511"/>
    <x v="22"/>
    <n v="0"/>
    <x v="0"/>
    <n v="0"/>
    <n v="1"/>
    <x v="30"/>
  </r>
  <r>
    <x v="212"/>
    <n v="524"/>
    <x v="21"/>
    <n v="0"/>
    <x v="0"/>
    <n v="0"/>
    <n v="1"/>
    <x v="30"/>
  </r>
  <r>
    <x v="212"/>
    <n v="524"/>
    <x v="20"/>
    <n v="0"/>
    <x v="0"/>
    <n v="0"/>
    <n v="1"/>
    <x v="30"/>
  </r>
  <r>
    <x v="212"/>
    <n v="508"/>
    <x v="19"/>
    <n v="0"/>
    <x v="0"/>
    <n v="0"/>
    <n v="1"/>
    <x v="30"/>
  </r>
  <r>
    <x v="212"/>
    <n v="0"/>
    <x v="18"/>
    <n v="0"/>
    <x v="0"/>
    <n v="0"/>
    <n v="1"/>
    <x v="30"/>
  </r>
  <r>
    <x v="213"/>
    <n v="657"/>
    <x v="24"/>
    <n v="0"/>
    <x v="0"/>
    <n v="0"/>
    <n v="1"/>
    <x v="30"/>
  </r>
  <r>
    <x v="213"/>
    <n v="524"/>
    <x v="23"/>
    <n v="0"/>
    <x v="0"/>
    <n v="0"/>
    <n v="1"/>
    <x v="30"/>
  </r>
  <r>
    <x v="213"/>
    <n v="511"/>
    <x v="22"/>
    <n v="0"/>
    <x v="0"/>
    <n v="0"/>
    <n v="1"/>
    <x v="30"/>
  </r>
  <r>
    <x v="213"/>
    <n v="524"/>
    <x v="21"/>
    <n v="0"/>
    <x v="0"/>
    <n v="0"/>
    <n v="1"/>
    <x v="30"/>
  </r>
  <r>
    <x v="213"/>
    <n v="524"/>
    <x v="20"/>
    <n v="0"/>
    <x v="0"/>
    <n v="0"/>
    <n v="1"/>
    <x v="30"/>
  </r>
  <r>
    <x v="213"/>
    <n v="494"/>
    <x v="19"/>
    <n v="0"/>
    <x v="0"/>
    <n v="0"/>
    <n v="1"/>
    <x v="30"/>
  </r>
  <r>
    <x v="213"/>
    <n v="0"/>
    <x v="18"/>
    <n v="0"/>
    <x v="0"/>
    <n v="0"/>
    <n v="1"/>
    <x v="30"/>
  </r>
  <r>
    <x v="214"/>
    <n v="657"/>
    <x v="24"/>
    <n v="2"/>
    <x v="21"/>
    <n v="0"/>
    <n v="2"/>
    <x v="31"/>
  </r>
  <r>
    <x v="214"/>
    <n v="524"/>
    <x v="23"/>
    <n v="0"/>
    <x v="0"/>
    <n v="0"/>
    <n v="2"/>
    <x v="31"/>
  </r>
  <r>
    <x v="214"/>
    <n v="511"/>
    <x v="22"/>
    <n v="0"/>
    <x v="0"/>
    <n v="0"/>
    <n v="2"/>
    <x v="31"/>
  </r>
  <r>
    <x v="214"/>
    <n v="524"/>
    <x v="21"/>
    <n v="0"/>
    <x v="0"/>
    <n v="0"/>
    <n v="2"/>
    <x v="31"/>
  </r>
  <r>
    <x v="214"/>
    <n v="524"/>
    <x v="20"/>
    <n v="0"/>
    <x v="0"/>
    <n v="0"/>
    <n v="2"/>
    <x v="31"/>
  </r>
  <r>
    <x v="214"/>
    <n v="0"/>
    <x v="19"/>
    <n v="0"/>
    <x v="0"/>
    <n v="0"/>
    <n v="2"/>
    <x v="31"/>
  </r>
  <r>
    <x v="214"/>
    <n v="0"/>
    <x v="18"/>
    <n v="0"/>
    <x v="0"/>
    <n v="0"/>
    <n v="2"/>
    <x v="31"/>
  </r>
  <r>
    <x v="215"/>
    <n v="655"/>
    <x v="24"/>
    <n v="1"/>
    <x v="3"/>
    <n v="0"/>
    <n v="2"/>
    <x v="31"/>
  </r>
  <r>
    <x v="215"/>
    <n v="524"/>
    <x v="23"/>
    <n v="0"/>
    <x v="0"/>
    <n v="0"/>
    <n v="2"/>
    <x v="31"/>
  </r>
  <r>
    <x v="215"/>
    <n v="511"/>
    <x v="22"/>
    <n v="0"/>
    <x v="0"/>
    <n v="0"/>
    <n v="2"/>
    <x v="31"/>
  </r>
  <r>
    <x v="215"/>
    <n v="524"/>
    <x v="21"/>
    <n v="0"/>
    <x v="0"/>
    <n v="0"/>
    <n v="2"/>
    <x v="31"/>
  </r>
  <r>
    <x v="215"/>
    <n v="524"/>
    <x v="20"/>
    <n v="0"/>
    <x v="0"/>
    <n v="0"/>
    <n v="2"/>
    <x v="31"/>
  </r>
  <r>
    <x v="215"/>
    <n v="0"/>
    <x v="19"/>
    <n v="0"/>
    <x v="0"/>
    <n v="0"/>
    <n v="2"/>
    <x v="31"/>
  </r>
  <r>
    <x v="215"/>
    <n v="0"/>
    <x v="18"/>
    <n v="0"/>
    <x v="0"/>
    <n v="0"/>
    <n v="2"/>
    <x v="31"/>
  </r>
  <r>
    <x v="216"/>
    <n v="654"/>
    <x v="24"/>
    <n v="0"/>
    <x v="0"/>
    <n v="0"/>
    <n v="2"/>
    <x v="31"/>
  </r>
  <r>
    <x v="216"/>
    <n v="524"/>
    <x v="23"/>
    <n v="0"/>
    <x v="0"/>
    <n v="0"/>
    <n v="2"/>
    <x v="31"/>
  </r>
  <r>
    <x v="216"/>
    <n v="511"/>
    <x v="22"/>
    <n v="1"/>
    <x v="22"/>
    <n v="0"/>
    <n v="2"/>
    <x v="31"/>
  </r>
  <r>
    <x v="216"/>
    <n v="524"/>
    <x v="21"/>
    <n v="0"/>
    <x v="0"/>
    <n v="0"/>
    <n v="2"/>
    <x v="31"/>
  </r>
  <r>
    <x v="216"/>
    <n v="524"/>
    <x v="20"/>
    <n v="0"/>
    <x v="0"/>
    <n v="0"/>
    <n v="2"/>
    <x v="31"/>
  </r>
  <r>
    <x v="216"/>
    <n v="0"/>
    <x v="19"/>
    <n v="0"/>
    <x v="0"/>
    <n v="0"/>
    <n v="2"/>
    <x v="31"/>
  </r>
  <r>
    <x v="216"/>
    <n v="0"/>
    <x v="18"/>
    <n v="0"/>
    <x v="0"/>
    <n v="0"/>
    <n v="2"/>
    <x v="31"/>
  </r>
  <r>
    <x v="217"/>
    <n v="616"/>
    <x v="25"/>
    <n v="0"/>
    <x v="0"/>
    <n v="0"/>
    <n v="2"/>
    <x v="31"/>
  </r>
  <r>
    <x v="217"/>
    <n v="654"/>
    <x v="24"/>
    <n v="0"/>
    <x v="0"/>
    <n v="0"/>
    <n v="2"/>
    <x v="31"/>
  </r>
  <r>
    <x v="217"/>
    <n v="524"/>
    <x v="23"/>
    <n v="0"/>
    <x v="0"/>
    <n v="0"/>
    <n v="2"/>
    <x v="31"/>
  </r>
  <r>
    <x v="217"/>
    <n v="510"/>
    <x v="22"/>
    <n v="0"/>
    <x v="0"/>
    <n v="0"/>
    <n v="2"/>
    <x v="31"/>
  </r>
  <r>
    <x v="217"/>
    <n v="524"/>
    <x v="21"/>
    <n v="1"/>
    <x v="5"/>
    <n v="0"/>
    <n v="2"/>
    <x v="31"/>
  </r>
  <r>
    <x v="217"/>
    <n v="524"/>
    <x v="20"/>
    <n v="0"/>
    <x v="0"/>
    <n v="0"/>
    <n v="2"/>
    <x v="31"/>
  </r>
  <r>
    <x v="217"/>
    <n v="0"/>
    <x v="19"/>
    <n v="0"/>
    <x v="0"/>
    <n v="0"/>
    <n v="2"/>
    <x v="31"/>
  </r>
  <r>
    <x v="218"/>
    <n v="616"/>
    <x v="25"/>
    <n v="0"/>
    <x v="0"/>
    <n v="0"/>
    <n v="2"/>
    <x v="31"/>
  </r>
  <r>
    <x v="218"/>
    <n v="654"/>
    <x v="24"/>
    <n v="1"/>
    <x v="5"/>
    <n v="0"/>
    <n v="2"/>
    <x v="31"/>
  </r>
  <r>
    <x v="218"/>
    <n v="524"/>
    <x v="23"/>
    <n v="0"/>
    <x v="0"/>
    <n v="0"/>
    <n v="2"/>
    <x v="31"/>
  </r>
  <r>
    <x v="218"/>
    <n v="510"/>
    <x v="22"/>
    <n v="0"/>
    <x v="0"/>
    <n v="0"/>
    <n v="2"/>
    <x v="31"/>
  </r>
  <r>
    <x v="218"/>
    <n v="523"/>
    <x v="21"/>
    <n v="0"/>
    <x v="0"/>
    <n v="0"/>
    <n v="2"/>
    <x v="31"/>
  </r>
  <r>
    <x v="218"/>
    <n v="524"/>
    <x v="20"/>
    <n v="1"/>
    <x v="5"/>
    <n v="0"/>
    <n v="2"/>
    <x v="31"/>
  </r>
  <r>
    <x v="218"/>
    <n v="0"/>
    <x v="19"/>
    <n v="0"/>
    <x v="0"/>
    <n v="0"/>
    <n v="2"/>
    <x v="31"/>
  </r>
  <r>
    <x v="219"/>
    <n v="616"/>
    <x v="25"/>
    <n v="0"/>
    <x v="0"/>
    <n v="0"/>
    <n v="2"/>
    <x v="31"/>
  </r>
  <r>
    <x v="219"/>
    <n v="653"/>
    <x v="24"/>
    <n v="0"/>
    <x v="0"/>
    <n v="0"/>
    <n v="2"/>
    <x v="31"/>
  </r>
  <r>
    <x v="219"/>
    <n v="524"/>
    <x v="23"/>
    <n v="0"/>
    <x v="0"/>
    <n v="0"/>
    <n v="2"/>
    <x v="31"/>
  </r>
  <r>
    <x v="219"/>
    <n v="510"/>
    <x v="22"/>
    <n v="0"/>
    <x v="0"/>
    <n v="0"/>
    <n v="2"/>
    <x v="31"/>
  </r>
  <r>
    <x v="219"/>
    <n v="523"/>
    <x v="21"/>
    <n v="0"/>
    <x v="0"/>
    <n v="0"/>
    <n v="2"/>
    <x v="31"/>
  </r>
  <r>
    <x v="219"/>
    <n v="523"/>
    <x v="20"/>
    <n v="0"/>
    <x v="0"/>
    <n v="0"/>
    <n v="2"/>
    <x v="31"/>
  </r>
  <r>
    <x v="219"/>
    <n v="0"/>
    <x v="19"/>
    <n v="0"/>
    <x v="0"/>
    <n v="0"/>
    <n v="2"/>
    <x v="31"/>
  </r>
  <r>
    <x v="220"/>
    <n v="616"/>
    <x v="25"/>
    <n v="0"/>
    <x v="0"/>
    <n v="0"/>
    <n v="2"/>
    <x v="31"/>
  </r>
  <r>
    <x v="220"/>
    <n v="514"/>
    <x v="24"/>
    <n v="0"/>
    <x v="0"/>
    <n v="0"/>
    <n v="2"/>
    <x v="31"/>
  </r>
  <r>
    <x v="220"/>
    <n v="524"/>
    <x v="23"/>
    <n v="0"/>
    <x v="0"/>
    <n v="0"/>
    <n v="2"/>
    <x v="31"/>
  </r>
  <r>
    <x v="220"/>
    <n v="510"/>
    <x v="22"/>
    <n v="0"/>
    <x v="0"/>
    <n v="0"/>
    <n v="2"/>
    <x v="31"/>
  </r>
  <r>
    <x v="220"/>
    <n v="523"/>
    <x v="21"/>
    <n v="0"/>
    <x v="0"/>
    <n v="0"/>
    <n v="2"/>
    <x v="31"/>
  </r>
  <r>
    <x v="220"/>
    <n v="509"/>
    <x v="20"/>
    <n v="0"/>
    <x v="0"/>
    <n v="0"/>
    <n v="2"/>
    <x v="31"/>
  </r>
  <r>
    <x v="220"/>
    <n v="0"/>
    <x v="19"/>
    <n v="0"/>
    <x v="0"/>
    <n v="0"/>
    <n v="2"/>
    <x v="31"/>
  </r>
  <r>
    <x v="221"/>
    <n v="616"/>
    <x v="25"/>
    <n v="1"/>
    <x v="9"/>
    <n v="0"/>
    <n v="3"/>
    <x v="32"/>
  </r>
  <r>
    <x v="221"/>
    <n v="514"/>
    <x v="24"/>
    <n v="1"/>
    <x v="20"/>
    <n v="0"/>
    <n v="3"/>
    <x v="32"/>
  </r>
  <r>
    <x v="221"/>
    <n v="524"/>
    <x v="23"/>
    <n v="0"/>
    <x v="0"/>
    <n v="0"/>
    <n v="3"/>
    <x v="32"/>
  </r>
  <r>
    <x v="221"/>
    <n v="510"/>
    <x v="22"/>
    <n v="0"/>
    <x v="0"/>
    <n v="0"/>
    <n v="3"/>
    <x v="32"/>
  </r>
  <r>
    <x v="221"/>
    <n v="523"/>
    <x v="21"/>
    <n v="0"/>
    <x v="0"/>
    <n v="0"/>
    <n v="3"/>
    <x v="32"/>
  </r>
  <r>
    <x v="221"/>
    <n v="0"/>
    <x v="20"/>
    <n v="0"/>
    <x v="0"/>
    <n v="0"/>
    <n v="3"/>
    <x v="32"/>
  </r>
  <r>
    <x v="221"/>
    <n v="0"/>
    <x v="19"/>
    <n v="0"/>
    <x v="0"/>
    <n v="0"/>
    <n v="3"/>
    <x v="32"/>
  </r>
  <r>
    <x v="222"/>
    <n v="615"/>
    <x v="25"/>
    <n v="0"/>
    <x v="0"/>
    <n v="0"/>
    <n v="3"/>
    <x v="32"/>
  </r>
  <r>
    <x v="222"/>
    <n v="513"/>
    <x v="24"/>
    <n v="0"/>
    <x v="0"/>
    <n v="0"/>
    <n v="3"/>
    <x v="32"/>
  </r>
  <r>
    <x v="222"/>
    <n v="524"/>
    <x v="23"/>
    <n v="0"/>
    <x v="0"/>
    <n v="0"/>
    <n v="3"/>
    <x v="32"/>
  </r>
  <r>
    <x v="222"/>
    <n v="510"/>
    <x v="22"/>
    <n v="0"/>
    <x v="0"/>
    <n v="0"/>
    <n v="3"/>
    <x v="32"/>
  </r>
  <r>
    <x v="222"/>
    <n v="523"/>
    <x v="21"/>
    <n v="0"/>
    <x v="0"/>
    <n v="0"/>
    <n v="3"/>
    <x v="32"/>
  </r>
  <r>
    <x v="222"/>
    <n v="0"/>
    <x v="20"/>
    <n v="0"/>
    <x v="0"/>
    <n v="0"/>
    <n v="3"/>
    <x v="32"/>
  </r>
  <r>
    <x v="222"/>
    <n v="0"/>
    <x v="19"/>
    <n v="0"/>
    <x v="0"/>
    <n v="0"/>
    <n v="3"/>
    <x v="32"/>
  </r>
  <r>
    <x v="223"/>
    <n v="615"/>
    <x v="25"/>
    <n v="2"/>
    <x v="11"/>
    <n v="0"/>
    <n v="3"/>
    <x v="32"/>
  </r>
  <r>
    <x v="223"/>
    <n v="513"/>
    <x v="24"/>
    <n v="0"/>
    <x v="0"/>
    <n v="0"/>
    <n v="3"/>
    <x v="32"/>
  </r>
  <r>
    <x v="223"/>
    <n v="524"/>
    <x v="23"/>
    <n v="0"/>
    <x v="0"/>
    <n v="0"/>
    <n v="3"/>
    <x v="32"/>
  </r>
  <r>
    <x v="223"/>
    <n v="510"/>
    <x v="22"/>
    <n v="0"/>
    <x v="0"/>
    <n v="0"/>
    <n v="3"/>
    <x v="32"/>
  </r>
  <r>
    <x v="223"/>
    <n v="523"/>
    <x v="21"/>
    <n v="0"/>
    <x v="0"/>
    <n v="0"/>
    <n v="3"/>
    <x v="32"/>
  </r>
  <r>
    <x v="223"/>
    <n v="0"/>
    <x v="20"/>
    <n v="0"/>
    <x v="0"/>
    <n v="0"/>
    <n v="3"/>
    <x v="32"/>
  </r>
  <r>
    <x v="223"/>
    <n v="0"/>
    <x v="19"/>
    <n v="0"/>
    <x v="0"/>
    <n v="0"/>
    <n v="3"/>
    <x v="32"/>
  </r>
  <r>
    <x v="224"/>
    <n v="631"/>
    <x v="26"/>
    <n v="2"/>
    <x v="23"/>
    <n v="0"/>
    <n v="3"/>
    <x v="32"/>
  </r>
  <r>
    <x v="224"/>
    <n v="613"/>
    <x v="25"/>
    <n v="0"/>
    <x v="0"/>
    <n v="0"/>
    <n v="3"/>
    <x v="32"/>
  </r>
  <r>
    <x v="224"/>
    <n v="513"/>
    <x v="24"/>
    <n v="0"/>
    <x v="0"/>
    <n v="0"/>
    <n v="3"/>
    <x v="32"/>
  </r>
  <r>
    <x v="224"/>
    <n v="524"/>
    <x v="23"/>
    <n v="0"/>
    <x v="0"/>
    <n v="0"/>
    <n v="3"/>
    <x v="32"/>
  </r>
  <r>
    <x v="224"/>
    <n v="510"/>
    <x v="22"/>
    <n v="0"/>
    <x v="0"/>
    <n v="0"/>
    <n v="3"/>
    <x v="32"/>
  </r>
  <r>
    <x v="224"/>
    <n v="523"/>
    <x v="21"/>
    <n v="0"/>
    <x v="0"/>
    <n v="0"/>
    <n v="3"/>
    <x v="32"/>
  </r>
  <r>
    <x v="224"/>
    <n v="0"/>
    <x v="20"/>
    <n v="0"/>
    <x v="0"/>
    <n v="0"/>
    <n v="3"/>
    <x v="32"/>
  </r>
  <r>
    <x v="225"/>
    <n v="629"/>
    <x v="26"/>
    <n v="0"/>
    <x v="0"/>
    <n v="0"/>
    <n v="3"/>
    <x v="32"/>
  </r>
  <r>
    <x v="225"/>
    <n v="613"/>
    <x v="25"/>
    <n v="0"/>
    <x v="0"/>
    <n v="0"/>
    <n v="3"/>
    <x v="32"/>
  </r>
  <r>
    <x v="225"/>
    <n v="513"/>
    <x v="24"/>
    <n v="0"/>
    <x v="0"/>
    <n v="0"/>
    <n v="3"/>
    <x v="32"/>
  </r>
  <r>
    <x v="225"/>
    <n v="524"/>
    <x v="23"/>
    <n v="0"/>
    <x v="0"/>
    <n v="0"/>
    <n v="3"/>
    <x v="32"/>
  </r>
  <r>
    <x v="225"/>
    <n v="510"/>
    <x v="22"/>
    <n v="0"/>
    <x v="0"/>
    <n v="0"/>
    <n v="3"/>
    <x v="32"/>
  </r>
  <r>
    <x v="225"/>
    <n v="523"/>
    <x v="21"/>
    <n v="0"/>
    <x v="0"/>
    <n v="0"/>
    <n v="3"/>
    <x v="32"/>
  </r>
  <r>
    <x v="225"/>
    <n v="0"/>
    <x v="20"/>
    <n v="0"/>
    <x v="0"/>
    <n v="0"/>
    <n v="3"/>
    <x v="32"/>
  </r>
  <r>
    <x v="226"/>
    <n v="629"/>
    <x v="26"/>
    <n v="0"/>
    <x v="0"/>
    <n v="0"/>
    <n v="3"/>
    <x v="32"/>
  </r>
  <r>
    <x v="226"/>
    <n v="613"/>
    <x v="25"/>
    <n v="0"/>
    <x v="0"/>
    <n v="0"/>
    <n v="3"/>
    <x v="32"/>
  </r>
  <r>
    <x v="226"/>
    <n v="513"/>
    <x v="24"/>
    <n v="0"/>
    <x v="0"/>
    <n v="0"/>
    <n v="3"/>
    <x v="32"/>
  </r>
  <r>
    <x v="226"/>
    <n v="524"/>
    <x v="23"/>
    <n v="0"/>
    <x v="0"/>
    <n v="0"/>
    <n v="3"/>
    <x v="32"/>
  </r>
  <r>
    <x v="226"/>
    <n v="510"/>
    <x v="22"/>
    <n v="0"/>
    <x v="0"/>
    <n v="0"/>
    <n v="3"/>
    <x v="32"/>
  </r>
  <r>
    <x v="226"/>
    <n v="523"/>
    <x v="21"/>
    <n v="0"/>
    <x v="0"/>
    <n v="0"/>
    <n v="3"/>
    <x v="32"/>
  </r>
  <r>
    <x v="226"/>
    <n v="0"/>
    <x v="20"/>
    <n v="0"/>
    <x v="0"/>
    <n v="0"/>
    <n v="3"/>
    <x v="32"/>
  </r>
  <r>
    <x v="227"/>
    <n v="629"/>
    <x v="26"/>
    <n v="0"/>
    <x v="0"/>
    <n v="0"/>
    <n v="3"/>
    <x v="32"/>
  </r>
  <r>
    <x v="227"/>
    <n v="513"/>
    <x v="25"/>
    <n v="0"/>
    <x v="0"/>
    <n v="0"/>
    <n v="3"/>
    <x v="32"/>
  </r>
  <r>
    <x v="227"/>
    <n v="513"/>
    <x v="24"/>
    <n v="1"/>
    <x v="5"/>
    <n v="0"/>
    <n v="3"/>
    <x v="32"/>
  </r>
  <r>
    <x v="227"/>
    <n v="524"/>
    <x v="23"/>
    <n v="0"/>
    <x v="0"/>
    <n v="0"/>
    <n v="3"/>
    <x v="32"/>
  </r>
  <r>
    <x v="227"/>
    <n v="510"/>
    <x v="22"/>
    <n v="0"/>
    <x v="0"/>
    <n v="0"/>
    <n v="3"/>
    <x v="32"/>
  </r>
  <r>
    <x v="227"/>
    <n v="509"/>
    <x v="21"/>
    <n v="0"/>
    <x v="0"/>
    <n v="0"/>
    <n v="3"/>
    <x v="32"/>
  </r>
  <r>
    <x v="227"/>
    <n v="0"/>
    <x v="20"/>
    <n v="0"/>
    <x v="0"/>
    <n v="0"/>
    <n v="3"/>
    <x v="32"/>
  </r>
  <r>
    <x v="228"/>
    <n v="629"/>
    <x v="26"/>
    <n v="0"/>
    <x v="0"/>
    <n v="0"/>
    <n v="4"/>
    <x v="33"/>
  </r>
  <r>
    <x v="228"/>
    <n v="513"/>
    <x v="25"/>
    <n v="0"/>
    <x v="0"/>
    <n v="0"/>
    <n v="4"/>
    <x v="33"/>
  </r>
  <r>
    <x v="228"/>
    <n v="512"/>
    <x v="24"/>
    <n v="0"/>
    <x v="0"/>
    <n v="0"/>
    <n v="4"/>
    <x v="33"/>
  </r>
  <r>
    <x v="228"/>
    <n v="524"/>
    <x v="23"/>
    <n v="0"/>
    <x v="0"/>
    <n v="0"/>
    <n v="4"/>
    <x v="33"/>
  </r>
  <r>
    <x v="228"/>
    <n v="510"/>
    <x v="22"/>
    <n v="0"/>
    <x v="0"/>
    <n v="0"/>
    <n v="4"/>
    <x v="33"/>
  </r>
  <r>
    <x v="228"/>
    <n v="9"/>
    <x v="21"/>
    <n v="1"/>
    <x v="24"/>
    <n v="0"/>
    <n v="4"/>
    <x v="33"/>
  </r>
  <r>
    <x v="228"/>
    <n v="0"/>
    <x v="20"/>
    <n v="0"/>
    <x v="0"/>
    <n v="0"/>
    <n v="4"/>
    <x v="33"/>
  </r>
  <r>
    <x v="229"/>
    <n v="629"/>
    <x v="26"/>
    <n v="0"/>
    <x v="0"/>
    <n v="0"/>
    <n v="4"/>
    <x v="33"/>
  </r>
  <r>
    <x v="229"/>
    <n v="513"/>
    <x v="25"/>
    <n v="0"/>
    <x v="0"/>
    <n v="0"/>
    <n v="4"/>
    <x v="33"/>
  </r>
  <r>
    <x v="229"/>
    <n v="512"/>
    <x v="24"/>
    <n v="0"/>
    <x v="0"/>
    <n v="0"/>
    <n v="4"/>
    <x v="33"/>
  </r>
  <r>
    <x v="229"/>
    <n v="524"/>
    <x v="23"/>
    <n v="0"/>
    <x v="0"/>
    <n v="0"/>
    <n v="4"/>
    <x v="33"/>
  </r>
  <r>
    <x v="229"/>
    <n v="510"/>
    <x v="22"/>
    <n v="0"/>
    <x v="0"/>
    <n v="0"/>
    <n v="4"/>
    <x v="33"/>
  </r>
  <r>
    <x v="229"/>
    <n v="0"/>
    <x v="21"/>
    <n v="0"/>
    <x v="0"/>
    <n v="0"/>
    <n v="4"/>
    <x v="33"/>
  </r>
  <r>
    <x v="229"/>
    <n v="0"/>
    <x v="20"/>
    <n v="0"/>
    <x v="0"/>
    <n v="0"/>
    <n v="4"/>
    <x v="33"/>
  </r>
  <r>
    <x v="230"/>
    <n v="629"/>
    <x v="26"/>
    <n v="0"/>
    <x v="0"/>
    <n v="0"/>
    <n v="4"/>
    <x v="33"/>
  </r>
  <r>
    <x v="230"/>
    <n v="513"/>
    <x v="25"/>
    <n v="0"/>
    <x v="0"/>
    <n v="0"/>
    <n v="4"/>
    <x v="33"/>
  </r>
  <r>
    <x v="230"/>
    <n v="512"/>
    <x v="24"/>
    <n v="0"/>
    <x v="0"/>
    <n v="0"/>
    <n v="4"/>
    <x v="33"/>
  </r>
  <r>
    <x v="230"/>
    <n v="524"/>
    <x v="23"/>
    <n v="0"/>
    <x v="0"/>
    <n v="0"/>
    <n v="4"/>
    <x v="33"/>
  </r>
  <r>
    <x v="230"/>
    <n v="510"/>
    <x v="22"/>
    <n v="0"/>
    <x v="0"/>
    <n v="0"/>
    <n v="4"/>
    <x v="33"/>
  </r>
  <r>
    <x v="230"/>
    <n v="0"/>
    <x v="21"/>
    <n v="0"/>
    <x v="0"/>
    <n v="0"/>
    <n v="4"/>
    <x v="33"/>
  </r>
  <r>
    <x v="230"/>
    <n v="0"/>
    <x v="20"/>
    <n v="0"/>
    <x v="0"/>
    <n v="0"/>
    <n v="4"/>
    <x v="33"/>
  </r>
  <r>
    <x v="231"/>
    <n v="623"/>
    <x v="27"/>
    <n v="1"/>
    <x v="3"/>
    <n v="0"/>
    <n v="4"/>
    <x v="33"/>
  </r>
  <r>
    <x v="231"/>
    <n v="629"/>
    <x v="26"/>
    <n v="0"/>
    <x v="0"/>
    <n v="0"/>
    <n v="4"/>
    <x v="33"/>
  </r>
  <r>
    <x v="231"/>
    <n v="513"/>
    <x v="25"/>
    <n v="0"/>
    <x v="0"/>
    <n v="0"/>
    <n v="4"/>
    <x v="33"/>
  </r>
  <r>
    <x v="231"/>
    <n v="512"/>
    <x v="24"/>
    <n v="0"/>
    <x v="0"/>
    <n v="0"/>
    <n v="4"/>
    <x v="33"/>
  </r>
  <r>
    <x v="231"/>
    <n v="524"/>
    <x v="23"/>
    <n v="1"/>
    <x v="5"/>
    <n v="0"/>
    <n v="4"/>
    <x v="33"/>
  </r>
  <r>
    <x v="231"/>
    <n v="510"/>
    <x v="22"/>
    <n v="0"/>
    <x v="0"/>
    <n v="0"/>
    <n v="4"/>
    <x v="33"/>
  </r>
  <r>
    <x v="231"/>
    <n v="0"/>
    <x v="21"/>
    <n v="0"/>
    <x v="0"/>
    <n v="0"/>
    <n v="4"/>
    <x v="33"/>
  </r>
  <r>
    <x v="232"/>
    <n v="622"/>
    <x v="27"/>
    <n v="0"/>
    <x v="0"/>
    <n v="0"/>
    <n v="4"/>
    <x v="33"/>
  </r>
  <r>
    <x v="232"/>
    <n v="629"/>
    <x v="26"/>
    <n v="0"/>
    <x v="0"/>
    <n v="0"/>
    <n v="4"/>
    <x v="33"/>
  </r>
  <r>
    <x v="232"/>
    <n v="513"/>
    <x v="25"/>
    <n v="0"/>
    <x v="0"/>
    <n v="0"/>
    <n v="4"/>
    <x v="33"/>
  </r>
  <r>
    <x v="232"/>
    <n v="512"/>
    <x v="24"/>
    <n v="0"/>
    <x v="0"/>
    <n v="0"/>
    <n v="4"/>
    <x v="33"/>
  </r>
  <r>
    <x v="232"/>
    <n v="523"/>
    <x v="23"/>
    <n v="0"/>
    <x v="0"/>
    <n v="0"/>
    <n v="4"/>
    <x v="33"/>
  </r>
  <r>
    <x v="232"/>
    <n v="510"/>
    <x v="22"/>
    <n v="0"/>
    <x v="0"/>
    <n v="0"/>
    <n v="4"/>
    <x v="33"/>
  </r>
  <r>
    <x v="232"/>
    <n v="0"/>
    <x v="21"/>
    <n v="0"/>
    <x v="0"/>
    <n v="0"/>
    <n v="4"/>
    <x v="33"/>
  </r>
  <r>
    <x v="233"/>
    <n v="622"/>
    <x v="27"/>
    <n v="1"/>
    <x v="3"/>
    <n v="0"/>
    <n v="4"/>
    <x v="33"/>
  </r>
  <r>
    <x v="233"/>
    <n v="629"/>
    <x v="26"/>
    <n v="0"/>
    <x v="0"/>
    <n v="0"/>
    <n v="4"/>
    <x v="33"/>
  </r>
  <r>
    <x v="233"/>
    <n v="513"/>
    <x v="25"/>
    <n v="0"/>
    <x v="0"/>
    <n v="0"/>
    <n v="4"/>
    <x v="33"/>
  </r>
  <r>
    <x v="233"/>
    <n v="512"/>
    <x v="24"/>
    <n v="0"/>
    <x v="0"/>
    <n v="0"/>
    <n v="4"/>
    <x v="33"/>
  </r>
  <r>
    <x v="233"/>
    <n v="523"/>
    <x v="23"/>
    <n v="1"/>
    <x v="5"/>
    <n v="0"/>
    <n v="4"/>
    <x v="33"/>
  </r>
  <r>
    <x v="233"/>
    <n v="503"/>
    <x v="22"/>
    <n v="2"/>
    <x v="5"/>
    <n v="0"/>
    <n v="4"/>
    <x v="33"/>
  </r>
  <r>
    <x v="233"/>
    <n v="0"/>
    <x v="21"/>
    <n v="0"/>
    <x v="0"/>
    <n v="0"/>
    <n v="4"/>
    <x v="33"/>
  </r>
  <r>
    <x v="234"/>
    <n v="621"/>
    <x v="27"/>
    <n v="2"/>
    <x v="3"/>
    <n v="0"/>
    <n v="4"/>
    <x v="33"/>
  </r>
  <r>
    <x v="234"/>
    <n v="629"/>
    <x v="26"/>
    <n v="0"/>
    <x v="0"/>
    <n v="0"/>
    <n v="4"/>
    <x v="33"/>
  </r>
  <r>
    <x v="234"/>
    <n v="513"/>
    <x v="25"/>
    <n v="0"/>
    <x v="0"/>
    <n v="0"/>
    <n v="4"/>
    <x v="33"/>
  </r>
  <r>
    <x v="234"/>
    <n v="512"/>
    <x v="24"/>
    <n v="0"/>
    <x v="0"/>
    <n v="0"/>
    <n v="4"/>
    <x v="33"/>
  </r>
  <r>
    <x v="234"/>
    <n v="522"/>
    <x v="23"/>
    <n v="0"/>
    <x v="0"/>
    <n v="0"/>
    <n v="4"/>
    <x v="33"/>
  </r>
  <r>
    <x v="234"/>
    <n v="487"/>
    <x v="22"/>
    <n v="0"/>
    <x v="0"/>
    <n v="0"/>
    <n v="4"/>
    <x v="33"/>
  </r>
  <r>
    <x v="234"/>
    <n v="0"/>
    <x v="21"/>
    <n v="0"/>
    <x v="0"/>
    <n v="0"/>
    <n v="4"/>
    <x v="33"/>
  </r>
  <r>
    <x v="235"/>
    <n v="619"/>
    <x v="27"/>
    <n v="0"/>
    <x v="0"/>
    <n v="0"/>
    <n v="5"/>
    <x v="34"/>
  </r>
  <r>
    <x v="235"/>
    <n v="629"/>
    <x v="26"/>
    <n v="0"/>
    <x v="0"/>
    <n v="0"/>
    <n v="5"/>
    <x v="34"/>
  </r>
  <r>
    <x v="235"/>
    <n v="513"/>
    <x v="25"/>
    <n v="0"/>
    <x v="0"/>
    <n v="0"/>
    <n v="5"/>
    <x v="34"/>
  </r>
  <r>
    <x v="235"/>
    <n v="512"/>
    <x v="24"/>
    <n v="0"/>
    <x v="0"/>
    <n v="0"/>
    <n v="5"/>
    <x v="34"/>
  </r>
  <r>
    <x v="235"/>
    <n v="522"/>
    <x v="23"/>
    <n v="0"/>
    <x v="0"/>
    <n v="0"/>
    <n v="5"/>
    <x v="34"/>
  </r>
  <r>
    <x v="235"/>
    <n v="0"/>
    <x v="22"/>
    <n v="0"/>
    <x v="0"/>
    <n v="0"/>
    <n v="5"/>
    <x v="34"/>
  </r>
  <r>
    <x v="235"/>
    <n v="0"/>
    <x v="21"/>
    <n v="0"/>
    <x v="0"/>
    <n v="0"/>
    <n v="5"/>
    <x v="34"/>
  </r>
  <r>
    <x v="236"/>
    <n v="619"/>
    <x v="27"/>
    <n v="0"/>
    <x v="0"/>
    <n v="0"/>
    <n v="5"/>
    <x v="34"/>
  </r>
  <r>
    <x v="236"/>
    <n v="529"/>
    <x v="26"/>
    <n v="0"/>
    <x v="0"/>
    <n v="0"/>
    <n v="5"/>
    <x v="34"/>
  </r>
  <r>
    <x v="236"/>
    <n v="513"/>
    <x v="25"/>
    <n v="0"/>
    <x v="0"/>
    <n v="0"/>
    <n v="5"/>
    <x v="34"/>
  </r>
  <r>
    <x v="236"/>
    <n v="512"/>
    <x v="24"/>
    <n v="0"/>
    <x v="0"/>
    <n v="0"/>
    <n v="5"/>
    <x v="34"/>
  </r>
  <r>
    <x v="236"/>
    <n v="522"/>
    <x v="23"/>
    <n v="0"/>
    <x v="0"/>
    <n v="0"/>
    <n v="5"/>
    <x v="34"/>
  </r>
  <r>
    <x v="236"/>
    <n v="0"/>
    <x v="22"/>
    <n v="0"/>
    <x v="0"/>
    <n v="0"/>
    <n v="5"/>
    <x v="34"/>
  </r>
  <r>
    <x v="236"/>
    <n v="0"/>
    <x v="21"/>
    <n v="0"/>
    <x v="0"/>
    <n v="0"/>
    <n v="5"/>
    <x v="34"/>
  </r>
  <r>
    <x v="237"/>
    <n v="619"/>
    <x v="27"/>
    <n v="0"/>
    <x v="0"/>
    <n v="0"/>
    <n v="5"/>
    <x v="34"/>
  </r>
  <r>
    <x v="237"/>
    <n v="529"/>
    <x v="26"/>
    <n v="0"/>
    <x v="0"/>
    <n v="0"/>
    <n v="5"/>
    <x v="34"/>
  </r>
  <r>
    <x v="237"/>
    <n v="513"/>
    <x v="25"/>
    <n v="0"/>
    <x v="0"/>
    <n v="0"/>
    <n v="5"/>
    <x v="34"/>
  </r>
  <r>
    <x v="237"/>
    <n v="512"/>
    <x v="24"/>
    <n v="0"/>
    <x v="0"/>
    <n v="0"/>
    <n v="5"/>
    <x v="34"/>
  </r>
  <r>
    <x v="237"/>
    <n v="522"/>
    <x v="23"/>
    <n v="0"/>
    <x v="0"/>
    <n v="0"/>
    <n v="5"/>
    <x v="34"/>
  </r>
  <r>
    <x v="237"/>
    <n v="0"/>
    <x v="22"/>
    <n v="0"/>
    <x v="0"/>
    <n v="0"/>
    <n v="5"/>
    <x v="34"/>
  </r>
  <r>
    <x v="237"/>
    <n v="0"/>
    <x v="21"/>
    <n v="0"/>
    <x v="0"/>
    <n v="0"/>
    <n v="5"/>
    <x v="34"/>
  </r>
  <r>
    <x v="238"/>
    <n v="658"/>
    <x v="28"/>
    <n v="1"/>
    <x v="3"/>
    <n v="0"/>
    <n v="5"/>
    <x v="34"/>
  </r>
  <r>
    <x v="238"/>
    <n v="619"/>
    <x v="27"/>
    <n v="0"/>
    <x v="0"/>
    <n v="0"/>
    <n v="5"/>
    <x v="34"/>
  </r>
  <r>
    <x v="238"/>
    <n v="529"/>
    <x v="26"/>
    <n v="0"/>
    <x v="0"/>
    <n v="0"/>
    <n v="5"/>
    <x v="34"/>
  </r>
  <r>
    <x v="238"/>
    <n v="513"/>
    <x v="25"/>
    <n v="0"/>
    <x v="0"/>
    <n v="0"/>
    <n v="5"/>
    <x v="34"/>
  </r>
  <r>
    <x v="238"/>
    <n v="512"/>
    <x v="24"/>
    <n v="0"/>
    <x v="0"/>
    <n v="0"/>
    <n v="5"/>
    <x v="34"/>
  </r>
  <r>
    <x v="238"/>
    <n v="522"/>
    <x v="23"/>
    <n v="0"/>
    <x v="0"/>
    <n v="0"/>
    <n v="5"/>
    <x v="34"/>
  </r>
  <r>
    <x v="238"/>
    <n v="0"/>
    <x v="22"/>
    <n v="0"/>
    <x v="0"/>
    <n v="0"/>
    <n v="5"/>
    <x v="34"/>
  </r>
  <r>
    <x v="239"/>
    <n v="657"/>
    <x v="28"/>
    <n v="2"/>
    <x v="3"/>
    <n v="0"/>
    <n v="5"/>
    <x v="34"/>
  </r>
  <r>
    <x v="239"/>
    <n v="619"/>
    <x v="27"/>
    <n v="1"/>
    <x v="9"/>
    <n v="0"/>
    <n v="5"/>
    <x v="34"/>
  </r>
  <r>
    <x v="239"/>
    <n v="529"/>
    <x v="26"/>
    <n v="0"/>
    <x v="0"/>
    <n v="0"/>
    <n v="5"/>
    <x v="34"/>
  </r>
  <r>
    <x v="239"/>
    <n v="513"/>
    <x v="25"/>
    <n v="1"/>
    <x v="5"/>
    <n v="0"/>
    <n v="5"/>
    <x v="34"/>
  </r>
  <r>
    <x v="239"/>
    <n v="512"/>
    <x v="24"/>
    <n v="0"/>
    <x v="0"/>
    <n v="0"/>
    <n v="5"/>
    <x v="34"/>
  </r>
  <r>
    <x v="239"/>
    <n v="522"/>
    <x v="23"/>
    <n v="0"/>
    <x v="0"/>
    <n v="0"/>
    <n v="5"/>
    <x v="34"/>
  </r>
  <r>
    <x v="239"/>
    <n v="0"/>
    <x v="22"/>
    <n v="0"/>
    <x v="0"/>
    <n v="0"/>
    <n v="5"/>
    <x v="34"/>
  </r>
  <r>
    <x v="240"/>
    <n v="655"/>
    <x v="28"/>
    <n v="1"/>
    <x v="3"/>
    <n v="0"/>
    <n v="5"/>
    <x v="34"/>
  </r>
  <r>
    <x v="240"/>
    <n v="618"/>
    <x v="27"/>
    <n v="0"/>
    <x v="0"/>
    <n v="0"/>
    <n v="5"/>
    <x v="34"/>
  </r>
  <r>
    <x v="240"/>
    <n v="529"/>
    <x v="26"/>
    <n v="0"/>
    <x v="0"/>
    <n v="0"/>
    <n v="5"/>
    <x v="34"/>
  </r>
  <r>
    <x v="240"/>
    <n v="512"/>
    <x v="25"/>
    <n v="0"/>
    <x v="0"/>
    <n v="0"/>
    <n v="5"/>
    <x v="34"/>
  </r>
  <r>
    <x v="240"/>
    <n v="512"/>
    <x v="24"/>
    <n v="0"/>
    <x v="0"/>
    <n v="0"/>
    <n v="5"/>
    <x v="34"/>
  </r>
  <r>
    <x v="240"/>
    <n v="514"/>
    <x v="23"/>
    <n v="0"/>
    <x v="0"/>
    <n v="0"/>
    <n v="5"/>
    <x v="34"/>
  </r>
  <r>
    <x v="240"/>
    <n v="0"/>
    <x v="22"/>
    <n v="0"/>
    <x v="0"/>
    <n v="0"/>
    <n v="5"/>
    <x v="34"/>
  </r>
  <r>
    <x v="241"/>
    <n v="654"/>
    <x v="28"/>
    <n v="0"/>
    <x v="0"/>
    <n v="0"/>
    <n v="5"/>
    <x v="34"/>
  </r>
  <r>
    <x v="241"/>
    <n v="517"/>
    <x v="27"/>
    <n v="0"/>
    <x v="0"/>
    <n v="0"/>
    <n v="5"/>
    <x v="34"/>
  </r>
  <r>
    <x v="241"/>
    <n v="529"/>
    <x v="26"/>
    <n v="0"/>
    <x v="0"/>
    <n v="0"/>
    <n v="5"/>
    <x v="34"/>
  </r>
  <r>
    <x v="241"/>
    <n v="512"/>
    <x v="25"/>
    <n v="0"/>
    <x v="0"/>
    <n v="0"/>
    <n v="5"/>
    <x v="34"/>
  </r>
  <r>
    <x v="241"/>
    <n v="512"/>
    <x v="24"/>
    <n v="0"/>
    <x v="0"/>
    <n v="0"/>
    <n v="5"/>
    <x v="34"/>
  </r>
  <r>
    <x v="241"/>
    <n v="500"/>
    <x v="23"/>
    <n v="0"/>
    <x v="0"/>
    <n v="0"/>
    <n v="5"/>
    <x v="34"/>
  </r>
  <r>
    <x v="241"/>
    <n v="0"/>
    <x v="22"/>
    <n v="0"/>
    <x v="0"/>
    <n v="0"/>
    <n v="5"/>
    <x v="34"/>
  </r>
  <r>
    <x v="242"/>
    <n v="654"/>
    <x v="28"/>
    <n v="2"/>
    <x v="25"/>
    <n v="0"/>
    <n v="6"/>
    <x v="35"/>
  </r>
  <r>
    <x v="242"/>
    <n v="517"/>
    <x v="27"/>
    <n v="0"/>
    <x v="0"/>
    <n v="0"/>
    <n v="6"/>
    <x v="35"/>
  </r>
  <r>
    <x v="242"/>
    <n v="529"/>
    <x v="26"/>
    <n v="0"/>
    <x v="0"/>
    <n v="0"/>
    <n v="6"/>
    <x v="35"/>
  </r>
  <r>
    <x v="242"/>
    <n v="512"/>
    <x v="25"/>
    <n v="1"/>
    <x v="20"/>
    <n v="0"/>
    <n v="6"/>
    <x v="35"/>
  </r>
  <r>
    <x v="242"/>
    <n v="512"/>
    <x v="24"/>
    <n v="0"/>
    <x v="0"/>
    <n v="0"/>
    <n v="6"/>
    <x v="35"/>
  </r>
  <r>
    <x v="242"/>
    <n v="0"/>
    <x v="23"/>
    <n v="0"/>
    <x v="0"/>
    <n v="0"/>
    <n v="6"/>
    <x v="35"/>
  </r>
  <r>
    <x v="242"/>
    <n v="0"/>
    <x v="22"/>
    <n v="0"/>
    <x v="0"/>
    <n v="0"/>
    <n v="6"/>
    <x v="35"/>
  </r>
  <r>
    <x v="243"/>
    <n v="652"/>
    <x v="28"/>
    <n v="0"/>
    <x v="0"/>
    <n v="0"/>
    <n v="6"/>
    <x v="35"/>
  </r>
  <r>
    <x v="243"/>
    <n v="517"/>
    <x v="27"/>
    <n v="0"/>
    <x v="0"/>
    <n v="0"/>
    <n v="6"/>
    <x v="35"/>
  </r>
  <r>
    <x v="243"/>
    <n v="529"/>
    <x v="26"/>
    <n v="0"/>
    <x v="0"/>
    <n v="0"/>
    <n v="6"/>
    <x v="35"/>
  </r>
  <r>
    <x v="243"/>
    <n v="511"/>
    <x v="25"/>
    <n v="0"/>
    <x v="0"/>
    <n v="0"/>
    <n v="6"/>
    <x v="35"/>
  </r>
  <r>
    <x v="243"/>
    <n v="512"/>
    <x v="24"/>
    <n v="0"/>
    <x v="0"/>
    <n v="0"/>
    <n v="6"/>
    <x v="35"/>
  </r>
  <r>
    <x v="243"/>
    <n v="0"/>
    <x v="23"/>
    <n v="0"/>
    <x v="0"/>
    <n v="0"/>
    <n v="6"/>
    <x v="35"/>
  </r>
  <r>
    <x v="243"/>
    <n v="0"/>
    <x v="22"/>
    <n v="0"/>
    <x v="0"/>
    <n v="0"/>
    <n v="6"/>
    <x v="35"/>
  </r>
  <r>
    <x v="244"/>
    <n v="652"/>
    <x v="28"/>
    <n v="2"/>
    <x v="8"/>
    <n v="0"/>
    <n v="6"/>
    <x v="35"/>
  </r>
  <r>
    <x v="244"/>
    <n v="517"/>
    <x v="27"/>
    <n v="1"/>
    <x v="5"/>
    <n v="0"/>
    <n v="6"/>
    <x v="35"/>
  </r>
  <r>
    <x v="244"/>
    <n v="529"/>
    <x v="26"/>
    <n v="0"/>
    <x v="0"/>
    <n v="0"/>
    <n v="6"/>
    <x v="35"/>
  </r>
  <r>
    <x v="244"/>
    <n v="511"/>
    <x v="25"/>
    <n v="0"/>
    <x v="0"/>
    <n v="0"/>
    <n v="6"/>
    <x v="35"/>
  </r>
  <r>
    <x v="244"/>
    <n v="512"/>
    <x v="24"/>
    <n v="0"/>
    <x v="0"/>
    <n v="0"/>
    <n v="6"/>
    <x v="35"/>
  </r>
  <r>
    <x v="244"/>
    <n v="0"/>
    <x v="23"/>
    <n v="0"/>
    <x v="0"/>
    <n v="0"/>
    <n v="6"/>
    <x v="35"/>
  </r>
  <r>
    <x v="244"/>
    <n v="0"/>
    <x v="22"/>
    <n v="0"/>
    <x v="0"/>
    <n v="0"/>
    <n v="6"/>
    <x v="35"/>
  </r>
  <r>
    <x v="245"/>
    <n v="671"/>
    <x v="29"/>
    <n v="2"/>
    <x v="26"/>
    <n v="0"/>
    <n v="6"/>
    <x v="35"/>
  </r>
  <r>
    <x v="245"/>
    <n v="650"/>
    <x v="28"/>
    <n v="0"/>
    <x v="0"/>
    <n v="0"/>
    <n v="6"/>
    <x v="35"/>
  </r>
  <r>
    <x v="245"/>
    <n v="516"/>
    <x v="27"/>
    <n v="0"/>
    <x v="0"/>
    <n v="0"/>
    <n v="6"/>
    <x v="35"/>
  </r>
  <r>
    <x v="245"/>
    <n v="529"/>
    <x v="26"/>
    <n v="1"/>
    <x v="5"/>
    <n v="0"/>
    <n v="6"/>
    <x v="35"/>
  </r>
  <r>
    <x v="245"/>
    <n v="511"/>
    <x v="25"/>
    <n v="0"/>
    <x v="0"/>
    <n v="0"/>
    <n v="6"/>
    <x v="35"/>
  </r>
  <r>
    <x v="245"/>
    <n v="512"/>
    <x v="24"/>
    <n v="0"/>
    <x v="0"/>
    <n v="0"/>
    <n v="6"/>
    <x v="35"/>
  </r>
  <r>
    <x v="245"/>
    <n v="0"/>
    <x v="23"/>
    <n v="0"/>
    <x v="0"/>
    <n v="0"/>
    <n v="6"/>
    <x v="35"/>
  </r>
  <r>
    <x v="246"/>
    <n v="669"/>
    <x v="29"/>
    <n v="0"/>
    <x v="0"/>
    <n v="0"/>
    <n v="6"/>
    <x v="35"/>
  </r>
  <r>
    <x v="246"/>
    <n v="650"/>
    <x v="28"/>
    <n v="0"/>
    <x v="0"/>
    <n v="0"/>
    <n v="6"/>
    <x v="35"/>
  </r>
  <r>
    <x v="246"/>
    <n v="516"/>
    <x v="27"/>
    <n v="0"/>
    <x v="0"/>
    <n v="0"/>
    <n v="6"/>
    <x v="35"/>
  </r>
  <r>
    <x v="246"/>
    <n v="528"/>
    <x v="26"/>
    <n v="0"/>
    <x v="0"/>
    <n v="0"/>
    <n v="6"/>
    <x v="35"/>
  </r>
  <r>
    <x v="246"/>
    <n v="511"/>
    <x v="25"/>
    <n v="0"/>
    <x v="0"/>
    <n v="0"/>
    <n v="6"/>
    <x v="35"/>
  </r>
  <r>
    <x v="246"/>
    <n v="512"/>
    <x v="24"/>
    <n v="0"/>
    <x v="0"/>
    <n v="0"/>
    <n v="6"/>
    <x v="35"/>
  </r>
  <r>
    <x v="246"/>
    <n v="0"/>
    <x v="23"/>
    <n v="0"/>
    <x v="0"/>
    <n v="0"/>
    <n v="6"/>
    <x v="35"/>
  </r>
  <r>
    <x v="247"/>
    <n v="669"/>
    <x v="29"/>
    <n v="1"/>
    <x v="3"/>
    <n v="0"/>
    <n v="6"/>
    <x v="35"/>
  </r>
  <r>
    <x v="247"/>
    <n v="525"/>
    <x v="28"/>
    <n v="0"/>
    <x v="0"/>
    <n v="0"/>
    <n v="6"/>
    <x v="35"/>
  </r>
  <r>
    <x v="247"/>
    <n v="516"/>
    <x v="27"/>
    <n v="0"/>
    <x v="0"/>
    <n v="0"/>
    <n v="6"/>
    <x v="35"/>
  </r>
  <r>
    <x v="247"/>
    <n v="528"/>
    <x v="26"/>
    <n v="0"/>
    <x v="0"/>
    <n v="0"/>
    <n v="6"/>
    <x v="35"/>
  </r>
  <r>
    <x v="247"/>
    <n v="511"/>
    <x v="25"/>
    <n v="0"/>
    <x v="0"/>
    <n v="0"/>
    <n v="6"/>
    <x v="35"/>
  </r>
  <r>
    <x v="247"/>
    <n v="512"/>
    <x v="24"/>
    <n v="0"/>
    <x v="0"/>
    <n v="0"/>
    <n v="6"/>
    <x v="35"/>
  </r>
  <r>
    <x v="247"/>
    <n v="0"/>
    <x v="23"/>
    <n v="0"/>
    <x v="0"/>
    <n v="0"/>
    <n v="6"/>
    <x v="35"/>
  </r>
  <r>
    <x v="248"/>
    <n v="668"/>
    <x v="29"/>
    <n v="0"/>
    <x v="0"/>
    <n v="0"/>
    <n v="6"/>
    <x v="35"/>
  </r>
  <r>
    <x v="248"/>
    <n v="525"/>
    <x v="28"/>
    <n v="0"/>
    <x v="0"/>
    <n v="0"/>
    <n v="6"/>
    <x v="35"/>
  </r>
  <r>
    <x v="248"/>
    <n v="516"/>
    <x v="27"/>
    <n v="0"/>
    <x v="0"/>
    <n v="0"/>
    <n v="6"/>
    <x v="35"/>
  </r>
  <r>
    <x v="248"/>
    <n v="528"/>
    <x v="26"/>
    <n v="1"/>
    <x v="20"/>
    <n v="0"/>
    <n v="6"/>
    <x v="35"/>
  </r>
  <r>
    <x v="248"/>
    <n v="511"/>
    <x v="25"/>
    <n v="0"/>
    <x v="0"/>
    <n v="0"/>
    <n v="6"/>
    <x v="35"/>
  </r>
  <r>
    <x v="248"/>
    <n v="507"/>
    <x v="24"/>
    <n v="0"/>
    <x v="0"/>
    <n v="0"/>
    <n v="6"/>
    <x v="35"/>
  </r>
  <r>
    <x v="248"/>
    <n v="0"/>
    <x v="23"/>
    <n v="0"/>
    <x v="0"/>
    <n v="0"/>
    <n v="6"/>
    <x v="35"/>
  </r>
  <r>
    <x v="249"/>
    <n v="668"/>
    <x v="29"/>
    <n v="1"/>
    <x v="8"/>
    <n v="0"/>
    <n v="7"/>
    <x v="36"/>
  </r>
  <r>
    <x v="249"/>
    <n v="525"/>
    <x v="28"/>
    <n v="0"/>
    <x v="0"/>
    <n v="0"/>
    <n v="7"/>
    <x v="36"/>
  </r>
  <r>
    <x v="249"/>
    <n v="516"/>
    <x v="27"/>
    <n v="0"/>
    <x v="0"/>
    <n v="0"/>
    <n v="7"/>
    <x v="36"/>
  </r>
  <r>
    <x v="249"/>
    <n v="527"/>
    <x v="26"/>
    <n v="0"/>
    <x v="0"/>
    <n v="0"/>
    <n v="7"/>
    <x v="36"/>
  </r>
  <r>
    <x v="249"/>
    <n v="511"/>
    <x v="25"/>
    <n v="0"/>
    <x v="0"/>
    <n v="0"/>
    <n v="7"/>
    <x v="36"/>
  </r>
  <r>
    <x v="249"/>
    <n v="14"/>
    <x v="24"/>
    <n v="0"/>
    <x v="0"/>
    <n v="0"/>
    <n v="7"/>
    <x v="36"/>
  </r>
  <r>
    <x v="249"/>
    <n v="0"/>
    <x v="23"/>
    <n v="0"/>
    <x v="0"/>
    <n v="0"/>
    <n v="7"/>
    <x v="36"/>
  </r>
  <r>
    <x v="250"/>
    <n v="667"/>
    <x v="29"/>
    <n v="1"/>
    <x v="27"/>
    <n v="0"/>
    <n v="7"/>
    <x v="36"/>
  </r>
  <r>
    <x v="250"/>
    <n v="525"/>
    <x v="28"/>
    <n v="0"/>
    <x v="0"/>
    <n v="0"/>
    <n v="7"/>
    <x v="36"/>
  </r>
  <r>
    <x v="250"/>
    <n v="516"/>
    <x v="27"/>
    <n v="0"/>
    <x v="0"/>
    <n v="0"/>
    <n v="7"/>
    <x v="36"/>
  </r>
  <r>
    <x v="250"/>
    <n v="527"/>
    <x v="26"/>
    <n v="0"/>
    <x v="0"/>
    <n v="0"/>
    <n v="7"/>
    <x v="36"/>
  </r>
  <r>
    <x v="250"/>
    <n v="511"/>
    <x v="25"/>
    <n v="1"/>
    <x v="8"/>
    <n v="0"/>
    <n v="7"/>
    <x v="36"/>
  </r>
  <r>
    <x v="250"/>
    <n v="0"/>
    <x v="24"/>
    <n v="0"/>
    <x v="0"/>
    <n v="0"/>
    <n v="7"/>
    <x v="36"/>
  </r>
  <r>
    <x v="250"/>
    <n v="0"/>
    <x v="23"/>
    <n v="0"/>
    <x v="0"/>
    <n v="0"/>
    <n v="7"/>
    <x v="36"/>
  </r>
  <r>
    <x v="251"/>
    <n v="666"/>
    <x v="29"/>
    <n v="1"/>
    <x v="8"/>
    <n v="0"/>
    <n v="7"/>
    <x v="36"/>
  </r>
  <r>
    <x v="251"/>
    <n v="525"/>
    <x v="28"/>
    <n v="1"/>
    <x v="20"/>
    <n v="0"/>
    <n v="7"/>
    <x v="36"/>
  </r>
  <r>
    <x v="251"/>
    <n v="516"/>
    <x v="27"/>
    <n v="0"/>
    <x v="0"/>
    <n v="0"/>
    <n v="7"/>
    <x v="36"/>
  </r>
  <r>
    <x v="251"/>
    <n v="527"/>
    <x v="26"/>
    <n v="0"/>
    <x v="0"/>
    <n v="0"/>
    <n v="7"/>
    <x v="36"/>
  </r>
  <r>
    <x v="251"/>
    <n v="510"/>
    <x v="25"/>
    <n v="0"/>
    <x v="0"/>
    <n v="0"/>
    <n v="7"/>
    <x v="36"/>
  </r>
  <r>
    <x v="251"/>
    <n v="0"/>
    <x v="24"/>
    <n v="0"/>
    <x v="0"/>
    <n v="0"/>
    <n v="7"/>
    <x v="36"/>
  </r>
  <r>
    <x v="251"/>
    <n v="0"/>
    <x v="23"/>
    <n v="0"/>
    <x v="0"/>
    <n v="0"/>
    <n v="7"/>
    <x v="36"/>
  </r>
  <r>
    <x v="252"/>
    <n v="673"/>
    <x v="30"/>
    <n v="1"/>
    <x v="28"/>
    <n v="0"/>
    <n v="7"/>
    <x v="36"/>
  </r>
  <r>
    <x v="252"/>
    <n v="665"/>
    <x v="29"/>
    <n v="0"/>
    <x v="0"/>
    <n v="0"/>
    <n v="7"/>
    <x v="36"/>
  </r>
  <r>
    <x v="252"/>
    <n v="524"/>
    <x v="28"/>
    <n v="0"/>
    <x v="0"/>
    <n v="0"/>
    <n v="7"/>
    <x v="36"/>
  </r>
  <r>
    <x v="252"/>
    <n v="516"/>
    <x v="27"/>
    <n v="0"/>
    <x v="0"/>
    <n v="0"/>
    <n v="7"/>
    <x v="36"/>
  </r>
  <r>
    <x v="252"/>
    <n v="527"/>
    <x v="26"/>
    <n v="0"/>
    <x v="0"/>
    <n v="0"/>
    <n v="7"/>
    <x v="36"/>
  </r>
  <r>
    <x v="252"/>
    <n v="510"/>
    <x v="25"/>
    <n v="0"/>
    <x v="0"/>
    <n v="0"/>
    <n v="7"/>
    <x v="36"/>
  </r>
  <r>
    <x v="252"/>
    <n v="0"/>
    <x v="24"/>
    <n v="0"/>
    <x v="0"/>
    <n v="0"/>
    <n v="7"/>
    <x v="36"/>
  </r>
  <r>
    <x v="253"/>
    <n v="672"/>
    <x v="30"/>
    <n v="0"/>
    <x v="0"/>
    <n v="0"/>
    <n v="7"/>
    <x v="36"/>
  </r>
  <r>
    <x v="253"/>
    <n v="665"/>
    <x v="29"/>
    <n v="0"/>
    <x v="0"/>
    <n v="0"/>
    <n v="7"/>
    <x v="36"/>
  </r>
  <r>
    <x v="253"/>
    <n v="524"/>
    <x v="28"/>
    <n v="0"/>
    <x v="0"/>
    <n v="0"/>
    <n v="7"/>
    <x v="36"/>
  </r>
  <r>
    <x v="253"/>
    <n v="516"/>
    <x v="27"/>
    <n v="0"/>
    <x v="0"/>
    <n v="0"/>
    <n v="7"/>
    <x v="36"/>
  </r>
  <r>
    <x v="253"/>
    <n v="527"/>
    <x v="26"/>
    <n v="0"/>
    <x v="0"/>
    <n v="0"/>
    <n v="7"/>
    <x v="36"/>
  </r>
  <r>
    <x v="253"/>
    <n v="510"/>
    <x v="25"/>
    <n v="1"/>
    <x v="5"/>
    <n v="0"/>
    <n v="7"/>
    <x v="36"/>
  </r>
  <r>
    <x v="253"/>
    <n v="0"/>
    <x v="24"/>
    <n v="0"/>
    <x v="0"/>
    <n v="0"/>
    <n v="7"/>
    <x v="36"/>
  </r>
  <r>
    <x v="254"/>
    <n v="672"/>
    <x v="30"/>
    <n v="0"/>
    <x v="0"/>
    <n v="0"/>
    <n v="7"/>
    <x v="36"/>
  </r>
  <r>
    <x v="254"/>
    <n v="519"/>
    <x v="29"/>
    <n v="0"/>
    <x v="0"/>
    <n v="0"/>
    <n v="7"/>
    <x v="36"/>
  </r>
  <r>
    <x v="254"/>
    <n v="524"/>
    <x v="28"/>
    <n v="0"/>
    <x v="0"/>
    <n v="0"/>
    <n v="7"/>
    <x v="36"/>
  </r>
  <r>
    <x v="254"/>
    <n v="516"/>
    <x v="27"/>
    <n v="0"/>
    <x v="0"/>
    <n v="0"/>
    <n v="7"/>
    <x v="36"/>
  </r>
  <r>
    <x v="254"/>
    <n v="527"/>
    <x v="26"/>
    <n v="0"/>
    <x v="0"/>
    <n v="0"/>
    <n v="7"/>
    <x v="36"/>
  </r>
  <r>
    <x v="254"/>
    <n v="509"/>
    <x v="25"/>
    <n v="0"/>
    <x v="0"/>
    <n v="0"/>
    <n v="7"/>
    <x v="36"/>
  </r>
  <r>
    <x v="254"/>
    <n v="0"/>
    <x v="24"/>
    <n v="0"/>
    <x v="0"/>
    <n v="0"/>
    <n v="7"/>
    <x v="36"/>
  </r>
  <r>
    <x v="255"/>
    <n v="672"/>
    <x v="30"/>
    <n v="0"/>
    <x v="0"/>
    <n v="0"/>
    <n v="7"/>
    <x v="36"/>
  </r>
  <r>
    <x v="255"/>
    <n v="519"/>
    <x v="29"/>
    <n v="0"/>
    <x v="0"/>
    <n v="0"/>
    <n v="7"/>
    <x v="36"/>
  </r>
  <r>
    <x v="255"/>
    <n v="524"/>
    <x v="28"/>
    <n v="0"/>
    <x v="0"/>
    <n v="0"/>
    <n v="7"/>
    <x v="36"/>
  </r>
  <r>
    <x v="255"/>
    <n v="516"/>
    <x v="27"/>
    <n v="0"/>
    <x v="0"/>
    <n v="0"/>
    <n v="7"/>
    <x v="36"/>
  </r>
  <r>
    <x v="255"/>
    <n v="527"/>
    <x v="26"/>
    <n v="0"/>
    <x v="0"/>
    <n v="0"/>
    <n v="7"/>
    <x v="36"/>
  </r>
  <r>
    <x v="255"/>
    <n v="495"/>
    <x v="25"/>
    <n v="0"/>
    <x v="0"/>
    <n v="0"/>
    <n v="7"/>
    <x v="36"/>
  </r>
  <r>
    <x v="255"/>
    <n v="0"/>
    <x v="24"/>
    <n v="0"/>
    <x v="0"/>
    <n v="0"/>
    <n v="7"/>
    <x v="36"/>
  </r>
  <r>
    <x v="256"/>
    <n v="672"/>
    <x v="30"/>
    <n v="0"/>
    <x v="0"/>
    <n v="0"/>
    <n v="8"/>
    <x v="37"/>
  </r>
  <r>
    <x v="256"/>
    <n v="519"/>
    <x v="29"/>
    <n v="0"/>
    <x v="0"/>
    <n v="0"/>
    <n v="8"/>
    <x v="37"/>
  </r>
  <r>
    <x v="256"/>
    <n v="524"/>
    <x v="28"/>
    <n v="1"/>
    <x v="9"/>
    <n v="0"/>
    <n v="8"/>
    <x v="37"/>
  </r>
  <r>
    <x v="256"/>
    <n v="516"/>
    <x v="27"/>
    <n v="1"/>
    <x v="5"/>
    <n v="0"/>
    <n v="8"/>
    <x v="37"/>
  </r>
  <r>
    <x v="256"/>
    <n v="527"/>
    <x v="26"/>
    <n v="0"/>
    <x v="0"/>
    <n v="0"/>
    <n v="8"/>
    <x v="37"/>
  </r>
  <r>
    <x v="256"/>
    <n v="3"/>
    <x v="25"/>
    <n v="0"/>
    <x v="0"/>
    <n v="0"/>
    <n v="8"/>
    <x v="37"/>
  </r>
  <r>
    <x v="256"/>
    <n v="0"/>
    <x v="24"/>
    <n v="0"/>
    <x v="0"/>
    <n v="0"/>
    <n v="8"/>
    <x v="37"/>
  </r>
  <r>
    <x v="257"/>
    <n v="672"/>
    <x v="30"/>
    <n v="1"/>
    <x v="8"/>
    <n v="0"/>
    <n v="8"/>
    <x v="37"/>
  </r>
  <r>
    <x v="257"/>
    <n v="519"/>
    <x v="29"/>
    <n v="0"/>
    <x v="0"/>
    <n v="0"/>
    <n v="8"/>
    <x v="37"/>
  </r>
  <r>
    <x v="257"/>
    <n v="523"/>
    <x v="28"/>
    <n v="0"/>
    <x v="0"/>
    <n v="0"/>
    <n v="8"/>
    <x v="37"/>
  </r>
  <r>
    <x v="257"/>
    <n v="515"/>
    <x v="27"/>
    <n v="0"/>
    <x v="0"/>
    <n v="0"/>
    <n v="8"/>
    <x v="37"/>
  </r>
  <r>
    <x v="257"/>
    <n v="527"/>
    <x v="26"/>
    <n v="0"/>
    <x v="0"/>
    <n v="0"/>
    <n v="8"/>
    <x v="37"/>
  </r>
  <r>
    <x v="257"/>
    <n v="0"/>
    <x v="25"/>
    <n v="0"/>
    <x v="0"/>
    <n v="0"/>
    <n v="8"/>
    <x v="37"/>
  </r>
  <r>
    <x v="257"/>
    <n v="0"/>
    <x v="24"/>
    <n v="0"/>
    <x v="0"/>
    <n v="0"/>
    <n v="8"/>
    <x v="37"/>
  </r>
  <r>
    <x v="258"/>
    <n v="671"/>
    <x v="30"/>
    <n v="0"/>
    <x v="0"/>
    <n v="0"/>
    <n v="8"/>
    <x v="37"/>
  </r>
  <r>
    <x v="258"/>
    <n v="519"/>
    <x v="29"/>
    <n v="0"/>
    <x v="0"/>
    <n v="0"/>
    <n v="8"/>
    <x v="37"/>
  </r>
  <r>
    <x v="258"/>
    <n v="523"/>
    <x v="28"/>
    <n v="0"/>
    <x v="0"/>
    <n v="0"/>
    <n v="8"/>
    <x v="37"/>
  </r>
  <r>
    <x v="258"/>
    <n v="515"/>
    <x v="27"/>
    <n v="0"/>
    <x v="0"/>
    <n v="0"/>
    <n v="8"/>
    <x v="37"/>
  </r>
  <r>
    <x v="258"/>
    <n v="527"/>
    <x v="26"/>
    <n v="0"/>
    <x v="0"/>
    <n v="0"/>
    <n v="8"/>
    <x v="37"/>
  </r>
  <r>
    <x v="258"/>
    <n v="0"/>
    <x v="25"/>
    <n v="0"/>
    <x v="0"/>
    <n v="0"/>
    <n v="8"/>
    <x v="37"/>
  </r>
  <r>
    <x v="258"/>
    <n v="0"/>
    <x v="24"/>
    <n v="0"/>
    <x v="0"/>
    <n v="0"/>
    <n v="8"/>
    <x v="37"/>
  </r>
  <r>
    <x v="259"/>
    <n v="670"/>
    <x v="31"/>
    <n v="2"/>
    <x v="22"/>
    <n v="0"/>
    <n v="8"/>
    <x v="37"/>
  </r>
  <r>
    <x v="259"/>
    <n v="671"/>
    <x v="30"/>
    <n v="0"/>
    <x v="0"/>
    <n v="0"/>
    <n v="8"/>
    <x v="37"/>
  </r>
  <r>
    <x v="259"/>
    <n v="519"/>
    <x v="29"/>
    <n v="0"/>
    <x v="0"/>
    <n v="0"/>
    <n v="8"/>
    <x v="37"/>
  </r>
  <r>
    <x v="259"/>
    <n v="523"/>
    <x v="28"/>
    <n v="0"/>
    <x v="0"/>
    <n v="0"/>
    <n v="8"/>
    <x v="37"/>
  </r>
  <r>
    <x v="259"/>
    <n v="515"/>
    <x v="27"/>
    <n v="1"/>
    <x v="8"/>
    <n v="0"/>
    <n v="8"/>
    <x v="37"/>
  </r>
  <r>
    <x v="259"/>
    <n v="527"/>
    <x v="26"/>
    <n v="0"/>
    <x v="0"/>
    <n v="0"/>
    <n v="8"/>
    <x v="37"/>
  </r>
  <r>
    <x v="259"/>
    <n v="0"/>
    <x v="25"/>
    <n v="0"/>
    <x v="0"/>
    <n v="0"/>
    <n v="8"/>
    <x v="37"/>
  </r>
  <r>
    <x v="260"/>
    <n v="668"/>
    <x v="31"/>
    <n v="0"/>
    <x v="0"/>
    <n v="0"/>
    <n v="8"/>
    <x v="37"/>
  </r>
  <r>
    <x v="260"/>
    <n v="671"/>
    <x v="30"/>
    <n v="0"/>
    <x v="0"/>
    <n v="0"/>
    <n v="8"/>
    <x v="37"/>
  </r>
  <r>
    <x v="260"/>
    <n v="519"/>
    <x v="29"/>
    <n v="0"/>
    <x v="0"/>
    <n v="0"/>
    <n v="8"/>
    <x v="37"/>
  </r>
  <r>
    <x v="260"/>
    <n v="523"/>
    <x v="28"/>
    <n v="0"/>
    <x v="0"/>
    <n v="0"/>
    <n v="8"/>
    <x v="37"/>
  </r>
  <r>
    <x v="260"/>
    <n v="514"/>
    <x v="27"/>
    <n v="0"/>
    <x v="0"/>
    <n v="0"/>
    <n v="8"/>
    <x v="37"/>
  </r>
  <r>
    <x v="260"/>
    <n v="527"/>
    <x v="26"/>
    <n v="0"/>
    <x v="0"/>
    <n v="0"/>
    <n v="8"/>
    <x v="37"/>
  </r>
  <r>
    <x v="260"/>
    <n v="0"/>
    <x v="25"/>
    <n v="0"/>
    <x v="0"/>
    <n v="0"/>
    <n v="8"/>
    <x v="37"/>
  </r>
  <r>
    <x v="261"/>
    <n v="668"/>
    <x v="31"/>
    <n v="0"/>
    <x v="0"/>
    <n v="0"/>
    <n v="8"/>
    <x v="37"/>
  </r>
  <r>
    <x v="261"/>
    <n v="671"/>
    <x v="30"/>
    <n v="0"/>
    <x v="0"/>
    <n v="0"/>
    <n v="8"/>
    <x v="37"/>
  </r>
  <r>
    <x v="261"/>
    <n v="519"/>
    <x v="29"/>
    <n v="0"/>
    <x v="0"/>
    <n v="0"/>
    <n v="8"/>
    <x v="37"/>
  </r>
  <r>
    <x v="261"/>
    <n v="523"/>
    <x v="28"/>
    <n v="0"/>
    <x v="0"/>
    <n v="0"/>
    <n v="8"/>
    <x v="37"/>
  </r>
  <r>
    <x v="261"/>
    <n v="514"/>
    <x v="27"/>
    <n v="0"/>
    <x v="0"/>
    <n v="0"/>
    <n v="8"/>
    <x v="37"/>
  </r>
  <r>
    <x v="261"/>
    <n v="527"/>
    <x v="26"/>
    <n v="0"/>
    <x v="0"/>
    <n v="0"/>
    <n v="8"/>
    <x v="37"/>
  </r>
  <r>
    <x v="261"/>
    <n v="0"/>
    <x v="25"/>
    <n v="0"/>
    <x v="0"/>
    <n v="0"/>
    <n v="8"/>
    <x v="37"/>
  </r>
  <r>
    <x v="262"/>
    <n v="668"/>
    <x v="31"/>
    <n v="0"/>
    <x v="0"/>
    <n v="0"/>
    <n v="8"/>
    <x v="37"/>
  </r>
  <r>
    <x v="262"/>
    <n v="516"/>
    <x v="30"/>
    <n v="0"/>
    <x v="0"/>
    <n v="0"/>
    <n v="8"/>
    <x v="37"/>
  </r>
  <r>
    <x v="262"/>
    <n v="519"/>
    <x v="29"/>
    <n v="0"/>
    <x v="0"/>
    <n v="0"/>
    <n v="8"/>
    <x v="37"/>
  </r>
  <r>
    <x v="262"/>
    <n v="523"/>
    <x v="28"/>
    <n v="0"/>
    <x v="0"/>
    <n v="0"/>
    <n v="8"/>
    <x v="37"/>
  </r>
  <r>
    <x v="262"/>
    <n v="514"/>
    <x v="27"/>
    <n v="1"/>
    <x v="2"/>
    <n v="0"/>
    <n v="8"/>
    <x v="37"/>
  </r>
  <r>
    <x v="262"/>
    <n v="513"/>
    <x v="26"/>
    <n v="0"/>
    <x v="0"/>
    <n v="0"/>
    <n v="8"/>
    <x v="37"/>
  </r>
  <r>
    <x v="262"/>
    <n v="0"/>
    <x v="25"/>
    <n v="0"/>
    <x v="0"/>
    <n v="0"/>
    <n v="8"/>
    <x v="37"/>
  </r>
  <r>
    <x v="263"/>
    <n v="668"/>
    <x v="31"/>
    <n v="0"/>
    <x v="0"/>
    <n v="0"/>
    <n v="9"/>
    <x v="38"/>
  </r>
  <r>
    <x v="263"/>
    <n v="516"/>
    <x v="30"/>
    <n v="0"/>
    <x v="0"/>
    <n v="0"/>
    <n v="9"/>
    <x v="38"/>
  </r>
  <r>
    <x v="263"/>
    <n v="519"/>
    <x v="29"/>
    <n v="1"/>
    <x v="5"/>
    <n v="0"/>
    <n v="9"/>
    <x v="38"/>
  </r>
  <r>
    <x v="263"/>
    <n v="523"/>
    <x v="28"/>
    <n v="0"/>
    <x v="0"/>
    <n v="0"/>
    <n v="9"/>
    <x v="38"/>
  </r>
  <r>
    <x v="263"/>
    <n v="513"/>
    <x v="27"/>
    <n v="0"/>
    <x v="0"/>
    <n v="0"/>
    <n v="9"/>
    <x v="38"/>
  </r>
  <r>
    <x v="263"/>
    <n v="0"/>
    <x v="26"/>
    <n v="0"/>
    <x v="0"/>
    <n v="0"/>
    <n v="9"/>
    <x v="38"/>
  </r>
  <r>
    <x v="263"/>
    <n v="0"/>
    <x v="25"/>
    <n v="0"/>
    <x v="0"/>
    <n v="0"/>
    <n v="9"/>
    <x v="38"/>
  </r>
  <r>
    <x v="264"/>
    <n v="668"/>
    <x v="31"/>
    <n v="0"/>
    <x v="0"/>
    <n v="0"/>
    <n v="9"/>
    <x v="38"/>
  </r>
  <r>
    <x v="264"/>
    <n v="516"/>
    <x v="30"/>
    <n v="0"/>
    <x v="0"/>
    <n v="0"/>
    <n v="9"/>
    <x v="38"/>
  </r>
  <r>
    <x v="264"/>
    <n v="518"/>
    <x v="29"/>
    <n v="0"/>
    <x v="0"/>
    <n v="0"/>
    <n v="9"/>
    <x v="38"/>
  </r>
  <r>
    <x v="264"/>
    <n v="523"/>
    <x v="28"/>
    <n v="0"/>
    <x v="0"/>
    <n v="0"/>
    <n v="9"/>
    <x v="38"/>
  </r>
  <r>
    <x v="264"/>
    <n v="513"/>
    <x v="27"/>
    <n v="0"/>
    <x v="0"/>
    <n v="0"/>
    <n v="9"/>
    <x v="38"/>
  </r>
  <r>
    <x v="264"/>
    <n v="0"/>
    <x v="26"/>
    <n v="0"/>
    <x v="0"/>
    <n v="0"/>
    <n v="9"/>
    <x v="38"/>
  </r>
  <r>
    <x v="264"/>
    <n v="0"/>
    <x v="25"/>
    <n v="0"/>
    <x v="0"/>
    <n v="0"/>
    <n v="9"/>
    <x v="38"/>
  </r>
  <r>
    <x v="265"/>
    <n v="668"/>
    <x v="31"/>
    <n v="0"/>
    <x v="0"/>
    <n v="0"/>
    <n v="9"/>
    <x v="38"/>
  </r>
  <r>
    <x v="265"/>
    <n v="516"/>
    <x v="30"/>
    <n v="0"/>
    <x v="0"/>
    <n v="0"/>
    <n v="9"/>
    <x v="38"/>
  </r>
  <r>
    <x v="265"/>
    <n v="518"/>
    <x v="29"/>
    <n v="0"/>
    <x v="0"/>
    <n v="0"/>
    <n v="9"/>
    <x v="38"/>
  </r>
  <r>
    <x v="265"/>
    <n v="523"/>
    <x v="28"/>
    <n v="0"/>
    <x v="0"/>
    <n v="0"/>
    <n v="9"/>
    <x v="38"/>
  </r>
  <r>
    <x v="265"/>
    <n v="513"/>
    <x v="27"/>
    <n v="0"/>
    <x v="0"/>
    <n v="0"/>
    <n v="9"/>
    <x v="38"/>
  </r>
  <r>
    <x v="265"/>
    <n v="0"/>
    <x v="26"/>
    <n v="0"/>
    <x v="0"/>
    <n v="0"/>
    <n v="9"/>
    <x v="38"/>
  </r>
  <r>
    <x v="265"/>
    <n v="0"/>
    <x v="25"/>
    <n v="0"/>
    <x v="0"/>
    <n v="0"/>
    <n v="9"/>
    <x v="38"/>
  </r>
  <r>
    <x v="266"/>
    <n v="662"/>
    <x v="32"/>
    <n v="0"/>
    <x v="0"/>
    <n v="0"/>
    <n v="9"/>
    <x v="38"/>
  </r>
  <r>
    <x v="266"/>
    <n v="668"/>
    <x v="31"/>
    <n v="0"/>
    <x v="0"/>
    <n v="0"/>
    <n v="9"/>
    <x v="38"/>
  </r>
  <r>
    <x v="266"/>
    <n v="516"/>
    <x v="30"/>
    <n v="0"/>
    <x v="0"/>
    <n v="0"/>
    <n v="9"/>
    <x v="38"/>
  </r>
  <r>
    <x v="266"/>
    <n v="518"/>
    <x v="29"/>
    <n v="0"/>
    <x v="0"/>
    <n v="0"/>
    <n v="9"/>
    <x v="38"/>
  </r>
  <r>
    <x v="266"/>
    <n v="523"/>
    <x v="28"/>
    <n v="0"/>
    <x v="0"/>
    <n v="0"/>
    <n v="9"/>
    <x v="38"/>
  </r>
  <r>
    <x v="266"/>
    <n v="513"/>
    <x v="27"/>
    <n v="0"/>
    <x v="0"/>
    <n v="0"/>
    <n v="9"/>
    <x v="38"/>
  </r>
  <r>
    <x v="266"/>
    <n v="0"/>
    <x v="26"/>
    <n v="0"/>
    <x v="0"/>
    <n v="0"/>
    <n v="9"/>
    <x v="38"/>
  </r>
  <r>
    <x v="267"/>
    <n v="662"/>
    <x v="32"/>
    <n v="0"/>
    <x v="0"/>
    <n v="0"/>
    <n v="9"/>
    <x v="38"/>
  </r>
  <r>
    <x v="267"/>
    <n v="518"/>
    <x v="31"/>
    <n v="1"/>
    <x v="5"/>
    <n v="0"/>
    <n v="9"/>
    <x v="38"/>
  </r>
  <r>
    <x v="267"/>
    <n v="516"/>
    <x v="30"/>
    <n v="0"/>
    <x v="0"/>
    <n v="0"/>
    <n v="9"/>
    <x v="38"/>
  </r>
  <r>
    <x v="267"/>
    <n v="518"/>
    <x v="29"/>
    <n v="0"/>
    <x v="0"/>
    <n v="0"/>
    <n v="9"/>
    <x v="38"/>
  </r>
  <r>
    <x v="267"/>
    <n v="523"/>
    <x v="28"/>
    <n v="0"/>
    <x v="0"/>
    <n v="0"/>
    <n v="9"/>
    <x v="38"/>
  </r>
  <r>
    <x v="267"/>
    <n v="513"/>
    <x v="27"/>
    <n v="0"/>
    <x v="0"/>
    <n v="0"/>
    <n v="9"/>
    <x v="38"/>
  </r>
  <r>
    <x v="267"/>
    <n v="0"/>
    <x v="26"/>
    <n v="0"/>
    <x v="0"/>
    <n v="0"/>
    <n v="9"/>
    <x v="38"/>
  </r>
  <r>
    <x v="268"/>
    <n v="662"/>
    <x v="32"/>
    <n v="0"/>
    <x v="0"/>
    <n v="0"/>
    <n v="9"/>
    <x v="38"/>
  </r>
  <r>
    <x v="268"/>
    <n v="517"/>
    <x v="31"/>
    <n v="0"/>
    <x v="0"/>
    <n v="0"/>
    <n v="9"/>
    <x v="38"/>
  </r>
  <r>
    <x v="268"/>
    <n v="516"/>
    <x v="30"/>
    <n v="2"/>
    <x v="27"/>
    <n v="0"/>
    <n v="9"/>
    <x v="38"/>
  </r>
  <r>
    <x v="268"/>
    <n v="518"/>
    <x v="29"/>
    <n v="0"/>
    <x v="0"/>
    <n v="0"/>
    <n v="9"/>
    <x v="38"/>
  </r>
  <r>
    <x v="268"/>
    <n v="523"/>
    <x v="28"/>
    <n v="0"/>
    <x v="0"/>
    <n v="0"/>
    <n v="9"/>
    <x v="38"/>
  </r>
  <r>
    <x v="268"/>
    <n v="513"/>
    <x v="27"/>
    <n v="0"/>
    <x v="0"/>
    <n v="0"/>
    <n v="9"/>
    <x v="38"/>
  </r>
  <r>
    <x v="268"/>
    <n v="0"/>
    <x v="26"/>
    <n v="0"/>
    <x v="0"/>
    <n v="0"/>
    <n v="9"/>
    <x v="38"/>
  </r>
  <r>
    <x v="269"/>
    <n v="662"/>
    <x v="32"/>
    <n v="0"/>
    <x v="0"/>
    <n v="0"/>
    <n v="9"/>
    <x v="38"/>
  </r>
  <r>
    <x v="269"/>
    <n v="517"/>
    <x v="31"/>
    <n v="0"/>
    <x v="0"/>
    <n v="0"/>
    <n v="9"/>
    <x v="38"/>
  </r>
  <r>
    <x v="269"/>
    <n v="514"/>
    <x v="30"/>
    <n v="0"/>
    <x v="0"/>
    <n v="0"/>
    <n v="9"/>
    <x v="38"/>
  </r>
  <r>
    <x v="269"/>
    <n v="518"/>
    <x v="29"/>
    <n v="0"/>
    <x v="0"/>
    <n v="0"/>
    <n v="9"/>
    <x v="38"/>
  </r>
  <r>
    <x v="269"/>
    <n v="523"/>
    <x v="28"/>
    <n v="0"/>
    <x v="0"/>
    <n v="0"/>
    <n v="9"/>
    <x v="38"/>
  </r>
  <r>
    <x v="269"/>
    <n v="513"/>
    <x v="27"/>
    <n v="0"/>
    <x v="0"/>
    <n v="0"/>
    <n v="9"/>
    <x v="38"/>
  </r>
  <r>
    <x v="269"/>
    <n v="0"/>
    <x v="26"/>
    <n v="0"/>
    <x v="0"/>
    <n v="0"/>
    <n v="9"/>
    <x v="38"/>
  </r>
  <r>
    <x v="270"/>
    <n v="662"/>
    <x v="32"/>
    <n v="1"/>
    <x v="2"/>
    <n v="0"/>
    <n v="10"/>
    <x v="39"/>
  </r>
  <r>
    <x v="270"/>
    <n v="517"/>
    <x v="31"/>
    <n v="0"/>
    <x v="0"/>
    <n v="0"/>
    <n v="10"/>
    <x v="39"/>
  </r>
  <r>
    <x v="270"/>
    <n v="514"/>
    <x v="30"/>
    <n v="0"/>
    <x v="0"/>
    <n v="0"/>
    <n v="10"/>
    <x v="39"/>
  </r>
  <r>
    <x v="270"/>
    <n v="518"/>
    <x v="29"/>
    <n v="0"/>
    <x v="0"/>
    <n v="0"/>
    <n v="10"/>
    <x v="39"/>
  </r>
  <r>
    <x v="270"/>
    <n v="523"/>
    <x v="28"/>
    <n v="1"/>
    <x v="5"/>
    <n v="0"/>
    <n v="10"/>
    <x v="39"/>
  </r>
  <r>
    <x v="270"/>
    <n v="499"/>
    <x v="27"/>
    <n v="0"/>
    <x v="0"/>
    <n v="0"/>
    <n v="10"/>
    <x v="39"/>
  </r>
  <r>
    <x v="270"/>
    <n v="0"/>
    <x v="26"/>
    <n v="0"/>
    <x v="0"/>
    <n v="0"/>
    <n v="10"/>
    <x v="39"/>
  </r>
  <r>
    <x v="271"/>
    <n v="661"/>
    <x v="32"/>
    <n v="0"/>
    <x v="0"/>
    <n v="0"/>
    <n v="10"/>
    <x v="39"/>
  </r>
  <r>
    <x v="271"/>
    <n v="517"/>
    <x v="31"/>
    <n v="0"/>
    <x v="0"/>
    <n v="0"/>
    <n v="10"/>
    <x v="39"/>
  </r>
  <r>
    <x v="271"/>
    <n v="514"/>
    <x v="30"/>
    <n v="0"/>
    <x v="0"/>
    <n v="0"/>
    <n v="10"/>
    <x v="39"/>
  </r>
  <r>
    <x v="271"/>
    <n v="518"/>
    <x v="29"/>
    <n v="0"/>
    <x v="0"/>
    <n v="0"/>
    <n v="10"/>
    <x v="39"/>
  </r>
  <r>
    <x v="271"/>
    <n v="522"/>
    <x v="28"/>
    <n v="0"/>
    <x v="0"/>
    <n v="0"/>
    <n v="10"/>
    <x v="39"/>
  </r>
  <r>
    <x v="271"/>
    <n v="8"/>
    <x v="27"/>
    <n v="0"/>
    <x v="0"/>
    <n v="0"/>
    <n v="10"/>
    <x v="39"/>
  </r>
  <r>
    <x v="271"/>
    <n v="0"/>
    <x v="26"/>
    <n v="0"/>
    <x v="0"/>
    <n v="0"/>
    <n v="10"/>
    <x v="39"/>
  </r>
  <r>
    <x v="272"/>
    <n v="661"/>
    <x v="32"/>
    <n v="0"/>
    <x v="0"/>
    <n v="0"/>
    <n v="10"/>
    <x v="39"/>
  </r>
  <r>
    <x v="272"/>
    <n v="517"/>
    <x v="31"/>
    <n v="0"/>
    <x v="0"/>
    <n v="0"/>
    <n v="10"/>
    <x v="39"/>
  </r>
  <r>
    <x v="272"/>
    <n v="514"/>
    <x v="30"/>
    <n v="0"/>
    <x v="0"/>
    <n v="0"/>
    <n v="10"/>
    <x v="39"/>
  </r>
  <r>
    <x v="272"/>
    <n v="518"/>
    <x v="29"/>
    <n v="0"/>
    <x v="0"/>
    <n v="0"/>
    <n v="10"/>
    <x v="39"/>
  </r>
  <r>
    <x v="272"/>
    <n v="522"/>
    <x v="28"/>
    <n v="0"/>
    <x v="0"/>
    <n v="0"/>
    <n v="10"/>
    <x v="39"/>
  </r>
  <r>
    <x v="272"/>
    <n v="0"/>
    <x v="27"/>
    <n v="0"/>
    <x v="0"/>
    <n v="0"/>
    <n v="10"/>
    <x v="39"/>
  </r>
  <r>
    <x v="272"/>
    <n v="0"/>
    <x v="26"/>
    <n v="0"/>
    <x v="0"/>
    <n v="0"/>
    <n v="10"/>
    <x v="39"/>
  </r>
  <r>
    <x v="273"/>
    <n v="659"/>
    <x v="33"/>
    <n v="0"/>
    <x v="0"/>
    <n v="0"/>
    <n v="10"/>
    <x v="39"/>
  </r>
  <r>
    <x v="273"/>
    <n v="661"/>
    <x v="32"/>
    <n v="0"/>
    <x v="0"/>
    <n v="0"/>
    <n v="10"/>
    <x v="39"/>
  </r>
  <r>
    <x v="273"/>
    <n v="517"/>
    <x v="31"/>
    <n v="0"/>
    <x v="0"/>
    <n v="0"/>
    <n v="10"/>
    <x v="39"/>
  </r>
  <r>
    <x v="273"/>
    <n v="514"/>
    <x v="30"/>
    <n v="0"/>
    <x v="0"/>
    <n v="0"/>
    <n v="10"/>
    <x v="39"/>
  </r>
  <r>
    <x v="273"/>
    <n v="518"/>
    <x v="29"/>
    <n v="0"/>
    <x v="0"/>
    <n v="0"/>
    <n v="10"/>
    <x v="39"/>
  </r>
  <r>
    <x v="273"/>
    <n v="522"/>
    <x v="28"/>
    <n v="0"/>
    <x v="0"/>
    <n v="0"/>
    <n v="10"/>
    <x v="39"/>
  </r>
  <r>
    <x v="273"/>
    <n v="0"/>
    <x v="27"/>
    <n v="0"/>
    <x v="0"/>
    <n v="0"/>
    <n v="10"/>
    <x v="39"/>
  </r>
  <r>
    <x v="274"/>
    <n v="659"/>
    <x v="33"/>
    <n v="0"/>
    <x v="0"/>
    <n v="0"/>
    <n v="10"/>
    <x v="39"/>
  </r>
  <r>
    <x v="274"/>
    <n v="661"/>
    <x v="32"/>
    <n v="0"/>
    <x v="0"/>
    <n v="0"/>
    <n v="10"/>
    <x v="39"/>
  </r>
  <r>
    <x v="274"/>
    <n v="517"/>
    <x v="31"/>
    <n v="0"/>
    <x v="0"/>
    <n v="0"/>
    <n v="10"/>
    <x v="39"/>
  </r>
  <r>
    <x v="274"/>
    <n v="514"/>
    <x v="30"/>
    <n v="0"/>
    <x v="0"/>
    <n v="0"/>
    <n v="10"/>
    <x v="39"/>
  </r>
  <r>
    <x v="274"/>
    <n v="518"/>
    <x v="29"/>
    <n v="0"/>
    <x v="0"/>
    <n v="0"/>
    <n v="10"/>
    <x v="39"/>
  </r>
  <r>
    <x v="274"/>
    <n v="522"/>
    <x v="28"/>
    <n v="0"/>
    <x v="0"/>
    <n v="0"/>
    <n v="10"/>
    <x v="39"/>
  </r>
  <r>
    <x v="274"/>
    <n v="0"/>
    <x v="27"/>
    <n v="0"/>
    <x v="0"/>
    <n v="0"/>
    <n v="10"/>
    <x v="39"/>
  </r>
  <r>
    <x v="275"/>
    <n v="659"/>
    <x v="33"/>
    <n v="1"/>
    <x v="22"/>
    <n v="0"/>
    <n v="10"/>
    <x v="39"/>
  </r>
  <r>
    <x v="275"/>
    <n v="516"/>
    <x v="32"/>
    <n v="1"/>
    <x v="8"/>
    <n v="0"/>
    <n v="10"/>
    <x v="39"/>
  </r>
  <r>
    <x v="275"/>
    <n v="517"/>
    <x v="31"/>
    <n v="0"/>
    <x v="0"/>
    <n v="0"/>
    <n v="10"/>
    <x v="39"/>
  </r>
  <r>
    <x v="275"/>
    <n v="514"/>
    <x v="30"/>
    <n v="0"/>
    <x v="0"/>
    <n v="0"/>
    <n v="10"/>
    <x v="39"/>
  </r>
  <r>
    <x v="275"/>
    <n v="518"/>
    <x v="29"/>
    <n v="0"/>
    <x v="0"/>
    <n v="0"/>
    <n v="10"/>
    <x v="39"/>
  </r>
  <r>
    <x v="275"/>
    <n v="522"/>
    <x v="28"/>
    <n v="0"/>
    <x v="0"/>
    <n v="0"/>
    <n v="10"/>
    <x v="39"/>
  </r>
  <r>
    <x v="275"/>
    <n v="0"/>
    <x v="27"/>
    <n v="0"/>
    <x v="0"/>
    <n v="0"/>
    <n v="10"/>
    <x v="39"/>
  </r>
  <r>
    <x v="276"/>
    <n v="658"/>
    <x v="33"/>
    <n v="0"/>
    <x v="0"/>
    <n v="0"/>
    <n v="10"/>
    <x v="39"/>
  </r>
  <r>
    <x v="276"/>
    <n v="515"/>
    <x v="32"/>
    <n v="0"/>
    <x v="0"/>
    <n v="0"/>
    <n v="10"/>
    <x v="39"/>
  </r>
  <r>
    <x v="276"/>
    <n v="517"/>
    <x v="31"/>
    <n v="0"/>
    <x v="0"/>
    <n v="0"/>
    <n v="10"/>
    <x v="39"/>
  </r>
  <r>
    <x v="276"/>
    <n v="514"/>
    <x v="30"/>
    <n v="0"/>
    <x v="0"/>
    <n v="0"/>
    <n v="10"/>
    <x v="39"/>
  </r>
  <r>
    <x v="276"/>
    <n v="518"/>
    <x v="29"/>
    <n v="0"/>
    <x v="0"/>
    <n v="0"/>
    <n v="10"/>
    <x v="39"/>
  </r>
  <r>
    <x v="276"/>
    <n v="522"/>
    <x v="28"/>
    <n v="0"/>
    <x v="0"/>
    <n v="0"/>
    <n v="10"/>
    <x v="39"/>
  </r>
  <r>
    <x v="276"/>
    <n v="0"/>
    <x v="27"/>
    <n v="0"/>
    <x v="0"/>
    <n v="0"/>
    <n v="10"/>
    <x v="39"/>
  </r>
  <r>
    <x v="277"/>
    <n v="658"/>
    <x v="33"/>
    <n v="0"/>
    <x v="0"/>
    <n v="0"/>
    <n v="11"/>
    <x v="40"/>
  </r>
  <r>
    <x v="277"/>
    <n v="515"/>
    <x v="32"/>
    <n v="0"/>
    <x v="0"/>
    <n v="0"/>
    <n v="11"/>
    <x v="40"/>
  </r>
  <r>
    <x v="277"/>
    <n v="517"/>
    <x v="31"/>
    <n v="0"/>
    <x v="0"/>
    <n v="0"/>
    <n v="11"/>
    <x v="40"/>
  </r>
  <r>
    <x v="277"/>
    <n v="514"/>
    <x v="30"/>
    <n v="1"/>
    <x v="8"/>
    <n v="0"/>
    <n v="11"/>
    <x v="40"/>
  </r>
  <r>
    <x v="277"/>
    <n v="518"/>
    <x v="29"/>
    <n v="0"/>
    <x v="0"/>
    <n v="0"/>
    <n v="11"/>
    <x v="40"/>
  </r>
  <r>
    <x v="277"/>
    <n v="508"/>
    <x v="28"/>
    <n v="2"/>
    <x v="25"/>
    <n v="0"/>
    <n v="11"/>
    <x v="40"/>
  </r>
  <r>
    <x v="277"/>
    <n v="0"/>
    <x v="27"/>
    <n v="0"/>
    <x v="0"/>
    <n v="0"/>
    <n v="11"/>
    <x v="40"/>
  </r>
  <r>
    <x v="278"/>
    <n v="658"/>
    <x v="33"/>
    <n v="1"/>
    <x v="8"/>
    <n v="0"/>
    <n v="11"/>
    <x v="40"/>
  </r>
  <r>
    <x v="278"/>
    <n v="515"/>
    <x v="32"/>
    <n v="0"/>
    <x v="0"/>
    <n v="0"/>
    <n v="11"/>
    <x v="40"/>
  </r>
  <r>
    <x v="278"/>
    <n v="517"/>
    <x v="31"/>
    <n v="0"/>
    <x v="0"/>
    <n v="0"/>
    <n v="11"/>
    <x v="40"/>
  </r>
  <r>
    <x v="278"/>
    <n v="513"/>
    <x v="30"/>
    <n v="0"/>
    <x v="0"/>
    <n v="0"/>
    <n v="11"/>
    <x v="40"/>
  </r>
  <r>
    <x v="278"/>
    <n v="518"/>
    <x v="29"/>
    <n v="0"/>
    <x v="0"/>
    <n v="0"/>
    <n v="11"/>
    <x v="40"/>
  </r>
  <r>
    <x v="278"/>
    <n v="5"/>
    <x v="28"/>
    <n v="0"/>
    <x v="0"/>
    <n v="0"/>
    <n v="11"/>
    <x v="40"/>
  </r>
  <r>
    <x v="278"/>
    <n v="0"/>
    <x v="27"/>
    <n v="0"/>
    <x v="0"/>
    <n v="0"/>
    <n v="11"/>
    <x v="40"/>
  </r>
  <r>
    <x v="279"/>
    <n v="657"/>
    <x v="33"/>
    <n v="0"/>
    <x v="0"/>
    <n v="0"/>
    <n v="11"/>
    <x v="40"/>
  </r>
  <r>
    <x v="279"/>
    <n v="515"/>
    <x v="32"/>
    <n v="1"/>
    <x v="5"/>
    <n v="0"/>
    <n v="11"/>
    <x v="40"/>
  </r>
  <r>
    <x v="279"/>
    <n v="517"/>
    <x v="31"/>
    <n v="0"/>
    <x v="0"/>
    <n v="0"/>
    <n v="11"/>
    <x v="40"/>
  </r>
  <r>
    <x v="279"/>
    <n v="513"/>
    <x v="30"/>
    <n v="1"/>
    <x v="5"/>
    <n v="0"/>
    <n v="11"/>
    <x v="40"/>
  </r>
  <r>
    <x v="279"/>
    <n v="518"/>
    <x v="29"/>
    <n v="0"/>
    <x v="0"/>
    <n v="0"/>
    <n v="11"/>
    <x v="40"/>
  </r>
  <r>
    <x v="279"/>
    <n v="0"/>
    <x v="28"/>
    <n v="0"/>
    <x v="0"/>
    <n v="0"/>
    <n v="11"/>
    <x v="40"/>
  </r>
  <r>
    <x v="279"/>
    <n v="0"/>
    <x v="27"/>
    <n v="0"/>
    <x v="0"/>
    <n v="0"/>
    <n v="11"/>
    <x v="40"/>
  </r>
  <r>
    <x v="280"/>
    <n v="634"/>
    <x v="34"/>
    <n v="0"/>
    <x v="0"/>
    <n v="0"/>
    <m/>
    <x v="41"/>
  </r>
  <r>
    <x v="280"/>
    <n v="657"/>
    <x v="33"/>
    <n v="0"/>
    <x v="0"/>
    <n v="0"/>
    <m/>
    <x v="41"/>
  </r>
  <r>
    <x v="280"/>
    <n v="514"/>
    <x v="32"/>
    <n v="0"/>
    <x v="0"/>
    <n v="0"/>
    <m/>
    <x v="41"/>
  </r>
  <r>
    <x v="280"/>
    <n v="517"/>
    <x v="31"/>
    <n v="0"/>
    <x v="0"/>
    <n v="0"/>
    <m/>
    <x v="41"/>
  </r>
  <r>
    <x v="280"/>
    <n v="512"/>
    <x v="30"/>
    <n v="0"/>
    <x v="0"/>
    <n v="0"/>
    <m/>
    <x v="41"/>
  </r>
  <r>
    <x v="280"/>
    <n v="518"/>
    <x v="29"/>
    <n v="0"/>
    <x v="0"/>
    <n v="0"/>
    <m/>
    <x v="41"/>
  </r>
  <r>
    <x v="280"/>
    <n v="0"/>
    <x v="28"/>
    <n v="0"/>
    <x v="0"/>
    <n v="0"/>
    <m/>
    <x v="41"/>
  </r>
  <r>
    <x v="281"/>
    <n v="634"/>
    <x v="34"/>
    <n v="0"/>
    <x v="0"/>
    <n v="0"/>
    <m/>
    <x v="41"/>
  </r>
  <r>
    <x v="281"/>
    <n v="515"/>
    <x v="33"/>
    <n v="0"/>
    <x v="0"/>
    <n v="0"/>
    <m/>
    <x v="41"/>
  </r>
  <r>
    <x v="281"/>
    <n v="514"/>
    <x v="32"/>
    <n v="0"/>
    <x v="0"/>
    <n v="0"/>
    <m/>
    <x v="41"/>
  </r>
  <r>
    <x v="281"/>
    <n v="517"/>
    <x v="31"/>
    <n v="0"/>
    <x v="0"/>
    <n v="0"/>
    <m/>
    <x v="41"/>
  </r>
  <r>
    <x v="281"/>
    <n v="512"/>
    <x v="30"/>
    <n v="0"/>
    <x v="0"/>
    <n v="0"/>
    <m/>
    <x v="41"/>
  </r>
  <r>
    <x v="281"/>
    <n v="518"/>
    <x v="29"/>
    <n v="0"/>
    <x v="0"/>
    <n v="0"/>
    <m/>
    <x v="41"/>
  </r>
  <r>
    <x v="281"/>
    <n v="0"/>
    <x v="28"/>
    <n v="0"/>
    <x v="0"/>
    <n v="0"/>
    <m/>
    <x v="41"/>
  </r>
  <r>
    <x v="282"/>
    <n v="634"/>
    <x v="34"/>
    <n v="0"/>
    <x v="0"/>
    <n v="0"/>
    <m/>
    <x v="41"/>
  </r>
  <r>
    <x v="282"/>
    <n v="515"/>
    <x v="33"/>
    <n v="0"/>
    <x v="0"/>
    <n v="0"/>
    <m/>
    <x v="41"/>
  </r>
  <r>
    <x v="282"/>
    <n v="514"/>
    <x v="32"/>
    <n v="0"/>
    <x v="0"/>
    <n v="0"/>
    <m/>
    <x v="41"/>
  </r>
  <r>
    <x v="282"/>
    <n v="517"/>
    <x v="31"/>
    <n v="0"/>
    <x v="0"/>
    <n v="0"/>
    <m/>
    <x v="41"/>
  </r>
  <r>
    <x v="282"/>
    <n v="512"/>
    <x v="30"/>
    <n v="1"/>
    <x v="5"/>
    <n v="0"/>
    <m/>
    <x v="41"/>
  </r>
  <r>
    <x v="282"/>
    <n v="518"/>
    <x v="29"/>
    <n v="0"/>
    <x v="0"/>
    <n v="0"/>
    <m/>
    <x v="41"/>
  </r>
  <r>
    <x v="282"/>
    <n v="0"/>
    <x v="28"/>
    <n v="0"/>
    <x v="0"/>
    <n v="0"/>
    <m/>
    <x v="41"/>
  </r>
  <r>
    <x v="283"/>
    <n v="634"/>
    <x v="34"/>
    <n v="0"/>
    <x v="0"/>
    <n v="0"/>
    <m/>
    <x v="41"/>
  </r>
  <r>
    <x v="283"/>
    <n v="515"/>
    <x v="33"/>
    <n v="0"/>
    <x v="0"/>
    <n v="0"/>
    <m/>
    <x v="41"/>
  </r>
  <r>
    <x v="283"/>
    <n v="514"/>
    <x v="32"/>
    <n v="0"/>
    <x v="0"/>
    <n v="0"/>
    <m/>
    <x v="41"/>
  </r>
  <r>
    <x v="283"/>
    <n v="517"/>
    <x v="31"/>
    <n v="0"/>
    <x v="0"/>
    <n v="0"/>
    <m/>
    <x v="41"/>
  </r>
  <r>
    <x v="283"/>
    <n v="511"/>
    <x v="30"/>
    <n v="0"/>
    <x v="0"/>
    <n v="0"/>
    <m/>
    <x v="41"/>
  </r>
  <r>
    <x v="283"/>
    <n v="518"/>
    <x v="29"/>
    <n v="0"/>
    <x v="0"/>
    <n v="0"/>
    <m/>
    <x v="41"/>
  </r>
  <r>
    <x v="283"/>
    <n v="0"/>
    <x v="28"/>
    <n v="0"/>
    <x v="0"/>
    <n v="0"/>
    <m/>
    <x v="41"/>
  </r>
  <r>
    <x v="284"/>
    <n v="634"/>
    <x v="34"/>
    <n v="0"/>
    <x v="0"/>
    <n v="0"/>
    <m/>
    <x v="41"/>
  </r>
  <r>
    <x v="284"/>
    <n v="515"/>
    <x v="33"/>
    <n v="0"/>
    <x v="0"/>
    <n v="0"/>
    <m/>
    <x v="41"/>
  </r>
  <r>
    <x v="284"/>
    <n v="514"/>
    <x v="32"/>
    <n v="0"/>
    <x v="0"/>
    <n v="0"/>
    <m/>
    <x v="41"/>
  </r>
  <r>
    <x v="284"/>
    <n v="517"/>
    <x v="31"/>
    <n v="0"/>
    <x v="0"/>
    <n v="0"/>
    <m/>
    <x v="41"/>
  </r>
  <r>
    <x v="284"/>
    <n v="511"/>
    <x v="30"/>
    <n v="0"/>
    <x v="0"/>
    <n v="0"/>
    <m/>
    <x v="41"/>
  </r>
  <r>
    <x v="284"/>
    <n v="20"/>
    <x v="29"/>
    <n v="1"/>
    <x v="27"/>
    <n v="0"/>
    <m/>
    <x v="41"/>
  </r>
  <r>
    <x v="284"/>
    <n v="0"/>
    <x v="28"/>
    <n v="0"/>
    <x v="0"/>
    <n v="0"/>
    <m/>
    <x v="41"/>
  </r>
  <r>
    <x v="285"/>
    <n v="634"/>
    <x v="34"/>
    <n v="0"/>
    <x v="0"/>
    <n v="0"/>
    <m/>
    <x v="41"/>
  </r>
  <r>
    <x v="285"/>
    <n v="515"/>
    <x v="33"/>
    <n v="0"/>
    <x v="0"/>
    <n v="0"/>
    <m/>
    <x v="41"/>
  </r>
  <r>
    <x v="285"/>
    <n v="514"/>
    <x v="32"/>
    <n v="0"/>
    <x v="0"/>
    <n v="0"/>
    <m/>
    <x v="41"/>
  </r>
  <r>
    <x v="285"/>
    <n v="517"/>
    <x v="31"/>
    <n v="0"/>
    <x v="0"/>
    <n v="0"/>
    <m/>
    <x v="41"/>
  </r>
  <r>
    <x v="285"/>
    <n v="511"/>
    <x v="30"/>
    <n v="0"/>
    <x v="29"/>
    <n v="0"/>
    <m/>
    <x v="41"/>
  </r>
  <r>
    <x v="285"/>
    <n v="5"/>
    <x v="29"/>
    <n v="0"/>
    <x v="0"/>
    <n v="0"/>
    <m/>
    <x v="41"/>
  </r>
  <r>
    <x v="285"/>
    <n v="0"/>
    <x v="28"/>
    <n v="0"/>
    <x v="0"/>
    <n v="0"/>
    <m/>
    <x v="41"/>
  </r>
  <r>
    <x v="286"/>
    <n v="634"/>
    <x v="34"/>
    <n v="1"/>
    <x v="22"/>
    <n v="0"/>
    <m/>
    <x v="41"/>
  </r>
  <r>
    <x v="286"/>
    <n v="515"/>
    <x v="33"/>
    <n v="0"/>
    <x v="0"/>
    <n v="0"/>
    <m/>
    <x v="41"/>
  </r>
  <r>
    <x v="286"/>
    <n v="514"/>
    <x v="32"/>
    <n v="0"/>
    <x v="0"/>
    <n v="0"/>
    <m/>
    <x v="41"/>
  </r>
  <r>
    <x v="286"/>
    <n v="517"/>
    <x v="31"/>
    <n v="0"/>
    <x v="0"/>
    <n v="0"/>
    <m/>
    <x v="41"/>
  </r>
  <r>
    <x v="286"/>
    <n v="511"/>
    <x v="30"/>
    <n v="0"/>
    <x v="0"/>
    <n v="0"/>
    <m/>
    <x v="41"/>
  </r>
  <r>
    <x v="286"/>
    <n v="0"/>
    <x v="29"/>
    <n v="0"/>
    <x v="0"/>
    <n v="0"/>
    <m/>
    <x v="41"/>
  </r>
  <r>
    <x v="286"/>
    <n v="0"/>
    <x v="28"/>
    <n v="0"/>
    <x v="0"/>
    <n v="0"/>
    <m/>
    <x v="41"/>
  </r>
  <r>
    <x v="287"/>
    <n v="618"/>
    <x v="35"/>
    <n v="0"/>
    <x v="0"/>
    <n v="0"/>
    <m/>
    <x v="41"/>
  </r>
  <r>
    <x v="287"/>
    <n v="633"/>
    <x v="34"/>
    <n v="1"/>
    <x v="22"/>
    <n v="0"/>
    <m/>
    <x v="41"/>
  </r>
  <r>
    <x v="287"/>
    <n v="515"/>
    <x v="33"/>
    <n v="0"/>
    <x v="0"/>
    <n v="0"/>
    <m/>
    <x v="41"/>
  </r>
  <r>
    <x v="287"/>
    <n v="514"/>
    <x v="32"/>
    <n v="0"/>
    <x v="0"/>
    <n v="0"/>
    <m/>
    <x v="41"/>
  </r>
  <r>
    <x v="287"/>
    <n v="517"/>
    <x v="31"/>
    <n v="0"/>
    <x v="0"/>
    <n v="0"/>
    <m/>
    <x v="41"/>
  </r>
  <r>
    <x v="287"/>
    <n v="511"/>
    <x v="30"/>
    <n v="0"/>
    <x v="0"/>
    <n v="0"/>
    <m/>
    <x v="41"/>
  </r>
  <r>
    <x v="287"/>
    <n v="0"/>
    <x v="29"/>
    <n v="0"/>
    <x v="0"/>
    <n v="0"/>
    <m/>
    <x v="41"/>
  </r>
  <r>
    <x v="288"/>
    <n v="618"/>
    <x v="35"/>
    <n v="0"/>
    <x v="0"/>
    <n v="0"/>
    <m/>
    <x v="41"/>
  </r>
  <r>
    <x v="288"/>
    <n v="632"/>
    <x v="34"/>
    <n v="0"/>
    <x v="0"/>
    <n v="0"/>
    <m/>
    <x v="41"/>
  </r>
  <r>
    <x v="288"/>
    <n v="515"/>
    <x v="33"/>
    <n v="0"/>
    <x v="0"/>
    <n v="0"/>
    <m/>
    <x v="41"/>
  </r>
  <r>
    <x v="288"/>
    <n v="514"/>
    <x v="32"/>
    <n v="0"/>
    <x v="0"/>
    <n v="0"/>
    <m/>
    <x v="41"/>
  </r>
  <r>
    <x v="288"/>
    <n v="517"/>
    <x v="31"/>
    <n v="0"/>
    <x v="0"/>
    <n v="0"/>
    <m/>
    <x v="41"/>
  </r>
  <r>
    <x v="288"/>
    <n v="511"/>
    <x v="30"/>
    <n v="0"/>
    <x v="0"/>
    <n v="0"/>
    <m/>
    <x v="41"/>
  </r>
  <r>
    <x v="288"/>
    <n v="0"/>
    <x v="29"/>
    <n v="0"/>
    <x v="0"/>
    <n v="0"/>
    <m/>
    <x v="41"/>
  </r>
  <r>
    <x v="289"/>
    <n v="618"/>
    <x v="35"/>
    <n v="1"/>
    <x v="22"/>
    <n v="0"/>
    <m/>
    <x v="41"/>
  </r>
  <r>
    <x v="289"/>
    <n v="516"/>
    <x v="34"/>
    <n v="0"/>
    <x v="0"/>
    <n v="0"/>
    <m/>
    <x v="41"/>
  </r>
  <r>
    <x v="289"/>
    <n v="515"/>
    <x v="33"/>
    <n v="0"/>
    <x v="0"/>
    <n v="0"/>
    <m/>
    <x v="41"/>
  </r>
  <r>
    <x v="289"/>
    <n v="514"/>
    <x v="32"/>
    <n v="0"/>
    <x v="0"/>
    <n v="0"/>
    <m/>
    <x v="41"/>
  </r>
  <r>
    <x v="289"/>
    <n v="517"/>
    <x v="31"/>
    <n v="0"/>
    <x v="0"/>
    <n v="0"/>
    <m/>
    <x v="41"/>
  </r>
  <r>
    <x v="289"/>
    <n v="511"/>
    <x v="30"/>
    <n v="0"/>
    <x v="0"/>
    <n v="0"/>
    <m/>
    <x v="41"/>
  </r>
  <r>
    <x v="289"/>
    <n v="0"/>
    <x v="29"/>
    <n v="0"/>
    <x v="0"/>
    <n v="0"/>
    <m/>
    <x v="41"/>
  </r>
  <r>
    <x v="290"/>
    <n v="617"/>
    <x v="35"/>
    <n v="0"/>
    <x v="0"/>
    <n v="0"/>
    <m/>
    <x v="41"/>
  </r>
  <r>
    <x v="290"/>
    <n v="516"/>
    <x v="34"/>
    <n v="0"/>
    <x v="0"/>
    <n v="0"/>
    <m/>
    <x v="41"/>
  </r>
  <r>
    <x v="290"/>
    <n v="515"/>
    <x v="33"/>
    <n v="0"/>
    <x v="0"/>
    <n v="0"/>
    <m/>
    <x v="41"/>
  </r>
  <r>
    <x v="290"/>
    <n v="514"/>
    <x v="32"/>
    <n v="0"/>
    <x v="0"/>
    <n v="0"/>
    <m/>
    <x v="41"/>
  </r>
  <r>
    <x v="290"/>
    <n v="517"/>
    <x v="31"/>
    <n v="0"/>
    <x v="0"/>
    <n v="0"/>
    <m/>
    <x v="41"/>
  </r>
  <r>
    <x v="290"/>
    <n v="497"/>
    <x v="30"/>
    <n v="0"/>
    <x v="0"/>
    <n v="0"/>
    <m/>
    <x v="41"/>
  </r>
  <r>
    <x v="290"/>
    <n v="0"/>
    <x v="29"/>
    <n v="0"/>
    <x v="0"/>
    <n v="0"/>
    <m/>
    <x v="41"/>
  </r>
  <r>
    <x v="291"/>
    <n v="617"/>
    <x v="35"/>
    <n v="1"/>
    <x v="22"/>
    <n v="0"/>
    <m/>
    <x v="41"/>
  </r>
  <r>
    <x v="291"/>
    <n v="516"/>
    <x v="34"/>
    <n v="1"/>
    <x v="8"/>
    <n v="0"/>
    <m/>
    <x v="41"/>
  </r>
  <r>
    <x v="291"/>
    <n v="515"/>
    <x v="33"/>
    <n v="0"/>
    <x v="0"/>
    <n v="0"/>
    <m/>
    <x v="41"/>
  </r>
  <r>
    <x v="291"/>
    <n v="514"/>
    <x v="32"/>
    <n v="0"/>
    <x v="0"/>
    <n v="0"/>
    <m/>
    <x v="41"/>
  </r>
  <r>
    <x v="291"/>
    <n v="517"/>
    <x v="31"/>
    <n v="0"/>
    <x v="0"/>
    <n v="0"/>
    <m/>
    <x v="41"/>
  </r>
  <r>
    <x v="291"/>
    <n v="1"/>
    <x v="30"/>
    <n v="1"/>
    <x v="30"/>
    <n v="0"/>
    <m/>
    <x v="41"/>
  </r>
  <r>
    <x v="291"/>
    <n v="0"/>
    <x v="29"/>
    <n v="0"/>
    <x v="0"/>
    <n v="0"/>
    <m/>
    <x v="41"/>
  </r>
  <r>
    <x v="292"/>
    <n v="616"/>
    <x v="35"/>
    <n v="0"/>
    <x v="0"/>
    <n v="0"/>
    <m/>
    <x v="41"/>
  </r>
  <r>
    <x v="292"/>
    <n v="515"/>
    <x v="34"/>
    <n v="0"/>
    <x v="0"/>
    <n v="0"/>
    <m/>
    <x v="41"/>
  </r>
  <r>
    <x v="292"/>
    <n v="515"/>
    <x v="33"/>
    <n v="0"/>
    <x v="0"/>
    <n v="0"/>
    <m/>
    <x v="41"/>
  </r>
  <r>
    <x v="292"/>
    <n v="514"/>
    <x v="32"/>
    <n v="1"/>
    <x v="2"/>
    <n v="0"/>
    <m/>
    <x v="41"/>
  </r>
  <r>
    <x v="292"/>
    <n v="517"/>
    <x v="31"/>
    <n v="0"/>
    <x v="0"/>
    <n v="0"/>
    <m/>
    <x v="41"/>
  </r>
  <r>
    <x v="292"/>
    <n v="0"/>
    <x v="30"/>
    <n v="0"/>
    <x v="0"/>
    <n v="0"/>
    <m/>
    <x v="41"/>
  </r>
  <r>
    <x v="292"/>
    <n v="0"/>
    <x v="29"/>
    <n v="0"/>
    <x v="0"/>
    <n v="0"/>
    <m/>
    <x v="41"/>
  </r>
  <r>
    <x v="293"/>
    <n v="616"/>
    <x v="35"/>
    <n v="0"/>
    <x v="0"/>
    <n v="0"/>
    <m/>
    <x v="41"/>
  </r>
  <r>
    <x v="293"/>
    <n v="515"/>
    <x v="34"/>
    <n v="0"/>
    <x v="0"/>
    <n v="0"/>
    <m/>
    <x v="41"/>
  </r>
  <r>
    <x v="293"/>
    <n v="515"/>
    <x v="33"/>
    <n v="0"/>
    <x v="0"/>
    <n v="0"/>
    <m/>
    <x v="41"/>
  </r>
  <r>
    <x v="293"/>
    <n v="513"/>
    <x v="32"/>
    <n v="0"/>
    <x v="0"/>
    <n v="0"/>
    <m/>
    <x v="41"/>
  </r>
  <r>
    <x v="293"/>
    <n v="517"/>
    <x v="31"/>
    <n v="0"/>
    <x v="0"/>
    <n v="0"/>
    <m/>
    <x v="41"/>
  </r>
  <r>
    <x v="293"/>
    <n v="0"/>
    <x v="30"/>
    <n v="0"/>
    <x v="0"/>
    <n v="0"/>
    <m/>
    <x v="41"/>
  </r>
  <r>
    <x v="293"/>
    <n v="0"/>
    <x v="29"/>
    <n v="0"/>
    <x v="0"/>
    <n v="0"/>
    <m/>
    <x v="41"/>
  </r>
  <r>
    <x v="294"/>
    <n v="593"/>
    <x v="36"/>
    <n v="0"/>
    <x v="0"/>
    <n v="0"/>
    <m/>
    <x v="41"/>
  </r>
  <r>
    <x v="294"/>
    <n v="616"/>
    <x v="35"/>
    <n v="0"/>
    <x v="0"/>
    <n v="0"/>
    <m/>
    <x v="41"/>
  </r>
  <r>
    <x v="294"/>
    <n v="515"/>
    <x v="34"/>
    <n v="1"/>
    <x v="31"/>
    <n v="0"/>
    <m/>
    <x v="41"/>
  </r>
  <r>
    <x v="294"/>
    <n v="515"/>
    <x v="33"/>
    <n v="0"/>
    <x v="0"/>
    <n v="0"/>
    <m/>
    <x v="41"/>
  </r>
  <r>
    <x v="294"/>
    <n v="513"/>
    <x v="32"/>
    <n v="0"/>
    <x v="0"/>
    <n v="0"/>
    <m/>
    <x v="41"/>
  </r>
  <r>
    <x v="294"/>
    <n v="517"/>
    <x v="31"/>
    <n v="0"/>
    <x v="0"/>
    <n v="0"/>
    <m/>
    <x v="41"/>
  </r>
  <r>
    <x v="294"/>
    <n v="0"/>
    <x v="30"/>
    <n v="0"/>
    <x v="0"/>
    <n v="0"/>
    <m/>
    <x v="41"/>
  </r>
  <r>
    <x v="295"/>
    <n v="593"/>
    <x v="36"/>
    <n v="0"/>
    <x v="0"/>
    <n v="0"/>
    <m/>
    <x v="41"/>
  </r>
  <r>
    <x v="295"/>
    <n v="616"/>
    <x v="35"/>
    <n v="0"/>
    <x v="0"/>
    <n v="0"/>
    <m/>
    <x v="41"/>
  </r>
  <r>
    <x v="295"/>
    <n v="514"/>
    <x v="34"/>
    <n v="0"/>
    <x v="0"/>
    <n v="0"/>
    <m/>
    <x v="41"/>
  </r>
  <r>
    <x v="295"/>
    <n v="515"/>
    <x v="33"/>
    <n v="0"/>
    <x v="0"/>
    <n v="0"/>
    <m/>
    <x v="41"/>
  </r>
  <r>
    <x v="295"/>
    <n v="513"/>
    <x v="32"/>
    <n v="0"/>
    <x v="0"/>
    <n v="0"/>
    <m/>
    <x v="41"/>
  </r>
  <r>
    <x v="295"/>
    <n v="517"/>
    <x v="31"/>
    <n v="0"/>
    <x v="0"/>
    <n v="0"/>
    <m/>
    <x v="41"/>
  </r>
  <r>
    <x v="295"/>
    <n v="0"/>
    <x v="30"/>
    <n v="0"/>
    <x v="0"/>
    <n v="0"/>
    <m/>
    <x v="41"/>
  </r>
  <r>
    <x v="296"/>
    <n v="593"/>
    <x v="36"/>
    <n v="0"/>
    <x v="0"/>
    <n v="0"/>
    <m/>
    <x v="41"/>
  </r>
  <r>
    <x v="296"/>
    <n v="616"/>
    <x v="35"/>
    <n v="0"/>
    <x v="0"/>
    <n v="0"/>
    <m/>
    <x v="41"/>
  </r>
  <r>
    <x v="296"/>
    <n v="514"/>
    <x v="34"/>
    <n v="0"/>
    <x v="0"/>
    <n v="0"/>
    <m/>
    <x v="41"/>
  </r>
  <r>
    <x v="296"/>
    <n v="515"/>
    <x v="33"/>
    <n v="0"/>
    <x v="0"/>
    <n v="0"/>
    <m/>
    <x v="41"/>
  </r>
  <r>
    <x v="296"/>
    <n v="513"/>
    <x v="32"/>
    <n v="0"/>
    <x v="0"/>
    <n v="0"/>
    <m/>
    <x v="41"/>
  </r>
  <r>
    <x v="296"/>
    <n v="517"/>
    <x v="31"/>
    <n v="0"/>
    <x v="0"/>
    <n v="0"/>
    <m/>
    <x v="41"/>
  </r>
  <r>
    <x v="296"/>
    <n v="0"/>
    <x v="30"/>
    <n v="0"/>
    <x v="0"/>
    <n v="0"/>
    <m/>
    <x v="41"/>
  </r>
  <r>
    <x v="297"/>
    <n v="593"/>
    <x v="36"/>
    <n v="0"/>
    <x v="0"/>
    <n v="0"/>
    <m/>
    <x v="41"/>
  </r>
  <r>
    <x v="297"/>
    <n v="501"/>
    <x v="35"/>
    <n v="0"/>
    <x v="0"/>
    <n v="0"/>
    <m/>
    <x v="41"/>
  </r>
  <r>
    <x v="297"/>
    <n v="514"/>
    <x v="34"/>
    <n v="0"/>
    <x v="0"/>
    <n v="0"/>
    <m/>
    <x v="41"/>
  </r>
  <r>
    <x v="297"/>
    <n v="515"/>
    <x v="33"/>
    <n v="0"/>
    <x v="0"/>
    <n v="0"/>
    <m/>
    <x v="41"/>
  </r>
  <r>
    <x v="297"/>
    <n v="513"/>
    <x v="32"/>
    <n v="0"/>
    <x v="0"/>
    <n v="0"/>
    <m/>
    <x v="41"/>
  </r>
  <r>
    <x v="297"/>
    <n v="503"/>
    <x v="31"/>
    <n v="0"/>
    <x v="0"/>
    <n v="0"/>
    <m/>
    <x v="41"/>
  </r>
  <r>
    <x v="297"/>
    <n v="0"/>
    <x v="30"/>
    <n v="0"/>
    <x v="0"/>
    <n v="0"/>
    <m/>
    <x v="41"/>
  </r>
  <r>
    <x v="298"/>
    <n v="593"/>
    <x v="36"/>
    <n v="0"/>
    <x v="0"/>
    <n v="0"/>
    <m/>
    <x v="41"/>
  </r>
  <r>
    <x v="298"/>
    <n v="501"/>
    <x v="35"/>
    <n v="0"/>
    <x v="0"/>
    <n v="0"/>
    <m/>
    <x v="41"/>
  </r>
  <r>
    <x v="298"/>
    <n v="514"/>
    <x v="34"/>
    <n v="1"/>
    <x v="5"/>
    <n v="0"/>
    <m/>
    <x v="41"/>
  </r>
  <r>
    <x v="298"/>
    <n v="515"/>
    <x v="33"/>
    <n v="0"/>
    <x v="0"/>
    <n v="0"/>
    <m/>
    <x v="41"/>
  </r>
  <r>
    <x v="298"/>
    <n v="513"/>
    <x v="32"/>
    <n v="0"/>
    <x v="0"/>
    <n v="0"/>
    <m/>
    <x v="41"/>
  </r>
  <r>
    <x v="298"/>
    <n v="8"/>
    <x v="31"/>
    <n v="0"/>
    <x v="0"/>
    <n v="0"/>
    <m/>
    <x v="41"/>
  </r>
  <r>
    <x v="298"/>
    <n v="0"/>
    <x v="30"/>
    <n v="0"/>
    <x v="0"/>
    <n v="0"/>
    <m/>
    <x v="41"/>
  </r>
  <r>
    <x v="299"/>
    <n v="593"/>
    <x v="36"/>
    <n v="0"/>
    <x v="0"/>
    <n v="0"/>
    <m/>
    <x v="41"/>
  </r>
  <r>
    <x v="299"/>
    <n v="501"/>
    <x v="35"/>
    <n v="1"/>
    <x v="5"/>
    <n v="0"/>
    <m/>
    <x v="41"/>
  </r>
  <r>
    <x v="299"/>
    <n v="513"/>
    <x v="34"/>
    <n v="0"/>
    <x v="0"/>
    <n v="0"/>
    <m/>
    <x v="41"/>
  </r>
  <r>
    <x v="299"/>
    <n v="515"/>
    <x v="33"/>
    <n v="0"/>
    <x v="0"/>
    <n v="0"/>
    <m/>
    <x v="41"/>
  </r>
  <r>
    <x v="299"/>
    <n v="513"/>
    <x v="32"/>
    <n v="0"/>
    <x v="0"/>
    <n v="0"/>
    <m/>
    <x v="41"/>
  </r>
  <r>
    <x v="299"/>
    <n v="0"/>
    <x v="31"/>
    <n v="0"/>
    <x v="0"/>
    <n v="0"/>
    <m/>
    <x v="41"/>
  </r>
  <r>
    <x v="299"/>
    <n v="0"/>
    <x v="30"/>
    <n v="0"/>
    <x v="0"/>
    <n v="0"/>
    <m/>
    <x v="41"/>
  </r>
  <r>
    <x v="300"/>
    <n v="593"/>
    <x v="36"/>
    <n v="0"/>
    <x v="0"/>
    <n v="0"/>
    <m/>
    <x v="41"/>
  </r>
  <r>
    <x v="300"/>
    <n v="500"/>
    <x v="35"/>
    <n v="1"/>
    <x v="2"/>
    <n v="0"/>
    <m/>
    <x v="41"/>
  </r>
  <r>
    <x v="300"/>
    <n v="513"/>
    <x v="34"/>
    <n v="0"/>
    <x v="0"/>
    <n v="0"/>
    <m/>
    <x v="41"/>
  </r>
  <r>
    <x v="300"/>
    <n v="515"/>
    <x v="33"/>
    <n v="0"/>
    <x v="0"/>
    <n v="0"/>
    <m/>
    <x v="41"/>
  </r>
  <r>
    <x v="300"/>
    <n v="513"/>
    <x v="32"/>
    <n v="0"/>
    <x v="0"/>
    <n v="0"/>
    <m/>
    <x v="41"/>
  </r>
  <r>
    <x v="300"/>
    <n v="0"/>
    <x v="31"/>
    <n v="0"/>
    <x v="0"/>
    <n v="0"/>
    <m/>
    <x v="41"/>
  </r>
  <r>
    <x v="300"/>
    <n v="0"/>
    <x v="30"/>
    <n v="0"/>
    <x v="0"/>
    <n v="0"/>
    <m/>
    <x v="41"/>
  </r>
  <r>
    <x v="301"/>
    <n v="607"/>
    <x v="37"/>
    <n v="0"/>
    <x v="0"/>
    <n v="0"/>
    <m/>
    <x v="41"/>
  </r>
  <r>
    <x v="301"/>
    <n v="593"/>
    <x v="36"/>
    <n v="0"/>
    <x v="0"/>
    <n v="0"/>
    <m/>
    <x v="41"/>
  </r>
  <r>
    <x v="301"/>
    <n v="499"/>
    <x v="35"/>
    <n v="0"/>
    <x v="0"/>
    <n v="0"/>
    <m/>
    <x v="41"/>
  </r>
  <r>
    <x v="301"/>
    <n v="513"/>
    <x v="34"/>
    <n v="0"/>
    <x v="0"/>
    <n v="0"/>
    <m/>
    <x v="41"/>
  </r>
  <r>
    <x v="301"/>
    <n v="515"/>
    <x v="33"/>
    <n v="0"/>
    <x v="0"/>
    <n v="0"/>
    <m/>
    <x v="41"/>
  </r>
  <r>
    <x v="301"/>
    <n v="513"/>
    <x v="32"/>
    <n v="0"/>
    <x v="0"/>
    <n v="0"/>
    <m/>
    <x v="41"/>
  </r>
  <r>
    <x v="301"/>
    <n v="0"/>
    <x v="31"/>
    <n v="0"/>
    <x v="0"/>
    <n v="0"/>
    <m/>
    <x v="41"/>
  </r>
  <r>
    <x v="302"/>
    <n v="607"/>
    <x v="37"/>
    <n v="0"/>
    <x v="0"/>
    <n v="0"/>
    <m/>
    <x v="41"/>
  </r>
  <r>
    <x v="302"/>
    <n v="593"/>
    <x v="36"/>
    <n v="0"/>
    <x v="0"/>
    <n v="0"/>
    <m/>
    <x v="41"/>
  </r>
  <r>
    <x v="302"/>
    <n v="499"/>
    <x v="35"/>
    <n v="0"/>
    <x v="0"/>
    <n v="0"/>
    <m/>
    <x v="41"/>
  </r>
  <r>
    <x v="302"/>
    <n v="513"/>
    <x v="34"/>
    <n v="0"/>
    <x v="0"/>
    <n v="0"/>
    <m/>
    <x v="41"/>
  </r>
  <r>
    <x v="302"/>
    <n v="515"/>
    <x v="33"/>
    <n v="0"/>
    <x v="0"/>
    <n v="0"/>
    <m/>
    <x v="41"/>
  </r>
  <r>
    <x v="302"/>
    <n v="513"/>
    <x v="32"/>
    <n v="0"/>
    <x v="0"/>
    <n v="0"/>
    <m/>
    <x v="41"/>
  </r>
  <r>
    <x v="302"/>
    <n v="0"/>
    <x v="31"/>
    <n v="0"/>
    <x v="0"/>
    <n v="0"/>
    <m/>
    <x v="41"/>
  </r>
  <r>
    <x v="303"/>
    <n v="607"/>
    <x v="37"/>
    <n v="0"/>
    <x v="0"/>
    <n v="0"/>
    <m/>
    <x v="41"/>
  </r>
  <r>
    <x v="303"/>
    <n v="503"/>
    <x v="36"/>
    <n v="0"/>
    <x v="0"/>
    <n v="0"/>
    <m/>
    <x v="41"/>
  </r>
  <r>
    <x v="303"/>
    <n v="499"/>
    <x v="35"/>
    <n v="0"/>
    <x v="0"/>
    <n v="0"/>
    <m/>
    <x v="41"/>
  </r>
  <r>
    <x v="303"/>
    <n v="513"/>
    <x v="34"/>
    <n v="0"/>
    <x v="0"/>
    <n v="0"/>
    <m/>
    <x v="41"/>
  </r>
  <r>
    <x v="303"/>
    <n v="515"/>
    <x v="33"/>
    <n v="0"/>
    <x v="0"/>
    <n v="0"/>
    <m/>
    <x v="41"/>
  </r>
  <r>
    <x v="303"/>
    <n v="513"/>
    <x v="32"/>
    <n v="0"/>
    <x v="0"/>
    <n v="0"/>
    <m/>
    <x v="41"/>
  </r>
  <r>
    <x v="303"/>
    <n v="0"/>
    <x v="31"/>
    <n v="0"/>
    <x v="0"/>
    <n v="0"/>
    <m/>
    <x v="41"/>
  </r>
  <r>
    <x v="304"/>
    <n v="607"/>
    <x v="37"/>
    <n v="1"/>
    <x v="2"/>
    <n v="0"/>
    <m/>
    <x v="41"/>
  </r>
  <r>
    <x v="304"/>
    <n v="503"/>
    <x v="36"/>
    <n v="0"/>
    <x v="0"/>
    <n v="0"/>
    <m/>
    <x v="41"/>
  </r>
  <r>
    <x v="304"/>
    <n v="499"/>
    <x v="35"/>
    <n v="0"/>
    <x v="0"/>
    <n v="0"/>
    <m/>
    <x v="41"/>
  </r>
  <r>
    <x v="304"/>
    <n v="513"/>
    <x v="34"/>
    <n v="0"/>
    <x v="0"/>
    <n v="0"/>
    <m/>
    <x v="41"/>
  </r>
  <r>
    <x v="304"/>
    <n v="515"/>
    <x v="33"/>
    <n v="0"/>
    <x v="0"/>
    <n v="0"/>
    <m/>
    <x v="41"/>
  </r>
  <r>
    <x v="304"/>
    <n v="513"/>
    <x v="32"/>
    <n v="0"/>
    <x v="0"/>
    <n v="0"/>
    <m/>
    <x v="41"/>
  </r>
  <r>
    <x v="304"/>
    <n v="0"/>
    <x v="31"/>
    <n v="0"/>
    <x v="0"/>
    <n v="0"/>
    <m/>
    <x v="41"/>
  </r>
  <r>
    <x v="305"/>
    <n v="606"/>
    <x v="37"/>
    <n v="0"/>
    <x v="0"/>
    <n v="0"/>
    <m/>
    <x v="41"/>
  </r>
  <r>
    <x v="305"/>
    <n v="503"/>
    <x v="36"/>
    <n v="0"/>
    <x v="0"/>
    <n v="0"/>
    <m/>
    <x v="41"/>
  </r>
  <r>
    <x v="305"/>
    <n v="499"/>
    <x v="35"/>
    <n v="0"/>
    <x v="0"/>
    <n v="0"/>
    <m/>
    <x v="41"/>
  </r>
  <r>
    <x v="305"/>
    <n v="513"/>
    <x v="34"/>
    <n v="0"/>
    <x v="0"/>
    <n v="0"/>
    <m/>
    <x v="41"/>
  </r>
  <r>
    <x v="305"/>
    <n v="515"/>
    <x v="33"/>
    <n v="0"/>
    <x v="0"/>
    <n v="0"/>
    <m/>
    <x v="41"/>
  </r>
  <r>
    <x v="305"/>
    <n v="21"/>
    <x v="32"/>
    <n v="0"/>
    <x v="0"/>
    <n v="0"/>
    <m/>
    <x v="41"/>
  </r>
  <r>
    <x v="305"/>
    <n v="0"/>
    <x v="31"/>
    <n v="0"/>
    <x v="0"/>
    <n v="0"/>
    <m/>
    <x v="41"/>
  </r>
  <r>
    <x v="306"/>
    <n v="606"/>
    <x v="37"/>
    <n v="0"/>
    <x v="0"/>
    <n v="0"/>
    <m/>
    <x v="41"/>
  </r>
  <r>
    <x v="306"/>
    <n v="503"/>
    <x v="36"/>
    <n v="0"/>
    <x v="0"/>
    <n v="0"/>
    <m/>
    <x v="41"/>
  </r>
  <r>
    <x v="306"/>
    <n v="499"/>
    <x v="35"/>
    <n v="0"/>
    <x v="0"/>
    <n v="0"/>
    <m/>
    <x v="41"/>
  </r>
  <r>
    <x v="306"/>
    <n v="513"/>
    <x v="34"/>
    <n v="0"/>
    <x v="0"/>
    <n v="0"/>
    <m/>
    <x v="41"/>
  </r>
  <r>
    <x v="306"/>
    <n v="515"/>
    <x v="33"/>
    <n v="0"/>
    <x v="0"/>
    <n v="0"/>
    <m/>
    <x v="41"/>
  </r>
  <r>
    <x v="306"/>
    <n v="7"/>
    <x v="32"/>
    <n v="0"/>
    <x v="0"/>
    <n v="0"/>
    <m/>
    <x v="41"/>
  </r>
  <r>
    <x v="306"/>
    <n v="0"/>
    <x v="31"/>
    <n v="0"/>
    <x v="0"/>
    <n v="0"/>
    <m/>
    <x v="41"/>
  </r>
  <r>
    <x v="307"/>
    <n v="606"/>
    <x v="37"/>
    <n v="0"/>
    <x v="0"/>
    <n v="0"/>
    <m/>
    <x v="41"/>
  </r>
  <r>
    <x v="307"/>
    <n v="503"/>
    <x v="36"/>
    <n v="0"/>
    <x v="0"/>
    <n v="0"/>
    <m/>
    <x v="41"/>
  </r>
  <r>
    <x v="307"/>
    <n v="499"/>
    <x v="35"/>
    <n v="0"/>
    <x v="0"/>
    <n v="0"/>
    <m/>
    <x v="41"/>
  </r>
  <r>
    <x v="307"/>
    <n v="513"/>
    <x v="34"/>
    <n v="0"/>
    <x v="0"/>
    <n v="0"/>
    <m/>
    <x v="41"/>
  </r>
  <r>
    <x v="307"/>
    <n v="515"/>
    <x v="33"/>
    <n v="0"/>
    <x v="0"/>
    <n v="0"/>
    <m/>
    <x v="41"/>
  </r>
  <r>
    <x v="307"/>
    <n v="0"/>
    <x v="32"/>
    <n v="0"/>
    <x v="0"/>
    <n v="0"/>
    <m/>
    <x v="41"/>
  </r>
  <r>
    <x v="307"/>
    <n v="0"/>
    <x v="31"/>
    <n v="0"/>
    <x v="0"/>
    <n v="0"/>
    <m/>
    <x v="41"/>
  </r>
  <r>
    <x v="308"/>
    <n v="606"/>
    <x v="38"/>
    <n v="0"/>
    <x v="0"/>
    <n v="0"/>
    <m/>
    <x v="41"/>
  </r>
  <r>
    <x v="308"/>
    <n v="606"/>
    <x v="37"/>
    <n v="0"/>
    <x v="0"/>
    <n v="0"/>
    <m/>
    <x v="41"/>
  </r>
  <r>
    <x v="308"/>
    <n v="503"/>
    <x v="36"/>
    <n v="0"/>
    <x v="0"/>
    <n v="0"/>
    <m/>
    <x v="41"/>
  </r>
  <r>
    <x v="308"/>
    <n v="499"/>
    <x v="35"/>
    <n v="0"/>
    <x v="0"/>
    <n v="0"/>
    <m/>
    <x v="41"/>
  </r>
  <r>
    <x v="308"/>
    <n v="513"/>
    <x v="34"/>
    <n v="0"/>
    <x v="0"/>
    <n v="0"/>
    <m/>
    <x v="41"/>
  </r>
  <r>
    <x v="308"/>
    <n v="515"/>
    <x v="33"/>
    <n v="0"/>
    <x v="0"/>
    <n v="0"/>
    <m/>
    <x v="41"/>
  </r>
  <r>
    <x v="308"/>
    <n v="0"/>
    <x v="32"/>
    <n v="0"/>
    <x v="0"/>
    <n v="0"/>
    <m/>
    <x v="41"/>
  </r>
  <r>
    <x v="309"/>
    <n v="606"/>
    <x v="38"/>
    <n v="0"/>
    <x v="0"/>
    <n v="0"/>
    <m/>
    <x v="41"/>
  </r>
  <r>
    <x v="309"/>
    <n v="606"/>
    <x v="37"/>
    <n v="1"/>
    <x v="22"/>
    <n v="0"/>
    <m/>
    <x v="41"/>
  </r>
  <r>
    <x v="309"/>
    <n v="503"/>
    <x v="36"/>
    <n v="0"/>
    <x v="0"/>
    <n v="0"/>
    <m/>
    <x v="41"/>
  </r>
  <r>
    <x v="309"/>
    <n v="499"/>
    <x v="35"/>
    <n v="0"/>
    <x v="0"/>
    <n v="0"/>
    <m/>
    <x v="41"/>
  </r>
  <r>
    <x v="309"/>
    <n v="513"/>
    <x v="34"/>
    <n v="0"/>
    <x v="0"/>
    <n v="0"/>
    <m/>
    <x v="41"/>
  </r>
  <r>
    <x v="309"/>
    <n v="515"/>
    <x v="33"/>
    <n v="0"/>
    <x v="0"/>
    <n v="0"/>
    <m/>
    <x v="41"/>
  </r>
  <r>
    <x v="309"/>
    <n v="0"/>
    <x v="32"/>
    <n v="0"/>
    <x v="0"/>
    <n v="0"/>
    <m/>
    <x v="41"/>
  </r>
  <r>
    <x v="310"/>
    <n v="606"/>
    <x v="38"/>
    <n v="1"/>
    <x v="8"/>
    <n v="0"/>
    <m/>
    <x v="41"/>
  </r>
  <r>
    <x v="310"/>
    <n v="515"/>
    <x v="37"/>
    <n v="0"/>
    <x v="0"/>
    <n v="0"/>
    <m/>
    <x v="41"/>
  </r>
  <r>
    <x v="310"/>
    <n v="503"/>
    <x v="36"/>
    <n v="0"/>
    <x v="0"/>
    <n v="0"/>
    <m/>
    <x v="41"/>
  </r>
  <r>
    <x v="310"/>
    <n v="499"/>
    <x v="35"/>
    <n v="0"/>
    <x v="0"/>
    <n v="0"/>
    <m/>
    <x v="41"/>
  </r>
  <r>
    <x v="310"/>
    <n v="513"/>
    <x v="34"/>
    <n v="0"/>
    <x v="0"/>
    <n v="0"/>
    <m/>
    <x v="41"/>
  </r>
  <r>
    <x v="310"/>
    <n v="515"/>
    <x v="33"/>
    <n v="0"/>
    <x v="0"/>
    <n v="0"/>
    <m/>
    <x v="41"/>
  </r>
  <r>
    <x v="310"/>
    <n v="0"/>
    <x v="32"/>
    <n v="0"/>
    <x v="0"/>
    <n v="0"/>
    <m/>
    <x v="41"/>
  </r>
  <r>
    <x v="311"/>
    <n v="605"/>
    <x v="38"/>
    <n v="0"/>
    <x v="0"/>
    <n v="0"/>
    <m/>
    <x v="41"/>
  </r>
  <r>
    <x v="311"/>
    <n v="515"/>
    <x v="37"/>
    <n v="0"/>
    <x v="0"/>
    <n v="0"/>
    <m/>
    <x v="41"/>
  </r>
  <r>
    <x v="311"/>
    <n v="503"/>
    <x v="36"/>
    <n v="0"/>
    <x v="0"/>
    <n v="0"/>
    <m/>
    <x v="41"/>
  </r>
  <r>
    <x v="311"/>
    <n v="499"/>
    <x v="35"/>
    <n v="0"/>
    <x v="0"/>
    <n v="0"/>
    <m/>
    <x v="41"/>
  </r>
  <r>
    <x v="311"/>
    <n v="513"/>
    <x v="34"/>
    <n v="0"/>
    <x v="0"/>
    <n v="0"/>
    <m/>
    <x v="41"/>
  </r>
  <r>
    <x v="311"/>
    <n v="515"/>
    <x v="33"/>
    <n v="0"/>
    <x v="0"/>
    <n v="0"/>
    <m/>
    <x v="41"/>
  </r>
  <r>
    <x v="311"/>
    <n v="0"/>
    <x v="32"/>
    <n v="0"/>
    <x v="0"/>
    <n v="0"/>
    <m/>
    <x v="41"/>
  </r>
  <r>
    <x v="312"/>
    <n v="605"/>
    <x v="38"/>
    <n v="0"/>
    <x v="0"/>
    <n v="0"/>
    <m/>
    <x v="41"/>
  </r>
  <r>
    <x v="312"/>
    <n v="515"/>
    <x v="37"/>
    <n v="0"/>
    <x v="0"/>
    <n v="0"/>
    <m/>
    <x v="41"/>
  </r>
  <r>
    <x v="312"/>
    <n v="503"/>
    <x v="36"/>
    <n v="0"/>
    <x v="0"/>
    <n v="0"/>
    <m/>
    <x v="41"/>
  </r>
  <r>
    <x v="312"/>
    <n v="499"/>
    <x v="35"/>
    <n v="0"/>
    <x v="0"/>
    <n v="0"/>
    <m/>
    <x v="41"/>
  </r>
  <r>
    <x v="312"/>
    <n v="513"/>
    <x v="34"/>
    <n v="0"/>
    <x v="0"/>
    <n v="0"/>
    <m/>
    <x v="41"/>
  </r>
  <r>
    <x v="312"/>
    <n v="21"/>
    <x v="33"/>
    <n v="0"/>
    <x v="0"/>
    <n v="0"/>
    <m/>
    <x v="41"/>
  </r>
  <r>
    <x v="312"/>
    <n v="0"/>
    <x v="32"/>
    <n v="0"/>
    <x v="0"/>
    <n v="0"/>
    <m/>
    <x v="41"/>
  </r>
  <r>
    <x v="313"/>
    <n v="605"/>
    <x v="38"/>
    <n v="0"/>
    <x v="0"/>
    <n v="0"/>
    <m/>
    <x v="41"/>
  </r>
  <r>
    <x v="313"/>
    <n v="515"/>
    <x v="37"/>
    <n v="0"/>
    <x v="0"/>
    <n v="0"/>
    <m/>
    <x v="41"/>
  </r>
  <r>
    <x v="313"/>
    <n v="503"/>
    <x v="36"/>
    <n v="0"/>
    <x v="0"/>
    <n v="0"/>
    <m/>
    <x v="41"/>
  </r>
  <r>
    <x v="313"/>
    <n v="499"/>
    <x v="35"/>
    <n v="0"/>
    <x v="0"/>
    <n v="0"/>
    <m/>
    <x v="41"/>
  </r>
  <r>
    <x v="313"/>
    <n v="513"/>
    <x v="34"/>
    <n v="0"/>
    <x v="0"/>
    <n v="0"/>
    <m/>
    <x v="41"/>
  </r>
  <r>
    <x v="313"/>
    <n v="14"/>
    <x v="33"/>
    <n v="0"/>
    <x v="0"/>
    <n v="0"/>
    <m/>
    <x v="41"/>
  </r>
  <r>
    <x v="313"/>
    <n v="0"/>
    <x v="32"/>
    <n v="0"/>
    <x v="0"/>
    <n v="0"/>
    <m/>
    <x v="41"/>
  </r>
  <r>
    <x v="314"/>
    <n v="605"/>
    <x v="38"/>
    <n v="0"/>
    <x v="0"/>
    <n v="0"/>
    <m/>
    <x v="41"/>
  </r>
  <r>
    <x v="314"/>
    <n v="515"/>
    <x v="37"/>
    <n v="0"/>
    <x v="0"/>
    <n v="0"/>
    <m/>
    <x v="41"/>
  </r>
  <r>
    <x v="314"/>
    <n v="503"/>
    <x v="36"/>
    <n v="0"/>
    <x v="0"/>
    <n v="0"/>
    <m/>
    <x v="41"/>
  </r>
  <r>
    <x v="314"/>
    <n v="499"/>
    <x v="35"/>
    <n v="0"/>
    <x v="0"/>
    <n v="0"/>
    <m/>
    <x v="41"/>
  </r>
  <r>
    <x v="314"/>
    <n v="513"/>
    <x v="34"/>
    <n v="0"/>
    <x v="0"/>
    <n v="0"/>
    <m/>
    <x v="41"/>
  </r>
  <r>
    <x v="314"/>
    <n v="0"/>
    <x v="33"/>
    <n v="0"/>
    <x v="0"/>
    <n v="0"/>
    <m/>
    <x v="41"/>
  </r>
  <r>
    <x v="314"/>
    <n v="0"/>
    <x v="32"/>
    <n v="0"/>
    <x v="0"/>
    <n v="0"/>
    <m/>
    <x v="41"/>
  </r>
  <r>
    <x v="315"/>
    <n v="637"/>
    <x v="39"/>
    <n v="0"/>
    <x v="0"/>
    <n v="0"/>
    <m/>
    <x v="41"/>
  </r>
  <r>
    <x v="315"/>
    <n v="605"/>
    <x v="38"/>
    <n v="0"/>
    <x v="0"/>
    <n v="0"/>
    <m/>
    <x v="41"/>
  </r>
  <r>
    <x v="315"/>
    <n v="515"/>
    <x v="37"/>
    <n v="1"/>
    <x v="12"/>
    <n v="0"/>
    <m/>
    <x v="41"/>
  </r>
  <r>
    <x v="315"/>
    <n v="503"/>
    <x v="36"/>
    <n v="0"/>
    <x v="0"/>
    <n v="0"/>
    <m/>
    <x v="41"/>
  </r>
  <r>
    <x v="315"/>
    <n v="499"/>
    <x v="35"/>
    <n v="0"/>
    <x v="0"/>
    <n v="0"/>
    <m/>
    <x v="41"/>
  </r>
  <r>
    <x v="315"/>
    <n v="513"/>
    <x v="34"/>
    <n v="0"/>
    <x v="0"/>
    <n v="0"/>
    <m/>
    <x v="41"/>
  </r>
  <r>
    <x v="315"/>
    <n v="0"/>
    <x v="33"/>
    <n v="0"/>
    <x v="0"/>
    <n v="0"/>
    <m/>
    <x v="41"/>
  </r>
  <r>
    <x v="316"/>
    <n v="637"/>
    <x v="39"/>
    <n v="0"/>
    <x v="0"/>
    <n v="0"/>
    <m/>
    <x v="41"/>
  </r>
  <r>
    <x v="316"/>
    <n v="605"/>
    <x v="38"/>
    <n v="0"/>
    <x v="0"/>
    <n v="0"/>
    <m/>
    <x v="41"/>
  </r>
  <r>
    <x v="316"/>
    <n v="514"/>
    <x v="37"/>
    <n v="0"/>
    <x v="0"/>
    <n v="0"/>
    <m/>
    <x v="41"/>
  </r>
  <r>
    <x v="316"/>
    <n v="503"/>
    <x v="36"/>
    <n v="0"/>
    <x v="0"/>
    <n v="0"/>
    <m/>
    <x v="41"/>
  </r>
  <r>
    <x v="316"/>
    <n v="499"/>
    <x v="35"/>
    <n v="0"/>
    <x v="0"/>
    <n v="0"/>
    <m/>
    <x v="41"/>
  </r>
  <r>
    <x v="316"/>
    <n v="513"/>
    <x v="34"/>
    <n v="0"/>
    <x v="0"/>
    <n v="0"/>
    <m/>
    <x v="41"/>
  </r>
  <r>
    <x v="316"/>
    <n v="0"/>
    <x v="33"/>
    <n v="0"/>
    <x v="0"/>
    <n v="0"/>
    <m/>
    <x v="41"/>
  </r>
  <r>
    <x v="317"/>
    <n v="637"/>
    <x v="39"/>
    <n v="0"/>
    <x v="0"/>
    <n v="0"/>
    <m/>
    <x v="41"/>
  </r>
  <r>
    <x v="317"/>
    <n v="517"/>
    <x v="38"/>
    <n v="0"/>
    <x v="0"/>
    <n v="0"/>
    <m/>
    <x v="41"/>
  </r>
  <r>
    <x v="317"/>
    <n v="514"/>
    <x v="37"/>
    <n v="0"/>
    <x v="0"/>
    <n v="0"/>
    <m/>
    <x v="41"/>
  </r>
  <r>
    <x v="317"/>
    <n v="503"/>
    <x v="36"/>
    <n v="0"/>
    <x v="0"/>
    <n v="0"/>
    <m/>
    <x v="41"/>
  </r>
  <r>
    <x v="317"/>
    <n v="499"/>
    <x v="35"/>
    <n v="0"/>
    <x v="0"/>
    <n v="0"/>
    <m/>
    <x v="41"/>
  </r>
  <r>
    <x v="317"/>
    <n v="513"/>
    <x v="34"/>
    <n v="0"/>
    <x v="0"/>
    <n v="0"/>
    <m/>
    <x v="41"/>
  </r>
  <r>
    <x v="317"/>
    <n v="0"/>
    <x v="33"/>
    <n v="0"/>
    <x v="0"/>
    <n v="0"/>
    <m/>
    <x v="41"/>
  </r>
  <r>
    <x v="318"/>
    <n v="637"/>
    <x v="39"/>
    <n v="0"/>
    <x v="0"/>
    <n v="0"/>
    <m/>
    <x v="41"/>
  </r>
  <r>
    <x v="318"/>
    <n v="517"/>
    <x v="38"/>
    <n v="0"/>
    <x v="0"/>
    <n v="0"/>
    <m/>
    <x v="41"/>
  </r>
  <r>
    <x v="318"/>
    <n v="514"/>
    <x v="37"/>
    <n v="0"/>
    <x v="0"/>
    <n v="0"/>
    <m/>
    <x v="41"/>
  </r>
  <r>
    <x v="318"/>
    <n v="503"/>
    <x v="36"/>
    <n v="0"/>
    <x v="0"/>
    <n v="0"/>
    <m/>
    <x v="41"/>
  </r>
  <r>
    <x v="318"/>
    <n v="499"/>
    <x v="35"/>
    <n v="0"/>
    <x v="0"/>
    <n v="0"/>
    <m/>
    <x v="41"/>
  </r>
  <r>
    <x v="318"/>
    <n v="513"/>
    <x v="34"/>
    <n v="0"/>
    <x v="0"/>
    <n v="0"/>
    <m/>
    <x v="41"/>
  </r>
  <r>
    <x v="318"/>
    <n v="0"/>
    <x v="33"/>
    <n v="0"/>
    <x v="0"/>
    <n v="0"/>
    <m/>
    <x v="41"/>
  </r>
  <r>
    <x v="319"/>
    <n v="637"/>
    <x v="39"/>
    <n v="1"/>
    <x v="22"/>
    <n v="0"/>
    <m/>
    <x v="41"/>
  </r>
  <r>
    <x v="319"/>
    <n v="517"/>
    <x v="38"/>
    <n v="0"/>
    <x v="0"/>
    <n v="0"/>
    <m/>
    <x v="41"/>
  </r>
  <r>
    <x v="319"/>
    <n v="514"/>
    <x v="37"/>
    <n v="0"/>
    <x v="0"/>
    <n v="0"/>
    <m/>
    <x v="41"/>
  </r>
  <r>
    <x v="319"/>
    <n v="503"/>
    <x v="36"/>
    <n v="1"/>
    <x v="5"/>
    <n v="0"/>
    <m/>
    <x v="41"/>
  </r>
  <r>
    <x v="319"/>
    <n v="499"/>
    <x v="35"/>
    <n v="0"/>
    <x v="0"/>
    <n v="0"/>
    <m/>
    <x v="41"/>
  </r>
  <r>
    <x v="319"/>
    <n v="14"/>
    <x v="34"/>
    <n v="0"/>
    <x v="0"/>
    <n v="0"/>
    <m/>
    <x v="41"/>
  </r>
  <r>
    <x v="319"/>
    <n v="0"/>
    <x v="33"/>
    <n v="0"/>
    <x v="0"/>
    <n v="0"/>
    <m/>
    <x v="41"/>
  </r>
  <r>
    <x v="320"/>
    <n v="636"/>
    <x v="39"/>
    <n v="0"/>
    <x v="0"/>
    <n v="0"/>
    <m/>
    <x v="41"/>
  </r>
  <r>
    <x v="320"/>
    <n v="517"/>
    <x v="38"/>
    <n v="1"/>
    <x v="2"/>
    <n v="0"/>
    <m/>
    <x v="41"/>
  </r>
  <r>
    <x v="320"/>
    <n v="514"/>
    <x v="37"/>
    <n v="1"/>
    <x v="8"/>
    <n v="0"/>
    <m/>
    <x v="41"/>
  </r>
  <r>
    <x v="320"/>
    <n v="502"/>
    <x v="36"/>
    <n v="1"/>
    <x v="1"/>
    <n v="0"/>
    <m/>
    <x v="41"/>
  </r>
  <r>
    <x v="320"/>
    <n v="499"/>
    <x v="35"/>
    <n v="0"/>
    <x v="0"/>
    <n v="0"/>
    <m/>
    <x v="41"/>
  </r>
  <r>
    <x v="320"/>
    <n v="0"/>
    <x v="34"/>
    <n v="0"/>
    <x v="0"/>
    <n v="0"/>
    <m/>
    <x v="41"/>
  </r>
  <r>
    <x v="320"/>
    <n v="0"/>
    <x v="33"/>
    <n v="0"/>
    <x v="0"/>
    <n v="0"/>
    <m/>
    <x v="41"/>
  </r>
  <r>
    <x v="321"/>
    <n v="636"/>
    <x v="39"/>
    <n v="0"/>
    <x v="0"/>
    <n v="0"/>
    <m/>
    <x v="41"/>
  </r>
  <r>
    <x v="321"/>
    <n v="516"/>
    <x v="38"/>
    <n v="0"/>
    <x v="0"/>
    <n v="0"/>
    <m/>
    <x v="41"/>
  </r>
  <r>
    <x v="321"/>
    <n v="513"/>
    <x v="37"/>
    <n v="0"/>
    <x v="0"/>
    <n v="0"/>
    <m/>
    <x v="41"/>
  </r>
  <r>
    <x v="321"/>
    <n v="501"/>
    <x v="36"/>
    <n v="1"/>
    <x v="1"/>
    <n v="0"/>
    <m/>
    <x v="41"/>
  </r>
  <r>
    <x v="321"/>
    <n v="499"/>
    <x v="35"/>
    <n v="0"/>
    <x v="0"/>
    <n v="0"/>
    <m/>
    <x v="41"/>
  </r>
  <r>
    <x v="321"/>
    <n v="0"/>
    <x v="34"/>
    <n v="0"/>
    <x v="0"/>
    <n v="0"/>
    <m/>
    <x v="41"/>
  </r>
  <r>
    <x v="321"/>
    <n v="0"/>
    <x v="33"/>
    <n v="0"/>
    <x v="0"/>
    <n v="0"/>
    <m/>
    <x v="41"/>
  </r>
  <r>
    <x v="322"/>
    <n v="655"/>
    <x v="40"/>
    <n v="0"/>
    <x v="0"/>
    <n v="0"/>
    <m/>
    <x v="41"/>
  </r>
  <r>
    <x v="322"/>
    <n v="636"/>
    <x v="39"/>
    <n v="0"/>
    <x v="0"/>
    <n v="0"/>
    <m/>
    <x v="41"/>
  </r>
  <r>
    <x v="322"/>
    <n v="516"/>
    <x v="38"/>
    <n v="0"/>
    <x v="0"/>
    <n v="0"/>
    <m/>
    <x v="41"/>
  </r>
  <r>
    <x v="322"/>
    <n v="513"/>
    <x v="37"/>
    <n v="0"/>
    <x v="0"/>
    <n v="0"/>
    <m/>
    <x v="41"/>
  </r>
  <r>
    <x v="322"/>
    <n v="500"/>
    <x v="36"/>
    <n v="0"/>
    <x v="0"/>
    <n v="0"/>
    <m/>
    <x v="41"/>
  </r>
  <r>
    <x v="322"/>
    <n v="499"/>
    <x v="35"/>
    <n v="0"/>
    <x v="0"/>
    <n v="0"/>
    <m/>
    <x v="41"/>
  </r>
  <r>
    <x v="322"/>
    <n v="0"/>
    <x v="34"/>
    <n v="0"/>
    <x v="0"/>
    <n v="0"/>
    <m/>
    <x v="41"/>
  </r>
  <r>
    <x v="323"/>
    <n v="655"/>
    <x v="40"/>
    <n v="0"/>
    <x v="0"/>
    <n v="0"/>
    <m/>
    <x v="41"/>
  </r>
  <r>
    <x v="323"/>
    <n v="636"/>
    <x v="39"/>
    <n v="0"/>
    <x v="0"/>
    <n v="0"/>
    <m/>
    <x v="41"/>
  </r>
  <r>
    <x v="323"/>
    <n v="516"/>
    <x v="38"/>
    <n v="0"/>
    <x v="0"/>
    <n v="0"/>
    <m/>
    <x v="41"/>
  </r>
  <r>
    <x v="323"/>
    <n v="513"/>
    <x v="37"/>
    <n v="0"/>
    <x v="0"/>
    <n v="0"/>
    <m/>
    <x v="41"/>
  </r>
  <r>
    <x v="323"/>
    <n v="500"/>
    <x v="36"/>
    <n v="0"/>
    <x v="0"/>
    <n v="0"/>
    <m/>
    <x v="41"/>
  </r>
  <r>
    <x v="323"/>
    <n v="499"/>
    <x v="35"/>
    <n v="0"/>
    <x v="0"/>
    <n v="0"/>
    <m/>
    <x v="41"/>
  </r>
  <r>
    <x v="323"/>
    <n v="0"/>
    <x v="34"/>
    <n v="0"/>
    <x v="0"/>
    <n v="0"/>
    <m/>
    <x v="41"/>
  </r>
  <r>
    <x v="324"/>
    <n v="655"/>
    <x v="40"/>
    <n v="0"/>
    <x v="0"/>
    <n v="0"/>
    <m/>
    <x v="41"/>
  </r>
  <r>
    <x v="324"/>
    <n v="636"/>
    <x v="39"/>
    <n v="0"/>
    <x v="0"/>
    <n v="0"/>
    <m/>
    <x v="41"/>
  </r>
  <r>
    <x v="324"/>
    <n v="516"/>
    <x v="38"/>
    <n v="0"/>
    <x v="0"/>
    <n v="0"/>
    <m/>
    <x v="41"/>
  </r>
  <r>
    <x v="324"/>
    <n v="513"/>
    <x v="37"/>
    <n v="0"/>
    <x v="0"/>
    <n v="0"/>
    <m/>
    <x v="41"/>
  </r>
  <r>
    <x v="324"/>
    <n v="500"/>
    <x v="36"/>
    <n v="0"/>
    <x v="0"/>
    <n v="0"/>
    <m/>
    <x v="41"/>
  </r>
  <r>
    <x v="324"/>
    <n v="499"/>
    <x v="35"/>
    <n v="0"/>
    <x v="0"/>
    <n v="0"/>
    <m/>
    <x v="41"/>
  </r>
  <r>
    <x v="324"/>
    <n v="0"/>
    <x v="34"/>
    <n v="0"/>
    <x v="0"/>
    <n v="0"/>
    <m/>
    <x v="41"/>
  </r>
  <r>
    <x v="325"/>
    <n v="655"/>
    <x v="40"/>
    <n v="0"/>
    <x v="0"/>
    <n v="0"/>
    <m/>
    <x v="41"/>
  </r>
  <r>
    <x v="325"/>
    <n v="524"/>
    <x v="39"/>
    <n v="0"/>
    <x v="0"/>
    <n v="0"/>
    <m/>
    <x v="41"/>
  </r>
  <r>
    <x v="325"/>
    <n v="516"/>
    <x v="38"/>
    <n v="0"/>
    <x v="0"/>
    <n v="0"/>
    <m/>
    <x v="41"/>
  </r>
  <r>
    <x v="325"/>
    <n v="513"/>
    <x v="37"/>
    <n v="0"/>
    <x v="0"/>
    <n v="0"/>
    <m/>
    <x v="41"/>
  </r>
  <r>
    <x v="325"/>
    <n v="500"/>
    <x v="36"/>
    <n v="0"/>
    <x v="0"/>
    <n v="0"/>
    <m/>
    <x v="41"/>
  </r>
  <r>
    <x v="325"/>
    <n v="499"/>
    <x v="35"/>
    <n v="0"/>
    <x v="0"/>
    <n v="0"/>
    <m/>
    <x v="41"/>
  </r>
  <r>
    <x v="325"/>
    <n v="0"/>
    <x v="34"/>
    <n v="0"/>
    <x v="0"/>
    <n v="0"/>
    <m/>
    <x v="41"/>
  </r>
  <r>
    <x v="326"/>
    <n v="655"/>
    <x v="40"/>
    <n v="0"/>
    <x v="0"/>
    <n v="0"/>
    <m/>
    <x v="41"/>
  </r>
  <r>
    <x v="326"/>
    <n v="524"/>
    <x v="39"/>
    <n v="0"/>
    <x v="0"/>
    <n v="0"/>
    <m/>
    <x v="41"/>
  </r>
  <r>
    <x v="326"/>
    <n v="516"/>
    <x v="38"/>
    <n v="0"/>
    <x v="0"/>
    <n v="0"/>
    <m/>
    <x v="41"/>
  </r>
  <r>
    <x v="326"/>
    <n v="513"/>
    <x v="37"/>
    <n v="0"/>
    <x v="0"/>
    <n v="0"/>
    <m/>
    <x v="41"/>
  </r>
  <r>
    <x v="326"/>
    <n v="492"/>
    <x v="36"/>
    <n v="0"/>
    <x v="0"/>
    <n v="0"/>
    <m/>
    <x v="41"/>
  </r>
  <r>
    <x v="326"/>
    <n v="6"/>
    <x v="35"/>
    <n v="0"/>
    <x v="0"/>
    <n v="0"/>
    <m/>
    <x v="41"/>
  </r>
  <r>
    <x v="326"/>
    <n v="0"/>
    <x v="34"/>
    <n v="0"/>
    <x v="0"/>
    <n v="0"/>
    <m/>
    <x v="41"/>
  </r>
  <r>
    <x v="327"/>
    <n v="655"/>
    <x v="40"/>
    <n v="2"/>
    <x v="1"/>
    <n v="0"/>
    <m/>
    <x v="41"/>
  </r>
  <r>
    <x v="327"/>
    <n v="524"/>
    <x v="39"/>
    <n v="0"/>
    <x v="0"/>
    <n v="0"/>
    <m/>
    <x v="41"/>
  </r>
  <r>
    <x v="327"/>
    <n v="516"/>
    <x v="38"/>
    <n v="0"/>
    <x v="0"/>
    <n v="0"/>
    <m/>
    <x v="41"/>
  </r>
  <r>
    <x v="327"/>
    <n v="513"/>
    <x v="37"/>
    <n v="0"/>
    <x v="0"/>
    <n v="0"/>
    <m/>
    <x v="41"/>
  </r>
  <r>
    <x v="327"/>
    <n v="492"/>
    <x v="36"/>
    <n v="0"/>
    <x v="0"/>
    <n v="0"/>
    <m/>
    <x v="41"/>
  </r>
  <r>
    <x v="327"/>
    <n v="0"/>
    <x v="35"/>
    <n v="0"/>
    <x v="0"/>
    <n v="0"/>
    <m/>
    <x v="41"/>
  </r>
  <r>
    <x v="327"/>
    <n v="0"/>
    <x v="34"/>
    <n v="0"/>
    <x v="0"/>
    <n v="0"/>
    <m/>
    <x v="41"/>
  </r>
  <r>
    <x v="328"/>
    <n v="653"/>
    <x v="40"/>
    <n v="0"/>
    <x v="0"/>
    <n v="0"/>
    <m/>
    <x v="41"/>
  </r>
  <r>
    <x v="328"/>
    <n v="524"/>
    <x v="39"/>
    <n v="0"/>
    <x v="0"/>
    <n v="0"/>
    <m/>
    <x v="41"/>
  </r>
  <r>
    <x v="328"/>
    <n v="516"/>
    <x v="38"/>
    <n v="0"/>
    <x v="0"/>
    <n v="0"/>
    <m/>
    <x v="41"/>
  </r>
  <r>
    <x v="328"/>
    <n v="513"/>
    <x v="37"/>
    <n v="0"/>
    <x v="0"/>
    <n v="0"/>
    <m/>
    <x v="41"/>
  </r>
  <r>
    <x v="328"/>
    <n v="492"/>
    <x v="36"/>
    <n v="0"/>
    <x v="0"/>
    <n v="0"/>
    <m/>
    <x v="41"/>
  </r>
  <r>
    <x v="328"/>
    <n v="0"/>
    <x v="35"/>
    <n v="0"/>
    <x v="0"/>
    <n v="0"/>
    <m/>
    <x v="41"/>
  </r>
  <r>
    <x v="328"/>
    <n v="0"/>
    <x v="34"/>
    <n v="0"/>
    <x v="0"/>
    <n v="0"/>
    <m/>
    <x v="41"/>
  </r>
  <r>
    <x v="329"/>
    <n v="597"/>
    <x v="41"/>
    <n v="0"/>
    <x v="0"/>
    <n v="0"/>
    <m/>
    <x v="41"/>
  </r>
  <r>
    <x v="329"/>
    <n v="653"/>
    <x v="40"/>
    <n v="1"/>
    <x v="1"/>
    <n v="0"/>
    <m/>
    <x v="41"/>
  </r>
  <r>
    <x v="329"/>
    <n v="524"/>
    <x v="39"/>
    <n v="0"/>
    <x v="0"/>
    <n v="0"/>
    <m/>
    <x v="41"/>
  </r>
  <r>
    <x v="329"/>
    <n v="516"/>
    <x v="38"/>
    <n v="0"/>
    <x v="0"/>
    <n v="0"/>
    <m/>
    <x v="41"/>
  </r>
  <r>
    <x v="329"/>
    <n v="513"/>
    <x v="37"/>
    <n v="0"/>
    <x v="0"/>
    <n v="0"/>
    <m/>
    <x v="41"/>
  </r>
  <r>
    <x v="329"/>
    <n v="492"/>
    <x v="36"/>
    <n v="0"/>
    <x v="0"/>
    <n v="0"/>
    <m/>
    <x v="41"/>
  </r>
  <r>
    <x v="329"/>
    <n v="0"/>
    <x v="35"/>
    <n v="0"/>
    <x v="0"/>
    <n v="0"/>
    <m/>
    <x v="41"/>
  </r>
  <r>
    <x v="330"/>
    <n v="597"/>
    <x v="41"/>
    <n v="2"/>
    <x v="8"/>
    <n v="0"/>
    <m/>
    <x v="41"/>
  </r>
  <r>
    <x v="330"/>
    <n v="652"/>
    <x v="40"/>
    <n v="0"/>
    <x v="0"/>
    <n v="0"/>
    <m/>
    <x v="41"/>
  </r>
  <r>
    <x v="330"/>
    <n v="524"/>
    <x v="39"/>
    <n v="0"/>
    <x v="0"/>
    <n v="0"/>
    <m/>
    <x v="41"/>
  </r>
  <r>
    <x v="330"/>
    <n v="516"/>
    <x v="38"/>
    <n v="0"/>
    <x v="0"/>
    <n v="0"/>
    <m/>
    <x v="41"/>
  </r>
  <r>
    <x v="330"/>
    <n v="513"/>
    <x v="37"/>
    <n v="0"/>
    <x v="0"/>
    <n v="0"/>
    <m/>
    <x v="41"/>
  </r>
  <r>
    <x v="330"/>
    <n v="492"/>
    <x v="36"/>
    <n v="0"/>
    <x v="0"/>
    <n v="0"/>
    <m/>
    <x v="41"/>
  </r>
  <r>
    <x v="330"/>
    <n v="0"/>
    <x v="35"/>
    <n v="0"/>
    <x v="0"/>
    <n v="0"/>
    <m/>
    <x v="41"/>
  </r>
  <r>
    <x v="331"/>
    <n v="595"/>
    <x v="41"/>
    <n v="0"/>
    <x v="0"/>
    <n v="0"/>
    <m/>
    <x v="41"/>
  </r>
  <r>
    <x v="331"/>
    <n v="652"/>
    <x v="40"/>
    <n v="2"/>
    <x v="32"/>
    <n v="0"/>
    <m/>
    <x v="41"/>
  </r>
  <r>
    <x v="331"/>
    <n v="524"/>
    <x v="39"/>
    <n v="0"/>
    <x v="0"/>
    <n v="0"/>
    <m/>
    <x v="41"/>
  </r>
  <r>
    <x v="331"/>
    <n v="516"/>
    <x v="38"/>
    <n v="0"/>
    <x v="0"/>
    <n v="0"/>
    <m/>
    <x v="41"/>
  </r>
  <r>
    <x v="331"/>
    <n v="513"/>
    <x v="37"/>
    <n v="0"/>
    <x v="0"/>
    <n v="0"/>
    <m/>
    <x v="41"/>
  </r>
  <r>
    <x v="331"/>
    <n v="492"/>
    <x v="36"/>
    <n v="0"/>
    <x v="0"/>
    <n v="0"/>
    <m/>
    <x v="41"/>
  </r>
  <r>
    <x v="331"/>
    <n v="0"/>
    <x v="35"/>
    <n v="0"/>
    <x v="0"/>
    <n v="0"/>
    <m/>
    <x v="41"/>
  </r>
  <r>
    <x v="332"/>
    <n v="595"/>
    <x v="41"/>
    <n v="0"/>
    <x v="0"/>
    <n v="0"/>
    <m/>
    <x v="41"/>
  </r>
  <r>
    <x v="332"/>
    <n v="650"/>
    <x v="40"/>
    <n v="0"/>
    <x v="0"/>
    <n v="0"/>
    <m/>
    <x v="41"/>
  </r>
  <r>
    <x v="332"/>
    <n v="524"/>
    <x v="39"/>
    <n v="0"/>
    <x v="0"/>
    <n v="0"/>
    <m/>
    <x v="41"/>
  </r>
  <r>
    <x v="332"/>
    <n v="516"/>
    <x v="38"/>
    <n v="0"/>
    <x v="0"/>
    <n v="0"/>
    <m/>
    <x v="41"/>
  </r>
  <r>
    <x v="332"/>
    <n v="513"/>
    <x v="37"/>
    <n v="0"/>
    <x v="0"/>
    <n v="0"/>
    <m/>
    <x v="41"/>
  </r>
  <r>
    <x v="332"/>
    <n v="492"/>
    <x v="36"/>
    <n v="0"/>
    <x v="0"/>
    <n v="0"/>
    <m/>
    <x v="41"/>
  </r>
  <r>
    <x v="332"/>
    <n v="0"/>
    <x v="35"/>
    <n v="0"/>
    <x v="0"/>
    <n v="0"/>
    <m/>
    <x v="41"/>
  </r>
  <r>
    <x v="333"/>
    <n v="595"/>
    <x v="41"/>
    <n v="0"/>
    <x v="0"/>
    <n v="0"/>
    <m/>
    <x v="41"/>
  </r>
  <r>
    <x v="333"/>
    <n v="511"/>
    <x v="40"/>
    <n v="1"/>
    <x v="1"/>
    <n v="0"/>
    <m/>
    <x v="41"/>
  </r>
  <r>
    <x v="333"/>
    <n v="524"/>
    <x v="39"/>
    <n v="0"/>
    <x v="0"/>
    <n v="0"/>
    <m/>
    <x v="41"/>
  </r>
  <r>
    <x v="333"/>
    <n v="516"/>
    <x v="38"/>
    <n v="0"/>
    <x v="0"/>
    <n v="0"/>
    <m/>
    <x v="41"/>
  </r>
  <r>
    <x v="333"/>
    <n v="509"/>
    <x v="37"/>
    <n v="0"/>
    <x v="0"/>
    <n v="0"/>
    <m/>
    <x v="41"/>
  </r>
  <r>
    <x v="333"/>
    <n v="10"/>
    <x v="36"/>
    <n v="0"/>
    <x v="0"/>
    <n v="0"/>
    <m/>
    <x v="41"/>
  </r>
  <r>
    <x v="333"/>
    <n v="0"/>
    <x v="35"/>
    <n v="0"/>
    <x v="0"/>
    <n v="0"/>
    <m/>
    <x v="41"/>
  </r>
  <r>
    <x v="334"/>
    <n v="595"/>
    <x v="41"/>
    <n v="0"/>
    <x v="0"/>
    <n v="0"/>
    <m/>
    <x v="41"/>
  </r>
  <r>
    <x v="334"/>
    <n v="510"/>
    <x v="40"/>
    <n v="0"/>
    <x v="0"/>
    <n v="0"/>
    <m/>
    <x v="41"/>
  </r>
  <r>
    <x v="334"/>
    <n v="524"/>
    <x v="39"/>
    <n v="0"/>
    <x v="0"/>
    <n v="0"/>
    <m/>
    <x v="41"/>
  </r>
  <r>
    <x v="334"/>
    <n v="516"/>
    <x v="38"/>
    <n v="0"/>
    <x v="0"/>
    <n v="0"/>
    <m/>
    <x v="41"/>
  </r>
  <r>
    <x v="334"/>
    <n v="509"/>
    <x v="37"/>
    <n v="0"/>
    <x v="0"/>
    <n v="0"/>
    <m/>
    <x v="41"/>
  </r>
  <r>
    <x v="334"/>
    <n v="0"/>
    <x v="36"/>
    <n v="0"/>
    <x v="0"/>
    <n v="0"/>
    <m/>
    <x v="41"/>
  </r>
  <r>
    <x v="334"/>
    <n v="0"/>
    <x v="35"/>
    <n v="0"/>
    <x v="0"/>
    <n v="0"/>
    <m/>
    <x v="41"/>
  </r>
  <r>
    <x v="335"/>
    <n v="595"/>
    <x v="41"/>
    <n v="0"/>
    <x v="0"/>
    <n v="0"/>
    <m/>
    <x v="41"/>
  </r>
  <r>
    <x v="335"/>
    <n v="510"/>
    <x v="40"/>
    <n v="0"/>
    <x v="0"/>
    <n v="0"/>
    <m/>
    <x v="41"/>
  </r>
  <r>
    <x v="335"/>
    <n v="524"/>
    <x v="39"/>
    <n v="0"/>
    <x v="0"/>
    <n v="0"/>
    <m/>
    <x v="41"/>
  </r>
  <r>
    <x v="335"/>
    <n v="516"/>
    <x v="38"/>
    <n v="1"/>
    <x v="5"/>
    <n v="0"/>
    <m/>
    <x v="41"/>
  </r>
  <r>
    <x v="335"/>
    <n v="509"/>
    <x v="37"/>
    <n v="0"/>
    <x v="0"/>
    <n v="0"/>
    <m/>
    <x v="41"/>
  </r>
  <r>
    <x v="335"/>
    <n v="0"/>
    <x v="36"/>
    <n v="0"/>
    <x v="0"/>
    <n v="0"/>
    <m/>
    <x v="41"/>
  </r>
  <r>
    <x v="335"/>
    <n v="0"/>
    <x v="35"/>
    <n v="0"/>
    <x v="0"/>
    <n v="0"/>
    <m/>
    <x v="41"/>
  </r>
  <r>
    <x v="336"/>
    <n v="598"/>
    <x v="42"/>
    <n v="0"/>
    <x v="0"/>
    <n v="0"/>
    <m/>
    <x v="41"/>
  </r>
  <r>
    <x v="336"/>
    <n v="595"/>
    <x v="41"/>
    <n v="0"/>
    <x v="0"/>
    <n v="0"/>
    <m/>
    <x v="41"/>
  </r>
  <r>
    <x v="336"/>
    <n v="510"/>
    <x v="40"/>
    <n v="0"/>
    <x v="0"/>
    <n v="0"/>
    <m/>
    <x v="41"/>
  </r>
  <r>
    <x v="336"/>
    <n v="524"/>
    <x v="39"/>
    <n v="0"/>
    <x v="0"/>
    <n v="0"/>
    <m/>
    <x v="41"/>
  </r>
  <r>
    <x v="336"/>
    <n v="515"/>
    <x v="38"/>
    <n v="0"/>
    <x v="0"/>
    <n v="0"/>
    <m/>
    <x v="41"/>
  </r>
  <r>
    <x v="336"/>
    <n v="509"/>
    <x v="37"/>
    <n v="0"/>
    <x v="0"/>
    <n v="0"/>
    <m/>
    <x v="41"/>
  </r>
  <r>
    <x v="336"/>
    <n v="0"/>
    <x v="36"/>
    <n v="0"/>
    <x v="0"/>
    <n v="0"/>
    <m/>
    <x v="41"/>
  </r>
  <r>
    <x v="337"/>
    <n v="598"/>
    <x v="42"/>
    <n v="0"/>
    <x v="0"/>
    <n v="0"/>
    <m/>
    <x v="41"/>
  </r>
  <r>
    <x v="337"/>
    <n v="595"/>
    <x v="41"/>
    <n v="0"/>
    <x v="0"/>
    <n v="0"/>
    <m/>
    <x v="41"/>
  </r>
  <r>
    <x v="337"/>
    <n v="510"/>
    <x v="40"/>
    <n v="1"/>
    <x v="1"/>
    <n v="0"/>
    <m/>
    <x v="41"/>
  </r>
  <r>
    <x v="337"/>
    <n v="524"/>
    <x v="39"/>
    <n v="0"/>
    <x v="0"/>
    <n v="0"/>
    <m/>
    <x v="41"/>
  </r>
  <r>
    <x v="337"/>
    <n v="515"/>
    <x v="38"/>
    <n v="0"/>
    <x v="0"/>
    <n v="0"/>
    <m/>
    <x v="41"/>
  </r>
  <r>
    <x v="337"/>
    <n v="509"/>
    <x v="37"/>
    <n v="0"/>
    <x v="0"/>
    <n v="0"/>
    <m/>
    <x v="41"/>
  </r>
  <r>
    <x v="337"/>
    <n v="0"/>
    <x v="36"/>
    <n v="0"/>
    <x v="0"/>
    <n v="0"/>
    <m/>
    <x v="41"/>
  </r>
  <r>
    <x v="338"/>
    <n v="598"/>
    <x v="42"/>
    <n v="0"/>
    <x v="0"/>
    <n v="0"/>
    <m/>
    <x v="41"/>
  </r>
  <r>
    <x v="338"/>
    <n v="595"/>
    <x v="41"/>
    <n v="1"/>
    <x v="22"/>
    <n v="0"/>
    <m/>
    <x v="41"/>
  </r>
  <r>
    <x v="338"/>
    <n v="509"/>
    <x v="40"/>
    <n v="0"/>
    <x v="0"/>
    <n v="0"/>
    <m/>
    <x v="41"/>
  </r>
  <r>
    <x v="338"/>
    <n v="524"/>
    <x v="39"/>
    <n v="0"/>
    <x v="0"/>
    <n v="0"/>
    <m/>
    <x v="41"/>
  </r>
  <r>
    <x v="338"/>
    <n v="515"/>
    <x v="38"/>
    <n v="0"/>
    <x v="0"/>
    <n v="0"/>
    <m/>
    <x v="41"/>
  </r>
  <r>
    <x v="338"/>
    <n v="509"/>
    <x v="37"/>
    <n v="0"/>
    <x v="0"/>
    <n v="0"/>
    <m/>
    <x v="41"/>
  </r>
  <r>
    <x v="338"/>
    <n v="0"/>
    <x v="36"/>
    <n v="0"/>
    <x v="0"/>
    <n v="0"/>
    <m/>
    <x v="41"/>
  </r>
  <r>
    <x v="339"/>
    <n v="598"/>
    <x v="42"/>
    <n v="0"/>
    <x v="0"/>
    <n v="0"/>
    <m/>
    <x v="41"/>
  </r>
  <r>
    <x v="339"/>
    <n v="506"/>
    <x v="41"/>
    <n v="0"/>
    <x v="0"/>
    <n v="0"/>
    <m/>
    <x v="41"/>
  </r>
  <r>
    <x v="339"/>
    <n v="509"/>
    <x v="40"/>
    <n v="0"/>
    <x v="0"/>
    <n v="0"/>
    <m/>
    <x v="41"/>
  </r>
  <r>
    <x v="339"/>
    <n v="524"/>
    <x v="39"/>
    <n v="0"/>
    <x v="0"/>
    <n v="0"/>
    <m/>
    <x v="41"/>
  </r>
  <r>
    <x v="339"/>
    <n v="515"/>
    <x v="38"/>
    <n v="0"/>
    <x v="0"/>
    <n v="0"/>
    <m/>
    <x v="41"/>
  </r>
  <r>
    <x v="339"/>
    <n v="509"/>
    <x v="37"/>
    <n v="0"/>
    <x v="0"/>
    <n v="0"/>
    <m/>
    <x v="41"/>
  </r>
  <r>
    <x v="339"/>
    <n v="0"/>
    <x v="36"/>
    <n v="0"/>
    <x v="0"/>
    <n v="0"/>
    <m/>
    <x v="41"/>
  </r>
  <r>
    <x v="340"/>
    <n v="598"/>
    <x v="42"/>
    <n v="0"/>
    <x v="0"/>
    <n v="0"/>
    <m/>
    <x v="41"/>
  </r>
  <r>
    <x v="340"/>
    <n v="506"/>
    <x v="41"/>
    <n v="0"/>
    <x v="0"/>
    <n v="0"/>
    <m/>
    <x v="41"/>
  </r>
  <r>
    <x v="340"/>
    <n v="509"/>
    <x v="40"/>
    <n v="0"/>
    <x v="0"/>
    <n v="0"/>
    <m/>
    <x v="41"/>
  </r>
  <r>
    <x v="340"/>
    <n v="524"/>
    <x v="39"/>
    <n v="0"/>
    <x v="0"/>
    <n v="0"/>
    <m/>
    <x v="41"/>
  </r>
  <r>
    <x v="340"/>
    <n v="515"/>
    <x v="38"/>
    <n v="0"/>
    <x v="0"/>
    <n v="0"/>
    <m/>
    <x v="41"/>
  </r>
  <r>
    <x v="340"/>
    <n v="19"/>
    <x v="37"/>
    <n v="0"/>
    <x v="0"/>
    <n v="0"/>
    <m/>
    <x v="41"/>
  </r>
  <r>
    <x v="340"/>
    <n v="0"/>
    <x v="36"/>
    <n v="0"/>
    <x v="0"/>
    <n v="0"/>
    <m/>
    <x v="41"/>
  </r>
  <r>
    <x v="341"/>
    <n v="598"/>
    <x v="42"/>
    <n v="0"/>
    <x v="0"/>
    <n v="0"/>
    <m/>
    <x v="41"/>
  </r>
  <r>
    <x v="341"/>
    <n v="506"/>
    <x v="41"/>
    <n v="0"/>
    <x v="0"/>
    <n v="0"/>
    <m/>
    <x v="41"/>
  </r>
  <r>
    <x v="341"/>
    <n v="509"/>
    <x v="40"/>
    <n v="0"/>
    <x v="0"/>
    <n v="0"/>
    <m/>
    <x v="41"/>
  </r>
  <r>
    <x v="341"/>
    <n v="524"/>
    <x v="39"/>
    <n v="0"/>
    <x v="0"/>
    <n v="0"/>
    <m/>
    <x v="41"/>
  </r>
  <r>
    <x v="341"/>
    <n v="515"/>
    <x v="38"/>
    <n v="1"/>
    <x v="5"/>
    <n v="0"/>
    <m/>
    <x v="41"/>
  </r>
  <r>
    <x v="341"/>
    <n v="5"/>
    <x v="37"/>
    <n v="0"/>
    <x v="0"/>
    <n v="0"/>
    <m/>
    <x v="41"/>
  </r>
  <r>
    <x v="341"/>
    <n v="0"/>
    <x v="36"/>
    <n v="0"/>
    <x v="0"/>
    <n v="0"/>
    <m/>
    <x v="41"/>
  </r>
  <r>
    <x v="342"/>
    <n v="598"/>
    <x v="42"/>
    <n v="0"/>
    <x v="0"/>
    <n v="0"/>
    <m/>
    <x v="41"/>
  </r>
  <r>
    <x v="342"/>
    <n v="506"/>
    <x v="41"/>
    <n v="0"/>
    <x v="0"/>
    <n v="0"/>
    <m/>
    <x v="41"/>
  </r>
  <r>
    <x v="342"/>
    <n v="509"/>
    <x v="40"/>
    <n v="0"/>
    <x v="0"/>
    <n v="0"/>
    <m/>
    <x v="41"/>
  </r>
  <r>
    <x v="342"/>
    <n v="524"/>
    <x v="39"/>
    <n v="0"/>
    <x v="0"/>
    <n v="0"/>
    <m/>
    <x v="41"/>
  </r>
  <r>
    <x v="342"/>
    <n v="514"/>
    <x v="38"/>
    <n v="1"/>
    <x v="33"/>
    <n v="0"/>
    <m/>
    <x v="41"/>
  </r>
  <r>
    <x v="342"/>
    <n v="0"/>
    <x v="37"/>
    <n v="0"/>
    <x v="0"/>
    <n v="0"/>
    <m/>
    <x v="41"/>
  </r>
  <r>
    <x v="342"/>
    <n v="0"/>
    <x v="36"/>
    <n v="0"/>
    <x v="0"/>
    <n v="0"/>
    <m/>
    <x v="41"/>
  </r>
  <r>
    <x v="343"/>
    <n v="594"/>
    <x v="43"/>
    <n v="0"/>
    <x v="0"/>
    <n v="0"/>
    <m/>
    <x v="41"/>
  </r>
  <r>
    <x v="343"/>
    <n v="598"/>
    <x v="42"/>
    <n v="1"/>
    <x v="1"/>
    <n v="0"/>
    <m/>
    <x v="41"/>
  </r>
  <r>
    <x v="343"/>
    <n v="506"/>
    <x v="41"/>
    <n v="0"/>
    <x v="0"/>
    <n v="0"/>
    <m/>
    <x v="41"/>
  </r>
  <r>
    <x v="343"/>
    <n v="509"/>
    <x v="40"/>
    <n v="0"/>
    <x v="0"/>
    <n v="0"/>
    <m/>
    <x v="41"/>
  </r>
  <r>
    <x v="343"/>
    <n v="524"/>
    <x v="39"/>
    <n v="0"/>
    <x v="0"/>
    <n v="0"/>
    <m/>
    <x v="41"/>
  </r>
  <r>
    <x v="343"/>
    <n v="513"/>
    <x v="38"/>
    <n v="0"/>
    <x v="0"/>
    <n v="0"/>
    <m/>
    <x v="41"/>
  </r>
  <r>
    <x v="343"/>
    <n v="0"/>
    <x v="37"/>
    <n v="0"/>
    <x v="0"/>
    <n v="0"/>
    <m/>
    <x v="41"/>
  </r>
  <r>
    <x v="344"/>
    <n v="594"/>
    <x v="43"/>
    <n v="0"/>
    <x v="0"/>
    <n v="0"/>
    <m/>
    <x v="41"/>
  </r>
  <r>
    <x v="344"/>
    <n v="597"/>
    <x v="42"/>
    <n v="1"/>
    <x v="8"/>
    <n v="0"/>
    <m/>
    <x v="41"/>
  </r>
  <r>
    <x v="344"/>
    <n v="506"/>
    <x v="41"/>
    <n v="0"/>
    <x v="0"/>
    <n v="0"/>
    <m/>
    <x v="41"/>
  </r>
  <r>
    <x v="344"/>
    <n v="509"/>
    <x v="40"/>
    <n v="0"/>
    <x v="0"/>
    <n v="0"/>
    <m/>
    <x v="41"/>
  </r>
  <r>
    <x v="344"/>
    <n v="524"/>
    <x v="39"/>
    <n v="1"/>
    <x v="5"/>
    <n v="0"/>
    <m/>
    <x v="41"/>
  </r>
  <r>
    <x v="344"/>
    <n v="513"/>
    <x v="38"/>
    <n v="0"/>
    <x v="0"/>
    <n v="0"/>
    <m/>
    <x v="41"/>
  </r>
  <r>
    <x v="344"/>
    <n v="0"/>
    <x v="37"/>
    <n v="0"/>
    <x v="0"/>
    <n v="0"/>
    <m/>
    <x v="41"/>
  </r>
  <r>
    <x v="345"/>
    <n v="594"/>
    <x v="43"/>
    <n v="0"/>
    <x v="0"/>
    <n v="0"/>
    <m/>
    <x v="41"/>
  </r>
  <r>
    <x v="345"/>
    <n v="596"/>
    <x v="42"/>
    <n v="1"/>
    <x v="1"/>
    <n v="0"/>
    <m/>
    <x v="41"/>
  </r>
  <r>
    <x v="345"/>
    <n v="506"/>
    <x v="41"/>
    <n v="0"/>
    <x v="0"/>
    <n v="0"/>
    <m/>
    <x v="41"/>
  </r>
  <r>
    <x v="345"/>
    <n v="509"/>
    <x v="40"/>
    <n v="1"/>
    <x v="2"/>
    <n v="0"/>
    <m/>
    <x v="41"/>
  </r>
  <r>
    <x v="345"/>
    <n v="523"/>
    <x v="39"/>
    <n v="1"/>
    <x v="5"/>
    <n v="0"/>
    <m/>
    <x v="41"/>
  </r>
  <r>
    <x v="345"/>
    <n v="513"/>
    <x v="38"/>
    <n v="0"/>
    <x v="0"/>
    <n v="0"/>
    <m/>
    <x v="41"/>
  </r>
  <r>
    <x v="345"/>
    <n v="0"/>
    <x v="37"/>
    <n v="0"/>
    <x v="0"/>
    <n v="0"/>
    <m/>
    <x v="41"/>
  </r>
  <r>
    <x v="346"/>
    <n v="594"/>
    <x v="43"/>
    <n v="1"/>
    <x v="8"/>
    <n v="0"/>
    <m/>
    <x v="41"/>
  </r>
  <r>
    <x v="346"/>
    <n v="520"/>
    <x v="42"/>
    <n v="0"/>
    <x v="0"/>
    <n v="0"/>
    <m/>
    <x v="41"/>
  </r>
  <r>
    <x v="346"/>
    <n v="506"/>
    <x v="41"/>
    <n v="1"/>
    <x v="5"/>
    <n v="0"/>
    <m/>
    <x v="41"/>
  </r>
  <r>
    <x v="346"/>
    <n v="508"/>
    <x v="40"/>
    <n v="0"/>
    <x v="0"/>
    <n v="0"/>
    <m/>
    <x v="41"/>
  </r>
  <r>
    <x v="346"/>
    <n v="522"/>
    <x v="39"/>
    <n v="0"/>
    <x v="0"/>
    <n v="0"/>
    <m/>
    <x v="41"/>
  </r>
  <r>
    <x v="346"/>
    <n v="513"/>
    <x v="38"/>
    <n v="0"/>
    <x v="0"/>
    <n v="0"/>
    <m/>
    <x v="41"/>
  </r>
  <r>
    <x v="346"/>
    <n v="0"/>
    <x v="37"/>
    <n v="0"/>
    <x v="0"/>
    <n v="0"/>
    <m/>
    <x v="41"/>
  </r>
  <r>
    <x v="347"/>
    <n v="593"/>
    <x v="43"/>
    <n v="0"/>
    <x v="0"/>
    <n v="0"/>
    <m/>
    <x v="41"/>
  </r>
  <r>
    <x v="347"/>
    <n v="520"/>
    <x v="42"/>
    <n v="0"/>
    <x v="0"/>
    <n v="0"/>
    <m/>
    <x v="41"/>
  </r>
  <r>
    <x v="347"/>
    <n v="505"/>
    <x v="41"/>
    <n v="0"/>
    <x v="0"/>
    <n v="0"/>
    <m/>
    <x v="41"/>
  </r>
  <r>
    <x v="347"/>
    <n v="508"/>
    <x v="40"/>
    <n v="0"/>
    <x v="0"/>
    <n v="0"/>
    <m/>
    <x v="41"/>
  </r>
  <r>
    <x v="347"/>
    <n v="522"/>
    <x v="39"/>
    <n v="0"/>
    <x v="0"/>
    <n v="0"/>
    <m/>
    <x v="41"/>
  </r>
  <r>
    <x v="347"/>
    <n v="14"/>
    <x v="38"/>
    <n v="0"/>
    <x v="0"/>
    <n v="0"/>
    <m/>
    <x v="41"/>
  </r>
  <r>
    <x v="347"/>
    <n v="0"/>
    <x v="37"/>
    <n v="0"/>
    <x v="0"/>
    <n v="0"/>
    <m/>
    <x v="41"/>
  </r>
  <r>
    <x v="348"/>
    <n v="593"/>
    <x v="43"/>
    <n v="0"/>
    <x v="0"/>
    <n v="0"/>
    <m/>
    <x v="41"/>
  </r>
  <r>
    <x v="348"/>
    <n v="520"/>
    <x v="42"/>
    <n v="0"/>
    <x v="0"/>
    <n v="0"/>
    <m/>
    <x v="41"/>
  </r>
  <r>
    <x v="348"/>
    <n v="505"/>
    <x v="41"/>
    <n v="0"/>
    <x v="0"/>
    <n v="0"/>
    <m/>
    <x v="41"/>
  </r>
  <r>
    <x v="348"/>
    <n v="508"/>
    <x v="40"/>
    <n v="0"/>
    <x v="0"/>
    <n v="0"/>
    <m/>
    <x v="41"/>
  </r>
  <r>
    <x v="348"/>
    <n v="522"/>
    <x v="39"/>
    <n v="0"/>
    <x v="0"/>
    <n v="0"/>
    <m/>
    <x v="41"/>
  </r>
  <r>
    <x v="348"/>
    <n v="0"/>
    <x v="38"/>
    <n v="0"/>
    <x v="0"/>
    <n v="0"/>
    <m/>
    <x v="41"/>
  </r>
  <r>
    <x v="348"/>
    <n v="0"/>
    <x v="37"/>
    <n v="0"/>
    <x v="0"/>
    <n v="0"/>
    <m/>
    <x v="41"/>
  </r>
  <r>
    <x v="349"/>
    <n v="593"/>
    <x v="43"/>
    <n v="0"/>
    <x v="0"/>
    <n v="0"/>
    <m/>
    <x v="41"/>
  </r>
  <r>
    <x v="349"/>
    <n v="520"/>
    <x v="42"/>
    <n v="1"/>
    <x v="2"/>
    <n v="0"/>
    <m/>
    <x v="41"/>
  </r>
  <r>
    <x v="349"/>
    <n v="505"/>
    <x v="41"/>
    <n v="1"/>
    <x v="2"/>
    <n v="0"/>
    <m/>
    <x v="41"/>
  </r>
  <r>
    <x v="349"/>
    <n v="508"/>
    <x v="40"/>
    <n v="0"/>
    <x v="0"/>
    <n v="0"/>
    <m/>
    <x v="41"/>
  </r>
  <r>
    <x v="349"/>
    <n v="522"/>
    <x v="39"/>
    <n v="0"/>
    <x v="0"/>
    <n v="0"/>
    <m/>
    <x v="41"/>
  </r>
  <r>
    <x v="349"/>
    <n v="0"/>
    <x v="38"/>
    <n v="0"/>
    <x v="0"/>
    <n v="0"/>
    <m/>
    <x v="41"/>
  </r>
  <r>
    <x v="349"/>
    <n v="0"/>
    <x v="37"/>
    <n v="0"/>
    <x v="0"/>
    <n v="0"/>
    <m/>
    <x v="41"/>
  </r>
  <r>
    <x v="350"/>
    <n v="654"/>
    <x v="44"/>
    <n v="1"/>
    <x v="8"/>
    <n v="0"/>
    <m/>
    <x v="41"/>
  </r>
  <r>
    <x v="350"/>
    <n v="593"/>
    <x v="43"/>
    <n v="0"/>
    <x v="0"/>
    <n v="0"/>
    <m/>
    <x v="41"/>
  </r>
  <r>
    <x v="350"/>
    <n v="519"/>
    <x v="42"/>
    <n v="0"/>
    <x v="0"/>
    <n v="0"/>
    <m/>
    <x v="41"/>
  </r>
  <r>
    <x v="350"/>
    <n v="504"/>
    <x v="41"/>
    <n v="0"/>
    <x v="0"/>
    <n v="0"/>
    <m/>
    <x v="41"/>
  </r>
  <r>
    <x v="350"/>
    <n v="508"/>
    <x v="40"/>
    <n v="0"/>
    <x v="0"/>
    <n v="0"/>
    <m/>
    <x v="41"/>
  </r>
  <r>
    <x v="350"/>
    <n v="522"/>
    <x v="39"/>
    <n v="1"/>
    <x v="5"/>
    <n v="0"/>
    <m/>
    <x v="41"/>
  </r>
  <r>
    <x v="350"/>
    <n v="0"/>
    <x v="38"/>
    <n v="0"/>
    <x v="0"/>
    <n v="0"/>
    <m/>
    <x v="41"/>
  </r>
  <r>
    <x v="351"/>
    <n v="653"/>
    <x v="44"/>
    <n v="0"/>
    <x v="0"/>
    <n v="0"/>
    <m/>
    <x v="41"/>
  </r>
  <r>
    <x v="351"/>
    <n v="593"/>
    <x v="43"/>
    <n v="0"/>
    <x v="0"/>
    <n v="0"/>
    <m/>
    <x v="41"/>
  </r>
  <r>
    <x v="351"/>
    <n v="519"/>
    <x v="42"/>
    <n v="1"/>
    <x v="2"/>
    <n v="0"/>
    <m/>
    <x v="41"/>
  </r>
  <r>
    <x v="351"/>
    <n v="504"/>
    <x v="41"/>
    <n v="0"/>
    <x v="0"/>
    <n v="0"/>
    <m/>
    <x v="41"/>
  </r>
  <r>
    <x v="351"/>
    <n v="508"/>
    <x v="40"/>
    <n v="0"/>
    <x v="0"/>
    <n v="0"/>
    <m/>
    <x v="41"/>
  </r>
  <r>
    <x v="351"/>
    <n v="521"/>
    <x v="39"/>
    <n v="1"/>
    <x v="2"/>
    <n v="0"/>
    <m/>
    <x v="41"/>
  </r>
  <r>
    <x v="351"/>
    <n v="0"/>
    <x v="38"/>
    <n v="0"/>
    <x v="0"/>
    <n v="0"/>
    <m/>
    <x v="41"/>
  </r>
  <r>
    <x v="352"/>
    <n v="653"/>
    <x v="44"/>
    <n v="0"/>
    <x v="0"/>
    <n v="0"/>
    <m/>
    <x v="41"/>
  </r>
  <r>
    <x v="352"/>
    <n v="593"/>
    <x v="43"/>
    <n v="2"/>
    <x v="8"/>
    <n v="0"/>
    <m/>
    <x v="41"/>
  </r>
  <r>
    <x v="352"/>
    <n v="518"/>
    <x v="42"/>
    <n v="0"/>
    <x v="0"/>
    <n v="0"/>
    <m/>
    <x v="41"/>
  </r>
  <r>
    <x v="352"/>
    <n v="504"/>
    <x v="41"/>
    <n v="0"/>
    <x v="0"/>
    <n v="0"/>
    <m/>
    <x v="41"/>
  </r>
  <r>
    <x v="352"/>
    <n v="508"/>
    <x v="40"/>
    <n v="1"/>
    <x v="5"/>
    <n v="0"/>
    <m/>
    <x v="41"/>
  </r>
  <r>
    <x v="352"/>
    <n v="520"/>
    <x v="39"/>
    <n v="0"/>
    <x v="0"/>
    <n v="0"/>
    <m/>
    <x v="41"/>
  </r>
  <r>
    <x v="352"/>
    <n v="0"/>
    <x v="38"/>
    <n v="0"/>
    <x v="0"/>
    <n v="0"/>
    <m/>
    <x v="41"/>
  </r>
  <r>
    <x v="353"/>
    <n v="653"/>
    <x v="44"/>
    <n v="1"/>
    <x v="8"/>
    <n v="0"/>
    <m/>
    <x v="41"/>
  </r>
  <r>
    <x v="353"/>
    <n v="521"/>
    <x v="43"/>
    <n v="1"/>
    <x v="8"/>
    <n v="0"/>
    <m/>
    <x v="41"/>
  </r>
  <r>
    <x v="353"/>
    <n v="518"/>
    <x v="42"/>
    <n v="0"/>
    <x v="0"/>
    <n v="0"/>
    <m/>
    <x v="41"/>
  </r>
  <r>
    <x v="353"/>
    <n v="504"/>
    <x v="41"/>
    <n v="1"/>
    <x v="5"/>
    <n v="0"/>
    <m/>
    <x v="41"/>
  </r>
  <r>
    <x v="353"/>
    <n v="507"/>
    <x v="40"/>
    <n v="0"/>
    <x v="0"/>
    <n v="0"/>
    <m/>
    <x v="41"/>
  </r>
  <r>
    <x v="353"/>
    <n v="520"/>
    <x v="39"/>
    <n v="0"/>
    <x v="0"/>
    <n v="0"/>
    <m/>
    <x v="41"/>
  </r>
  <r>
    <x v="353"/>
    <n v="0"/>
    <x v="38"/>
    <n v="0"/>
    <x v="0"/>
    <n v="0"/>
    <m/>
    <x v="41"/>
  </r>
  <r>
    <x v="354"/>
    <n v="652"/>
    <x v="44"/>
    <n v="0"/>
    <x v="0"/>
    <n v="0"/>
    <m/>
    <x v="41"/>
  </r>
  <r>
    <x v="354"/>
    <n v="520"/>
    <x v="43"/>
    <n v="0"/>
    <x v="0"/>
    <n v="0"/>
    <m/>
    <x v="41"/>
  </r>
  <r>
    <x v="354"/>
    <n v="518"/>
    <x v="42"/>
    <n v="0"/>
    <x v="0"/>
    <n v="0"/>
    <m/>
    <x v="41"/>
  </r>
  <r>
    <x v="354"/>
    <n v="503"/>
    <x v="41"/>
    <n v="0"/>
    <x v="0"/>
    <n v="0"/>
    <m/>
    <x v="41"/>
  </r>
  <r>
    <x v="354"/>
    <n v="507"/>
    <x v="40"/>
    <n v="0"/>
    <x v="0"/>
    <n v="0"/>
    <m/>
    <x v="41"/>
  </r>
  <r>
    <x v="354"/>
    <n v="20"/>
    <x v="39"/>
    <n v="0"/>
    <x v="0"/>
    <n v="0"/>
    <m/>
    <x v="41"/>
  </r>
  <r>
    <x v="354"/>
    <n v="0"/>
    <x v="38"/>
    <n v="0"/>
    <x v="0"/>
    <n v="0"/>
    <n v="22"/>
    <x v="42"/>
  </r>
  <r>
    <x v="355"/>
    <n v="652"/>
    <x v="44"/>
    <n v="0"/>
    <x v="0"/>
    <n v="0"/>
    <n v="22"/>
    <x v="42"/>
  </r>
  <r>
    <x v="355"/>
    <n v="520"/>
    <x v="43"/>
    <n v="0"/>
    <x v="0"/>
    <n v="0"/>
    <n v="22"/>
    <x v="42"/>
  </r>
  <r>
    <x v="355"/>
    <n v="518"/>
    <x v="42"/>
    <n v="0"/>
    <x v="0"/>
    <n v="0"/>
    <n v="22"/>
    <x v="42"/>
  </r>
  <r>
    <x v="355"/>
    <n v="503"/>
    <x v="41"/>
    <n v="0"/>
    <x v="0"/>
    <n v="0"/>
    <n v="22"/>
    <x v="42"/>
  </r>
  <r>
    <x v="355"/>
    <n v="507"/>
    <x v="40"/>
    <n v="0"/>
    <x v="0"/>
    <n v="0"/>
    <n v="22"/>
    <x v="42"/>
  </r>
  <r>
    <x v="355"/>
    <n v="6"/>
    <x v="39"/>
    <n v="0"/>
    <x v="0"/>
    <n v="0"/>
    <n v="22"/>
    <x v="42"/>
  </r>
  <r>
    <x v="355"/>
    <n v="0"/>
    <x v="38"/>
    <n v="0"/>
    <x v="0"/>
    <n v="0"/>
    <n v="22"/>
    <x v="42"/>
  </r>
  <r>
    <x v="356"/>
    <n v="652"/>
    <x v="44"/>
    <n v="0"/>
    <x v="0"/>
    <n v="0"/>
    <n v="22"/>
    <x v="42"/>
  </r>
  <r>
    <x v="356"/>
    <n v="520"/>
    <x v="43"/>
    <n v="0"/>
    <x v="0"/>
    <n v="0"/>
    <n v="22"/>
    <x v="42"/>
  </r>
  <r>
    <x v="356"/>
    <n v="518"/>
    <x v="42"/>
    <n v="0"/>
    <x v="0"/>
    <n v="0"/>
    <n v="22"/>
    <x v="42"/>
  </r>
  <r>
    <x v="356"/>
    <n v="503"/>
    <x v="41"/>
    <n v="0"/>
    <x v="0"/>
    <n v="0"/>
    <n v="22"/>
    <x v="42"/>
  </r>
  <r>
    <x v="356"/>
    <n v="507"/>
    <x v="40"/>
    <n v="0"/>
    <x v="0"/>
    <n v="0"/>
    <n v="22"/>
    <x v="42"/>
  </r>
  <r>
    <x v="356"/>
    <n v="0"/>
    <x v="39"/>
    <n v="0"/>
    <x v="0"/>
    <n v="0"/>
    <n v="22"/>
    <x v="42"/>
  </r>
  <r>
    <x v="356"/>
    <n v="0"/>
    <x v="38"/>
    <n v="0"/>
    <x v="0"/>
    <n v="0"/>
    <n v="22"/>
    <x v="42"/>
  </r>
  <r>
    <x v="357"/>
    <n v="643"/>
    <x v="45"/>
    <n v="0"/>
    <x v="0"/>
    <n v="0"/>
    <n v="22"/>
    <x v="42"/>
  </r>
  <r>
    <x v="357"/>
    <n v="652"/>
    <x v="44"/>
    <n v="0"/>
    <x v="0"/>
    <n v="0"/>
    <n v="22"/>
    <x v="42"/>
  </r>
  <r>
    <x v="357"/>
    <n v="520"/>
    <x v="43"/>
    <n v="0"/>
    <x v="0"/>
    <n v="0"/>
    <n v="22"/>
    <x v="42"/>
  </r>
  <r>
    <x v="357"/>
    <n v="518"/>
    <x v="42"/>
    <n v="0"/>
    <x v="0"/>
    <n v="0"/>
    <n v="22"/>
    <x v="42"/>
  </r>
  <r>
    <x v="357"/>
    <n v="503"/>
    <x v="41"/>
    <n v="0"/>
    <x v="0"/>
    <n v="0"/>
    <n v="22"/>
    <x v="42"/>
  </r>
  <r>
    <x v="357"/>
    <n v="507"/>
    <x v="40"/>
    <n v="0"/>
    <x v="0"/>
    <n v="0"/>
    <n v="22"/>
    <x v="42"/>
  </r>
  <r>
    <x v="357"/>
    <n v="0"/>
    <x v="39"/>
    <n v="0"/>
    <x v="0"/>
    <n v="0"/>
    <n v="22"/>
    <x v="42"/>
  </r>
  <r>
    <x v="358"/>
    <n v="643"/>
    <x v="45"/>
    <n v="0"/>
    <x v="0"/>
    <n v="0"/>
    <n v="22"/>
    <x v="42"/>
  </r>
  <r>
    <x v="358"/>
    <n v="652"/>
    <x v="44"/>
    <n v="0"/>
    <x v="0"/>
    <n v="0"/>
    <n v="22"/>
    <x v="42"/>
  </r>
  <r>
    <x v="358"/>
    <n v="520"/>
    <x v="43"/>
    <n v="0"/>
    <x v="0"/>
    <n v="0"/>
    <n v="22"/>
    <x v="42"/>
  </r>
  <r>
    <x v="358"/>
    <n v="518"/>
    <x v="42"/>
    <n v="0"/>
    <x v="0"/>
    <n v="0"/>
    <n v="22"/>
    <x v="42"/>
  </r>
  <r>
    <x v="358"/>
    <n v="503"/>
    <x v="41"/>
    <n v="0"/>
    <x v="0"/>
    <n v="0"/>
    <n v="22"/>
    <x v="42"/>
  </r>
  <r>
    <x v="358"/>
    <n v="507"/>
    <x v="40"/>
    <n v="0"/>
    <x v="0"/>
    <n v="0"/>
    <n v="22"/>
    <x v="42"/>
  </r>
  <r>
    <x v="358"/>
    <n v="0"/>
    <x v="39"/>
    <n v="0"/>
    <x v="0"/>
    <n v="0"/>
    <n v="22"/>
    <x v="42"/>
  </r>
  <r>
    <x v="359"/>
    <n v="643"/>
    <x v="45"/>
    <n v="1"/>
    <x v="8"/>
    <n v="0"/>
    <n v="22"/>
    <x v="42"/>
  </r>
  <r>
    <x v="359"/>
    <n v="652"/>
    <x v="44"/>
    <n v="0"/>
    <x v="0"/>
    <n v="0"/>
    <n v="22"/>
    <x v="42"/>
  </r>
  <r>
    <x v="359"/>
    <n v="520"/>
    <x v="43"/>
    <n v="0"/>
    <x v="0"/>
    <n v="0"/>
    <n v="22"/>
    <x v="42"/>
  </r>
  <r>
    <x v="359"/>
    <n v="518"/>
    <x v="42"/>
    <n v="0"/>
    <x v="0"/>
    <n v="0"/>
    <n v="22"/>
    <x v="42"/>
  </r>
  <r>
    <x v="359"/>
    <n v="503"/>
    <x v="41"/>
    <n v="0"/>
    <x v="0"/>
    <n v="0"/>
    <n v="22"/>
    <x v="42"/>
  </r>
  <r>
    <x v="359"/>
    <n v="507"/>
    <x v="40"/>
    <n v="0"/>
    <x v="0"/>
    <n v="0"/>
    <n v="22"/>
    <x v="42"/>
  </r>
  <r>
    <x v="359"/>
    <n v="0"/>
    <x v="39"/>
    <n v="0"/>
    <x v="0"/>
    <n v="0"/>
    <n v="22"/>
    <x v="42"/>
  </r>
  <r>
    <x v="360"/>
    <n v="642"/>
    <x v="45"/>
    <n v="0"/>
    <x v="0"/>
    <n v="0"/>
    <n v="22"/>
    <x v="42"/>
  </r>
  <r>
    <x v="360"/>
    <n v="518"/>
    <x v="44"/>
    <n v="0"/>
    <x v="0"/>
    <n v="0"/>
    <n v="22"/>
    <x v="42"/>
  </r>
  <r>
    <x v="360"/>
    <n v="520"/>
    <x v="43"/>
    <n v="0"/>
    <x v="0"/>
    <n v="0"/>
    <n v="22"/>
    <x v="42"/>
  </r>
  <r>
    <x v="360"/>
    <n v="518"/>
    <x v="42"/>
    <n v="1"/>
    <x v="12"/>
    <n v="0"/>
    <n v="22"/>
    <x v="42"/>
  </r>
  <r>
    <x v="360"/>
    <n v="503"/>
    <x v="41"/>
    <n v="0"/>
    <x v="0"/>
    <n v="0"/>
    <n v="22"/>
    <x v="42"/>
  </r>
  <r>
    <x v="360"/>
    <n v="507"/>
    <x v="40"/>
    <n v="1"/>
    <x v="5"/>
    <n v="0"/>
    <n v="22"/>
    <x v="42"/>
  </r>
  <r>
    <x v="360"/>
    <n v="0"/>
    <x v="39"/>
    <n v="0"/>
    <x v="0"/>
    <n v="0"/>
    <n v="22"/>
    <x v="42"/>
  </r>
  <r>
    <x v="361"/>
    <n v="642"/>
    <x v="45"/>
    <n v="1"/>
    <x v="22"/>
    <n v="0"/>
    <n v="23"/>
    <x v="43"/>
  </r>
  <r>
    <x v="361"/>
    <n v="518"/>
    <x v="44"/>
    <n v="0"/>
    <x v="0"/>
    <n v="0"/>
    <n v="23"/>
    <x v="43"/>
  </r>
  <r>
    <x v="361"/>
    <n v="520"/>
    <x v="43"/>
    <n v="0"/>
    <x v="0"/>
    <n v="0"/>
    <n v="23"/>
    <x v="43"/>
  </r>
  <r>
    <x v="361"/>
    <n v="517"/>
    <x v="42"/>
    <n v="0"/>
    <x v="0"/>
    <n v="0"/>
    <n v="23"/>
    <x v="43"/>
  </r>
  <r>
    <x v="361"/>
    <n v="503"/>
    <x v="41"/>
    <n v="0"/>
    <x v="0"/>
    <n v="0"/>
    <n v="23"/>
    <x v="43"/>
  </r>
  <r>
    <x v="361"/>
    <n v="492"/>
    <x v="40"/>
    <n v="0"/>
    <x v="0"/>
    <n v="0"/>
    <n v="23"/>
    <x v="43"/>
  </r>
  <r>
    <x v="361"/>
    <n v="0"/>
    <x v="39"/>
    <n v="0"/>
    <x v="0"/>
    <n v="0"/>
    <n v="23"/>
    <x v="43"/>
  </r>
  <r>
    <x v="362"/>
    <n v="641"/>
    <x v="45"/>
    <n v="2"/>
    <x v="22"/>
    <n v="0"/>
    <n v="23"/>
    <x v="43"/>
  </r>
  <r>
    <x v="362"/>
    <n v="518"/>
    <x v="44"/>
    <n v="0"/>
    <x v="0"/>
    <n v="0"/>
    <n v="23"/>
    <x v="43"/>
  </r>
  <r>
    <x v="362"/>
    <n v="520"/>
    <x v="43"/>
    <n v="0"/>
    <x v="0"/>
    <n v="0"/>
    <n v="23"/>
    <x v="43"/>
  </r>
  <r>
    <x v="362"/>
    <n v="517"/>
    <x v="42"/>
    <n v="0"/>
    <x v="0"/>
    <n v="0"/>
    <n v="23"/>
    <x v="43"/>
  </r>
  <r>
    <x v="362"/>
    <n v="503"/>
    <x v="41"/>
    <n v="0"/>
    <x v="0"/>
    <n v="0"/>
    <n v="23"/>
    <x v="43"/>
  </r>
  <r>
    <x v="362"/>
    <n v="0"/>
    <x v="40"/>
    <n v="0"/>
    <x v="0"/>
    <n v="0"/>
    <n v="23"/>
    <x v="43"/>
  </r>
  <r>
    <x v="362"/>
    <n v="0"/>
    <x v="39"/>
    <n v="0"/>
    <x v="0"/>
    <n v="0"/>
    <n v="23"/>
    <x v="43"/>
  </r>
  <r>
    <x v="363"/>
    <n v="639"/>
    <x v="45"/>
    <n v="0"/>
    <x v="0"/>
    <n v="0"/>
    <n v="23"/>
    <x v="43"/>
  </r>
  <r>
    <x v="363"/>
    <n v="518"/>
    <x v="44"/>
    <n v="0"/>
    <x v="0"/>
    <n v="0"/>
    <n v="23"/>
    <x v="43"/>
  </r>
  <r>
    <x v="363"/>
    <n v="520"/>
    <x v="43"/>
    <n v="0"/>
    <x v="0"/>
    <n v="0"/>
    <n v="23"/>
    <x v="43"/>
  </r>
  <r>
    <x v="363"/>
    <n v="517"/>
    <x v="42"/>
    <n v="0"/>
    <x v="0"/>
    <n v="0"/>
    <n v="23"/>
    <x v="43"/>
  </r>
  <r>
    <x v="363"/>
    <n v="503"/>
    <x v="41"/>
    <n v="0"/>
    <x v="0"/>
    <n v="0"/>
    <n v="23"/>
    <x v="43"/>
  </r>
  <r>
    <x v="363"/>
    <n v="0"/>
    <x v="40"/>
    <n v="0"/>
    <x v="0"/>
    <n v="0"/>
    <n v="23"/>
    <x v="43"/>
  </r>
  <r>
    <x v="363"/>
    <n v="0"/>
    <x v="39"/>
    <n v="0"/>
    <x v="0"/>
    <n v="0"/>
    <n v="23"/>
    <x v="43"/>
  </r>
  <r>
    <x v="364"/>
    <n v="631"/>
    <x v="46"/>
    <n v="0"/>
    <x v="0"/>
    <n v="0"/>
    <n v="23"/>
    <x v="43"/>
  </r>
  <r>
    <x v="364"/>
    <n v="639"/>
    <x v="45"/>
    <n v="0"/>
    <x v="0"/>
    <n v="0"/>
    <n v="23"/>
    <x v="43"/>
  </r>
  <r>
    <x v="364"/>
    <n v="518"/>
    <x v="44"/>
    <n v="0"/>
    <x v="0"/>
    <n v="0"/>
    <n v="23"/>
    <x v="43"/>
  </r>
  <r>
    <x v="364"/>
    <n v="520"/>
    <x v="43"/>
    <n v="0"/>
    <x v="0"/>
    <n v="0"/>
    <n v="23"/>
    <x v="43"/>
  </r>
  <r>
    <x v="364"/>
    <n v="517"/>
    <x v="42"/>
    <n v="1"/>
    <x v="5"/>
    <n v="0"/>
    <n v="23"/>
    <x v="43"/>
  </r>
  <r>
    <x v="364"/>
    <n v="503"/>
    <x v="41"/>
    <n v="0"/>
    <x v="0"/>
    <n v="0"/>
    <n v="23"/>
    <x v="43"/>
  </r>
  <r>
    <x v="364"/>
    <n v="0"/>
    <x v="40"/>
    <n v="0"/>
    <x v="0"/>
    <n v="0"/>
    <n v="23"/>
    <x v="43"/>
  </r>
  <r>
    <x v="365"/>
    <n v="631"/>
    <x v="46"/>
    <n v="1"/>
    <x v="5"/>
    <n v="0"/>
    <n v="23"/>
    <x v="43"/>
  </r>
  <r>
    <x v="365"/>
    <n v="639"/>
    <x v="45"/>
    <n v="0"/>
    <x v="0"/>
    <n v="0"/>
    <n v="23"/>
    <x v="43"/>
  </r>
  <r>
    <x v="365"/>
    <n v="518"/>
    <x v="44"/>
    <n v="0"/>
    <x v="0"/>
    <n v="0"/>
    <n v="23"/>
    <x v="43"/>
  </r>
  <r>
    <x v="365"/>
    <n v="520"/>
    <x v="43"/>
    <n v="0"/>
    <x v="0"/>
    <n v="0"/>
    <n v="23"/>
    <x v="43"/>
  </r>
  <r>
    <x v="365"/>
    <n v="516"/>
    <x v="42"/>
    <n v="0"/>
    <x v="0"/>
    <n v="0"/>
    <n v="23"/>
    <x v="43"/>
  </r>
  <r>
    <x v="365"/>
    <n v="503"/>
    <x v="41"/>
    <n v="0"/>
    <x v="0"/>
    <n v="0"/>
    <n v="23"/>
    <x v="43"/>
  </r>
  <r>
    <x v="365"/>
    <n v="0"/>
    <x v="40"/>
    <n v="0"/>
    <x v="0"/>
    <n v="0"/>
    <n v="23"/>
    <x v="43"/>
  </r>
  <r>
    <x v="366"/>
    <n v="630"/>
    <x v="46"/>
    <n v="2"/>
    <x v="34"/>
    <n v="0"/>
    <n v="23"/>
    <x v="43"/>
  </r>
  <r>
    <x v="366"/>
    <n v="639"/>
    <x v="45"/>
    <n v="0"/>
    <x v="0"/>
    <n v="0"/>
    <n v="23"/>
    <x v="43"/>
  </r>
  <r>
    <x v="366"/>
    <n v="518"/>
    <x v="44"/>
    <n v="0"/>
    <x v="0"/>
    <n v="0"/>
    <n v="23"/>
    <x v="43"/>
  </r>
  <r>
    <x v="366"/>
    <n v="520"/>
    <x v="43"/>
    <n v="0"/>
    <x v="0"/>
    <n v="0"/>
    <n v="23"/>
    <x v="43"/>
  </r>
  <r>
    <x v="366"/>
    <n v="516"/>
    <x v="42"/>
    <n v="0"/>
    <x v="0"/>
    <n v="0"/>
    <n v="23"/>
    <x v="43"/>
  </r>
  <r>
    <x v="366"/>
    <n v="503"/>
    <x v="41"/>
    <n v="0"/>
    <x v="0"/>
    <n v="0"/>
    <n v="23"/>
    <x v="43"/>
  </r>
  <r>
    <x v="366"/>
    <n v="0"/>
    <x v="40"/>
    <n v="0"/>
    <x v="0"/>
    <n v="0"/>
    <n v="23"/>
    <x v="43"/>
  </r>
  <r>
    <x v="367"/>
    <n v="628"/>
    <x v="46"/>
    <n v="0"/>
    <x v="0"/>
    <n v="0"/>
    <n v="23"/>
    <x v="43"/>
  </r>
  <r>
    <x v="367"/>
    <n v="509"/>
    <x v="45"/>
    <n v="0"/>
    <x v="0"/>
    <n v="0"/>
    <n v="23"/>
    <x v="43"/>
  </r>
  <r>
    <x v="367"/>
    <n v="518"/>
    <x v="44"/>
    <n v="0"/>
    <x v="0"/>
    <n v="0"/>
    <n v="23"/>
    <x v="43"/>
  </r>
  <r>
    <x v="367"/>
    <n v="520"/>
    <x v="43"/>
    <n v="0"/>
    <x v="0"/>
    <n v="0"/>
    <n v="23"/>
    <x v="43"/>
  </r>
  <r>
    <x v="367"/>
    <n v="516"/>
    <x v="42"/>
    <n v="0"/>
    <x v="0"/>
    <n v="0"/>
    <n v="23"/>
    <x v="43"/>
  </r>
  <r>
    <x v="367"/>
    <n v="503"/>
    <x v="41"/>
    <n v="0"/>
    <x v="0"/>
    <n v="0"/>
    <n v="23"/>
    <x v="43"/>
  </r>
  <r>
    <x v="367"/>
    <n v="0"/>
    <x v="40"/>
    <n v="0"/>
    <x v="0"/>
    <n v="0"/>
    <n v="23"/>
    <x v="43"/>
  </r>
  <r>
    <x v="368"/>
    <n v="628"/>
    <x v="46"/>
    <n v="2"/>
    <x v="34"/>
    <n v="0"/>
    <n v="24"/>
    <x v="44"/>
  </r>
  <r>
    <x v="368"/>
    <n v="509"/>
    <x v="45"/>
    <n v="0"/>
    <x v="0"/>
    <n v="0"/>
    <n v="24"/>
    <x v="44"/>
  </r>
  <r>
    <x v="368"/>
    <n v="518"/>
    <x v="44"/>
    <n v="0"/>
    <x v="0"/>
    <n v="0"/>
    <n v="24"/>
    <x v="44"/>
  </r>
  <r>
    <x v="368"/>
    <n v="520"/>
    <x v="43"/>
    <n v="0"/>
    <x v="0"/>
    <n v="0"/>
    <n v="24"/>
    <x v="44"/>
  </r>
  <r>
    <x v="368"/>
    <n v="516"/>
    <x v="42"/>
    <n v="0"/>
    <x v="0"/>
    <n v="0"/>
    <n v="24"/>
    <x v="44"/>
  </r>
  <r>
    <x v="368"/>
    <n v="14"/>
    <x v="41"/>
    <n v="0"/>
    <x v="0"/>
    <n v="0"/>
    <n v="24"/>
    <x v="44"/>
  </r>
  <r>
    <x v="368"/>
    <n v="0"/>
    <x v="40"/>
    <n v="0"/>
    <x v="0"/>
    <n v="0"/>
    <n v="24"/>
    <x v="44"/>
  </r>
  <r>
    <x v="369"/>
    <n v="626"/>
    <x v="46"/>
    <n v="1"/>
    <x v="8"/>
    <n v="0"/>
    <n v="24"/>
    <x v="44"/>
  </r>
  <r>
    <x v="369"/>
    <n v="509"/>
    <x v="45"/>
    <n v="1"/>
    <x v="22"/>
    <n v="0"/>
    <n v="24"/>
    <x v="44"/>
  </r>
  <r>
    <x v="369"/>
    <n v="518"/>
    <x v="44"/>
    <n v="0"/>
    <x v="0"/>
    <n v="0"/>
    <n v="24"/>
    <x v="44"/>
  </r>
  <r>
    <x v="369"/>
    <n v="520"/>
    <x v="43"/>
    <n v="0"/>
    <x v="0"/>
    <n v="0"/>
    <n v="24"/>
    <x v="44"/>
  </r>
  <r>
    <x v="369"/>
    <n v="516"/>
    <x v="42"/>
    <n v="0"/>
    <x v="0"/>
    <n v="0"/>
    <n v="24"/>
    <x v="44"/>
  </r>
  <r>
    <x v="369"/>
    <n v="0"/>
    <x v="41"/>
    <n v="0"/>
    <x v="0"/>
    <n v="0"/>
    <n v="24"/>
    <x v="44"/>
  </r>
  <r>
    <x v="369"/>
    <n v="0"/>
    <x v="40"/>
    <n v="0"/>
    <x v="0"/>
    <n v="0"/>
    <n v="24"/>
    <x v="44"/>
  </r>
  <r>
    <x v="370"/>
    <n v="625"/>
    <x v="46"/>
    <n v="1"/>
    <x v="8"/>
    <n v="0"/>
    <n v="24"/>
    <x v="44"/>
  </r>
  <r>
    <x v="370"/>
    <n v="508"/>
    <x v="45"/>
    <n v="0"/>
    <x v="0"/>
    <n v="0"/>
    <n v="24"/>
    <x v="44"/>
  </r>
  <r>
    <x v="370"/>
    <n v="518"/>
    <x v="44"/>
    <n v="0"/>
    <x v="0"/>
    <n v="0"/>
    <n v="24"/>
    <x v="44"/>
  </r>
  <r>
    <x v="370"/>
    <n v="520"/>
    <x v="43"/>
    <n v="0"/>
    <x v="0"/>
    <n v="0"/>
    <n v="24"/>
    <x v="44"/>
  </r>
  <r>
    <x v="370"/>
    <n v="516"/>
    <x v="42"/>
    <n v="0"/>
    <x v="0"/>
    <n v="0"/>
    <n v="24"/>
    <x v="44"/>
  </r>
  <r>
    <x v="370"/>
    <n v="0"/>
    <x v="41"/>
    <n v="0"/>
    <x v="0"/>
    <n v="0"/>
    <n v="24"/>
    <x v="44"/>
  </r>
  <r>
    <x v="370"/>
    <n v="0"/>
    <x v="40"/>
    <n v="0"/>
    <x v="0"/>
    <n v="0"/>
    <n v="24"/>
    <x v="44"/>
  </r>
  <r>
    <x v="371"/>
    <n v="621"/>
    <x v="47"/>
    <n v="1"/>
    <x v="34"/>
    <n v="0"/>
    <n v="24"/>
    <x v="44"/>
  </r>
  <r>
    <x v="371"/>
    <n v="624"/>
    <x v="46"/>
    <n v="3"/>
    <x v="34"/>
    <n v="0"/>
    <n v="24"/>
    <x v="44"/>
  </r>
  <r>
    <x v="371"/>
    <n v="508"/>
    <x v="45"/>
    <n v="0"/>
    <x v="0"/>
    <n v="0"/>
    <n v="24"/>
    <x v="44"/>
  </r>
  <r>
    <x v="371"/>
    <n v="518"/>
    <x v="44"/>
    <n v="0"/>
    <x v="0"/>
    <n v="0"/>
    <n v="24"/>
    <x v="44"/>
  </r>
  <r>
    <x v="371"/>
    <n v="520"/>
    <x v="43"/>
    <n v="0"/>
    <x v="0"/>
    <n v="0"/>
    <n v="24"/>
    <x v="44"/>
  </r>
  <r>
    <x v="371"/>
    <n v="516"/>
    <x v="42"/>
    <n v="0"/>
    <x v="0"/>
    <n v="0"/>
    <n v="24"/>
    <x v="44"/>
  </r>
  <r>
    <x v="371"/>
    <n v="0"/>
    <x v="41"/>
    <n v="0"/>
    <x v="0"/>
    <n v="0"/>
    <n v="24"/>
    <x v="44"/>
  </r>
  <r>
    <x v="372"/>
    <n v="620"/>
    <x v="47"/>
    <n v="2"/>
    <x v="34"/>
    <n v="0"/>
    <n v="24"/>
    <x v="44"/>
  </r>
  <r>
    <x v="372"/>
    <n v="621"/>
    <x v="46"/>
    <n v="1"/>
    <x v="34"/>
    <n v="0"/>
    <n v="24"/>
    <x v="44"/>
  </r>
  <r>
    <x v="372"/>
    <n v="508"/>
    <x v="45"/>
    <n v="0"/>
    <x v="0"/>
    <n v="0"/>
    <n v="24"/>
    <x v="44"/>
  </r>
  <r>
    <x v="372"/>
    <n v="518"/>
    <x v="44"/>
    <n v="0"/>
    <x v="0"/>
    <n v="0"/>
    <n v="24"/>
    <x v="44"/>
  </r>
  <r>
    <x v="372"/>
    <n v="520"/>
    <x v="43"/>
    <n v="0"/>
    <x v="0"/>
    <n v="0"/>
    <n v="24"/>
    <x v="44"/>
  </r>
  <r>
    <x v="372"/>
    <n v="516"/>
    <x v="42"/>
    <n v="0"/>
    <x v="0"/>
    <n v="0"/>
    <n v="24"/>
    <x v="44"/>
  </r>
  <r>
    <x v="372"/>
    <n v="0"/>
    <x v="41"/>
    <n v="0"/>
    <x v="0"/>
    <n v="0"/>
    <n v="24"/>
    <x v="44"/>
  </r>
  <r>
    <x v="373"/>
    <n v="618"/>
    <x v="47"/>
    <n v="4"/>
    <x v="34"/>
    <n v="0"/>
    <n v="24"/>
    <x v="44"/>
  </r>
  <r>
    <x v="373"/>
    <n v="620"/>
    <x v="46"/>
    <n v="2"/>
    <x v="34"/>
    <n v="0"/>
    <n v="24"/>
    <x v="44"/>
  </r>
  <r>
    <x v="373"/>
    <n v="508"/>
    <x v="45"/>
    <n v="1"/>
    <x v="2"/>
    <n v="0"/>
    <n v="24"/>
    <x v="44"/>
  </r>
  <r>
    <x v="373"/>
    <n v="518"/>
    <x v="44"/>
    <n v="0"/>
    <x v="0"/>
    <n v="0"/>
    <n v="24"/>
    <x v="44"/>
  </r>
  <r>
    <x v="373"/>
    <n v="520"/>
    <x v="43"/>
    <n v="0"/>
    <x v="0"/>
    <n v="0"/>
    <n v="24"/>
    <x v="44"/>
  </r>
  <r>
    <x v="373"/>
    <n v="516"/>
    <x v="42"/>
    <n v="0"/>
    <x v="0"/>
    <n v="0"/>
    <n v="24"/>
    <x v="44"/>
  </r>
  <r>
    <x v="373"/>
    <n v="0"/>
    <x v="41"/>
    <n v="0"/>
    <x v="0"/>
    <n v="0"/>
    <n v="24"/>
    <x v="44"/>
  </r>
  <r>
    <x v="374"/>
    <n v="614"/>
    <x v="47"/>
    <n v="2"/>
    <x v="34"/>
    <n v="0"/>
    <n v="24"/>
    <x v="44"/>
  </r>
  <r>
    <x v="374"/>
    <n v="618"/>
    <x v="46"/>
    <n v="2"/>
    <x v="34"/>
    <n v="0"/>
    <n v="24"/>
    <x v="44"/>
  </r>
  <r>
    <x v="374"/>
    <n v="507"/>
    <x v="45"/>
    <n v="1"/>
    <x v="5"/>
    <n v="0"/>
    <n v="24"/>
    <x v="44"/>
  </r>
  <r>
    <x v="374"/>
    <n v="518"/>
    <x v="44"/>
    <n v="0"/>
    <x v="0"/>
    <n v="0"/>
    <n v="24"/>
    <x v="44"/>
  </r>
  <r>
    <x v="374"/>
    <n v="520"/>
    <x v="43"/>
    <n v="0"/>
    <x v="0"/>
    <n v="0"/>
    <n v="24"/>
    <x v="44"/>
  </r>
  <r>
    <x v="374"/>
    <n v="516"/>
    <x v="42"/>
    <n v="0"/>
    <x v="0"/>
    <n v="0"/>
    <n v="24"/>
    <x v="44"/>
  </r>
  <r>
    <x v="374"/>
    <n v="0"/>
    <x v="41"/>
    <n v="0"/>
    <x v="0"/>
    <n v="0"/>
    <n v="24"/>
    <x v="44"/>
  </r>
  <r>
    <x v="375"/>
    <n v="612"/>
    <x v="47"/>
    <n v="2"/>
    <x v="34"/>
    <n v="0"/>
    <n v="25"/>
    <x v="45"/>
  </r>
  <r>
    <x v="375"/>
    <n v="499"/>
    <x v="46"/>
    <n v="0"/>
    <x v="0"/>
    <n v="0"/>
    <n v="25"/>
    <x v="45"/>
  </r>
  <r>
    <x v="375"/>
    <n v="506"/>
    <x v="45"/>
    <n v="0"/>
    <x v="0"/>
    <n v="0"/>
    <n v="25"/>
    <x v="45"/>
  </r>
  <r>
    <x v="375"/>
    <n v="518"/>
    <x v="44"/>
    <n v="0"/>
    <x v="0"/>
    <n v="0"/>
    <n v="25"/>
    <x v="45"/>
  </r>
  <r>
    <x v="375"/>
    <n v="520"/>
    <x v="43"/>
    <n v="0"/>
    <x v="0"/>
    <n v="0"/>
    <n v="25"/>
    <x v="45"/>
  </r>
  <r>
    <x v="375"/>
    <n v="14"/>
    <x v="42"/>
    <n v="0"/>
    <x v="0"/>
    <n v="0"/>
    <n v="25"/>
    <x v="45"/>
  </r>
  <r>
    <x v="375"/>
    <n v="0"/>
    <x v="41"/>
    <n v="0"/>
    <x v="0"/>
    <n v="0"/>
    <n v="25"/>
    <x v="45"/>
  </r>
  <r>
    <x v="376"/>
    <n v="610"/>
    <x v="47"/>
    <n v="0"/>
    <x v="0"/>
    <n v="0"/>
    <n v="25"/>
    <x v="45"/>
  </r>
  <r>
    <x v="376"/>
    <n v="499"/>
    <x v="46"/>
    <n v="0"/>
    <x v="0"/>
    <n v="0"/>
    <n v="25"/>
    <x v="45"/>
  </r>
  <r>
    <x v="376"/>
    <n v="506"/>
    <x v="45"/>
    <n v="0"/>
    <x v="0"/>
    <n v="0"/>
    <n v="25"/>
    <x v="45"/>
  </r>
  <r>
    <x v="376"/>
    <n v="518"/>
    <x v="44"/>
    <n v="1"/>
    <x v="5"/>
    <n v="0"/>
    <n v="25"/>
    <x v="45"/>
  </r>
  <r>
    <x v="376"/>
    <n v="520"/>
    <x v="43"/>
    <n v="0"/>
    <x v="0"/>
    <n v="0"/>
    <n v="25"/>
    <x v="45"/>
  </r>
  <r>
    <x v="376"/>
    <n v="0"/>
    <x v="42"/>
    <n v="0"/>
    <x v="0"/>
    <n v="0"/>
    <n v="25"/>
    <x v="45"/>
  </r>
  <r>
    <x v="376"/>
    <n v="0"/>
    <x v="41"/>
    <n v="0"/>
    <x v="0"/>
    <n v="0"/>
    <n v="25"/>
    <x v="45"/>
  </r>
  <r>
    <x v="377"/>
    <n v="610"/>
    <x v="47"/>
    <n v="2"/>
    <x v="2"/>
    <n v="0"/>
    <n v="25"/>
    <x v="45"/>
  </r>
  <r>
    <x v="377"/>
    <n v="499"/>
    <x v="46"/>
    <n v="0"/>
    <x v="0"/>
    <n v="0"/>
    <n v="25"/>
    <x v="45"/>
  </r>
  <r>
    <x v="377"/>
    <n v="506"/>
    <x v="45"/>
    <n v="0"/>
    <x v="0"/>
    <n v="0"/>
    <n v="25"/>
    <x v="45"/>
  </r>
  <r>
    <x v="377"/>
    <n v="517"/>
    <x v="44"/>
    <n v="0"/>
    <x v="0"/>
    <n v="0"/>
    <n v="25"/>
    <x v="45"/>
  </r>
  <r>
    <x v="377"/>
    <n v="520"/>
    <x v="43"/>
    <n v="1"/>
    <x v="5"/>
    <n v="0"/>
    <n v="25"/>
    <x v="45"/>
  </r>
  <r>
    <x v="377"/>
    <n v="0"/>
    <x v="42"/>
    <n v="0"/>
    <x v="0"/>
    <n v="0"/>
    <n v="25"/>
    <x v="45"/>
  </r>
  <r>
    <x v="377"/>
    <n v="0"/>
    <x v="41"/>
    <n v="0"/>
    <x v="0"/>
    <n v="0"/>
    <n v="25"/>
    <x v="45"/>
  </r>
  <r>
    <x v="378"/>
    <n v="607"/>
    <x v="48"/>
    <n v="0"/>
    <x v="0"/>
    <n v="0"/>
    <n v="25"/>
    <x v="45"/>
  </r>
  <r>
    <x v="378"/>
    <n v="608"/>
    <x v="47"/>
    <n v="1"/>
    <x v="34"/>
    <n v="0"/>
    <n v="25"/>
    <x v="45"/>
  </r>
  <r>
    <x v="378"/>
    <n v="499"/>
    <x v="46"/>
    <n v="0"/>
    <x v="0"/>
    <n v="0"/>
    <n v="25"/>
    <x v="45"/>
  </r>
  <r>
    <x v="378"/>
    <n v="506"/>
    <x v="45"/>
    <n v="0"/>
    <x v="0"/>
    <n v="0"/>
    <n v="25"/>
    <x v="45"/>
  </r>
  <r>
    <x v="378"/>
    <n v="517"/>
    <x v="44"/>
    <n v="0"/>
    <x v="0"/>
    <n v="0"/>
    <n v="25"/>
    <x v="45"/>
  </r>
  <r>
    <x v="378"/>
    <n v="519"/>
    <x v="43"/>
    <n v="0"/>
    <x v="0"/>
    <n v="0"/>
    <n v="25"/>
    <x v="45"/>
  </r>
  <r>
    <x v="378"/>
    <n v="0"/>
    <x v="42"/>
    <n v="0"/>
    <x v="0"/>
    <n v="0"/>
    <n v="25"/>
    <x v="45"/>
  </r>
  <r>
    <x v="379"/>
    <n v="607"/>
    <x v="48"/>
    <n v="0"/>
    <x v="0"/>
    <n v="0"/>
    <n v="25"/>
    <x v="45"/>
  </r>
  <r>
    <x v="379"/>
    <n v="607"/>
    <x v="47"/>
    <n v="0"/>
    <x v="0"/>
    <n v="0"/>
    <n v="25"/>
    <x v="45"/>
  </r>
  <r>
    <x v="379"/>
    <n v="499"/>
    <x v="46"/>
    <n v="0"/>
    <x v="0"/>
    <n v="0"/>
    <n v="25"/>
    <x v="45"/>
  </r>
  <r>
    <x v="379"/>
    <n v="506"/>
    <x v="45"/>
    <n v="0"/>
    <x v="0"/>
    <n v="0"/>
    <n v="25"/>
    <x v="45"/>
  </r>
  <r>
    <x v="379"/>
    <n v="517"/>
    <x v="44"/>
    <n v="0"/>
    <x v="0"/>
    <n v="0"/>
    <n v="25"/>
    <x v="45"/>
  </r>
  <r>
    <x v="379"/>
    <n v="519"/>
    <x v="43"/>
    <n v="0"/>
    <x v="0"/>
    <n v="0"/>
    <n v="25"/>
    <x v="45"/>
  </r>
  <r>
    <x v="379"/>
    <n v="0"/>
    <x v="42"/>
    <n v="0"/>
    <x v="0"/>
    <n v="0"/>
    <n v="25"/>
    <x v="45"/>
  </r>
  <r>
    <x v="380"/>
    <n v="607"/>
    <x v="48"/>
    <n v="0"/>
    <x v="0"/>
    <n v="0"/>
    <n v="25"/>
    <x v="45"/>
  </r>
  <r>
    <x v="380"/>
    <n v="607"/>
    <x v="47"/>
    <n v="0"/>
    <x v="0"/>
    <n v="0"/>
    <n v="25"/>
    <x v="45"/>
  </r>
  <r>
    <x v="380"/>
    <n v="499"/>
    <x v="46"/>
    <n v="0"/>
    <x v="0"/>
    <n v="0"/>
    <n v="25"/>
    <x v="45"/>
  </r>
  <r>
    <x v="380"/>
    <n v="506"/>
    <x v="45"/>
    <n v="0"/>
    <x v="0"/>
    <n v="0"/>
    <n v="25"/>
    <x v="45"/>
  </r>
  <r>
    <x v="380"/>
    <n v="517"/>
    <x v="44"/>
    <n v="0"/>
    <x v="0"/>
    <n v="0"/>
    <n v="25"/>
    <x v="45"/>
  </r>
  <r>
    <x v="380"/>
    <n v="519"/>
    <x v="43"/>
    <n v="0"/>
    <x v="0"/>
    <n v="0"/>
    <n v="25"/>
    <x v="45"/>
  </r>
  <r>
    <x v="380"/>
    <n v="0"/>
    <x v="42"/>
    <n v="0"/>
    <x v="0"/>
    <n v="0"/>
    <n v="25"/>
    <x v="45"/>
  </r>
  <r>
    <x v="381"/>
    <n v="607"/>
    <x v="48"/>
    <n v="0"/>
    <x v="0"/>
    <n v="0"/>
    <n v="25"/>
    <x v="45"/>
  </r>
  <r>
    <x v="381"/>
    <n v="607"/>
    <x v="47"/>
    <n v="0"/>
    <x v="0"/>
    <n v="0"/>
    <n v="25"/>
    <x v="45"/>
  </r>
  <r>
    <x v="381"/>
    <n v="499"/>
    <x v="46"/>
    <n v="0"/>
    <x v="0"/>
    <n v="0"/>
    <n v="25"/>
    <x v="45"/>
  </r>
  <r>
    <x v="381"/>
    <n v="506"/>
    <x v="45"/>
    <n v="0"/>
    <x v="0"/>
    <n v="0"/>
    <n v="25"/>
    <x v="45"/>
  </r>
  <r>
    <x v="381"/>
    <n v="517"/>
    <x v="44"/>
    <n v="0"/>
    <x v="0"/>
    <n v="0"/>
    <n v="25"/>
    <x v="45"/>
  </r>
  <r>
    <x v="381"/>
    <n v="519"/>
    <x v="43"/>
    <n v="0"/>
    <x v="0"/>
    <n v="0"/>
    <n v="25"/>
    <x v="45"/>
  </r>
  <r>
    <x v="381"/>
    <n v="0"/>
    <x v="42"/>
    <n v="0"/>
    <x v="0"/>
    <n v="0"/>
    <n v="25"/>
    <x v="45"/>
  </r>
  <r>
    <x v="382"/>
    <n v="607"/>
    <x v="48"/>
    <n v="0"/>
    <x v="0"/>
    <n v="0"/>
    <n v="26"/>
    <x v="46"/>
  </r>
  <r>
    <x v="382"/>
    <n v="607"/>
    <x v="47"/>
    <n v="0"/>
    <x v="0"/>
    <n v="0"/>
    <n v="26"/>
    <x v="46"/>
  </r>
  <r>
    <x v="382"/>
    <n v="499"/>
    <x v="46"/>
    <n v="0"/>
    <x v="0"/>
    <n v="0"/>
    <n v="26"/>
    <x v="46"/>
  </r>
  <r>
    <x v="382"/>
    <n v="506"/>
    <x v="45"/>
    <n v="0"/>
    <x v="0"/>
    <n v="0"/>
    <n v="26"/>
    <x v="46"/>
  </r>
  <r>
    <x v="382"/>
    <n v="517"/>
    <x v="44"/>
    <n v="0"/>
    <x v="0"/>
    <n v="0"/>
    <n v="26"/>
    <x v="46"/>
  </r>
  <r>
    <x v="382"/>
    <n v="519"/>
    <x v="43"/>
    <n v="0"/>
    <x v="0"/>
    <n v="0"/>
    <n v="26"/>
    <x v="46"/>
  </r>
  <r>
    <x v="382"/>
    <n v="0"/>
    <x v="42"/>
    <n v="0"/>
    <x v="0"/>
    <n v="0"/>
    <n v="26"/>
    <x v="46"/>
  </r>
  <r>
    <x v="383"/>
    <n v="607"/>
    <x v="48"/>
    <n v="0"/>
    <x v="0"/>
    <n v="0"/>
    <n v="26"/>
    <x v="46"/>
  </r>
  <r>
    <x v="383"/>
    <n v="607"/>
    <x v="47"/>
    <n v="0"/>
    <x v="0"/>
    <n v="0"/>
    <n v="26"/>
    <x v="46"/>
  </r>
  <r>
    <x v="383"/>
    <n v="499"/>
    <x v="46"/>
    <n v="0"/>
    <x v="0"/>
    <n v="0"/>
    <n v="26"/>
    <x v="46"/>
  </r>
  <r>
    <x v="383"/>
    <n v="506"/>
    <x v="45"/>
    <n v="0"/>
    <x v="0"/>
    <n v="0"/>
    <n v="26"/>
    <x v="46"/>
  </r>
  <r>
    <x v="383"/>
    <n v="517"/>
    <x v="44"/>
    <n v="0"/>
    <x v="0"/>
    <n v="0"/>
    <n v="26"/>
    <x v="46"/>
  </r>
  <r>
    <x v="383"/>
    <n v="519"/>
    <x v="43"/>
    <n v="0"/>
    <x v="0"/>
    <n v="0"/>
    <n v="26"/>
    <x v="46"/>
  </r>
  <r>
    <x v="383"/>
    <n v="0"/>
    <x v="42"/>
    <n v="0"/>
    <x v="0"/>
    <n v="0"/>
    <n v="26"/>
    <x v="46"/>
  </r>
  <r>
    <x v="384"/>
    <n v="607"/>
    <x v="48"/>
    <n v="0"/>
    <x v="0"/>
    <n v="0"/>
    <n v="26"/>
    <x v="46"/>
  </r>
  <r>
    <x v="384"/>
    <n v="607"/>
    <x v="47"/>
    <n v="0"/>
    <x v="0"/>
    <n v="0"/>
    <n v="26"/>
    <x v="46"/>
  </r>
  <r>
    <x v="384"/>
    <n v="499"/>
    <x v="46"/>
    <n v="0"/>
    <x v="0"/>
    <n v="0"/>
    <n v="26"/>
    <x v="46"/>
  </r>
  <r>
    <x v="384"/>
    <n v="506"/>
    <x v="45"/>
    <n v="0"/>
    <x v="0"/>
    <n v="0"/>
    <n v="26"/>
    <x v="46"/>
  </r>
  <r>
    <x v="384"/>
    <n v="517"/>
    <x v="44"/>
    <n v="0"/>
    <x v="0"/>
    <n v="0"/>
    <n v="26"/>
    <x v="46"/>
  </r>
  <r>
    <x v="384"/>
    <n v="519"/>
    <x v="43"/>
    <n v="0"/>
    <x v="0"/>
    <n v="0"/>
    <n v="26"/>
    <x v="46"/>
  </r>
  <r>
    <x v="384"/>
    <n v="0"/>
    <x v="42"/>
    <n v="0"/>
    <x v="0"/>
    <n v="0"/>
    <n v="26"/>
    <x v="46"/>
  </r>
  <r>
    <x v="385"/>
    <n v="607"/>
    <x v="48"/>
    <n v="0"/>
    <x v="0"/>
    <n v="0"/>
    <n v="26"/>
    <x v="46"/>
  </r>
  <r>
    <x v="385"/>
    <n v="607"/>
    <x v="47"/>
    <n v="0"/>
    <x v="0"/>
    <n v="0"/>
    <n v="26"/>
    <x v="46"/>
  </r>
  <r>
    <x v="385"/>
    <n v="499"/>
    <x v="46"/>
    <n v="0"/>
    <x v="0"/>
    <n v="0"/>
    <n v="26"/>
    <x v="46"/>
  </r>
  <r>
    <x v="385"/>
    <n v="506"/>
    <x v="45"/>
    <n v="0"/>
    <x v="0"/>
    <n v="0"/>
    <n v="26"/>
    <x v="46"/>
  </r>
  <r>
    <x v="385"/>
    <n v="517"/>
    <x v="44"/>
    <n v="0"/>
    <x v="0"/>
    <n v="0"/>
    <n v="26"/>
    <x v="46"/>
  </r>
  <r>
    <x v="385"/>
    <n v="519"/>
    <x v="43"/>
    <n v="0"/>
    <x v="0"/>
    <n v="0"/>
    <n v="26"/>
    <x v="46"/>
  </r>
  <r>
    <x v="386"/>
    <n v="607"/>
    <x v="48"/>
    <n v="0"/>
    <x v="0"/>
    <n v="0"/>
    <n v="26"/>
    <x v="46"/>
  </r>
  <r>
    <x v="386"/>
    <n v="607"/>
    <x v="47"/>
    <n v="0"/>
    <x v="0"/>
    <n v="0"/>
    <n v="26"/>
    <x v="46"/>
  </r>
  <r>
    <x v="386"/>
    <n v="499"/>
    <x v="46"/>
    <n v="0"/>
    <x v="0"/>
    <n v="0"/>
    <n v="26"/>
    <x v="46"/>
  </r>
  <r>
    <x v="386"/>
    <n v="506"/>
    <x v="45"/>
    <n v="0"/>
    <x v="0"/>
    <n v="0"/>
    <n v="26"/>
    <x v="46"/>
  </r>
  <r>
    <x v="386"/>
    <n v="517"/>
    <x v="44"/>
    <n v="0"/>
    <x v="0"/>
    <n v="0"/>
    <n v="26"/>
    <x v="46"/>
  </r>
  <r>
    <x v="386"/>
    <n v="519"/>
    <x v="43"/>
    <n v="0"/>
    <x v="0"/>
    <n v="0"/>
    <n v="26"/>
    <x v="46"/>
  </r>
  <r>
    <x v="387"/>
    <n v="607"/>
    <x v="48"/>
    <n v="0"/>
    <x v="0"/>
    <n v="0"/>
    <n v="26"/>
    <x v="46"/>
  </r>
  <r>
    <x v="387"/>
    <n v="607"/>
    <x v="47"/>
    <n v="0"/>
    <x v="0"/>
    <n v="0"/>
    <n v="26"/>
    <x v="46"/>
  </r>
  <r>
    <x v="387"/>
    <n v="499"/>
    <x v="46"/>
    <n v="0"/>
    <x v="0"/>
    <n v="0"/>
    <n v="26"/>
    <x v="46"/>
  </r>
  <r>
    <x v="387"/>
    <n v="506"/>
    <x v="45"/>
    <n v="0"/>
    <x v="0"/>
    <n v="0"/>
    <n v="26"/>
    <x v="46"/>
  </r>
  <r>
    <x v="387"/>
    <n v="517"/>
    <x v="44"/>
    <n v="0"/>
    <x v="0"/>
    <n v="0"/>
    <n v="26"/>
    <x v="46"/>
  </r>
  <r>
    <x v="387"/>
    <n v="519"/>
    <x v="43"/>
    <n v="0"/>
    <x v="0"/>
    <n v="0"/>
    <n v="26"/>
    <x v="46"/>
  </r>
  <r>
    <x v="388"/>
    <n v="607"/>
    <x v="48"/>
    <n v="0"/>
    <x v="0"/>
    <n v="0"/>
    <n v="26"/>
    <x v="46"/>
  </r>
  <r>
    <x v="388"/>
    <n v="607"/>
    <x v="47"/>
    <n v="0"/>
    <x v="0"/>
    <n v="0"/>
    <n v="26"/>
    <x v="46"/>
  </r>
  <r>
    <x v="388"/>
    <n v="499"/>
    <x v="46"/>
    <n v="0"/>
    <x v="0"/>
    <n v="0"/>
    <n v="26"/>
    <x v="46"/>
  </r>
  <r>
    <x v="388"/>
    <n v="506"/>
    <x v="45"/>
    <n v="0"/>
    <x v="0"/>
    <n v="0"/>
    <n v="26"/>
    <x v="46"/>
  </r>
  <r>
    <x v="388"/>
    <n v="517"/>
    <x v="44"/>
    <n v="0"/>
    <x v="0"/>
    <n v="0"/>
    <n v="26"/>
    <x v="46"/>
  </r>
  <r>
    <x v="388"/>
    <n v="519"/>
    <x v="43"/>
    <n v="0"/>
    <x v="0"/>
    <n v="0"/>
    <n v="26"/>
    <x v="46"/>
  </r>
  <r>
    <x v="389"/>
    <n v="607"/>
    <x v="48"/>
    <n v="0"/>
    <x v="0"/>
    <n v="0"/>
    <n v="27"/>
    <x v="47"/>
  </r>
  <r>
    <x v="389"/>
    <n v="607"/>
    <x v="47"/>
    <n v="0"/>
    <x v="0"/>
    <n v="0"/>
    <n v="27"/>
    <x v="47"/>
  </r>
  <r>
    <x v="389"/>
    <n v="499"/>
    <x v="46"/>
    <n v="0"/>
    <x v="0"/>
    <n v="0"/>
    <n v="27"/>
    <x v="47"/>
  </r>
  <r>
    <x v="389"/>
    <n v="506"/>
    <x v="45"/>
    <n v="0"/>
    <x v="0"/>
    <n v="0"/>
    <n v="27"/>
    <x v="47"/>
  </r>
  <r>
    <x v="389"/>
    <n v="517"/>
    <x v="44"/>
    <n v="0"/>
    <x v="0"/>
    <n v="0"/>
    <n v="27"/>
    <x v="47"/>
  </r>
  <r>
    <x v="389"/>
    <n v="519"/>
    <x v="43"/>
    <n v="0"/>
    <x v="0"/>
    <n v="0"/>
    <n v="27"/>
    <x v="47"/>
  </r>
  <r>
    <x v="390"/>
    <n v="607"/>
    <x v="48"/>
    <n v="0"/>
    <x v="0"/>
    <n v="0"/>
    <n v="27"/>
    <x v="47"/>
  </r>
  <r>
    <x v="390"/>
    <n v="607"/>
    <x v="47"/>
    <n v="0"/>
    <x v="0"/>
    <n v="0"/>
    <n v="27"/>
    <x v="47"/>
  </r>
  <r>
    <x v="390"/>
    <n v="499"/>
    <x v="46"/>
    <n v="0"/>
    <x v="0"/>
    <n v="0"/>
    <n v="27"/>
    <x v="47"/>
  </r>
  <r>
    <x v="390"/>
    <n v="506"/>
    <x v="45"/>
    <n v="0"/>
    <x v="0"/>
    <n v="0"/>
    <n v="27"/>
    <x v="47"/>
  </r>
  <r>
    <x v="390"/>
    <n v="517"/>
    <x v="44"/>
    <n v="0"/>
    <x v="0"/>
    <n v="0"/>
    <n v="27"/>
    <x v="47"/>
  </r>
  <r>
    <x v="390"/>
    <n v="519"/>
    <x v="43"/>
    <n v="0"/>
    <x v="0"/>
    <n v="0"/>
    <n v="27"/>
    <x v="47"/>
  </r>
  <r>
    <x v="391"/>
    <n v="607"/>
    <x v="48"/>
    <n v="0"/>
    <x v="0"/>
    <n v="0"/>
    <n v="27"/>
    <x v="47"/>
  </r>
  <r>
    <x v="391"/>
    <n v="607"/>
    <x v="47"/>
    <n v="0"/>
    <x v="0"/>
    <n v="0"/>
    <n v="27"/>
    <x v="47"/>
  </r>
  <r>
    <x v="391"/>
    <n v="499"/>
    <x v="46"/>
    <n v="0"/>
    <x v="0"/>
    <n v="0"/>
    <n v="27"/>
    <x v="47"/>
  </r>
  <r>
    <x v="391"/>
    <n v="506"/>
    <x v="45"/>
    <n v="0"/>
    <x v="0"/>
    <n v="0"/>
    <n v="27"/>
    <x v="47"/>
  </r>
  <r>
    <x v="391"/>
    <n v="517"/>
    <x v="44"/>
    <n v="0"/>
    <x v="0"/>
    <n v="0"/>
    <n v="27"/>
    <x v="47"/>
  </r>
  <r>
    <x v="391"/>
    <n v="519"/>
    <x v="43"/>
    <n v="0"/>
    <x v="0"/>
    <n v="0"/>
    <n v="27"/>
    <x v="47"/>
  </r>
  <r>
    <x v="392"/>
    <n v="607"/>
    <x v="48"/>
    <n v="0"/>
    <x v="0"/>
    <n v="0"/>
    <n v="27"/>
    <x v="47"/>
  </r>
  <r>
    <x v="392"/>
    <n v="607"/>
    <x v="47"/>
    <n v="0"/>
    <x v="0"/>
    <n v="0"/>
    <n v="27"/>
    <x v="47"/>
  </r>
  <r>
    <x v="392"/>
    <n v="499"/>
    <x v="46"/>
    <n v="0"/>
    <x v="0"/>
    <n v="0"/>
    <n v="27"/>
    <x v="47"/>
  </r>
  <r>
    <x v="392"/>
    <n v="506"/>
    <x v="45"/>
    <n v="0"/>
    <x v="0"/>
    <n v="0"/>
    <n v="27"/>
    <x v="47"/>
  </r>
  <r>
    <x v="392"/>
    <n v="517"/>
    <x v="44"/>
    <n v="0"/>
    <x v="0"/>
    <n v="0"/>
    <n v="27"/>
    <x v="47"/>
  </r>
  <r>
    <x v="393"/>
    <n v="607"/>
    <x v="48"/>
    <n v="0"/>
    <x v="0"/>
    <n v="0"/>
    <n v="27"/>
    <x v="47"/>
  </r>
  <r>
    <x v="393"/>
    <n v="607"/>
    <x v="47"/>
    <n v="0"/>
    <x v="0"/>
    <n v="0"/>
    <n v="27"/>
    <x v="47"/>
  </r>
  <r>
    <x v="393"/>
    <n v="499"/>
    <x v="46"/>
    <n v="0"/>
    <x v="0"/>
    <n v="0"/>
    <n v="27"/>
    <x v="47"/>
  </r>
  <r>
    <x v="393"/>
    <n v="506"/>
    <x v="45"/>
    <n v="0"/>
    <x v="0"/>
    <n v="0"/>
    <n v="27"/>
    <x v="47"/>
  </r>
  <r>
    <x v="393"/>
    <n v="517"/>
    <x v="44"/>
    <n v="0"/>
    <x v="0"/>
    <n v="0"/>
    <n v="27"/>
    <x v="47"/>
  </r>
  <r>
    <x v="394"/>
    <n v="607"/>
    <x v="48"/>
    <n v="0"/>
    <x v="0"/>
    <n v="0"/>
    <n v="27"/>
    <x v="47"/>
  </r>
  <r>
    <x v="394"/>
    <n v="607"/>
    <x v="47"/>
    <n v="0"/>
    <x v="0"/>
    <n v="0"/>
    <n v="27"/>
    <x v="47"/>
  </r>
  <r>
    <x v="394"/>
    <n v="499"/>
    <x v="46"/>
    <n v="0"/>
    <x v="0"/>
    <n v="0"/>
    <n v="27"/>
    <x v="47"/>
  </r>
  <r>
    <x v="394"/>
    <n v="506"/>
    <x v="45"/>
    <n v="0"/>
    <x v="0"/>
    <n v="0"/>
    <n v="27"/>
    <x v="47"/>
  </r>
  <r>
    <x v="394"/>
    <n v="517"/>
    <x v="44"/>
    <n v="0"/>
    <x v="0"/>
    <n v="0"/>
    <n v="27"/>
    <x v="47"/>
  </r>
  <r>
    <x v="395"/>
    <n v="607"/>
    <x v="48"/>
    <n v="0"/>
    <x v="0"/>
    <n v="0"/>
    <n v="27"/>
    <x v="47"/>
  </r>
  <r>
    <x v="395"/>
    <n v="607"/>
    <x v="47"/>
    <n v="0"/>
    <x v="0"/>
    <n v="0"/>
    <n v="27"/>
    <x v="47"/>
  </r>
  <r>
    <x v="395"/>
    <n v="499"/>
    <x v="46"/>
    <n v="0"/>
    <x v="0"/>
    <n v="0"/>
    <n v="27"/>
    <x v="47"/>
  </r>
  <r>
    <x v="395"/>
    <n v="506"/>
    <x v="45"/>
    <n v="0"/>
    <x v="0"/>
    <n v="0"/>
    <n v="27"/>
    <x v="47"/>
  </r>
  <r>
    <x v="395"/>
    <n v="517"/>
    <x v="44"/>
    <n v="0"/>
    <x v="0"/>
    <n v="0"/>
    <n v="27"/>
    <x v="47"/>
  </r>
  <r>
    <x v="396"/>
    <n v="607"/>
    <x v="48"/>
    <n v="0"/>
    <x v="0"/>
    <n v="0"/>
    <n v="28"/>
    <x v="48"/>
  </r>
  <r>
    <x v="396"/>
    <n v="607"/>
    <x v="47"/>
    <n v="0"/>
    <x v="0"/>
    <n v="0"/>
    <n v="28"/>
    <x v="48"/>
  </r>
  <r>
    <x v="396"/>
    <n v="499"/>
    <x v="46"/>
    <n v="0"/>
    <x v="0"/>
    <n v="0"/>
    <n v="28"/>
    <x v="48"/>
  </r>
  <r>
    <x v="396"/>
    <n v="506"/>
    <x v="45"/>
    <n v="0"/>
    <x v="0"/>
    <n v="0"/>
    <n v="28"/>
    <x v="48"/>
  </r>
  <r>
    <x v="396"/>
    <n v="517"/>
    <x v="44"/>
    <n v="0"/>
    <x v="0"/>
    <n v="0"/>
    <n v="28"/>
    <x v="48"/>
  </r>
  <r>
    <x v="397"/>
    <n v="607"/>
    <x v="48"/>
    <n v="0"/>
    <x v="0"/>
    <n v="0"/>
    <n v="28"/>
    <x v="48"/>
  </r>
  <r>
    <x v="397"/>
    <n v="607"/>
    <x v="47"/>
    <n v="0"/>
    <x v="0"/>
    <n v="0"/>
    <n v="28"/>
    <x v="48"/>
  </r>
  <r>
    <x v="397"/>
    <n v="499"/>
    <x v="46"/>
    <n v="0"/>
    <x v="0"/>
    <n v="0"/>
    <n v="28"/>
    <x v="48"/>
  </r>
  <r>
    <x v="397"/>
    <n v="506"/>
    <x v="45"/>
    <n v="0"/>
    <x v="0"/>
    <n v="0"/>
    <n v="28"/>
    <x v="48"/>
  </r>
  <r>
    <x v="397"/>
    <n v="517"/>
    <x v="44"/>
    <n v="0"/>
    <x v="0"/>
    <n v="0"/>
    <n v="28"/>
    <x v="48"/>
  </r>
  <r>
    <x v="398"/>
    <n v="607"/>
    <x v="48"/>
    <n v="0"/>
    <x v="0"/>
    <n v="0"/>
    <n v="28"/>
    <x v="48"/>
  </r>
  <r>
    <x v="398"/>
    <n v="607"/>
    <x v="47"/>
    <n v="0"/>
    <x v="0"/>
    <n v="0"/>
    <n v="28"/>
    <x v="48"/>
  </r>
  <r>
    <x v="398"/>
    <n v="499"/>
    <x v="46"/>
    <n v="0"/>
    <x v="0"/>
    <n v="0"/>
    <n v="28"/>
    <x v="48"/>
  </r>
  <r>
    <x v="398"/>
    <n v="506"/>
    <x v="45"/>
    <n v="0"/>
    <x v="0"/>
    <n v="0"/>
    <n v="28"/>
    <x v="48"/>
  </r>
  <r>
    <x v="398"/>
    <n v="517"/>
    <x v="44"/>
    <n v="0"/>
    <x v="0"/>
    <n v="0"/>
    <n v="28"/>
    <x v="48"/>
  </r>
  <r>
    <x v="399"/>
    <n v="607"/>
    <x v="48"/>
    <n v="0"/>
    <x v="0"/>
    <n v="0"/>
    <n v="28"/>
    <x v="48"/>
  </r>
  <r>
    <x v="399"/>
    <n v="607"/>
    <x v="47"/>
    <n v="0"/>
    <x v="0"/>
    <n v="0"/>
    <n v="28"/>
    <x v="48"/>
  </r>
  <r>
    <x v="399"/>
    <n v="499"/>
    <x v="46"/>
    <n v="0"/>
    <x v="0"/>
    <n v="0"/>
    <n v="28"/>
    <x v="48"/>
  </r>
  <r>
    <x v="399"/>
    <n v="506"/>
    <x v="45"/>
    <n v="0"/>
    <x v="0"/>
    <n v="0"/>
    <n v="28"/>
    <x v="48"/>
  </r>
  <r>
    <x v="400"/>
    <n v="607"/>
    <x v="48"/>
    <n v="0"/>
    <x v="0"/>
    <n v="0"/>
    <n v="28"/>
    <x v="48"/>
  </r>
  <r>
    <x v="400"/>
    <n v="607"/>
    <x v="47"/>
    <n v="0"/>
    <x v="0"/>
    <n v="0"/>
    <n v="28"/>
    <x v="48"/>
  </r>
  <r>
    <x v="400"/>
    <n v="499"/>
    <x v="46"/>
    <n v="0"/>
    <x v="0"/>
    <n v="0"/>
    <n v="28"/>
    <x v="48"/>
  </r>
  <r>
    <x v="400"/>
    <n v="506"/>
    <x v="45"/>
    <n v="0"/>
    <x v="0"/>
    <n v="0"/>
    <n v="28"/>
    <x v="48"/>
  </r>
  <r>
    <x v="401"/>
    <n v="607"/>
    <x v="48"/>
    <n v="0"/>
    <x v="0"/>
    <n v="0"/>
    <n v="28"/>
    <x v="48"/>
  </r>
  <r>
    <x v="401"/>
    <n v="607"/>
    <x v="47"/>
    <n v="0"/>
    <x v="0"/>
    <n v="0"/>
    <n v="28"/>
    <x v="48"/>
  </r>
  <r>
    <x v="401"/>
    <n v="499"/>
    <x v="46"/>
    <n v="0"/>
    <x v="0"/>
    <n v="0"/>
    <n v="28"/>
    <x v="48"/>
  </r>
  <r>
    <x v="401"/>
    <n v="506"/>
    <x v="45"/>
    <n v="0"/>
    <x v="0"/>
    <n v="0"/>
    <n v="28"/>
    <x v="48"/>
  </r>
  <r>
    <x v="402"/>
    <n v="607"/>
    <x v="48"/>
    <n v="0"/>
    <x v="0"/>
    <n v="0"/>
    <n v="28"/>
    <x v="48"/>
  </r>
  <r>
    <x v="402"/>
    <n v="607"/>
    <x v="47"/>
    <n v="0"/>
    <x v="0"/>
    <n v="0"/>
    <n v="28"/>
    <x v="48"/>
  </r>
  <r>
    <x v="402"/>
    <n v="499"/>
    <x v="46"/>
    <n v="0"/>
    <x v="0"/>
    <n v="0"/>
    <n v="28"/>
    <x v="48"/>
  </r>
  <r>
    <x v="402"/>
    <n v="506"/>
    <x v="45"/>
    <n v="0"/>
    <x v="0"/>
    <n v="0"/>
    <n v="28"/>
    <x v="48"/>
  </r>
  <r>
    <x v="403"/>
    <n v="607"/>
    <x v="48"/>
    <n v="0"/>
    <x v="0"/>
    <n v="0"/>
    <n v="29"/>
    <x v="49"/>
  </r>
  <r>
    <x v="403"/>
    <n v="607"/>
    <x v="47"/>
    <n v="0"/>
    <x v="0"/>
    <n v="0"/>
    <n v="29"/>
    <x v="49"/>
  </r>
  <r>
    <x v="403"/>
    <n v="499"/>
    <x v="46"/>
    <n v="0"/>
    <x v="0"/>
    <n v="0"/>
    <n v="29"/>
    <x v="49"/>
  </r>
  <r>
    <x v="403"/>
    <n v="506"/>
    <x v="45"/>
    <n v="0"/>
    <x v="0"/>
    <n v="0"/>
    <n v="29"/>
    <x v="49"/>
  </r>
  <r>
    <x v="404"/>
    <n v="607"/>
    <x v="48"/>
    <n v="0"/>
    <x v="0"/>
    <n v="0"/>
    <n v="29"/>
    <x v="49"/>
  </r>
  <r>
    <x v="404"/>
    <n v="607"/>
    <x v="47"/>
    <n v="0"/>
    <x v="0"/>
    <n v="0"/>
    <n v="29"/>
    <x v="49"/>
  </r>
  <r>
    <x v="404"/>
    <n v="499"/>
    <x v="46"/>
    <n v="0"/>
    <x v="0"/>
    <n v="0"/>
    <n v="29"/>
    <x v="49"/>
  </r>
  <r>
    <x v="404"/>
    <n v="506"/>
    <x v="45"/>
    <n v="0"/>
    <x v="0"/>
    <n v="0"/>
    <n v="29"/>
    <x v="49"/>
  </r>
  <r>
    <x v="405"/>
    <n v="607"/>
    <x v="48"/>
    <n v="0"/>
    <x v="0"/>
    <n v="0"/>
    <n v="29"/>
    <x v="49"/>
  </r>
  <r>
    <x v="405"/>
    <n v="607"/>
    <x v="47"/>
    <n v="0"/>
    <x v="0"/>
    <n v="0"/>
    <n v="29"/>
    <x v="49"/>
  </r>
  <r>
    <x v="405"/>
    <n v="499"/>
    <x v="46"/>
    <n v="0"/>
    <x v="0"/>
    <n v="0"/>
    <n v="29"/>
    <x v="49"/>
  </r>
  <r>
    <x v="405"/>
    <n v="506"/>
    <x v="45"/>
    <n v="0"/>
    <x v="0"/>
    <n v="0"/>
    <n v="29"/>
    <x v="49"/>
  </r>
  <r>
    <x v="406"/>
    <n v="607"/>
    <x v="48"/>
    <n v="0"/>
    <x v="0"/>
    <n v="0"/>
    <n v="29"/>
    <x v="49"/>
  </r>
  <r>
    <x v="406"/>
    <n v="607"/>
    <x v="47"/>
    <n v="0"/>
    <x v="0"/>
    <n v="0"/>
    <n v="29"/>
    <x v="49"/>
  </r>
  <r>
    <x v="406"/>
    <n v="499"/>
    <x v="46"/>
    <n v="0"/>
    <x v="0"/>
    <n v="0"/>
    <n v="29"/>
    <x v="49"/>
  </r>
  <r>
    <x v="407"/>
    <n v="607"/>
    <x v="48"/>
    <n v="0"/>
    <x v="0"/>
    <n v="0"/>
    <n v="29"/>
    <x v="49"/>
  </r>
  <r>
    <x v="407"/>
    <n v="607"/>
    <x v="47"/>
    <n v="0"/>
    <x v="0"/>
    <n v="0"/>
    <n v="29"/>
    <x v="49"/>
  </r>
  <r>
    <x v="407"/>
    <n v="499"/>
    <x v="46"/>
    <n v="0"/>
    <x v="0"/>
    <n v="0"/>
    <n v="29"/>
    <x v="49"/>
  </r>
  <r>
    <x v="408"/>
    <n v="607"/>
    <x v="48"/>
    <n v="0"/>
    <x v="0"/>
    <n v="0"/>
    <n v="29"/>
    <x v="49"/>
  </r>
  <r>
    <x v="408"/>
    <n v="607"/>
    <x v="47"/>
    <n v="0"/>
    <x v="0"/>
    <n v="0"/>
    <n v="29"/>
    <x v="49"/>
  </r>
  <r>
    <x v="408"/>
    <n v="499"/>
    <x v="46"/>
    <n v="0"/>
    <x v="0"/>
    <n v="0"/>
    <n v="29"/>
    <x v="49"/>
  </r>
  <r>
    <x v="409"/>
    <n v="607"/>
    <x v="48"/>
    <n v="0"/>
    <x v="0"/>
    <n v="0"/>
    <n v="29"/>
    <x v="49"/>
  </r>
  <r>
    <x v="409"/>
    <n v="607"/>
    <x v="47"/>
    <n v="0"/>
    <x v="0"/>
    <n v="0"/>
    <n v="29"/>
    <x v="49"/>
  </r>
  <r>
    <x v="409"/>
    <n v="499"/>
    <x v="46"/>
    <n v="0"/>
    <x v="0"/>
    <n v="0"/>
    <n v="29"/>
    <x v="49"/>
  </r>
  <r>
    <x v="410"/>
    <n v="607"/>
    <x v="48"/>
    <n v="0"/>
    <x v="0"/>
    <n v="0"/>
    <n v="30"/>
    <x v="50"/>
  </r>
  <r>
    <x v="410"/>
    <n v="607"/>
    <x v="47"/>
    <n v="0"/>
    <x v="0"/>
    <n v="0"/>
    <n v="30"/>
    <x v="50"/>
  </r>
  <r>
    <x v="410"/>
    <n v="499"/>
    <x v="46"/>
    <n v="0"/>
    <x v="0"/>
    <n v="0"/>
    <n v="30"/>
    <x v="50"/>
  </r>
  <r>
    <x v="411"/>
    <n v="607"/>
    <x v="48"/>
    <n v="0"/>
    <x v="0"/>
    <n v="0"/>
    <n v="30"/>
    <x v="50"/>
  </r>
  <r>
    <x v="411"/>
    <n v="607"/>
    <x v="47"/>
    <n v="0"/>
    <x v="0"/>
    <n v="0"/>
    <n v="30"/>
    <x v="50"/>
  </r>
  <r>
    <x v="411"/>
    <n v="499"/>
    <x v="46"/>
    <n v="0"/>
    <x v="0"/>
    <n v="0"/>
    <n v="30"/>
    <x v="50"/>
  </r>
  <r>
    <x v="412"/>
    <n v="607"/>
    <x v="48"/>
    <n v="0"/>
    <x v="0"/>
    <n v="0"/>
    <n v="30"/>
    <x v="50"/>
  </r>
  <r>
    <x v="412"/>
    <n v="607"/>
    <x v="47"/>
    <n v="0"/>
    <x v="0"/>
    <n v="0"/>
    <n v="30"/>
    <x v="50"/>
  </r>
  <r>
    <x v="412"/>
    <n v="499"/>
    <x v="46"/>
    <n v="0"/>
    <x v="0"/>
    <n v="0"/>
    <n v="30"/>
    <x v="50"/>
  </r>
  <r>
    <x v="413"/>
    <n v="607"/>
    <x v="48"/>
    <n v="0"/>
    <x v="0"/>
    <n v="0"/>
    <n v="30"/>
    <x v="50"/>
  </r>
  <r>
    <x v="413"/>
    <n v="607"/>
    <x v="47"/>
    <n v="0"/>
    <x v="0"/>
    <n v="0"/>
    <n v="30"/>
    <x v="50"/>
  </r>
  <r>
    <x v="414"/>
    <n v="607"/>
    <x v="48"/>
    <n v="0"/>
    <x v="0"/>
    <n v="0"/>
    <n v="30"/>
    <x v="50"/>
  </r>
  <r>
    <x v="414"/>
    <n v="607"/>
    <x v="47"/>
    <n v="0"/>
    <x v="0"/>
    <n v="0"/>
    <n v="30"/>
    <x v="50"/>
  </r>
  <r>
    <x v="415"/>
    <n v="607"/>
    <x v="48"/>
    <n v="0"/>
    <x v="0"/>
    <n v="0"/>
    <n v="30"/>
    <x v="50"/>
  </r>
  <r>
    <x v="415"/>
    <n v="607"/>
    <x v="47"/>
    <n v="0"/>
    <x v="0"/>
    <n v="0"/>
    <n v="30"/>
    <x v="50"/>
  </r>
  <r>
    <x v="416"/>
    <n v="607"/>
    <x v="48"/>
    <n v="0"/>
    <x v="0"/>
    <n v="0"/>
    <n v="30"/>
    <x v="50"/>
  </r>
  <r>
    <x v="416"/>
    <n v="607"/>
    <x v="47"/>
    <n v="0"/>
    <x v="0"/>
    <n v="0"/>
    <n v="30"/>
    <x v="50"/>
  </r>
  <r>
    <x v="417"/>
    <n v="607"/>
    <x v="48"/>
    <n v="0"/>
    <x v="0"/>
    <n v="0"/>
    <n v="31"/>
    <x v="51"/>
  </r>
  <r>
    <x v="417"/>
    <n v="607"/>
    <x v="47"/>
    <n v="0"/>
    <x v="0"/>
    <n v="0"/>
    <n v="31"/>
    <x v="51"/>
  </r>
  <r>
    <x v="418"/>
    <n v="607"/>
    <x v="48"/>
    <n v="0"/>
    <x v="0"/>
    <n v="0"/>
    <n v="31"/>
    <x v="51"/>
  </r>
  <r>
    <x v="418"/>
    <n v="607"/>
    <x v="47"/>
    <n v="0"/>
    <x v="0"/>
    <n v="0"/>
    <n v="31"/>
    <x v="51"/>
  </r>
  <r>
    <x v="419"/>
    <n v="607"/>
    <x v="48"/>
    <n v="0"/>
    <x v="0"/>
    <n v="0"/>
    <n v="31"/>
    <x v="51"/>
  </r>
  <r>
    <x v="419"/>
    <n v="607"/>
    <x v="47"/>
    <n v="0"/>
    <x v="0"/>
    <n v="0"/>
    <n v="31"/>
    <x v="51"/>
  </r>
  <r>
    <x v="420"/>
    <n v="607"/>
    <x v="48"/>
    <n v="0"/>
    <x v="0"/>
    <n v="0"/>
    <n v="31"/>
    <x v="51"/>
  </r>
  <r>
    <x v="421"/>
    <n v="607"/>
    <x v="48"/>
    <n v="0"/>
    <x v="0"/>
    <n v="0"/>
    <n v="31"/>
    <x v="51"/>
  </r>
  <r>
    <x v="422"/>
    <n v="607"/>
    <x v="48"/>
    <n v="0"/>
    <x v="0"/>
    <n v="0"/>
    <n v="31"/>
    <x v="51"/>
  </r>
  <r>
    <x v="423"/>
    <n v="607"/>
    <x v="48"/>
    <n v="0"/>
    <x v="0"/>
    <n v="0"/>
    <n v="31"/>
    <x v="51"/>
  </r>
  <r>
    <x v="424"/>
    <n v="607"/>
    <x v="48"/>
    <n v="0"/>
    <x v="0"/>
    <n v="0"/>
    <n v="32"/>
    <x v="52"/>
  </r>
  <r>
    <x v="425"/>
    <n v="607"/>
    <x v="48"/>
    <n v="0"/>
    <x v="0"/>
    <n v="0"/>
    <n v="32"/>
    <x v="52"/>
  </r>
  <r>
    <x v="426"/>
    <n v="607"/>
    <x v="48"/>
    <n v="0"/>
    <x v="0"/>
    <n v="0"/>
    <n v="32"/>
    <x v="52"/>
  </r>
  <r>
    <x v="427"/>
    <m/>
    <x v="49"/>
    <m/>
    <x v="35"/>
    <m/>
    <m/>
    <x v="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5" firstHeaderRow="1" firstDataRow="1" firstDataCol="1" rowPageCount="3" colPageCount="1"/>
  <pivotFields count="8">
    <pivotField axis="axisPage" showAll="0">
      <items count="4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427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t="default"/>
      </items>
    </pivotField>
    <pivotField showAll="0"/>
    <pivotField axis="axisPage" multipleItemSelectionAllowed="1" showAll="0">
      <items count="5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4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h="1" x="43"/>
        <item h="1" x="44"/>
        <item h="1" x="45"/>
        <item h="1" x="46"/>
        <item h="1" x="47"/>
        <item h="1" x="48"/>
        <item t="default"/>
      </items>
    </pivotField>
    <pivotField dataField="1" showAll="0"/>
    <pivotField axis="axisRow" showAll="0">
      <items count="37">
        <item h="1" x="0"/>
        <item x="2"/>
        <item x="11"/>
        <item x="27"/>
        <item x="25"/>
        <item x="10"/>
        <item x="12"/>
        <item x="20"/>
        <item x="6"/>
        <item x="9"/>
        <item x="18"/>
        <item x="7"/>
        <item x="14"/>
        <item x="1"/>
        <item x="8"/>
        <item x="22"/>
        <item x="3"/>
        <item x="4"/>
        <item x="16"/>
        <item x="19"/>
        <item x="21"/>
        <item x="28"/>
        <item x="23"/>
        <item x="26"/>
        <item x="15"/>
        <item x="24"/>
        <item x="5"/>
        <item x="17"/>
        <item x="13"/>
        <item x="35"/>
        <item x="29"/>
        <item x="30"/>
        <item x="31"/>
        <item x="32"/>
        <item x="33"/>
        <item x="34"/>
        <item t="default"/>
      </items>
    </pivotField>
    <pivotField showAll="0"/>
    <pivotField showAll="0"/>
    <pivotField axis="axisPage" multipleItemSelectionAllowed="1" showAll="0">
      <items count="5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0"/>
        <item x="41"/>
        <item x="30"/>
        <item x="31"/>
        <item x="32"/>
        <item x="33"/>
        <item x="34"/>
        <item x="35"/>
        <item x="36"/>
        <item x="37"/>
        <item x="38"/>
        <item x="39"/>
        <item x="40"/>
        <item h="1" m="1" x="54"/>
        <item h="1" m="1" x="55"/>
        <item h="1" m="1" x="56"/>
        <item x="53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</pivotFields>
  <rowFields count="1">
    <field x="4"/>
  </rowFields>
  <rowItems count="10">
    <i>
      <x v="1"/>
    </i>
    <i>
      <x v="6"/>
    </i>
    <i>
      <x v="13"/>
    </i>
    <i>
      <x v="14"/>
    </i>
    <i>
      <x v="15"/>
    </i>
    <i>
      <x v="26"/>
    </i>
    <i>
      <x v="32"/>
    </i>
    <i>
      <x v="33"/>
    </i>
    <i>
      <x v="34"/>
    </i>
    <i t="grand">
      <x/>
    </i>
  </rowItems>
  <colItems count="1">
    <i/>
  </colItems>
  <pageFields count="3">
    <pageField fld="2" hier="-1"/>
    <pageField fld="7" hier="-1"/>
    <pageField fld="0" hier="-1"/>
  </pageFields>
  <dataFields count="1">
    <dataField name="Sum of Die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1"/>
  <sheetViews>
    <sheetView workbookViewId="0">
      <selection activeCell="R9" sqref="R9"/>
    </sheetView>
  </sheetViews>
  <sheetFormatPr defaultRowHeight="15" x14ac:dyDescent="0.25"/>
  <cols>
    <col min="10" max="10" width="12.7109375" bestFit="1" customWidth="1"/>
    <col min="12" max="12" width="26.5703125" customWidth="1"/>
    <col min="15" max="15" width="12.140625" bestFit="1" customWidth="1"/>
    <col min="16" max="16" width="13.5703125" customWidth="1"/>
  </cols>
  <sheetData>
    <row r="1" spans="1:16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6"/>
      <c r="M1" s="407"/>
    </row>
    <row r="2" spans="1:16" ht="18.75" x14ac:dyDescent="0.3">
      <c r="A2" s="408" t="s">
        <v>1</v>
      </c>
      <c r="B2" s="409"/>
      <c r="C2" s="410"/>
      <c r="D2" s="411"/>
      <c r="E2" s="412"/>
      <c r="F2" s="413" t="s">
        <v>2</v>
      </c>
      <c r="G2" s="414"/>
      <c r="H2" s="415"/>
      <c r="I2" s="416"/>
      <c r="J2" s="29" t="s">
        <v>51</v>
      </c>
      <c r="K2" s="33"/>
      <c r="L2" s="83" t="s">
        <v>39</v>
      </c>
      <c r="M2" s="79"/>
    </row>
    <row r="3" spans="1:16" ht="19.5" thickBot="1" x14ac:dyDescent="0.35">
      <c r="A3" s="387" t="s">
        <v>46</v>
      </c>
      <c r="B3" s="388"/>
      <c r="C3" s="389"/>
      <c r="D3" s="396"/>
      <c r="E3" s="397"/>
      <c r="F3" s="392" t="s">
        <v>4</v>
      </c>
      <c r="G3" s="393"/>
      <c r="H3" s="398"/>
      <c r="I3" s="399"/>
      <c r="J3" s="28" t="s">
        <v>52</v>
      </c>
      <c r="K3" s="34"/>
      <c r="L3" s="32" t="s">
        <v>42</v>
      </c>
      <c r="M3" s="82"/>
    </row>
    <row r="4" spans="1:16" ht="18.75" x14ac:dyDescent="0.3">
      <c r="A4" s="387" t="s">
        <v>5</v>
      </c>
      <c r="B4" s="388"/>
      <c r="C4" s="389"/>
      <c r="D4" s="390"/>
      <c r="E4" s="397"/>
      <c r="F4" s="392" t="s">
        <v>47</v>
      </c>
      <c r="G4" s="393"/>
      <c r="H4" s="394"/>
      <c r="I4" s="395"/>
      <c r="J4" s="30" t="s">
        <v>7</v>
      </c>
      <c r="K4" s="35"/>
      <c r="M4" s="80"/>
    </row>
    <row r="5" spans="1:16" ht="18.75" x14ac:dyDescent="0.3">
      <c r="A5" s="387" t="s">
        <v>8</v>
      </c>
      <c r="B5" s="388"/>
      <c r="C5" s="389"/>
      <c r="D5" s="390"/>
      <c r="E5" s="391"/>
      <c r="F5" s="392" t="s">
        <v>9</v>
      </c>
      <c r="G5" s="393"/>
      <c r="H5" s="394"/>
      <c r="I5" s="395"/>
      <c r="J5" s="30" t="s">
        <v>10</v>
      </c>
      <c r="K5" s="36"/>
      <c r="M5" s="80"/>
    </row>
    <row r="6" spans="1:16" ht="18.75" x14ac:dyDescent="0.3">
      <c r="A6" s="387" t="s">
        <v>11</v>
      </c>
      <c r="B6" s="388"/>
      <c r="C6" s="389"/>
      <c r="D6" s="396"/>
      <c r="E6" s="397"/>
      <c r="F6" s="392" t="s">
        <v>12</v>
      </c>
      <c r="G6" s="393"/>
      <c r="H6" s="394"/>
      <c r="I6" s="395"/>
      <c r="J6" s="28" t="s">
        <v>15</v>
      </c>
      <c r="K6" s="37"/>
      <c r="L6" s="81"/>
      <c r="M6" s="16"/>
    </row>
    <row r="7" spans="1:16" ht="19.5" thickBot="1" x14ac:dyDescent="0.35">
      <c r="A7" s="378" t="s">
        <v>13</v>
      </c>
      <c r="B7" s="379"/>
      <c r="C7" s="380"/>
      <c r="D7" s="381"/>
      <c r="E7" s="382"/>
      <c r="F7" s="383" t="s">
        <v>48</v>
      </c>
      <c r="G7" s="384"/>
      <c r="H7" s="385"/>
      <c r="I7" s="386"/>
      <c r="J7" s="31"/>
      <c r="K7" s="38"/>
      <c r="L7" s="81"/>
      <c r="M7" s="16"/>
    </row>
    <row r="8" spans="1:16" ht="15.75" thickBot="1" x14ac:dyDescent="0.3"/>
    <row r="9" spans="1:16" ht="19.5" thickBot="1" x14ac:dyDescent="0.35">
      <c r="A9" s="16"/>
      <c r="B9" s="421" t="s">
        <v>45</v>
      </c>
      <c r="C9" s="422"/>
      <c r="D9" s="422"/>
      <c r="E9" s="423"/>
      <c r="F9" s="424" t="s">
        <v>6</v>
      </c>
      <c r="G9" s="425"/>
      <c r="H9" s="426"/>
      <c r="I9" s="424" t="s">
        <v>14</v>
      </c>
      <c r="J9" s="425"/>
      <c r="K9" s="426"/>
      <c r="L9" s="427" t="s">
        <v>38</v>
      </c>
      <c r="M9" s="429" t="s">
        <v>16</v>
      </c>
      <c r="N9" s="430"/>
      <c r="O9" s="16"/>
      <c r="P9" s="16"/>
    </row>
    <row r="10" spans="1:16" ht="19.5" thickBot="1" x14ac:dyDescent="0.35">
      <c r="A10" s="84"/>
      <c r="B10" s="85" t="s">
        <v>18</v>
      </c>
      <c r="C10" s="86" t="s">
        <v>19</v>
      </c>
      <c r="D10" s="86" t="s">
        <v>20</v>
      </c>
      <c r="E10" s="86" t="s">
        <v>21</v>
      </c>
      <c r="F10" s="87" t="s">
        <v>22</v>
      </c>
      <c r="G10" s="431" t="s">
        <v>23</v>
      </c>
      <c r="H10" s="432"/>
      <c r="I10" s="87" t="s">
        <v>35</v>
      </c>
      <c r="J10" s="88" t="s">
        <v>36</v>
      </c>
      <c r="K10" s="89" t="s">
        <v>37</v>
      </c>
      <c r="L10" s="428"/>
      <c r="M10" s="90" t="s">
        <v>24</v>
      </c>
      <c r="N10" s="91" t="s">
        <v>25</v>
      </c>
      <c r="O10" s="92" t="s">
        <v>49</v>
      </c>
      <c r="P10" s="93" t="s">
        <v>50</v>
      </c>
    </row>
    <row r="11" spans="1:16" x14ac:dyDescent="0.25">
      <c r="A11" s="94" t="s">
        <v>28</v>
      </c>
      <c r="B11" s="95">
        <v>0</v>
      </c>
      <c r="C11" s="95"/>
      <c r="D11" s="96"/>
      <c r="E11" s="95"/>
      <c r="F11" s="97"/>
      <c r="G11" s="419"/>
      <c r="H11" s="420"/>
      <c r="I11" s="97"/>
      <c r="J11" s="98"/>
      <c r="K11" s="79"/>
      <c r="L11" s="99"/>
      <c r="M11" s="100"/>
      <c r="N11" s="101"/>
      <c r="O11" s="102"/>
      <c r="P11" s="102"/>
    </row>
    <row r="12" spans="1:16" x14ac:dyDescent="0.25">
      <c r="A12" s="103" t="s">
        <v>29</v>
      </c>
      <c r="B12" s="104">
        <v>1</v>
      </c>
      <c r="C12" s="104"/>
      <c r="D12" s="105"/>
      <c r="E12" s="104"/>
      <c r="F12" s="106"/>
      <c r="G12" s="417"/>
      <c r="H12" s="418"/>
      <c r="I12" s="106"/>
      <c r="J12" s="107"/>
      <c r="K12" s="108"/>
      <c r="L12" s="109"/>
      <c r="M12" s="110"/>
      <c r="N12" s="108"/>
      <c r="O12" s="102"/>
      <c r="P12" s="102"/>
    </row>
    <row r="13" spans="1:16" x14ac:dyDescent="0.25">
      <c r="A13" s="103" t="s">
        <v>30</v>
      </c>
      <c r="B13" s="104">
        <v>2</v>
      </c>
      <c r="C13" s="104"/>
      <c r="D13" s="105"/>
      <c r="E13" s="104"/>
      <c r="F13" s="106"/>
      <c r="G13" s="417"/>
      <c r="H13" s="418"/>
      <c r="I13" s="106"/>
      <c r="J13" s="107"/>
      <c r="K13" s="108"/>
      <c r="L13" s="109"/>
      <c r="M13" s="110"/>
      <c r="N13" s="108"/>
      <c r="O13" s="102"/>
      <c r="P13" s="102"/>
    </row>
    <row r="14" spans="1:16" x14ac:dyDescent="0.25">
      <c r="A14" s="103" t="s">
        <v>31</v>
      </c>
      <c r="B14" s="104">
        <v>3</v>
      </c>
      <c r="C14" s="104"/>
      <c r="D14" s="105"/>
      <c r="E14" s="104"/>
      <c r="F14" s="106"/>
      <c r="G14" s="417"/>
      <c r="H14" s="418"/>
      <c r="I14" s="106"/>
      <c r="J14" s="107"/>
      <c r="K14" s="108"/>
      <c r="L14" s="109"/>
      <c r="M14" s="110"/>
      <c r="N14" s="108"/>
      <c r="O14" s="102"/>
      <c r="P14" s="102"/>
    </row>
    <row r="15" spans="1:16" x14ac:dyDescent="0.25">
      <c r="A15" s="103" t="s">
        <v>32</v>
      </c>
      <c r="B15" s="104">
        <v>4</v>
      </c>
      <c r="C15" s="104"/>
      <c r="D15" s="105"/>
      <c r="E15" s="104"/>
      <c r="F15" s="106"/>
      <c r="G15" s="417"/>
      <c r="H15" s="418"/>
      <c r="I15" s="106"/>
      <c r="J15" s="107"/>
      <c r="K15" s="108"/>
      <c r="L15" s="109"/>
      <c r="M15" s="110"/>
      <c r="N15" s="108"/>
      <c r="O15" s="102"/>
      <c r="P15" s="102"/>
    </row>
    <row r="16" spans="1:16" x14ac:dyDescent="0.25">
      <c r="A16" s="103" t="s">
        <v>33</v>
      </c>
      <c r="B16" s="104">
        <v>5</v>
      </c>
      <c r="C16" s="104"/>
      <c r="D16" s="105"/>
      <c r="E16" s="104"/>
      <c r="F16" s="106"/>
      <c r="G16" s="417"/>
      <c r="H16" s="418"/>
      <c r="I16" s="106"/>
      <c r="J16" s="107"/>
      <c r="K16" s="108"/>
      <c r="L16" s="109"/>
      <c r="M16" s="110"/>
      <c r="N16" s="108"/>
      <c r="O16" s="102"/>
      <c r="P16" s="102"/>
    </row>
    <row r="17" spans="1:16" x14ac:dyDescent="0.25">
      <c r="A17" s="103" t="s">
        <v>34</v>
      </c>
      <c r="B17" s="104">
        <v>6</v>
      </c>
      <c r="C17" s="104"/>
      <c r="D17" s="105"/>
      <c r="E17" s="104"/>
      <c r="F17" s="106"/>
      <c r="G17" s="417"/>
      <c r="H17" s="418"/>
      <c r="I17" s="106"/>
      <c r="J17" s="107"/>
      <c r="K17" s="108"/>
      <c r="L17" s="109"/>
      <c r="M17" s="110"/>
      <c r="N17" s="108"/>
      <c r="O17" s="102"/>
      <c r="P17" s="102"/>
    </row>
    <row r="18" spans="1:16" x14ac:dyDescent="0.25">
      <c r="A18" s="103" t="s">
        <v>28</v>
      </c>
      <c r="B18" s="104">
        <v>7</v>
      </c>
      <c r="C18" s="104"/>
      <c r="D18" s="105"/>
      <c r="E18" s="104"/>
      <c r="F18" s="106"/>
      <c r="G18" s="417"/>
      <c r="H18" s="418"/>
      <c r="I18" s="106"/>
      <c r="J18" s="107"/>
      <c r="K18" s="108"/>
      <c r="L18" s="109"/>
      <c r="M18" s="110"/>
      <c r="N18" s="108"/>
      <c r="O18" s="102"/>
      <c r="P18" s="102"/>
    </row>
    <row r="19" spans="1:16" x14ac:dyDescent="0.25">
      <c r="A19" s="103" t="s">
        <v>29</v>
      </c>
      <c r="B19" s="104">
        <v>8</v>
      </c>
      <c r="C19" s="104"/>
      <c r="D19" s="105"/>
      <c r="E19" s="104"/>
      <c r="F19" s="106"/>
      <c r="G19" s="417"/>
      <c r="H19" s="418"/>
      <c r="I19" s="106"/>
      <c r="J19" s="107"/>
      <c r="K19" s="108"/>
      <c r="L19" s="109"/>
      <c r="M19" s="110"/>
      <c r="N19" s="108"/>
      <c r="O19" s="102"/>
      <c r="P19" s="102"/>
    </row>
    <row r="20" spans="1:16" x14ac:dyDescent="0.25">
      <c r="A20" s="103" t="s">
        <v>30</v>
      </c>
      <c r="B20" s="104">
        <v>9</v>
      </c>
      <c r="C20" s="104"/>
      <c r="D20" s="105"/>
      <c r="E20" s="104"/>
      <c r="F20" s="106"/>
      <c r="G20" s="417"/>
      <c r="H20" s="418"/>
      <c r="I20" s="106"/>
      <c r="J20" s="107"/>
      <c r="K20" s="108"/>
      <c r="L20" s="109"/>
      <c r="M20" s="110"/>
      <c r="N20" s="108"/>
      <c r="O20" s="102"/>
      <c r="P20" s="102"/>
    </row>
    <row r="21" spans="1:16" x14ac:dyDescent="0.25">
      <c r="A21" s="103" t="s">
        <v>31</v>
      </c>
      <c r="B21" s="104">
        <v>10</v>
      </c>
      <c r="C21" s="104"/>
      <c r="D21" s="105"/>
      <c r="E21" s="104"/>
      <c r="F21" s="106"/>
      <c r="G21" s="417"/>
      <c r="H21" s="418"/>
      <c r="I21" s="106"/>
      <c r="J21" s="107"/>
      <c r="K21" s="108"/>
      <c r="L21" s="109"/>
      <c r="M21" s="110"/>
      <c r="N21" s="108"/>
      <c r="O21" s="102"/>
      <c r="P21" s="102"/>
    </row>
    <row r="22" spans="1:16" x14ac:dyDescent="0.25">
      <c r="A22" s="103" t="s">
        <v>32</v>
      </c>
      <c r="B22" s="104">
        <v>11</v>
      </c>
      <c r="C22" s="104"/>
      <c r="D22" s="105"/>
      <c r="E22" s="104"/>
      <c r="F22" s="106"/>
      <c r="G22" s="417"/>
      <c r="H22" s="418"/>
      <c r="I22" s="106"/>
      <c r="J22" s="107"/>
      <c r="K22" s="108"/>
      <c r="L22" s="109"/>
      <c r="M22" s="110"/>
      <c r="N22" s="108"/>
      <c r="O22" s="102"/>
      <c r="P22" s="102"/>
    </row>
    <row r="23" spans="1:16" x14ac:dyDescent="0.25">
      <c r="A23" s="103" t="s">
        <v>33</v>
      </c>
      <c r="B23" s="104">
        <v>12</v>
      </c>
      <c r="C23" s="104"/>
      <c r="D23" s="105"/>
      <c r="E23" s="104"/>
      <c r="F23" s="106"/>
      <c r="G23" s="417"/>
      <c r="H23" s="418"/>
      <c r="I23" s="106"/>
      <c r="J23" s="107"/>
      <c r="K23" s="108"/>
      <c r="L23" s="109"/>
      <c r="M23" s="110"/>
      <c r="N23" s="108"/>
      <c r="O23" s="102"/>
      <c r="P23" s="102"/>
    </row>
    <row r="24" spans="1:16" x14ac:dyDescent="0.25">
      <c r="A24" s="103" t="s">
        <v>34</v>
      </c>
      <c r="B24" s="104">
        <v>13</v>
      </c>
      <c r="C24" s="104"/>
      <c r="D24" s="105"/>
      <c r="E24" s="104"/>
      <c r="F24" s="106"/>
      <c r="G24" s="417"/>
      <c r="H24" s="418"/>
      <c r="I24" s="106"/>
      <c r="J24" s="107"/>
      <c r="K24" s="108"/>
      <c r="L24" s="109"/>
      <c r="M24" s="110"/>
      <c r="N24" s="108"/>
      <c r="O24" s="102"/>
      <c r="P24" s="102"/>
    </row>
    <row r="25" spans="1:16" x14ac:dyDescent="0.25">
      <c r="A25" s="103" t="s">
        <v>28</v>
      </c>
      <c r="B25" s="104">
        <v>14</v>
      </c>
      <c r="C25" s="104"/>
      <c r="D25" s="105"/>
      <c r="E25" s="104"/>
      <c r="F25" s="106"/>
      <c r="G25" s="417"/>
      <c r="H25" s="418"/>
      <c r="I25" s="106"/>
      <c r="J25" s="107"/>
      <c r="K25" s="108"/>
      <c r="L25" s="109"/>
      <c r="M25" s="110"/>
      <c r="N25" s="108"/>
      <c r="O25" s="102"/>
      <c r="P25" s="102"/>
    </row>
    <row r="26" spans="1:16" x14ac:dyDescent="0.25">
      <c r="A26" s="103" t="s">
        <v>29</v>
      </c>
      <c r="B26" s="104">
        <v>15</v>
      </c>
      <c r="C26" s="104"/>
      <c r="D26" s="105"/>
      <c r="E26" s="104"/>
      <c r="F26" s="106"/>
      <c r="G26" s="417"/>
      <c r="H26" s="418"/>
      <c r="I26" s="106"/>
      <c r="J26" s="107"/>
      <c r="K26" s="108"/>
      <c r="L26" s="109"/>
      <c r="M26" s="110"/>
      <c r="N26" s="108"/>
      <c r="O26" s="102"/>
      <c r="P26" s="102"/>
    </row>
    <row r="27" spans="1:16" x14ac:dyDescent="0.25">
      <c r="A27" s="103" t="s">
        <v>30</v>
      </c>
      <c r="B27" s="104">
        <v>16</v>
      </c>
      <c r="C27" s="104"/>
      <c r="D27" s="105"/>
      <c r="E27" s="104"/>
      <c r="F27" s="106"/>
      <c r="G27" s="417"/>
      <c r="H27" s="418"/>
      <c r="I27" s="106"/>
      <c r="J27" s="107"/>
      <c r="K27" s="108"/>
      <c r="L27" s="109"/>
      <c r="M27" s="110"/>
      <c r="N27" s="108"/>
      <c r="O27" s="102"/>
      <c r="P27" s="102"/>
    </row>
    <row r="28" spans="1:16" x14ac:dyDescent="0.25">
      <c r="A28" s="103" t="s">
        <v>31</v>
      </c>
      <c r="B28" s="104">
        <v>17</v>
      </c>
      <c r="C28" s="104"/>
      <c r="D28" s="105"/>
      <c r="E28" s="104"/>
      <c r="F28" s="106"/>
      <c r="G28" s="417"/>
      <c r="H28" s="418"/>
      <c r="I28" s="106"/>
      <c r="J28" s="107"/>
      <c r="K28" s="108"/>
      <c r="L28" s="109"/>
      <c r="M28" s="110"/>
      <c r="N28" s="108"/>
      <c r="O28" s="102"/>
      <c r="P28" s="102"/>
    </row>
    <row r="29" spans="1:16" x14ac:dyDescent="0.25">
      <c r="A29" s="103" t="s">
        <v>32</v>
      </c>
      <c r="B29" s="104">
        <v>18</v>
      </c>
      <c r="C29" s="104"/>
      <c r="D29" s="105"/>
      <c r="E29" s="104"/>
      <c r="F29" s="106"/>
      <c r="G29" s="417"/>
      <c r="H29" s="418"/>
      <c r="I29" s="106"/>
      <c r="J29" s="107"/>
      <c r="K29" s="108"/>
      <c r="L29" s="109"/>
      <c r="M29" s="110"/>
      <c r="N29" s="108"/>
      <c r="O29" s="102"/>
      <c r="P29" s="102"/>
    </row>
    <row r="30" spans="1:16" x14ac:dyDescent="0.25">
      <c r="A30" s="103" t="s">
        <v>33</v>
      </c>
      <c r="B30" s="104">
        <v>19</v>
      </c>
      <c r="C30" s="104"/>
      <c r="D30" s="105"/>
      <c r="E30" s="104"/>
      <c r="F30" s="106"/>
      <c r="G30" s="417"/>
      <c r="H30" s="418"/>
      <c r="I30" s="106"/>
      <c r="J30" s="107"/>
      <c r="K30" s="108"/>
      <c r="L30" s="109"/>
      <c r="M30" s="110"/>
      <c r="N30" s="108"/>
      <c r="O30" s="102"/>
      <c r="P30" s="102"/>
    </row>
    <row r="31" spans="1:16" x14ac:dyDescent="0.25">
      <c r="A31" s="103" t="s">
        <v>34</v>
      </c>
      <c r="B31" s="104">
        <v>20</v>
      </c>
      <c r="C31" s="104"/>
      <c r="D31" s="105"/>
      <c r="E31" s="104"/>
      <c r="F31" s="106"/>
      <c r="G31" s="417"/>
      <c r="H31" s="418"/>
      <c r="I31" s="106"/>
      <c r="J31" s="107"/>
      <c r="K31" s="108"/>
      <c r="L31" s="109"/>
      <c r="M31" s="110"/>
      <c r="N31" s="108"/>
      <c r="O31" s="102"/>
      <c r="P31" s="102"/>
    </row>
    <row r="32" spans="1:16" x14ac:dyDescent="0.25">
      <c r="A32" s="103" t="s">
        <v>28</v>
      </c>
      <c r="B32" s="104">
        <v>21</v>
      </c>
      <c r="C32" s="104"/>
      <c r="D32" s="105"/>
      <c r="E32" s="104"/>
      <c r="F32" s="106"/>
      <c r="G32" s="417"/>
      <c r="H32" s="418"/>
      <c r="I32" s="106"/>
      <c r="J32" s="107"/>
      <c r="K32" s="108"/>
      <c r="L32" s="109"/>
      <c r="M32" s="110"/>
      <c r="N32" s="108"/>
      <c r="O32" s="102"/>
      <c r="P32" s="102"/>
    </row>
    <row r="33" spans="1:16" x14ac:dyDescent="0.25">
      <c r="A33" s="103" t="s">
        <v>29</v>
      </c>
      <c r="B33" s="104">
        <v>22</v>
      </c>
      <c r="C33" s="104"/>
      <c r="D33" s="105"/>
      <c r="E33" s="104"/>
      <c r="F33" s="106"/>
      <c r="G33" s="417"/>
      <c r="H33" s="418"/>
      <c r="I33" s="106"/>
      <c r="J33" s="107"/>
      <c r="K33" s="108"/>
      <c r="L33" s="109"/>
      <c r="M33" s="110"/>
      <c r="N33" s="108"/>
      <c r="O33" s="102"/>
      <c r="P33" s="102"/>
    </row>
    <row r="34" spans="1:16" x14ac:dyDescent="0.25">
      <c r="A34" s="103" t="s">
        <v>30</v>
      </c>
      <c r="B34" s="104">
        <v>23</v>
      </c>
      <c r="C34" s="104"/>
      <c r="D34" s="105"/>
      <c r="E34" s="104"/>
      <c r="F34" s="106"/>
      <c r="G34" s="417"/>
      <c r="H34" s="418"/>
      <c r="I34" s="106"/>
      <c r="J34" s="107"/>
      <c r="K34" s="108"/>
      <c r="L34" s="109"/>
      <c r="M34" s="110"/>
      <c r="N34" s="108"/>
      <c r="O34" s="102"/>
      <c r="P34" s="102"/>
    </row>
    <row r="35" spans="1:16" x14ac:dyDescent="0.25">
      <c r="A35" s="103" t="s">
        <v>31</v>
      </c>
      <c r="B35" s="104">
        <v>24</v>
      </c>
      <c r="C35" s="104"/>
      <c r="D35" s="105"/>
      <c r="E35" s="104"/>
      <c r="F35" s="106"/>
      <c r="G35" s="417"/>
      <c r="H35" s="418"/>
      <c r="I35" s="106"/>
      <c r="J35" s="107"/>
      <c r="K35" s="108"/>
      <c r="L35" s="109"/>
      <c r="M35" s="110"/>
      <c r="N35" s="108"/>
      <c r="O35" s="102"/>
      <c r="P35" s="102"/>
    </row>
    <row r="36" spans="1:16" x14ac:dyDescent="0.25">
      <c r="A36" s="103" t="s">
        <v>32</v>
      </c>
      <c r="B36" s="104">
        <v>25</v>
      </c>
      <c r="C36" s="104"/>
      <c r="D36" s="105"/>
      <c r="E36" s="104"/>
      <c r="F36" s="106"/>
      <c r="G36" s="417"/>
      <c r="H36" s="418"/>
      <c r="I36" s="106"/>
      <c r="J36" s="107"/>
      <c r="K36" s="108"/>
      <c r="L36" s="109"/>
      <c r="M36" s="110"/>
      <c r="N36" s="108"/>
      <c r="O36" s="102"/>
      <c r="P36" s="102"/>
    </row>
    <row r="37" spans="1:16" x14ac:dyDescent="0.25">
      <c r="A37" s="103" t="s">
        <v>33</v>
      </c>
      <c r="B37" s="104">
        <v>26</v>
      </c>
      <c r="C37" s="104"/>
      <c r="D37" s="105"/>
      <c r="E37" s="104"/>
      <c r="F37" s="106"/>
      <c r="G37" s="417"/>
      <c r="H37" s="418"/>
      <c r="I37" s="106"/>
      <c r="J37" s="107"/>
      <c r="K37" s="108"/>
      <c r="L37" s="109"/>
      <c r="M37" s="110"/>
      <c r="N37" s="108"/>
      <c r="O37" s="102"/>
      <c r="P37" s="102"/>
    </row>
    <row r="38" spans="1:16" x14ac:dyDescent="0.25">
      <c r="A38" s="103" t="s">
        <v>34</v>
      </c>
      <c r="B38" s="104">
        <v>27</v>
      </c>
      <c r="C38" s="104"/>
      <c r="D38" s="105"/>
      <c r="E38" s="104"/>
      <c r="F38" s="106"/>
      <c r="G38" s="417"/>
      <c r="H38" s="418"/>
      <c r="I38" s="106"/>
      <c r="J38" s="107"/>
      <c r="K38" s="108"/>
      <c r="L38" s="109"/>
      <c r="M38" s="110"/>
      <c r="N38" s="108"/>
      <c r="O38" s="102"/>
      <c r="P38" s="102"/>
    </row>
    <row r="39" spans="1:16" x14ac:dyDescent="0.25">
      <c r="A39" s="103" t="s">
        <v>28</v>
      </c>
      <c r="B39" s="104">
        <v>28</v>
      </c>
      <c r="C39" s="104"/>
      <c r="D39" s="105"/>
      <c r="E39" s="104"/>
      <c r="F39" s="106"/>
      <c r="G39" s="417"/>
      <c r="H39" s="418"/>
      <c r="I39" s="106"/>
      <c r="J39" s="107"/>
      <c r="K39" s="108"/>
      <c r="L39" s="109"/>
      <c r="M39" s="110"/>
      <c r="N39" s="108"/>
      <c r="O39" s="102"/>
      <c r="P39" s="102"/>
    </row>
    <row r="40" spans="1:16" x14ac:dyDescent="0.25">
      <c r="A40" s="103" t="s">
        <v>29</v>
      </c>
      <c r="B40" s="104">
        <v>29</v>
      </c>
      <c r="C40" s="104"/>
      <c r="D40" s="105"/>
      <c r="E40" s="104"/>
      <c r="F40" s="106"/>
      <c r="G40" s="417"/>
      <c r="H40" s="418"/>
      <c r="I40" s="106"/>
      <c r="J40" s="107"/>
      <c r="K40" s="108"/>
      <c r="L40" s="109"/>
      <c r="M40" s="110"/>
      <c r="N40" s="108"/>
      <c r="O40" s="102"/>
      <c r="P40" s="102"/>
    </row>
    <row r="41" spans="1:16" x14ac:dyDescent="0.25">
      <c r="A41" s="103" t="s">
        <v>30</v>
      </c>
      <c r="B41" s="104">
        <v>30</v>
      </c>
      <c r="C41" s="104"/>
      <c r="D41" s="105"/>
      <c r="E41" s="104"/>
      <c r="F41" s="106"/>
      <c r="G41" s="417"/>
      <c r="H41" s="418"/>
      <c r="I41" s="106"/>
      <c r="J41" s="107"/>
      <c r="K41" s="108"/>
      <c r="L41" s="109"/>
      <c r="M41" s="110"/>
      <c r="N41" s="108"/>
      <c r="O41" s="102"/>
      <c r="P41" s="102"/>
    </row>
    <row r="42" spans="1:16" x14ac:dyDescent="0.25">
      <c r="A42" s="103" t="s">
        <v>31</v>
      </c>
      <c r="B42" s="104">
        <v>31</v>
      </c>
      <c r="C42" s="104"/>
      <c r="D42" s="105"/>
      <c r="E42" s="104"/>
      <c r="F42" s="106"/>
      <c r="G42" s="417"/>
      <c r="H42" s="418"/>
      <c r="I42" s="106"/>
      <c r="J42" s="107"/>
      <c r="K42" s="108"/>
      <c r="L42" s="109"/>
      <c r="M42" s="110"/>
      <c r="N42" s="108"/>
      <c r="O42" s="102"/>
      <c r="P42" s="102"/>
    </row>
    <row r="43" spans="1:16" x14ac:dyDescent="0.25">
      <c r="A43" s="103" t="s">
        <v>32</v>
      </c>
      <c r="B43" s="104">
        <v>32</v>
      </c>
      <c r="C43" s="104"/>
      <c r="D43" s="105"/>
      <c r="E43" s="104"/>
      <c r="F43" s="106"/>
      <c r="G43" s="417"/>
      <c r="H43" s="418"/>
      <c r="I43" s="106"/>
      <c r="J43" s="107"/>
      <c r="K43" s="108"/>
      <c r="L43" s="109"/>
      <c r="M43" s="110"/>
      <c r="N43" s="108"/>
      <c r="O43" s="102"/>
      <c r="P43" s="102"/>
    </row>
    <row r="44" spans="1:16" x14ac:dyDescent="0.25">
      <c r="A44" s="103" t="s">
        <v>33</v>
      </c>
      <c r="B44" s="104">
        <v>33</v>
      </c>
      <c r="C44" s="104"/>
      <c r="D44" s="105"/>
      <c r="E44" s="104"/>
      <c r="F44" s="106"/>
      <c r="G44" s="417"/>
      <c r="H44" s="418"/>
      <c r="I44" s="106"/>
      <c r="J44" s="107"/>
      <c r="K44" s="108"/>
      <c r="L44" s="109"/>
      <c r="M44" s="110"/>
      <c r="N44" s="108"/>
      <c r="O44" s="102"/>
      <c r="P44" s="102"/>
    </row>
    <row r="45" spans="1:16" x14ac:dyDescent="0.25">
      <c r="A45" s="103" t="s">
        <v>34</v>
      </c>
      <c r="B45" s="104">
        <v>34</v>
      </c>
      <c r="C45" s="104"/>
      <c r="D45" s="105"/>
      <c r="E45" s="104"/>
      <c r="F45" s="106"/>
      <c r="G45" s="417"/>
      <c r="H45" s="418"/>
      <c r="I45" s="106"/>
      <c r="J45" s="107"/>
      <c r="K45" s="108"/>
      <c r="L45" s="109"/>
      <c r="M45" s="110"/>
      <c r="N45" s="108"/>
      <c r="O45" s="102"/>
      <c r="P45" s="102"/>
    </row>
    <row r="46" spans="1:16" x14ac:dyDescent="0.25">
      <c r="A46" s="103" t="s">
        <v>28</v>
      </c>
      <c r="B46" s="104">
        <v>35</v>
      </c>
      <c r="C46" s="104"/>
      <c r="D46" s="105"/>
      <c r="E46" s="104"/>
      <c r="F46" s="106"/>
      <c r="G46" s="417"/>
      <c r="H46" s="418"/>
      <c r="I46" s="106"/>
      <c r="J46" s="107"/>
      <c r="K46" s="108"/>
      <c r="L46" s="109"/>
      <c r="M46" s="110"/>
      <c r="N46" s="108"/>
      <c r="O46" s="102"/>
      <c r="P46" s="102"/>
    </row>
    <row r="47" spans="1:16" x14ac:dyDescent="0.25">
      <c r="A47" s="103" t="s">
        <v>29</v>
      </c>
      <c r="B47" s="104">
        <v>36</v>
      </c>
      <c r="C47" s="104"/>
      <c r="D47" s="105"/>
      <c r="E47" s="104"/>
      <c r="F47" s="106"/>
      <c r="G47" s="417"/>
      <c r="H47" s="418"/>
      <c r="I47" s="106"/>
      <c r="J47" s="107"/>
      <c r="K47" s="108"/>
      <c r="L47" s="109"/>
      <c r="M47" s="110"/>
      <c r="N47" s="108"/>
      <c r="O47" s="102"/>
      <c r="P47" s="102"/>
    </row>
    <row r="48" spans="1:16" x14ac:dyDescent="0.25">
      <c r="A48" s="103" t="s">
        <v>30</v>
      </c>
      <c r="B48" s="104">
        <v>37</v>
      </c>
      <c r="C48" s="104"/>
      <c r="D48" s="105"/>
      <c r="E48" s="104"/>
      <c r="F48" s="106"/>
      <c r="G48" s="417"/>
      <c r="H48" s="418"/>
      <c r="I48" s="106"/>
      <c r="J48" s="107"/>
      <c r="K48" s="108"/>
      <c r="L48" s="109"/>
      <c r="M48" s="110"/>
      <c r="N48" s="108"/>
      <c r="O48" s="102"/>
      <c r="P48" s="102"/>
    </row>
    <row r="49" spans="1:16" x14ac:dyDescent="0.25">
      <c r="A49" s="103" t="s">
        <v>31</v>
      </c>
      <c r="B49" s="104">
        <v>38</v>
      </c>
      <c r="C49" s="104"/>
      <c r="D49" s="105"/>
      <c r="E49" s="104"/>
      <c r="F49" s="106"/>
      <c r="G49" s="417"/>
      <c r="H49" s="418"/>
      <c r="I49" s="106"/>
      <c r="J49" s="107"/>
      <c r="K49" s="108"/>
      <c r="L49" s="109"/>
      <c r="M49" s="110"/>
      <c r="N49" s="108"/>
      <c r="O49" s="102"/>
      <c r="P49" s="102"/>
    </row>
    <row r="50" spans="1:16" ht="15.75" thickBot="1" x14ac:dyDescent="0.3">
      <c r="A50" s="103" t="s">
        <v>32</v>
      </c>
      <c r="B50" s="104">
        <v>39</v>
      </c>
      <c r="C50" s="104"/>
      <c r="D50" s="105"/>
      <c r="E50" s="104"/>
      <c r="F50" s="106"/>
      <c r="G50" s="417"/>
      <c r="H50" s="418"/>
      <c r="I50" s="106"/>
      <c r="J50" s="107"/>
      <c r="K50" s="108"/>
      <c r="L50" s="109"/>
      <c r="M50" s="110"/>
      <c r="N50" s="108"/>
      <c r="O50" s="102"/>
      <c r="P50" s="102"/>
    </row>
    <row r="51" spans="1:16" ht="15.75" thickBot="1" x14ac:dyDescent="0.3">
      <c r="A51" s="84"/>
      <c r="B51" s="111"/>
      <c r="C51" s="112"/>
      <c r="D51" s="113"/>
      <c r="E51" s="114"/>
      <c r="F51" s="115">
        <f>SUM(F11:F50)</f>
        <v>0</v>
      </c>
      <c r="G51" s="400"/>
      <c r="H51" s="401"/>
      <c r="I51" s="402">
        <f>SUM(I11:K50)</f>
        <v>0</v>
      </c>
      <c r="J51" s="403"/>
      <c r="K51" s="401"/>
      <c r="L51" s="116"/>
      <c r="M51" s="111">
        <f>SUM(M11:M50)</f>
        <v>0</v>
      </c>
      <c r="N51" s="111">
        <f>SUM(N11:N50)</f>
        <v>0</v>
      </c>
      <c r="O51" s="117"/>
      <c r="P51" s="117"/>
    </row>
  </sheetData>
  <mergeCells count="73">
    <mergeCell ref="B9:E9"/>
    <mergeCell ref="F9:H9"/>
    <mergeCell ref="I9:K9"/>
    <mergeCell ref="L9:L10"/>
    <mergeCell ref="M9:N9"/>
    <mergeCell ref="G10:H10"/>
    <mergeCell ref="G22:H22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34:H34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44:H44"/>
    <mergeCell ref="G45:H45"/>
    <mergeCell ref="G46:H46"/>
    <mergeCell ref="G35:H35"/>
    <mergeCell ref="G36:H36"/>
    <mergeCell ref="G37:H37"/>
    <mergeCell ref="G38:H38"/>
    <mergeCell ref="G39:H39"/>
    <mergeCell ref="G40:H40"/>
    <mergeCell ref="G51:H51"/>
    <mergeCell ref="I51:K51"/>
    <mergeCell ref="A1:M1"/>
    <mergeCell ref="A2:C2"/>
    <mergeCell ref="D2:E2"/>
    <mergeCell ref="F2:G2"/>
    <mergeCell ref="H2:I2"/>
    <mergeCell ref="A3:C3"/>
    <mergeCell ref="D3:E3"/>
    <mergeCell ref="G47:H47"/>
    <mergeCell ref="G48:H48"/>
    <mergeCell ref="G49:H49"/>
    <mergeCell ref="G50:H50"/>
    <mergeCell ref="G41:H41"/>
    <mergeCell ref="G42:H42"/>
    <mergeCell ref="G43:H43"/>
    <mergeCell ref="F3:G3"/>
    <mergeCell ref="H3:I3"/>
    <mergeCell ref="A4:C4"/>
    <mergeCell ref="D4:E4"/>
    <mergeCell ref="F4:G4"/>
    <mergeCell ref="H4:I4"/>
    <mergeCell ref="A7:C7"/>
    <mergeCell ref="D7:E7"/>
    <mergeCell ref="F7:G7"/>
    <mergeCell ref="H7:I7"/>
    <mergeCell ref="A5:C5"/>
    <mergeCell ref="D5:E5"/>
    <mergeCell ref="F5:G5"/>
    <mergeCell ref="H5:I5"/>
    <mergeCell ref="A6:C6"/>
    <mergeCell ref="D6:E6"/>
    <mergeCell ref="F6:G6"/>
    <mergeCell ref="H6:I6"/>
  </mergeCells>
  <pageMargins left="0.70866141732283472" right="0.70866141732283472" top="0.74803149606299213" bottom="0.74803149606299213" header="0.31496062992125984" footer="0.31496062992125984"/>
  <pageSetup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E12" sqref="E12"/>
    </sheetView>
  </sheetViews>
  <sheetFormatPr defaultRowHeight="15" x14ac:dyDescent="0.25"/>
  <cols>
    <col min="1" max="1" width="30.85546875" bestFit="1" customWidth="1"/>
    <col min="2" max="2" width="16.42578125" bestFit="1" customWidth="1"/>
  </cols>
  <sheetData>
    <row r="1" spans="1:2" x14ac:dyDescent="0.25">
      <c r="A1" s="130" t="s">
        <v>146</v>
      </c>
      <c r="B1" t="s">
        <v>167</v>
      </c>
    </row>
    <row r="2" spans="1:2" x14ac:dyDescent="0.25">
      <c r="A2" s="130" t="s">
        <v>162</v>
      </c>
      <c r="B2" t="s">
        <v>163</v>
      </c>
    </row>
    <row r="3" spans="1:2" x14ac:dyDescent="0.25">
      <c r="A3" s="130" t="s">
        <v>20</v>
      </c>
      <c r="B3" t="s">
        <v>163</v>
      </c>
    </row>
    <row r="5" spans="1:2" x14ac:dyDescent="0.25">
      <c r="A5" s="130" t="s">
        <v>164</v>
      </c>
      <c r="B5" t="s">
        <v>166</v>
      </c>
    </row>
    <row r="6" spans="1:2" x14ac:dyDescent="0.25">
      <c r="A6" s="131" t="s">
        <v>77</v>
      </c>
      <c r="B6">
        <v>10</v>
      </c>
    </row>
    <row r="7" spans="1:2" x14ac:dyDescent="0.25">
      <c r="A7" s="131" t="s">
        <v>80</v>
      </c>
      <c r="B7">
        <v>2</v>
      </c>
    </row>
    <row r="8" spans="1:2" x14ac:dyDescent="0.25">
      <c r="A8" s="131" t="s">
        <v>81</v>
      </c>
      <c r="B8">
        <v>9</v>
      </c>
    </row>
    <row r="9" spans="1:2" x14ac:dyDescent="0.25">
      <c r="A9" s="131" t="s">
        <v>69</v>
      </c>
      <c r="B9">
        <v>8</v>
      </c>
    </row>
    <row r="10" spans="1:2" x14ac:dyDescent="0.25">
      <c r="A10" s="131" t="s">
        <v>132</v>
      </c>
      <c r="B10">
        <v>10</v>
      </c>
    </row>
    <row r="11" spans="1:2" x14ac:dyDescent="0.25">
      <c r="A11" s="131" t="s">
        <v>67</v>
      </c>
      <c r="B11">
        <v>15</v>
      </c>
    </row>
    <row r="12" spans="1:2" x14ac:dyDescent="0.25">
      <c r="A12" s="131" t="s">
        <v>161</v>
      </c>
      <c r="B12">
        <v>1</v>
      </c>
    </row>
    <row r="13" spans="1:2" x14ac:dyDescent="0.25">
      <c r="A13" s="131" t="s">
        <v>159</v>
      </c>
      <c r="B13">
        <v>2</v>
      </c>
    </row>
    <row r="14" spans="1:2" x14ac:dyDescent="0.25">
      <c r="A14" s="131" t="s">
        <v>158</v>
      </c>
      <c r="B14">
        <v>1</v>
      </c>
    </row>
    <row r="15" spans="1:2" x14ac:dyDescent="0.25">
      <c r="A15" s="131" t="s">
        <v>165</v>
      </c>
      <c r="B15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754"/>
  <sheetViews>
    <sheetView topLeftCell="A37" workbookViewId="0">
      <selection activeCell="O8" sqref="O8"/>
    </sheetView>
  </sheetViews>
  <sheetFormatPr defaultRowHeight="15" x14ac:dyDescent="0.25"/>
  <cols>
    <col min="1" max="1" width="10.42578125" style="193" bestFit="1" customWidth="1"/>
    <col min="2" max="2" width="10" bestFit="1" customWidth="1"/>
    <col min="3" max="3" width="12.85546875" style="129" bestFit="1" customWidth="1"/>
    <col min="4" max="4" width="8.140625" bestFit="1" customWidth="1"/>
    <col min="5" max="5" width="17.5703125" bestFit="1" customWidth="1"/>
    <col min="6" max="6" width="9.28515625" bestFit="1" customWidth="1"/>
    <col min="7" max="7" width="11.85546875" bestFit="1" customWidth="1"/>
    <col min="8" max="8" width="12.5703125" bestFit="1" customWidth="1"/>
    <col min="10" max="10" width="10.140625" bestFit="1" customWidth="1"/>
  </cols>
  <sheetData>
    <row r="1" spans="1:11" ht="38.25" thickBot="1" x14ac:dyDescent="0.35">
      <c r="A1" s="2" t="s">
        <v>18</v>
      </c>
      <c r="B1" s="3" t="s">
        <v>19</v>
      </c>
      <c r="C1" s="3" t="s">
        <v>20</v>
      </c>
      <c r="D1" s="3" t="s">
        <v>21</v>
      </c>
      <c r="E1" s="3" t="s">
        <v>146</v>
      </c>
      <c r="F1" s="143" t="s">
        <v>235</v>
      </c>
      <c r="G1" s="4" t="s">
        <v>22</v>
      </c>
      <c r="H1" s="194" t="s">
        <v>23</v>
      </c>
      <c r="I1" s="195">
        <v>0</v>
      </c>
      <c r="J1" s="196" t="s">
        <v>243</v>
      </c>
      <c r="K1" s="196" t="s">
        <v>244</v>
      </c>
    </row>
    <row r="2" spans="1:11" x14ac:dyDescent="0.25">
      <c r="A2" s="193" t="e" cm="1">
        <f t="array" aca="1" ref="A2:I4754" ca="1">_xlfn._xlws.SORT(_xlfn.VSTACK('Weaner Batch Card Template:2326'!B10:J58),4-1)</f>
        <v>#NAME?</v>
      </c>
      <c r="B2" t="e">
        <f ca="1"/>
        <v>#NAME?</v>
      </c>
      <c r="C2" s="129" t="e">
        <f ca="1"/>
        <v>#NAME?</v>
      </c>
      <c r="D2" t="e">
        <f ca="1"/>
        <v>#NAME?</v>
      </c>
      <c r="E2" t="e">
        <f ca="1"/>
        <v>#NAME?</v>
      </c>
      <c r="F2" t="e">
        <f ca="1"/>
        <v>#NAME?</v>
      </c>
      <c r="G2" t="e">
        <f ca="1"/>
        <v>#NAME?</v>
      </c>
      <c r="H2" t="e">
        <f ca="1"/>
        <v>#NAME?</v>
      </c>
      <c r="I2" t="e">
        <f ca="1"/>
        <v>#NAME?</v>
      </c>
      <c r="J2" t="e">
        <f ca="1">_xlfn.ISOWEEKNUM(C2)</f>
        <v>#NAME?</v>
      </c>
      <c r="K2" t="e">
        <f ca="1">2300+J2</f>
        <v>#NAME?</v>
      </c>
    </row>
    <row r="3" spans="1:11" x14ac:dyDescent="0.25">
      <c r="A3" s="193" t="e">
        <f ca="1"/>
        <v>#NAME?</v>
      </c>
      <c r="B3" t="e">
        <f ca="1"/>
        <v>#NAME?</v>
      </c>
      <c r="C3" s="129" t="e">
        <f ca="1"/>
        <v>#NAME?</v>
      </c>
      <c r="D3" t="e">
        <f ca="1"/>
        <v>#NAME?</v>
      </c>
      <c r="E3" t="e">
        <f ca="1"/>
        <v>#NAME?</v>
      </c>
      <c r="F3" t="e">
        <f ca="1"/>
        <v>#NAME?</v>
      </c>
      <c r="G3" t="e">
        <f ca="1"/>
        <v>#NAME?</v>
      </c>
      <c r="H3" t="e">
        <f ca="1"/>
        <v>#NAME?</v>
      </c>
      <c r="I3" t="e">
        <f ca="1"/>
        <v>#NAME?</v>
      </c>
      <c r="J3" t="e">
        <f t="shared" ref="J3:J66" ca="1" si="0">_xlfn.ISOWEEKNUM(C3)</f>
        <v>#NAME?</v>
      </c>
      <c r="K3" t="e">
        <f t="shared" ref="K3:K66" ca="1" si="1">2300+J3</f>
        <v>#NAME?</v>
      </c>
    </row>
    <row r="4" spans="1:11" x14ac:dyDescent="0.25">
      <c r="A4" s="193" t="e">
        <f ca="1"/>
        <v>#NAME?</v>
      </c>
      <c r="B4" t="e">
        <f ca="1"/>
        <v>#NAME?</v>
      </c>
      <c r="C4" s="129" t="e">
        <f ca="1"/>
        <v>#NAME?</v>
      </c>
      <c r="D4" t="e">
        <f ca="1"/>
        <v>#NAME?</v>
      </c>
      <c r="E4" t="e">
        <f ca="1"/>
        <v>#NAME?</v>
      </c>
      <c r="F4" t="e">
        <f ca="1"/>
        <v>#NAME?</v>
      </c>
      <c r="G4" t="e">
        <f ca="1"/>
        <v>#NAME?</v>
      </c>
      <c r="H4" t="e">
        <f ca="1"/>
        <v>#NAME?</v>
      </c>
      <c r="I4" t="e">
        <f ca="1"/>
        <v>#NAME?</v>
      </c>
      <c r="J4" t="e">
        <f t="shared" ca="1" si="0"/>
        <v>#NAME?</v>
      </c>
      <c r="K4" t="e">
        <f t="shared" ca="1" si="1"/>
        <v>#NAME?</v>
      </c>
    </row>
    <row r="5" spans="1:11" x14ac:dyDescent="0.25">
      <c r="A5" s="193" t="e">
        <f ca="1"/>
        <v>#NAME?</v>
      </c>
      <c r="B5" t="e">
        <f ca="1"/>
        <v>#NAME?</v>
      </c>
      <c r="C5" s="129" t="e">
        <f ca="1"/>
        <v>#NAME?</v>
      </c>
      <c r="D5" t="e">
        <f ca="1"/>
        <v>#NAME?</v>
      </c>
      <c r="E5" t="e">
        <f ca="1"/>
        <v>#NAME?</v>
      </c>
      <c r="F5" t="e">
        <f ca="1"/>
        <v>#NAME?</v>
      </c>
      <c r="G5" t="e">
        <f ca="1"/>
        <v>#NAME?</v>
      </c>
      <c r="H5" t="e">
        <f ca="1"/>
        <v>#NAME?</v>
      </c>
      <c r="I5" t="e">
        <f ca="1"/>
        <v>#NAME?</v>
      </c>
      <c r="J5" t="e">
        <f t="shared" ca="1" si="0"/>
        <v>#NAME?</v>
      </c>
      <c r="K5" t="e">
        <f t="shared" ca="1" si="1"/>
        <v>#NAME?</v>
      </c>
    </row>
    <row r="6" spans="1:11" x14ac:dyDescent="0.25">
      <c r="A6" s="193" t="e">
        <f ca="1"/>
        <v>#NAME?</v>
      </c>
      <c r="B6" t="e">
        <f ca="1"/>
        <v>#NAME?</v>
      </c>
      <c r="C6" s="129" t="e">
        <f ca="1"/>
        <v>#NAME?</v>
      </c>
      <c r="D6" t="e">
        <f ca="1"/>
        <v>#NAME?</v>
      </c>
      <c r="E6" t="e">
        <f ca="1"/>
        <v>#NAME?</v>
      </c>
      <c r="F6" t="e">
        <f ca="1"/>
        <v>#NAME?</v>
      </c>
      <c r="G6" t="e">
        <f ca="1"/>
        <v>#NAME?</v>
      </c>
      <c r="H6" t="e">
        <f ca="1"/>
        <v>#NAME?</v>
      </c>
      <c r="I6" t="e">
        <f ca="1"/>
        <v>#NAME?</v>
      </c>
      <c r="J6" t="e">
        <f t="shared" ca="1" si="0"/>
        <v>#NAME?</v>
      </c>
      <c r="K6" t="e">
        <f t="shared" ca="1" si="1"/>
        <v>#NAME?</v>
      </c>
    </row>
    <row r="7" spans="1:11" x14ac:dyDescent="0.25">
      <c r="A7" s="193" t="e">
        <f ca="1"/>
        <v>#NAME?</v>
      </c>
      <c r="B7" t="e">
        <f ca="1"/>
        <v>#NAME?</v>
      </c>
      <c r="C7" s="129" t="e">
        <f ca="1"/>
        <v>#NAME?</v>
      </c>
      <c r="D7" t="e">
        <f ca="1"/>
        <v>#NAME?</v>
      </c>
      <c r="E7" t="e">
        <f ca="1"/>
        <v>#NAME?</v>
      </c>
      <c r="F7" t="e">
        <f ca="1"/>
        <v>#NAME?</v>
      </c>
      <c r="G7" t="e">
        <f ca="1"/>
        <v>#NAME?</v>
      </c>
      <c r="H7" t="e">
        <f ca="1"/>
        <v>#NAME?</v>
      </c>
      <c r="I7" t="e">
        <f ca="1"/>
        <v>#NAME?</v>
      </c>
      <c r="J7" t="e">
        <f t="shared" ca="1" si="0"/>
        <v>#NAME?</v>
      </c>
      <c r="K7" t="e">
        <f t="shared" ca="1" si="1"/>
        <v>#NAME?</v>
      </c>
    </row>
    <row r="8" spans="1:11" x14ac:dyDescent="0.25">
      <c r="A8" s="193" t="e">
        <f ca="1"/>
        <v>#NAME?</v>
      </c>
      <c r="B8" t="e">
        <f ca="1"/>
        <v>#NAME?</v>
      </c>
      <c r="C8" s="129" t="e">
        <f ca="1"/>
        <v>#NAME?</v>
      </c>
      <c r="D8" t="e">
        <f ca="1"/>
        <v>#NAME?</v>
      </c>
      <c r="E8" t="e">
        <f ca="1"/>
        <v>#NAME?</v>
      </c>
      <c r="F8" t="e">
        <f ca="1"/>
        <v>#NAME?</v>
      </c>
      <c r="G8" t="e">
        <f ca="1"/>
        <v>#NAME?</v>
      </c>
      <c r="H8" t="e">
        <f ca="1"/>
        <v>#NAME?</v>
      </c>
      <c r="I8" t="e">
        <f ca="1"/>
        <v>#NAME?</v>
      </c>
      <c r="J8" t="e">
        <f t="shared" ca="1" si="0"/>
        <v>#NAME?</v>
      </c>
      <c r="K8" t="e">
        <f t="shared" ca="1" si="1"/>
        <v>#NAME?</v>
      </c>
    </row>
    <row r="9" spans="1:11" x14ac:dyDescent="0.25">
      <c r="A9" s="193" t="e">
        <f ca="1"/>
        <v>#NAME?</v>
      </c>
      <c r="B9" t="e">
        <f ca="1"/>
        <v>#NAME?</v>
      </c>
      <c r="C9" s="129" t="e">
        <f ca="1"/>
        <v>#NAME?</v>
      </c>
      <c r="D9" t="e">
        <f ca="1"/>
        <v>#NAME?</v>
      </c>
      <c r="E9" t="e">
        <f ca="1"/>
        <v>#NAME?</v>
      </c>
      <c r="F9" t="e">
        <f ca="1"/>
        <v>#NAME?</v>
      </c>
      <c r="G9" t="e">
        <f ca="1"/>
        <v>#NAME?</v>
      </c>
      <c r="H9" t="e">
        <f ca="1"/>
        <v>#NAME?</v>
      </c>
      <c r="I9" t="e">
        <f ca="1"/>
        <v>#NAME?</v>
      </c>
      <c r="J9" t="e">
        <f t="shared" ca="1" si="0"/>
        <v>#NAME?</v>
      </c>
      <c r="K9" t="e">
        <f t="shared" ca="1" si="1"/>
        <v>#NAME?</v>
      </c>
    </row>
    <row r="10" spans="1:11" x14ac:dyDescent="0.25">
      <c r="A10" s="193" t="e">
        <f ca="1"/>
        <v>#NAME?</v>
      </c>
      <c r="B10" t="e">
        <f ca="1"/>
        <v>#NAME?</v>
      </c>
      <c r="C10" s="129" t="e">
        <f ca="1"/>
        <v>#NAME?</v>
      </c>
      <c r="D10" t="e">
        <f ca="1"/>
        <v>#NAME?</v>
      </c>
      <c r="E10" t="e">
        <f ca="1"/>
        <v>#NAME?</v>
      </c>
      <c r="F10" t="e">
        <f ca="1"/>
        <v>#NAME?</v>
      </c>
      <c r="G10" t="e">
        <f ca="1"/>
        <v>#NAME?</v>
      </c>
      <c r="H10" t="e">
        <f ca="1"/>
        <v>#NAME?</v>
      </c>
      <c r="I10" t="e">
        <f ca="1"/>
        <v>#NAME?</v>
      </c>
      <c r="J10" t="e">
        <f t="shared" ca="1" si="0"/>
        <v>#NAME?</v>
      </c>
      <c r="K10" t="e">
        <f t="shared" ca="1" si="1"/>
        <v>#NAME?</v>
      </c>
    </row>
    <row r="11" spans="1:11" x14ac:dyDescent="0.25">
      <c r="A11" s="193" t="e">
        <f ca="1"/>
        <v>#NAME?</v>
      </c>
      <c r="B11" t="e">
        <f ca="1"/>
        <v>#NAME?</v>
      </c>
      <c r="C11" s="129" t="e">
        <f ca="1"/>
        <v>#NAME?</v>
      </c>
      <c r="D11" t="e">
        <f ca="1"/>
        <v>#NAME?</v>
      </c>
      <c r="E11" t="e">
        <f ca="1"/>
        <v>#NAME?</v>
      </c>
      <c r="F11" t="e">
        <f ca="1"/>
        <v>#NAME?</v>
      </c>
      <c r="G11" t="e">
        <f ca="1"/>
        <v>#NAME?</v>
      </c>
      <c r="H11" t="e">
        <f ca="1"/>
        <v>#NAME?</v>
      </c>
      <c r="I11" t="e">
        <f ca="1"/>
        <v>#NAME?</v>
      </c>
      <c r="J11" t="e">
        <f t="shared" ca="1" si="0"/>
        <v>#NAME?</v>
      </c>
      <c r="K11" t="e">
        <f t="shared" ca="1" si="1"/>
        <v>#NAME?</v>
      </c>
    </row>
    <row r="12" spans="1:11" x14ac:dyDescent="0.25">
      <c r="A12" s="193" t="e">
        <f ca="1"/>
        <v>#NAME?</v>
      </c>
      <c r="B12" t="e">
        <f ca="1"/>
        <v>#NAME?</v>
      </c>
      <c r="C12" s="129" t="e">
        <f ca="1"/>
        <v>#NAME?</v>
      </c>
      <c r="D12" t="e">
        <f ca="1"/>
        <v>#NAME?</v>
      </c>
      <c r="E12" t="e">
        <f ca="1"/>
        <v>#NAME?</v>
      </c>
      <c r="F12" t="e">
        <f ca="1"/>
        <v>#NAME?</v>
      </c>
      <c r="G12" t="e">
        <f ca="1"/>
        <v>#NAME?</v>
      </c>
      <c r="H12" t="e">
        <f ca="1"/>
        <v>#NAME?</v>
      </c>
      <c r="I12" t="e">
        <f ca="1"/>
        <v>#NAME?</v>
      </c>
      <c r="J12" t="e">
        <f t="shared" ca="1" si="0"/>
        <v>#NAME?</v>
      </c>
      <c r="K12" t="e">
        <f t="shared" ca="1" si="1"/>
        <v>#NAME?</v>
      </c>
    </row>
    <row r="13" spans="1:11" x14ac:dyDescent="0.25">
      <c r="A13" s="193" t="e">
        <f ca="1"/>
        <v>#NAME?</v>
      </c>
      <c r="B13" t="e">
        <f ca="1"/>
        <v>#NAME?</v>
      </c>
      <c r="C13" s="129" t="e">
        <f ca="1"/>
        <v>#NAME?</v>
      </c>
      <c r="D13" t="e">
        <f ca="1"/>
        <v>#NAME?</v>
      </c>
      <c r="E13" t="e">
        <f ca="1"/>
        <v>#NAME?</v>
      </c>
      <c r="F13" t="e">
        <f ca="1"/>
        <v>#NAME?</v>
      </c>
      <c r="G13" t="e">
        <f ca="1"/>
        <v>#NAME?</v>
      </c>
      <c r="H13" t="e">
        <f ca="1"/>
        <v>#NAME?</v>
      </c>
      <c r="I13" t="e">
        <f ca="1"/>
        <v>#NAME?</v>
      </c>
      <c r="J13" t="e">
        <f t="shared" ca="1" si="0"/>
        <v>#NAME?</v>
      </c>
      <c r="K13" t="e">
        <f t="shared" ca="1" si="1"/>
        <v>#NAME?</v>
      </c>
    </row>
    <row r="14" spans="1:11" x14ac:dyDescent="0.25">
      <c r="A14" s="193" t="e">
        <f ca="1"/>
        <v>#NAME?</v>
      </c>
      <c r="B14" t="e">
        <f ca="1"/>
        <v>#NAME?</v>
      </c>
      <c r="C14" s="129" t="e">
        <f ca="1"/>
        <v>#NAME?</v>
      </c>
      <c r="D14" t="e">
        <f ca="1"/>
        <v>#NAME?</v>
      </c>
      <c r="E14" t="e">
        <f ca="1"/>
        <v>#NAME?</v>
      </c>
      <c r="F14" t="e">
        <f ca="1"/>
        <v>#NAME?</v>
      </c>
      <c r="G14" t="e">
        <f ca="1"/>
        <v>#NAME?</v>
      </c>
      <c r="H14" t="e">
        <f ca="1"/>
        <v>#NAME?</v>
      </c>
      <c r="I14" t="e">
        <f ca="1"/>
        <v>#NAME?</v>
      </c>
      <c r="J14" t="e">
        <f t="shared" ca="1" si="0"/>
        <v>#NAME?</v>
      </c>
      <c r="K14" t="e">
        <f t="shared" ca="1" si="1"/>
        <v>#NAME?</v>
      </c>
    </row>
    <row r="15" spans="1:11" x14ac:dyDescent="0.25">
      <c r="A15" s="193" t="e">
        <f ca="1"/>
        <v>#NAME?</v>
      </c>
      <c r="B15" t="e">
        <f ca="1"/>
        <v>#NAME?</v>
      </c>
      <c r="C15" s="129" t="e">
        <f ca="1"/>
        <v>#NAME?</v>
      </c>
      <c r="D15" t="e">
        <f ca="1"/>
        <v>#NAME?</v>
      </c>
      <c r="E15" t="e">
        <f ca="1"/>
        <v>#NAME?</v>
      </c>
      <c r="F15" t="e">
        <f ca="1"/>
        <v>#NAME?</v>
      </c>
      <c r="G15" t="e">
        <f ca="1"/>
        <v>#NAME?</v>
      </c>
      <c r="H15" t="e">
        <f ca="1"/>
        <v>#NAME?</v>
      </c>
      <c r="I15" t="e">
        <f ca="1"/>
        <v>#NAME?</v>
      </c>
      <c r="J15" t="e">
        <f t="shared" ca="1" si="0"/>
        <v>#NAME?</v>
      </c>
      <c r="K15" t="e">
        <f t="shared" ca="1" si="1"/>
        <v>#NAME?</v>
      </c>
    </row>
    <row r="16" spans="1:11" x14ac:dyDescent="0.25">
      <c r="A16" s="193" t="e">
        <f ca="1"/>
        <v>#NAME?</v>
      </c>
      <c r="B16" t="e">
        <f ca="1"/>
        <v>#NAME?</v>
      </c>
      <c r="C16" s="129" t="e">
        <f ca="1"/>
        <v>#NAME?</v>
      </c>
      <c r="D16" t="e">
        <f ca="1"/>
        <v>#NAME?</v>
      </c>
      <c r="E16" t="e">
        <f ca="1"/>
        <v>#NAME?</v>
      </c>
      <c r="F16" t="e">
        <f ca="1"/>
        <v>#NAME?</v>
      </c>
      <c r="G16" t="e">
        <f ca="1"/>
        <v>#NAME?</v>
      </c>
      <c r="H16" t="e">
        <f ca="1"/>
        <v>#NAME?</v>
      </c>
      <c r="I16" t="e">
        <f ca="1"/>
        <v>#NAME?</v>
      </c>
      <c r="J16" t="e">
        <f t="shared" ca="1" si="0"/>
        <v>#NAME?</v>
      </c>
      <c r="K16" t="e">
        <f t="shared" ca="1" si="1"/>
        <v>#NAME?</v>
      </c>
    </row>
    <row r="17" spans="1:11" x14ac:dyDescent="0.25">
      <c r="A17" s="193" t="e">
        <f ca="1"/>
        <v>#NAME?</v>
      </c>
      <c r="B17" t="e">
        <f ca="1"/>
        <v>#NAME?</v>
      </c>
      <c r="C17" s="129" t="e">
        <f ca="1"/>
        <v>#NAME?</v>
      </c>
      <c r="D17" t="e">
        <f ca="1"/>
        <v>#NAME?</v>
      </c>
      <c r="E17" t="e">
        <f ca="1"/>
        <v>#NAME?</v>
      </c>
      <c r="F17" t="e">
        <f ca="1"/>
        <v>#NAME?</v>
      </c>
      <c r="G17" t="e">
        <f ca="1"/>
        <v>#NAME?</v>
      </c>
      <c r="H17" t="e">
        <f ca="1"/>
        <v>#NAME?</v>
      </c>
      <c r="I17" t="e">
        <f ca="1"/>
        <v>#NAME?</v>
      </c>
      <c r="J17" t="e">
        <f t="shared" ca="1" si="0"/>
        <v>#NAME?</v>
      </c>
      <c r="K17" t="e">
        <f t="shared" ca="1" si="1"/>
        <v>#NAME?</v>
      </c>
    </row>
    <row r="18" spans="1:11" x14ac:dyDescent="0.25">
      <c r="A18" s="193" t="e">
        <f ca="1"/>
        <v>#NAME?</v>
      </c>
      <c r="B18" t="e">
        <f ca="1"/>
        <v>#NAME?</v>
      </c>
      <c r="C18" s="129" t="e">
        <f ca="1"/>
        <v>#NAME?</v>
      </c>
      <c r="D18" t="e">
        <f ca="1"/>
        <v>#NAME?</v>
      </c>
      <c r="E18" t="e">
        <f ca="1"/>
        <v>#NAME?</v>
      </c>
      <c r="F18" t="e">
        <f ca="1"/>
        <v>#NAME?</v>
      </c>
      <c r="G18" t="e">
        <f ca="1"/>
        <v>#NAME?</v>
      </c>
      <c r="H18" t="e">
        <f ca="1"/>
        <v>#NAME?</v>
      </c>
      <c r="I18" t="e">
        <f ca="1"/>
        <v>#NAME?</v>
      </c>
      <c r="J18" t="e">
        <f t="shared" ca="1" si="0"/>
        <v>#NAME?</v>
      </c>
      <c r="K18" t="e">
        <f t="shared" ca="1" si="1"/>
        <v>#NAME?</v>
      </c>
    </row>
    <row r="19" spans="1:11" x14ac:dyDescent="0.25">
      <c r="A19" s="193" t="e">
        <f ca="1"/>
        <v>#NAME?</v>
      </c>
      <c r="B19" t="e">
        <f ca="1"/>
        <v>#NAME?</v>
      </c>
      <c r="C19" s="129" t="e">
        <f ca="1"/>
        <v>#NAME?</v>
      </c>
      <c r="D19" t="e">
        <f ca="1"/>
        <v>#NAME?</v>
      </c>
      <c r="E19" t="e">
        <f ca="1"/>
        <v>#NAME?</v>
      </c>
      <c r="F19" t="e">
        <f ca="1"/>
        <v>#NAME?</v>
      </c>
      <c r="G19" t="e">
        <f ca="1"/>
        <v>#NAME?</v>
      </c>
      <c r="H19" t="e">
        <f ca="1"/>
        <v>#NAME?</v>
      </c>
      <c r="I19" t="e">
        <f ca="1"/>
        <v>#NAME?</v>
      </c>
      <c r="J19" t="e">
        <f t="shared" ca="1" si="0"/>
        <v>#NAME?</v>
      </c>
      <c r="K19" t="e">
        <f t="shared" ca="1" si="1"/>
        <v>#NAME?</v>
      </c>
    </row>
    <row r="20" spans="1:11" x14ac:dyDescent="0.25">
      <c r="A20" s="193" t="e">
        <f ca="1"/>
        <v>#NAME?</v>
      </c>
      <c r="B20" t="e">
        <f ca="1"/>
        <v>#NAME?</v>
      </c>
      <c r="C20" s="129" t="e">
        <f ca="1"/>
        <v>#NAME?</v>
      </c>
      <c r="D20" t="e">
        <f ca="1"/>
        <v>#NAME?</v>
      </c>
      <c r="E20" t="e">
        <f ca="1"/>
        <v>#NAME?</v>
      </c>
      <c r="F20" t="e">
        <f ca="1"/>
        <v>#NAME?</v>
      </c>
      <c r="G20" t="e">
        <f ca="1"/>
        <v>#NAME?</v>
      </c>
      <c r="H20" t="e">
        <f ca="1"/>
        <v>#NAME?</v>
      </c>
      <c r="I20" t="e">
        <f ca="1"/>
        <v>#NAME?</v>
      </c>
      <c r="J20" t="e">
        <f t="shared" ca="1" si="0"/>
        <v>#NAME?</v>
      </c>
      <c r="K20" t="e">
        <f t="shared" ca="1" si="1"/>
        <v>#NAME?</v>
      </c>
    </row>
    <row r="21" spans="1:11" x14ac:dyDescent="0.25">
      <c r="A21" s="193" t="e">
        <f ca="1"/>
        <v>#NAME?</v>
      </c>
      <c r="B21" t="e">
        <f ca="1"/>
        <v>#NAME?</v>
      </c>
      <c r="C21" s="129" t="e">
        <f ca="1"/>
        <v>#NAME?</v>
      </c>
      <c r="D21" t="e">
        <f ca="1"/>
        <v>#NAME?</v>
      </c>
      <c r="E21" t="e">
        <f ca="1"/>
        <v>#NAME?</v>
      </c>
      <c r="F21" t="e">
        <f ca="1"/>
        <v>#NAME?</v>
      </c>
      <c r="G21" t="e">
        <f ca="1"/>
        <v>#NAME?</v>
      </c>
      <c r="H21" t="e">
        <f ca="1"/>
        <v>#NAME?</v>
      </c>
      <c r="I21" t="e">
        <f ca="1"/>
        <v>#NAME?</v>
      </c>
      <c r="J21" t="e">
        <f t="shared" ca="1" si="0"/>
        <v>#NAME?</v>
      </c>
      <c r="K21" t="e">
        <f t="shared" ca="1" si="1"/>
        <v>#NAME?</v>
      </c>
    </row>
    <row r="22" spans="1:11" x14ac:dyDescent="0.25">
      <c r="A22" s="193" t="e">
        <f ca="1"/>
        <v>#NAME?</v>
      </c>
      <c r="B22" t="e">
        <f ca="1"/>
        <v>#NAME?</v>
      </c>
      <c r="C22" s="129" t="e">
        <f ca="1"/>
        <v>#NAME?</v>
      </c>
      <c r="D22" t="e">
        <f ca="1"/>
        <v>#NAME?</v>
      </c>
      <c r="E22" t="e">
        <f ca="1"/>
        <v>#NAME?</v>
      </c>
      <c r="F22" t="e">
        <f ca="1"/>
        <v>#NAME?</v>
      </c>
      <c r="G22" t="e">
        <f ca="1"/>
        <v>#NAME?</v>
      </c>
      <c r="H22" t="e">
        <f ca="1"/>
        <v>#NAME?</v>
      </c>
      <c r="I22" t="e">
        <f ca="1"/>
        <v>#NAME?</v>
      </c>
      <c r="J22" t="e">
        <f t="shared" ca="1" si="0"/>
        <v>#NAME?</v>
      </c>
      <c r="K22" t="e">
        <f t="shared" ca="1" si="1"/>
        <v>#NAME?</v>
      </c>
    </row>
    <row r="23" spans="1:11" x14ac:dyDescent="0.25">
      <c r="A23" s="193" t="e">
        <f ca="1"/>
        <v>#NAME?</v>
      </c>
      <c r="B23" t="e">
        <f ca="1"/>
        <v>#NAME?</v>
      </c>
      <c r="C23" s="129" t="e">
        <f ca="1"/>
        <v>#NAME?</v>
      </c>
      <c r="D23" t="e">
        <f ca="1"/>
        <v>#NAME?</v>
      </c>
      <c r="E23" t="e">
        <f ca="1"/>
        <v>#NAME?</v>
      </c>
      <c r="F23" t="e">
        <f ca="1"/>
        <v>#NAME?</v>
      </c>
      <c r="G23" t="e">
        <f ca="1"/>
        <v>#NAME?</v>
      </c>
      <c r="H23" t="e">
        <f ca="1"/>
        <v>#NAME?</v>
      </c>
      <c r="I23" t="e">
        <f ca="1"/>
        <v>#NAME?</v>
      </c>
      <c r="J23" t="e">
        <f t="shared" ca="1" si="0"/>
        <v>#NAME?</v>
      </c>
      <c r="K23" t="e">
        <f t="shared" ca="1" si="1"/>
        <v>#NAME?</v>
      </c>
    </row>
    <row r="24" spans="1:11" x14ac:dyDescent="0.25">
      <c r="A24" s="193" t="e">
        <f ca="1"/>
        <v>#NAME?</v>
      </c>
      <c r="B24" t="e">
        <f ca="1"/>
        <v>#NAME?</v>
      </c>
      <c r="C24" s="129" t="e">
        <f ca="1"/>
        <v>#NAME?</v>
      </c>
      <c r="D24" t="e">
        <f ca="1"/>
        <v>#NAME?</v>
      </c>
      <c r="E24" t="e">
        <f ca="1"/>
        <v>#NAME?</v>
      </c>
      <c r="F24" t="e">
        <f ca="1"/>
        <v>#NAME?</v>
      </c>
      <c r="G24" t="e">
        <f ca="1"/>
        <v>#NAME?</v>
      </c>
      <c r="H24" t="e">
        <f ca="1"/>
        <v>#NAME?</v>
      </c>
      <c r="I24" t="e">
        <f ca="1"/>
        <v>#NAME?</v>
      </c>
      <c r="J24" t="e">
        <f t="shared" ca="1" si="0"/>
        <v>#NAME?</v>
      </c>
      <c r="K24" t="e">
        <f t="shared" ca="1" si="1"/>
        <v>#NAME?</v>
      </c>
    </row>
    <row r="25" spans="1:11" x14ac:dyDescent="0.25">
      <c r="A25" s="193" t="e">
        <f ca="1"/>
        <v>#NAME?</v>
      </c>
      <c r="B25" t="e">
        <f ca="1"/>
        <v>#NAME?</v>
      </c>
      <c r="C25" s="129" t="e">
        <f ca="1"/>
        <v>#NAME?</v>
      </c>
      <c r="D25" t="e">
        <f ca="1"/>
        <v>#NAME?</v>
      </c>
      <c r="E25" t="e">
        <f ca="1"/>
        <v>#NAME?</v>
      </c>
      <c r="F25" t="e">
        <f ca="1"/>
        <v>#NAME?</v>
      </c>
      <c r="G25" t="e">
        <f ca="1"/>
        <v>#NAME?</v>
      </c>
      <c r="H25" t="e">
        <f ca="1"/>
        <v>#NAME?</v>
      </c>
      <c r="I25" t="e">
        <f ca="1"/>
        <v>#NAME?</v>
      </c>
      <c r="J25" t="e">
        <f t="shared" ca="1" si="0"/>
        <v>#NAME?</v>
      </c>
      <c r="K25" t="e">
        <f t="shared" ca="1" si="1"/>
        <v>#NAME?</v>
      </c>
    </row>
    <row r="26" spans="1:11" x14ac:dyDescent="0.25">
      <c r="A26" s="193" t="e">
        <f ca="1"/>
        <v>#NAME?</v>
      </c>
      <c r="B26" t="e">
        <f ca="1"/>
        <v>#NAME?</v>
      </c>
      <c r="C26" s="129" t="e">
        <f ca="1"/>
        <v>#NAME?</v>
      </c>
      <c r="D26" t="e">
        <f ca="1"/>
        <v>#NAME?</v>
      </c>
      <c r="E26" t="e">
        <f ca="1"/>
        <v>#NAME?</v>
      </c>
      <c r="F26" t="e">
        <f ca="1"/>
        <v>#NAME?</v>
      </c>
      <c r="G26" t="e">
        <f ca="1"/>
        <v>#NAME?</v>
      </c>
      <c r="H26" t="e">
        <f ca="1"/>
        <v>#NAME?</v>
      </c>
      <c r="I26" t="e">
        <f ca="1"/>
        <v>#NAME?</v>
      </c>
      <c r="J26" t="e">
        <f t="shared" ca="1" si="0"/>
        <v>#NAME?</v>
      </c>
      <c r="K26" t="e">
        <f t="shared" ca="1" si="1"/>
        <v>#NAME?</v>
      </c>
    </row>
    <row r="27" spans="1:11" x14ac:dyDescent="0.25">
      <c r="A27" s="193" t="e">
        <f ca="1"/>
        <v>#NAME?</v>
      </c>
      <c r="B27" t="e">
        <f ca="1"/>
        <v>#NAME?</v>
      </c>
      <c r="C27" s="129" t="e">
        <f ca="1"/>
        <v>#NAME?</v>
      </c>
      <c r="D27" t="e">
        <f ca="1"/>
        <v>#NAME?</v>
      </c>
      <c r="E27" t="e">
        <f ca="1"/>
        <v>#NAME?</v>
      </c>
      <c r="F27" t="e">
        <f ca="1"/>
        <v>#NAME?</v>
      </c>
      <c r="G27" t="e">
        <f ca="1"/>
        <v>#NAME?</v>
      </c>
      <c r="H27" t="e">
        <f ca="1"/>
        <v>#NAME?</v>
      </c>
      <c r="I27" t="e">
        <f ca="1"/>
        <v>#NAME?</v>
      </c>
      <c r="J27" t="e">
        <f t="shared" ca="1" si="0"/>
        <v>#NAME?</v>
      </c>
      <c r="K27" t="e">
        <f t="shared" ca="1" si="1"/>
        <v>#NAME?</v>
      </c>
    </row>
    <row r="28" spans="1:11" x14ac:dyDescent="0.25">
      <c r="A28" s="193" t="e">
        <f ca="1"/>
        <v>#NAME?</v>
      </c>
      <c r="B28" t="e">
        <f ca="1"/>
        <v>#NAME?</v>
      </c>
      <c r="C28" s="129" t="e">
        <f ca="1"/>
        <v>#NAME?</v>
      </c>
      <c r="D28" t="e">
        <f ca="1"/>
        <v>#NAME?</v>
      </c>
      <c r="E28" t="e">
        <f ca="1"/>
        <v>#NAME?</v>
      </c>
      <c r="F28" t="e">
        <f ca="1"/>
        <v>#NAME?</v>
      </c>
      <c r="G28" t="e">
        <f ca="1"/>
        <v>#NAME?</v>
      </c>
      <c r="H28" t="e">
        <f ca="1"/>
        <v>#NAME?</v>
      </c>
      <c r="I28" t="e">
        <f ca="1"/>
        <v>#NAME?</v>
      </c>
      <c r="J28" t="e">
        <f t="shared" ca="1" si="0"/>
        <v>#NAME?</v>
      </c>
      <c r="K28" t="e">
        <f t="shared" ca="1" si="1"/>
        <v>#NAME?</v>
      </c>
    </row>
    <row r="29" spans="1:11" x14ac:dyDescent="0.25">
      <c r="A29" s="193" t="e">
        <f ca="1"/>
        <v>#NAME?</v>
      </c>
      <c r="B29" t="e">
        <f ca="1"/>
        <v>#NAME?</v>
      </c>
      <c r="C29" s="129" t="e">
        <f ca="1"/>
        <v>#NAME?</v>
      </c>
      <c r="D29" t="e">
        <f ca="1"/>
        <v>#NAME?</v>
      </c>
      <c r="E29" t="e">
        <f ca="1"/>
        <v>#NAME?</v>
      </c>
      <c r="F29" t="e">
        <f ca="1"/>
        <v>#NAME?</v>
      </c>
      <c r="G29" t="e">
        <f ca="1"/>
        <v>#NAME?</v>
      </c>
      <c r="H29" t="e">
        <f ca="1"/>
        <v>#NAME?</v>
      </c>
      <c r="I29" t="e">
        <f ca="1"/>
        <v>#NAME?</v>
      </c>
      <c r="J29" t="e">
        <f t="shared" ca="1" si="0"/>
        <v>#NAME?</v>
      </c>
      <c r="K29" t="e">
        <f t="shared" ca="1" si="1"/>
        <v>#NAME?</v>
      </c>
    </row>
    <row r="30" spans="1:11" x14ac:dyDescent="0.25">
      <c r="A30" s="193" t="e">
        <f ca="1"/>
        <v>#NAME?</v>
      </c>
      <c r="B30" t="e">
        <f ca="1"/>
        <v>#NAME?</v>
      </c>
      <c r="C30" s="129" t="e">
        <f ca="1"/>
        <v>#NAME?</v>
      </c>
      <c r="D30" t="e">
        <f ca="1"/>
        <v>#NAME?</v>
      </c>
      <c r="E30" t="e">
        <f ca="1"/>
        <v>#NAME?</v>
      </c>
      <c r="F30" t="e">
        <f ca="1"/>
        <v>#NAME?</v>
      </c>
      <c r="G30" t="e">
        <f ca="1"/>
        <v>#NAME?</v>
      </c>
      <c r="H30" t="e">
        <f ca="1"/>
        <v>#NAME?</v>
      </c>
      <c r="I30" t="e">
        <f ca="1"/>
        <v>#NAME?</v>
      </c>
      <c r="J30" t="e">
        <f t="shared" ca="1" si="0"/>
        <v>#NAME?</v>
      </c>
      <c r="K30" t="e">
        <f t="shared" ca="1" si="1"/>
        <v>#NAME?</v>
      </c>
    </row>
    <row r="31" spans="1:11" x14ac:dyDescent="0.25">
      <c r="A31" s="193" t="e">
        <f ca="1"/>
        <v>#NAME?</v>
      </c>
      <c r="B31" t="e">
        <f ca="1"/>
        <v>#NAME?</v>
      </c>
      <c r="C31" s="129" t="e">
        <f ca="1"/>
        <v>#NAME?</v>
      </c>
      <c r="D31" t="e">
        <f ca="1"/>
        <v>#NAME?</v>
      </c>
      <c r="E31" t="e">
        <f ca="1"/>
        <v>#NAME?</v>
      </c>
      <c r="F31" t="e">
        <f ca="1"/>
        <v>#NAME?</v>
      </c>
      <c r="G31" t="e">
        <f ca="1"/>
        <v>#NAME?</v>
      </c>
      <c r="H31" t="e">
        <f ca="1"/>
        <v>#NAME?</v>
      </c>
      <c r="I31" t="e">
        <f ca="1"/>
        <v>#NAME?</v>
      </c>
      <c r="J31" t="e">
        <f t="shared" ca="1" si="0"/>
        <v>#NAME?</v>
      </c>
      <c r="K31" t="e">
        <f t="shared" ca="1" si="1"/>
        <v>#NAME?</v>
      </c>
    </row>
    <row r="32" spans="1:11" x14ac:dyDescent="0.25">
      <c r="A32" s="193" t="e">
        <f ca="1"/>
        <v>#NAME?</v>
      </c>
      <c r="B32" t="e">
        <f ca="1"/>
        <v>#NAME?</v>
      </c>
      <c r="C32" s="129" t="e">
        <f ca="1"/>
        <v>#NAME?</v>
      </c>
      <c r="D32" t="e">
        <f ca="1"/>
        <v>#NAME?</v>
      </c>
      <c r="E32" t="e">
        <f ca="1"/>
        <v>#NAME?</v>
      </c>
      <c r="F32" t="e">
        <f ca="1"/>
        <v>#NAME?</v>
      </c>
      <c r="G32" t="e">
        <f ca="1"/>
        <v>#NAME?</v>
      </c>
      <c r="H32" t="e">
        <f ca="1"/>
        <v>#NAME?</v>
      </c>
      <c r="I32" t="e">
        <f ca="1"/>
        <v>#NAME?</v>
      </c>
      <c r="J32" t="e">
        <f t="shared" ca="1" si="0"/>
        <v>#NAME?</v>
      </c>
      <c r="K32" t="e">
        <f t="shared" ca="1" si="1"/>
        <v>#NAME?</v>
      </c>
    </row>
    <row r="33" spans="1:11" x14ac:dyDescent="0.25">
      <c r="A33" s="193" t="e">
        <f ca="1"/>
        <v>#NAME?</v>
      </c>
      <c r="B33" t="e">
        <f ca="1"/>
        <v>#NAME?</v>
      </c>
      <c r="C33" s="129" t="e">
        <f ca="1"/>
        <v>#NAME?</v>
      </c>
      <c r="D33" t="e">
        <f ca="1"/>
        <v>#NAME?</v>
      </c>
      <c r="E33" t="e">
        <f ca="1"/>
        <v>#NAME?</v>
      </c>
      <c r="F33" t="e">
        <f ca="1"/>
        <v>#NAME?</v>
      </c>
      <c r="G33" t="e">
        <f ca="1"/>
        <v>#NAME?</v>
      </c>
      <c r="H33" t="e">
        <f ca="1"/>
        <v>#NAME?</v>
      </c>
      <c r="I33" t="e">
        <f ca="1"/>
        <v>#NAME?</v>
      </c>
      <c r="J33" t="e">
        <f t="shared" ca="1" si="0"/>
        <v>#NAME?</v>
      </c>
      <c r="K33" t="e">
        <f t="shared" ca="1" si="1"/>
        <v>#NAME?</v>
      </c>
    </row>
    <row r="34" spans="1:11" x14ac:dyDescent="0.25">
      <c r="A34" s="193" t="e">
        <f ca="1"/>
        <v>#NAME?</v>
      </c>
      <c r="B34" t="e">
        <f ca="1"/>
        <v>#NAME?</v>
      </c>
      <c r="C34" s="129" t="e">
        <f ca="1"/>
        <v>#NAME?</v>
      </c>
      <c r="D34" t="e">
        <f ca="1"/>
        <v>#NAME?</v>
      </c>
      <c r="E34" t="e">
        <f ca="1"/>
        <v>#NAME?</v>
      </c>
      <c r="F34" t="e">
        <f ca="1"/>
        <v>#NAME?</v>
      </c>
      <c r="G34" t="e">
        <f ca="1"/>
        <v>#NAME?</v>
      </c>
      <c r="H34" t="e">
        <f ca="1"/>
        <v>#NAME?</v>
      </c>
      <c r="I34" t="e">
        <f ca="1"/>
        <v>#NAME?</v>
      </c>
      <c r="J34" t="e">
        <f t="shared" ca="1" si="0"/>
        <v>#NAME?</v>
      </c>
      <c r="K34" t="e">
        <f t="shared" ca="1" si="1"/>
        <v>#NAME?</v>
      </c>
    </row>
    <row r="35" spans="1:11" x14ac:dyDescent="0.25">
      <c r="A35" s="193" t="e">
        <f ca="1"/>
        <v>#NAME?</v>
      </c>
      <c r="B35" t="e">
        <f ca="1"/>
        <v>#NAME?</v>
      </c>
      <c r="C35" s="129" t="e">
        <f ca="1"/>
        <v>#NAME?</v>
      </c>
      <c r="D35" t="e">
        <f ca="1"/>
        <v>#NAME?</v>
      </c>
      <c r="E35" t="e">
        <f ca="1"/>
        <v>#NAME?</v>
      </c>
      <c r="F35" t="e">
        <f ca="1"/>
        <v>#NAME?</v>
      </c>
      <c r="G35" t="e">
        <f ca="1"/>
        <v>#NAME?</v>
      </c>
      <c r="H35" t="e">
        <f ca="1"/>
        <v>#NAME?</v>
      </c>
      <c r="I35" t="e">
        <f ca="1"/>
        <v>#NAME?</v>
      </c>
      <c r="J35" t="e">
        <f t="shared" ca="1" si="0"/>
        <v>#NAME?</v>
      </c>
      <c r="K35" t="e">
        <f t="shared" ca="1" si="1"/>
        <v>#NAME?</v>
      </c>
    </row>
    <row r="36" spans="1:11" x14ac:dyDescent="0.25">
      <c r="A36" s="193" t="e">
        <f ca="1"/>
        <v>#NAME?</v>
      </c>
      <c r="B36" t="e">
        <f ca="1"/>
        <v>#NAME?</v>
      </c>
      <c r="C36" s="129" t="e">
        <f ca="1"/>
        <v>#NAME?</v>
      </c>
      <c r="D36" t="e">
        <f ca="1"/>
        <v>#NAME?</v>
      </c>
      <c r="E36" t="e">
        <f ca="1"/>
        <v>#NAME?</v>
      </c>
      <c r="F36" t="e">
        <f ca="1"/>
        <v>#NAME?</v>
      </c>
      <c r="G36" t="e">
        <f ca="1"/>
        <v>#NAME?</v>
      </c>
      <c r="H36" t="e">
        <f ca="1"/>
        <v>#NAME?</v>
      </c>
      <c r="I36" t="e">
        <f ca="1"/>
        <v>#NAME?</v>
      </c>
      <c r="J36" t="e">
        <f t="shared" ca="1" si="0"/>
        <v>#NAME?</v>
      </c>
      <c r="K36" t="e">
        <f t="shared" ca="1" si="1"/>
        <v>#NAME?</v>
      </c>
    </row>
    <row r="37" spans="1:11" x14ac:dyDescent="0.25">
      <c r="A37" s="193" t="e">
        <f ca="1"/>
        <v>#NAME?</v>
      </c>
      <c r="B37" t="e">
        <f ca="1"/>
        <v>#NAME?</v>
      </c>
      <c r="C37" s="129" t="e">
        <f ca="1"/>
        <v>#NAME?</v>
      </c>
      <c r="D37" t="e">
        <f ca="1"/>
        <v>#NAME?</v>
      </c>
      <c r="E37" t="e">
        <f ca="1"/>
        <v>#NAME?</v>
      </c>
      <c r="F37" t="e">
        <f ca="1"/>
        <v>#NAME?</v>
      </c>
      <c r="G37" t="e">
        <f ca="1"/>
        <v>#NAME?</v>
      </c>
      <c r="H37" t="e">
        <f ca="1"/>
        <v>#NAME?</v>
      </c>
      <c r="I37" t="e">
        <f ca="1"/>
        <v>#NAME?</v>
      </c>
      <c r="J37" t="e">
        <f t="shared" ca="1" si="0"/>
        <v>#NAME?</v>
      </c>
      <c r="K37" t="e">
        <f t="shared" ca="1" si="1"/>
        <v>#NAME?</v>
      </c>
    </row>
    <row r="38" spans="1:11" x14ac:dyDescent="0.25">
      <c r="A38" s="193" t="e">
        <f ca="1"/>
        <v>#NAME?</v>
      </c>
      <c r="B38" t="e">
        <f ca="1"/>
        <v>#NAME?</v>
      </c>
      <c r="C38" s="129" t="e">
        <f ca="1"/>
        <v>#NAME?</v>
      </c>
      <c r="D38" t="e">
        <f ca="1"/>
        <v>#NAME?</v>
      </c>
      <c r="E38" t="e">
        <f ca="1"/>
        <v>#NAME?</v>
      </c>
      <c r="F38" t="e">
        <f ca="1"/>
        <v>#NAME?</v>
      </c>
      <c r="G38" t="e">
        <f ca="1"/>
        <v>#NAME?</v>
      </c>
      <c r="H38" t="e">
        <f ca="1"/>
        <v>#NAME?</v>
      </c>
      <c r="I38" t="e">
        <f ca="1"/>
        <v>#NAME?</v>
      </c>
      <c r="J38" t="e">
        <f t="shared" ca="1" si="0"/>
        <v>#NAME?</v>
      </c>
      <c r="K38" t="e">
        <f t="shared" ca="1" si="1"/>
        <v>#NAME?</v>
      </c>
    </row>
    <row r="39" spans="1:11" x14ac:dyDescent="0.25">
      <c r="A39" s="193" t="e">
        <f ca="1"/>
        <v>#NAME?</v>
      </c>
      <c r="B39" t="e">
        <f ca="1"/>
        <v>#NAME?</v>
      </c>
      <c r="C39" s="129" t="e">
        <f ca="1"/>
        <v>#NAME?</v>
      </c>
      <c r="D39" t="e">
        <f ca="1"/>
        <v>#NAME?</v>
      </c>
      <c r="E39" t="e">
        <f ca="1"/>
        <v>#NAME?</v>
      </c>
      <c r="F39" t="e">
        <f ca="1"/>
        <v>#NAME?</v>
      </c>
      <c r="G39" t="e">
        <f ca="1"/>
        <v>#NAME?</v>
      </c>
      <c r="H39" t="e">
        <f ca="1"/>
        <v>#NAME?</v>
      </c>
      <c r="I39" t="e">
        <f ca="1"/>
        <v>#NAME?</v>
      </c>
      <c r="J39" t="e">
        <f t="shared" ca="1" si="0"/>
        <v>#NAME?</v>
      </c>
      <c r="K39" t="e">
        <f t="shared" ca="1" si="1"/>
        <v>#NAME?</v>
      </c>
    </row>
    <row r="40" spans="1:11" x14ac:dyDescent="0.25">
      <c r="A40" s="193" t="e">
        <f ca="1"/>
        <v>#NAME?</v>
      </c>
      <c r="B40" t="e">
        <f ca="1"/>
        <v>#NAME?</v>
      </c>
      <c r="C40" s="129" t="e">
        <f ca="1"/>
        <v>#NAME?</v>
      </c>
      <c r="D40" t="e">
        <f ca="1"/>
        <v>#NAME?</v>
      </c>
      <c r="E40" t="e">
        <f ca="1"/>
        <v>#NAME?</v>
      </c>
      <c r="F40" t="e">
        <f ca="1"/>
        <v>#NAME?</v>
      </c>
      <c r="G40" t="e">
        <f ca="1"/>
        <v>#NAME?</v>
      </c>
      <c r="H40" t="e">
        <f ca="1"/>
        <v>#NAME?</v>
      </c>
      <c r="I40" t="e">
        <f ca="1"/>
        <v>#NAME?</v>
      </c>
      <c r="J40" t="e">
        <f t="shared" ca="1" si="0"/>
        <v>#NAME?</v>
      </c>
      <c r="K40" t="e">
        <f t="shared" ca="1" si="1"/>
        <v>#NAME?</v>
      </c>
    </row>
    <row r="41" spans="1:11" x14ac:dyDescent="0.25">
      <c r="A41" s="193" t="e">
        <f ca="1"/>
        <v>#NAME?</v>
      </c>
      <c r="B41" t="e">
        <f ca="1"/>
        <v>#NAME?</v>
      </c>
      <c r="C41" s="129" t="e">
        <f ca="1"/>
        <v>#NAME?</v>
      </c>
      <c r="D41" t="e">
        <f ca="1"/>
        <v>#NAME?</v>
      </c>
      <c r="E41" t="e">
        <f ca="1"/>
        <v>#NAME?</v>
      </c>
      <c r="F41" t="e">
        <f ca="1"/>
        <v>#NAME?</v>
      </c>
      <c r="G41" t="e">
        <f ca="1"/>
        <v>#NAME?</v>
      </c>
      <c r="H41" t="e">
        <f ca="1"/>
        <v>#NAME?</v>
      </c>
      <c r="I41" t="e">
        <f ca="1"/>
        <v>#NAME?</v>
      </c>
      <c r="J41" t="e">
        <f t="shared" ca="1" si="0"/>
        <v>#NAME?</v>
      </c>
      <c r="K41" t="e">
        <f t="shared" ca="1" si="1"/>
        <v>#NAME?</v>
      </c>
    </row>
    <row r="42" spans="1:11" x14ac:dyDescent="0.25">
      <c r="A42" s="193" t="e">
        <f ca="1"/>
        <v>#NAME?</v>
      </c>
      <c r="B42" t="e">
        <f ca="1"/>
        <v>#NAME?</v>
      </c>
      <c r="C42" s="129" t="e">
        <f ca="1"/>
        <v>#NAME?</v>
      </c>
      <c r="D42" t="e">
        <f ca="1"/>
        <v>#NAME?</v>
      </c>
      <c r="E42" t="e">
        <f ca="1"/>
        <v>#NAME?</v>
      </c>
      <c r="F42" t="e">
        <f ca="1"/>
        <v>#NAME?</v>
      </c>
      <c r="G42" t="e">
        <f ca="1"/>
        <v>#NAME?</v>
      </c>
      <c r="H42" t="e">
        <f ca="1"/>
        <v>#NAME?</v>
      </c>
      <c r="I42" t="e">
        <f ca="1"/>
        <v>#NAME?</v>
      </c>
      <c r="J42" t="e">
        <f t="shared" ca="1" si="0"/>
        <v>#NAME?</v>
      </c>
      <c r="K42" t="e">
        <f t="shared" ca="1" si="1"/>
        <v>#NAME?</v>
      </c>
    </row>
    <row r="43" spans="1:11" x14ac:dyDescent="0.25">
      <c r="A43" s="193" t="e">
        <f ca="1"/>
        <v>#NAME?</v>
      </c>
      <c r="B43" t="e">
        <f ca="1"/>
        <v>#NAME?</v>
      </c>
      <c r="C43" s="129" t="e">
        <f ca="1"/>
        <v>#NAME?</v>
      </c>
      <c r="D43" t="e">
        <f ca="1"/>
        <v>#NAME?</v>
      </c>
      <c r="E43" t="e">
        <f ca="1"/>
        <v>#NAME?</v>
      </c>
      <c r="F43" t="e">
        <f ca="1"/>
        <v>#NAME?</v>
      </c>
      <c r="G43" t="e">
        <f ca="1"/>
        <v>#NAME?</v>
      </c>
      <c r="H43" t="e">
        <f ca="1"/>
        <v>#NAME?</v>
      </c>
      <c r="I43" t="e">
        <f ca="1"/>
        <v>#NAME?</v>
      </c>
      <c r="J43" t="e">
        <f t="shared" ca="1" si="0"/>
        <v>#NAME?</v>
      </c>
      <c r="K43" t="e">
        <f t="shared" ca="1" si="1"/>
        <v>#NAME?</v>
      </c>
    </row>
    <row r="44" spans="1:11" x14ac:dyDescent="0.25">
      <c r="A44" s="193" t="e">
        <f ca="1"/>
        <v>#NAME?</v>
      </c>
      <c r="B44" t="e">
        <f ca="1"/>
        <v>#NAME?</v>
      </c>
      <c r="C44" s="129" t="e">
        <f ca="1"/>
        <v>#NAME?</v>
      </c>
      <c r="D44" t="e">
        <f ca="1"/>
        <v>#NAME?</v>
      </c>
      <c r="E44" t="e">
        <f ca="1"/>
        <v>#NAME?</v>
      </c>
      <c r="F44" t="e">
        <f ca="1"/>
        <v>#NAME?</v>
      </c>
      <c r="G44" t="e">
        <f ca="1"/>
        <v>#NAME?</v>
      </c>
      <c r="H44" t="e">
        <f ca="1"/>
        <v>#NAME?</v>
      </c>
      <c r="I44" t="e">
        <f ca="1"/>
        <v>#NAME?</v>
      </c>
      <c r="J44" t="e">
        <f t="shared" ca="1" si="0"/>
        <v>#NAME?</v>
      </c>
      <c r="K44" t="e">
        <f t="shared" ca="1" si="1"/>
        <v>#NAME?</v>
      </c>
    </row>
    <row r="45" spans="1:11" x14ac:dyDescent="0.25">
      <c r="A45" s="193" t="e">
        <f ca="1"/>
        <v>#NAME?</v>
      </c>
      <c r="B45" t="e">
        <f ca="1"/>
        <v>#NAME?</v>
      </c>
      <c r="C45" s="129" t="e">
        <f ca="1"/>
        <v>#NAME?</v>
      </c>
      <c r="D45" t="e">
        <f ca="1"/>
        <v>#NAME?</v>
      </c>
      <c r="E45" t="e">
        <f ca="1"/>
        <v>#NAME?</v>
      </c>
      <c r="F45" t="e">
        <f ca="1"/>
        <v>#NAME?</v>
      </c>
      <c r="G45" t="e">
        <f ca="1"/>
        <v>#NAME?</v>
      </c>
      <c r="H45" t="e">
        <f ca="1"/>
        <v>#NAME?</v>
      </c>
      <c r="I45" t="e">
        <f ca="1"/>
        <v>#NAME?</v>
      </c>
      <c r="J45" t="e">
        <f t="shared" ca="1" si="0"/>
        <v>#NAME?</v>
      </c>
      <c r="K45" t="e">
        <f t="shared" ca="1" si="1"/>
        <v>#NAME?</v>
      </c>
    </row>
    <row r="46" spans="1:11" x14ac:dyDescent="0.25">
      <c r="A46" s="193" t="e">
        <f ca="1"/>
        <v>#NAME?</v>
      </c>
      <c r="B46" t="e">
        <f ca="1"/>
        <v>#NAME?</v>
      </c>
      <c r="C46" s="129" t="e">
        <f ca="1"/>
        <v>#NAME?</v>
      </c>
      <c r="D46" t="e">
        <f ca="1"/>
        <v>#NAME?</v>
      </c>
      <c r="E46" t="e">
        <f ca="1"/>
        <v>#NAME?</v>
      </c>
      <c r="F46" t="e">
        <f ca="1"/>
        <v>#NAME?</v>
      </c>
      <c r="G46" t="e">
        <f ca="1"/>
        <v>#NAME?</v>
      </c>
      <c r="H46" t="e">
        <f ca="1"/>
        <v>#NAME?</v>
      </c>
      <c r="I46" t="e">
        <f ca="1"/>
        <v>#NAME?</v>
      </c>
      <c r="J46" t="e">
        <f t="shared" ca="1" si="0"/>
        <v>#NAME?</v>
      </c>
      <c r="K46" t="e">
        <f t="shared" ca="1" si="1"/>
        <v>#NAME?</v>
      </c>
    </row>
    <row r="47" spans="1:11" x14ac:dyDescent="0.25">
      <c r="A47" s="193" t="e">
        <f ca="1"/>
        <v>#NAME?</v>
      </c>
      <c r="B47" t="e">
        <f ca="1"/>
        <v>#NAME?</v>
      </c>
      <c r="C47" s="129" t="e">
        <f ca="1"/>
        <v>#NAME?</v>
      </c>
      <c r="D47" t="e">
        <f ca="1"/>
        <v>#NAME?</v>
      </c>
      <c r="E47" t="e">
        <f ca="1"/>
        <v>#NAME?</v>
      </c>
      <c r="F47" t="e">
        <f ca="1"/>
        <v>#NAME?</v>
      </c>
      <c r="G47" t="e">
        <f ca="1"/>
        <v>#NAME?</v>
      </c>
      <c r="H47" t="e">
        <f ca="1"/>
        <v>#NAME?</v>
      </c>
      <c r="I47" t="e">
        <f ca="1"/>
        <v>#NAME?</v>
      </c>
      <c r="J47" t="e">
        <f t="shared" ca="1" si="0"/>
        <v>#NAME?</v>
      </c>
      <c r="K47" t="e">
        <f t="shared" ca="1" si="1"/>
        <v>#NAME?</v>
      </c>
    </row>
    <row r="48" spans="1:11" x14ac:dyDescent="0.25">
      <c r="A48" s="193" t="e">
        <f ca="1"/>
        <v>#NAME?</v>
      </c>
      <c r="B48" t="e">
        <f ca="1"/>
        <v>#NAME?</v>
      </c>
      <c r="C48" s="129" t="e">
        <f ca="1"/>
        <v>#NAME?</v>
      </c>
      <c r="D48" t="e">
        <f ca="1"/>
        <v>#NAME?</v>
      </c>
      <c r="E48" t="e">
        <f ca="1"/>
        <v>#NAME?</v>
      </c>
      <c r="F48" t="e">
        <f ca="1"/>
        <v>#NAME?</v>
      </c>
      <c r="G48" t="e">
        <f ca="1"/>
        <v>#NAME?</v>
      </c>
      <c r="H48" t="e">
        <f ca="1"/>
        <v>#NAME?</v>
      </c>
      <c r="I48" t="e">
        <f ca="1"/>
        <v>#NAME?</v>
      </c>
      <c r="J48" t="e">
        <f t="shared" ca="1" si="0"/>
        <v>#NAME?</v>
      </c>
      <c r="K48" t="e">
        <f t="shared" ca="1" si="1"/>
        <v>#NAME?</v>
      </c>
    </row>
    <row r="49" spans="1:11" x14ac:dyDescent="0.25">
      <c r="A49" s="193" t="e">
        <f ca="1"/>
        <v>#NAME?</v>
      </c>
      <c r="B49" t="e">
        <f ca="1"/>
        <v>#NAME?</v>
      </c>
      <c r="C49" s="129" t="e">
        <f ca="1"/>
        <v>#NAME?</v>
      </c>
      <c r="D49" t="e">
        <f ca="1"/>
        <v>#NAME?</v>
      </c>
      <c r="E49" t="e">
        <f ca="1"/>
        <v>#NAME?</v>
      </c>
      <c r="F49" t="e">
        <f ca="1"/>
        <v>#NAME?</v>
      </c>
      <c r="G49" t="e">
        <f ca="1"/>
        <v>#NAME?</v>
      </c>
      <c r="H49" t="e">
        <f ca="1"/>
        <v>#NAME?</v>
      </c>
      <c r="I49" t="e">
        <f ca="1"/>
        <v>#NAME?</v>
      </c>
      <c r="J49" t="e">
        <f t="shared" ca="1" si="0"/>
        <v>#NAME?</v>
      </c>
      <c r="K49" t="e">
        <f t="shared" ca="1" si="1"/>
        <v>#NAME?</v>
      </c>
    </row>
    <row r="50" spans="1:11" x14ac:dyDescent="0.25">
      <c r="A50" s="193" t="e">
        <f ca="1"/>
        <v>#NAME?</v>
      </c>
      <c r="B50" t="e">
        <f ca="1"/>
        <v>#NAME?</v>
      </c>
      <c r="C50" s="129" t="e">
        <f ca="1"/>
        <v>#NAME?</v>
      </c>
      <c r="D50" t="e">
        <f ca="1"/>
        <v>#NAME?</v>
      </c>
      <c r="E50" t="e">
        <f ca="1"/>
        <v>#NAME?</v>
      </c>
      <c r="F50" t="e">
        <f ca="1"/>
        <v>#NAME?</v>
      </c>
      <c r="G50" t="e">
        <f ca="1"/>
        <v>#NAME?</v>
      </c>
      <c r="H50" t="e">
        <f ca="1"/>
        <v>#NAME?</v>
      </c>
      <c r="I50" t="e">
        <f ca="1"/>
        <v>#NAME?</v>
      </c>
      <c r="J50" t="e">
        <f t="shared" ca="1" si="0"/>
        <v>#NAME?</v>
      </c>
      <c r="K50" t="e">
        <f t="shared" ca="1" si="1"/>
        <v>#NAME?</v>
      </c>
    </row>
    <row r="51" spans="1:11" x14ac:dyDescent="0.25">
      <c r="A51" s="193" t="e">
        <f ca="1"/>
        <v>#NAME?</v>
      </c>
      <c r="B51" t="e">
        <f ca="1"/>
        <v>#NAME?</v>
      </c>
      <c r="C51" s="129" t="e">
        <f ca="1"/>
        <v>#NAME?</v>
      </c>
      <c r="D51" t="e">
        <f ca="1"/>
        <v>#NAME?</v>
      </c>
      <c r="E51" t="e">
        <f ca="1"/>
        <v>#NAME?</v>
      </c>
      <c r="F51" t="e">
        <f ca="1"/>
        <v>#NAME?</v>
      </c>
      <c r="G51" t="e">
        <f ca="1"/>
        <v>#NAME?</v>
      </c>
      <c r="H51" t="e">
        <f ca="1"/>
        <v>#NAME?</v>
      </c>
      <c r="I51" t="e">
        <f ca="1"/>
        <v>#NAME?</v>
      </c>
      <c r="J51" t="e">
        <f t="shared" ca="1" si="0"/>
        <v>#NAME?</v>
      </c>
      <c r="K51" t="e">
        <f t="shared" ca="1" si="1"/>
        <v>#NAME?</v>
      </c>
    </row>
    <row r="52" spans="1:11" x14ac:dyDescent="0.25">
      <c r="A52" s="193" t="e">
        <f ca="1"/>
        <v>#NAME?</v>
      </c>
      <c r="B52" t="e">
        <f ca="1"/>
        <v>#NAME?</v>
      </c>
      <c r="C52" s="129" t="e">
        <f ca="1"/>
        <v>#NAME?</v>
      </c>
      <c r="D52" t="e">
        <f ca="1"/>
        <v>#NAME?</v>
      </c>
      <c r="E52" t="e">
        <f ca="1"/>
        <v>#NAME?</v>
      </c>
      <c r="F52" t="e">
        <f ca="1"/>
        <v>#NAME?</v>
      </c>
      <c r="G52" t="e">
        <f ca="1"/>
        <v>#NAME?</v>
      </c>
      <c r="H52" t="e">
        <f ca="1"/>
        <v>#NAME?</v>
      </c>
      <c r="I52" t="e">
        <f ca="1"/>
        <v>#NAME?</v>
      </c>
      <c r="J52" t="e">
        <f t="shared" ca="1" si="0"/>
        <v>#NAME?</v>
      </c>
      <c r="K52" t="e">
        <f t="shared" ca="1" si="1"/>
        <v>#NAME?</v>
      </c>
    </row>
    <row r="53" spans="1:11" x14ac:dyDescent="0.25">
      <c r="A53" s="193" t="e">
        <f ca="1"/>
        <v>#NAME?</v>
      </c>
      <c r="B53" t="e">
        <f ca="1"/>
        <v>#NAME?</v>
      </c>
      <c r="C53" s="129" t="e">
        <f ca="1"/>
        <v>#NAME?</v>
      </c>
      <c r="D53" t="e">
        <f ca="1"/>
        <v>#NAME?</v>
      </c>
      <c r="E53" t="e">
        <f ca="1"/>
        <v>#NAME?</v>
      </c>
      <c r="F53" t="e">
        <f ca="1"/>
        <v>#NAME?</v>
      </c>
      <c r="G53" t="e">
        <f ca="1"/>
        <v>#NAME?</v>
      </c>
      <c r="H53" t="e">
        <f ca="1"/>
        <v>#NAME?</v>
      </c>
      <c r="I53" t="e">
        <f ca="1"/>
        <v>#NAME?</v>
      </c>
      <c r="J53" t="e">
        <f t="shared" ca="1" si="0"/>
        <v>#NAME?</v>
      </c>
      <c r="K53" t="e">
        <f t="shared" ca="1" si="1"/>
        <v>#NAME?</v>
      </c>
    </row>
    <row r="54" spans="1:11" x14ac:dyDescent="0.25">
      <c r="A54" s="193" t="e">
        <f ca="1"/>
        <v>#NAME?</v>
      </c>
      <c r="B54" t="e">
        <f ca="1"/>
        <v>#NAME?</v>
      </c>
      <c r="C54" s="129" t="e">
        <f ca="1"/>
        <v>#NAME?</v>
      </c>
      <c r="D54" t="e">
        <f ca="1"/>
        <v>#NAME?</v>
      </c>
      <c r="E54" t="e">
        <f ca="1"/>
        <v>#NAME?</v>
      </c>
      <c r="F54" t="e">
        <f ca="1"/>
        <v>#NAME?</v>
      </c>
      <c r="G54" t="e">
        <f ca="1"/>
        <v>#NAME?</v>
      </c>
      <c r="H54" t="e">
        <f ca="1"/>
        <v>#NAME?</v>
      </c>
      <c r="I54" t="e">
        <f ca="1"/>
        <v>#NAME?</v>
      </c>
      <c r="J54" t="e">
        <f t="shared" ca="1" si="0"/>
        <v>#NAME?</v>
      </c>
      <c r="K54" t="e">
        <f t="shared" ca="1" si="1"/>
        <v>#NAME?</v>
      </c>
    </row>
    <row r="55" spans="1:11" x14ac:dyDescent="0.25">
      <c r="A55" s="193" t="e">
        <f ca="1"/>
        <v>#NAME?</v>
      </c>
      <c r="B55" t="e">
        <f ca="1"/>
        <v>#NAME?</v>
      </c>
      <c r="C55" s="129" t="e">
        <f ca="1"/>
        <v>#NAME?</v>
      </c>
      <c r="D55" t="e">
        <f ca="1"/>
        <v>#NAME?</v>
      </c>
      <c r="E55" t="e">
        <f ca="1"/>
        <v>#NAME?</v>
      </c>
      <c r="F55" t="e">
        <f ca="1"/>
        <v>#NAME?</v>
      </c>
      <c r="G55" t="e">
        <f ca="1"/>
        <v>#NAME?</v>
      </c>
      <c r="H55" t="e">
        <f ca="1"/>
        <v>#NAME?</v>
      </c>
      <c r="I55" t="e">
        <f ca="1"/>
        <v>#NAME?</v>
      </c>
      <c r="J55" t="e">
        <f t="shared" ca="1" si="0"/>
        <v>#NAME?</v>
      </c>
      <c r="K55" t="e">
        <f t="shared" ca="1" si="1"/>
        <v>#NAME?</v>
      </c>
    </row>
    <row r="56" spans="1:11" x14ac:dyDescent="0.25">
      <c r="A56" s="193" t="e">
        <f ca="1"/>
        <v>#NAME?</v>
      </c>
      <c r="B56" t="e">
        <f ca="1"/>
        <v>#NAME?</v>
      </c>
      <c r="C56" s="129" t="e">
        <f ca="1"/>
        <v>#NAME?</v>
      </c>
      <c r="D56" t="e">
        <f ca="1"/>
        <v>#NAME?</v>
      </c>
      <c r="E56" t="e">
        <f ca="1"/>
        <v>#NAME?</v>
      </c>
      <c r="F56" t="e">
        <f ca="1"/>
        <v>#NAME?</v>
      </c>
      <c r="G56" t="e">
        <f ca="1"/>
        <v>#NAME?</v>
      </c>
      <c r="H56" t="e">
        <f ca="1"/>
        <v>#NAME?</v>
      </c>
      <c r="I56" t="e">
        <f ca="1"/>
        <v>#NAME?</v>
      </c>
      <c r="J56" t="e">
        <f t="shared" ca="1" si="0"/>
        <v>#NAME?</v>
      </c>
      <c r="K56" t="e">
        <f t="shared" ca="1" si="1"/>
        <v>#NAME?</v>
      </c>
    </row>
    <row r="57" spans="1:11" x14ac:dyDescent="0.25">
      <c r="A57" s="193" t="e">
        <f ca="1"/>
        <v>#NAME?</v>
      </c>
      <c r="B57" t="e">
        <f ca="1"/>
        <v>#NAME?</v>
      </c>
      <c r="C57" s="129" t="e">
        <f ca="1"/>
        <v>#NAME?</v>
      </c>
      <c r="D57" t="e">
        <f ca="1"/>
        <v>#NAME?</v>
      </c>
      <c r="E57" t="e">
        <f ca="1"/>
        <v>#NAME?</v>
      </c>
      <c r="F57" t="e">
        <f ca="1"/>
        <v>#NAME?</v>
      </c>
      <c r="G57" t="e">
        <f ca="1"/>
        <v>#NAME?</v>
      </c>
      <c r="H57" t="e">
        <f ca="1"/>
        <v>#NAME?</v>
      </c>
      <c r="I57" t="e">
        <f ca="1"/>
        <v>#NAME?</v>
      </c>
      <c r="J57" t="e">
        <f t="shared" ca="1" si="0"/>
        <v>#NAME?</v>
      </c>
      <c r="K57" t="e">
        <f t="shared" ca="1" si="1"/>
        <v>#NAME?</v>
      </c>
    </row>
    <row r="58" spans="1:11" x14ac:dyDescent="0.25">
      <c r="A58" s="193" t="e">
        <f ca="1"/>
        <v>#NAME?</v>
      </c>
      <c r="B58" t="e">
        <f ca="1"/>
        <v>#NAME?</v>
      </c>
      <c r="C58" s="129" t="e">
        <f ca="1"/>
        <v>#NAME?</v>
      </c>
      <c r="D58" t="e">
        <f ca="1"/>
        <v>#NAME?</v>
      </c>
      <c r="E58" t="e">
        <f ca="1"/>
        <v>#NAME?</v>
      </c>
      <c r="F58" t="e">
        <f ca="1"/>
        <v>#NAME?</v>
      </c>
      <c r="G58" t="e">
        <f ca="1"/>
        <v>#NAME?</v>
      </c>
      <c r="H58" t="e">
        <f ca="1"/>
        <v>#NAME?</v>
      </c>
      <c r="I58" t="e">
        <f ca="1"/>
        <v>#NAME?</v>
      </c>
      <c r="J58" t="e">
        <f t="shared" ca="1" si="0"/>
        <v>#NAME?</v>
      </c>
      <c r="K58" t="e">
        <f t="shared" ca="1" si="1"/>
        <v>#NAME?</v>
      </c>
    </row>
    <row r="59" spans="1:11" x14ac:dyDescent="0.25">
      <c r="A59" s="193" t="e">
        <f ca="1"/>
        <v>#NAME?</v>
      </c>
      <c r="B59" t="e">
        <f ca="1"/>
        <v>#NAME?</v>
      </c>
      <c r="C59" s="129" t="e">
        <f ca="1"/>
        <v>#NAME?</v>
      </c>
      <c r="D59" t="e">
        <f ca="1"/>
        <v>#NAME?</v>
      </c>
      <c r="E59" t="e">
        <f ca="1"/>
        <v>#NAME?</v>
      </c>
      <c r="F59" t="e">
        <f ca="1"/>
        <v>#NAME?</v>
      </c>
      <c r="G59" t="e">
        <f ca="1"/>
        <v>#NAME?</v>
      </c>
      <c r="H59" t="e">
        <f ca="1"/>
        <v>#NAME?</v>
      </c>
      <c r="I59" t="e">
        <f ca="1"/>
        <v>#NAME?</v>
      </c>
      <c r="J59" t="e">
        <f t="shared" ca="1" si="0"/>
        <v>#NAME?</v>
      </c>
      <c r="K59" t="e">
        <f t="shared" ca="1" si="1"/>
        <v>#NAME?</v>
      </c>
    </row>
    <row r="60" spans="1:11" x14ac:dyDescent="0.25">
      <c r="A60" s="193" t="e">
        <f ca="1"/>
        <v>#NAME?</v>
      </c>
      <c r="B60" t="e">
        <f ca="1"/>
        <v>#NAME?</v>
      </c>
      <c r="C60" s="129" t="e">
        <f ca="1"/>
        <v>#NAME?</v>
      </c>
      <c r="D60" t="e">
        <f ca="1"/>
        <v>#NAME?</v>
      </c>
      <c r="E60" t="e">
        <f ca="1"/>
        <v>#NAME?</v>
      </c>
      <c r="F60" t="e">
        <f ca="1"/>
        <v>#NAME?</v>
      </c>
      <c r="G60" t="e">
        <f ca="1"/>
        <v>#NAME?</v>
      </c>
      <c r="H60" t="e">
        <f ca="1"/>
        <v>#NAME?</v>
      </c>
      <c r="I60" t="e">
        <f ca="1"/>
        <v>#NAME?</v>
      </c>
      <c r="J60" t="e">
        <f t="shared" ca="1" si="0"/>
        <v>#NAME?</v>
      </c>
      <c r="K60" t="e">
        <f t="shared" ca="1" si="1"/>
        <v>#NAME?</v>
      </c>
    </row>
    <row r="61" spans="1:11" x14ac:dyDescent="0.25">
      <c r="A61" s="193" t="e">
        <f ca="1"/>
        <v>#NAME?</v>
      </c>
      <c r="B61" t="e">
        <f ca="1"/>
        <v>#NAME?</v>
      </c>
      <c r="C61" s="129" t="e">
        <f ca="1"/>
        <v>#NAME?</v>
      </c>
      <c r="D61" t="e">
        <f ca="1"/>
        <v>#NAME?</v>
      </c>
      <c r="E61" t="e">
        <f ca="1"/>
        <v>#NAME?</v>
      </c>
      <c r="F61" t="e">
        <f ca="1"/>
        <v>#NAME?</v>
      </c>
      <c r="G61" t="e">
        <f ca="1"/>
        <v>#NAME?</v>
      </c>
      <c r="H61" t="e">
        <f ca="1"/>
        <v>#NAME?</v>
      </c>
      <c r="I61" t="e">
        <f ca="1"/>
        <v>#NAME?</v>
      </c>
      <c r="J61" t="e">
        <f t="shared" ca="1" si="0"/>
        <v>#NAME?</v>
      </c>
      <c r="K61" t="e">
        <f t="shared" ca="1" si="1"/>
        <v>#NAME?</v>
      </c>
    </row>
    <row r="62" spans="1:11" x14ac:dyDescent="0.25">
      <c r="A62" s="193" t="e">
        <f ca="1"/>
        <v>#NAME?</v>
      </c>
      <c r="B62" t="e">
        <f ca="1"/>
        <v>#NAME?</v>
      </c>
      <c r="C62" s="129" t="e">
        <f ca="1"/>
        <v>#NAME?</v>
      </c>
      <c r="D62" t="e">
        <f ca="1"/>
        <v>#NAME?</v>
      </c>
      <c r="E62" t="e">
        <f ca="1"/>
        <v>#NAME?</v>
      </c>
      <c r="F62" t="e">
        <f ca="1"/>
        <v>#NAME?</v>
      </c>
      <c r="G62" t="e">
        <f ca="1"/>
        <v>#NAME?</v>
      </c>
      <c r="H62" t="e">
        <f ca="1"/>
        <v>#NAME?</v>
      </c>
      <c r="I62" t="e">
        <f ca="1"/>
        <v>#NAME?</v>
      </c>
      <c r="J62" t="e">
        <f t="shared" ca="1" si="0"/>
        <v>#NAME?</v>
      </c>
      <c r="K62" t="e">
        <f t="shared" ca="1" si="1"/>
        <v>#NAME?</v>
      </c>
    </row>
    <row r="63" spans="1:11" x14ac:dyDescent="0.25">
      <c r="A63" s="193" t="e">
        <f ca="1"/>
        <v>#NAME?</v>
      </c>
      <c r="B63" t="e">
        <f ca="1"/>
        <v>#NAME?</v>
      </c>
      <c r="C63" s="129" t="e">
        <f ca="1"/>
        <v>#NAME?</v>
      </c>
      <c r="D63" t="e">
        <f ca="1"/>
        <v>#NAME?</v>
      </c>
      <c r="E63" t="e">
        <f ca="1"/>
        <v>#NAME?</v>
      </c>
      <c r="F63" t="e">
        <f ca="1"/>
        <v>#NAME?</v>
      </c>
      <c r="G63" t="e">
        <f ca="1"/>
        <v>#NAME?</v>
      </c>
      <c r="H63" t="e">
        <f ca="1"/>
        <v>#NAME?</v>
      </c>
      <c r="I63" t="e">
        <f ca="1"/>
        <v>#NAME?</v>
      </c>
      <c r="J63" t="e">
        <f t="shared" ca="1" si="0"/>
        <v>#NAME?</v>
      </c>
      <c r="K63" t="e">
        <f t="shared" ca="1" si="1"/>
        <v>#NAME?</v>
      </c>
    </row>
    <row r="64" spans="1:11" x14ac:dyDescent="0.25">
      <c r="A64" s="193" t="e">
        <f ca="1"/>
        <v>#NAME?</v>
      </c>
      <c r="B64" t="e">
        <f ca="1"/>
        <v>#NAME?</v>
      </c>
      <c r="C64" s="129" t="e">
        <f ca="1"/>
        <v>#NAME?</v>
      </c>
      <c r="D64" t="e">
        <f ca="1"/>
        <v>#NAME?</v>
      </c>
      <c r="E64" t="e">
        <f ca="1"/>
        <v>#NAME?</v>
      </c>
      <c r="F64" t="e">
        <f ca="1"/>
        <v>#NAME?</v>
      </c>
      <c r="G64" t="e">
        <f ca="1"/>
        <v>#NAME?</v>
      </c>
      <c r="H64" t="e">
        <f ca="1"/>
        <v>#NAME?</v>
      </c>
      <c r="I64" t="e">
        <f ca="1"/>
        <v>#NAME?</v>
      </c>
      <c r="J64" t="e">
        <f t="shared" ca="1" si="0"/>
        <v>#NAME?</v>
      </c>
      <c r="K64" t="e">
        <f t="shared" ca="1" si="1"/>
        <v>#NAME?</v>
      </c>
    </row>
    <row r="65" spans="1:11" x14ac:dyDescent="0.25">
      <c r="A65" s="193" t="e">
        <f ca="1"/>
        <v>#NAME?</v>
      </c>
      <c r="B65" t="e">
        <f ca="1"/>
        <v>#NAME?</v>
      </c>
      <c r="C65" s="129" t="e">
        <f ca="1"/>
        <v>#NAME?</v>
      </c>
      <c r="D65" t="e">
        <f ca="1"/>
        <v>#NAME?</v>
      </c>
      <c r="E65" t="e">
        <f ca="1"/>
        <v>#NAME?</v>
      </c>
      <c r="F65" t="e">
        <f ca="1"/>
        <v>#NAME?</v>
      </c>
      <c r="G65" t="e">
        <f ca="1"/>
        <v>#NAME?</v>
      </c>
      <c r="H65" t="e">
        <f ca="1"/>
        <v>#NAME?</v>
      </c>
      <c r="I65" t="e">
        <f ca="1"/>
        <v>#NAME?</v>
      </c>
      <c r="J65" t="e">
        <f t="shared" ca="1" si="0"/>
        <v>#NAME?</v>
      </c>
      <c r="K65" t="e">
        <f t="shared" ca="1" si="1"/>
        <v>#NAME?</v>
      </c>
    </row>
    <row r="66" spans="1:11" x14ac:dyDescent="0.25">
      <c r="A66" s="193" t="e">
        <f ca="1"/>
        <v>#NAME?</v>
      </c>
      <c r="B66" t="e">
        <f ca="1"/>
        <v>#NAME?</v>
      </c>
      <c r="C66" s="129" t="e">
        <f ca="1"/>
        <v>#NAME?</v>
      </c>
      <c r="D66" t="e">
        <f ca="1"/>
        <v>#NAME?</v>
      </c>
      <c r="E66" t="e">
        <f ca="1"/>
        <v>#NAME?</v>
      </c>
      <c r="F66" t="e">
        <f ca="1"/>
        <v>#NAME?</v>
      </c>
      <c r="G66" t="e">
        <f ca="1"/>
        <v>#NAME?</v>
      </c>
      <c r="H66" t="e">
        <f ca="1"/>
        <v>#NAME?</v>
      </c>
      <c r="I66" t="e">
        <f ca="1"/>
        <v>#NAME?</v>
      </c>
      <c r="J66" t="e">
        <f t="shared" ca="1" si="0"/>
        <v>#NAME?</v>
      </c>
      <c r="K66" t="e">
        <f t="shared" ca="1" si="1"/>
        <v>#NAME?</v>
      </c>
    </row>
    <row r="67" spans="1:11" x14ac:dyDescent="0.25">
      <c r="A67" s="193" t="e">
        <f ca="1"/>
        <v>#NAME?</v>
      </c>
      <c r="B67" t="e">
        <f ca="1"/>
        <v>#NAME?</v>
      </c>
      <c r="C67" s="129" t="e">
        <f ca="1"/>
        <v>#NAME?</v>
      </c>
      <c r="D67" t="e">
        <f ca="1"/>
        <v>#NAME?</v>
      </c>
      <c r="E67" t="e">
        <f ca="1"/>
        <v>#NAME?</v>
      </c>
      <c r="F67" t="e">
        <f ca="1"/>
        <v>#NAME?</v>
      </c>
      <c r="G67" t="e">
        <f ca="1"/>
        <v>#NAME?</v>
      </c>
      <c r="H67" t="e">
        <f ca="1"/>
        <v>#NAME?</v>
      </c>
      <c r="I67" t="e">
        <f ca="1"/>
        <v>#NAME?</v>
      </c>
      <c r="J67" t="e">
        <f t="shared" ref="J67:J130" ca="1" si="2">_xlfn.ISOWEEKNUM(C67)</f>
        <v>#NAME?</v>
      </c>
      <c r="K67" t="e">
        <f t="shared" ref="K67:K130" ca="1" si="3">2300+J67</f>
        <v>#NAME?</v>
      </c>
    </row>
    <row r="68" spans="1:11" x14ac:dyDescent="0.25">
      <c r="A68" s="193" t="e">
        <f ca="1"/>
        <v>#NAME?</v>
      </c>
      <c r="B68" t="e">
        <f ca="1"/>
        <v>#NAME?</v>
      </c>
      <c r="C68" s="129" t="e">
        <f ca="1"/>
        <v>#NAME?</v>
      </c>
      <c r="D68" t="e">
        <f ca="1"/>
        <v>#NAME?</v>
      </c>
      <c r="E68" t="e">
        <f ca="1"/>
        <v>#NAME?</v>
      </c>
      <c r="F68" t="e">
        <f ca="1"/>
        <v>#NAME?</v>
      </c>
      <c r="G68" t="e">
        <f ca="1"/>
        <v>#NAME?</v>
      </c>
      <c r="H68" t="e">
        <f ca="1"/>
        <v>#NAME?</v>
      </c>
      <c r="I68" t="e">
        <f ca="1"/>
        <v>#NAME?</v>
      </c>
      <c r="J68" t="e">
        <f t="shared" ca="1" si="2"/>
        <v>#NAME?</v>
      </c>
      <c r="K68" t="e">
        <f t="shared" ca="1" si="3"/>
        <v>#NAME?</v>
      </c>
    </row>
    <row r="69" spans="1:11" x14ac:dyDescent="0.25">
      <c r="A69" s="193" t="e">
        <f ca="1"/>
        <v>#NAME?</v>
      </c>
      <c r="B69" t="e">
        <f ca="1"/>
        <v>#NAME?</v>
      </c>
      <c r="C69" s="129" t="e">
        <f ca="1"/>
        <v>#NAME?</v>
      </c>
      <c r="D69" t="e">
        <f ca="1"/>
        <v>#NAME?</v>
      </c>
      <c r="E69" t="e">
        <f ca="1"/>
        <v>#NAME?</v>
      </c>
      <c r="F69" t="e">
        <f ca="1"/>
        <v>#NAME?</v>
      </c>
      <c r="G69" t="e">
        <f ca="1"/>
        <v>#NAME?</v>
      </c>
      <c r="H69" t="e">
        <f ca="1"/>
        <v>#NAME?</v>
      </c>
      <c r="I69" t="e">
        <f ca="1"/>
        <v>#NAME?</v>
      </c>
      <c r="J69" t="e">
        <f t="shared" ca="1" si="2"/>
        <v>#NAME?</v>
      </c>
      <c r="K69" t="e">
        <f t="shared" ca="1" si="3"/>
        <v>#NAME?</v>
      </c>
    </row>
    <row r="70" spans="1:11" x14ac:dyDescent="0.25">
      <c r="A70" s="193" t="e">
        <f ca="1"/>
        <v>#NAME?</v>
      </c>
      <c r="B70" t="e">
        <f ca="1"/>
        <v>#NAME?</v>
      </c>
      <c r="C70" s="129" t="e">
        <f ca="1"/>
        <v>#NAME?</v>
      </c>
      <c r="D70" t="e">
        <f ca="1"/>
        <v>#NAME?</v>
      </c>
      <c r="E70" t="e">
        <f ca="1"/>
        <v>#NAME?</v>
      </c>
      <c r="F70" t="e">
        <f ca="1"/>
        <v>#NAME?</v>
      </c>
      <c r="G70" t="e">
        <f ca="1"/>
        <v>#NAME?</v>
      </c>
      <c r="H70" t="e">
        <f ca="1"/>
        <v>#NAME?</v>
      </c>
      <c r="I70" t="e">
        <f ca="1"/>
        <v>#NAME?</v>
      </c>
      <c r="J70" t="e">
        <f t="shared" ca="1" si="2"/>
        <v>#NAME?</v>
      </c>
      <c r="K70" t="e">
        <f t="shared" ca="1" si="3"/>
        <v>#NAME?</v>
      </c>
    </row>
    <row r="71" spans="1:11" x14ac:dyDescent="0.25">
      <c r="A71" s="193" t="e">
        <f ca="1"/>
        <v>#NAME?</v>
      </c>
      <c r="B71" t="e">
        <f ca="1"/>
        <v>#NAME?</v>
      </c>
      <c r="C71" s="129" t="e">
        <f ca="1"/>
        <v>#NAME?</v>
      </c>
      <c r="D71" t="e">
        <f ca="1"/>
        <v>#NAME?</v>
      </c>
      <c r="E71" t="e">
        <f ca="1"/>
        <v>#NAME?</v>
      </c>
      <c r="F71" t="e">
        <f ca="1"/>
        <v>#NAME?</v>
      </c>
      <c r="G71" t="e">
        <f ca="1"/>
        <v>#NAME?</v>
      </c>
      <c r="H71" t="e">
        <f ca="1"/>
        <v>#NAME?</v>
      </c>
      <c r="I71" t="e">
        <f ca="1"/>
        <v>#NAME?</v>
      </c>
      <c r="J71" t="e">
        <f t="shared" ca="1" si="2"/>
        <v>#NAME?</v>
      </c>
      <c r="K71" t="e">
        <f t="shared" ca="1" si="3"/>
        <v>#NAME?</v>
      </c>
    </row>
    <row r="72" spans="1:11" x14ac:dyDescent="0.25">
      <c r="A72" s="193" t="e">
        <f ca="1"/>
        <v>#NAME?</v>
      </c>
      <c r="B72" t="e">
        <f ca="1"/>
        <v>#NAME?</v>
      </c>
      <c r="C72" s="129" t="e">
        <f ca="1"/>
        <v>#NAME?</v>
      </c>
      <c r="D72" t="e">
        <f ca="1"/>
        <v>#NAME?</v>
      </c>
      <c r="E72" t="e">
        <f ca="1"/>
        <v>#NAME?</v>
      </c>
      <c r="F72" t="e">
        <f ca="1"/>
        <v>#NAME?</v>
      </c>
      <c r="G72" t="e">
        <f ca="1"/>
        <v>#NAME?</v>
      </c>
      <c r="H72" t="e">
        <f ca="1"/>
        <v>#NAME?</v>
      </c>
      <c r="I72" t="e">
        <f ca="1"/>
        <v>#NAME?</v>
      </c>
      <c r="J72" t="e">
        <f t="shared" ca="1" si="2"/>
        <v>#NAME?</v>
      </c>
      <c r="K72" t="e">
        <f t="shared" ca="1" si="3"/>
        <v>#NAME?</v>
      </c>
    </row>
    <row r="73" spans="1:11" x14ac:dyDescent="0.25">
      <c r="A73" s="193" t="e">
        <f ca="1"/>
        <v>#NAME?</v>
      </c>
      <c r="B73" t="e">
        <f ca="1"/>
        <v>#NAME?</v>
      </c>
      <c r="C73" s="129" t="e">
        <f ca="1"/>
        <v>#NAME?</v>
      </c>
      <c r="D73" t="e">
        <f ca="1"/>
        <v>#NAME?</v>
      </c>
      <c r="E73" t="e">
        <f ca="1"/>
        <v>#NAME?</v>
      </c>
      <c r="F73" t="e">
        <f ca="1"/>
        <v>#NAME?</v>
      </c>
      <c r="G73" t="e">
        <f ca="1"/>
        <v>#NAME?</v>
      </c>
      <c r="H73" t="e">
        <f ca="1"/>
        <v>#NAME?</v>
      </c>
      <c r="I73" t="e">
        <f ca="1"/>
        <v>#NAME?</v>
      </c>
      <c r="J73" t="e">
        <f t="shared" ca="1" si="2"/>
        <v>#NAME?</v>
      </c>
      <c r="K73" t="e">
        <f t="shared" ca="1" si="3"/>
        <v>#NAME?</v>
      </c>
    </row>
    <row r="74" spans="1:11" x14ac:dyDescent="0.25">
      <c r="A74" s="193" t="e">
        <f ca="1"/>
        <v>#NAME?</v>
      </c>
      <c r="B74" t="e">
        <f ca="1"/>
        <v>#NAME?</v>
      </c>
      <c r="C74" s="129" t="e">
        <f ca="1"/>
        <v>#NAME?</v>
      </c>
      <c r="D74" t="e">
        <f ca="1"/>
        <v>#NAME?</v>
      </c>
      <c r="E74" t="e">
        <f ca="1"/>
        <v>#NAME?</v>
      </c>
      <c r="F74" t="e">
        <f ca="1"/>
        <v>#NAME?</v>
      </c>
      <c r="G74" t="e">
        <f ca="1"/>
        <v>#NAME?</v>
      </c>
      <c r="H74" t="e">
        <f ca="1"/>
        <v>#NAME?</v>
      </c>
      <c r="I74" t="e">
        <f ca="1"/>
        <v>#NAME?</v>
      </c>
      <c r="J74" t="e">
        <f t="shared" ca="1" si="2"/>
        <v>#NAME?</v>
      </c>
      <c r="K74" t="e">
        <f t="shared" ca="1" si="3"/>
        <v>#NAME?</v>
      </c>
    </row>
    <row r="75" spans="1:11" x14ac:dyDescent="0.25">
      <c r="A75" s="193" t="e">
        <f ca="1"/>
        <v>#NAME?</v>
      </c>
      <c r="B75" t="e">
        <f ca="1"/>
        <v>#NAME?</v>
      </c>
      <c r="C75" s="129" t="e">
        <f ca="1"/>
        <v>#NAME?</v>
      </c>
      <c r="D75" t="e">
        <f ca="1"/>
        <v>#NAME?</v>
      </c>
      <c r="E75" t="e">
        <f ca="1"/>
        <v>#NAME?</v>
      </c>
      <c r="F75" t="e">
        <f ca="1"/>
        <v>#NAME?</v>
      </c>
      <c r="G75" t="e">
        <f ca="1"/>
        <v>#NAME?</v>
      </c>
      <c r="H75" t="e">
        <f ca="1"/>
        <v>#NAME?</v>
      </c>
      <c r="I75" t="e">
        <f ca="1"/>
        <v>#NAME?</v>
      </c>
      <c r="J75" t="e">
        <f t="shared" ca="1" si="2"/>
        <v>#NAME?</v>
      </c>
      <c r="K75" t="e">
        <f t="shared" ca="1" si="3"/>
        <v>#NAME?</v>
      </c>
    </row>
    <row r="76" spans="1:11" x14ac:dyDescent="0.25">
      <c r="A76" s="193" t="e">
        <f ca="1"/>
        <v>#NAME?</v>
      </c>
      <c r="B76" t="e">
        <f ca="1"/>
        <v>#NAME?</v>
      </c>
      <c r="C76" s="129" t="e">
        <f ca="1"/>
        <v>#NAME?</v>
      </c>
      <c r="D76" t="e">
        <f ca="1"/>
        <v>#NAME?</v>
      </c>
      <c r="E76" t="e">
        <f ca="1"/>
        <v>#NAME?</v>
      </c>
      <c r="F76" t="e">
        <f ca="1"/>
        <v>#NAME?</v>
      </c>
      <c r="G76" t="e">
        <f ca="1"/>
        <v>#NAME?</v>
      </c>
      <c r="H76" t="e">
        <f ca="1"/>
        <v>#NAME?</v>
      </c>
      <c r="I76" t="e">
        <f ca="1"/>
        <v>#NAME?</v>
      </c>
      <c r="J76" t="e">
        <f t="shared" ca="1" si="2"/>
        <v>#NAME?</v>
      </c>
      <c r="K76" t="e">
        <f t="shared" ca="1" si="3"/>
        <v>#NAME?</v>
      </c>
    </row>
    <row r="77" spans="1:11" x14ac:dyDescent="0.25">
      <c r="A77" s="193" t="e">
        <f ca="1"/>
        <v>#NAME?</v>
      </c>
      <c r="B77" t="e">
        <f ca="1"/>
        <v>#NAME?</v>
      </c>
      <c r="C77" s="129" t="e">
        <f ca="1"/>
        <v>#NAME?</v>
      </c>
      <c r="D77" t="e">
        <f ca="1"/>
        <v>#NAME?</v>
      </c>
      <c r="E77" t="e">
        <f ca="1"/>
        <v>#NAME?</v>
      </c>
      <c r="F77" t="e">
        <f ca="1"/>
        <v>#NAME?</v>
      </c>
      <c r="G77" t="e">
        <f ca="1"/>
        <v>#NAME?</v>
      </c>
      <c r="H77" t="e">
        <f ca="1"/>
        <v>#NAME?</v>
      </c>
      <c r="I77" t="e">
        <f ca="1"/>
        <v>#NAME?</v>
      </c>
      <c r="J77" t="e">
        <f t="shared" ca="1" si="2"/>
        <v>#NAME?</v>
      </c>
      <c r="K77" t="e">
        <f t="shared" ca="1" si="3"/>
        <v>#NAME?</v>
      </c>
    </row>
    <row r="78" spans="1:11" x14ac:dyDescent="0.25">
      <c r="A78" s="193" t="e">
        <f ca="1"/>
        <v>#NAME?</v>
      </c>
      <c r="B78" t="e">
        <f ca="1"/>
        <v>#NAME?</v>
      </c>
      <c r="C78" s="129" t="e">
        <f ca="1"/>
        <v>#NAME?</v>
      </c>
      <c r="D78" t="e">
        <f ca="1"/>
        <v>#NAME?</v>
      </c>
      <c r="E78" t="e">
        <f ca="1"/>
        <v>#NAME?</v>
      </c>
      <c r="F78" t="e">
        <f ca="1"/>
        <v>#NAME?</v>
      </c>
      <c r="G78" t="e">
        <f ca="1"/>
        <v>#NAME?</v>
      </c>
      <c r="H78" t="e">
        <f ca="1"/>
        <v>#NAME?</v>
      </c>
      <c r="I78" t="e">
        <f ca="1"/>
        <v>#NAME?</v>
      </c>
      <c r="J78" t="e">
        <f t="shared" ca="1" si="2"/>
        <v>#NAME?</v>
      </c>
      <c r="K78" t="e">
        <f t="shared" ca="1" si="3"/>
        <v>#NAME?</v>
      </c>
    </row>
    <row r="79" spans="1:11" x14ac:dyDescent="0.25">
      <c r="A79" s="193" t="e">
        <f ca="1"/>
        <v>#NAME?</v>
      </c>
      <c r="B79" t="e">
        <f ca="1"/>
        <v>#NAME?</v>
      </c>
      <c r="C79" s="129" t="e">
        <f ca="1"/>
        <v>#NAME?</v>
      </c>
      <c r="D79" t="e">
        <f ca="1"/>
        <v>#NAME?</v>
      </c>
      <c r="E79" t="e">
        <f ca="1"/>
        <v>#NAME?</v>
      </c>
      <c r="F79" t="e">
        <f ca="1"/>
        <v>#NAME?</v>
      </c>
      <c r="G79" t="e">
        <f ca="1"/>
        <v>#NAME?</v>
      </c>
      <c r="H79" t="e">
        <f ca="1"/>
        <v>#NAME?</v>
      </c>
      <c r="I79" t="e">
        <f ca="1"/>
        <v>#NAME?</v>
      </c>
      <c r="J79" t="e">
        <f t="shared" ca="1" si="2"/>
        <v>#NAME?</v>
      </c>
      <c r="K79" t="e">
        <f t="shared" ca="1" si="3"/>
        <v>#NAME?</v>
      </c>
    </row>
    <row r="80" spans="1:11" x14ac:dyDescent="0.25">
      <c r="A80" s="193" t="e">
        <f ca="1"/>
        <v>#NAME?</v>
      </c>
      <c r="B80" t="e">
        <f ca="1"/>
        <v>#NAME?</v>
      </c>
      <c r="C80" s="129" t="e">
        <f ca="1"/>
        <v>#NAME?</v>
      </c>
      <c r="D80" t="e">
        <f ca="1"/>
        <v>#NAME?</v>
      </c>
      <c r="E80" t="e">
        <f ca="1"/>
        <v>#NAME?</v>
      </c>
      <c r="F80" t="e">
        <f ca="1"/>
        <v>#NAME?</v>
      </c>
      <c r="G80" t="e">
        <f ca="1"/>
        <v>#NAME?</v>
      </c>
      <c r="H80" t="e">
        <f ca="1"/>
        <v>#NAME?</v>
      </c>
      <c r="I80" t="e">
        <f ca="1"/>
        <v>#NAME?</v>
      </c>
      <c r="J80" t="e">
        <f t="shared" ca="1" si="2"/>
        <v>#NAME?</v>
      </c>
      <c r="K80" t="e">
        <f t="shared" ca="1" si="3"/>
        <v>#NAME?</v>
      </c>
    </row>
    <row r="81" spans="1:11" x14ac:dyDescent="0.25">
      <c r="A81" s="193" t="e">
        <f ca="1"/>
        <v>#NAME?</v>
      </c>
      <c r="B81" t="e">
        <f ca="1"/>
        <v>#NAME?</v>
      </c>
      <c r="C81" s="129" t="e">
        <f ca="1"/>
        <v>#NAME?</v>
      </c>
      <c r="D81" t="e">
        <f ca="1"/>
        <v>#NAME?</v>
      </c>
      <c r="E81" t="e">
        <f ca="1"/>
        <v>#NAME?</v>
      </c>
      <c r="F81" t="e">
        <f ca="1"/>
        <v>#NAME?</v>
      </c>
      <c r="G81" t="e">
        <f ca="1"/>
        <v>#NAME?</v>
      </c>
      <c r="H81" t="e">
        <f ca="1"/>
        <v>#NAME?</v>
      </c>
      <c r="I81" t="e">
        <f ca="1"/>
        <v>#NAME?</v>
      </c>
      <c r="J81" t="e">
        <f t="shared" ca="1" si="2"/>
        <v>#NAME?</v>
      </c>
      <c r="K81" t="e">
        <f t="shared" ca="1" si="3"/>
        <v>#NAME?</v>
      </c>
    </row>
    <row r="82" spans="1:11" x14ac:dyDescent="0.25">
      <c r="A82" s="193" t="e">
        <f ca="1"/>
        <v>#NAME?</v>
      </c>
      <c r="B82" t="e">
        <f ca="1"/>
        <v>#NAME?</v>
      </c>
      <c r="C82" s="129" t="e">
        <f ca="1"/>
        <v>#NAME?</v>
      </c>
      <c r="D82" t="e">
        <f ca="1"/>
        <v>#NAME?</v>
      </c>
      <c r="E82" t="e">
        <f ca="1"/>
        <v>#NAME?</v>
      </c>
      <c r="F82" t="e">
        <f ca="1"/>
        <v>#NAME?</v>
      </c>
      <c r="G82" t="e">
        <f ca="1"/>
        <v>#NAME?</v>
      </c>
      <c r="H82" t="e">
        <f ca="1"/>
        <v>#NAME?</v>
      </c>
      <c r="I82" t="e">
        <f ca="1"/>
        <v>#NAME?</v>
      </c>
      <c r="J82" t="e">
        <f t="shared" ca="1" si="2"/>
        <v>#NAME?</v>
      </c>
      <c r="K82" t="e">
        <f t="shared" ca="1" si="3"/>
        <v>#NAME?</v>
      </c>
    </row>
    <row r="83" spans="1:11" x14ac:dyDescent="0.25">
      <c r="A83" s="193" t="e">
        <f ca="1"/>
        <v>#NAME?</v>
      </c>
      <c r="B83" t="e">
        <f ca="1"/>
        <v>#NAME?</v>
      </c>
      <c r="C83" s="129" t="e">
        <f ca="1"/>
        <v>#NAME?</v>
      </c>
      <c r="D83" t="e">
        <f ca="1"/>
        <v>#NAME?</v>
      </c>
      <c r="E83" t="e">
        <f ca="1"/>
        <v>#NAME?</v>
      </c>
      <c r="F83" t="e">
        <f ca="1"/>
        <v>#NAME?</v>
      </c>
      <c r="G83" t="e">
        <f ca="1"/>
        <v>#NAME?</v>
      </c>
      <c r="H83" t="e">
        <f ca="1"/>
        <v>#NAME?</v>
      </c>
      <c r="I83" t="e">
        <f ca="1"/>
        <v>#NAME?</v>
      </c>
      <c r="J83" t="e">
        <f t="shared" ca="1" si="2"/>
        <v>#NAME?</v>
      </c>
      <c r="K83" t="e">
        <f t="shared" ca="1" si="3"/>
        <v>#NAME?</v>
      </c>
    </row>
    <row r="84" spans="1:11" x14ac:dyDescent="0.25">
      <c r="A84" s="193" t="e">
        <f ca="1"/>
        <v>#NAME?</v>
      </c>
      <c r="B84" t="e">
        <f ca="1"/>
        <v>#NAME?</v>
      </c>
      <c r="C84" s="129" t="e">
        <f ca="1"/>
        <v>#NAME?</v>
      </c>
      <c r="D84" t="e">
        <f ca="1"/>
        <v>#NAME?</v>
      </c>
      <c r="E84" t="e">
        <f ca="1"/>
        <v>#NAME?</v>
      </c>
      <c r="F84" t="e">
        <f ca="1"/>
        <v>#NAME?</v>
      </c>
      <c r="G84" t="e">
        <f ca="1"/>
        <v>#NAME?</v>
      </c>
      <c r="H84" t="e">
        <f ca="1"/>
        <v>#NAME?</v>
      </c>
      <c r="I84" t="e">
        <f ca="1"/>
        <v>#NAME?</v>
      </c>
      <c r="J84" t="e">
        <f t="shared" ca="1" si="2"/>
        <v>#NAME?</v>
      </c>
      <c r="K84" t="e">
        <f t="shared" ca="1" si="3"/>
        <v>#NAME?</v>
      </c>
    </row>
    <row r="85" spans="1:11" x14ac:dyDescent="0.25">
      <c r="A85" s="193" t="e">
        <f ca="1"/>
        <v>#NAME?</v>
      </c>
      <c r="B85" t="e">
        <f ca="1"/>
        <v>#NAME?</v>
      </c>
      <c r="C85" s="129" t="e">
        <f ca="1"/>
        <v>#NAME?</v>
      </c>
      <c r="D85" t="e">
        <f ca="1"/>
        <v>#NAME?</v>
      </c>
      <c r="E85" t="e">
        <f ca="1"/>
        <v>#NAME?</v>
      </c>
      <c r="F85" t="e">
        <f ca="1"/>
        <v>#NAME?</v>
      </c>
      <c r="G85" t="e">
        <f ca="1"/>
        <v>#NAME?</v>
      </c>
      <c r="H85" t="e">
        <f ca="1"/>
        <v>#NAME?</v>
      </c>
      <c r="I85" t="e">
        <f ca="1"/>
        <v>#NAME?</v>
      </c>
      <c r="J85" t="e">
        <f t="shared" ca="1" si="2"/>
        <v>#NAME?</v>
      </c>
      <c r="K85" t="e">
        <f t="shared" ca="1" si="3"/>
        <v>#NAME?</v>
      </c>
    </row>
    <row r="86" spans="1:11" x14ac:dyDescent="0.25">
      <c r="A86" s="193" t="e">
        <f ca="1"/>
        <v>#NAME?</v>
      </c>
      <c r="B86" t="e">
        <f ca="1"/>
        <v>#NAME?</v>
      </c>
      <c r="C86" s="129" t="e">
        <f ca="1"/>
        <v>#NAME?</v>
      </c>
      <c r="D86" t="e">
        <f ca="1"/>
        <v>#NAME?</v>
      </c>
      <c r="E86" t="e">
        <f ca="1"/>
        <v>#NAME?</v>
      </c>
      <c r="F86" t="e">
        <f ca="1"/>
        <v>#NAME?</v>
      </c>
      <c r="G86" t="e">
        <f ca="1"/>
        <v>#NAME?</v>
      </c>
      <c r="H86" t="e">
        <f ca="1"/>
        <v>#NAME?</v>
      </c>
      <c r="I86" t="e">
        <f ca="1"/>
        <v>#NAME?</v>
      </c>
      <c r="J86" t="e">
        <f t="shared" ca="1" si="2"/>
        <v>#NAME?</v>
      </c>
      <c r="K86" t="e">
        <f t="shared" ca="1" si="3"/>
        <v>#NAME?</v>
      </c>
    </row>
    <row r="87" spans="1:11" x14ac:dyDescent="0.25">
      <c r="A87" s="193" t="e">
        <f ca="1"/>
        <v>#NAME?</v>
      </c>
      <c r="B87" t="e">
        <f ca="1"/>
        <v>#NAME?</v>
      </c>
      <c r="C87" s="129" t="e">
        <f ca="1"/>
        <v>#NAME?</v>
      </c>
      <c r="D87" t="e">
        <f ca="1"/>
        <v>#NAME?</v>
      </c>
      <c r="E87" t="e">
        <f ca="1"/>
        <v>#NAME?</v>
      </c>
      <c r="F87" t="e">
        <f ca="1"/>
        <v>#NAME?</v>
      </c>
      <c r="G87" t="e">
        <f ca="1"/>
        <v>#NAME?</v>
      </c>
      <c r="H87" t="e">
        <f ca="1"/>
        <v>#NAME?</v>
      </c>
      <c r="I87" t="e">
        <f ca="1"/>
        <v>#NAME?</v>
      </c>
      <c r="J87" t="e">
        <f t="shared" ca="1" si="2"/>
        <v>#NAME?</v>
      </c>
      <c r="K87" t="e">
        <f t="shared" ca="1" si="3"/>
        <v>#NAME?</v>
      </c>
    </row>
    <row r="88" spans="1:11" x14ac:dyDescent="0.25">
      <c r="A88" s="193" t="e">
        <f ca="1"/>
        <v>#NAME?</v>
      </c>
      <c r="B88" t="e">
        <f ca="1"/>
        <v>#NAME?</v>
      </c>
      <c r="C88" s="129" t="e">
        <f ca="1"/>
        <v>#NAME?</v>
      </c>
      <c r="D88" t="e">
        <f ca="1"/>
        <v>#NAME?</v>
      </c>
      <c r="E88" t="e">
        <f ca="1"/>
        <v>#NAME?</v>
      </c>
      <c r="F88" t="e">
        <f ca="1"/>
        <v>#NAME?</v>
      </c>
      <c r="G88" t="e">
        <f ca="1"/>
        <v>#NAME?</v>
      </c>
      <c r="H88" t="e">
        <f ca="1"/>
        <v>#NAME?</v>
      </c>
      <c r="I88" t="e">
        <f ca="1"/>
        <v>#NAME?</v>
      </c>
      <c r="J88" t="e">
        <f t="shared" ca="1" si="2"/>
        <v>#NAME?</v>
      </c>
      <c r="K88" t="e">
        <f t="shared" ca="1" si="3"/>
        <v>#NAME?</v>
      </c>
    </row>
    <row r="89" spans="1:11" x14ac:dyDescent="0.25">
      <c r="A89" s="193" t="e">
        <f ca="1"/>
        <v>#NAME?</v>
      </c>
      <c r="B89" t="e">
        <f ca="1"/>
        <v>#NAME?</v>
      </c>
      <c r="C89" s="129" t="e">
        <f ca="1"/>
        <v>#NAME?</v>
      </c>
      <c r="D89" t="e">
        <f ca="1"/>
        <v>#NAME?</v>
      </c>
      <c r="E89" t="e">
        <f ca="1"/>
        <v>#NAME?</v>
      </c>
      <c r="F89" t="e">
        <f ca="1"/>
        <v>#NAME?</v>
      </c>
      <c r="G89" t="e">
        <f ca="1"/>
        <v>#NAME?</v>
      </c>
      <c r="H89" t="e">
        <f ca="1"/>
        <v>#NAME?</v>
      </c>
      <c r="I89" t="e">
        <f ca="1"/>
        <v>#NAME?</v>
      </c>
      <c r="J89" t="e">
        <f t="shared" ca="1" si="2"/>
        <v>#NAME?</v>
      </c>
      <c r="K89" t="e">
        <f t="shared" ca="1" si="3"/>
        <v>#NAME?</v>
      </c>
    </row>
    <row r="90" spans="1:11" x14ac:dyDescent="0.25">
      <c r="A90" s="193" t="e">
        <f ca="1"/>
        <v>#NAME?</v>
      </c>
      <c r="B90" t="e">
        <f ca="1"/>
        <v>#NAME?</v>
      </c>
      <c r="C90" s="129" t="e">
        <f ca="1"/>
        <v>#NAME?</v>
      </c>
      <c r="D90" t="e">
        <f ca="1"/>
        <v>#NAME?</v>
      </c>
      <c r="E90" t="e">
        <f ca="1"/>
        <v>#NAME?</v>
      </c>
      <c r="F90" t="e">
        <f ca="1"/>
        <v>#NAME?</v>
      </c>
      <c r="G90" t="e">
        <f ca="1"/>
        <v>#NAME?</v>
      </c>
      <c r="H90" t="e">
        <f ca="1"/>
        <v>#NAME?</v>
      </c>
      <c r="I90" t="e">
        <f ca="1"/>
        <v>#NAME?</v>
      </c>
      <c r="J90" t="e">
        <f t="shared" ca="1" si="2"/>
        <v>#NAME?</v>
      </c>
      <c r="K90" t="e">
        <f t="shared" ca="1" si="3"/>
        <v>#NAME?</v>
      </c>
    </row>
    <row r="91" spans="1:11" x14ac:dyDescent="0.25">
      <c r="A91" s="193" t="e">
        <f ca="1"/>
        <v>#NAME?</v>
      </c>
      <c r="B91" t="e">
        <f ca="1"/>
        <v>#NAME?</v>
      </c>
      <c r="C91" s="129" t="e">
        <f ca="1"/>
        <v>#NAME?</v>
      </c>
      <c r="D91" t="e">
        <f ca="1"/>
        <v>#NAME?</v>
      </c>
      <c r="E91" t="e">
        <f ca="1"/>
        <v>#NAME?</v>
      </c>
      <c r="F91" t="e">
        <f ca="1"/>
        <v>#NAME?</v>
      </c>
      <c r="G91" t="e">
        <f ca="1"/>
        <v>#NAME?</v>
      </c>
      <c r="H91" t="e">
        <f ca="1"/>
        <v>#NAME?</v>
      </c>
      <c r="I91" t="e">
        <f ca="1"/>
        <v>#NAME?</v>
      </c>
      <c r="J91" t="e">
        <f t="shared" ca="1" si="2"/>
        <v>#NAME?</v>
      </c>
      <c r="K91" t="e">
        <f t="shared" ca="1" si="3"/>
        <v>#NAME?</v>
      </c>
    </row>
    <row r="92" spans="1:11" x14ac:dyDescent="0.25">
      <c r="A92" s="193" t="e">
        <f ca="1"/>
        <v>#NAME?</v>
      </c>
      <c r="B92" t="e">
        <f ca="1"/>
        <v>#NAME?</v>
      </c>
      <c r="C92" s="129" t="e">
        <f ca="1"/>
        <v>#NAME?</v>
      </c>
      <c r="D92" t="e">
        <f ca="1"/>
        <v>#NAME?</v>
      </c>
      <c r="E92" t="e">
        <f ca="1"/>
        <v>#NAME?</v>
      </c>
      <c r="F92" t="e">
        <f ca="1"/>
        <v>#NAME?</v>
      </c>
      <c r="G92" t="e">
        <f ca="1"/>
        <v>#NAME?</v>
      </c>
      <c r="H92" t="e">
        <f ca="1"/>
        <v>#NAME?</v>
      </c>
      <c r="I92" t="e">
        <f ca="1"/>
        <v>#NAME?</v>
      </c>
      <c r="J92" t="e">
        <f t="shared" ca="1" si="2"/>
        <v>#NAME?</v>
      </c>
      <c r="K92" t="e">
        <f t="shared" ca="1" si="3"/>
        <v>#NAME?</v>
      </c>
    </row>
    <row r="93" spans="1:11" x14ac:dyDescent="0.25">
      <c r="A93" s="193" t="e">
        <f ca="1"/>
        <v>#NAME?</v>
      </c>
      <c r="B93" t="e">
        <f ca="1"/>
        <v>#NAME?</v>
      </c>
      <c r="C93" s="129" t="e">
        <f ca="1"/>
        <v>#NAME?</v>
      </c>
      <c r="D93" t="e">
        <f ca="1"/>
        <v>#NAME?</v>
      </c>
      <c r="E93" t="e">
        <f ca="1"/>
        <v>#NAME?</v>
      </c>
      <c r="F93" t="e">
        <f ca="1"/>
        <v>#NAME?</v>
      </c>
      <c r="G93" t="e">
        <f ca="1"/>
        <v>#NAME?</v>
      </c>
      <c r="H93" t="e">
        <f ca="1"/>
        <v>#NAME?</v>
      </c>
      <c r="I93" t="e">
        <f ca="1"/>
        <v>#NAME?</v>
      </c>
      <c r="J93" t="e">
        <f t="shared" ca="1" si="2"/>
        <v>#NAME?</v>
      </c>
      <c r="K93" t="e">
        <f t="shared" ca="1" si="3"/>
        <v>#NAME?</v>
      </c>
    </row>
    <row r="94" spans="1:11" x14ac:dyDescent="0.25">
      <c r="A94" s="193" t="e">
        <f ca="1"/>
        <v>#NAME?</v>
      </c>
      <c r="B94" t="e">
        <f ca="1"/>
        <v>#NAME?</v>
      </c>
      <c r="C94" s="129" t="e">
        <f ca="1"/>
        <v>#NAME?</v>
      </c>
      <c r="D94" t="e">
        <f ca="1"/>
        <v>#NAME?</v>
      </c>
      <c r="E94" t="e">
        <f ca="1"/>
        <v>#NAME?</v>
      </c>
      <c r="F94" t="e">
        <f ca="1"/>
        <v>#NAME?</v>
      </c>
      <c r="G94" t="e">
        <f ca="1"/>
        <v>#NAME?</v>
      </c>
      <c r="H94" t="e">
        <f ca="1"/>
        <v>#NAME?</v>
      </c>
      <c r="I94" t="e">
        <f ca="1"/>
        <v>#NAME?</v>
      </c>
      <c r="J94" t="e">
        <f t="shared" ca="1" si="2"/>
        <v>#NAME?</v>
      </c>
      <c r="K94" t="e">
        <f t="shared" ca="1" si="3"/>
        <v>#NAME?</v>
      </c>
    </row>
    <row r="95" spans="1:11" x14ac:dyDescent="0.25">
      <c r="A95" s="193" t="e">
        <f ca="1"/>
        <v>#NAME?</v>
      </c>
      <c r="B95" t="e">
        <f ca="1"/>
        <v>#NAME?</v>
      </c>
      <c r="C95" s="129" t="e">
        <f ca="1"/>
        <v>#NAME?</v>
      </c>
      <c r="D95" t="e">
        <f ca="1"/>
        <v>#NAME?</v>
      </c>
      <c r="E95" t="e">
        <f ca="1"/>
        <v>#NAME?</v>
      </c>
      <c r="F95" t="e">
        <f ca="1"/>
        <v>#NAME?</v>
      </c>
      <c r="G95" t="e">
        <f ca="1"/>
        <v>#NAME?</v>
      </c>
      <c r="H95" t="e">
        <f ca="1"/>
        <v>#NAME?</v>
      </c>
      <c r="I95" t="e">
        <f ca="1"/>
        <v>#NAME?</v>
      </c>
      <c r="J95" t="e">
        <f t="shared" ca="1" si="2"/>
        <v>#NAME?</v>
      </c>
      <c r="K95" t="e">
        <f t="shared" ca="1" si="3"/>
        <v>#NAME?</v>
      </c>
    </row>
    <row r="96" spans="1:11" x14ac:dyDescent="0.25">
      <c r="A96" s="193" t="e">
        <f ca="1"/>
        <v>#NAME?</v>
      </c>
      <c r="B96" t="e">
        <f ca="1"/>
        <v>#NAME?</v>
      </c>
      <c r="C96" s="129" t="e">
        <f ca="1"/>
        <v>#NAME?</v>
      </c>
      <c r="D96" t="e">
        <f ca="1"/>
        <v>#NAME?</v>
      </c>
      <c r="E96" t="e">
        <f ca="1"/>
        <v>#NAME?</v>
      </c>
      <c r="F96" t="e">
        <f ca="1"/>
        <v>#NAME?</v>
      </c>
      <c r="G96" t="e">
        <f ca="1"/>
        <v>#NAME?</v>
      </c>
      <c r="H96" t="e">
        <f ca="1"/>
        <v>#NAME?</v>
      </c>
      <c r="I96" t="e">
        <f ca="1"/>
        <v>#NAME?</v>
      </c>
      <c r="J96" t="e">
        <f t="shared" ca="1" si="2"/>
        <v>#NAME?</v>
      </c>
      <c r="K96" t="e">
        <f t="shared" ca="1" si="3"/>
        <v>#NAME?</v>
      </c>
    </row>
    <row r="97" spans="1:11" x14ac:dyDescent="0.25">
      <c r="A97" s="193" t="e">
        <f ca="1"/>
        <v>#NAME?</v>
      </c>
      <c r="B97" t="e">
        <f ca="1"/>
        <v>#NAME?</v>
      </c>
      <c r="C97" s="129" t="e">
        <f ca="1"/>
        <v>#NAME?</v>
      </c>
      <c r="D97" t="e">
        <f ca="1"/>
        <v>#NAME?</v>
      </c>
      <c r="E97" t="e">
        <f ca="1"/>
        <v>#NAME?</v>
      </c>
      <c r="F97" t="e">
        <f ca="1"/>
        <v>#NAME?</v>
      </c>
      <c r="G97" t="e">
        <f ca="1"/>
        <v>#NAME?</v>
      </c>
      <c r="H97" t="e">
        <f ca="1"/>
        <v>#NAME?</v>
      </c>
      <c r="I97" t="e">
        <f ca="1"/>
        <v>#NAME?</v>
      </c>
      <c r="J97" t="e">
        <f t="shared" ca="1" si="2"/>
        <v>#NAME?</v>
      </c>
      <c r="K97" t="e">
        <f t="shared" ca="1" si="3"/>
        <v>#NAME?</v>
      </c>
    </row>
    <row r="98" spans="1:11" x14ac:dyDescent="0.25">
      <c r="A98" s="193" t="e">
        <f ca="1"/>
        <v>#NAME?</v>
      </c>
      <c r="B98" t="e">
        <f ca="1"/>
        <v>#NAME?</v>
      </c>
      <c r="C98" s="129" t="e">
        <f ca="1"/>
        <v>#NAME?</v>
      </c>
      <c r="D98" t="e">
        <f ca="1"/>
        <v>#NAME?</v>
      </c>
      <c r="E98" t="e">
        <f ca="1"/>
        <v>#NAME?</v>
      </c>
      <c r="F98" t="e">
        <f ca="1"/>
        <v>#NAME?</v>
      </c>
      <c r="G98" t="e">
        <f ca="1"/>
        <v>#NAME?</v>
      </c>
      <c r="H98" t="e">
        <f ca="1"/>
        <v>#NAME?</v>
      </c>
      <c r="I98" t="e">
        <f ca="1"/>
        <v>#NAME?</v>
      </c>
      <c r="J98" t="e">
        <f t="shared" ca="1" si="2"/>
        <v>#NAME?</v>
      </c>
      <c r="K98" t="e">
        <f t="shared" ca="1" si="3"/>
        <v>#NAME?</v>
      </c>
    </row>
    <row r="99" spans="1:11" x14ac:dyDescent="0.25">
      <c r="A99" s="193" t="e">
        <f ca="1"/>
        <v>#NAME?</v>
      </c>
      <c r="B99" t="e">
        <f ca="1"/>
        <v>#NAME?</v>
      </c>
      <c r="C99" s="129" t="e">
        <f ca="1"/>
        <v>#NAME?</v>
      </c>
      <c r="D99" t="e">
        <f ca="1"/>
        <v>#NAME?</v>
      </c>
      <c r="E99" t="e">
        <f ca="1"/>
        <v>#NAME?</v>
      </c>
      <c r="F99" t="e">
        <f ca="1"/>
        <v>#NAME?</v>
      </c>
      <c r="G99" t="e">
        <f ca="1"/>
        <v>#NAME?</v>
      </c>
      <c r="H99" t="e">
        <f ca="1"/>
        <v>#NAME?</v>
      </c>
      <c r="I99" t="e">
        <f ca="1"/>
        <v>#NAME?</v>
      </c>
      <c r="J99" t="e">
        <f t="shared" ca="1" si="2"/>
        <v>#NAME?</v>
      </c>
      <c r="K99" t="e">
        <f t="shared" ca="1" si="3"/>
        <v>#NAME?</v>
      </c>
    </row>
    <row r="100" spans="1:11" x14ac:dyDescent="0.25">
      <c r="A100" s="193" t="e">
        <f ca="1"/>
        <v>#NAME?</v>
      </c>
      <c r="B100" t="e">
        <f ca="1"/>
        <v>#NAME?</v>
      </c>
      <c r="C100" s="129" t="e">
        <f ca="1"/>
        <v>#NAME?</v>
      </c>
      <c r="D100" t="e">
        <f ca="1"/>
        <v>#NAME?</v>
      </c>
      <c r="E100" t="e">
        <f ca="1"/>
        <v>#NAME?</v>
      </c>
      <c r="F100" t="e">
        <f ca="1"/>
        <v>#NAME?</v>
      </c>
      <c r="G100" t="e">
        <f ca="1"/>
        <v>#NAME?</v>
      </c>
      <c r="H100" t="e">
        <f ca="1"/>
        <v>#NAME?</v>
      </c>
      <c r="I100" t="e">
        <f ca="1"/>
        <v>#NAME?</v>
      </c>
      <c r="J100" t="e">
        <f t="shared" ca="1" si="2"/>
        <v>#NAME?</v>
      </c>
      <c r="K100" t="e">
        <f t="shared" ca="1" si="3"/>
        <v>#NAME?</v>
      </c>
    </row>
    <row r="101" spans="1:11" x14ac:dyDescent="0.25">
      <c r="A101" s="193" t="e">
        <f ca="1"/>
        <v>#NAME?</v>
      </c>
      <c r="B101" t="e">
        <f ca="1"/>
        <v>#NAME?</v>
      </c>
      <c r="C101" s="129" t="e">
        <f ca="1"/>
        <v>#NAME?</v>
      </c>
      <c r="D101" t="e">
        <f ca="1"/>
        <v>#NAME?</v>
      </c>
      <c r="E101" t="e">
        <f ca="1"/>
        <v>#NAME?</v>
      </c>
      <c r="F101" t="e">
        <f ca="1"/>
        <v>#NAME?</v>
      </c>
      <c r="G101" t="e">
        <f ca="1"/>
        <v>#NAME?</v>
      </c>
      <c r="H101" t="e">
        <f ca="1"/>
        <v>#NAME?</v>
      </c>
      <c r="I101" t="e">
        <f ca="1"/>
        <v>#NAME?</v>
      </c>
      <c r="J101" t="e">
        <f t="shared" ca="1" si="2"/>
        <v>#NAME?</v>
      </c>
      <c r="K101" t="e">
        <f t="shared" ca="1" si="3"/>
        <v>#NAME?</v>
      </c>
    </row>
    <row r="102" spans="1:11" x14ac:dyDescent="0.25">
      <c r="A102" s="193" t="e">
        <f ca="1"/>
        <v>#NAME?</v>
      </c>
      <c r="B102" t="e">
        <f ca="1"/>
        <v>#NAME?</v>
      </c>
      <c r="C102" s="129" t="e">
        <f ca="1"/>
        <v>#NAME?</v>
      </c>
      <c r="D102" t="e">
        <f ca="1"/>
        <v>#NAME?</v>
      </c>
      <c r="E102" t="e">
        <f ca="1"/>
        <v>#NAME?</v>
      </c>
      <c r="F102" t="e">
        <f ca="1"/>
        <v>#NAME?</v>
      </c>
      <c r="G102" t="e">
        <f ca="1"/>
        <v>#NAME?</v>
      </c>
      <c r="H102" t="e">
        <f ca="1"/>
        <v>#NAME?</v>
      </c>
      <c r="I102" t="e">
        <f ca="1"/>
        <v>#NAME?</v>
      </c>
      <c r="J102" t="e">
        <f t="shared" ca="1" si="2"/>
        <v>#NAME?</v>
      </c>
      <c r="K102" t="e">
        <f t="shared" ca="1" si="3"/>
        <v>#NAME?</v>
      </c>
    </row>
    <row r="103" spans="1:11" x14ac:dyDescent="0.25">
      <c r="A103" s="193" t="e">
        <f ca="1"/>
        <v>#NAME?</v>
      </c>
      <c r="B103" t="e">
        <f ca="1"/>
        <v>#NAME?</v>
      </c>
      <c r="C103" s="129" t="e">
        <f ca="1"/>
        <v>#NAME?</v>
      </c>
      <c r="D103" t="e">
        <f ca="1"/>
        <v>#NAME?</v>
      </c>
      <c r="E103" t="e">
        <f ca="1"/>
        <v>#NAME?</v>
      </c>
      <c r="F103" t="e">
        <f ca="1"/>
        <v>#NAME?</v>
      </c>
      <c r="G103" t="e">
        <f ca="1"/>
        <v>#NAME?</v>
      </c>
      <c r="H103" t="e">
        <f ca="1"/>
        <v>#NAME?</v>
      </c>
      <c r="I103" t="e">
        <f ca="1"/>
        <v>#NAME?</v>
      </c>
      <c r="J103" t="e">
        <f t="shared" ca="1" si="2"/>
        <v>#NAME?</v>
      </c>
      <c r="K103" t="e">
        <f t="shared" ca="1" si="3"/>
        <v>#NAME?</v>
      </c>
    </row>
    <row r="104" spans="1:11" x14ac:dyDescent="0.25">
      <c r="A104" s="193" t="e">
        <f ca="1"/>
        <v>#NAME?</v>
      </c>
      <c r="B104" t="e">
        <f ca="1"/>
        <v>#NAME?</v>
      </c>
      <c r="C104" s="129" t="e">
        <f ca="1"/>
        <v>#NAME?</v>
      </c>
      <c r="D104" t="e">
        <f ca="1"/>
        <v>#NAME?</v>
      </c>
      <c r="E104" t="e">
        <f ca="1"/>
        <v>#NAME?</v>
      </c>
      <c r="F104" t="e">
        <f ca="1"/>
        <v>#NAME?</v>
      </c>
      <c r="G104" t="e">
        <f ca="1"/>
        <v>#NAME?</v>
      </c>
      <c r="H104" t="e">
        <f ca="1"/>
        <v>#NAME?</v>
      </c>
      <c r="I104" t="e">
        <f ca="1"/>
        <v>#NAME?</v>
      </c>
      <c r="J104" t="e">
        <f t="shared" ca="1" si="2"/>
        <v>#NAME?</v>
      </c>
      <c r="K104" t="e">
        <f t="shared" ca="1" si="3"/>
        <v>#NAME?</v>
      </c>
    </row>
    <row r="105" spans="1:11" x14ac:dyDescent="0.25">
      <c r="A105" s="193" t="e">
        <f ca="1"/>
        <v>#NAME?</v>
      </c>
      <c r="B105" t="e">
        <f ca="1"/>
        <v>#NAME?</v>
      </c>
      <c r="C105" s="129" t="e">
        <f ca="1"/>
        <v>#NAME?</v>
      </c>
      <c r="D105" t="e">
        <f ca="1"/>
        <v>#NAME?</v>
      </c>
      <c r="E105" t="e">
        <f ca="1"/>
        <v>#NAME?</v>
      </c>
      <c r="F105" t="e">
        <f ca="1"/>
        <v>#NAME?</v>
      </c>
      <c r="G105" t="e">
        <f ca="1"/>
        <v>#NAME?</v>
      </c>
      <c r="H105" t="e">
        <f ca="1"/>
        <v>#NAME?</v>
      </c>
      <c r="I105" t="e">
        <f ca="1"/>
        <v>#NAME?</v>
      </c>
      <c r="J105" t="e">
        <f t="shared" ca="1" si="2"/>
        <v>#NAME?</v>
      </c>
      <c r="K105" t="e">
        <f t="shared" ca="1" si="3"/>
        <v>#NAME?</v>
      </c>
    </row>
    <row r="106" spans="1:11" x14ac:dyDescent="0.25">
      <c r="A106" s="193" t="e">
        <f ca="1"/>
        <v>#NAME?</v>
      </c>
      <c r="B106" t="e">
        <f ca="1"/>
        <v>#NAME?</v>
      </c>
      <c r="C106" s="129" t="e">
        <f ca="1"/>
        <v>#NAME?</v>
      </c>
      <c r="D106" t="e">
        <f ca="1"/>
        <v>#NAME?</v>
      </c>
      <c r="E106" t="e">
        <f ca="1"/>
        <v>#NAME?</v>
      </c>
      <c r="F106" t="e">
        <f ca="1"/>
        <v>#NAME?</v>
      </c>
      <c r="G106" t="e">
        <f ca="1"/>
        <v>#NAME?</v>
      </c>
      <c r="H106" t="e">
        <f ca="1"/>
        <v>#NAME?</v>
      </c>
      <c r="I106" t="e">
        <f ca="1"/>
        <v>#NAME?</v>
      </c>
      <c r="J106" t="e">
        <f t="shared" ca="1" si="2"/>
        <v>#NAME?</v>
      </c>
      <c r="K106" t="e">
        <f t="shared" ca="1" si="3"/>
        <v>#NAME?</v>
      </c>
    </row>
    <row r="107" spans="1:11" x14ac:dyDescent="0.25">
      <c r="A107" s="193" t="e">
        <f ca="1"/>
        <v>#NAME?</v>
      </c>
      <c r="B107" t="e">
        <f ca="1"/>
        <v>#NAME?</v>
      </c>
      <c r="C107" s="129" t="e">
        <f ca="1"/>
        <v>#NAME?</v>
      </c>
      <c r="D107" t="e">
        <f ca="1"/>
        <v>#NAME?</v>
      </c>
      <c r="E107" t="e">
        <f ca="1"/>
        <v>#NAME?</v>
      </c>
      <c r="F107" t="e">
        <f ca="1"/>
        <v>#NAME?</v>
      </c>
      <c r="G107" t="e">
        <f ca="1"/>
        <v>#NAME?</v>
      </c>
      <c r="H107" t="e">
        <f ca="1"/>
        <v>#NAME?</v>
      </c>
      <c r="I107" t="e">
        <f ca="1"/>
        <v>#NAME?</v>
      </c>
      <c r="J107" t="e">
        <f t="shared" ca="1" si="2"/>
        <v>#NAME?</v>
      </c>
      <c r="K107" t="e">
        <f t="shared" ca="1" si="3"/>
        <v>#NAME?</v>
      </c>
    </row>
    <row r="108" spans="1:11" x14ac:dyDescent="0.25">
      <c r="A108" s="193" t="e">
        <f ca="1"/>
        <v>#NAME?</v>
      </c>
      <c r="B108" t="e">
        <f ca="1"/>
        <v>#NAME?</v>
      </c>
      <c r="C108" s="129" t="e">
        <f ca="1"/>
        <v>#NAME?</v>
      </c>
      <c r="D108" t="e">
        <f ca="1"/>
        <v>#NAME?</v>
      </c>
      <c r="E108" t="e">
        <f ca="1"/>
        <v>#NAME?</v>
      </c>
      <c r="F108" t="e">
        <f ca="1"/>
        <v>#NAME?</v>
      </c>
      <c r="G108" t="e">
        <f ca="1"/>
        <v>#NAME?</v>
      </c>
      <c r="H108" t="e">
        <f ca="1"/>
        <v>#NAME?</v>
      </c>
      <c r="I108" t="e">
        <f ca="1"/>
        <v>#NAME?</v>
      </c>
      <c r="J108" t="e">
        <f t="shared" ca="1" si="2"/>
        <v>#NAME?</v>
      </c>
      <c r="K108" t="e">
        <f t="shared" ca="1" si="3"/>
        <v>#NAME?</v>
      </c>
    </row>
    <row r="109" spans="1:11" x14ac:dyDescent="0.25">
      <c r="A109" s="193" t="e">
        <f ca="1"/>
        <v>#NAME?</v>
      </c>
      <c r="B109" t="e">
        <f ca="1"/>
        <v>#NAME?</v>
      </c>
      <c r="C109" s="129" t="e">
        <f ca="1"/>
        <v>#NAME?</v>
      </c>
      <c r="D109" t="e">
        <f ca="1"/>
        <v>#NAME?</v>
      </c>
      <c r="E109" t="e">
        <f ca="1"/>
        <v>#NAME?</v>
      </c>
      <c r="F109" t="e">
        <f ca="1"/>
        <v>#NAME?</v>
      </c>
      <c r="G109" t="e">
        <f ca="1"/>
        <v>#NAME?</v>
      </c>
      <c r="H109" t="e">
        <f ca="1"/>
        <v>#NAME?</v>
      </c>
      <c r="I109" t="e">
        <f ca="1"/>
        <v>#NAME?</v>
      </c>
      <c r="J109" t="e">
        <f t="shared" ca="1" si="2"/>
        <v>#NAME?</v>
      </c>
      <c r="K109" t="e">
        <f t="shared" ca="1" si="3"/>
        <v>#NAME?</v>
      </c>
    </row>
    <row r="110" spans="1:11" x14ac:dyDescent="0.25">
      <c r="A110" s="193" t="e">
        <f ca="1"/>
        <v>#NAME?</v>
      </c>
      <c r="B110" t="e">
        <f ca="1"/>
        <v>#NAME?</v>
      </c>
      <c r="C110" s="129" t="e">
        <f ca="1"/>
        <v>#NAME?</v>
      </c>
      <c r="D110" t="e">
        <f ca="1"/>
        <v>#NAME?</v>
      </c>
      <c r="E110" t="e">
        <f ca="1"/>
        <v>#NAME?</v>
      </c>
      <c r="F110" t="e">
        <f ca="1"/>
        <v>#NAME?</v>
      </c>
      <c r="G110" t="e">
        <f ca="1"/>
        <v>#NAME?</v>
      </c>
      <c r="H110" t="e">
        <f ca="1"/>
        <v>#NAME?</v>
      </c>
      <c r="I110" t="e">
        <f ca="1"/>
        <v>#NAME?</v>
      </c>
      <c r="J110" t="e">
        <f t="shared" ca="1" si="2"/>
        <v>#NAME?</v>
      </c>
      <c r="K110" t="e">
        <f t="shared" ca="1" si="3"/>
        <v>#NAME?</v>
      </c>
    </row>
    <row r="111" spans="1:11" x14ac:dyDescent="0.25">
      <c r="A111" s="193" t="e">
        <f ca="1"/>
        <v>#NAME?</v>
      </c>
      <c r="B111" t="e">
        <f ca="1"/>
        <v>#NAME?</v>
      </c>
      <c r="C111" s="129" t="e">
        <f ca="1"/>
        <v>#NAME?</v>
      </c>
      <c r="D111" t="e">
        <f ca="1"/>
        <v>#NAME?</v>
      </c>
      <c r="E111" t="e">
        <f ca="1"/>
        <v>#NAME?</v>
      </c>
      <c r="F111" t="e">
        <f ca="1"/>
        <v>#NAME?</v>
      </c>
      <c r="G111" t="e">
        <f ca="1"/>
        <v>#NAME?</v>
      </c>
      <c r="H111" t="e">
        <f ca="1"/>
        <v>#NAME?</v>
      </c>
      <c r="I111" t="e">
        <f ca="1"/>
        <v>#NAME?</v>
      </c>
      <c r="J111" t="e">
        <f t="shared" ca="1" si="2"/>
        <v>#NAME?</v>
      </c>
      <c r="K111" t="e">
        <f t="shared" ca="1" si="3"/>
        <v>#NAME?</v>
      </c>
    </row>
    <row r="112" spans="1:11" x14ac:dyDescent="0.25">
      <c r="A112" s="193" t="e">
        <f ca="1"/>
        <v>#NAME?</v>
      </c>
      <c r="B112" t="e">
        <f ca="1"/>
        <v>#NAME?</v>
      </c>
      <c r="C112" s="129" t="e">
        <f ca="1"/>
        <v>#NAME?</v>
      </c>
      <c r="D112" t="e">
        <f ca="1"/>
        <v>#NAME?</v>
      </c>
      <c r="E112" t="e">
        <f ca="1"/>
        <v>#NAME?</v>
      </c>
      <c r="F112" t="e">
        <f ca="1"/>
        <v>#NAME?</v>
      </c>
      <c r="G112" t="e">
        <f ca="1"/>
        <v>#NAME?</v>
      </c>
      <c r="H112" t="e">
        <f ca="1"/>
        <v>#NAME?</v>
      </c>
      <c r="I112" t="e">
        <f ca="1"/>
        <v>#NAME?</v>
      </c>
      <c r="J112" t="e">
        <f t="shared" ca="1" si="2"/>
        <v>#NAME?</v>
      </c>
      <c r="K112" t="e">
        <f t="shared" ca="1" si="3"/>
        <v>#NAME?</v>
      </c>
    </row>
    <row r="113" spans="1:11" x14ac:dyDescent="0.25">
      <c r="A113" s="193" t="e">
        <f ca="1"/>
        <v>#NAME?</v>
      </c>
      <c r="B113" t="e">
        <f ca="1"/>
        <v>#NAME?</v>
      </c>
      <c r="C113" s="129" t="e">
        <f ca="1"/>
        <v>#NAME?</v>
      </c>
      <c r="D113" t="e">
        <f ca="1"/>
        <v>#NAME?</v>
      </c>
      <c r="E113" t="e">
        <f ca="1"/>
        <v>#NAME?</v>
      </c>
      <c r="F113" t="e">
        <f ca="1"/>
        <v>#NAME?</v>
      </c>
      <c r="G113" t="e">
        <f ca="1"/>
        <v>#NAME?</v>
      </c>
      <c r="H113" t="e">
        <f ca="1"/>
        <v>#NAME?</v>
      </c>
      <c r="I113" t="e">
        <f ca="1"/>
        <v>#NAME?</v>
      </c>
      <c r="J113" t="e">
        <f t="shared" ca="1" si="2"/>
        <v>#NAME?</v>
      </c>
      <c r="K113" t="e">
        <f t="shared" ca="1" si="3"/>
        <v>#NAME?</v>
      </c>
    </row>
    <row r="114" spans="1:11" x14ac:dyDescent="0.25">
      <c r="A114" s="193" t="e">
        <f ca="1"/>
        <v>#NAME?</v>
      </c>
      <c r="B114" t="e">
        <f ca="1"/>
        <v>#NAME?</v>
      </c>
      <c r="C114" s="129" t="e">
        <f ca="1"/>
        <v>#NAME?</v>
      </c>
      <c r="D114" t="e">
        <f ca="1"/>
        <v>#NAME?</v>
      </c>
      <c r="E114" t="e">
        <f ca="1"/>
        <v>#NAME?</v>
      </c>
      <c r="F114" t="e">
        <f ca="1"/>
        <v>#NAME?</v>
      </c>
      <c r="G114" t="e">
        <f ca="1"/>
        <v>#NAME?</v>
      </c>
      <c r="H114" t="e">
        <f ca="1"/>
        <v>#NAME?</v>
      </c>
      <c r="I114" t="e">
        <f ca="1"/>
        <v>#NAME?</v>
      </c>
      <c r="J114" t="e">
        <f t="shared" ca="1" si="2"/>
        <v>#NAME?</v>
      </c>
      <c r="K114" t="e">
        <f t="shared" ca="1" si="3"/>
        <v>#NAME?</v>
      </c>
    </row>
    <row r="115" spans="1:11" x14ac:dyDescent="0.25">
      <c r="A115" s="193" t="e">
        <f ca="1"/>
        <v>#NAME?</v>
      </c>
      <c r="B115" t="e">
        <f ca="1"/>
        <v>#NAME?</v>
      </c>
      <c r="C115" s="129" t="e">
        <f ca="1"/>
        <v>#NAME?</v>
      </c>
      <c r="D115" t="e">
        <f ca="1"/>
        <v>#NAME?</v>
      </c>
      <c r="E115" t="e">
        <f ca="1"/>
        <v>#NAME?</v>
      </c>
      <c r="F115" t="e">
        <f ca="1"/>
        <v>#NAME?</v>
      </c>
      <c r="G115" t="e">
        <f ca="1"/>
        <v>#NAME?</v>
      </c>
      <c r="H115" t="e">
        <f ca="1"/>
        <v>#NAME?</v>
      </c>
      <c r="I115" t="e">
        <f ca="1"/>
        <v>#NAME?</v>
      </c>
      <c r="J115" t="e">
        <f t="shared" ca="1" si="2"/>
        <v>#NAME?</v>
      </c>
      <c r="K115" t="e">
        <f t="shared" ca="1" si="3"/>
        <v>#NAME?</v>
      </c>
    </row>
    <row r="116" spans="1:11" x14ac:dyDescent="0.25">
      <c r="A116" s="193" t="e">
        <f ca="1"/>
        <v>#NAME?</v>
      </c>
      <c r="B116" t="e">
        <f ca="1"/>
        <v>#NAME?</v>
      </c>
      <c r="C116" s="129" t="e">
        <f ca="1"/>
        <v>#NAME?</v>
      </c>
      <c r="D116" t="e">
        <f ca="1"/>
        <v>#NAME?</v>
      </c>
      <c r="E116" t="e">
        <f ca="1"/>
        <v>#NAME?</v>
      </c>
      <c r="F116" t="e">
        <f ca="1"/>
        <v>#NAME?</v>
      </c>
      <c r="G116" t="e">
        <f ca="1"/>
        <v>#NAME?</v>
      </c>
      <c r="H116" t="e">
        <f ca="1"/>
        <v>#NAME?</v>
      </c>
      <c r="I116" t="e">
        <f ca="1"/>
        <v>#NAME?</v>
      </c>
      <c r="J116" t="e">
        <f t="shared" ca="1" si="2"/>
        <v>#NAME?</v>
      </c>
      <c r="K116" t="e">
        <f t="shared" ca="1" si="3"/>
        <v>#NAME?</v>
      </c>
    </row>
    <row r="117" spans="1:11" x14ac:dyDescent="0.25">
      <c r="A117" s="193" t="e">
        <f ca="1"/>
        <v>#NAME?</v>
      </c>
      <c r="B117" t="e">
        <f ca="1"/>
        <v>#NAME?</v>
      </c>
      <c r="C117" s="129" t="e">
        <f ca="1"/>
        <v>#NAME?</v>
      </c>
      <c r="D117" t="e">
        <f ca="1"/>
        <v>#NAME?</v>
      </c>
      <c r="E117" t="e">
        <f ca="1"/>
        <v>#NAME?</v>
      </c>
      <c r="F117" t="e">
        <f ca="1"/>
        <v>#NAME?</v>
      </c>
      <c r="G117" t="e">
        <f ca="1"/>
        <v>#NAME?</v>
      </c>
      <c r="H117" t="e">
        <f ca="1"/>
        <v>#NAME?</v>
      </c>
      <c r="I117" t="e">
        <f ca="1"/>
        <v>#NAME?</v>
      </c>
      <c r="J117" t="e">
        <f t="shared" ca="1" si="2"/>
        <v>#NAME?</v>
      </c>
      <c r="K117" t="e">
        <f t="shared" ca="1" si="3"/>
        <v>#NAME?</v>
      </c>
    </row>
    <row r="118" spans="1:11" x14ac:dyDescent="0.25">
      <c r="A118" s="193" t="e">
        <f ca="1"/>
        <v>#NAME?</v>
      </c>
      <c r="B118" t="e">
        <f ca="1"/>
        <v>#NAME?</v>
      </c>
      <c r="C118" s="129" t="e">
        <f ca="1"/>
        <v>#NAME?</v>
      </c>
      <c r="D118" t="e">
        <f ca="1"/>
        <v>#NAME?</v>
      </c>
      <c r="E118" t="e">
        <f ca="1"/>
        <v>#NAME?</v>
      </c>
      <c r="F118" t="e">
        <f ca="1"/>
        <v>#NAME?</v>
      </c>
      <c r="G118" t="e">
        <f ca="1"/>
        <v>#NAME?</v>
      </c>
      <c r="H118" t="e">
        <f ca="1"/>
        <v>#NAME?</v>
      </c>
      <c r="I118" t="e">
        <f ca="1"/>
        <v>#NAME?</v>
      </c>
      <c r="J118" t="e">
        <f t="shared" ca="1" si="2"/>
        <v>#NAME?</v>
      </c>
      <c r="K118" t="e">
        <f t="shared" ca="1" si="3"/>
        <v>#NAME?</v>
      </c>
    </row>
    <row r="119" spans="1:11" x14ac:dyDescent="0.25">
      <c r="A119" s="193" t="e">
        <f ca="1"/>
        <v>#NAME?</v>
      </c>
      <c r="B119" t="e">
        <f ca="1"/>
        <v>#NAME?</v>
      </c>
      <c r="C119" s="129" t="e">
        <f ca="1"/>
        <v>#NAME?</v>
      </c>
      <c r="D119" t="e">
        <f ca="1"/>
        <v>#NAME?</v>
      </c>
      <c r="E119" t="e">
        <f ca="1"/>
        <v>#NAME?</v>
      </c>
      <c r="F119" t="e">
        <f ca="1"/>
        <v>#NAME?</v>
      </c>
      <c r="G119" t="e">
        <f ca="1"/>
        <v>#NAME?</v>
      </c>
      <c r="H119" t="e">
        <f ca="1"/>
        <v>#NAME?</v>
      </c>
      <c r="I119" t="e">
        <f ca="1"/>
        <v>#NAME?</v>
      </c>
      <c r="J119" t="e">
        <f t="shared" ca="1" si="2"/>
        <v>#NAME?</v>
      </c>
      <c r="K119" t="e">
        <f t="shared" ca="1" si="3"/>
        <v>#NAME?</v>
      </c>
    </row>
    <row r="120" spans="1:11" x14ac:dyDescent="0.25">
      <c r="A120" s="193" t="e">
        <f ca="1"/>
        <v>#NAME?</v>
      </c>
      <c r="B120" t="e">
        <f ca="1"/>
        <v>#NAME?</v>
      </c>
      <c r="C120" s="129" t="e">
        <f ca="1"/>
        <v>#NAME?</v>
      </c>
      <c r="D120" t="e">
        <f ca="1"/>
        <v>#NAME?</v>
      </c>
      <c r="E120" t="e">
        <f ca="1"/>
        <v>#NAME?</v>
      </c>
      <c r="F120" t="e">
        <f ca="1"/>
        <v>#NAME?</v>
      </c>
      <c r="G120" t="e">
        <f ca="1"/>
        <v>#NAME?</v>
      </c>
      <c r="H120" t="e">
        <f ca="1"/>
        <v>#NAME?</v>
      </c>
      <c r="I120" t="e">
        <f ca="1"/>
        <v>#NAME?</v>
      </c>
      <c r="J120" t="e">
        <f t="shared" ca="1" si="2"/>
        <v>#NAME?</v>
      </c>
      <c r="K120" t="e">
        <f t="shared" ca="1" si="3"/>
        <v>#NAME?</v>
      </c>
    </row>
    <row r="121" spans="1:11" x14ac:dyDescent="0.25">
      <c r="A121" s="193" t="e">
        <f ca="1"/>
        <v>#NAME?</v>
      </c>
      <c r="B121" t="e">
        <f ca="1"/>
        <v>#NAME?</v>
      </c>
      <c r="C121" s="129" t="e">
        <f ca="1"/>
        <v>#NAME?</v>
      </c>
      <c r="D121" t="e">
        <f ca="1"/>
        <v>#NAME?</v>
      </c>
      <c r="E121" t="e">
        <f ca="1"/>
        <v>#NAME?</v>
      </c>
      <c r="F121" t="e">
        <f ca="1"/>
        <v>#NAME?</v>
      </c>
      <c r="G121" t="e">
        <f ca="1"/>
        <v>#NAME?</v>
      </c>
      <c r="H121" t="e">
        <f ca="1"/>
        <v>#NAME?</v>
      </c>
      <c r="I121" t="e">
        <f ca="1"/>
        <v>#NAME?</v>
      </c>
      <c r="J121" t="e">
        <f t="shared" ca="1" si="2"/>
        <v>#NAME?</v>
      </c>
      <c r="K121" t="e">
        <f t="shared" ca="1" si="3"/>
        <v>#NAME?</v>
      </c>
    </row>
    <row r="122" spans="1:11" x14ac:dyDescent="0.25">
      <c r="A122" s="193" t="e">
        <f ca="1"/>
        <v>#NAME?</v>
      </c>
      <c r="B122" t="e">
        <f ca="1"/>
        <v>#NAME?</v>
      </c>
      <c r="C122" s="129" t="e">
        <f ca="1"/>
        <v>#NAME?</v>
      </c>
      <c r="D122" t="e">
        <f ca="1"/>
        <v>#NAME?</v>
      </c>
      <c r="E122" t="e">
        <f ca="1"/>
        <v>#NAME?</v>
      </c>
      <c r="F122" t="e">
        <f ca="1"/>
        <v>#NAME?</v>
      </c>
      <c r="G122" t="e">
        <f ca="1"/>
        <v>#NAME?</v>
      </c>
      <c r="H122" t="e">
        <f ca="1"/>
        <v>#NAME?</v>
      </c>
      <c r="I122" t="e">
        <f ca="1"/>
        <v>#NAME?</v>
      </c>
      <c r="J122" t="e">
        <f t="shared" ca="1" si="2"/>
        <v>#NAME?</v>
      </c>
      <c r="K122" t="e">
        <f t="shared" ca="1" si="3"/>
        <v>#NAME?</v>
      </c>
    </row>
    <row r="123" spans="1:11" x14ac:dyDescent="0.25">
      <c r="A123" s="193" t="e">
        <f ca="1"/>
        <v>#NAME?</v>
      </c>
      <c r="B123" t="e">
        <f ca="1"/>
        <v>#NAME?</v>
      </c>
      <c r="C123" s="129" t="e">
        <f ca="1"/>
        <v>#NAME?</v>
      </c>
      <c r="D123" t="e">
        <f ca="1"/>
        <v>#NAME?</v>
      </c>
      <c r="E123" t="e">
        <f ca="1"/>
        <v>#NAME?</v>
      </c>
      <c r="F123" t="e">
        <f ca="1"/>
        <v>#NAME?</v>
      </c>
      <c r="G123" t="e">
        <f ca="1"/>
        <v>#NAME?</v>
      </c>
      <c r="H123" t="e">
        <f ca="1"/>
        <v>#NAME?</v>
      </c>
      <c r="I123" t="e">
        <f ca="1"/>
        <v>#NAME?</v>
      </c>
      <c r="J123" t="e">
        <f t="shared" ca="1" si="2"/>
        <v>#NAME?</v>
      </c>
      <c r="K123" t="e">
        <f t="shared" ca="1" si="3"/>
        <v>#NAME?</v>
      </c>
    </row>
    <row r="124" spans="1:11" x14ac:dyDescent="0.25">
      <c r="A124" s="193" t="e">
        <f ca="1"/>
        <v>#NAME?</v>
      </c>
      <c r="B124" t="e">
        <f ca="1"/>
        <v>#NAME?</v>
      </c>
      <c r="C124" s="129" t="e">
        <f ca="1"/>
        <v>#NAME?</v>
      </c>
      <c r="D124" t="e">
        <f ca="1"/>
        <v>#NAME?</v>
      </c>
      <c r="E124" t="e">
        <f ca="1"/>
        <v>#NAME?</v>
      </c>
      <c r="F124" t="e">
        <f ca="1"/>
        <v>#NAME?</v>
      </c>
      <c r="G124" t="e">
        <f ca="1"/>
        <v>#NAME?</v>
      </c>
      <c r="H124" t="e">
        <f ca="1"/>
        <v>#NAME?</v>
      </c>
      <c r="I124" t="e">
        <f ca="1"/>
        <v>#NAME?</v>
      </c>
      <c r="J124" t="e">
        <f t="shared" ca="1" si="2"/>
        <v>#NAME?</v>
      </c>
      <c r="K124" t="e">
        <f t="shared" ca="1" si="3"/>
        <v>#NAME?</v>
      </c>
    </row>
    <row r="125" spans="1:11" x14ac:dyDescent="0.25">
      <c r="A125" s="193" t="e">
        <f ca="1"/>
        <v>#NAME?</v>
      </c>
      <c r="B125" t="e">
        <f ca="1"/>
        <v>#NAME?</v>
      </c>
      <c r="C125" s="129" t="e">
        <f ca="1"/>
        <v>#NAME?</v>
      </c>
      <c r="D125" t="e">
        <f ca="1"/>
        <v>#NAME?</v>
      </c>
      <c r="E125" t="e">
        <f ca="1"/>
        <v>#NAME?</v>
      </c>
      <c r="F125" t="e">
        <f ca="1"/>
        <v>#NAME?</v>
      </c>
      <c r="G125" t="e">
        <f ca="1"/>
        <v>#NAME?</v>
      </c>
      <c r="H125" t="e">
        <f ca="1"/>
        <v>#NAME?</v>
      </c>
      <c r="I125" t="e">
        <f ca="1"/>
        <v>#NAME?</v>
      </c>
      <c r="J125" t="e">
        <f t="shared" ca="1" si="2"/>
        <v>#NAME?</v>
      </c>
      <c r="K125" t="e">
        <f t="shared" ca="1" si="3"/>
        <v>#NAME?</v>
      </c>
    </row>
    <row r="126" spans="1:11" x14ac:dyDescent="0.25">
      <c r="A126" s="193" t="e">
        <f ca="1"/>
        <v>#NAME?</v>
      </c>
      <c r="B126" t="e">
        <f ca="1"/>
        <v>#NAME?</v>
      </c>
      <c r="C126" s="129" t="e">
        <f ca="1"/>
        <v>#NAME?</v>
      </c>
      <c r="D126" t="e">
        <f ca="1"/>
        <v>#NAME?</v>
      </c>
      <c r="E126" t="e">
        <f ca="1"/>
        <v>#NAME?</v>
      </c>
      <c r="F126" t="e">
        <f ca="1"/>
        <v>#NAME?</v>
      </c>
      <c r="G126" t="e">
        <f ca="1"/>
        <v>#NAME?</v>
      </c>
      <c r="H126" t="e">
        <f ca="1"/>
        <v>#NAME?</v>
      </c>
      <c r="I126" t="e">
        <f ca="1"/>
        <v>#NAME?</v>
      </c>
      <c r="J126" t="e">
        <f t="shared" ca="1" si="2"/>
        <v>#NAME?</v>
      </c>
      <c r="K126" t="e">
        <f t="shared" ca="1" si="3"/>
        <v>#NAME?</v>
      </c>
    </row>
    <row r="127" spans="1:11" x14ac:dyDescent="0.25">
      <c r="A127" s="193" t="e">
        <f ca="1"/>
        <v>#NAME?</v>
      </c>
      <c r="B127" t="e">
        <f ca="1"/>
        <v>#NAME?</v>
      </c>
      <c r="C127" s="129" t="e">
        <f ca="1"/>
        <v>#NAME?</v>
      </c>
      <c r="D127" t="e">
        <f ca="1"/>
        <v>#NAME?</v>
      </c>
      <c r="E127" t="e">
        <f ca="1"/>
        <v>#NAME?</v>
      </c>
      <c r="F127" t="e">
        <f ca="1"/>
        <v>#NAME?</v>
      </c>
      <c r="G127" t="e">
        <f ca="1"/>
        <v>#NAME?</v>
      </c>
      <c r="H127" t="e">
        <f ca="1"/>
        <v>#NAME?</v>
      </c>
      <c r="I127" t="e">
        <f ca="1"/>
        <v>#NAME?</v>
      </c>
      <c r="J127" t="e">
        <f t="shared" ca="1" si="2"/>
        <v>#NAME?</v>
      </c>
      <c r="K127" t="e">
        <f t="shared" ca="1" si="3"/>
        <v>#NAME?</v>
      </c>
    </row>
    <row r="128" spans="1:11" x14ac:dyDescent="0.25">
      <c r="A128" s="193" t="e">
        <f ca="1"/>
        <v>#NAME?</v>
      </c>
      <c r="B128" t="e">
        <f ca="1"/>
        <v>#NAME?</v>
      </c>
      <c r="C128" s="129" t="e">
        <f ca="1"/>
        <v>#NAME?</v>
      </c>
      <c r="D128" t="e">
        <f ca="1"/>
        <v>#NAME?</v>
      </c>
      <c r="E128" t="e">
        <f ca="1"/>
        <v>#NAME?</v>
      </c>
      <c r="F128" t="e">
        <f ca="1"/>
        <v>#NAME?</v>
      </c>
      <c r="G128" t="e">
        <f ca="1"/>
        <v>#NAME?</v>
      </c>
      <c r="H128" t="e">
        <f ca="1"/>
        <v>#NAME?</v>
      </c>
      <c r="I128" t="e">
        <f ca="1"/>
        <v>#NAME?</v>
      </c>
      <c r="J128" t="e">
        <f t="shared" ca="1" si="2"/>
        <v>#NAME?</v>
      </c>
      <c r="K128" t="e">
        <f t="shared" ca="1" si="3"/>
        <v>#NAME?</v>
      </c>
    </row>
    <row r="129" spans="1:11" x14ac:dyDescent="0.25">
      <c r="A129" s="193" t="e">
        <f ca="1"/>
        <v>#NAME?</v>
      </c>
      <c r="B129" t="e">
        <f ca="1"/>
        <v>#NAME?</v>
      </c>
      <c r="C129" s="129" t="e">
        <f ca="1"/>
        <v>#NAME?</v>
      </c>
      <c r="D129" t="e">
        <f ca="1"/>
        <v>#NAME?</v>
      </c>
      <c r="E129" t="e">
        <f ca="1"/>
        <v>#NAME?</v>
      </c>
      <c r="F129" t="e">
        <f ca="1"/>
        <v>#NAME?</v>
      </c>
      <c r="G129" t="e">
        <f ca="1"/>
        <v>#NAME?</v>
      </c>
      <c r="H129" t="e">
        <f ca="1"/>
        <v>#NAME?</v>
      </c>
      <c r="I129" t="e">
        <f ca="1"/>
        <v>#NAME?</v>
      </c>
      <c r="J129" t="e">
        <f t="shared" ca="1" si="2"/>
        <v>#NAME?</v>
      </c>
      <c r="K129" t="e">
        <f t="shared" ca="1" si="3"/>
        <v>#NAME?</v>
      </c>
    </row>
    <row r="130" spans="1:11" x14ac:dyDescent="0.25">
      <c r="A130" s="193" t="e">
        <f ca="1"/>
        <v>#NAME?</v>
      </c>
      <c r="B130" t="e">
        <f ca="1"/>
        <v>#NAME?</v>
      </c>
      <c r="C130" s="129" t="e">
        <f ca="1"/>
        <v>#NAME?</v>
      </c>
      <c r="D130" t="e">
        <f ca="1"/>
        <v>#NAME?</v>
      </c>
      <c r="E130" t="e">
        <f ca="1"/>
        <v>#NAME?</v>
      </c>
      <c r="F130" t="e">
        <f ca="1"/>
        <v>#NAME?</v>
      </c>
      <c r="G130" t="e">
        <f ca="1"/>
        <v>#NAME?</v>
      </c>
      <c r="H130" t="e">
        <f ca="1"/>
        <v>#NAME?</v>
      </c>
      <c r="I130" t="e">
        <f ca="1"/>
        <v>#NAME?</v>
      </c>
      <c r="J130" t="e">
        <f t="shared" ca="1" si="2"/>
        <v>#NAME?</v>
      </c>
      <c r="K130" t="e">
        <f t="shared" ca="1" si="3"/>
        <v>#NAME?</v>
      </c>
    </row>
    <row r="131" spans="1:11" x14ac:dyDescent="0.25">
      <c r="A131" s="193" t="e">
        <f ca="1"/>
        <v>#NAME?</v>
      </c>
      <c r="B131" t="e">
        <f ca="1"/>
        <v>#NAME?</v>
      </c>
      <c r="C131" s="129" t="e">
        <f ca="1"/>
        <v>#NAME?</v>
      </c>
      <c r="D131" t="e">
        <f ca="1"/>
        <v>#NAME?</v>
      </c>
      <c r="E131" t="e">
        <f ca="1"/>
        <v>#NAME?</v>
      </c>
      <c r="F131" t="e">
        <f ca="1"/>
        <v>#NAME?</v>
      </c>
      <c r="G131" t="e">
        <f ca="1"/>
        <v>#NAME?</v>
      </c>
      <c r="H131" t="e">
        <f ca="1"/>
        <v>#NAME?</v>
      </c>
      <c r="I131" t="e">
        <f ca="1"/>
        <v>#NAME?</v>
      </c>
      <c r="J131" t="e">
        <f t="shared" ref="J131:J194" ca="1" si="4">_xlfn.ISOWEEKNUM(C131)</f>
        <v>#NAME?</v>
      </c>
      <c r="K131" t="e">
        <f t="shared" ref="K131:K194" ca="1" si="5">2300+J131</f>
        <v>#NAME?</v>
      </c>
    </row>
    <row r="132" spans="1:11" x14ac:dyDescent="0.25">
      <c r="A132" s="193" t="e">
        <f ca="1"/>
        <v>#NAME?</v>
      </c>
      <c r="B132" t="e">
        <f ca="1"/>
        <v>#NAME?</v>
      </c>
      <c r="C132" s="129" t="e">
        <f ca="1"/>
        <v>#NAME?</v>
      </c>
      <c r="D132" t="e">
        <f ca="1"/>
        <v>#NAME?</v>
      </c>
      <c r="E132" t="e">
        <f ca="1"/>
        <v>#NAME?</v>
      </c>
      <c r="F132" t="e">
        <f ca="1"/>
        <v>#NAME?</v>
      </c>
      <c r="G132" t="e">
        <f ca="1"/>
        <v>#NAME?</v>
      </c>
      <c r="H132" t="e">
        <f ca="1"/>
        <v>#NAME?</v>
      </c>
      <c r="I132" t="e">
        <f ca="1"/>
        <v>#NAME?</v>
      </c>
      <c r="J132" t="e">
        <f t="shared" ca="1" si="4"/>
        <v>#NAME?</v>
      </c>
      <c r="K132" t="e">
        <f t="shared" ca="1" si="5"/>
        <v>#NAME?</v>
      </c>
    </row>
    <row r="133" spans="1:11" x14ac:dyDescent="0.25">
      <c r="A133" s="193" t="e">
        <f ca="1"/>
        <v>#NAME?</v>
      </c>
      <c r="B133" t="e">
        <f ca="1"/>
        <v>#NAME?</v>
      </c>
      <c r="C133" s="129" t="e">
        <f ca="1"/>
        <v>#NAME?</v>
      </c>
      <c r="D133" t="e">
        <f ca="1"/>
        <v>#NAME?</v>
      </c>
      <c r="E133" t="e">
        <f ca="1"/>
        <v>#NAME?</v>
      </c>
      <c r="F133" t="e">
        <f ca="1"/>
        <v>#NAME?</v>
      </c>
      <c r="G133" t="e">
        <f ca="1"/>
        <v>#NAME?</v>
      </c>
      <c r="H133" t="e">
        <f ca="1"/>
        <v>#NAME?</v>
      </c>
      <c r="I133" t="e">
        <f ca="1"/>
        <v>#NAME?</v>
      </c>
      <c r="J133" t="e">
        <f t="shared" ca="1" si="4"/>
        <v>#NAME?</v>
      </c>
      <c r="K133" t="e">
        <f t="shared" ca="1" si="5"/>
        <v>#NAME?</v>
      </c>
    </row>
    <row r="134" spans="1:11" x14ac:dyDescent="0.25">
      <c r="A134" s="193" t="e">
        <f ca="1"/>
        <v>#NAME?</v>
      </c>
      <c r="B134" t="e">
        <f ca="1"/>
        <v>#NAME?</v>
      </c>
      <c r="C134" s="129" t="e">
        <f ca="1"/>
        <v>#NAME?</v>
      </c>
      <c r="D134" t="e">
        <f ca="1"/>
        <v>#NAME?</v>
      </c>
      <c r="E134" t="e">
        <f ca="1"/>
        <v>#NAME?</v>
      </c>
      <c r="F134" t="e">
        <f ca="1"/>
        <v>#NAME?</v>
      </c>
      <c r="G134" t="e">
        <f ca="1"/>
        <v>#NAME?</v>
      </c>
      <c r="H134" t="e">
        <f ca="1"/>
        <v>#NAME?</v>
      </c>
      <c r="I134" t="e">
        <f ca="1"/>
        <v>#NAME?</v>
      </c>
      <c r="J134" t="e">
        <f t="shared" ca="1" si="4"/>
        <v>#NAME?</v>
      </c>
      <c r="K134" t="e">
        <f t="shared" ca="1" si="5"/>
        <v>#NAME?</v>
      </c>
    </row>
    <row r="135" spans="1:11" x14ac:dyDescent="0.25">
      <c r="A135" s="193" t="e">
        <f ca="1"/>
        <v>#NAME?</v>
      </c>
      <c r="B135" t="e">
        <f ca="1"/>
        <v>#NAME?</v>
      </c>
      <c r="C135" s="129" t="e">
        <f ca="1"/>
        <v>#NAME?</v>
      </c>
      <c r="D135" t="e">
        <f ca="1"/>
        <v>#NAME?</v>
      </c>
      <c r="E135" t="e">
        <f ca="1"/>
        <v>#NAME?</v>
      </c>
      <c r="F135" t="e">
        <f ca="1"/>
        <v>#NAME?</v>
      </c>
      <c r="G135" t="e">
        <f ca="1"/>
        <v>#NAME?</v>
      </c>
      <c r="H135" t="e">
        <f ca="1"/>
        <v>#NAME?</v>
      </c>
      <c r="I135" t="e">
        <f ca="1"/>
        <v>#NAME?</v>
      </c>
      <c r="J135" t="e">
        <f t="shared" ca="1" si="4"/>
        <v>#NAME?</v>
      </c>
      <c r="K135" t="e">
        <f t="shared" ca="1" si="5"/>
        <v>#NAME?</v>
      </c>
    </row>
    <row r="136" spans="1:11" x14ac:dyDescent="0.25">
      <c r="A136" s="193" t="e">
        <f ca="1"/>
        <v>#NAME?</v>
      </c>
      <c r="B136" t="e">
        <f ca="1"/>
        <v>#NAME?</v>
      </c>
      <c r="C136" s="129" t="e">
        <f ca="1"/>
        <v>#NAME?</v>
      </c>
      <c r="D136" t="e">
        <f ca="1"/>
        <v>#NAME?</v>
      </c>
      <c r="E136" t="e">
        <f ca="1"/>
        <v>#NAME?</v>
      </c>
      <c r="F136" t="e">
        <f ca="1"/>
        <v>#NAME?</v>
      </c>
      <c r="G136" t="e">
        <f ca="1"/>
        <v>#NAME?</v>
      </c>
      <c r="H136" t="e">
        <f ca="1"/>
        <v>#NAME?</v>
      </c>
      <c r="I136" t="e">
        <f ca="1"/>
        <v>#NAME?</v>
      </c>
      <c r="J136" t="e">
        <f t="shared" ca="1" si="4"/>
        <v>#NAME?</v>
      </c>
      <c r="K136" t="e">
        <f t="shared" ca="1" si="5"/>
        <v>#NAME?</v>
      </c>
    </row>
    <row r="137" spans="1:11" x14ac:dyDescent="0.25">
      <c r="A137" s="193" t="e">
        <f ca="1"/>
        <v>#NAME?</v>
      </c>
      <c r="B137" t="e">
        <f ca="1"/>
        <v>#NAME?</v>
      </c>
      <c r="C137" s="129" t="e">
        <f ca="1"/>
        <v>#NAME?</v>
      </c>
      <c r="D137" t="e">
        <f ca="1"/>
        <v>#NAME?</v>
      </c>
      <c r="E137" t="e">
        <f ca="1"/>
        <v>#NAME?</v>
      </c>
      <c r="F137" t="e">
        <f ca="1"/>
        <v>#NAME?</v>
      </c>
      <c r="G137" t="e">
        <f ca="1"/>
        <v>#NAME?</v>
      </c>
      <c r="H137" t="e">
        <f ca="1"/>
        <v>#NAME?</v>
      </c>
      <c r="I137" t="e">
        <f ca="1"/>
        <v>#NAME?</v>
      </c>
      <c r="J137" t="e">
        <f t="shared" ca="1" si="4"/>
        <v>#NAME?</v>
      </c>
      <c r="K137" t="e">
        <f t="shared" ca="1" si="5"/>
        <v>#NAME?</v>
      </c>
    </row>
    <row r="138" spans="1:11" x14ac:dyDescent="0.25">
      <c r="A138" s="193" t="e">
        <f ca="1"/>
        <v>#NAME?</v>
      </c>
      <c r="B138" t="e">
        <f ca="1"/>
        <v>#NAME?</v>
      </c>
      <c r="C138" s="129" t="e">
        <f ca="1"/>
        <v>#NAME?</v>
      </c>
      <c r="D138" t="e">
        <f ca="1"/>
        <v>#NAME?</v>
      </c>
      <c r="E138" t="e">
        <f ca="1"/>
        <v>#NAME?</v>
      </c>
      <c r="F138" t="e">
        <f ca="1"/>
        <v>#NAME?</v>
      </c>
      <c r="G138" t="e">
        <f ca="1"/>
        <v>#NAME?</v>
      </c>
      <c r="H138" t="e">
        <f ca="1"/>
        <v>#NAME?</v>
      </c>
      <c r="I138" t="e">
        <f ca="1"/>
        <v>#NAME?</v>
      </c>
      <c r="J138" t="e">
        <f t="shared" ca="1" si="4"/>
        <v>#NAME?</v>
      </c>
      <c r="K138" t="e">
        <f t="shared" ca="1" si="5"/>
        <v>#NAME?</v>
      </c>
    </row>
    <row r="139" spans="1:11" x14ac:dyDescent="0.25">
      <c r="A139" s="193" t="e">
        <f ca="1"/>
        <v>#NAME?</v>
      </c>
      <c r="B139" t="e">
        <f ca="1"/>
        <v>#NAME?</v>
      </c>
      <c r="C139" s="129" t="e">
        <f ca="1"/>
        <v>#NAME?</v>
      </c>
      <c r="D139" t="e">
        <f ca="1"/>
        <v>#NAME?</v>
      </c>
      <c r="E139" t="e">
        <f ca="1"/>
        <v>#NAME?</v>
      </c>
      <c r="F139" t="e">
        <f ca="1"/>
        <v>#NAME?</v>
      </c>
      <c r="G139" t="e">
        <f ca="1"/>
        <v>#NAME?</v>
      </c>
      <c r="H139" t="e">
        <f ca="1"/>
        <v>#NAME?</v>
      </c>
      <c r="I139" t="e">
        <f ca="1"/>
        <v>#NAME?</v>
      </c>
      <c r="J139" t="e">
        <f t="shared" ca="1" si="4"/>
        <v>#NAME?</v>
      </c>
      <c r="K139" t="e">
        <f t="shared" ca="1" si="5"/>
        <v>#NAME?</v>
      </c>
    </row>
    <row r="140" spans="1:11" x14ac:dyDescent="0.25">
      <c r="A140" s="193" t="e">
        <f ca="1"/>
        <v>#NAME?</v>
      </c>
      <c r="B140" t="e">
        <f ca="1"/>
        <v>#NAME?</v>
      </c>
      <c r="C140" s="129" t="e">
        <f ca="1"/>
        <v>#NAME?</v>
      </c>
      <c r="D140" t="e">
        <f ca="1"/>
        <v>#NAME?</v>
      </c>
      <c r="E140" t="e">
        <f ca="1"/>
        <v>#NAME?</v>
      </c>
      <c r="F140" t="e">
        <f ca="1"/>
        <v>#NAME?</v>
      </c>
      <c r="G140" t="e">
        <f ca="1"/>
        <v>#NAME?</v>
      </c>
      <c r="H140" t="e">
        <f ca="1"/>
        <v>#NAME?</v>
      </c>
      <c r="I140" t="e">
        <f ca="1"/>
        <v>#NAME?</v>
      </c>
      <c r="J140" t="e">
        <f t="shared" ca="1" si="4"/>
        <v>#NAME?</v>
      </c>
      <c r="K140" t="e">
        <f t="shared" ca="1" si="5"/>
        <v>#NAME?</v>
      </c>
    </row>
    <row r="141" spans="1:11" x14ac:dyDescent="0.25">
      <c r="A141" s="193" t="e">
        <f ca="1"/>
        <v>#NAME?</v>
      </c>
      <c r="B141" t="e">
        <f ca="1"/>
        <v>#NAME?</v>
      </c>
      <c r="C141" s="129" t="e">
        <f ca="1"/>
        <v>#NAME?</v>
      </c>
      <c r="D141" t="e">
        <f ca="1"/>
        <v>#NAME?</v>
      </c>
      <c r="E141" t="e">
        <f ca="1"/>
        <v>#NAME?</v>
      </c>
      <c r="F141" t="e">
        <f ca="1"/>
        <v>#NAME?</v>
      </c>
      <c r="G141" t="e">
        <f ca="1"/>
        <v>#NAME?</v>
      </c>
      <c r="H141" t="e">
        <f ca="1"/>
        <v>#NAME?</v>
      </c>
      <c r="I141" t="e">
        <f ca="1"/>
        <v>#NAME?</v>
      </c>
      <c r="J141" t="e">
        <f t="shared" ca="1" si="4"/>
        <v>#NAME?</v>
      </c>
      <c r="K141" t="e">
        <f t="shared" ca="1" si="5"/>
        <v>#NAME?</v>
      </c>
    </row>
    <row r="142" spans="1:11" x14ac:dyDescent="0.25">
      <c r="A142" s="193" t="e">
        <f ca="1"/>
        <v>#NAME?</v>
      </c>
      <c r="B142" t="e">
        <f ca="1"/>
        <v>#NAME?</v>
      </c>
      <c r="C142" s="129" t="e">
        <f ca="1"/>
        <v>#NAME?</v>
      </c>
      <c r="D142" t="e">
        <f ca="1"/>
        <v>#NAME?</v>
      </c>
      <c r="E142" t="e">
        <f ca="1"/>
        <v>#NAME?</v>
      </c>
      <c r="F142" t="e">
        <f ca="1"/>
        <v>#NAME?</v>
      </c>
      <c r="G142" t="e">
        <f ca="1"/>
        <v>#NAME?</v>
      </c>
      <c r="H142" t="e">
        <f ca="1"/>
        <v>#NAME?</v>
      </c>
      <c r="I142" t="e">
        <f ca="1"/>
        <v>#NAME?</v>
      </c>
      <c r="J142" t="e">
        <f t="shared" ca="1" si="4"/>
        <v>#NAME?</v>
      </c>
      <c r="K142" t="e">
        <f t="shared" ca="1" si="5"/>
        <v>#NAME?</v>
      </c>
    </row>
    <row r="143" spans="1:11" x14ac:dyDescent="0.25">
      <c r="A143" s="193" t="e">
        <f ca="1"/>
        <v>#NAME?</v>
      </c>
      <c r="B143" t="e">
        <f ca="1"/>
        <v>#NAME?</v>
      </c>
      <c r="C143" s="129" t="e">
        <f ca="1"/>
        <v>#NAME?</v>
      </c>
      <c r="D143" t="e">
        <f ca="1"/>
        <v>#NAME?</v>
      </c>
      <c r="E143" t="e">
        <f ca="1"/>
        <v>#NAME?</v>
      </c>
      <c r="F143" t="e">
        <f ca="1"/>
        <v>#NAME?</v>
      </c>
      <c r="G143" t="e">
        <f ca="1"/>
        <v>#NAME?</v>
      </c>
      <c r="H143" t="e">
        <f ca="1"/>
        <v>#NAME?</v>
      </c>
      <c r="I143" t="e">
        <f ca="1"/>
        <v>#NAME?</v>
      </c>
      <c r="J143" t="e">
        <f t="shared" ca="1" si="4"/>
        <v>#NAME?</v>
      </c>
      <c r="K143" t="e">
        <f t="shared" ca="1" si="5"/>
        <v>#NAME?</v>
      </c>
    </row>
    <row r="144" spans="1:11" x14ac:dyDescent="0.25">
      <c r="A144" s="193" t="e">
        <f ca="1"/>
        <v>#NAME?</v>
      </c>
      <c r="B144" t="e">
        <f ca="1"/>
        <v>#NAME?</v>
      </c>
      <c r="C144" s="129" t="e">
        <f ca="1"/>
        <v>#NAME?</v>
      </c>
      <c r="D144" t="e">
        <f ca="1"/>
        <v>#NAME?</v>
      </c>
      <c r="E144" t="e">
        <f ca="1"/>
        <v>#NAME?</v>
      </c>
      <c r="F144" t="e">
        <f ca="1"/>
        <v>#NAME?</v>
      </c>
      <c r="G144" t="e">
        <f ca="1"/>
        <v>#NAME?</v>
      </c>
      <c r="H144" t="e">
        <f ca="1"/>
        <v>#NAME?</v>
      </c>
      <c r="I144" t="e">
        <f ca="1"/>
        <v>#NAME?</v>
      </c>
      <c r="J144" t="e">
        <f t="shared" ca="1" si="4"/>
        <v>#NAME?</v>
      </c>
      <c r="K144" t="e">
        <f t="shared" ca="1" si="5"/>
        <v>#NAME?</v>
      </c>
    </row>
    <row r="145" spans="1:11" x14ac:dyDescent="0.25">
      <c r="A145" s="193" t="e">
        <f ca="1"/>
        <v>#NAME?</v>
      </c>
      <c r="B145" t="e">
        <f ca="1"/>
        <v>#NAME?</v>
      </c>
      <c r="C145" s="129" t="e">
        <f ca="1"/>
        <v>#NAME?</v>
      </c>
      <c r="D145" t="e">
        <f ca="1"/>
        <v>#NAME?</v>
      </c>
      <c r="E145" t="e">
        <f ca="1"/>
        <v>#NAME?</v>
      </c>
      <c r="F145" t="e">
        <f ca="1"/>
        <v>#NAME?</v>
      </c>
      <c r="G145" t="e">
        <f ca="1"/>
        <v>#NAME?</v>
      </c>
      <c r="H145" t="e">
        <f ca="1"/>
        <v>#NAME?</v>
      </c>
      <c r="I145" t="e">
        <f ca="1"/>
        <v>#NAME?</v>
      </c>
      <c r="J145" t="e">
        <f t="shared" ca="1" si="4"/>
        <v>#NAME?</v>
      </c>
      <c r="K145" t="e">
        <f t="shared" ca="1" si="5"/>
        <v>#NAME?</v>
      </c>
    </row>
    <row r="146" spans="1:11" x14ac:dyDescent="0.25">
      <c r="A146" s="193" t="e">
        <f ca="1"/>
        <v>#NAME?</v>
      </c>
      <c r="B146" t="e">
        <f ca="1"/>
        <v>#NAME?</v>
      </c>
      <c r="C146" s="129" t="e">
        <f ca="1"/>
        <v>#NAME?</v>
      </c>
      <c r="D146" t="e">
        <f ca="1"/>
        <v>#NAME?</v>
      </c>
      <c r="E146" t="e">
        <f ca="1"/>
        <v>#NAME?</v>
      </c>
      <c r="F146" t="e">
        <f ca="1"/>
        <v>#NAME?</v>
      </c>
      <c r="G146" t="e">
        <f ca="1"/>
        <v>#NAME?</v>
      </c>
      <c r="H146" t="e">
        <f ca="1"/>
        <v>#NAME?</v>
      </c>
      <c r="I146" t="e">
        <f ca="1"/>
        <v>#NAME?</v>
      </c>
      <c r="J146" t="e">
        <f t="shared" ca="1" si="4"/>
        <v>#NAME?</v>
      </c>
      <c r="K146" t="e">
        <f t="shared" ca="1" si="5"/>
        <v>#NAME?</v>
      </c>
    </row>
    <row r="147" spans="1:11" x14ac:dyDescent="0.25">
      <c r="A147" s="193" t="e">
        <f ca="1"/>
        <v>#NAME?</v>
      </c>
      <c r="B147" t="e">
        <f ca="1"/>
        <v>#NAME?</v>
      </c>
      <c r="C147" s="129" t="e">
        <f ca="1"/>
        <v>#NAME?</v>
      </c>
      <c r="D147" t="e">
        <f ca="1"/>
        <v>#NAME?</v>
      </c>
      <c r="E147" t="e">
        <f ca="1"/>
        <v>#NAME?</v>
      </c>
      <c r="F147" t="e">
        <f ca="1"/>
        <v>#NAME?</v>
      </c>
      <c r="G147" t="e">
        <f ca="1"/>
        <v>#NAME?</v>
      </c>
      <c r="H147" t="e">
        <f ca="1"/>
        <v>#NAME?</v>
      </c>
      <c r="I147" t="e">
        <f ca="1"/>
        <v>#NAME?</v>
      </c>
      <c r="J147" t="e">
        <f t="shared" ca="1" si="4"/>
        <v>#NAME?</v>
      </c>
      <c r="K147" t="e">
        <f t="shared" ca="1" si="5"/>
        <v>#NAME?</v>
      </c>
    </row>
    <row r="148" spans="1:11" x14ac:dyDescent="0.25">
      <c r="A148" s="193" t="e">
        <f ca="1"/>
        <v>#NAME?</v>
      </c>
      <c r="B148" t="e">
        <f ca="1"/>
        <v>#NAME?</v>
      </c>
      <c r="C148" s="129" t="e">
        <f ca="1"/>
        <v>#NAME?</v>
      </c>
      <c r="D148" t="e">
        <f ca="1"/>
        <v>#NAME?</v>
      </c>
      <c r="E148" t="e">
        <f ca="1"/>
        <v>#NAME?</v>
      </c>
      <c r="F148" t="e">
        <f ca="1"/>
        <v>#NAME?</v>
      </c>
      <c r="G148" t="e">
        <f ca="1"/>
        <v>#NAME?</v>
      </c>
      <c r="H148" t="e">
        <f ca="1"/>
        <v>#NAME?</v>
      </c>
      <c r="I148" t="e">
        <f ca="1"/>
        <v>#NAME?</v>
      </c>
      <c r="J148" t="e">
        <f t="shared" ca="1" si="4"/>
        <v>#NAME?</v>
      </c>
      <c r="K148" t="e">
        <f t="shared" ca="1" si="5"/>
        <v>#NAME?</v>
      </c>
    </row>
    <row r="149" spans="1:11" x14ac:dyDescent="0.25">
      <c r="A149" s="193" t="e">
        <f ca="1"/>
        <v>#NAME?</v>
      </c>
      <c r="B149" t="e">
        <f ca="1"/>
        <v>#NAME?</v>
      </c>
      <c r="C149" s="129" t="e">
        <f ca="1"/>
        <v>#NAME?</v>
      </c>
      <c r="D149" t="e">
        <f ca="1"/>
        <v>#NAME?</v>
      </c>
      <c r="E149" t="e">
        <f ca="1"/>
        <v>#NAME?</v>
      </c>
      <c r="F149" t="e">
        <f ca="1"/>
        <v>#NAME?</v>
      </c>
      <c r="G149" t="e">
        <f ca="1"/>
        <v>#NAME?</v>
      </c>
      <c r="H149" t="e">
        <f ca="1"/>
        <v>#NAME?</v>
      </c>
      <c r="I149" t="e">
        <f ca="1"/>
        <v>#NAME?</v>
      </c>
      <c r="J149" t="e">
        <f t="shared" ca="1" si="4"/>
        <v>#NAME?</v>
      </c>
      <c r="K149" t="e">
        <f t="shared" ca="1" si="5"/>
        <v>#NAME?</v>
      </c>
    </row>
    <row r="150" spans="1:11" x14ac:dyDescent="0.25">
      <c r="A150" s="193" t="e">
        <f ca="1"/>
        <v>#NAME?</v>
      </c>
      <c r="B150" t="e">
        <f ca="1"/>
        <v>#NAME?</v>
      </c>
      <c r="C150" s="129" t="e">
        <f ca="1"/>
        <v>#NAME?</v>
      </c>
      <c r="D150" t="e">
        <f ca="1"/>
        <v>#NAME?</v>
      </c>
      <c r="E150" t="e">
        <f ca="1"/>
        <v>#NAME?</v>
      </c>
      <c r="F150" t="e">
        <f ca="1"/>
        <v>#NAME?</v>
      </c>
      <c r="G150" t="e">
        <f ca="1"/>
        <v>#NAME?</v>
      </c>
      <c r="H150" t="e">
        <f ca="1"/>
        <v>#NAME?</v>
      </c>
      <c r="I150" t="e">
        <f ca="1"/>
        <v>#NAME?</v>
      </c>
      <c r="J150" t="e">
        <f t="shared" ca="1" si="4"/>
        <v>#NAME?</v>
      </c>
      <c r="K150" t="e">
        <f t="shared" ca="1" si="5"/>
        <v>#NAME?</v>
      </c>
    </row>
    <row r="151" spans="1:11" x14ac:dyDescent="0.25">
      <c r="A151" s="193" t="e">
        <f ca="1"/>
        <v>#NAME?</v>
      </c>
      <c r="B151" t="e">
        <f ca="1"/>
        <v>#NAME?</v>
      </c>
      <c r="C151" s="129" t="e">
        <f ca="1"/>
        <v>#NAME?</v>
      </c>
      <c r="D151" t="e">
        <f ca="1"/>
        <v>#NAME?</v>
      </c>
      <c r="E151" t="e">
        <f ca="1"/>
        <v>#NAME?</v>
      </c>
      <c r="F151" t="e">
        <f ca="1"/>
        <v>#NAME?</v>
      </c>
      <c r="G151" t="e">
        <f ca="1"/>
        <v>#NAME?</v>
      </c>
      <c r="H151" t="e">
        <f ca="1"/>
        <v>#NAME?</v>
      </c>
      <c r="I151" t="e">
        <f ca="1"/>
        <v>#NAME?</v>
      </c>
      <c r="J151" t="e">
        <f t="shared" ca="1" si="4"/>
        <v>#NAME?</v>
      </c>
      <c r="K151" t="e">
        <f t="shared" ca="1" si="5"/>
        <v>#NAME?</v>
      </c>
    </row>
    <row r="152" spans="1:11" x14ac:dyDescent="0.25">
      <c r="A152" s="193" t="e">
        <f ca="1"/>
        <v>#NAME?</v>
      </c>
      <c r="B152" t="e">
        <f ca="1"/>
        <v>#NAME?</v>
      </c>
      <c r="C152" s="129" t="e">
        <f ca="1"/>
        <v>#NAME?</v>
      </c>
      <c r="D152" t="e">
        <f ca="1"/>
        <v>#NAME?</v>
      </c>
      <c r="E152" t="e">
        <f ca="1"/>
        <v>#NAME?</v>
      </c>
      <c r="F152" t="e">
        <f ca="1"/>
        <v>#NAME?</v>
      </c>
      <c r="G152" t="e">
        <f ca="1"/>
        <v>#NAME?</v>
      </c>
      <c r="H152" t="e">
        <f ca="1"/>
        <v>#NAME?</v>
      </c>
      <c r="I152" t="e">
        <f ca="1"/>
        <v>#NAME?</v>
      </c>
      <c r="J152" t="e">
        <f t="shared" ca="1" si="4"/>
        <v>#NAME?</v>
      </c>
      <c r="K152" t="e">
        <f t="shared" ca="1" si="5"/>
        <v>#NAME?</v>
      </c>
    </row>
    <row r="153" spans="1:11" x14ac:dyDescent="0.25">
      <c r="A153" s="193" t="e">
        <f ca="1"/>
        <v>#NAME?</v>
      </c>
      <c r="B153" t="e">
        <f ca="1"/>
        <v>#NAME?</v>
      </c>
      <c r="C153" s="129" t="e">
        <f ca="1"/>
        <v>#NAME?</v>
      </c>
      <c r="D153" t="e">
        <f ca="1"/>
        <v>#NAME?</v>
      </c>
      <c r="E153" t="e">
        <f ca="1"/>
        <v>#NAME?</v>
      </c>
      <c r="F153" t="e">
        <f ca="1"/>
        <v>#NAME?</v>
      </c>
      <c r="G153" t="e">
        <f ca="1"/>
        <v>#NAME?</v>
      </c>
      <c r="H153" t="e">
        <f ca="1"/>
        <v>#NAME?</v>
      </c>
      <c r="I153" t="e">
        <f ca="1"/>
        <v>#NAME?</v>
      </c>
      <c r="J153" t="e">
        <f t="shared" ca="1" si="4"/>
        <v>#NAME?</v>
      </c>
      <c r="K153" t="e">
        <f t="shared" ca="1" si="5"/>
        <v>#NAME?</v>
      </c>
    </row>
    <row r="154" spans="1:11" x14ac:dyDescent="0.25">
      <c r="A154" s="193" t="e">
        <f ca="1"/>
        <v>#NAME?</v>
      </c>
      <c r="B154" t="e">
        <f ca="1"/>
        <v>#NAME?</v>
      </c>
      <c r="C154" s="129" t="e">
        <f ca="1"/>
        <v>#NAME?</v>
      </c>
      <c r="D154" t="e">
        <f ca="1"/>
        <v>#NAME?</v>
      </c>
      <c r="E154" t="e">
        <f ca="1"/>
        <v>#NAME?</v>
      </c>
      <c r="F154" t="e">
        <f ca="1"/>
        <v>#NAME?</v>
      </c>
      <c r="G154" t="e">
        <f ca="1"/>
        <v>#NAME?</v>
      </c>
      <c r="H154" t="e">
        <f ca="1"/>
        <v>#NAME?</v>
      </c>
      <c r="I154" t="e">
        <f ca="1"/>
        <v>#NAME?</v>
      </c>
      <c r="J154" t="e">
        <f t="shared" ca="1" si="4"/>
        <v>#NAME?</v>
      </c>
      <c r="K154" t="e">
        <f t="shared" ca="1" si="5"/>
        <v>#NAME?</v>
      </c>
    </row>
    <row r="155" spans="1:11" x14ac:dyDescent="0.25">
      <c r="A155" s="193" t="e">
        <f ca="1"/>
        <v>#NAME?</v>
      </c>
      <c r="B155" t="e">
        <f ca="1"/>
        <v>#NAME?</v>
      </c>
      <c r="C155" s="129" t="e">
        <f ca="1"/>
        <v>#NAME?</v>
      </c>
      <c r="D155" t="e">
        <f ca="1"/>
        <v>#NAME?</v>
      </c>
      <c r="E155" t="e">
        <f ca="1"/>
        <v>#NAME?</v>
      </c>
      <c r="F155" t="e">
        <f ca="1"/>
        <v>#NAME?</v>
      </c>
      <c r="G155" t="e">
        <f ca="1"/>
        <v>#NAME?</v>
      </c>
      <c r="H155" t="e">
        <f ca="1"/>
        <v>#NAME?</v>
      </c>
      <c r="I155" t="e">
        <f ca="1"/>
        <v>#NAME?</v>
      </c>
      <c r="J155" t="e">
        <f t="shared" ca="1" si="4"/>
        <v>#NAME?</v>
      </c>
      <c r="K155" t="e">
        <f t="shared" ca="1" si="5"/>
        <v>#NAME?</v>
      </c>
    </row>
    <row r="156" spans="1:11" x14ac:dyDescent="0.25">
      <c r="A156" s="193" t="e">
        <f ca="1"/>
        <v>#NAME?</v>
      </c>
      <c r="B156" t="e">
        <f ca="1"/>
        <v>#NAME?</v>
      </c>
      <c r="C156" s="129" t="e">
        <f ca="1"/>
        <v>#NAME?</v>
      </c>
      <c r="D156" t="e">
        <f ca="1"/>
        <v>#NAME?</v>
      </c>
      <c r="E156" t="e">
        <f ca="1"/>
        <v>#NAME?</v>
      </c>
      <c r="F156" t="e">
        <f ca="1"/>
        <v>#NAME?</v>
      </c>
      <c r="G156" t="e">
        <f ca="1"/>
        <v>#NAME?</v>
      </c>
      <c r="H156" t="e">
        <f ca="1"/>
        <v>#NAME?</v>
      </c>
      <c r="I156" t="e">
        <f ca="1"/>
        <v>#NAME?</v>
      </c>
      <c r="J156" t="e">
        <f t="shared" ca="1" si="4"/>
        <v>#NAME?</v>
      </c>
      <c r="K156" t="e">
        <f t="shared" ca="1" si="5"/>
        <v>#NAME?</v>
      </c>
    </row>
    <row r="157" spans="1:11" x14ac:dyDescent="0.25">
      <c r="A157" s="193" t="e">
        <f ca="1"/>
        <v>#NAME?</v>
      </c>
      <c r="B157" t="e">
        <f ca="1"/>
        <v>#NAME?</v>
      </c>
      <c r="C157" s="129" t="e">
        <f ca="1"/>
        <v>#NAME?</v>
      </c>
      <c r="D157" t="e">
        <f ca="1"/>
        <v>#NAME?</v>
      </c>
      <c r="E157" t="e">
        <f ca="1"/>
        <v>#NAME?</v>
      </c>
      <c r="F157" t="e">
        <f ca="1"/>
        <v>#NAME?</v>
      </c>
      <c r="G157" t="e">
        <f ca="1"/>
        <v>#NAME?</v>
      </c>
      <c r="H157" t="e">
        <f ca="1"/>
        <v>#NAME?</v>
      </c>
      <c r="I157" t="e">
        <f ca="1"/>
        <v>#NAME?</v>
      </c>
      <c r="J157" t="e">
        <f t="shared" ca="1" si="4"/>
        <v>#NAME?</v>
      </c>
      <c r="K157" t="e">
        <f t="shared" ca="1" si="5"/>
        <v>#NAME?</v>
      </c>
    </row>
    <row r="158" spans="1:11" x14ac:dyDescent="0.25">
      <c r="A158" s="193" t="e">
        <f ca="1"/>
        <v>#NAME?</v>
      </c>
      <c r="B158" t="e">
        <f ca="1"/>
        <v>#NAME?</v>
      </c>
      <c r="C158" s="129" t="e">
        <f ca="1"/>
        <v>#NAME?</v>
      </c>
      <c r="D158" t="e">
        <f ca="1"/>
        <v>#NAME?</v>
      </c>
      <c r="E158" t="e">
        <f ca="1"/>
        <v>#NAME?</v>
      </c>
      <c r="F158" t="e">
        <f ca="1"/>
        <v>#NAME?</v>
      </c>
      <c r="G158" t="e">
        <f ca="1"/>
        <v>#NAME?</v>
      </c>
      <c r="H158" t="e">
        <f ca="1"/>
        <v>#NAME?</v>
      </c>
      <c r="I158" t="e">
        <f ca="1"/>
        <v>#NAME?</v>
      </c>
      <c r="J158" t="e">
        <f t="shared" ca="1" si="4"/>
        <v>#NAME?</v>
      </c>
      <c r="K158" t="e">
        <f t="shared" ca="1" si="5"/>
        <v>#NAME?</v>
      </c>
    </row>
    <row r="159" spans="1:11" x14ac:dyDescent="0.25">
      <c r="A159" s="193" t="e">
        <f ca="1"/>
        <v>#NAME?</v>
      </c>
      <c r="B159" t="e">
        <f ca="1"/>
        <v>#NAME?</v>
      </c>
      <c r="C159" s="129" t="e">
        <f ca="1"/>
        <v>#NAME?</v>
      </c>
      <c r="D159" t="e">
        <f ca="1"/>
        <v>#NAME?</v>
      </c>
      <c r="E159" t="e">
        <f ca="1"/>
        <v>#NAME?</v>
      </c>
      <c r="F159" t="e">
        <f ca="1"/>
        <v>#NAME?</v>
      </c>
      <c r="G159" t="e">
        <f ca="1"/>
        <v>#NAME?</v>
      </c>
      <c r="H159" t="e">
        <f ca="1"/>
        <v>#NAME?</v>
      </c>
      <c r="I159" t="e">
        <f ca="1"/>
        <v>#NAME?</v>
      </c>
      <c r="J159" t="e">
        <f t="shared" ca="1" si="4"/>
        <v>#NAME?</v>
      </c>
      <c r="K159" t="e">
        <f t="shared" ca="1" si="5"/>
        <v>#NAME?</v>
      </c>
    </row>
    <row r="160" spans="1:11" x14ac:dyDescent="0.25">
      <c r="A160" s="193" t="e">
        <f ca="1"/>
        <v>#NAME?</v>
      </c>
      <c r="B160" t="e">
        <f ca="1"/>
        <v>#NAME?</v>
      </c>
      <c r="C160" s="129" t="e">
        <f ca="1"/>
        <v>#NAME?</v>
      </c>
      <c r="D160" t="e">
        <f ca="1"/>
        <v>#NAME?</v>
      </c>
      <c r="E160" t="e">
        <f ca="1"/>
        <v>#NAME?</v>
      </c>
      <c r="F160" t="e">
        <f ca="1"/>
        <v>#NAME?</v>
      </c>
      <c r="G160" t="e">
        <f ca="1"/>
        <v>#NAME?</v>
      </c>
      <c r="H160" t="e">
        <f ca="1"/>
        <v>#NAME?</v>
      </c>
      <c r="I160" t="e">
        <f ca="1"/>
        <v>#NAME?</v>
      </c>
      <c r="J160" t="e">
        <f t="shared" ca="1" si="4"/>
        <v>#NAME?</v>
      </c>
      <c r="K160" t="e">
        <f t="shared" ca="1" si="5"/>
        <v>#NAME?</v>
      </c>
    </row>
    <row r="161" spans="1:11" x14ac:dyDescent="0.25">
      <c r="A161" s="193" t="e">
        <f ca="1"/>
        <v>#NAME?</v>
      </c>
      <c r="B161" t="e">
        <f ca="1"/>
        <v>#NAME?</v>
      </c>
      <c r="C161" s="129" t="e">
        <f ca="1"/>
        <v>#NAME?</v>
      </c>
      <c r="D161" t="e">
        <f ca="1"/>
        <v>#NAME?</v>
      </c>
      <c r="E161" t="e">
        <f ca="1"/>
        <v>#NAME?</v>
      </c>
      <c r="F161" t="e">
        <f ca="1"/>
        <v>#NAME?</v>
      </c>
      <c r="G161" t="e">
        <f ca="1"/>
        <v>#NAME?</v>
      </c>
      <c r="H161" t="e">
        <f ca="1"/>
        <v>#NAME?</v>
      </c>
      <c r="I161" t="e">
        <f ca="1"/>
        <v>#NAME?</v>
      </c>
      <c r="J161" t="e">
        <f t="shared" ca="1" si="4"/>
        <v>#NAME?</v>
      </c>
      <c r="K161" t="e">
        <f t="shared" ca="1" si="5"/>
        <v>#NAME?</v>
      </c>
    </row>
    <row r="162" spans="1:11" x14ac:dyDescent="0.25">
      <c r="A162" s="193" t="e">
        <f ca="1"/>
        <v>#NAME?</v>
      </c>
      <c r="B162" t="e">
        <f ca="1"/>
        <v>#NAME?</v>
      </c>
      <c r="C162" s="129" t="e">
        <f ca="1"/>
        <v>#NAME?</v>
      </c>
      <c r="D162" t="e">
        <f ca="1"/>
        <v>#NAME?</v>
      </c>
      <c r="E162" t="e">
        <f ca="1"/>
        <v>#NAME?</v>
      </c>
      <c r="F162" t="e">
        <f ca="1"/>
        <v>#NAME?</v>
      </c>
      <c r="G162" t="e">
        <f ca="1"/>
        <v>#NAME?</v>
      </c>
      <c r="H162" t="e">
        <f ca="1"/>
        <v>#NAME?</v>
      </c>
      <c r="I162" t="e">
        <f ca="1"/>
        <v>#NAME?</v>
      </c>
      <c r="J162" t="e">
        <f t="shared" ca="1" si="4"/>
        <v>#NAME?</v>
      </c>
      <c r="K162" t="e">
        <f t="shared" ca="1" si="5"/>
        <v>#NAME?</v>
      </c>
    </row>
    <row r="163" spans="1:11" x14ac:dyDescent="0.25">
      <c r="A163" s="193" t="e">
        <f ca="1"/>
        <v>#NAME?</v>
      </c>
      <c r="B163" t="e">
        <f ca="1"/>
        <v>#NAME?</v>
      </c>
      <c r="C163" s="129" t="e">
        <f ca="1"/>
        <v>#NAME?</v>
      </c>
      <c r="D163" t="e">
        <f ca="1"/>
        <v>#NAME?</v>
      </c>
      <c r="E163" t="e">
        <f ca="1"/>
        <v>#NAME?</v>
      </c>
      <c r="F163" t="e">
        <f ca="1"/>
        <v>#NAME?</v>
      </c>
      <c r="G163" t="e">
        <f ca="1"/>
        <v>#NAME?</v>
      </c>
      <c r="H163" t="e">
        <f ca="1"/>
        <v>#NAME?</v>
      </c>
      <c r="I163" t="e">
        <f ca="1"/>
        <v>#NAME?</v>
      </c>
      <c r="J163" t="e">
        <f t="shared" ca="1" si="4"/>
        <v>#NAME?</v>
      </c>
      <c r="K163" t="e">
        <f t="shared" ca="1" si="5"/>
        <v>#NAME?</v>
      </c>
    </row>
    <row r="164" spans="1:11" x14ac:dyDescent="0.25">
      <c r="A164" s="193" t="e">
        <f ca="1"/>
        <v>#NAME?</v>
      </c>
      <c r="B164" t="e">
        <f ca="1"/>
        <v>#NAME?</v>
      </c>
      <c r="C164" s="129" t="e">
        <f ca="1"/>
        <v>#NAME?</v>
      </c>
      <c r="D164" t="e">
        <f ca="1"/>
        <v>#NAME?</v>
      </c>
      <c r="E164" t="e">
        <f ca="1"/>
        <v>#NAME?</v>
      </c>
      <c r="F164" t="e">
        <f ca="1"/>
        <v>#NAME?</v>
      </c>
      <c r="G164" t="e">
        <f ca="1"/>
        <v>#NAME?</v>
      </c>
      <c r="H164" t="e">
        <f ca="1"/>
        <v>#NAME?</v>
      </c>
      <c r="I164" t="e">
        <f ca="1"/>
        <v>#NAME?</v>
      </c>
      <c r="J164" t="e">
        <f t="shared" ca="1" si="4"/>
        <v>#NAME?</v>
      </c>
      <c r="K164" t="e">
        <f t="shared" ca="1" si="5"/>
        <v>#NAME?</v>
      </c>
    </row>
    <row r="165" spans="1:11" x14ac:dyDescent="0.25">
      <c r="A165" s="193" t="e">
        <f ca="1"/>
        <v>#NAME?</v>
      </c>
      <c r="B165" t="e">
        <f ca="1"/>
        <v>#NAME?</v>
      </c>
      <c r="C165" s="129" t="e">
        <f ca="1"/>
        <v>#NAME?</v>
      </c>
      <c r="D165" t="e">
        <f ca="1"/>
        <v>#NAME?</v>
      </c>
      <c r="E165" t="e">
        <f ca="1"/>
        <v>#NAME?</v>
      </c>
      <c r="F165" t="e">
        <f ca="1"/>
        <v>#NAME?</v>
      </c>
      <c r="G165" t="e">
        <f ca="1"/>
        <v>#NAME?</v>
      </c>
      <c r="H165" t="e">
        <f ca="1"/>
        <v>#NAME?</v>
      </c>
      <c r="I165" t="e">
        <f ca="1"/>
        <v>#NAME?</v>
      </c>
      <c r="J165" t="e">
        <f t="shared" ca="1" si="4"/>
        <v>#NAME?</v>
      </c>
      <c r="K165" t="e">
        <f t="shared" ca="1" si="5"/>
        <v>#NAME?</v>
      </c>
    </row>
    <row r="166" spans="1:11" x14ac:dyDescent="0.25">
      <c r="A166" s="193" t="e">
        <f ca="1"/>
        <v>#NAME?</v>
      </c>
      <c r="B166" t="e">
        <f ca="1"/>
        <v>#NAME?</v>
      </c>
      <c r="C166" s="129" t="e">
        <f ca="1"/>
        <v>#NAME?</v>
      </c>
      <c r="D166" t="e">
        <f ca="1"/>
        <v>#NAME?</v>
      </c>
      <c r="E166" t="e">
        <f ca="1"/>
        <v>#NAME?</v>
      </c>
      <c r="F166" t="e">
        <f ca="1"/>
        <v>#NAME?</v>
      </c>
      <c r="G166" t="e">
        <f ca="1"/>
        <v>#NAME?</v>
      </c>
      <c r="H166" t="e">
        <f ca="1"/>
        <v>#NAME?</v>
      </c>
      <c r="I166" t="e">
        <f ca="1"/>
        <v>#NAME?</v>
      </c>
      <c r="J166" t="e">
        <f t="shared" ca="1" si="4"/>
        <v>#NAME?</v>
      </c>
      <c r="K166" t="e">
        <f t="shared" ca="1" si="5"/>
        <v>#NAME?</v>
      </c>
    </row>
    <row r="167" spans="1:11" x14ac:dyDescent="0.25">
      <c r="A167" s="193" t="e">
        <f ca="1"/>
        <v>#NAME?</v>
      </c>
      <c r="B167" t="e">
        <f ca="1"/>
        <v>#NAME?</v>
      </c>
      <c r="C167" s="129" t="e">
        <f ca="1"/>
        <v>#NAME?</v>
      </c>
      <c r="D167" t="e">
        <f ca="1"/>
        <v>#NAME?</v>
      </c>
      <c r="E167" t="e">
        <f ca="1"/>
        <v>#NAME?</v>
      </c>
      <c r="F167" t="e">
        <f ca="1"/>
        <v>#NAME?</v>
      </c>
      <c r="G167" t="e">
        <f ca="1"/>
        <v>#NAME?</v>
      </c>
      <c r="H167" t="e">
        <f ca="1"/>
        <v>#NAME?</v>
      </c>
      <c r="I167" t="e">
        <f ca="1"/>
        <v>#NAME?</v>
      </c>
      <c r="J167" t="e">
        <f t="shared" ca="1" si="4"/>
        <v>#NAME?</v>
      </c>
      <c r="K167" t="e">
        <f t="shared" ca="1" si="5"/>
        <v>#NAME?</v>
      </c>
    </row>
    <row r="168" spans="1:11" x14ac:dyDescent="0.25">
      <c r="A168" s="193" t="e">
        <f ca="1"/>
        <v>#NAME?</v>
      </c>
      <c r="B168" t="e">
        <f ca="1"/>
        <v>#NAME?</v>
      </c>
      <c r="C168" s="129" t="e">
        <f ca="1"/>
        <v>#NAME?</v>
      </c>
      <c r="D168" t="e">
        <f ca="1"/>
        <v>#NAME?</v>
      </c>
      <c r="E168" t="e">
        <f ca="1"/>
        <v>#NAME?</v>
      </c>
      <c r="F168" t="e">
        <f ca="1"/>
        <v>#NAME?</v>
      </c>
      <c r="G168" t="e">
        <f ca="1"/>
        <v>#NAME?</v>
      </c>
      <c r="H168" t="e">
        <f ca="1"/>
        <v>#NAME?</v>
      </c>
      <c r="I168" t="e">
        <f ca="1"/>
        <v>#NAME?</v>
      </c>
      <c r="J168" t="e">
        <f t="shared" ca="1" si="4"/>
        <v>#NAME?</v>
      </c>
      <c r="K168" t="e">
        <f t="shared" ca="1" si="5"/>
        <v>#NAME?</v>
      </c>
    </row>
    <row r="169" spans="1:11" x14ac:dyDescent="0.25">
      <c r="A169" s="193" t="e">
        <f ca="1"/>
        <v>#NAME?</v>
      </c>
      <c r="B169" t="e">
        <f ca="1"/>
        <v>#NAME?</v>
      </c>
      <c r="C169" s="129" t="e">
        <f ca="1"/>
        <v>#NAME?</v>
      </c>
      <c r="D169" t="e">
        <f ca="1"/>
        <v>#NAME?</v>
      </c>
      <c r="E169" t="e">
        <f ca="1"/>
        <v>#NAME?</v>
      </c>
      <c r="F169" t="e">
        <f ca="1"/>
        <v>#NAME?</v>
      </c>
      <c r="G169" t="e">
        <f ca="1"/>
        <v>#NAME?</v>
      </c>
      <c r="H169" t="e">
        <f ca="1"/>
        <v>#NAME?</v>
      </c>
      <c r="I169" t="e">
        <f ca="1"/>
        <v>#NAME?</v>
      </c>
      <c r="J169" t="e">
        <f t="shared" ca="1" si="4"/>
        <v>#NAME?</v>
      </c>
      <c r="K169" t="e">
        <f t="shared" ca="1" si="5"/>
        <v>#NAME?</v>
      </c>
    </row>
    <row r="170" spans="1:11" x14ac:dyDescent="0.25">
      <c r="A170" s="193" t="e">
        <f ca="1"/>
        <v>#NAME?</v>
      </c>
      <c r="B170" t="e">
        <f ca="1"/>
        <v>#NAME?</v>
      </c>
      <c r="C170" s="129" t="e">
        <f ca="1"/>
        <v>#NAME?</v>
      </c>
      <c r="D170" t="e">
        <f ca="1"/>
        <v>#NAME?</v>
      </c>
      <c r="E170" t="e">
        <f ca="1"/>
        <v>#NAME?</v>
      </c>
      <c r="F170" t="e">
        <f ca="1"/>
        <v>#NAME?</v>
      </c>
      <c r="G170" t="e">
        <f ca="1"/>
        <v>#NAME?</v>
      </c>
      <c r="H170" t="e">
        <f ca="1"/>
        <v>#NAME?</v>
      </c>
      <c r="I170" t="e">
        <f ca="1"/>
        <v>#NAME?</v>
      </c>
      <c r="J170" t="e">
        <f t="shared" ca="1" si="4"/>
        <v>#NAME?</v>
      </c>
      <c r="K170" t="e">
        <f t="shared" ca="1" si="5"/>
        <v>#NAME?</v>
      </c>
    </row>
    <row r="171" spans="1:11" x14ac:dyDescent="0.25">
      <c r="A171" s="193" t="e">
        <f ca="1"/>
        <v>#NAME?</v>
      </c>
      <c r="B171" t="e">
        <f ca="1"/>
        <v>#NAME?</v>
      </c>
      <c r="C171" s="129" t="e">
        <f ca="1"/>
        <v>#NAME?</v>
      </c>
      <c r="D171" t="e">
        <f ca="1"/>
        <v>#NAME?</v>
      </c>
      <c r="E171" t="e">
        <f ca="1"/>
        <v>#NAME?</v>
      </c>
      <c r="F171" t="e">
        <f ca="1"/>
        <v>#NAME?</v>
      </c>
      <c r="G171" t="e">
        <f ca="1"/>
        <v>#NAME?</v>
      </c>
      <c r="H171" t="e">
        <f ca="1"/>
        <v>#NAME?</v>
      </c>
      <c r="I171" t="e">
        <f ca="1"/>
        <v>#NAME?</v>
      </c>
      <c r="J171" t="e">
        <f t="shared" ca="1" si="4"/>
        <v>#NAME?</v>
      </c>
      <c r="K171" t="e">
        <f t="shared" ca="1" si="5"/>
        <v>#NAME?</v>
      </c>
    </row>
    <row r="172" spans="1:11" x14ac:dyDescent="0.25">
      <c r="A172" s="193" t="e">
        <f ca="1"/>
        <v>#NAME?</v>
      </c>
      <c r="B172" t="e">
        <f ca="1"/>
        <v>#NAME?</v>
      </c>
      <c r="C172" s="129" t="e">
        <f ca="1"/>
        <v>#NAME?</v>
      </c>
      <c r="D172" t="e">
        <f ca="1"/>
        <v>#NAME?</v>
      </c>
      <c r="E172" t="e">
        <f ca="1"/>
        <v>#NAME?</v>
      </c>
      <c r="F172" t="e">
        <f ca="1"/>
        <v>#NAME?</v>
      </c>
      <c r="G172" t="e">
        <f ca="1"/>
        <v>#NAME?</v>
      </c>
      <c r="H172" t="e">
        <f ca="1"/>
        <v>#NAME?</v>
      </c>
      <c r="I172" t="e">
        <f ca="1"/>
        <v>#NAME?</v>
      </c>
      <c r="J172" t="e">
        <f t="shared" ca="1" si="4"/>
        <v>#NAME?</v>
      </c>
      <c r="K172" t="e">
        <f t="shared" ca="1" si="5"/>
        <v>#NAME?</v>
      </c>
    </row>
    <row r="173" spans="1:11" x14ac:dyDescent="0.25">
      <c r="A173" s="193" t="e">
        <f ca="1"/>
        <v>#NAME?</v>
      </c>
      <c r="B173" t="e">
        <f ca="1"/>
        <v>#NAME?</v>
      </c>
      <c r="C173" s="129" t="e">
        <f ca="1"/>
        <v>#NAME?</v>
      </c>
      <c r="D173" t="e">
        <f ca="1"/>
        <v>#NAME?</v>
      </c>
      <c r="E173" t="e">
        <f ca="1"/>
        <v>#NAME?</v>
      </c>
      <c r="F173" t="e">
        <f ca="1"/>
        <v>#NAME?</v>
      </c>
      <c r="G173" t="e">
        <f ca="1"/>
        <v>#NAME?</v>
      </c>
      <c r="H173" t="e">
        <f ca="1"/>
        <v>#NAME?</v>
      </c>
      <c r="I173" t="e">
        <f ca="1"/>
        <v>#NAME?</v>
      </c>
      <c r="J173" t="e">
        <f t="shared" ca="1" si="4"/>
        <v>#NAME?</v>
      </c>
      <c r="K173" t="e">
        <f t="shared" ca="1" si="5"/>
        <v>#NAME?</v>
      </c>
    </row>
    <row r="174" spans="1:11" x14ac:dyDescent="0.25">
      <c r="A174" s="193" t="e">
        <f ca="1"/>
        <v>#NAME?</v>
      </c>
      <c r="B174" t="e">
        <f ca="1"/>
        <v>#NAME?</v>
      </c>
      <c r="C174" s="129" t="e">
        <f ca="1"/>
        <v>#NAME?</v>
      </c>
      <c r="D174" t="e">
        <f ca="1"/>
        <v>#NAME?</v>
      </c>
      <c r="E174" t="e">
        <f ca="1"/>
        <v>#NAME?</v>
      </c>
      <c r="F174" t="e">
        <f ca="1"/>
        <v>#NAME?</v>
      </c>
      <c r="G174" t="e">
        <f ca="1"/>
        <v>#NAME?</v>
      </c>
      <c r="H174" t="e">
        <f ca="1"/>
        <v>#NAME?</v>
      </c>
      <c r="I174" t="e">
        <f ca="1"/>
        <v>#NAME?</v>
      </c>
      <c r="J174" t="e">
        <f t="shared" ca="1" si="4"/>
        <v>#NAME?</v>
      </c>
      <c r="K174" t="e">
        <f t="shared" ca="1" si="5"/>
        <v>#NAME?</v>
      </c>
    </row>
    <row r="175" spans="1:11" x14ac:dyDescent="0.25">
      <c r="A175" s="193" t="e">
        <f ca="1"/>
        <v>#NAME?</v>
      </c>
      <c r="B175" t="e">
        <f ca="1"/>
        <v>#NAME?</v>
      </c>
      <c r="C175" s="129" t="e">
        <f ca="1"/>
        <v>#NAME?</v>
      </c>
      <c r="D175" t="e">
        <f ca="1"/>
        <v>#NAME?</v>
      </c>
      <c r="E175" t="e">
        <f ca="1"/>
        <v>#NAME?</v>
      </c>
      <c r="F175" t="e">
        <f ca="1"/>
        <v>#NAME?</v>
      </c>
      <c r="G175" t="e">
        <f ca="1"/>
        <v>#NAME?</v>
      </c>
      <c r="H175" t="e">
        <f ca="1"/>
        <v>#NAME?</v>
      </c>
      <c r="I175" t="e">
        <f ca="1"/>
        <v>#NAME?</v>
      </c>
      <c r="J175" t="e">
        <f t="shared" ca="1" si="4"/>
        <v>#NAME?</v>
      </c>
      <c r="K175" t="e">
        <f t="shared" ca="1" si="5"/>
        <v>#NAME?</v>
      </c>
    </row>
    <row r="176" spans="1:11" x14ac:dyDescent="0.25">
      <c r="A176" s="193" t="e">
        <f ca="1"/>
        <v>#NAME?</v>
      </c>
      <c r="B176" t="e">
        <f ca="1"/>
        <v>#NAME?</v>
      </c>
      <c r="C176" s="129" t="e">
        <f ca="1"/>
        <v>#NAME?</v>
      </c>
      <c r="D176" t="e">
        <f ca="1"/>
        <v>#NAME?</v>
      </c>
      <c r="E176" t="e">
        <f ca="1"/>
        <v>#NAME?</v>
      </c>
      <c r="F176" t="e">
        <f ca="1"/>
        <v>#NAME?</v>
      </c>
      <c r="G176" t="e">
        <f ca="1"/>
        <v>#NAME?</v>
      </c>
      <c r="H176" t="e">
        <f ca="1"/>
        <v>#NAME?</v>
      </c>
      <c r="I176" t="e">
        <f ca="1"/>
        <v>#NAME?</v>
      </c>
      <c r="J176" t="e">
        <f t="shared" ca="1" si="4"/>
        <v>#NAME?</v>
      </c>
      <c r="K176" t="e">
        <f t="shared" ca="1" si="5"/>
        <v>#NAME?</v>
      </c>
    </row>
    <row r="177" spans="1:11" x14ac:dyDescent="0.25">
      <c r="A177" s="193" t="e">
        <f ca="1"/>
        <v>#NAME?</v>
      </c>
      <c r="B177" t="e">
        <f ca="1"/>
        <v>#NAME?</v>
      </c>
      <c r="C177" s="129" t="e">
        <f ca="1"/>
        <v>#NAME?</v>
      </c>
      <c r="D177" t="e">
        <f ca="1"/>
        <v>#NAME?</v>
      </c>
      <c r="E177" t="e">
        <f ca="1"/>
        <v>#NAME?</v>
      </c>
      <c r="F177" t="e">
        <f ca="1"/>
        <v>#NAME?</v>
      </c>
      <c r="G177" t="e">
        <f ca="1"/>
        <v>#NAME?</v>
      </c>
      <c r="H177" t="e">
        <f ca="1"/>
        <v>#NAME?</v>
      </c>
      <c r="I177" t="e">
        <f ca="1"/>
        <v>#NAME?</v>
      </c>
      <c r="J177" t="e">
        <f t="shared" ca="1" si="4"/>
        <v>#NAME?</v>
      </c>
      <c r="K177" t="e">
        <f t="shared" ca="1" si="5"/>
        <v>#NAME?</v>
      </c>
    </row>
    <row r="178" spans="1:11" x14ac:dyDescent="0.25">
      <c r="A178" s="193" t="e">
        <f ca="1"/>
        <v>#NAME?</v>
      </c>
      <c r="B178" t="e">
        <f ca="1"/>
        <v>#NAME?</v>
      </c>
      <c r="C178" s="129" t="e">
        <f ca="1"/>
        <v>#NAME?</v>
      </c>
      <c r="D178" t="e">
        <f ca="1"/>
        <v>#NAME?</v>
      </c>
      <c r="E178" t="e">
        <f ca="1"/>
        <v>#NAME?</v>
      </c>
      <c r="F178" t="e">
        <f ca="1"/>
        <v>#NAME?</v>
      </c>
      <c r="G178" t="e">
        <f ca="1"/>
        <v>#NAME?</v>
      </c>
      <c r="H178" t="e">
        <f ca="1"/>
        <v>#NAME?</v>
      </c>
      <c r="I178" t="e">
        <f ca="1"/>
        <v>#NAME?</v>
      </c>
      <c r="J178" t="e">
        <f t="shared" ca="1" si="4"/>
        <v>#NAME?</v>
      </c>
      <c r="K178" t="e">
        <f t="shared" ca="1" si="5"/>
        <v>#NAME?</v>
      </c>
    </row>
    <row r="179" spans="1:11" x14ac:dyDescent="0.25">
      <c r="A179" s="193" t="e">
        <f ca="1"/>
        <v>#NAME?</v>
      </c>
      <c r="B179" t="e">
        <f ca="1"/>
        <v>#NAME?</v>
      </c>
      <c r="C179" s="129" t="e">
        <f ca="1"/>
        <v>#NAME?</v>
      </c>
      <c r="D179" t="e">
        <f ca="1"/>
        <v>#NAME?</v>
      </c>
      <c r="E179" t="e">
        <f ca="1"/>
        <v>#NAME?</v>
      </c>
      <c r="F179" t="e">
        <f ca="1"/>
        <v>#NAME?</v>
      </c>
      <c r="G179" t="e">
        <f ca="1"/>
        <v>#NAME?</v>
      </c>
      <c r="H179" t="e">
        <f ca="1"/>
        <v>#NAME?</v>
      </c>
      <c r="I179" t="e">
        <f ca="1"/>
        <v>#NAME?</v>
      </c>
      <c r="J179" t="e">
        <f t="shared" ca="1" si="4"/>
        <v>#NAME?</v>
      </c>
      <c r="K179" t="e">
        <f t="shared" ca="1" si="5"/>
        <v>#NAME?</v>
      </c>
    </row>
    <row r="180" spans="1:11" x14ac:dyDescent="0.25">
      <c r="A180" s="193" t="e">
        <f ca="1"/>
        <v>#NAME?</v>
      </c>
      <c r="B180" t="e">
        <f ca="1"/>
        <v>#NAME?</v>
      </c>
      <c r="C180" s="129" t="e">
        <f ca="1"/>
        <v>#NAME?</v>
      </c>
      <c r="D180" t="e">
        <f ca="1"/>
        <v>#NAME?</v>
      </c>
      <c r="E180" t="e">
        <f ca="1"/>
        <v>#NAME?</v>
      </c>
      <c r="F180" t="e">
        <f ca="1"/>
        <v>#NAME?</v>
      </c>
      <c r="G180" t="e">
        <f ca="1"/>
        <v>#NAME?</v>
      </c>
      <c r="H180" t="e">
        <f ca="1"/>
        <v>#NAME?</v>
      </c>
      <c r="I180" t="e">
        <f ca="1"/>
        <v>#NAME?</v>
      </c>
      <c r="J180" t="e">
        <f t="shared" ca="1" si="4"/>
        <v>#NAME?</v>
      </c>
      <c r="K180" t="e">
        <f t="shared" ca="1" si="5"/>
        <v>#NAME?</v>
      </c>
    </row>
    <row r="181" spans="1:11" x14ac:dyDescent="0.25">
      <c r="A181" s="193" t="e">
        <f ca="1"/>
        <v>#NAME?</v>
      </c>
      <c r="B181" t="e">
        <f ca="1"/>
        <v>#NAME?</v>
      </c>
      <c r="C181" s="129" t="e">
        <f ca="1"/>
        <v>#NAME?</v>
      </c>
      <c r="D181" t="e">
        <f ca="1"/>
        <v>#NAME?</v>
      </c>
      <c r="E181" t="e">
        <f ca="1"/>
        <v>#NAME?</v>
      </c>
      <c r="F181" t="e">
        <f ca="1"/>
        <v>#NAME?</v>
      </c>
      <c r="G181" t="e">
        <f ca="1"/>
        <v>#NAME?</v>
      </c>
      <c r="H181" t="e">
        <f ca="1"/>
        <v>#NAME?</v>
      </c>
      <c r="I181" t="e">
        <f ca="1"/>
        <v>#NAME?</v>
      </c>
      <c r="J181" t="e">
        <f t="shared" ca="1" si="4"/>
        <v>#NAME?</v>
      </c>
      <c r="K181" t="e">
        <f t="shared" ca="1" si="5"/>
        <v>#NAME?</v>
      </c>
    </row>
    <row r="182" spans="1:11" x14ac:dyDescent="0.25">
      <c r="A182" s="193" t="e">
        <f ca="1"/>
        <v>#NAME?</v>
      </c>
      <c r="B182" t="e">
        <f ca="1"/>
        <v>#NAME?</v>
      </c>
      <c r="C182" s="129" t="e">
        <f ca="1"/>
        <v>#NAME?</v>
      </c>
      <c r="D182" t="e">
        <f ca="1"/>
        <v>#NAME?</v>
      </c>
      <c r="E182" t="e">
        <f ca="1"/>
        <v>#NAME?</v>
      </c>
      <c r="F182" t="e">
        <f ca="1"/>
        <v>#NAME?</v>
      </c>
      <c r="G182" t="e">
        <f ca="1"/>
        <v>#NAME?</v>
      </c>
      <c r="H182" t="e">
        <f ca="1"/>
        <v>#NAME?</v>
      </c>
      <c r="I182" t="e">
        <f ca="1"/>
        <v>#NAME?</v>
      </c>
      <c r="J182" t="e">
        <f t="shared" ca="1" si="4"/>
        <v>#NAME?</v>
      </c>
      <c r="K182" t="e">
        <f t="shared" ca="1" si="5"/>
        <v>#NAME?</v>
      </c>
    </row>
    <row r="183" spans="1:11" x14ac:dyDescent="0.25">
      <c r="A183" s="193" t="e">
        <f ca="1"/>
        <v>#NAME?</v>
      </c>
      <c r="B183" t="e">
        <f ca="1"/>
        <v>#NAME?</v>
      </c>
      <c r="C183" s="129" t="e">
        <f ca="1"/>
        <v>#NAME?</v>
      </c>
      <c r="D183" t="e">
        <f ca="1"/>
        <v>#NAME?</v>
      </c>
      <c r="E183" t="e">
        <f ca="1"/>
        <v>#NAME?</v>
      </c>
      <c r="F183" t="e">
        <f ca="1"/>
        <v>#NAME?</v>
      </c>
      <c r="G183" t="e">
        <f ca="1"/>
        <v>#NAME?</v>
      </c>
      <c r="H183" t="e">
        <f ca="1"/>
        <v>#NAME?</v>
      </c>
      <c r="I183" t="e">
        <f ca="1"/>
        <v>#NAME?</v>
      </c>
      <c r="J183" t="e">
        <f t="shared" ca="1" si="4"/>
        <v>#NAME?</v>
      </c>
      <c r="K183" t="e">
        <f t="shared" ca="1" si="5"/>
        <v>#NAME?</v>
      </c>
    </row>
    <row r="184" spans="1:11" x14ac:dyDescent="0.25">
      <c r="A184" s="193" t="e">
        <f ca="1"/>
        <v>#NAME?</v>
      </c>
      <c r="B184" t="e">
        <f ca="1"/>
        <v>#NAME?</v>
      </c>
      <c r="C184" s="129" t="e">
        <f ca="1"/>
        <v>#NAME?</v>
      </c>
      <c r="D184" t="e">
        <f ca="1"/>
        <v>#NAME?</v>
      </c>
      <c r="E184" t="e">
        <f ca="1"/>
        <v>#NAME?</v>
      </c>
      <c r="F184" t="e">
        <f ca="1"/>
        <v>#NAME?</v>
      </c>
      <c r="G184" t="e">
        <f ca="1"/>
        <v>#NAME?</v>
      </c>
      <c r="H184" t="e">
        <f ca="1"/>
        <v>#NAME?</v>
      </c>
      <c r="I184" t="e">
        <f ca="1"/>
        <v>#NAME?</v>
      </c>
      <c r="J184" t="e">
        <f t="shared" ca="1" si="4"/>
        <v>#NAME?</v>
      </c>
      <c r="K184" t="e">
        <f t="shared" ca="1" si="5"/>
        <v>#NAME?</v>
      </c>
    </row>
    <row r="185" spans="1:11" x14ac:dyDescent="0.25">
      <c r="A185" s="193" t="e">
        <f ca="1"/>
        <v>#NAME?</v>
      </c>
      <c r="B185" t="e">
        <f ca="1"/>
        <v>#NAME?</v>
      </c>
      <c r="C185" s="129" t="e">
        <f ca="1"/>
        <v>#NAME?</v>
      </c>
      <c r="D185" t="e">
        <f ca="1"/>
        <v>#NAME?</v>
      </c>
      <c r="E185" t="e">
        <f ca="1"/>
        <v>#NAME?</v>
      </c>
      <c r="F185" t="e">
        <f ca="1"/>
        <v>#NAME?</v>
      </c>
      <c r="G185" t="e">
        <f ca="1"/>
        <v>#NAME?</v>
      </c>
      <c r="H185" t="e">
        <f ca="1"/>
        <v>#NAME?</v>
      </c>
      <c r="I185" t="e">
        <f ca="1"/>
        <v>#NAME?</v>
      </c>
      <c r="J185" t="e">
        <f t="shared" ca="1" si="4"/>
        <v>#NAME?</v>
      </c>
      <c r="K185" t="e">
        <f t="shared" ca="1" si="5"/>
        <v>#NAME?</v>
      </c>
    </row>
    <row r="186" spans="1:11" x14ac:dyDescent="0.25">
      <c r="A186" s="193" t="e">
        <f ca="1"/>
        <v>#NAME?</v>
      </c>
      <c r="B186" t="e">
        <f ca="1"/>
        <v>#NAME?</v>
      </c>
      <c r="C186" s="129" t="e">
        <f ca="1"/>
        <v>#NAME?</v>
      </c>
      <c r="D186" t="e">
        <f ca="1"/>
        <v>#NAME?</v>
      </c>
      <c r="E186" t="e">
        <f ca="1"/>
        <v>#NAME?</v>
      </c>
      <c r="F186" t="e">
        <f ca="1"/>
        <v>#NAME?</v>
      </c>
      <c r="G186" t="e">
        <f ca="1"/>
        <v>#NAME?</v>
      </c>
      <c r="H186" t="e">
        <f ca="1"/>
        <v>#NAME?</v>
      </c>
      <c r="I186" t="e">
        <f ca="1"/>
        <v>#NAME?</v>
      </c>
      <c r="J186" t="e">
        <f t="shared" ca="1" si="4"/>
        <v>#NAME?</v>
      </c>
      <c r="K186" t="e">
        <f t="shared" ca="1" si="5"/>
        <v>#NAME?</v>
      </c>
    </row>
    <row r="187" spans="1:11" x14ac:dyDescent="0.25">
      <c r="A187" s="193" t="e">
        <f ca="1"/>
        <v>#NAME?</v>
      </c>
      <c r="B187" t="e">
        <f ca="1"/>
        <v>#NAME?</v>
      </c>
      <c r="C187" s="129" t="e">
        <f ca="1"/>
        <v>#NAME?</v>
      </c>
      <c r="D187" t="e">
        <f ca="1"/>
        <v>#NAME?</v>
      </c>
      <c r="E187" t="e">
        <f ca="1"/>
        <v>#NAME?</v>
      </c>
      <c r="F187" t="e">
        <f ca="1"/>
        <v>#NAME?</v>
      </c>
      <c r="G187" t="e">
        <f ca="1"/>
        <v>#NAME?</v>
      </c>
      <c r="H187" t="e">
        <f ca="1"/>
        <v>#NAME?</v>
      </c>
      <c r="I187" t="e">
        <f ca="1"/>
        <v>#NAME?</v>
      </c>
      <c r="J187" t="e">
        <f t="shared" ca="1" si="4"/>
        <v>#NAME?</v>
      </c>
      <c r="K187" t="e">
        <f t="shared" ca="1" si="5"/>
        <v>#NAME?</v>
      </c>
    </row>
    <row r="188" spans="1:11" x14ac:dyDescent="0.25">
      <c r="A188" s="193" t="e">
        <f ca="1"/>
        <v>#NAME?</v>
      </c>
      <c r="B188" t="e">
        <f ca="1"/>
        <v>#NAME?</v>
      </c>
      <c r="C188" s="129" t="e">
        <f ca="1"/>
        <v>#NAME?</v>
      </c>
      <c r="D188" t="e">
        <f ca="1"/>
        <v>#NAME?</v>
      </c>
      <c r="E188" t="e">
        <f ca="1"/>
        <v>#NAME?</v>
      </c>
      <c r="F188" t="e">
        <f ca="1"/>
        <v>#NAME?</v>
      </c>
      <c r="G188" t="e">
        <f ca="1"/>
        <v>#NAME?</v>
      </c>
      <c r="H188" t="e">
        <f ca="1"/>
        <v>#NAME?</v>
      </c>
      <c r="I188" t="e">
        <f ca="1"/>
        <v>#NAME?</v>
      </c>
      <c r="J188" t="e">
        <f t="shared" ca="1" si="4"/>
        <v>#NAME?</v>
      </c>
      <c r="K188" t="e">
        <f t="shared" ca="1" si="5"/>
        <v>#NAME?</v>
      </c>
    </row>
    <row r="189" spans="1:11" x14ac:dyDescent="0.25">
      <c r="A189" s="193" t="e">
        <f ca="1"/>
        <v>#NAME?</v>
      </c>
      <c r="B189" t="e">
        <f ca="1"/>
        <v>#NAME?</v>
      </c>
      <c r="C189" s="129" t="e">
        <f ca="1"/>
        <v>#NAME?</v>
      </c>
      <c r="D189" t="e">
        <f ca="1"/>
        <v>#NAME?</v>
      </c>
      <c r="E189" t="e">
        <f ca="1"/>
        <v>#NAME?</v>
      </c>
      <c r="F189" t="e">
        <f ca="1"/>
        <v>#NAME?</v>
      </c>
      <c r="G189" t="e">
        <f ca="1"/>
        <v>#NAME?</v>
      </c>
      <c r="H189" t="e">
        <f ca="1"/>
        <v>#NAME?</v>
      </c>
      <c r="I189" t="e">
        <f ca="1"/>
        <v>#NAME?</v>
      </c>
      <c r="J189" t="e">
        <f t="shared" ca="1" si="4"/>
        <v>#NAME?</v>
      </c>
      <c r="K189" t="e">
        <f t="shared" ca="1" si="5"/>
        <v>#NAME?</v>
      </c>
    </row>
    <row r="190" spans="1:11" x14ac:dyDescent="0.25">
      <c r="A190" s="193" t="e">
        <f ca="1"/>
        <v>#NAME?</v>
      </c>
      <c r="B190" t="e">
        <f ca="1"/>
        <v>#NAME?</v>
      </c>
      <c r="C190" s="129" t="e">
        <f ca="1"/>
        <v>#NAME?</v>
      </c>
      <c r="D190" t="e">
        <f ca="1"/>
        <v>#NAME?</v>
      </c>
      <c r="E190" t="e">
        <f ca="1"/>
        <v>#NAME?</v>
      </c>
      <c r="F190" t="e">
        <f ca="1"/>
        <v>#NAME?</v>
      </c>
      <c r="G190" t="e">
        <f ca="1"/>
        <v>#NAME?</v>
      </c>
      <c r="H190" t="e">
        <f ca="1"/>
        <v>#NAME?</v>
      </c>
      <c r="I190" t="e">
        <f ca="1"/>
        <v>#NAME?</v>
      </c>
      <c r="J190" t="e">
        <f t="shared" ca="1" si="4"/>
        <v>#NAME?</v>
      </c>
      <c r="K190" t="e">
        <f t="shared" ca="1" si="5"/>
        <v>#NAME?</v>
      </c>
    </row>
    <row r="191" spans="1:11" x14ac:dyDescent="0.25">
      <c r="A191" s="193" t="e">
        <f ca="1"/>
        <v>#NAME?</v>
      </c>
      <c r="B191" t="e">
        <f ca="1"/>
        <v>#NAME?</v>
      </c>
      <c r="C191" s="129" t="e">
        <f ca="1"/>
        <v>#NAME?</v>
      </c>
      <c r="D191" t="e">
        <f ca="1"/>
        <v>#NAME?</v>
      </c>
      <c r="E191" t="e">
        <f ca="1"/>
        <v>#NAME?</v>
      </c>
      <c r="F191" t="e">
        <f ca="1"/>
        <v>#NAME?</v>
      </c>
      <c r="G191" t="e">
        <f ca="1"/>
        <v>#NAME?</v>
      </c>
      <c r="H191" t="e">
        <f ca="1"/>
        <v>#NAME?</v>
      </c>
      <c r="I191" t="e">
        <f ca="1"/>
        <v>#NAME?</v>
      </c>
      <c r="J191" t="e">
        <f t="shared" ca="1" si="4"/>
        <v>#NAME?</v>
      </c>
      <c r="K191" t="e">
        <f t="shared" ca="1" si="5"/>
        <v>#NAME?</v>
      </c>
    </row>
    <row r="192" spans="1:11" x14ac:dyDescent="0.25">
      <c r="A192" s="193" t="e">
        <f ca="1"/>
        <v>#NAME?</v>
      </c>
      <c r="B192" t="e">
        <f ca="1"/>
        <v>#NAME?</v>
      </c>
      <c r="C192" s="129" t="e">
        <f ca="1"/>
        <v>#NAME?</v>
      </c>
      <c r="D192" t="e">
        <f ca="1"/>
        <v>#NAME?</v>
      </c>
      <c r="E192" t="e">
        <f ca="1"/>
        <v>#NAME?</v>
      </c>
      <c r="F192" t="e">
        <f ca="1"/>
        <v>#NAME?</v>
      </c>
      <c r="G192" t="e">
        <f ca="1"/>
        <v>#NAME?</v>
      </c>
      <c r="H192" t="e">
        <f ca="1"/>
        <v>#NAME?</v>
      </c>
      <c r="I192" t="e">
        <f ca="1"/>
        <v>#NAME?</v>
      </c>
      <c r="J192" t="e">
        <f t="shared" ca="1" si="4"/>
        <v>#NAME?</v>
      </c>
      <c r="K192" t="e">
        <f t="shared" ca="1" si="5"/>
        <v>#NAME?</v>
      </c>
    </row>
    <row r="193" spans="1:11" x14ac:dyDescent="0.25">
      <c r="A193" s="193" t="e">
        <f ca="1"/>
        <v>#NAME?</v>
      </c>
      <c r="B193" t="e">
        <f ca="1"/>
        <v>#NAME?</v>
      </c>
      <c r="C193" s="129" t="e">
        <f ca="1"/>
        <v>#NAME?</v>
      </c>
      <c r="D193" t="e">
        <f ca="1"/>
        <v>#NAME?</v>
      </c>
      <c r="E193" t="e">
        <f ca="1"/>
        <v>#NAME?</v>
      </c>
      <c r="F193" t="e">
        <f ca="1"/>
        <v>#NAME?</v>
      </c>
      <c r="G193" t="e">
        <f ca="1"/>
        <v>#NAME?</v>
      </c>
      <c r="H193" t="e">
        <f ca="1"/>
        <v>#NAME?</v>
      </c>
      <c r="I193" t="e">
        <f ca="1"/>
        <v>#NAME?</v>
      </c>
      <c r="J193" t="e">
        <f t="shared" ca="1" si="4"/>
        <v>#NAME?</v>
      </c>
      <c r="K193" t="e">
        <f t="shared" ca="1" si="5"/>
        <v>#NAME?</v>
      </c>
    </row>
    <row r="194" spans="1:11" x14ac:dyDescent="0.25">
      <c r="A194" s="193" t="e">
        <f ca="1"/>
        <v>#NAME?</v>
      </c>
      <c r="B194" t="e">
        <f ca="1"/>
        <v>#NAME?</v>
      </c>
      <c r="C194" s="129" t="e">
        <f ca="1"/>
        <v>#NAME?</v>
      </c>
      <c r="D194" t="e">
        <f ca="1"/>
        <v>#NAME?</v>
      </c>
      <c r="E194" t="e">
        <f ca="1"/>
        <v>#NAME?</v>
      </c>
      <c r="F194" t="e">
        <f ca="1"/>
        <v>#NAME?</v>
      </c>
      <c r="G194" t="e">
        <f ca="1"/>
        <v>#NAME?</v>
      </c>
      <c r="H194" t="e">
        <f ca="1"/>
        <v>#NAME?</v>
      </c>
      <c r="I194" t="e">
        <f ca="1"/>
        <v>#NAME?</v>
      </c>
      <c r="J194" t="e">
        <f t="shared" ca="1" si="4"/>
        <v>#NAME?</v>
      </c>
      <c r="K194" t="e">
        <f t="shared" ca="1" si="5"/>
        <v>#NAME?</v>
      </c>
    </row>
    <row r="195" spans="1:11" x14ac:dyDescent="0.25">
      <c r="A195" s="193" t="e">
        <f ca="1"/>
        <v>#NAME?</v>
      </c>
      <c r="B195" t="e">
        <f ca="1"/>
        <v>#NAME?</v>
      </c>
      <c r="C195" s="129" t="e">
        <f ca="1"/>
        <v>#NAME?</v>
      </c>
      <c r="D195" t="e">
        <f ca="1"/>
        <v>#NAME?</v>
      </c>
      <c r="E195" t="e">
        <f ca="1"/>
        <v>#NAME?</v>
      </c>
      <c r="F195" t="e">
        <f ca="1"/>
        <v>#NAME?</v>
      </c>
      <c r="G195" t="e">
        <f ca="1"/>
        <v>#NAME?</v>
      </c>
      <c r="H195" t="e">
        <f ca="1"/>
        <v>#NAME?</v>
      </c>
      <c r="I195" t="e">
        <f ca="1"/>
        <v>#NAME?</v>
      </c>
      <c r="J195" t="e">
        <f t="shared" ref="J195:J258" ca="1" si="6">_xlfn.ISOWEEKNUM(C195)</f>
        <v>#NAME?</v>
      </c>
      <c r="K195" t="e">
        <f t="shared" ref="K195:K258" ca="1" si="7">2300+J195</f>
        <v>#NAME?</v>
      </c>
    </row>
    <row r="196" spans="1:11" x14ac:dyDescent="0.25">
      <c r="A196" s="193" t="e">
        <f ca="1"/>
        <v>#NAME?</v>
      </c>
      <c r="B196" t="e">
        <f ca="1"/>
        <v>#NAME?</v>
      </c>
      <c r="C196" s="129" t="e">
        <f ca="1"/>
        <v>#NAME?</v>
      </c>
      <c r="D196" t="e">
        <f ca="1"/>
        <v>#NAME?</v>
      </c>
      <c r="E196" t="e">
        <f ca="1"/>
        <v>#NAME?</v>
      </c>
      <c r="F196" t="e">
        <f ca="1"/>
        <v>#NAME?</v>
      </c>
      <c r="G196" t="e">
        <f ca="1"/>
        <v>#NAME?</v>
      </c>
      <c r="H196" t="e">
        <f ca="1"/>
        <v>#NAME?</v>
      </c>
      <c r="I196" t="e">
        <f ca="1"/>
        <v>#NAME?</v>
      </c>
      <c r="J196" t="e">
        <f t="shared" ca="1" si="6"/>
        <v>#NAME?</v>
      </c>
      <c r="K196" t="e">
        <f t="shared" ca="1" si="7"/>
        <v>#NAME?</v>
      </c>
    </row>
    <row r="197" spans="1:11" x14ac:dyDescent="0.25">
      <c r="A197" s="193" t="e">
        <f ca="1"/>
        <v>#NAME?</v>
      </c>
      <c r="B197" t="e">
        <f ca="1"/>
        <v>#NAME?</v>
      </c>
      <c r="C197" s="129" t="e">
        <f ca="1"/>
        <v>#NAME?</v>
      </c>
      <c r="D197" t="e">
        <f ca="1"/>
        <v>#NAME?</v>
      </c>
      <c r="E197" t="e">
        <f ca="1"/>
        <v>#NAME?</v>
      </c>
      <c r="F197" t="e">
        <f ca="1"/>
        <v>#NAME?</v>
      </c>
      <c r="G197" t="e">
        <f ca="1"/>
        <v>#NAME?</v>
      </c>
      <c r="H197" t="e">
        <f ca="1"/>
        <v>#NAME?</v>
      </c>
      <c r="I197" t="e">
        <f ca="1"/>
        <v>#NAME?</v>
      </c>
      <c r="J197" t="e">
        <f t="shared" ca="1" si="6"/>
        <v>#NAME?</v>
      </c>
      <c r="K197" t="e">
        <f t="shared" ca="1" si="7"/>
        <v>#NAME?</v>
      </c>
    </row>
    <row r="198" spans="1:11" x14ac:dyDescent="0.25">
      <c r="A198" s="193" t="e">
        <f ca="1"/>
        <v>#NAME?</v>
      </c>
      <c r="B198" t="e">
        <f ca="1"/>
        <v>#NAME?</v>
      </c>
      <c r="C198" s="129" t="e">
        <f ca="1"/>
        <v>#NAME?</v>
      </c>
      <c r="D198" t="e">
        <f ca="1"/>
        <v>#NAME?</v>
      </c>
      <c r="E198" t="e">
        <f ca="1"/>
        <v>#NAME?</v>
      </c>
      <c r="F198" t="e">
        <f ca="1"/>
        <v>#NAME?</v>
      </c>
      <c r="G198" t="e">
        <f ca="1"/>
        <v>#NAME?</v>
      </c>
      <c r="H198" t="e">
        <f ca="1"/>
        <v>#NAME?</v>
      </c>
      <c r="I198" t="e">
        <f ca="1"/>
        <v>#NAME?</v>
      </c>
      <c r="J198" t="e">
        <f t="shared" ca="1" si="6"/>
        <v>#NAME?</v>
      </c>
      <c r="K198" t="e">
        <f t="shared" ca="1" si="7"/>
        <v>#NAME?</v>
      </c>
    </row>
    <row r="199" spans="1:11" x14ac:dyDescent="0.25">
      <c r="A199" s="193" t="e">
        <f ca="1"/>
        <v>#NAME?</v>
      </c>
      <c r="B199" t="e">
        <f ca="1"/>
        <v>#NAME?</v>
      </c>
      <c r="C199" s="129" t="e">
        <f ca="1"/>
        <v>#NAME?</v>
      </c>
      <c r="D199" t="e">
        <f ca="1"/>
        <v>#NAME?</v>
      </c>
      <c r="E199" t="e">
        <f ca="1"/>
        <v>#NAME?</v>
      </c>
      <c r="F199" t="e">
        <f ca="1"/>
        <v>#NAME?</v>
      </c>
      <c r="G199" t="e">
        <f ca="1"/>
        <v>#NAME?</v>
      </c>
      <c r="H199" t="e">
        <f ca="1"/>
        <v>#NAME?</v>
      </c>
      <c r="I199" t="e">
        <f ca="1"/>
        <v>#NAME?</v>
      </c>
      <c r="J199" t="e">
        <f t="shared" ca="1" si="6"/>
        <v>#NAME?</v>
      </c>
      <c r="K199" t="e">
        <f t="shared" ca="1" si="7"/>
        <v>#NAME?</v>
      </c>
    </row>
    <row r="200" spans="1:11" x14ac:dyDescent="0.25">
      <c r="A200" s="193" t="e">
        <f ca="1"/>
        <v>#NAME?</v>
      </c>
      <c r="B200" t="e">
        <f ca="1"/>
        <v>#NAME?</v>
      </c>
      <c r="C200" s="129" t="e">
        <f ca="1"/>
        <v>#NAME?</v>
      </c>
      <c r="D200" t="e">
        <f ca="1"/>
        <v>#NAME?</v>
      </c>
      <c r="E200" t="e">
        <f ca="1"/>
        <v>#NAME?</v>
      </c>
      <c r="F200" t="e">
        <f ca="1"/>
        <v>#NAME?</v>
      </c>
      <c r="G200" t="e">
        <f ca="1"/>
        <v>#NAME?</v>
      </c>
      <c r="H200" t="e">
        <f ca="1"/>
        <v>#NAME?</v>
      </c>
      <c r="I200" t="e">
        <f ca="1"/>
        <v>#NAME?</v>
      </c>
      <c r="J200" t="e">
        <f t="shared" ca="1" si="6"/>
        <v>#NAME?</v>
      </c>
      <c r="K200" t="e">
        <f t="shared" ca="1" si="7"/>
        <v>#NAME?</v>
      </c>
    </row>
    <row r="201" spans="1:11" x14ac:dyDescent="0.25">
      <c r="A201" s="193" t="e">
        <f ca="1"/>
        <v>#NAME?</v>
      </c>
      <c r="B201" t="e">
        <f ca="1"/>
        <v>#NAME?</v>
      </c>
      <c r="C201" s="129" t="e">
        <f ca="1"/>
        <v>#NAME?</v>
      </c>
      <c r="D201" t="e">
        <f ca="1"/>
        <v>#NAME?</v>
      </c>
      <c r="E201" t="e">
        <f ca="1"/>
        <v>#NAME?</v>
      </c>
      <c r="F201" t="e">
        <f ca="1"/>
        <v>#NAME?</v>
      </c>
      <c r="G201" t="e">
        <f ca="1"/>
        <v>#NAME?</v>
      </c>
      <c r="H201" t="e">
        <f ca="1"/>
        <v>#NAME?</v>
      </c>
      <c r="I201" t="e">
        <f ca="1"/>
        <v>#NAME?</v>
      </c>
      <c r="J201" t="e">
        <f t="shared" ca="1" si="6"/>
        <v>#NAME?</v>
      </c>
      <c r="K201" t="e">
        <f t="shared" ca="1" si="7"/>
        <v>#NAME?</v>
      </c>
    </row>
    <row r="202" spans="1:11" x14ac:dyDescent="0.25">
      <c r="A202" s="193" t="e">
        <f ca="1"/>
        <v>#NAME?</v>
      </c>
      <c r="B202" t="e">
        <f ca="1"/>
        <v>#NAME?</v>
      </c>
      <c r="C202" s="129" t="e">
        <f ca="1"/>
        <v>#NAME?</v>
      </c>
      <c r="D202" t="e">
        <f ca="1"/>
        <v>#NAME?</v>
      </c>
      <c r="E202" t="e">
        <f ca="1"/>
        <v>#NAME?</v>
      </c>
      <c r="F202" t="e">
        <f ca="1"/>
        <v>#NAME?</v>
      </c>
      <c r="G202" t="e">
        <f ca="1"/>
        <v>#NAME?</v>
      </c>
      <c r="H202" t="e">
        <f ca="1"/>
        <v>#NAME?</v>
      </c>
      <c r="I202" t="e">
        <f ca="1"/>
        <v>#NAME?</v>
      </c>
      <c r="J202" t="e">
        <f t="shared" ca="1" si="6"/>
        <v>#NAME?</v>
      </c>
      <c r="K202" t="e">
        <f t="shared" ca="1" si="7"/>
        <v>#NAME?</v>
      </c>
    </row>
    <row r="203" spans="1:11" x14ac:dyDescent="0.25">
      <c r="A203" s="193" t="e">
        <f ca="1"/>
        <v>#NAME?</v>
      </c>
      <c r="B203" t="e">
        <f ca="1"/>
        <v>#NAME?</v>
      </c>
      <c r="C203" s="129" t="e">
        <f ca="1"/>
        <v>#NAME?</v>
      </c>
      <c r="D203" t="e">
        <f ca="1"/>
        <v>#NAME?</v>
      </c>
      <c r="E203" t="e">
        <f ca="1"/>
        <v>#NAME?</v>
      </c>
      <c r="F203" t="e">
        <f ca="1"/>
        <v>#NAME?</v>
      </c>
      <c r="G203" t="e">
        <f ca="1"/>
        <v>#NAME?</v>
      </c>
      <c r="H203" t="e">
        <f ca="1"/>
        <v>#NAME?</v>
      </c>
      <c r="I203" t="e">
        <f ca="1"/>
        <v>#NAME?</v>
      </c>
      <c r="J203" t="e">
        <f t="shared" ca="1" si="6"/>
        <v>#NAME?</v>
      </c>
      <c r="K203" t="e">
        <f t="shared" ca="1" si="7"/>
        <v>#NAME?</v>
      </c>
    </row>
    <row r="204" spans="1:11" x14ac:dyDescent="0.25">
      <c r="A204" s="193" t="e">
        <f ca="1"/>
        <v>#NAME?</v>
      </c>
      <c r="B204" t="e">
        <f ca="1"/>
        <v>#NAME?</v>
      </c>
      <c r="C204" s="129" t="e">
        <f ca="1"/>
        <v>#NAME?</v>
      </c>
      <c r="D204" t="e">
        <f ca="1"/>
        <v>#NAME?</v>
      </c>
      <c r="E204" t="e">
        <f ca="1"/>
        <v>#NAME?</v>
      </c>
      <c r="F204" t="e">
        <f ca="1"/>
        <v>#NAME?</v>
      </c>
      <c r="G204" t="e">
        <f ca="1"/>
        <v>#NAME?</v>
      </c>
      <c r="H204" t="e">
        <f ca="1"/>
        <v>#NAME?</v>
      </c>
      <c r="I204" t="e">
        <f ca="1"/>
        <v>#NAME?</v>
      </c>
      <c r="J204" t="e">
        <f t="shared" ca="1" si="6"/>
        <v>#NAME?</v>
      </c>
      <c r="K204" t="e">
        <f t="shared" ca="1" si="7"/>
        <v>#NAME?</v>
      </c>
    </row>
    <row r="205" spans="1:11" x14ac:dyDescent="0.25">
      <c r="A205" s="193" t="e">
        <f ca="1"/>
        <v>#NAME?</v>
      </c>
      <c r="B205" t="e">
        <f ca="1"/>
        <v>#NAME?</v>
      </c>
      <c r="C205" s="129" t="e">
        <f ca="1"/>
        <v>#NAME?</v>
      </c>
      <c r="D205" t="e">
        <f ca="1"/>
        <v>#NAME?</v>
      </c>
      <c r="E205" t="e">
        <f ca="1"/>
        <v>#NAME?</v>
      </c>
      <c r="F205" t="e">
        <f ca="1"/>
        <v>#NAME?</v>
      </c>
      <c r="G205" t="e">
        <f ca="1"/>
        <v>#NAME?</v>
      </c>
      <c r="H205" t="e">
        <f ca="1"/>
        <v>#NAME?</v>
      </c>
      <c r="I205" t="e">
        <f ca="1"/>
        <v>#NAME?</v>
      </c>
      <c r="J205" t="e">
        <f t="shared" ca="1" si="6"/>
        <v>#NAME?</v>
      </c>
      <c r="K205" t="e">
        <f t="shared" ca="1" si="7"/>
        <v>#NAME?</v>
      </c>
    </row>
    <row r="206" spans="1:11" x14ac:dyDescent="0.25">
      <c r="A206" s="193" t="e">
        <f ca="1"/>
        <v>#NAME?</v>
      </c>
      <c r="B206" t="e">
        <f ca="1"/>
        <v>#NAME?</v>
      </c>
      <c r="C206" s="129" t="e">
        <f ca="1"/>
        <v>#NAME?</v>
      </c>
      <c r="D206" t="e">
        <f ca="1"/>
        <v>#NAME?</v>
      </c>
      <c r="E206" t="e">
        <f ca="1"/>
        <v>#NAME?</v>
      </c>
      <c r="F206" t="e">
        <f ca="1"/>
        <v>#NAME?</v>
      </c>
      <c r="G206" t="e">
        <f ca="1"/>
        <v>#NAME?</v>
      </c>
      <c r="H206" t="e">
        <f ca="1"/>
        <v>#NAME?</v>
      </c>
      <c r="I206" t="e">
        <f ca="1"/>
        <v>#NAME?</v>
      </c>
      <c r="J206" t="e">
        <f t="shared" ca="1" si="6"/>
        <v>#NAME?</v>
      </c>
      <c r="K206" t="e">
        <f t="shared" ca="1" si="7"/>
        <v>#NAME?</v>
      </c>
    </row>
    <row r="207" spans="1:11" x14ac:dyDescent="0.25">
      <c r="A207" s="193" t="e">
        <f ca="1"/>
        <v>#NAME?</v>
      </c>
      <c r="B207" t="e">
        <f ca="1"/>
        <v>#NAME?</v>
      </c>
      <c r="C207" s="129" t="e">
        <f ca="1"/>
        <v>#NAME?</v>
      </c>
      <c r="D207" t="e">
        <f ca="1"/>
        <v>#NAME?</v>
      </c>
      <c r="E207" t="e">
        <f ca="1"/>
        <v>#NAME?</v>
      </c>
      <c r="F207" t="e">
        <f ca="1"/>
        <v>#NAME?</v>
      </c>
      <c r="G207" t="e">
        <f ca="1"/>
        <v>#NAME?</v>
      </c>
      <c r="H207" t="e">
        <f ca="1"/>
        <v>#NAME?</v>
      </c>
      <c r="I207" t="e">
        <f ca="1"/>
        <v>#NAME?</v>
      </c>
      <c r="J207" t="e">
        <f t="shared" ca="1" si="6"/>
        <v>#NAME?</v>
      </c>
      <c r="K207" t="e">
        <f t="shared" ca="1" si="7"/>
        <v>#NAME?</v>
      </c>
    </row>
    <row r="208" spans="1:11" x14ac:dyDescent="0.25">
      <c r="A208" s="193" t="e">
        <f ca="1"/>
        <v>#NAME?</v>
      </c>
      <c r="B208" t="e">
        <f ca="1"/>
        <v>#NAME?</v>
      </c>
      <c r="C208" s="129" t="e">
        <f ca="1"/>
        <v>#NAME?</v>
      </c>
      <c r="D208" t="e">
        <f ca="1"/>
        <v>#NAME?</v>
      </c>
      <c r="E208" t="e">
        <f ca="1"/>
        <v>#NAME?</v>
      </c>
      <c r="F208" t="e">
        <f ca="1"/>
        <v>#NAME?</v>
      </c>
      <c r="G208" t="e">
        <f ca="1"/>
        <v>#NAME?</v>
      </c>
      <c r="H208" t="e">
        <f ca="1"/>
        <v>#NAME?</v>
      </c>
      <c r="I208" t="e">
        <f ca="1"/>
        <v>#NAME?</v>
      </c>
      <c r="J208" t="e">
        <f t="shared" ca="1" si="6"/>
        <v>#NAME?</v>
      </c>
      <c r="K208" t="e">
        <f t="shared" ca="1" si="7"/>
        <v>#NAME?</v>
      </c>
    </row>
    <row r="209" spans="1:11" x14ac:dyDescent="0.25">
      <c r="A209" s="193" t="e">
        <f ca="1"/>
        <v>#NAME?</v>
      </c>
      <c r="B209" t="e">
        <f ca="1"/>
        <v>#NAME?</v>
      </c>
      <c r="C209" s="129" t="e">
        <f ca="1"/>
        <v>#NAME?</v>
      </c>
      <c r="D209" t="e">
        <f ca="1"/>
        <v>#NAME?</v>
      </c>
      <c r="E209" t="e">
        <f ca="1"/>
        <v>#NAME?</v>
      </c>
      <c r="F209" t="e">
        <f ca="1"/>
        <v>#NAME?</v>
      </c>
      <c r="G209" t="e">
        <f ca="1"/>
        <v>#NAME?</v>
      </c>
      <c r="H209" t="e">
        <f ca="1"/>
        <v>#NAME?</v>
      </c>
      <c r="I209" t="e">
        <f ca="1"/>
        <v>#NAME?</v>
      </c>
      <c r="J209" t="e">
        <f t="shared" ca="1" si="6"/>
        <v>#NAME?</v>
      </c>
      <c r="K209" t="e">
        <f t="shared" ca="1" si="7"/>
        <v>#NAME?</v>
      </c>
    </row>
    <row r="210" spans="1:11" x14ac:dyDescent="0.25">
      <c r="A210" s="193" t="e">
        <f ca="1"/>
        <v>#NAME?</v>
      </c>
      <c r="B210" t="e">
        <f ca="1"/>
        <v>#NAME?</v>
      </c>
      <c r="C210" s="129" t="e">
        <f ca="1"/>
        <v>#NAME?</v>
      </c>
      <c r="D210" t="e">
        <f ca="1"/>
        <v>#NAME?</v>
      </c>
      <c r="E210" t="e">
        <f ca="1"/>
        <v>#NAME?</v>
      </c>
      <c r="F210" t="e">
        <f ca="1"/>
        <v>#NAME?</v>
      </c>
      <c r="G210" t="e">
        <f ca="1"/>
        <v>#NAME?</v>
      </c>
      <c r="H210" t="e">
        <f ca="1"/>
        <v>#NAME?</v>
      </c>
      <c r="I210" t="e">
        <f ca="1"/>
        <v>#NAME?</v>
      </c>
      <c r="J210" t="e">
        <f t="shared" ca="1" si="6"/>
        <v>#NAME?</v>
      </c>
      <c r="K210" t="e">
        <f t="shared" ca="1" si="7"/>
        <v>#NAME?</v>
      </c>
    </row>
    <row r="211" spans="1:11" x14ac:dyDescent="0.25">
      <c r="A211" s="193" t="e">
        <f ca="1"/>
        <v>#NAME?</v>
      </c>
      <c r="B211" t="e">
        <f ca="1"/>
        <v>#NAME?</v>
      </c>
      <c r="C211" s="129" t="e">
        <f ca="1"/>
        <v>#NAME?</v>
      </c>
      <c r="D211" t="e">
        <f ca="1"/>
        <v>#NAME?</v>
      </c>
      <c r="E211" t="e">
        <f ca="1"/>
        <v>#NAME?</v>
      </c>
      <c r="F211" t="e">
        <f ca="1"/>
        <v>#NAME?</v>
      </c>
      <c r="G211" t="e">
        <f ca="1"/>
        <v>#NAME?</v>
      </c>
      <c r="H211" t="e">
        <f ca="1"/>
        <v>#NAME?</v>
      </c>
      <c r="I211" t="e">
        <f ca="1"/>
        <v>#NAME?</v>
      </c>
      <c r="J211" t="e">
        <f t="shared" ca="1" si="6"/>
        <v>#NAME?</v>
      </c>
      <c r="K211" t="e">
        <f t="shared" ca="1" si="7"/>
        <v>#NAME?</v>
      </c>
    </row>
    <row r="212" spans="1:11" x14ac:dyDescent="0.25">
      <c r="A212" s="193" t="e">
        <f ca="1"/>
        <v>#NAME?</v>
      </c>
      <c r="B212" t="e">
        <f ca="1"/>
        <v>#NAME?</v>
      </c>
      <c r="C212" s="129" t="e">
        <f ca="1"/>
        <v>#NAME?</v>
      </c>
      <c r="D212" t="e">
        <f ca="1"/>
        <v>#NAME?</v>
      </c>
      <c r="E212" t="e">
        <f ca="1"/>
        <v>#NAME?</v>
      </c>
      <c r="F212" t="e">
        <f ca="1"/>
        <v>#NAME?</v>
      </c>
      <c r="G212" t="e">
        <f ca="1"/>
        <v>#NAME?</v>
      </c>
      <c r="H212" t="e">
        <f ca="1"/>
        <v>#NAME?</v>
      </c>
      <c r="I212" t="e">
        <f ca="1"/>
        <v>#NAME?</v>
      </c>
      <c r="J212" t="e">
        <f t="shared" ca="1" si="6"/>
        <v>#NAME?</v>
      </c>
      <c r="K212" t="e">
        <f t="shared" ca="1" si="7"/>
        <v>#NAME?</v>
      </c>
    </row>
    <row r="213" spans="1:11" x14ac:dyDescent="0.25">
      <c r="A213" s="193" t="e">
        <f ca="1"/>
        <v>#NAME?</v>
      </c>
      <c r="B213" t="e">
        <f ca="1"/>
        <v>#NAME?</v>
      </c>
      <c r="C213" s="129" t="e">
        <f ca="1"/>
        <v>#NAME?</v>
      </c>
      <c r="D213" t="e">
        <f ca="1"/>
        <v>#NAME?</v>
      </c>
      <c r="E213" t="e">
        <f ca="1"/>
        <v>#NAME?</v>
      </c>
      <c r="F213" t="e">
        <f ca="1"/>
        <v>#NAME?</v>
      </c>
      <c r="G213" t="e">
        <f ca="1"/>
        <v>#NAME?</v>
      </c>
      <c r="H213" t="e">
        <f ca="1"/>
        <v>#NAME?</v>
      </c>
      <c r="I213" t="e">
        <f ca="1"/>
        <v>#NAME?</v>
      </c>
      <c r="J213" t="e">
        <f t="shared" ca="1" si="6"/>
        <v>#NAME?</v>
      </c>
      <c r="K213" t="e">
        <f t="shared" ca="1" si="7"/>
        <v>#NAME?</v>
      </c>
    </row>
    <row r="214" spans="1:11" x14ac:dyDescent="0.25">
      <c r="A214" s="193" t="e">
        <f ca="1"/>
        <v>#NAME?</v>
      </c>
      <c r="B214" t="e">
        <f ca="1"/>
        <v>#NAME?</v>
      </c>
      <c r="C214" s="129" t="e">
        <f ca="1"/>
        <v>#NAME?</v>
      </c>
      <c r="D214" t="e">
        <f ca="1"/>
        <v>#NAME?</v>
      </c>
      <c r="E214" t="e">
        <f ca="1"/>
        <v>#NAME?</v>
      </c>
      <c r="F214" t="e">
        <f ca="1"/>
        <v>#NAME?</v>
      </c>
      <c r="G214" t="e">
        <f ca="1"/>
        <v>#NAME?</v>
      </c>
      <c r="H214" t="e">
        <f ca="1"/>
        <v>#NAME?</v>
      </c>
      <c r="I214" t="e">
        <f ca="1"/>
        <v>#NAME?</v>
      </c>
      <c r="J214" t="e">
        <f t="shared" ca="1" si="6"/>
        <v>#NAME?</v>
      </c>
      <c r="K214" t="e">
        <f t="shared" ca="1" si="7"/>
        <v>#NAME?</v>
      </c>
    </row>
    <row r="215" spans="1:11" x14ac:dyDescent="0.25">
      <c r="A215" s="193" t="e">
        <f ca="1"/>
        <v>#NAME?</v>
      </c>
      <c r="B215" t="e">
        <f ca="1"/>
        <v>#NAME?</v>
      </c>
      <c r="C215" s="129" t="e">
        <f ca="1"/>
        <v>#NAME?</v>
      </c>
      <c r="D215" t="e">
        <f ca="1"/>
        <v>#NAME?</v>
      </c>
      <c r="E215" t="e">
        <f ca="1"/>
        <v>#NAME?</v>
      </c>
      <c r="F215" t="e">
        <f ca="1"/>
        <v>#NAME?</v>
      </c>
      <c r="G215" t="e">
        <f ca="1"/>
        <v>#NAME?</v>
      </c>
      <c r="H215" t="e">
        <f ca="1"/>
        <v>#NAME?</v>
      </c>
      <c r="I215" t="e">
        <f ca="1"/>
        <v>#NAME?</v>
      </c>
      <c r="J215" t="e">
        <f t="shared" ca="1" si="6"/>
        <v>#NAME?</v>
      </c>
      <c r="K215" t="e">
        <f t="shared" ca="1" si="7"/>
        <v>#NAME?</v>
      </c>
    </row>
    <row r="216" spans="1:11" x14ac:dyDescent="0.25">
      <c r="A216" s="193" t="e">
        <f ca="1"/>
        <v>#NAME?</v>
      </c>
      <c r="B216" t="e">
        <f ca="1"/>
        <v>#NAME?</v>
      </c>
      <c r="C216" s="129" t="e">
        <f ca="1"/>
        <v>#NAME?</v>
      </c>
      <c r="D216" t="e">
        <f ca="1"/>
        <v>#NAME?</v>
      </c>
      <c r="E216" t="e">
        <f ca="1"/>
        <v>#NAME?</v>
      </c>
      <c r="F216" t="e">
        <f ca="1"/>
        <v>#NAME?</v>
      </c>
      <c r="G216" t="e">
        <f ca="1"/>
        <v>#NAME?</v>
      </c>
      <c r="H216" t="e">
        <f ca="1"/>
        <v>#NAME?</v>
      </c>
      <c r="I216" t="e">
        <f ca="1"/>
        <v>#NAME?</v>
      </c>
      <c r="J216" t="e">
        <f t="shared" ca="1" si="6"/>
        <v>#NAME?</v>
      </c>
      <c r="K216" t="e">
        <f t="shared" ca="1" si="7"/>
        <v>#NAME?</v>
      </c>
    </row>
    <row r="217" spans="1:11" x14ac:dyDescent="0.25">
      <c r="A217" s="193" t="e">
        <f ca="1"/>
        <v>#NAME?</v>
      </c>
      <c r="B217" t="e">
        <f ca="1"/>
        <v>#NAME?</v>
      </c>
      <c r="C217" s="129" t="e">
        <f ca="1"/>
        <v>#NAME?</v>
      </c>
      <c r="D217" t="e">
        <f ca="1"/>
        <v>#NAME?</v>
      </c>
      <c r="E217" t="e">
        <f ca="1"/>
        <v>#NAME?</v>
      </c>
      <c r="F217" t="e">
        <f ca="1"/>
        <v>#NAME?</v>
      </c>
      <c r="G217" t="e">
        <f ca="1"/>
        <v>#NAME?</v>
      </c>
      <c r="H217" t="e">
        <f ca="1"/>
        <v>#NAME?</v>
      </c>
      <c r="I217" t="e">
        <f ca="1"/>
        <v>#NAME?</v>
      </c>
      <c r="J217" t="e">
        <f t="shared" ca="1" si="6"/>
        <v>#NAME?</v>
      </c>
      <c r="K217" t="e">
        <f t="shared" ca="1" si="7"/>
        <v>#NAME?</v>
      </c>
    </row>
    <row r="218" spans="1:11" x14ac:dyDescent="0.25">
      <c r="A218" s="193" t="e">
        <f ca="1"/>
        <v>#NAME?</v>
      </c>
      <c r="B218" t="e">
        <f ca="1"/>
        <v>#NAME?</v>
      </c>
      <c r="C218" s="129" t="e">
        <f ca="1"/>
        <v>#NAME?</v>
      </c>
      <c r="D218" t="e">
        <f ca="1"/>
        <v>#NAME?</v>
      </c>
      <c r="E218" t="e">
        <f ca="1"/>
        <v>#NAME?</v>
      </c>
      <c r="F218" t="e">
        <f ca="1"/>
        <v>#NAME?</v>
      </c>
      <c r="G218" t="e">
        <f ca="1"/>
        <v>#NAME?</v>
      </c>
      <c r="H218" t="e">
        <f ca="1"/>
        <v>#NAME?</v>
      </c>
      <c r="I218" t="e">
        <f ca="1"/>
        <v>#NAME?</v>
      </c>
      <c r="J218" t="e">
        <f t="shared" ca="1" si="6"/>
        <v>#NAME?</v>
      </c>
      <c r="K218" t="e">
        <f t="shared" ca="1" si="7"/>
        <v>#NAME?</v>
      </c>
    </row>
    <row r="219" spans="1:11" x14ac:dyDescent="0.25">
      <c r="A219" s="193" t="e">
        <f ca="1"/>
        <v>#NAME?</v>
      </c>
      <c r="B219" t="e">
        <f ca="1"/>
        <v>#NAME?</v>
      </c>
      <c r="C219" s="129" t="e">
        <f ca="1"/>
        <v>#NAME?</v>
      </c>
      <c r="D219" t="e">
        <f ca="1"/>
        <v>#NAME?</v>
      </c>
      <c r="E219" t="e">
        <f ca="1"/>
        <v>#NAME?</v>
      </c>
      <c r="F219" t="e">
        <f ca="1"/>
        <v>#NAME?</v>
      </c>
      <c r="G219" t="e">
        <f ca="1"/>
        <v>#NAME?</v>
      </c>
      <c r="H219" t="e">
        <f ca="1"/>
        <v>#NAME?</v>
      </c>
      <c r="I219" t="e">
        <f ca="1"/>
        <v>#NAME?</v>
      </c>
      <c r="J219" t="e">
        <f t="shared" ca="1" si="6"/>
        <v>#NAME?</v>
      </c>
      <c r="K219" t="e">
        <f t="shared" ca="1" si="7"/>
        <v>#NAME?</v>
      </c>
    </row>
    <row r="220" spans="1:11" x14ac:dyDescent="0.25">
      <c r="A220" s="193" t="e">
        <f ca="1"/>
        <v>#NAME?</v>
      </c>
      <c r="B220" t="e">
        <f ca="1"/>
        <v>#NAME?</v>
      </c>
      <c r="C220" s="129" t="e">
        <f ca="1"/>
        <v>#NAME?</v>
      </c>
      <c r="D220" t="e">
        <f ca="1"/>
        <v>#NAME?</v>
      </c>
      <c r="E220" t="e">
        <f ca="1"/>
        <v>#NAME?</v>
      </c>
      <c r="F220" t="e">
        <f ca="1"/>
        <v>#NAME?</v>
      </c>
      <c r="G220" t="e">
        <f ca="1"/>
        <v>#NAME?</v>
      </c>
      <c r="H220" t="e">
        <f ca="1"/>
        <v>#NAME?</v>
      </c>
      <c r="I220" t="e">
        <f ca="1"/>
        <v>#NAME?</v>
      </c>
      <c r="J220" t="e">
        <f t="shared" ca="1" si="6"/>
        <v>#NAME?</v>
      </c>
      <c r="K220" t="e">
        <f t="shared" ca="1" si="7"/>
        <v>#NAME?</v>
      </c>
    </row>
    <row r="221" spans="1:11" x14ac:dyDescent="0.25">
      <c r="A221" s="193" t="e">
        <f ca="1"/>
        <v>#NAME?</v>
      </c>
      <c r="B221" t="e">
        <f ca="1"/>
        <v>#NAME?</v>
      </c>
      <c r="C221" s="129" t="e">
        <f ca="1"/>
        <v>#NAME?</v>
      </c>
      <c r="D221" t="e">
        <f ca="1"/>
        <v>#NAME?</v>
      </c>
      <c r="E221" t="e">
        <f ca="1"/>
        <v>#NAME?</v>
      </c>
      <c r="F221" t="e">
        <f ca="1"/>
        <v>#NAME?</v>
      </c>
      <c r="G221" t="e">
        <f ca="1"/>
        <v>#NAME?</v>
      </c>
      <c r="H221" t="e">
        <f ca="1"/>
        <v>#NAME?</v>
      </c>
      <c r="I221" t="e">
        <f ca="1"/>
        <v>#NAME?</v>
      </c>
      <c r="J221" t="e">
        <f t="shared" ca="1" si="6"/>
        <v>#NAME?</v>
      </c>
      <c r="K221" t="e">
        <f t="shared" ca="1" si="7"/>
        <v>#NAME?</v>
      </c>
    </row>
    <row r="222" spans="1:11" x14ac:dyDescent="0.25">
      <c r="A222" s="193" t="e">
        <f ca="1"/>
        <v>#NAME?</v>
      </c>
      <c r="B222" t="e">
        <f ca="1"/>
        <v>#NAME?</v>
      </c>
      <c r="C222" s="129" t="e">
        <f ca="1"/>
        <v>#NAME?</v>
      </c>
      <c r="D222" t="e">
        <f ca="1"/>
        <v>#NAME?</v>
      </c>
      <c r="E222" t="e">
        <f ca="1"/>
        <v>#NAME?</v>
      </c>
      <c r="F222" t="e">
        <f ca="1"/>
        <v>#NAME?</v>
      </c>
      <c r="G222" t="e">
        <f ca="1"/>
        <v>#NAME?</v>
      </c>
      <c r="H222" t="e">
        <f ca="1"/>
        <v>#NAME?</v>
      </c>
      <c r="I222" t="e">
        <f ca="1"/>
        <v>#NAME?</v>
      </c>
      <c r="J222" t="e">
        <f t="shared" ca="1" si="6"/>
        <v>#NAME?</v>
      </c>
      <c r="K222" t="e">
        <f t="shared" ca="1" si="7"/>
        <v>#NAME?</v>
      </c>
    </row>
    <row r="223" spans="1:11" x14ac:dyDescent="0.25">
      <c r="A223" s="193" t="e">
        <f ca="1"/>
        <v>#NAME?</v>
      </c>
      <c r="B223" t="e">
        <f ca="1"/>
        <v>#NAME?</v>
      </c>
      <c r="C223" s="129" t="e">
        <f ca="1"/>
        <v>#NAME?</v>
      </c>
      <c r="D223" t="e">
        <f ca="1"/>
        <v>#NAME?</v>
      </c>
      <c r="E223" t="e">
        <f ca="1"/>
        <v>#NAME?</v>
      </c>
      <c r="F223" t="e">
        <f ca="1"/>
        <v>#NAME?</v>
      </c>
      <c r="G223" t="e">
        <f ca="1"/>
        <v>#NAME?</v>
      </c>
      <c r="H223" t="e">
        <f ca="1"/>
        <v>#NAME?</v>
      </c>
      <c r="I223" t="e">
        <f ca="1"/>
        <v>#NAME?</v>
      </c>
      <c r="J223" t="e">
        <f t="shared" ca="1" si="6"/>
        <v>#NAME?</v>
      </c>
      <c r="K223" t="e">
        <f t="shared" ca="1" si="7"/>
        <v>#NAME?</v>
      </c>
    </row>
    <row r="224" spans="1:11" x14ac:dyDescent="0.25">
      <c r="A224" s="193" t="e">
        <f ca="1"/>
        <v>#NAME?</v>
      </c>
      <c r="B224" t="e">
        <f ca="1"/>
        <v>#NAME?</v>
      </c>
      <c r="C224" s="129" t="e">
        <f ca="1"/>
        <v>#NAME?</v>
      </c>
      <c r="D224" t="e">
        <f ca="1"/>
        <v>#NAME?</v>
      </c>
      <c r="E224" t="e">
        <f ca="1"/>
        <v>#NAME?</v>
      </c>
      <c r="F224" t="e">
        <f ca="1"/>
        <v>#NAME?</v>
      </c>
      <c r="G224" t="e">
        <f ca="1"/>
        <v>#NAME?</v>
      </c>
      <c r="H224" t="e">
        <f ca="1"/>
        <v>#NAME?</v>
      </c>
      <c r="I224" t="e">
        <f ca="1"/>
        <v>#NAME?</v>
      </c>
      <c r="J224" t="e">
        <f t="shared" ca="1" si="6"/>
        <v>#NAME?</v>
      </c>
      <c r="K224" t="e">
        <f t="shared" ca="1" si="7"/>
        <v>#NAME?</v>
      </c>
    </row>
    <row r="225" spans="1:11" x14ac:dyDescent="0.25">
      <c r="A225" s="193" t="e">
        <f ca="1"/>
        <v>#NAME?</v>
      </c>
      <c r="B225" t="e">
        <f ca="1"/>
        <v>#NAME?</v>
      </c>
      <c r="C225" s="129" t="e">
        <f ca="1"/>
        <v>#NAME?</v>
      </c>
      <c r="D225" t="e">
        <f ca="1"/>
        <v>#NAME?</v>
      </c>
      <c r="E225" t="e">
        <f ca="1"/>
        <v>#NAME?</v>
      </c>
      <c r="F225" t="e">
        <f ca="1"/>
        <v>#NAME?</v>
      </c>
      <c r="G225" t="e">
        <f ca="1"/>
        <v>#NAME?</v>
      </c>
      <c r="H225" t="e">
        <f ca="1"/>
        <v>#NAME?</v>
      </c>
      <c r="I225" t="e">
        <f ca="1"/>
        <v>#NAME?</v>
      </c>
      <c r="J225" t="e">
        <f t="shared" ca="1" si="6"/>
        <v>#NAME?</v>
      </c>
      <c r="K225" t="e">
        <f t="shared" ca="1" si="7"/>
        <v>#NAME?</v>
      </c>
    </row>
    <row r="226" spans="1:11" x14ac:dyDescent="0.25">
      <c r="A226" s="193" t="e">
        <f ca="1"/>
        <v>#NAME?</v>
      </c>
      <c r="B226" t="e">
        <f ca="1"/>
        <v>#NAME?</v>
      </c>
      <c r="C226" s="129" t="e">
        <f ca="1"/>
        <v>#NAME?</v>
      </c>
      <c r="D226" t="e">
        <f ca="1"/>
        <v>#NAME?</v>
      </c>
      <c r="E226" t="e">
        <f ca="1"/>
        <v>#NAME?</v>
      </c>
      <c r="F226" t="e">
        <f ca="1"/>
        <v>#NAME?</v>
      </c>
      <c r="G226" t="e">
        <f ca="1"/>
        <v>#NAME?</v>
      </c>
      <c r="H226" t="e">
        <f ca="1"/>
        <v>#NAME?</v>
      </c>
      <c r="I226" t="e">
        <f ca="1"/>
        <v>#NAME?</v>
      </c>
      <c r="J226" t="e">
        <f t="shared" ca="1" si="6"/>
        <v>#NAME?</v>
      </c>
      <c r="K226" t="e">
        <f t="shared" ca="1" si="7"/>
        <v>#NAME?</v>
      </c>
    </row>
    <row r="227" spans="1:11" x14ac:dyDescent="0.25">
      <c r="A227" s="193" t="e">
        <f ca="1"/>
        <v>#NAME?</v>
      </c>
      <c r="B227" t="e">
        <f ca="1"/>
        <v>#NAME?</v>
      </c>
      <c r="C227" s="129" t="e">
        <f ca="1"/>
        <v>#NAME?</v>
      </c>
      <c r="D227" t="e">
        <f ca="1"/>
        <v>#NAME?</v>
      </c>
      <c r="E227" t="e">
        <f ca="1"/>
        <v>#NAME?</v>
      </c>
      <c r="F227" t="e">
        <f ca="1"/>
        <v>#NAME?</v>
      </c>
      <c r="G227" t="e">
        <f ca="1"/>
        <v>#NAME?</v>
      </c>
      <c r="H227" t="e">
        <f ca="1"/>
        <v>#NAME?</v>
      </c>
      <c r="I227" t="e">
        <f ca="1"/>
        <v>#NAME?</v>
      </c>
      <c r="J227" t="e">
        <f t="shared" ca="1" si="6"/>
        <v>#NAME?</v>
      </c>
      <c r="K227" t="e">
        <f t="shared" ca="1" si="7"/>
        <v>#NAME?</v>
      </c>
    </row>
    <row r="228" spans="1:11" x14ac:dyDescent="0.25">
      <c r="A228" s="193" t="e">
        <f ca="1"/>
        <v>#NAME?</v>
      </c>
      <c r="B228" t="e">
        <f ca="1"/>
        <v>#NAME?</v>
      </c>
      <c r="C228" s="129" t="e">
        <f ca="1"/>
        <v>#NAME?</v>
      </c>
      <c r="D228" t="e">
        <f ca="1"/>
        <v>#NAME?</v>
      </c>
      <c r="E228" t="e">
        <f ca="1"/>
        <v>#NAME?</v>
      </c>
      <c r="F228" t="e">
        <f ca="1"/>
        <v>#NAME?</v>
      </c>
      <c r="G228" t="e">
        <f ca="1"/>
        <v>#NAME?</v>
      </c>
      <c r="H228" t="e">
        <f ca="1"/>
        <v>#NAME?</v>
      </c>
      <c r="I228" t="e">
        <f ca="1"/>
        <v>#NAME?</v>
      </c>
      <c r="J228" t="e">
        <f t="shared" ca="1" si="6"/>
        <v>#NAME?</v>
      </c>
      <c r="K228" t="e">
        <f t="shared" ca="1" si="7"/>
        <v>#NAME?</v>
      </c>
    </row>
    <row r="229" spans="1:11" x14ac:dyDescent="0.25">
      <c r="A229" s="193" t="e">
        <f ca="1"/>
        <v>#NAME?</v>
      </c>
      <c r="B229" t="e">
        <f ca="1"/>
        <v>#NAME?</v>
      </c>
      <c r="C229" s="129" t="e">
        <f ca="1"/>
        <v>#NAME?</v>
      </c>
      <c r="D229" t="e">
        <f ca="1"/>
        <v>#NAME?</v>
      </c>
      <c r="E229" t="e">
        <f ca="1"/>
        <v>#NAME?</v>
      </c>
      <c r="F229" t="e">
        <f ca="1"/>
        <v>#NAME?</v>
      </c>
      <c r="G229" t="e">
        <f ca="1"/>
        <v>#NAME?</v>
      </c>
      <c r="H229" t="e">
        <f ca="1"/>
        <v>#NAME?</v>
      </c>
      <c r="I229" t="e">
        <f ca="1"/>
        <v>#NAME?</v>
      </c>
      <c r="J229" t="e">
        <f t="shared" ca="1" si="6"/>
        <v>#NAME?</v>
      </c>
      <c r="K229" t="e">
        <f t="shared" ca="1" si="7"/>
        <v>#NAME?</v>
      </c>
    </row>
    <row r="230" spans="1:11" x14ac:dyDescent="0.25">
      <c r="A230" s="193" t="e">
        <f ca="1"/>
        <v>#NAME?</v>
      </c>
      <c r="B230" t="e">
        <f ca="1"/>
        <v>#NAME?</v>
      </c>
      <c r="C230" s="129" t="e">
        <f ca="1"/>
        <v>#NAME?</v>
      </c>
      <c r="D230" t="e">
        <f ca="1"/>
        <v>#NAME?</v>
      </c>
      <c r="E230" t="e">
        <f ca="1"/>
        <v>#NAME?</v>
      </c>
      <c r="F230" t="e">
        <f ca="1"/>
        <v>#NAME?</v>
      </c>
      <c r="G230" t="e">
        <f ca="1"/>
        <v>#NAME?</v>
      </c>
      <c r="H230" t="e">
        <f ca="1"/>
        <v>#NAME?</v>
      </c>
      <c r="I230" t="e">
        <f ca="1"/>
        <v>#NAME?</v>
      </c>
      <c r="J230" t="e">
        <f t="shared" ca="1" si="6"/>
        <v>#NAME?</v>
      </c>
      <c r="K230" t="e">
        <f t="shared" ca="1" si="7"/>
        <v>#NAME?</v>
      </c>
    </row>
    <row r="231" spans="1:11" x14ac:dyDescent="0.25">
      <c r="A231" s="193" t="e">
        <f ca="1"/>
        <v>#NAME?</v>
      </c>
      <c r="B231" t="e">
        <f ca="1"/>
        <v>#NAME?</v>
      </c>
      <c r="C231" s="129" t="e">
        <f ca="1"/>
        <v>#NAME?</v>
      </c>
      <c r="D231" t="e">
        <f ca="1"/>
        <v>#NAME?</v>
      </c>
      <c r="E231" t="e">
        <f ca="1"/>
        <v>#NAME?</v>
      </c>
      <c r="F231" t="e">
        <f ca="1"/>
        <v>#NAME?</v>
      </c>
      <c r="G231" t="e">
        <f ca="1"/>
        <v>#NAME?</v>
      </c>
      <c r="H231" t="e">
        <f ca="1"/>
        <v>#NAME?</v>
      </c>
      <c r="I231" t="e">
        <f ca="1"/>
        <v>#NAME?</v>
      </c>
      <c r="J231" t="e">
        <f t="shared" ca="1" si="6"/>
        <v>#NAME?</v>
      </c>
      <c r="K231" t="e">
        <f t="shared" ca="1" si="7"/>
        <v>#NAME?</v>
      </c>
    </row>
    <row r="232" spans="1:11" x14ac:dyDescent="0.25">
      <c r="A232" s="193" t="e">
        <f ca="1"/>
        <v>#NAME?</v>
      </c>
      <c r="B232" t="e">
        <f ca="1"/>
        <v>#NAME?</v>
      </c>
      <c r="C232" s="129" t="e">
        <f ca="1"/>
        <v>#NAME?</v>
      </c>
      <c r="D232" t="e">
        <f ca="1"/>
        <v>#NAME?</v>
      </c>
      <c r="E232" t="e">
        <f ca="1"/>
        <v>#NAME?</v>
      </c>
      <c r="F232" t="e">
        <f ca="1"/>
        <v>#NAME?</v>
      </c>
      <c r="G232" t="e">
        <f ca="1"/>
        <v>#NAME?</v>
      </c>
      <c r="H232" t="e">
        <f ca="1"/>
        <v>#NAME?</v>
      </c>
      <c r="I232" t="e">
        <f ca="1"/>
        <v>#NAME?</v>
      </c>
      <c r="J232" t="e">
        <f t="shared" ca="1" si="6"/>
        <v>#NAME?</v>
      </c>
      <c r="K232" t="e">
        <f t="shared" ca="1" si="7"/>
        <v>#NAME?</v>
      </c>
    </row>
    <row r="233" spans="1:11" x14ac:dyDescent="0.25">
      <c r="A233" s="193" t="e">
        <f ca="1"/>
        <v>#NAME?</v>
      </c>
      <c r="B233" t="e">
        <f ca="1"/>
        <v>#NAME?</v>
      </c>
      <c r="C233" s="129" t="e">
        <f ca="1"/>
        <v>#NAME?</v>
      </c>
      <c r="D233" t="e">
        <f ca="1"/>
        <v>#NAME?</v>
      </c>
      <c r="E233" t="e">
        <f ca="1"/>
        <v>#NAME?</v>
      </c>
      <c r="F233" t="e">
        <f ca="1"/>
        <v>#NAME?</v>
      </c>
      <c r="G233" t="e">
        <f ca="1"/>
        <v>#NAME?</v>
      </c>
      <c r="H233" t="e">
        <f ca="1"/>
        <v>#NAME?</v>
      </c>
      <c r="I233" t="e">
        <f ca="1"/>
        <v>#NAME?</v>
      </c>
      <c r="J233" t="e">
        <f t="shared" ca="1" si="6"/>
        <v>#NAME?</v>
      </c>
      <c r="K233" t="e">
        <f t="shared" ca="1" si="7"/>
        <v>#NAME?</v>
      </c>
    </row>
    <row r="234" spans="1:11" x14ac:dyDescent="0.25">
      <c r="A234" s="193" t="e">
        <f ca="1"/>
        <v>#NAME?</v>
      </c>
      <c r="B234" t="e">
        <f ca="1"/>
        <v>#NAME?</v>
      </c>
      <c r="C234" s="129" t="e">
        <f ca="1"/>
        <v>#NAME?</v>
      </c>
      <c r="D234" t="e">
        <f ca="1"/>
        <v>#NAME?</v>
      </c>
      <c r="E234" t="e">
        <f ca="1"/>
        <v>#NAME?</v>
      </c>
      <c r="F234" t="e">
        <f ca="1"/>
        <v>#NAME?</v>
      </c>
      <c r="G234" t="e">
        <f ca="1"/>
        <v>#NAME?</v>
      </c>
      <c r="H234" t="e">
        <f ca="1"/>
        <v>#NAME?</v>
      </c>
      <c r="I234" t="e">
        <f ca="1"/>
        <v>#NAME?</v>
      </c>
      <c r="J234" t="e">
        <f t="shared" ca="1" si="6"/>
        <v>#NAME?</v>
      </c>
      <c r="K234" t="e">
        <f t="shared" ca="1" si="7"/>
        <v>#NAME?</v>
      </c>
    </row>
    <row r="235" spans="1:11" x14ac:dyDescent="0.25">
      <c r="A235" s="193" t="e">
        <f ca="1"/>
        <v>#NAME?</v>
      </c>
      <c r="B235" t="e">
        <f ca="1"/>
        <v>#NAME?</v>
      </c>
      <c r="C235" s="129" t="e">
        <f ca="1"/>
        <v>#NAME?</v>
      </c>
      <c r="D235" t="e">
        <f ca="1"/>
        <v>#NAME?</v>
      </c>
      <c r="E235" t="e">
        <f ca="1"/>
        <v>#NAME?</v>
      </c>
      <c r="F235" t="e">
        <f ca="1"/>
        <v>#NAME?</v>
      </c>
      <c r="G235" t="e">
        <f ca="1"/>
        <v>#NAME?</v>
      </c>
      <c r="H235" t="e">
        <f ca="1"/>
        <v>#NAME?</v>
      </c>
      <c r="I235" t="e">
        <f ca="1"/>
        <v>#NAME?</v>
      </c>
      <c r="J235" t="e">
        <f t="shared" ca="1" si="6"/>
        <v>#NAME?</v>
      </c>
      <c r="K235" t="e">
        <f t="shared" ca="1" si="7"/>
        <v>#NAME?</v>
      </c>
    </row>
    <row r="236" spans="1:11" x14ac:dyDescent="0.25">
      <c r="A236" s="193" t="e">
        <f ca="1"/>
        <v>#NAME?</v>
      </c>
      <c r="B236" t="e">
        <f ca="1"/>
        <v>#NAME?</v>
      </c>
      <c r="C236" s="129" t="e">
        <f ca="1"/>
        <v>#NAME?</v>
      </c>
      <c r="D236" t="e">
        <f ca="1"/>
        <v>#NAME?</v>
      </c>
      <c r="E236" t="e">
        <f ca="1"/>
        <v>#NAME?</v>
      </c>
      <c r="F236" t="e">
        <f ca="1"/>
        <v>#NAME?</v>
      </c>
      <c r="G236" t="e">
        <f ca="1"/>
        <v>#NAME?</v>
      </c>
      <c r="H236" t="e">
        <f ca="1"/>
        <v>#NAME?</v>
      </c>
      <c r="I236" t="e">
        <f ca="1"/>
        <v>#NAME?</v>
      </c>
      <c r="J236" t="e">
        <f t="shared" ca="1" si="6"/>
        <v>#NAME?</v>
      </c>
      <c r="K236" t="e">
        <f t="shared" ca="1" si="7"/>
        <v>#NAME?</v>
      </c>
    </row>
    <row r="237" spans="1:11" x14ac:dyDescent="0.25">
      <c r="A237" s="193" t="e">
        <f ca="1"/>
        <v>#NAME?</v>
      </c>
      <c r="B237" t="e">
        <f ca="1"/>
        <v>#NAME?</v>
      </c>
      <c r="C237" s="129" t="e">
        <f ca="1"/>
        <v>#NAME?</v>
      </c>
      <c r="D237" t="e">
        <f ca="1"/>
        <v>#NAME?</v>
      </c>
      <c r="E237" t="e">
        <f ca="1"/>
        <v>#NAME?</v>
      </c>
      <c r="F237" t="e">
        <f ca="1"/>
        <v>#NAME?</v>
      </c>
      <c r="G237" t="e">
        <f ca="1"/>
        <v>#NAME?</v>
      </c>
      <c r="H237" t="e">
        <f ca="1"/>
        <v>#NAME?</v>
      </c>
      <c r="I237" t="e">
        <f ca="1"/>
        <v>#NAME?</v>
      </c>
      <c r="J237" t="e">
        <f t="shared" ca="1" si="6"/>
        <v>#NAME?</v>
      </c>
      <c r="K237" t="e">
        <f t="shared" ca="1" si="7"/>
        <v>#NAME?</v>
      </c>
    </row>
    <row r="238" spans="1:11" x14ac:dyDescent="0.25">
      <c r="A238" s="193" t="e">
        <f ca="1"/>
        <v>#NAME?</v>
      </c>
      <c r="B238" t="e">
        <f ca="1"/>
        <v>#NAME?</v>
      </c>
      <c r="C238" s="129" t="e">
        <f ca="1"/>
        <v>#NAME?</v>
      </c>
      <c r="D238" t="e">
        <f ca="1"/>
        <v>#NAME?</v>
      </c>
      <c r="E238" t="e">
        <f ca="1"/>
        <v>#NAME?</v>
      </c>
      <c r="F238" t="e">
        <f ca="1"/>
        <v>#NAME?</v>
      </c>
      <c r="G238" t="e">
        <f ca="1"/>
        <v>#NAME?</v>
      </c>
      <c r="H238" t="e">
        <f ca="1"/>
        <v>#NAME?</v>
      </c>
      <c r="I238" t="e">
        <f ca="1"/>
        <v>#NAME?</v>
      </c>
      <c r="J238" t="e">
        <f t="shared" ca="1" si="6"/>
        <v>#NAME?</v>
      </c>
      <c r="K238" t="e">
        <f t="shared" ca="1" si="7"/>
        <v>#NAME?</v>
      </c>
    </row>
    <row r="239" spans="1:11" x14ac:dyDescent="0.25">
      <c r="A239" s="193" t="e">
        <f ca="1"/>
        <v>#NAME?</v>
      </c>
      <c r="B239" t="e">
        <f ca="1"/>
        <v>#NAME?</v>
      </c>
      <c r="C239" s="129" t="e">
        <f ca="1"/>
        <v>#NAME?</v>
      </c>
      <c r="D239" t="e">
        <f ca="1"/>
        <v>#NAME?</v>
      </c>
      <c r="E239" t="e">
        <f ca="1"/>
        <v>#NAME?</v>
      </c>
      <c r="F239" t="e">
        <f ca="1"/>
        <v>#NAME?</v>
      </c>
      <c r="G239" t="e">
        <f ca="1"/>
        <v>#NAME?</v>
      </c>
      <c r="H239" t="e">
        <f ca="1"/>
        <v>#NAME?</v>
      </c>
      <c r="I239" t="e">
        <f ca="1"/>
        <v>#NAME?</v>
      </c>
      <c r="J239" t="e">
        <f t="shared" ca="1" si="6"/>
        <v>#NAME?</v>
      </c>
      <c r="K239" t="e">
        <f t="shared" ca="1" si="7"/>
        <v>#NAME?</v>
      </c>
    </row>
    <row r="240" spans="1:11" x14ac:dyDescent="0.25">
      <c r="A240" s="193" t="e">
        <f ca="1"/>
        <v>#NAME?</v>
      </c>
      <c r="B240" t="e">
        <f ca="1"/>
        <v>#NAME?</v>
      </c>
      <c r="C240" s="129" t="e">
        <f ca="1"/>
        <v>#NAME?</v>
      </c>
      <c r="D240" t="e">
        <f ca="1"/>
        <v>#NAME?</v>
      </c>
      <c r="E240" t="e">
        <f ca="1"/>
        <v>#NAME?</v>
      </c>
      <c r="F240" t="e">
        <f ca="1"/>
        <v>#NAME?</v>
      </c>
      <c r="G240" t="e">
        <f ca="1"/>
        <v>#NAME?</v>
      </c>
      <c r="H240" t="e">
        <f ca="1"/>
        <v>#NAME?</v>
      </c>
      <c r="I240" t="e">
        <f ca="1"/>
        <v>#NAME?</v>
      </c>
      <c r="J240" t="e">
        <f t="shared" ca="1" si="6"/>
        <v>#NAME?</v>
      </c>
      <c r="K240" t="e">
        <f t="shared" ca="1" si="7"/>
        <v>#NAME?</v>
      </c>
    </row>
    <row r="241" spans="1:11" x14ac:dyDescent="0.25">
      <c r="A241" s="193" t="e">
        <f ca="1"/>
        <v>#NAME?</v>
      </c>
      <c r="B241" t="e">
        <f ca="1"/>
        <v>#NAME?</v>
      </c>
      <c r="C241" s="129" t="e">
        <f ca="1"/>
        <v>#NAME?</v>
      </c>
      <c r="D241" t="e">
        <f ca="1"/>
        <v>#NAME?</v>
      </c>
      <c r="E241" t="e">
        <f ca="1"/>
        <v>#NAME?</v>
      </c>
      <c r="F241" t="e">
        <f ca="1"/>
        <v>#NAME?</v>
      </c>
      <c r="G241" t="e">
        <f ca="1"/>
        <v>#NAME?</v>
      </c>
      <c r="H241" t="e">
        <f ca="1"/>
        <v>#NAME?</v>
      </c>
      <c r="I241" t="e">
        <f ca="1"/>
        <v>#NAME?</v>
      </c>
      <c r="J241" t="e">
        <f t="shared" ca="1" si="6"/>
        <v>#NAME?</v>
      </c>
      <c r="K241" t="e">
        <f t="shared" ca="1" si="7"/>
        <v>#NAME?</v>
      </c>
    </row>
    <row r="242" spans="1:11" x14ac:dyDescent="0.25">
      <c r="A242" s="193" t="e">
        <f ca="1"/>
        <v>#NAME?</v>
      </c>
      <c r="B242" t="e">
        <f ca="1"/>
        <v>#NAME?</v>
      </c>
      <c r="C242" s="129" t="e">
        <f ca="1"/>
        <v>#NAME?</v>
      </c>
      <c r="D242" t="e">
        <f ca="1"/>
        <v>#NAME?</v>
      </c>
      <c r="E242" t="e">
        <f ca="1"/>
        <v>#NAME?</v>
      </c>
      <c r="F242" t="e">
        <f ca="1"/>
        <v>#NAME?</v>
      </c>
      <c r="G242" t="e">
        <f ca="1"/>
        <v>#NAME?</v>
      </c>
      <c r="H242" t="e">
        <f ca="1"/>
        <v>#NAME?</v>
      </c>
      <c r="I242" t="e">
        <f ca="1"/>
        <v>#NAME?</v>
      </c>
      <c r="J242" t="e">
        <f t="shared" ca="1" si="6"/>
        <v>#NAME?</v>
      </c>
      <c r="K242" t="e">
        <f t="shared" ca="1" si="7"/>
        <v>#NAME?</v>
      </c>
    </row>
    <row r="243" spans="1:11" x14ac:dyDescent="0.25">
      <c r="A243" s="193" t="e">
        <f ca="1"/>
        <v>#NAME?</v>
      </c>
      <c r="B243" t="e">
        <f ca="1"/>
        <v>#NAME?</v>
      </c>
      <c r="C243" s="129" t="e">
        <f ca="1"/>
        <v>#NAME?</v>
      </c>
      <c r="D243" t="e">
        <f ca="1"/>
        <v>#NAME?</v>
      </c>
      <c r="E243" t="e">
        <f ca="1"/>
        <v>#NAME?</v>
      </c>
      <c r="F243" t="e">
        <f ca="1"/>
        <v>#NAME?</v>
      </c>
      <c r="G243" t="e">
        <f ca="1"/>
        <v>#NAME?</v>
      </c>
      <c r="H243" t="e">
        <f ca="1"/>
        <v>#NAME?</v>
      </c>
      <c r="I243" t="e">
        <f ca="1"/>
        <v>#NAME?</v>
      </c>
      <c r="J243" t="e">
        <f t="shared" ca="1" si="6"/>
        <v>#NAME?</v>
      </c>
      <c r="K243" t="e">
        <f t="shared" ca="1" si="7"/>
        <v>#NAME?</v>
      </c>
    </row>
    <row r="244" spans="1:11" x14ac:dyDescent="0.25">
      <c r="A244" s="193" t="e">
        <f ca="1"/>
        <v>#NAME?</v>
      </c>
      <c r="B244" t="e">
        <f ca="1"/>
        <v>#NAME?</v>
      </c>
      <c r="C244" s="129" t="e">
        <f ca="1"/>
        <v>#NAME?</v>
      </c>
      <c r="D244" t="e">
        <f ca="1"/>
        <v>#NAME?</v>
      </c>
      <c r="E244" t="e">
        <f ca="1"/>
        <v>#NAME?</v>
      </c>
      <c r="F244" t="e">
        <f ca="1"/>
        <v>#NAME?</v>
      </c>
      <c r="G244" t="e">
        <f ca="1"/>
        <v>#NAME?</v>
      </c>
      <c r="H244" t="e">
        <f ca="1"/>
        <v>#NAME?</v>
      </c>
      <c r="I244" t="e">
        <f ca="1"/>
        <v>#NAME?</v>
      </c>
      <c r="J244" t="e">
        <f t="shared" ca="1" si="6"/>
        <v>#NAME?</v>
      </c>
      <c r="K244" t="e">
        <f t="shared" ca="1" si="7"/>
        <v>#NAME?</v>
      </c>
    </row>
    <row r="245" spans="1:11" x14ac:dyDescent="0.25">
      <c r="A245" s="193" t="e">
        <f ca="1"/>
        <v>#NAME?</v>
      </c>
      <c r="B245" t="e">
        <f ca="1"/>
        <v>#NAME?</v>
      </c>
      <c r="C245" s="129" t="e">
        <f ca="1"/>
        <v>#NAME?</v>
      </c>
      <c r="D245" t="e">
        <f ca="1"/>
        <v>#NAME?</v>
      </c>
      <c r="E245" t="e">
        <f ca="1"/>
        <v>#NAME?</v>
      </c>
      <c r="F245" t="e">
        <f ca="1"/>
        <v>#NAME?</v>
      </c>
      <c r="G245" t="e">
        <f ca="1"/>
        <v>#NAME?</v>
      </c>
      <c r="H245" t="e">
        <f ca="1"/>
        <v>#NAME?</v>
      </c>
      <c r="I245" t="e">
        <f ca="1"/>
        <v>#NAME?</v>
      </c>
      <c r="J245" t="e">
        <f t="shared" ca="1" si="6"/>
        <v>#NAME?</v>
      </c>
      <c r="K245" t="e">
        <f t="shared" ca="1" si="7"/>
        <v>#NAME?</v>
      </c>
    </row>
    <row r="246" spans="1:11" x14ac:dyDescent="0.25">
      <c r="A246" s="193" t="e">
        <f ca="1"/>
        <v>#NAME?</v>
      </c>
      <c r="B246" t="e">
        <f ca="1"/>
        <v>#NAME?</v>
      </c>
      <c r="C246" s="129" t="e">
        <f ca="1"/>
        <v>#NAME?</v>
      </c>
      <c r="D246" t="e">
        <f ca="1"/>
        <v>#NAME?</v>
      </c>
      <c r="E246" t="e">
        <f ca="1"/>
        <v>#NAME?</v>
      </c>
      <c r="F246" t="e">
        <f ca="1"/>
        <v>#NAME?</v>
      </c>
      <c r="G246" t="e">
        <f ca="1"/>
        <v>#NAME?</v>
      </c>
      <c r="H246" t="e">
        <f ca="1"/>
        <v>#NAME?</v>
      </c>
      <c r="I246" t="e">
        <f ca="1"/>
        <v>#NAME?</v>
      </c>
      <c r="J246" t="e">
        <f t="shared" ca="1" si="6"/>
        <v>#NAME?</v>
      </c>
      <c r="K246" t="e">
        <f t="shared" ca="1" si="7"/>
        <v>#NAME?</v>
      </c>
    </row>
    <row r="247" spans="1:11" x14ac:dyDescent="0.25">
      <c r="A247" s="193" t="e">
        <f ca="1"/>
        <v>#NAME?</v>
      </c>
      <c r="B247" t="e">
        <f ca="1"/>
        <v>#NAME?</v>
      </c>
      <c r="C247" s="129" t="e">
        <f ca="1"/>
        <v>#NAME?</v>
      </c>
      <c r="D247" t="e">
        <f ca="1"/>
        <v>#NAME?</v>
      </c>
      <c r="E247" t="e">
        <f ca="1"/>
        <v>#NAME?</v>
      </c>
      <c r="F247" t="e">
        <f ca="1"/>
        <v>#NAME?</v>
      </c>
      <c r="G247" t="e">
        <f ca="1"/>
        <v>#NAME?</v>
      </c>
      <c r="H247" t="e">
        <f ca="1"/>
        <v>#NAME?</v>
      </c>
      <c r="I247" t="e">
        <f ca="1"/>
        <v>#NAME?</v>
      </c>
      <c r="J247" t="e">
        <f t="shared" ca="1" si="6"/>
        <v>#NAME?</v>
      </c>
      <c r="K247" t="e">
        <f t="shared" ca="1" si="7"/>
        <v>#NAME?</v>
      </c>
    </row>
    <row r="248" spans="1:11" x14ac:dyDescent="0.25">
      <c r="A248" s="193" t="e">
        <f ca="1"/>
        <v>#NAME?</v>
      </c>
      <c r="B248" t="e">
        <f ca="1"/>
        <v>#NAME?</v>
      </c>
      <c r="C248" s="129" t="e">
        <f ca="1"/>
        <v>#NAME?</v>
      </c>
      <c r="D248" t="e">
        <f ca="1"/>
        <v>#NAME?</v>
      </c>
      <c r="E248" t="e">
        <f ca="1"/>
        <v>#NAME?</v>
      </c>
      <c r="F248" t="e">
        <f ca="1"/>
        <v>#NAME?</v>
      </c>
      <c r="G248" t="e">
        <f ca="1"/>
        <v>#NAME?</v>
      </c>
      <c r="H248" t="e">
        <f ca="1"/>
        <v>#NAME?</v>
      </c>
      <c r="I248" t="e">
        <f ca="1"/>
        <v>#NAME?</v>
      </c>
      <c r="J248" t="e">
        <f t="shared" ca="1" si="6"/>
        <v>#NAME?</v>
      </c>
      <c r="K248" t="e">
        <f t="shared" ca="1" si="7"/>
        <v>#NAME?</v>
      </c>
    </row>
    <row r="249" spans="1:11" x14ac:dyDescent="0.25">
      <c r="A249" s="193" t="e">
        <f ca="1"/>
        <v>#NAME?</v>
      </c>
      <c r="B249" t="e">
        <f ca="1"/>
        <v>#NAME?</v>
      </c>
      <c r="C249" s="129" t="e">
        <f ca="1"/>
        <v>#NAME?</v>
      </c>
      <c r="D249" t="e">
        <f ca="1"/>
        <v>#NAME?</v>
      </c>
      <c r="E249" t="e">
        <f ca="1"/>
        <v>#NAME?</v>
      </c>
      <c r="F249" t="e">
        <f ca="1"/>
        <v>#NAME?</v>
      </c>
      <c r="G249" t="e">
        <f ca="1"/>
        <v>#NAME?</v>
      </c>
      <c r="H249" t="e">
        <f ca="1"/>
        <v>#NAME?</v>
      </c>
      <c r="I249" t="e">
        <f ca="1"/>
        <v>#NAME?</v>
      </c>
      <c r="J249" t="e">
        <f t="shared" ca="1" si="6"/>
        <v>#NAME?</v>
      </c>
      <c r="K249" t="e">
        <f t="shared" ca="1" si="7"/>
        <v>#NAME?</v>
      </c>
    </row>
    <row r="250" spans="1:11" x14ac:dyDescent="0.25">
      <c r="A250" s="193" t="e">
        <f ca="1"/>
        <v>#NAME?</v>
      </c>
      <c r="B250" t="e">
        <f ca="1"/>
        <v>#NAME?</v>
      </c>
      <c r="C250" s="129" t="e">
        <f ca="1"/>
        <v>#NAME?</v>
      </c>
      <c r="D250" t="e">
        <f ca="1"/>
        <v>#NAME?</v>
      </c>
      <c r="E250" t="e">
        <f ca="1"/>
        <v>#NAME?</v>
      </c>
      <c r="F250" t="e">
        <f ca="1"/>
        <v>#NAME?</v>
      </c>
      <c r="G250" t="e">
        <f ca="1"/>
        <v>#NAME?</v>
      </c>
      <c r="H250" t="e">
        <f ca="1"/>
        <v>#NAME?</v>
      </c>
      <c r="I250" t="e">
        <f ca="1"/>
        <v>#NAME?</v>
      </c>
      <c r="J250" t="e">
        <f t="shared" ca="1" si="6"/>
        <v>#NAME?</v>
      </c>
      <c r="K250" t="e">
        <f t="shared" ca="1" si="7"/>
        <v>#NAME?</v>
      </c>
    </row>
    <row r="251" spans="1:11" x14ac:dyDescent="0.25">
      <c r="A251" s="193" t="e">
        <f ca="1"/>
        <v>#NAME?</v>
      </c>
      <c r="B251" t="e">
        <f ca="1"/>
        <v>#NAME?</v>
      </c>
      <c r="C251" s="129" t="e">
        <f ca="1"/>
        <v>#NAME?</v>
      </c>
      <c r="D251" t="e">
        <f ca="1"/>
        <v>#NAME?</v>
      </c>
      <c r="E251" t="e">
        <f ca="1"/>
        <v>#NAME?</v>
      </c>
      <c r="F251" t="e">
        <f ca="1"/>
        <v>#NAME?</v>
      </c>
      <c r="G251" t="e">
        <f ca="1"/>
        <v>#NAME?</v>
      </c>
      <c r="H251" t="e">
        <f ca="1"/>
        <v>#NAME?</v>
      </c>
      <c r="I251" t="e">
        <f ca="1"/>
        <v>#NAME?</v>
      </c>
      <c r="J251" t="e">
        <f t="shared" ca="1" si="6"/>
        <v>#NAME?</v>
      </c>
      <c r="K251" t="e">
        <f t="shared" ca="1" si="7"/>
        <v>#NAME?</v>
      </c>
    </row>
    <row r="252" spans="1:11" x14ac:dyDescent="0.25">
      <c r="A252" s="193" t="e">
        <f ca="1"/>
        <v>#NAME?</v>
      </c>
      <c r="B252" t="e">
        <f ca="1"/>
        <v>#NAME?</v>
      </c>
      <c r="C252" s="129" t="e">
        <f ca="1"/>
        <v>#NAME?</v>
      </c>
      <c r="D252" t="e">
        <f ca="1"/>
        <v>#NAME?</v>
      </c>
      <c r="E252" t="e">
        <f ca="1"/>
        <v>#NAME?</v>
      </c>
      <c r="F252" t="e">
        <f ca="1"/>
        <v>#NAME?</v>
      </c>
      <c r="G252" t="e">
        <f ca="1"/>
        <v>#NAME?</v>
      </c>
      <c r="H252" t="e">
        <f ca="1"/>
        <v>#NAME?</v>
      </c>
      <c r="I252" t="e">
        <f ca="1"/>
        <v>#NAME?</v>
      </c>
      <c r="J252" t="e">
        <f t="shared" ca="1" si="6"/>
        <v>#NAME?</v>
      </c>
      <c r="K252" t="e">
        <f t="shared" ca="1" si="7"/>
        <v>#NAME?</v>
      </c>
    </row>
    <row r="253" spans="1:11" x14ac:dyDescent="0.25">
      <c r="A253" s="193" t="e">
        <f ca="1"/>
        <v>#NAME?</v>
      </c>
      <c r="B253" t="e">
        <f ca="1"/>
        <v>#NAME?</v>
      </c>
      <c r="C253" s="129" t="e">
        <f ca="1"/>
        <v>#NAME?</v>
      </c>
      <c r="D253" t="e">
        <f ca="1"/>
        <v>#NAME?</v>
      </c>
      <c r="E253" t="e">
        <f ca="1"/>
        <v>#NAME?</v>
      </c>
      <c r="F253" t="e">
        <f ca="1"/>
        <v>#NAME?</v>
      </c>
      <c r="G253" t="e">
        <f ca="1"/>
        <v>#NAME?</v>
      </c>
      <c r="H253" t="e">
        <f ca="1"/>
        <v>#NAME?</v>
      </c>
      <c r="I253" t="e">
        <f ca="1"/>
        <v>#NAME?</v>
      </c>
      <c r="J253" t="e">
        <f t="shared" ca="1" si="6"/>
        <v>#NAME?</v>
      </c>
      <c r="K253" t="e">
        <f t="shared" ca="1" si="7"/>
        <v>#NAME?</v>
      </c>
    </row>
    <row r="254" spans="1:11" x14ac:dyDescent="0.25">
      <c r="A254" s="193" t="e">
        <f ca="1"/>
        <v>#NAME?</v>
      </c>
      <c r="B254" t="e">
        <f ca="1"/>
        <v>#NAME?</v>
      </c>
      <c r="C254" s="129" t="e">
        <f ca="1"/>
        <v>#NAME?</v>
      </c>
      <c r="D254" t="e">
        <f ca="1"/>
        <v>#NAME?</v>
      </c>
      <c r="E254" t="e">
        <f ca="1"/>
        <v>#NAME?</v>
      </c>
      <c r="F254" t="e">
        <f ca="1"/>
        <v>#NAME?</v>
      </c>
      <c r="G254" t="e">
        <f ca="1"/>
        <v>#NAME?</v>
      </c>
      <c r="H254" t="e">
        <f ca="1"/>
        <v>#NAME?</v>
      </c>
      <c r="I254" t="e">
        <f ca="1"/>
        <v>#NAME?</v>
      </c>
      <c r="J254" t="e">
        <f t="shared" ca="1" si="6"/>
        <v>#NAME?</v>
      </c>
      <c r="K254" t="e">
        <f t="shared" ca="1" si="7"/>
        <v>#NAME?</v>
      </c>
    </row>
    <row r="255" spans="1:11" x14ac:dyDescent="0.25">
      <c r="A255" s="193" t="e">
        <f ca="1"/>
        <v>#NAME?</v>
      </c>
      <c r="B255" t="e">
        <f ca="1"/>
        <v>#NAME?</v>
      </c>
      <c r="C255" s="129" t="e">
        <f ca="1"/>
        <v>#NAME?</v>
      </c>
      <c r="D255" t="e">
        <f ca="1"/>
        <v>#NAME?</v>
      </c>
      <c r="E255" t="e">
        <f ca="1"/>
        <v>#NAME?</v>
      </c>
      <c r="F255" t="e">
        <f ca="1"/>
        <v>#NAME?</v>
      </c>
      <c r="G255" t="e">
        <f ca="1"/>
        <v>#NAME?</v>
      </c>
      <c r="H255" t="e">
        <f ca="1"/>
        <v>#NAME?</v>
      </c>
      <c r="I255" t="e">
        <f ca="1"/>
        <v>#NAME?</v>
      </c>
      <c r="J255" t="e">
        <f t="shared" ca="1" si="6"/>
        <v>#NAME?</v>
      </c>
      <c r="K255" t="e">
        <f t="shared" ca="1" si="7"/>
        <v>#NAME?</v>
      </c>
    </row>
    <row r="256" spans="1:11" x14ac:dyDescent="0.25">
      <c r="A256" s="193" t="e">
        <f ca="1"/>
        <v>#NAME?</v>
      </c>
      <c r="B256" t="e">
        <f ca="1"/>
        <v>#NAME?</v>
      </c>
      <c r="C256" s="129" t="e">
        <f ca="1"/>
        <v>#NAME?</v>
      </c>
      <c r="D256" t="e">
        <f ca="1"/>
        <v>#NAME?</v>
      </c>
      <c r="E256" t="e">
        <f ca="1"/>
        <v>#NAME?</v>
      </c>
      <c r="F256" t="e">
        <f ca="1"/>
        <v>#NAME?</v>
      </c>
      <c r="G256" t="e">
        <f ca="1"/>
        <v>#NAME?</v>
      </c>
      <c r="H256" t="e">
        <f ca="1"/>
        <v>#NAME?</v>
      </c>
      <c r="I256" t="e">
        <f ca="1"/>
        <v>#NAME?</v>
      </c>
      <c r="J256" t="e">
        <f t="shared" ca="1" si="6"/>
        <v>#NAME?</v>
      </c>
      <c r="K256" t="e">
        <f t="shared" ca="1" si="7"/>
        <v>#NAME?</v>
      </c>
    </row>
    <row r="257" spans="1:11" x14ac:dyDescent="0.25">
      <c r="A257" s="193" t="e">
        <f ca="1"/>
        <v>#NAME?</v>
      </c>
      <c r="B257" t="e">
        <f ca="1"/>
        <v>#NAME?</v>
      </c>
      <c r="C257" s="129" t="e">
        <f ca="1"/>
        <v>#NAME?</v>
      </c>
      <c r="D257" t="e">
        <f ca="1"/>
        <v>#NAME?</v>
      </c>
      <c r="E257" t="e">
        <f ca="1"/>
        <v>#NAME?</v>
      </c>
      <c r="F257" t="e">
        <f ca="1"/>
        <v>#NAME?</v>
      </c>
      <c r="G257" t="e">
        <f ca="1"/>
        <v>#NAME?</v>
      </c>
      <c r="H257" t="e">
        <f ca="1"/>
        <v>#NAME?</v>
      </c>
      <c r="I257" t="e">
        <f ca="1"/>
        <v>#NAME?</v>
      </c>
      <c r="J257" t="e">
        <f t="shared" ca="1" si="6"/>
        <v>#NAME?</v>
      </c>
      <c r="K257" t="e">
        <f t="shared" ca="1" si="7"/>
        <v>#NAME?</v>
      </c>
    </row>
    <row r="258" spans="1:11" x14ac:dyDescent="0.25">
      <c r="A258" s="193" t="e">
        <f ca="1"/>
        <v>#NAME?</v>
      </c>
      <c r="B258" t="e">
        <f ca="1"/>
        <v>#NAME?</v>
      </c>
      <c r="C258" s="129" t="e">
        <f ca="1"/>
        <v>#NAME?</v>
      </c>
      <c r="D258" t="e">
        <f ca="1"/>
        <v>#NAME?</v>
      </c>
      <c r="E258" t="e">
        <f ca="1"/>
        <v>#NAME?</v>
      </c>
      <c r="F258" t="e">
        <f ca="1"/>
        <v>#NAME?</v>
      </c>
      <c r="G258" t="e">
        <f ca="1"/>
        <v>#NAME?</v>
      </c>
      <c r="H258" t="e">
        <f ca="1"/>
        <v>#NAME?</v>
      </c>
      <c r="I258" t="e">
        <f ca="1"/>
        <v>#NAME?</v>
      </c>
      <c r="J258" t="e">
        <f t="shared" ca="1" si="6"/>
        <v>#NAME?</v>
      </c>
      <c r="K258" t="e">
        <f t="shared" ca="1" si="7"/>
        <v>#NAME?</v>
      </c>
    </row>
    <row r="259" spans="1:11" x14ac:dyDescent="0.25">
      <c r="A259" s="193" t="e">
        <f ca="1"/>
        <v>#NAME?</v>
      </c>
      <c r="B259" t="e">
        <f ca="1"/>
        <v>#NAME?</v>
      </c>
      <c r="C259" s="129" t="e">
        <f ca="1"/>
        <v>#NAME?</v>
      </c>
      <c r="D259" t="e">
        <f ca="1"/>
        <v>#NAME?</v>
      </c>
      <c r="E259" t="e">
        <f ca="1"/>
        <v>#NAME?</v>
      </c>
      <c r="F259" t="e">
        <f ca="1"/>
        <v>#NAME?</v>
      </c>
      <c r="G259" t="e">
        <f ca="1"/>
        <v>#NAME?</v>
      </c>
      <c r="H259" t="e">
        <f ca="1"/>
        <v>#NAME?</v>
      </c>
      <c r="I259" t="e">
        <f ca="1"/>
        <v>#NAME?</v>
      </c>
      <c r="J259" t="e">
        <f t="shared" ref="J259:J322" ca="1" si="8">_xlfn.ISOWEEKNUM(C259)</f>
        <v>#NAME?</v>
      </c>
      <c r="K259" t="e">
        <f t="shared" ref="K259:K322" ca="1" si="9">2300+J259</f>
        <v>#NAME?</v>
      </c>
    </row>
    <row r="260" spans="1:11" x14ac:dyDescent="0.25">
      <c r="A260" s="193" t="e">
        <f ca="1"/>
        <v>#NAME?</v>
      </c>
      <c r="B260" t="e">
        <f ca="1"/>
        <v>#NAME?</v>
      </c>
      <c r="C260" s="129" t="e">
        <f ca="1"/>
        <v>#NAME?</v>
      </c>
      <c r="D260" t="e">
        <f ca="1"/>
        <v>#NAME?</v>
      </c>
      <c r="E260" t="e">
        <f ca="1"/>
        <v>#NAME?</v>
      </c>
      <c r="F260" t="e">
        <f ca="1"/>
        <v>#NAME?</v>
      </c>
      <c r="G260" t="e">
        <f ca="1"/>
        <v>#NAME?</v>
      </c>
      <c r="H260" t="e">
        <f ca="1"/>
        <v>#NAME?</v>
      </c>
      <c r="I260" t="e">
        <f ca="1"/>
        <v>#NAME?</v>
      </c>
      <c r="J260" t="e">
        <f t="shared" ca="1" si="8"/>
        <v>#NAME?</v>
      </c>
      <c r="K260" t="e">
        <f t="shared" ca="1" si="9"/>
        <v>#NAME?</v>
      </c>
    </row>
    <row r="261" spans="1:11" x14ac:dyDescent="0.25">
      <c r="A261" s="193" t="e">
        <f ca="1"/>
        <v>#NAME?</v>
      </c>
      <c r="B261" t="e">
        <f ca="1"/>
        <v>#NAME?</v>
      </c>
      <c r="C261" s="129" t="e">
        <f ca="1"/>
        <v>#NAME?</v>
      </c>
      <c r="D261" t="e">
        <f ca="1"/>
        <v>#NAME?</v>
      </c>
      <c r="E261" t="e">
        <f ca="1"/>
        <v>#NAME?</v>
      </c>
      <c r="F261" t="e">
        <f ca="1"/>
        <v>#NAME?</v>
      </c>
      <c r="G261" t="e">
        <f ca="1"/>
        <v>#NAME?</v>
      </c>
      <c r="H261" t="e">
        <f ca="1"/>
        <v>#NAME?</v>
      </c>
      <c r="I261" t="e">
        <f ca="1"/>
        <v>#NAME?</v>
      </c>
      <c r="J261" t="e">
        <f t="shared" ca="1" si="8"/>
        <v>#NAME?</v>
      </c>
      <c r="K261" t="e">
        <f t="shared" ca="1" si="9"/>
        <v>#NAME?</v>
      </c>
    </row>
    <row r="262" spans="1:11" x14ac:dyDescent="0.25">
      <c r="A262" s="193" t="e">
        <f ca="1"/>
        <v>#NAME?</v>
      </c>
      <c r="B262" t="e">
        <f ca="1"/>
        <v>#NAME?</v>
      </c>
      <c r="C262" s="129" t="e">
        <f ca="1"/>
        <v>#NAME?</v>
      </c>
      <c r="D262" t="e">
        <f ca="1"/>
        <v>#NAME?</v>
      </c>
      <c r="E262" t="e">
        <f ca="1"/>
        <v>#NAME?</v>
      </c>
      <c r="F262" t="e">
        <f ca="1"/>
        <v>#NAME?</v>
      </c>
      <c r="G262" t="e">
        <f ca="1"/>
        <v>#NAME?</v>
      </c>
      <c r="H262" t="e">
        <f ca="1"/>
        <v>#NAME?</v>
      </c>
      <c r="I262" t="e">
        <f ca="1"/>
        <v>#NAME?</v>
      </c>
      <c r="J262" t="e">
        <f t="shared" ca="1" si="8"/>
        <v>#NAME?</v>
      </c>
      <c r="K262" t="e">
        <f t="shared" ca="1" si="9"/>
        <v>#NAME?</v>
      </c>
    </row>
    <row r="263" spans="1:11" x14ac:dyDescent="0.25">
      <c r="A263" s="193" t="e">
        <f ca="1"/>
        <v>#NAME?</v>
      </c>
      <c r="B263" t="e">
        <f ca="1"/>
        <v>#NAME?</v>
      </c>
      <c r="C263" s="129" t="e">
        <f ca="1"/>
        <v>#NAME?</v>
      </c>
      <c r="D263" t="e">
        <f ca="1"/>
        <v>#NAME?</v>
      </c>
      <c r="E263" t="e">
        <f ca="1"/>
        <v>#NAME?</v>
      </c>
      <c r="F263" t="e">
        <f ca="1"/>
        <v>#NAME?</v>
      </c>
      <c r="G263" t="e">
        <f ca="1"/>
        <v>#NAME?</v>
      </c>
      <c r="H263" t="e">
        <f ca="1"/>
        <v>#NAME?</v>
      </c>
      <c r="I263" t="e">
        <f ca="1"/>
        <v>#NAME?</v>
      </c>
      <c r="J263" t="e">
        <f t="shared" ca="1" si="8"/>
        <v>#NAME?</v>
      </c>
      <c r="K263" t="e">
        <f t="shared" ca="1" si="9"/>
        <v>#NAME?</v>
      </c>
    </row>
    <row r="264" spans="1:11" x14ac:dyDescent="0.25">
      <c r="A264" s="193" t="e">
        <f ca="1"/>
        <v>#NAME?</v>
      </c>
      <c r="B264" t="e">
        <f ca="1"/>
        <v>#NAME?</v>
      </c>
      <c r="C264" s="129" t="e">
        <f ca="1"/>
        <v>#NAME?</v>
      </c>
      <c r="D264" t="e">
        <f ca="1"/>
        <v>#NAME?</v>
      </c>
      <c r="E264" t="e">
        <f ca="1"/>
        <v>#NAME?</v>
      </c>
      <c r="F264" t="e">
        <f ca="1"/>
        <v>#NAME?</v>
      </c>
      <c r="G264" t="e">
        <f ca="1"/>
        <v>#NAME?</v>
      </c>
      <c r="H264" t="e">
        <f ca="1"/>
        <v>#NAME?</v>
      </c>
      <c r="I264" t="e">
        <f ca="1"/>
        <v>#NAME?</v>
      </c>
      <c r="J264" t="e">
        <f t="shared" ca="1" si="8"/>
        <v>#NAME?</v>
      </c>
      <c r="K264" t="e">
        <f t="shared" ca="1" si="9"/>
        <v>#NAME?</v>
      </c>
    </row>
    <row r="265" spans="1:11" x14ac:dyDescent="0.25">
      <c r="A265" s="193" t="e">
        <f ca="1"/>
        <v>#NAME?</v>
      </c>
      <c r="B265" t="e">
        <f ca="1"/>
        <v>#NAME?</v>
      </c>
      <c r="C265" s="129" t="e">
        <f ca="1"/>
        <v>#NAME?</v>
      </c>
      <c r="D265" t="e">
        <f ca="1"/>
        <v>#NAME?</v>
      </c>
      <c r="E265" t="e">
        <f ca="1"/>
        <v>#NAME?</v>
      </c>
      <c r="F265" t="e">
        <f ca="1"/>
        <v>#NAME?</v>
      </c>
      <c r="G265" t="e">
        <f ca="1"/>
        <v>#NAME?</v>
      </c>
      <c r="H265" t="e">
        <f ca="1"/>
        <v>#NAME?</v>
      </c>
      <c r="I265" t="e">
        <f ca="1"/>
        <v>#NAME?</v>
      </c>
      <c r="J265" t="e">
        <f t="shared" ca="1" si="8"/>
        <v>#NAME?</v>
      </c>
      <c r="K265" t="e">
        <f t="shared" ca="1" si="9"/>
        <v>#NAME?</v>
      </c>
    </row>
    <row r="266" spans="1:11" x14ac:dyDescent="0.25">
      <c r="A266" s="193" t="e">
        <f ca="1"/>
        <v>#NAME?</v>
      </c>
      <c r="B266" t="e">
        <f ca="1"/>
        <v>#NAME?</v>
      </c>
      <c r="C266" s="129" t="e">
        <f ca="1"/>
        <v>#NAME?</v>
      </c>
      <c r="D266" t="e">
        <f ca="1"/>
        <v>#NAME?</v>
      </c>
      <c r="E266" t="e">
        <f ca="1"/>
        <v>#NAME?</v>
      </c>
      <c r="F266" t="e">
        <f ca="1"/>
        <v>#NAME?</v>
      </c>
      <c r="G266" t="e">
        <f ca="1"/>
        <v>#NAME?</v>
      </c>
      <c r="H266" t="e">
        <f ca="1"/>
        <v>#NAME?</v>
      </c>
      <c r="I266" t="e">
        <f ca="1"/>
        <v>#NAME?</v>
      </c>
      <c r="J266" t="e">
        <f t="shared" ca="1" si="8"/>
        <v>#NAME?</v>
      </c>
      <c r="K266" t="e">
        <f t="shared" ca="1" si="9"/>
        <v>#NAME?</v>
      </c>
    </row>
    <row r="267" spans="1:11" x14ac:dyDescent="0.25">
      <c r="A267" s="193" t="e">
        <f ca="1"/>
        <v>#NAME?</v>
      </c>
      <c r="B267" t="e">
        <f ca="1"/>
        <v>#NAME?</v>
      </c>
      <c r="C267" s="129" t="e">
        <f ca="1"/>
        <v>#NAME?</v>
      </c>
      <c r="D267" t="e">
        <f ca="1"/>
        <v>#NAME?</v>
      </c>
      <c r="E267" t="e">
        <f ca="1"/>
        <v>#NAME?</v>
      </c>
      <c r="F267" t="e">
        <f ca="1"/>
        <v>#NAME?</v>
      </c>
      <c r="G267" t="e">
        <f ca="1"/>
        <v>#NAME?</v>
      </c>
      <c r="H267" t="e">
        <f ca="1"/>
        <v>#NAME?</v>
      </c>
      <c r="I267" t="e">
        <f ca="1"/>
        <v>#NAME?</v>
      </c>
      <c r="J267" t="e">
        <f t="shared" ca="1" si="8"/>
        <v>#NAME?</v>
      </c>
      <c r="K267" t="e">
        <f t="shared" ca="1" si="9"/>
        <v>#NAME?</v>
      </c>
    </row>
    <row r="268" spans="1:11" x14ac:dyDescent="0.25">
      <c r="A268" s="193" t="e">
        <f ca="1"/>
        <v>#NAME?</v>
      </c>
      <c r="B268" t="e">
        <f ca="1"/>
        <v>#NAME?</v>
      </c>
      <c r="C268" s="129" t="e">
        <f ca="1"/>
        <v>#NAME?</v>
      </c>
      <c r="D268" t="e">
        <f ca="1"/>
        <v>#NAME?</v>
      </c>
      <c r="E268" t="e">
        <f ca="1"/>
        <v>#NAME?</v>
      </c>
      <c r="F268" t="e">
        <f ca="1"/>
        <v>#NAME?</v>
      </c>
      <c r="G268" t="e">
        <f ca="1"/>
        <v>#NAME?</v>
      </c>
      <c r="H268" t="e">
        <f ca="1"/>
        <v>#NAME?</v>
      </c>
      <c r="I268" t="e">
        <f ca="1"/>
        <v>#NAME?</v>
      </c>
      <c r="J268" t="e">
        <f t="shared" ca="1" si="8"/>
        <v>#NAME?</v>
      </c>
      <c r="K268" t="e">
        <f t="shared" ca="1" si="9"/>
        <v>#NAME?</v>
      </c>
    </row>
    <row r="269" spans="1:11" x14ac:dyDescent="0.25">
      <c r="A269" s="193" t="e">
        <f ca="1"/>
        <v>#NAME?</v>
      </c>
      <c r="B269" t="e">
        <f ca="1"/>
        <v>#NAME?</v>
      </c>
      <c r="C269" s="129" t="e">
        <f ca="1"/>
        <v>#NAME?</v>
      </c>
      <c r="D269" t="e">
        <f ca="1"/>
        <v>#NAME?</v>
      </c>
      <c r="E269" t="e">
        <f ca="1"/>
        <v>#NAME?</v>
      </c>
      <c r="F269" t="e">
        <f ca="1"/>
        <v>#NAME?</v>
      </c>
      <c r="G269" t="e">
        <f ca="1"/>
        <v>#NAME?</v>
      </c>
      <c r="H269" t="e">
        <f ca="1"/>
        <v>#NAME?</v>
      </c>
      <c r="I269" t="e">
        <f ca="1"/>
        <v>#NAME?</v>
      </c>
      <c r="J269" t="e">
        <f t="shared" ca="1" si="8"/>
        <v>#NAME?</v>
      </c>
      <c r="K269" t="e">
        <f t="shared" ca="1" si="9"/>
        <v>#NAME?</v>
      </c>
    </row>
    <row r="270" spans="1:11" x14ac:dyDescent="0.25">
      <c r="A270" s="193" t="e">
        <f ca="1"/>
        <v>#NAME?</v>
      </c>
      <c r="B270" t="e">
        <f ca="1"/>
        <v>#NAME?</v>
      </c>
      <c r="C270" s="129" t="e">
        <f ca="1"/>
        <v>#NAME?</v>
      </c>
      <c r="D270" t="e">
        <f ca="1"/>
        <v>#NAME?</v>
      </c>
      <c r="E270" t="e">
        <f ca="1"/>
        <v>#NAME?</v>
      </c>
      <c r="F270" t="e">
        <f ca="1"/>
        <v>#NAME?</v>
      </c>
      <c r="G270" t="e">
        <f ca="1"/>
        <v>#NAME?</v>
      </c>
      <c r="H270" t="e">
        <f ca="1"/>
        <v>#NAME?</v>
      </c>
      <c r="I270" t="e">
        <f ca="1"/>
        <v>#NAME?</v>
      </c>
      <c r="J270" t="e">
        <f t="shared" ca="1" si="8"/>
        <v>#NAME?</v>
      </c>
      <c r="K270" t="e">
        <f t="shared" ca="1" si="9"/>
        <v>#NAME?</v>
      </c>
    </row>
    <row r="271" spans="1:11" x14ac:dyDescent="0.25">
      <c r="A271" s="193" t="e">
        <f ca="1"/>
        <v>#NAME?</v>
      </c>
      <c r="B271" t="e">
        <f ca="1"/>
        <v>#NAME?</v>
      </c>
      <c r="C271" s="129" t="e">
        <f ca="1"/>
        <v>#NAME?</v>
      </c>
      <c r="D271" t="e">
        <f ca="1"/>
        <v>#NAME?</v>
      </c>
      <c r="E271" t="e">
        <f ca="1"/>
        <v>#NAME?</v>
      </c>
      <c r="F271" t="e">
        <f ca="1"/>
        <v>#NAME?</v>
      </c>
      <c r="G271" t="e">
        <f ca="1"/>
        <v>#NAME?</v>
      </c>
      <c r="H271" t="e">
        <f ca="1"/>
        <v>#NAME?</v>
      </c>
      <c r="I271" t="e">
        <f ca="1"/>
        <v>#NAME?</v>
      </c>
      <c r="J271" t="e">
        <f t="shared" ca="1" si="8"/>
        <v>#NAME?</v>
      </c>
      <c r="K271" t="e">
        <f t="shared" ca="1" si="9"/>
        <v>#NAME?</v>
      </c>
    </row>
    <row r="272" spans="1:11" x14ac:dyDescent="0.25">
      <c r="A272" s="193" t="e">
        <f ca="1"/>
        <v>#NAME?</v>
      </c>
      <c r="B272" t="e">
        <f ca="1"/>
        <v>#NAME?</v>
      </c>
      <c r="C272" s="129" t="e">
        <f ca="1"/>
        <v>#NAME?</v>
      </c>
      <c r="D272" t="e">
        <f ca="1"/>
        <v>#NAME?</v>
      </c>
      <c r="E272" t="e">
        <f ca="1"/>
        <v>#NAME?</v>
      </c>
      <c r="F272" t="e">
        <f ca="1"/>
        <v>#NAME?</v>
      </c>
      <c r="G272" t="e">
        <f ca="1"/>
        <v>#NAME?</v>
      </c>
      <c r="H272" t="e">
        <f ca="1"/>
        <v>#NAME?</v>
      </c>
      <c r="I272" t="e">
        <f ca="1"/>
        <v>#NAME?</v>
      </c>
      <c r="J272" t="e">
        <f t="shared" ca="1" si="8"/>
        <v>#NAME?</v>
      </c>
      <c r="K272" t="e">
        <f t="shared" ca="1" si="9"/>
        <v>#NAME?</v>
      </c>
    </row>
    <row r="273" spans="1:11" x14ac:dyDescent="0.25">
      <c r="A273" s="193" t="e">
        <f ca="1"/>
        <v>#NAME?</v>
      </c>
      <c r="B273" t="e">
        <f ca="1"/>
        <v>#NAME?</v>
      </c>
      <c r="C273" s="129" t="e">
        <f ca="1"/>
        <v>#NAME?</v>
      </c>
      <c r="D273" t="e">
        <f ca="1"/>
        <v>#NAME?</v>
      </c>
      <c r="E273" t="e">
        <f ca="1"/>
        <v>#NAME?</v>
      </c>
      <c r="F273" t="e">
        <f ca="1"/>
        <v>#NAME?</v>
      </c>
      <c r="G273" t="e">
        <f ca="1"/>
        <v>#NAME?</v>
      </c>
      <c r="H273" t="e">
        <f ca="1"/>
        <v>#NAME?</v>
      </c>
      <c r="I273" t="e">
        <f ca="1"/>
        <v>#NAME?</v>
      </c>
      <c r="J273" t="e">
        <f t="shared" ca="1" si="8"/>
        <v>#NAME?</v>
      </c>
      <c r="K273" t="e">
        <f t="shared" ca="1" si="9"/>
        <v>#NAME?</v>
      </c>
    </row>
    <row r="274" spans="1:11" x14ac:dyDescent="0.25">
      <c r="A274" s="193" t="e">
        <f ca="1"/>
        <v>#NAME?</v>
      </c>
      <c r="B274" t="e">
        <f ca="1"/>
        <v>#NAME?</v>
      </c>
      <c r="C274" s="129" t="e">
        <f ca="1"/>
        <v>#NAME?</v>
      </c>
      <c r="D274" t="e">
        <f ca="1"/>
        <v>#NAME?</v>
      </c>
      <c r="E274" t="e">
        <f ca="1"/>
        <v>#NAME?</v>
      </c>
      <c r="F274" t="e">
        <f ca="1"/>
        <v>#NAME?</v>
      </c>
      <c r="G274" t="e">
        <f ca="1"/>
        <v>#NAME?</v>
      </c>
      <c r="H274" t="e">
        <f ca="1"/>
        <v>#NAME?</v>
      </c>
      <c r="I274" t="e">
        <f ca="1"/>
        <v>#NAME?</v>
      </c>
      <c r="J274" t="e">
        <f t="shared" ca="1" si="8"/>
        <v>#NAME?</v>
      </c>
      <c r="K274" t="e">
        <f t="shared" ca="1" si="9"/>
        <v>#NAME?</v>
      </c>
    </row>
    <row r="275" spans="1:11" x14ac:dyDescent="0.25">
      <c r="A275" s="193" t="e">
        <f ca="1"/>
        <v>#NAME?</v>
      </c>
      <c r="B275" t="e">
        <f ca="1"/>
        <v>#NAME?</v>
      </c>
      <c r="C275" s="129" t="e">
        <f ca="1"/>
        <v>#NAME?</v>
      </c>
      <c r="D275" t="e">
        <f ca="1"/>
        <v>#NAME?</v>
      </c>
      <c r="E275" t="e">
        <f ca="1"/>
        <v>#NAME?</v>
      </c>
      <c r="F275" t="e">
        <f ca="1"/>
        <v>#NAME?</v>
      </c>
      <c r="G275" t="e">
        <f ca="1"/>
        <v>#NAME?</v>
      </c>
      <c r="H275" t="e">
        <f ca="1"/>
        <v>#NAME?</v>
      </c>
      <c r="I275" t="e">
        <f ca="1"/>
        <v>#NAME?</v>
      </c>
      <c r="J275" t="e">
        <f t="shared" ca="1" si="8"/>
        <v>#NAME?</v>
      </c>
      <c r="K275" t="e">
        <f t="shared" ca="1" si="9"/>
        <v>#NAME?</v>
      </c>
    </row>
    <row r="276" spans="1:11" x14ac:dyDescent="0.25">
      <c r="A276" s="193" t="e">
        <f ca="1"/>
        <v>#NAME?</v>
      </c>
      <c r="B276" t="e">
        <f ca="1"/>
        <v>#NAME?</v>
      </c>
      <c r="C276" s="129" t="e">
        <f ca="1"/>
        <v>#NAME?</v>
      </c>
      <c r="D276" t="e">
        <f ca="1"/>
        <v>#NAME?</v>
      </c>
      <c r="E276" t="e">
        <f ca="1"/>
        <v>#NAME?</v>
      </c>
      <c r="F276" t="e">
        <f ca="1"/>
        <v>#NAME?</v>
      </c>
      <c r="G276" t="e">
        <f ca="1"/>
        <v>#NAME?</v>
      </c>
      <c r="H276" t="e">
        <f ca="1"/>
        <v>#NAME?</v>
      </c>
      <c r="I276" t="e">
        <f ca="1"/>
        <v>#NAME?</v>
      </c>
      <c r="J276" t="e">
        <f t="shared" ca="1" si="8"/>
        <v>#NAME?</v>
      </c>
      <c r="K276" t="e">
        <f t="shared" ca="1" si="9"/>
        <v>#NAME?</v>
      </c>
    </row>
    <row r="277" spans="1:11" x14ac:dyDescent="0.25">
      <c r="A277" s="193" t="e">
        <f ca="1"/>
        <v>#NAME?</v>
      </c>
      <c r="B277" t="e">
        <f ca="1"/>
        <v>#NAME?</v>
      </c>
      <c r="C277" s="129" t="e">
        <f ca="1"/>
        <v>#NAME?</v>
      </c>
      <c r="D277" t="e">
        <f ca="1"/>
        <v>#NAME?</v>
      </c>
      <c r="E277" t="e">
        <f ca="1"/>
        <v>#NAME?</v>
      </c>
      <c r="F277" t="e">
        <f ca="1"/>
        <v>#NAME?</v>
      </c>
      <c r="G277" t="e">
        <f ca="1"/>
        <v>#NAME?</v>
      </c>
      <c r="H277" t="e">
        <f ca="1"/>
        <v>#NAME?</v>
      </c>
      <c r="I277" t="e">
        <f ca="1"/>
        <v>#NAME?</v>
      </c>
      <c r="J277" t="e">
        <f t="shared" ca="1" si="8"/>
        <v>#NAME?</v>
      </c>
      <c r="K277" t="e">
        <f t="shared" ca="1" si="9"/>
        <v>#NAME?</v>
      </c>
    </row>
    <row r="278" spans="1:11" x14ac:dyDescent="0.25">
      <c r="A278" s="193" t="e">
        <f ca="1"/>
        <v>#NAME?</v>
      </c>
      <c r="B278" t="e">
        <f ca="1"/>
        <v>#NAME?</v>
      </c>
      <c r="C278" s="129" t="e">
        <f ca="1"/>
        <v>#NAME?</v>
      </c>
      <c r="D278" t="e">
        <f ca="1"/>
        <v>#NAME?</v>
      </c>
      <c r="E278" t="e">
        <f ca="1"/>
        <v>#NAME?</v>
      </c>
      <c r="F278" t="e">
        <f ca="1"/>
        <v>#NAME?</v>
      </c>
      <c r="G278" t="e">
        <f ca="1"/>
        <v>#NAME?</v>
      </c>
      <c r="H278" t="e">
        <f ca="1"/>
        <v>#NAME?</v>
      </c>
      <c r="I278" t="e">
        <f ca="1"/>
        <v>#NAME?</v>
      </c>
      <c r="J278" t="e">
        <f t="shared" ca="1" si="8"/>
        <v>#NAME?</v>
      </c>
      <c r="K278" t="e">
        <f t="shared" ca="1" si="9"/>
        <v>#NAME?</v>
      </c>
    </row>
    <row r="279" spans="1:11" x14ac:dyDescent="0.25">
      <c r="A279" s="193" t="e">
        <f ca="1"/>
        <v>#NAME?</v>
      </c>
      <c r="B279" t="e">
        <f ca="1"/>
        <v>#NAME?</v>
      </c>
      <c r="C279" s="129" t="e">
        <f ca="1"/>
        <v>#NAME?</v>
      </c>
      <c r="D279" t="e">
        <f ca="1"/>
        <v>#NAME?</v>
      </c>
      <c r="E279" t="e">
        <f ca="1"/>
        <v>#NAME?</v>
      </c>
      <c r="F279" t="e">
        <f ca="1"/>
        <v>#NAME?</v>
      </c>
      <c r="G279" t="e">
        <f ca="1"/>
        <v>#NAME?</v>
      </c>
      <c r="H279" t="e">
        <f ca="1"/>
        <v>#NAME?</v>
      </c>
      <c r="I279" t="e">
        <f ca="1"/>
        <v>#NAME?</v>
      </c>
      <c r="J279" t="e">
        <f t="shared" ca="1" si="8"/>
        <v>#NAME?</v>
      </c>
      <c r="K279" t="e">
        <f t="shared" ca="1" si="9"/>
        <v>#NAME?</v>
      </c>
    </row>
    <row r="280" spans="1:11" x14ac:dyDescent="0.25">
      <c r="A280" s="193" t="e">
        <f ca="1"/>
        <v>#NAME?</v>
      </c>
      <c r="B280" t="e">
        <f ca="1"/>
        <v>#NAME?</v>
      </c>
      <c r="C280" s="129" t="e">
        <f ca="1"/>
        <v>#NAME?</v>
      </c>
      <c r="D280" t="e">
        <f ca="1"/>
        <v>#NAME?</v>
      </c>
      <c r="E280" t="e">
        <f ca="1"/>
        <v>#NAME?</v>
      </c>
      <c r="F280" t="e">
        <f ca="1"/>
        <v>#NAME?</v>
      </c>
      <c r="G280" t="e">
        <f ca="1"/>
        <v>#NAME?</v>
      </c>
      <c r="H280" t="e">
        <f ca="1"/>
        <v>#NAME?</v>
      </c>
      <c r="I280" t="e">
        <f ca="1"/>
        <v>#NAME?</v>
      </c>
      <c r="J280" t="e">
        <f t="shared" ca="1" si="8"/>
        <v>#NAME?</v>
      </c>
      <c r="K280" t="e">
        <f t="shared" ca="1" si="9"/>
        <v>#NAME?</v>
      </c>
    </row>
    <row r="281" spans="1:11" x14ac:dyDescent="0.25">
      <c r="A281" s="193" t="e">
        <f ca="1"/>
        <v>#NAME?</v>
      </c>
      <c r="B281" t="e">
        <f ca="1"/>
        <v>#NAME?</v>
      </c>
      <c r="C281" s="129" t="e">
        <f ca="1"/>
        <v>#NAME?</v>
      </c>
      <c r="D281" t="e">
        <f ca="1"/>
        <v>#NAME?</v>
      </c>
      <c r="E281" t="e">
        <f ca="1"/>
        <v>#NAME?</v>
      </c>
      <c r="F281" t="e">
        <f ca="1"/>
        <v>#NAME?</v>
      </c>
      <c r="G281" t="e">
        <f ca="1"/>
        <v>#NAME?</v>
      </c>
      <c r="H281" t="e">
        <f ca="1"/>
        <v>#NAME?</v>
      </c>
      <c r="I281" t="e">
        <f ca="1"/>
        <v>#NAME?</v>
      </c>
      <c r="J281" t="e">
        <f t="shared" ca="1" si="8"/>
        <v>#NAME?</v>
      </c>
      <c r="K281" t="e">
        <f t="shared" ca="1" si="9"/>
        <v>#NAME?</v>
      </c>
    </row>
    <row r="282" spans="1:11" x14ac:dyDescent="0.25">
      <c r="A282" s="193" t="e">
        <f ca="1"/>
        <v>#NAME?</v>
      </c>
      <c r="B282" t="e">
        <f ca="1"/>
        <v>#NAME?</v>
      </c>
      <c r="C282" s="129" t="e">
        <f ca="1"/>
        <v>#NAME?</v>
      </c>
      <c r="D282" t="e">
        <f ca="1"/>
        <v>#NAME?</v>
      </c>
      <c r="E282" t="e">
        <f ca="1"/>
        <v>#NAME?</v>
      </c>
      <c r="F282" t="e">
        <f ca="1"/>
        <v>#NAME?</v>
      </c>
      <c r="G282" t="e">
        <f ca="1"/>
        <v>#NAME?</v>
      </c>
      <c r="H282" t="e">
        <f ca="1"/>
        <v>#NAME?</v>
      </c>
      <c r="I282" t="e">
        <f ca="1"/>
        <v>#NAME?</v>
      </c>
      <c r="J282" t="e">
        <f t="shared" ca="1" si="8"/>
        <v>#NAME?</v>
      </c>
      <c r="K282" t="e">
        <f t="shared" ca="1" si="9"/>
        <v>#NAME?</v>
      </c>
    </row>
    <row r="283" spans="1:11" x14ac:dyDescent="0.25">
      <c r="A283" s="193" t="e">
        <f ca="1"/>
        <v>#NAME?</v>
      </c>
      <c r="B283" t="e">
        <f ca="1"/>
        <v>#NAME?</v>
      </c>
      <c r="C283" s="129" t="e">
        <f ca="1"/>
        <v>#NAME?</v>
      </c>
      <c r="D283" t="e">
        <f ca="1"/>
        <v>#NAME?</v>
      </c>
      <c r="E283" t="e">
        <f ca="1"/>
        <v>#NAME?</v>
      </c>
      <c r="F283" t="e">
        <f ca="1"/>
        <v>#NAME?</v>
      </c>
      <c r="G283" t="e">
        <f ca="1"/>
        <v>#NAME?</v>
      </c>
      <c r="H283" t="e">
        <f ca="1"/>
        <v>#NAME?</v>
      </c>
      <c r="I283" t="e">
        <f ca="1"/>
        <v>#NAME?</v>
      </c>
      <c r="J283" t="e">
        <f t="shared" ca="1" si="8"/>
        <v>#NAME?</v>
      </c>
      <c r="K283" t="e">
        <f t="shared" ca="1" si="9"/>
        <v>#NAME?</v>
      </c>
    </row>
    <row r="284" spans="1:11" x14ac:dyDescent="0.25">
      <c r="A284" s="193" t="e">
        <f ca="1"/>
        <v>#NAME?</v>
      </c>
      <c r="B284" t="e">
        <f ca="1"/>
        <v>#NAME?</v>
      </c>
      <c r="C284" s="129" t="e">
        <f ca="1"/>
        <v>#NAME?</v>
      </c>
      <c r="D284" t="e">
        <f ca="1"/>
        <v>#NAME?</v>
      </c>
      <c r="E284" t="e">
        <f ca="1"/>
        <v>#NAME?</v>
      </c>
      <c r="F284" t="e">
        <f ca="1"/>
        <v>#NAME?</v>
      </c>
      <c r="G284" t="e">
        <f ca="1"/>
        <v>#NAME?</v>
      </c>
      <c r="H284" t="e">
        <f ca="1"/>
        <v>#NAME?</v>
      </c>
      <c r="I284" t="e">
        <f ca="1"/>
        <v>#NAME?</v>
      </c>
      <c r="J284" t="e">
        <f t="shared" ca="1" si="8"/>
        <v>#NAME?</v>
      </c>
      <c r="K284" t="e">
        <f t="shared" ca="1" si="9"/>
        <v>#NAME?</v>
      </c>
    </row>
    <row r="285" spans="1:11" x14ac:dyDescent="0.25">
      <c r="A285" s="193" t="e">
        <f ca="1"/>
        <v>#NAME?</v>
      </c>
      <c r="B285" t="e">
        <f ca="1"/>
        <v>#NAME?</v>
      </c>
      <c r="C285" s="129" t="e">
        <f ca="1"/>
        <v>#NAME?</v>
      </c>
      <c r="D285" t="e">
        <f ca="1"/>
        <v>#NAME?</v>
      </c>
      <c r="E285" t="e">
        <f ca="1"/>
        <v>#NAME?</v>
      </c>
      <c r="F285" t="e">
        <f ca="1"/>
        <v>#NAME?</v>
      </c>
      <c r="G285" t="e">
        <f ca="1"/>
        <v>#NAME?</v>
      </c>
      <c r="H285" t="e">
        <f ca="1"/>
        <v>#NAME?</v>
      </c>
      <c r="I285" t="e">
        <f ca="1"/>
        <v>#NAME?</v>
      </c>
      <c r="J285" t="e">
        <f t="shared" ca="1" si="8"/>
        <v>#NAME?</v>
      </c>
      <c r="K285" t="e">
        <f t="shared" ca="1" si="9"/>
        <v>#NAME?</v>
      </c>
    </row>
    <row r="286" spans="1:11" x14ac:dyDescent="0.25">
      <c r="A286" s="193" t="e">
        <f ca="1"/>
        <v>#NAME?</v>
      </c>
      <c r="B286" t="e">
        <f ca="1"/>
        <v>#NAME?</v>
      </c>
      <c r="C286" s="129" t="e">
        <f ca="1"/>
        <v>#NAME?</v>
      </c>
      <c r="D286" t="e">
        <f ca="1"/>
        <v>#NAME?</v>
      </c>
      <c r="E286" t="e">
        <f ca="1"/>
        <v>#NAME?</v>
      </c>
      <c r="F286" t="e">
        <f ca="1"/>
        <v>#NAME?</v>
      </c>
      <c r="G286" t="e">
        <f ca="1"/>
        <v>#NAME?</v>
      </c>
      <c r="H286" t="e">
        <f ca="1"/>
        <v>#NAME?</v>
      </c>
      <c r="I286" t="e">
        <f ca="1"/>
        <v>#NAME?</v>
      </c>
      <c r="J286" t="e">
        <f t="shared" ca="1" si="8"/>
        <v>#NAME?</v>
      </c>
      <c r="K286" t="e">
        <f t="shared" ca="1" si="9"/>
        <v>#NAME?</v>
      </c>
    </row>
    <row r="287" spans="1:11" x14ac:dyDescent="0.25">
      <c r="A287" s="193" t="e">
        <f ca="1"/>
        <v>#NAME?</v>
      </c>
      <c r="B287" t="e">
        <f ca="1"/>
        <v>#NAME?</v>
      </c>
      <c r="C287" s="129" t="e">
        <f ca="1"/>
        <v>#NAME?</v>
      </c>
      <c r="D287" t="e">
        <f ca="1"/>
        <v>#NAME?</v>
      </c>
      <c r="E287" t="e">
        <f ca="1"/>
        <v>#NAME?</v>
      </c>
      <c r="F287" t="e">
        <f ca="1"/>
        <v>#NAME?</v>
      </c>
      <c r="G287" t="e">
        <f ca="1"/>
        <v>#NAME?</v>
      </c>
      <c r="H287" t="e">
        <f ca="1"/>
        <v>#NAME?</v>
      </c>
      <c r="I287" t="e">
        <f ca="1"/>
        <v>#NAME?</v>
      </c>
      <c r="J287" t="e">
        <f t="shared" ca="1" si="8"/>
        <v>#NAME?</v>
      </c>
      <c r="K287" t="e">
        <f t="shared" ca="1" si="9"/>
        <v>#NAME?</v>
      </c>
    </row>
    <row r="288" spans="1:11" x14ac:dyDescent="0.25">
      <c r="A288" s="193" t="e">
        <f ca="1"/>
        <v>#NAME?</v>
      </c>
      <c r="B288" t="e">
        <f ca="1"/>
        <v>#NAME?</v>
      </c>
      <c r="C288" s="129" t="e">
        <f ca="1"/>
        <v>#NAME?</v>
      </c>
      <c r="D288" t="e">
        <f ca="1"/>
        <v>#NAME?</v>
      </c>
      <c r="E288" t="e">
        <f ca="1"/>
        <v>#NAME?</v>
      </c>
      <c r="F288" t="e">
        <f ca="1"/>
        <v>#NAME?</v>
      </c>
      <c r="G288" t="e">
        <f ca="1"/>
        <v>#NAME?</v>
      </c>
      <c r="H288" t="e">
        <f ca="1"/>
        <v>#NAME?</v>
      </c>
      <c r="I288" t="e">
        <f ca="1"/>
        <v>#NAME?</v>
      </c>
      <c r="J288" t="e">
        <f t="shared" ca="1" si="8"/>
        <v>#NAME?</v>
      </c>
      <c r="K288" t="e">
        <f t="shared" ca="1" si="9"/>
        <v>#NAME?</v>
      </c>
    </row>
    <row r="289" spans="1:11" x14ac:dyDescent="0.25">
      <c r="A289" s="193" t="e">
        <f ca="1"/>
        <v>#NAME?</v>
      </c>
      <c r="B289" t="e">
        <f ca="1"/>
        <v>#NAME?</v>
      </c>
      <c r="C289" s="129" t="e">
        <f ca="1"/>
        <v>#NAME?</v>
      </c>
      <c r="D289" t="e">
        <f ca="1"/>
        <v>#NAME?</v>
      </c>
      <c r="E289" t="e">
        <f ca="1"/>
        <v>#NAME?</v>
      </c>
      <c r="F289" t="e">
        <f ca="1"/>
        <v>#NAME?</v>
      </c>
      <c r="G289" t="e">
        <f ca="1"/>
        <v>#NAME?</v>
      </c>
      <c r="H289" t="e">
        <f ca="1"/>
        <v>#NAME?</v>
      </c>
      <c r="I289" t="e">
        <f ca="1"/>
        <v>#NAME?</v>
      </c>
      <c r="J289" t="e">
        <f t="shared" ca="1" si="8"/>
        <v>#NAME?</v>
      </c>
      <c r="K289" t="e">
        <f t="shared" ca="1" si="9"/>
        <v>#NAME?</v>
      </c>
    </row>
    <row r="290" spans="1:11" x14ac:dyDescent="0.25">
      <c r="A290" s="193" t="e">
        <f ca="1"/>
        <v>#NAME?</v>
      </c>
      <c r="B290" t="e">
        <f ca="1"/>
        <v>#NAME?</v>
      </c>
      <c r="C290" s="129" t="e">
        <f ca="1"/>
        <v>#NAME?</v>
      </c>
      <c r="D290" t="e">
        <f ca="1"/>
        <v>#NAME?</v>
      </c>
      <c r="E290" t="e">
        <f ca="1"/>
        <v>#NAME?</v>
      </c>
      <c r="F290" t="e">
        <f ca="1"/>
        <v>#NAME?</v>
      </c>
      <c r="G290" t="e">
        <f ca="1"/>
        <v>#NAME?</v>
      </c>
      <c r="H290" t="e">
        <f ca="1"/>
        <v>#NAME?</v>
      </c>
      <c r="I290" t="e">
        <f ca="1"/>
        <v>#NAME?</v>
      </c>
      <c r="J290" t="e">
        <f t="shared" ca="1" si="8"/>
        <v>#NAME?</v>
      </c>
      <c r="K290" t="e">
        <f t="shared" ca="1" si="9"/>
        <v>#NAME?</v>
      </c>
    </row>
    <row r="291" spans="1:11" x14ac:dyDescent="0.25">
      <c r="A291" s="193" t="e">
        <f ca="1"/>
        <v>#NAME?</v>
      </c>
      <c r="B291" t="e">
        <f ca="1"/>
        <v>#NAME?</v>
      </c>
      <c r="C291" s="129" t="e">
        <f ca="1"/>
        <v>#NAME?</v>
      </c>
      <c r="D291" t="e">
        <f ca="1"/>
        <v>#NAME?</v>
      </c>
      <c r="E291" t="e">
        <f ca="1"/>
        <v>#NAME?</v>
      </c>
      <c r="F291" t="e">
        <f ca="1"/>
        <v>#NAME?</v>
      </c>
      <c r="G291" t="e">
        <f ca="1"/>
        <v>#NAME?</v>
      </c>
      <c r="H291" t="e">
        <f ca="1"/>
        <v>#NAME?</v>
      </c>
      <c r="I291" t="e">
        <f ca="1"/>
        <v>#NAME?</v>
      </c>
      <c r="J291" t="e">
        <f t="shared" ca="1" si="8"/>
        <v>#NAME?</v>
      </c>
      <c r="K291" t="e">
        <f t="shared" ca="1" si="9"/>
        <v>#NAME?</v>
      </c>
    </row>
    <row r="292" spans="1:11" x14ac:dyDescent="0.25">
      <c r="A292" s="193" t="e">
        <f ca="1"/>
        <v>#NAME?</v>
      </c>
      <c r="B292" t="e">
        <f ca="1"/>
        <v>#NAME?</v>
      </c>
      <c r="C292" s="129" t="e">
        <f ca="1"/>
        <v>#NAME?</v>
      </c>
      <c r="D292" t="e">
        <f ca="1"/>
        <v>#NAME?</v>
      </c>
      <c r="E292" t="e">
        <f ca="1"/>
        <v>#NAME?</v>
      </c>
      <c r="F292" t="e">
        <f ca="1"/>
        <v>#NAME?</v>
      </c>
      <c r="G292" t="e">
        <f ca="1"/>
        <v>#NAME?</v>
      </c>
      <c r="H292" t="e">
        <f ca="1"/>
        <v>#NAME?</v>
      </c>
      <c r="I292" t="e">
        <f ca="1"/>
        <v>#NAME?</v>
      </c>
      <c r="J292" t="e">
        <f t="shared" ca="1" si="8"/>
        <v>#NAME?</v>
      </c>
      <c r="K292" t="e">
        <f t="shared" ca="1" si="9"/>
        <v>#NAME?</v>
      </c>
    </row>
    <row r="293" spans="1:11" x14ac:dyDescent="0.25">
      <c r="A293" s="193" t="e">
        <f ca="1"/>
        <v>#NAME?</v>
      </c>
      <c r="B293" t="e">
        <f ca="1"/>
        <v>#NAME?</v>
      </c>
      <c r="C293" s="129" t="e">
        <f ca="1"/>
        <v>#NAME?</v>
      </c>
      <c r="D293" t="e">
        <f ca="1"/>
        <v>#NAME?</v>
      </c>
      <c r="E293" t="e">
        <f ca="1"/>
        <v>#NAME?</v>
      </c>
      <c r="F293" t="e">
        <f ca="1"/>
        <v>#NAME?</v>
      </c>
      <c r="G293" t="e">
        <f ca="1"/>
        <v>#NAME?</v>
      </c>
      <c r="H293" t="e">
        <f ca="1"/>
        <v>#NAME?</v>
      </c>
      <c r="I293" t="e">
        <f ca="1"/>
        <v>#NAME?</v>
      </c>
      <c r="J293" t="e">
        <f t="shared" ca="1" si="8"/>
        <v>#NAME?</v>
      </c>
      <c r="K293" t="e">
        <f t="shared" ca="1" si="9"/>
        <v>#NAME?</v>
      </c>
    </row>
    <row r="294" spans="1:11" x14ac:dyDescent="0.25">
      <c r="A294" s="193" t="e">
        <f ca="1"/>
        <v>#NAME?</v>
      </c>
      <c r="B294" t="e">
        <f ca="1"/>
        <v>#NAME?</v>
      </c>
      <c r="C294" s="129" t="e">
        <f ca="1"/>
        <v>#NAME?</v>
      </c>
      <c r="D294" t="e">
        <f ca="1"/>
        <v>#NAME?</v>
      </c>
      <c r="E294" t="e">
        <f ca="1"/>
        <v>#NAME?</v>
      </c>
      <c r="F294" t="e">
        <f ca="1"/>
        <v>#NAME?</v>
      </c>
      <c r="G294" t="e">
        <f ca="1"/>
        <v>#NAME?</v>
      </c>
      <c r="H294" t="e">
        <f ca="1"/>
        <v>#NAME?</v>
      </c>
      <c r="I294" t="e">
        <f ca="1"/>
        <v>#NAME?</v>
      </c>
      <c r="J294" t="e">
        <f t="shared" ca="1" si="8"/>
        <v>#NAME?</v>
      </c>
      <c r="K294" t="e">
        <f t="shared" ca="1" si="9"/>
        <v>#NAME?</v>
      </c>
    </row>
    <row r="295" spans="1:11" x14ac:dyDescent="0.25">
      <c r="A295" s="193" t="e">
        <f ca="1"/>
        <v>#NAME?</v>
      </c>
      <c r="B295" t="e">
        <f ca="1"/>
        <v>#NAME?</v>
      </c>
      <c r="C295" s="129" t="e">
        <f ca="1"/>
        <v>#NAME?</v>
      </c>
      <c r="D295" t="e">
        <f ca="1"/>
        <v>#NAME?</v>
      </c>
      <c r="E295" t="e">
        <f ca="1"/>
        <v>#NAME?</v>
      </c>
      <c r="F295" t="e">
        <f ca="1"/>
        <v>#NAME?</v>
      </c>
      <c r="G295" t="e">
        <f ca="1"/>
        <v>#NAME?</v>
      </c>
      <c r="H295" t="e">
        <f ca="1"/>
        <v>#NAME?</v>
      </c>
      <c r="I295" t="e">
        <f ca="1"/>
        <v>#NAME?</v>
      </c>
      <c r="J295" t="e">
        <f t="shared" ca="1" si="8"/>
        <v>#NAME?</v>
      </c>
      <c r="K295" t="e">
        <f t="shared" ca="1" si="9"/>
        <v>#NAME?</v>
      </c>
    </row>
    <row r="296" spans="1:11" x14ac:dyDescent="0.25">
      <c r="A296" s="193" t="e">
        <f ca="1"/>
        <v>#NAME?</v>
      </c>
      <c r="B296" t="e">
        <f ca="1"/>
        <v>#NAME?</v>
      </c>
      <c r="C296" s="129" t="e">
        <f ca="1"/>
        <v>#NAME?</v>
      </c>
      <c r="D296" t="e">
        <f ca="1"/>
        <v>#NAME?</v>
      </c>
      <c r="E296" t="e">
        <f ca="1"/>
        <v>#NAME?</v>
      </c>
      <c r="F296" t="e">
        <f ca="1"/>
        <v>#NAME?</v>
      </c>
      <c r="G296" t="e">
        <f ca="1"/>
        <v>#NAME?</v>
      </c>
      <c r="H296" t="e">
        <f ca="1"/>
        <v>#NAME?</v>
      </c>
      <c r="I296" t="e">
        <f ca="1"/>
        <v>#NAME?</v>
      </c>
      <c r="J296" t="e">
        <f t="shared" ca="1" si="8"/>
        <v>#NAME?</v>
      </c>
      <c r="K296" t="e">
        <f t="shared" ca="1" si="9"/>
        <v>#NAME?</v>
      </c>
    </row>
    <row r="297" spans="1:11" x14ac:dyDescent="0.25">
      <c r="A297" s="193" t="e">
        <f ca="1"/>
        <v>#NAME?</v>
      </c>
      <c r="B297" t="e">
        <f ca="1"/>
        <v>#NAME?</v>
      </c>
      <c r="C297" s="129" t="e">
        <f ca="1"/>
        <v>#NAME?</v>
      </c>
      <c r="D297" t="e">
        <f ca="1"/>
        <v>#NAME?</v>
      </c>
      <c r="E297" t="e">
        <f ca="1"/>
        <v>#NAME?</v>
      </c>
      <c r="F297" t="e">
        <f ca="1"/>
        <v>#NAME?</v>
      </c>
      <c r="G297" t="e">
        <f ca="1"/>
        <v>#NAME?</v>
      </c>
      <c r="H297" t="e">
        <f ca="1"/>
        <v>#NAME?</v>
      </c>
      <c r="I297" t="e">
        <f ca="1"/>
        <v>#NAME?</v>
      </c>
      <c r="J297" t="e">
        <f t="shared" ca="1" si="8"/>
        <v>#NAME?</v>
      </c>
      <c r="K297" t="e">
        <f t="shared" ca="1" si="9"/>
        <v>#NAME?</v>
      </c>
    </row>
    <row r="298" spans="1:11" x14ac:dyDescent="0.25">
      <c r="A298" s="193" t="e">
        <f ca="1"/>
        <v>#NAME?</v>
      </c>
      <c r="B298" t="e">
        <f ca="1"/>
        <v>#NAME?</v>
      </c>
      <c r="C298" s="129" t="e">
        <f ca="1"/>
        <v>#NAME?</v>
      </c>
      <c r="D298" t="e">
        <f ca="1"/>
        <v>#NAME?</v>
      </c>
      <c r="E298" t="e">
        <f ca="1"/>
        <v>#NAME?</v>
      </c>
      <c r="F298" t="e">
        <f ca="1"/>
        <v>#NAME?</v>
      </c>
      <c r="G298" t="e">
        <f ca="1"/>
        <v>#NAME?</v>
      </c>
      <c r="H298" t="e">
        <f ca="1"/>
        <v>#NAME?</v>
      </c>
      <c r="I298" t="e">
        <f ca="1"/>
        <v>#NAME?</v>
      </c>
      <c r="J298" t="e">
        <f t="shared" ca="1" si="8"/>
        <v>#NAME?</v>
      </c>
      <c r="K298" t="e">
        <f t="shared" ca="1" si="9"/>
        <v>#NAME?</v>
      </c>
    </row>
    <row r="299" spans="1:11" x14ac:dyDescent="0.25">
      <c r="A299" s="193" t="e">
        <f ca="1"/>
        <v>#NAME?</v>
      </c>
      <c r="B299" t="e">
        <f ca="1"/>
        <v>#NAME?</v>
      </c>
      <c r="C299" s="129" t="e">
        <f ca="1"/>
        <v>#NAME?</v>
      </c>
      <c r="D299" t="e">
        <f ca="1"/>
        <v>#NAME?</v>
      </c>
      <c r="E299" t="e">
        <f ca="1"/>
        <v>#NAME?</v>
      </c>
      <c r="F299" t="e">
        <f ca="1"/>
        <v>#NAME?</v>
      </c>
      <c r="G299" t="e">
        <f ca="1"/>
        <v>#NAME?</v>
      </c>
      <c r="H299" t="e">
        <f ca="1"/>
        <v>#NAME?</v>
      </c>
      <c r="I299" t="e">
        <f ca="1"/>
        <v>#NAME?</v>
      </c>
      <c r="J299" t="e">
        <f t="shared" ca="1" si="8"/>
        <v>#NAME?</v>
      </c>
      <c r="K299" t="e">
        <f t="shared" ca="1" si="9"/>
        <v>#NAME?</v>
      </c>
    </row>
    <row r="300" spans="1:11" x14ac:dyDescent="0.25">
      <c r="A300" s="193" t="e">
        <f ca="1"/>
        <v>#NAME?</v>
      </c>
      <c r="B300" t="e">
        <f ca="1"/>
        <v>#NAME?</v>
      </c>
      <c r="C300" s="129" t="e">
        <f ca="1"/>
        <v>#NAME?</v>
      </c>
      <c r="D300" t="e">
        <f ca="1"/>
        <v>#NAME?</v>
      </c>
      <c r="E300" t="e">
        <f ca="1"/>
        <v>#NAME?</v>
      </c>
      <c r="F300" t="e">
        <f ca="1"/>
        <v>#NAME?</v>
      </c>
      <c r="G300" t="e">
        <f ca="1"/>
        <v>#NAME?</v>
      </c>
      <c r="H300" t="e">
        <f ca="1"/>
        <v>#NAME?</v>
      </c>
      <c r="I300" t="e">
        <f ca="1"/>
        <v>#NAME?</v>
      </c>
      <c r="J300" t="e">
        <f t="shared" ca="1" si="8"/>
        <v>#NAME?</v>
      </c>
      <c r="K300" t="e">
        <f t="shared" ca="1" si="9"/>
        <v>#NAME?</v>
      </c>
    </row>
    <row r="301" spans="1:11" x14ac:dyDescent="0.25">
      <c r="A301" s="193" t="e">
        <f ca="1"/>
        <v>#NAME?</v>
      </c>
      <c r="B301" t="e">
        <f ca="1"/>
        <v>#NAME?</v>
      </c>
      <c r="C301" s="129" t="e">
        <f ca="1"/>
        <v>#NAME?</v>
      </c>
      <c r="D301" t="e">
        <f ca="1"/>
        <v>#NAME?</v>
      </c>
      <c r="E301" t="e">
        <f ca="1"/>
        <v>#NAME?</v>
      </c>
      <c r="F301" t="e">
        <f ca="1"/>
        <v>#NAME?</v>
      </c>
      <c r="G301" t="e">
        <f ca="1"/>
        <v>#NAME?</v>
      </c>
      <c r="H301" t="e">
        <f ca="1"/>
        <v>#NAME?</v>
      </c>
      <c r="I301" t="e">
        <f ca="1"/>
        <v>#NAME?</v>
      </c>
      <c r="J301" t="e">
        <f t="shared" ca="1" si="8"/>
        <v>#NAME?</v>
      </c>
      <c r="K301" t="e">
        <f t="shared" ca="1" si="9"/>
        <v>#NAME?</v>
      </c>
    </row>
    <row r="302" spans="1:11" x14ac:dyDescent="0.25">
      <c r="A302" s="193" t="e">
        <f ca="1"/>
        <v>#NAME?</v>
      </c>
      <c r="B302" t="e">
        <f ca="1"/>
        <v>#NAME?</v>
      </c>
      <c r="C302" s="129" t="e">
        <f ca="1"/>
        <v>#NAME?</v>
      </c>
      <c r="D302" t="e">
        <f ca="1"/>
        <v>#NAME?</v>
      </c>
      <c r="E302" t="e">
        <f ca="1"/>
        <v>#NAME?</v>
      </c>
      <c r="F302" t="e">
        <f ca="1"/>
        <v>#NAME?</v>
      </c>
      <c r="G302" t="e">
        <f ca="1"/>
        <v>#NAME?</v>
      </c>
      <c r="H302" t="e">
        <f ca="1"/>
        <v>#NAME?</v>
      </c>
      <c r="I302" t="e">
        <f ca="1"/>
        <v>#NAME?</v>
      </c>
      <c r="J302" t="e">
        <f t="shared" ca="1" si="8"/>
        <v>#NAME?</v>
      </c>
      <c r="K302" t="e">
        <f t="shared" ca="1" si="9"/>
        <v>#NAME?</v>
      </c>
    </row>
    <row r="303" spans="1:11" x14ac:dyDescent="0.25">
      <c r="A303" s="193" t="e">
        <f ca="1"/>
        <v>#NAME?</v>
      </c>
      <c r="B303" t="e">
        <f ca="1"/>
        <v>#NAME?</v>
      </c>
      <c r="C303" s="129" t="e">
        <f ca="1"/>
        <v>#NAME?</v>
      </c>
      <c r="D303" t="e">
        <f ca="1"/>
        <v>#NAME?</v>
      </c>
      <c r="E303" t="e">
        <f ca="1"/>
        <v>#NAME?</v>
      </c>
      <c r="F303" t="e">
        <f ca="1"/>
        <v>#NAME?</v>
      </c>
      <c r="G303" t="e">
        <f ca="1"/>
        <v>#NAME?</v>
      </c>
      <c r="H303" t="e">
        <f ca="1"/>
        <v>#NAME?</v>
      </c>
      <c r="I303" t="e">
        <f ca="1"/>
        <v>#NAME?</v>
      </c>
      <c r="J303" t="e">
        <f t="shared" ca="1" si="8"/>
        <v>#NAME?</v>
      </c>
      <c r="K303" t="e">
        <f t="shared" ca="1" si="9"/>
        <v>#NAME?</v>
      </c>
    </row>
    <row r="304" spans="1:11" x14ac:dyDescent="0.25">
      <c r="A304" s="193" t="e">
        <f ca="1"/>
        <v>#NAME?</v>
      </c>
      <c r="B304" t="e">
        <f ca="1"/>
        <v>#NAME?</v>
      </c>
      <c r="C304" s="129" t="e">
        <f ca="1"/>
        <v>#NAME?</v>
      </c>
      <c r="D304" t="e">
        <f ca="1"/>
        <v>#NAME?</v>
      </c>
      <c r="E304" t="e">
        <f ca="1"/>
        <v>#NAME?</v>
      </c>
      <c r="F304" t="e">
        <f ca="1"/>
        <v>#NAME?</v>
      </c>
      <c r="G304" t="e">
        <f ca="1"/>
        <v>#NAME?</v>
      </c>
      <c r="H304" t="e">
        <f ca="1"/>
        <v>#NAME?</v>
      </c>
      <c r="I304" t="e">
        <f ca="1"/>
        <v>#NAME?</v>
      </c>
      <c r="J304" t="e">
        <f t="shared" ca="1" si="8"/>
        <v>#NAME?</v>
      </c>
      <c r="K304" t="e">
        <f t="shared" ca="1" si="9"/>
        <v>#NAME?</v>
      </c>
    </row>
    <row r="305" spans="1:11" x14ac:dyDescent="0.25">
      <c r="A305" s="193" t="e">
        <f ca="1"/>
        <v>#NAME?</v>
      </c>
      <c r="B305" t="e">
        <f ca="1"/>
        <v>#NAME?</v>
      </c>
      <c r="C305" s="129" t="e">
        <f ca="1"/>
        <v>#NAME?</v>
      </c>
      <c r="D305" t="e">
        <f ca="1"/>
        <v>#NAME?</v>
      </c>
      <c r="E305" t="e">
        <f ca="1"/>
        <v>#NAME?</v>
      </c>
      <c r="F305" t="e">
        <f ca="1"/>
        <v>#NAME?</v>
      </c>
      <c r="G305" t="e">
        <f ca="1"/>
        <v>#NAME?</v>
      </c>
      <c r="H305" t="e">
        <f ca="1"/>
        <v>#NAME?</v>
      </c>
      <c r="I305" t="e">
        <f ca="1"/>
        <v>#NAME?</v>
      </c>
      <c r="J305" t="e">
        <f t="shared" ca="1" si="8"/>
        <v>#NAME?</v>
      </c>
      <c r="K305" t="e">
        <f t="shared" ca="1" si="9"/>
        <v>#NAME?</v>
      </c>
    </row>
    <row r="306" spans="1:11" x14ac:dyDescent="0.25">
      <c r="A306" s="193" t="e">
        <f ca="1"/>
        <v>#NAME?</v>
      </c>
      <c r="B306" t="e">
        <f ca="1"/>
        <v>#NAME?</v>
      </c>
      <c r="C306" s="129" t="e">
        <f ca="1"/>
        <v>#NAME?</v>
      </c>
      <c r="D306" t="e">
        <f ca="1"/>
        <v>#NAME?</v>
      </c>
      <c r="E306" t="e">
        <f ca="1"/>
        <v>#NAME?</v>
      </c>
      <c r="F306" t="e">
        <f ca="1"/>
        <v>#NAME?</v>
      </c>
      <c r="G306" t="e">
        <f ca="1"/>
        <v>#NAME?</v>
      </c>
      <c r="H306" t="e">
        <f ca="1"/>
        <v>#NAME?</v>
      </c>
      <c r="I306" t="e">
        <f ca="1"/>
        <v>#NAME?</v>
      </c>
      <c r="J306" t="e">
        <f t="shared" ca="1" si="8"/>
        <v>#NAME?</v>
      </c>
      <c r="K306" t="e">
        <f t="shared" ca="1" si="9"/>
        <v>#NAME?</v>
      </c>
    </row>
    <row r="307" spans="1:11" x14ac:dyDescent="0.25">
      <c r="A307" s="193" t="e">
        <f ca="1"/>
        <v>#NAME?</v>
      </c>
      <c r="B307" t="e">
        <f ca="1"/>
        <v>#NAME?</v>
      </c>
      <c r="C307" s="129" t="e">
        <f ca="1"/>
        <v>#NAME?</v>
      </c>
      <c r="D307" t="e">
        <f ca="1"/>
        <v>#NAME?</v>
      </c>
      <c r="E307" t="e">
        <f ca="1"/>
        <v>#NAME?</v>
      </c>
      <c r="F307" t="e">
        <f ca="1"/>
        <v>#NAME?</v>
      </c>
      <c r="G307" t="e">
        <f ca="1"/>
        <v>#NAME?</v>
      </c>
      <c r="H307" t="e">
        <f ca="1"/>
        <v>#NAME?</v>
      </c>
      <c r="I307" t="e">
        <f ca="1"/>
        <v>#NAME?</v>
      </c>
      <c r="J307" t="e">
        <f t="shared" ca="1" si="8"/>
        <v>#NAME?</v>
      </c>
      <c r="K307" t="e">
        <f t="shared" ca="1" si="9"/>
        <v>#NAME?</v>
      </c>
    </row>
    <row r="308" spans="1:11" x14ac:dyDescent="0.25">
      <c r="A308" s="193" t="e">
        <f ca="1"/>
        <v>#NAME?</v>
      </c>
      <c r="B308" t="e">
        <f ca="1"/>
        <v>#NAME?</v>
      </c>
      <c r="C308" s="129" t="e">
        <f ca="1"/>
        <v>#NAME?</v>
      </c>
      <c r="D308" t="e">
        <f ca="1"/>
        <v>#NAME?</v>
      </c>
      <c r="E308" t="e">
        <f ca="1"/>
        <v>#NAME?</v>
      </c>
      <c r="F308" t="e">
        <f ca="1"/>
        <v>#NAME?</v>
      </c>
      <c r="G308" t="e">
        <f ca="1"/>
        <v>#NAME?</v>
      </c>
      <c r="H308" t="e">
        <f ca="1"/>
        <v>#NAME?</v>
      </c>
      <c r="I308" t="e">
        <f ca="1"/>
        <v>#NAME?</v>
      </c>
      <c r="J308" t="e">
        <f t="shared" ca="1" si="8"/>
        <v>#NAME?</v>
      </c>
      <c r="K308" t="e">
        <f t="shared" ca="1" si="9"/>
        <v>#NAME?</v>
      </c>
    </row>
    <row r="309" spans="1:11" x14ac:dyDescent="0.25">
      <c r="A309" s="193" t="e">
        <f ca="1"/>
        <v>#NAME?</v>
      </c>
      <c r="B309" t="e">
        <f ca="1"/>
        <v>#NAME?</v>
      </c>
      <c r="C309" s="129" t="e">
        <f ca="1"/>
        <v>#NAME?</v>
      </c>
      <c r="D309" t="e">
        <f ca="1"/>
        <v>#NAME?</v>
      </c>
      <c r="E309" t="e">
        <f ca="1"/>
        <v>#NAME?</v>
      </c>
      <c r="F309" t="e">
        <f ca="1"/>
        <v>#NAME?</v>
      </c>
      <c r="G309" t="e">
        <f ca="1"/>
        <v>#NAME?</v>
      </c>
      <c r="H309" t="e">
        <f ca="1"/>
        <v>#NAME?</v>
      </c>
      <c r="I309" t="e">
        <f ca="1"/>
        <v>#NAME?</v>
      </c>
      <c r="J309" t="e">
        <f t="shared" ca="1" si="8"/>
        <v>#NAME?</v>
      </c>
      <c r="K309" t="e">
        <f t="shared" ca="1" si="9"/>
        <v>#NAME?</v>
      </c>
    </row>
    <row r="310" spans="1:11" x14ac:dyDescent="0.25">
      <c r="A310" s="193" t="e">
        <f ca="1"/>
        <v>#NAME?</v>
      </c>
      <c r="B310" t="e">
        <f ca="1"/>
        <v>#NAME?</v>
      </c>
      <c r="C310" s="129" t="e">
        <f ca="1"/>
        <v>#NAME?</v>
      </c>
      <c r="D310" t="e">
        <f ca="1"/>
        <v>#NAME?</v>
      </c>
      <c r="E310" t="e">
        <f ca="1"/>
        <v>#NAME?</v>
      </c>
      <c r="F310" t="e">
        <f ca="1"/>
        <v>#NAME?</v>
      </c>
      <c r="G310" t="e">
        <f ca="1"/>
        <v>#NAME?</v>
      </c>
      <c r="H310" t="e">
        <f ca="1"/>
        <v>#NAME?</v>
      </c>
      <c r="I310" t="e">
        <f ca="1"/>
        <v>#NAME?</v>
      </c>
      <c r="J310" t="e">
        <f t="shared" ca="1" si="8"/>
        <v>#NAME?</v>
      </c>
      <c r="K310" t="e">
        <f t="shared" ca="1" si="9"/>
        <v>#NAME?</v>
      </c>
    </row>
    <row r="311" spans="1:11" x14ac:dyDescent="0.25">
      <c r="A311" s="193" t="e">
        <f ca="1"/>
        <v>#NAME?</v>
      </c>
      <c r="B311" t="e">
        <f ca="1"/>
        <v>#NAME?</v>
      </c>
      <c r="C311" s="129" t="e">
        <f ca="1"/>
        <v>#NAME?</v>
      </c>
      <c r="D311" t="e">
        <f ca="1"/>
        <v>#NAME?</v>
      </c>
      <c r="E311" t="e">
        <f ca="1"/>
        <v>#NAME?</v>
      </c>
      <c r="F311" t="e">
        <f ca="1"/>
        <v>#NAME?</v>
      </c>
      <c r="G311" t="e">
        <f ca="1"/>
        <v>#NAME?</v>
      </c>
      <c r="H311" t="e">
        <f ca="1"/>
        <v>#NAME?</v>
      </c>
      <c r="I311" t="e">
        <f ca="1"/>
        <v>#NAME?</v>
      </c>
      <c r="J311" t="e">
        <f t="shared" ca="1" si="8"/>
        <v>#NAME?</v>
      </c>
      <c r="K311" t="e">
        <f t="shared" ca="1" si="9"/>
        <v>#NAME?</v>
      </c>
    </row>
    <row r="312" spans="1:11" x14ac:dyDescent="0.25">
      <c r="A312" s="193" t="e">
        <f ca="1"/>
        <v>#NAME?</v>
      </c>
      <c r="B312" t="e">
        <f ca="1"/>
        <v>#NAME?</v>
      </c>
      <c r="C312" s="129" t="e">
        <f ca="1"/>
        <v>#NAME?</v>
      </c>
      <c r="D312" t="e">
        <f ca="1"/>
        <v>#NAME?</v>
      </c>
      <c r="E312" t="e">
        <f ca="1"/>
        <v>#NAME?</v>
      </c>
      <c r="F312" t="e">
        <f ca="1"/>
        <v>#NAME?</v>
      </c>
      <c r="G312" t="e">
        <f ca="1"/>
        <v>#NAME?</v>
      </c>
      <c r="H312" t="e">
        <f ca="1"/>
        <v>#NAME?</v>
      </c>
      <c r="I312" t="e">
        <f ca="1"/>
        <v>#NAME?</v>
      </c>
      <c r="J312" t="e">
        <f t="shared" ca="1" si="8"/>
        <v>#NAME?</v>
      </c>
      <c r="K312" t="e">
        <f t="shared" ca="1" si="9"/>
        <v>#NAME?</v>
      </c>
    </row>
    <row r="313" spans="1:11" x14ac:dyDescent="0.25">
      <c r="A313" s="193" t="e">
        <f ca="1"/>
        <v>#NAME?</v>
      </c>
      <c r="B313" t="e">
        <f ca="1"/>
        <v>#NAME?</v>
      </c>
      <c r="C313" s="129" t="e">
        <f ca="1"/>
        <v>#NAME?</v>
      </c>
      <c r="D313" t="e">
        <f ca="1"/>
        <v>#NAME?</v>
      </c>
      <c r="E313" t="e">
        <f ca="1"/>
        <v>#NAME?</v>
      </c>
      <c r="F313" t="e">
        <f ca="1"/>
        <v>#NAME?</v>
      </c>
      <c r="G313" t="e">
        <f ca="1"/>
        <v>#NAME?</v>
      </c>
      <c r="H313" t="e">
        <f ca="1"/>
        <v>#NAME?</v>
      </c>
      <c r="I313" t="e">
        <f ca="1"/>
        <v>#NAME?</v>
      </c>
      <c r="J313" t="e">
        <f t="shared" ca="1" si="8"/>
        <v>#NAME?</v>
      </c>
      <c r="K313" t="e">
        <f t="shared" ca="1" si="9"/>
        <v>#NAME?</v>
      </c>
    </row>
    <row r="314" spans="1:11" x14ac:dyDescent="0.25">
      <c r="A314" s="193" t="e">
        <f ca="1"/>
        <v>#NAME?</v>
      </c>
      <c r="B314" t="e">
        <f ca="1"/>
        <v>#NAME?</v>
      </c>
      <c r="C314" s="129" t="e">
        <f ca="1"/>
        <v>#NAME?</v>
      </c>
      <c r="D314" t="e">
        <f ca="1"/>
        <v>#NAME?</v>
      </c>
      <c r="E314" t="e">
        <f ca="1"/>
        <v>#NAME?</v>
      </c>
      <c r="F314" t="e">
        <f ca="1"/>
        <v>#NAME?</v>
      </c>
      <c r="G314" t="e">
        <f ca="1"/>
        <v>#NAME?</v>
      </c>
      <c r="H314" t="e">
        <f ca="1"/>
        <v>#NAME?</v>
      </c>
      <c r="I314" t="e">
        <f ca="1"/>
        <v>#NAME?</v>
      </c>
      <c r="J314" t="e">
        <f t="shared" ca="1" si="8"/>
        <v>#NAME?</v>
      </c>
      <c r="K314" t="e">
        <f t="shared" ca="1" si="9"/>
        <v>#NAME?</v>
      </c>
    </row>
    <row r="315" spans="1:11" x14ac:dyDescent="0.25">
      <c r="A315" s="193" t="e">
        <f ca="1"/>
        <v>#NAME?</v>
      </c>
      <c r="B315" t="e">
        <f ca="1"/>
        <v>#NAME?</v>
      </c>
      <c r="C315" s="129" t="e">
        <f ca="1"/>
        <v>#NAME?</v>
      </c>
      <c r="D315" t="e">
        <f ca="1"/>
        <v>#NAME?</v>
      </c>
      <c r="E315" t="e">
        <f ca="1"/>
        <v>#NAME?</v>
      </c>
      <c r="F315" t="e">
        <f ca="1"/>
        <v>#NAME?</v>
      </c>
      <c r="G315" t="e">
        <f ca="1"/>
        <v>#NAME?</v>
      </c>
      <c r="H315" t="e">
        <f ca="1"/>
        <v>#NAME?</v>
      </c>
      <c r="I315" t="e">
        <f ca="1"/>
        <v>#NAME?</v>
      </c>
      <c r="J315" t="e">
        <f t="shared" ca="1" si="8"/>
        <v>#NAME?</v>
      </c>
      <c r="K315" t="e">
        <f t="shared" ca="1" si="9"/>
        <v>#NAME?</v>
      </c>
    </row>
    <row r="316" spans="1:11" x14ac:dyDescent="0.25">
      <c r="A316" s="193" t="e">
        <f ca="1"/>
        <v>#NAME?</v>
      </c>
      <c r="B316" t="e">
        <f ca="1"/>
        <v>#NAME?</v>
      </c>
      <c r="C316" s="129" t="e">
        <f ca="1"/>
        <v>#NAME?</v>
      </c>
      <c r="D316" t="e">
        <f ca="1"/>
        <v>#NAME?</v>
      </c>
      <c r="E316" t="e">
        <f ca="1"/>
        <v>#NAME?</v>
      </c>
      <c r="F316" t="e">
        <f ca="1"/>
        <v>#NAME?</v>
      </c>
      <c r="G316" t="e">
        <f ca="1"/>
        <v>#NAME?</v>
      </c>
      <c r="H316" t="e">
        <f ca="1"/>
        <v>#NAME?</v>
      </c>
      <c r="I316" t="e">
        <f ca="1"/>
        <v>#NAME?</v>
      </c>
      <c r="J316" t="e">
        <f t="shared" ca="1" si="8"/>
        <v>#NAME?</v>
      </c>
      <c r="K316" t="e">
        <f t="shared" ca="1" si="9"/>
        <v>#NAME?</v>
      </c>
    </row>
    <row r="317" spans="1:11" x14ac:dyDescent="0.25">
      <c r="A317" s="193" t="e">
        <f ca="1"/>
        <v>#NAME?</v>
      </c>
      <c r="B317" t="e">
        <f ca="1"/>
        <v>#NAME?</v>
      </c>
      <c r="C317" s="129" t="e">
        <f ca="1"/>
        <v>#NAME?</v>
      </c>
      <c r="D317" t="e">
        <f ca="1"/>
        <v>#NAME?</v>
      </c>
      <c r="E317" t="e">
        <f ca="1"/>
        <v>#NAME?</v>
      </c>
      <c r="F317" t="e">
        <f ca="1"/>
        <v>#NAME?</v>
      </c>
      <c r="G317" t="e">
        <f ca="1"/>
        <v>#NAME?</v>
      </c>
      <c r="H317" t="e">
        <f ca="1"/>
        <v>#NAME?</v>
      </c>
      <c r="I317" t="e">
        <f ca="1"/>
        <v>#NAME?</v>
      </c>
      <c r="J317" t="e">
        <f t="shared" ca="1" si="8"/>
        <v>#NAME?</v>
      </c>
      <c r="K317" t="e">
        <f t="shared" ca="1" si="9"/>
        <v>#NAME?</v>
      </c>
    </row>
    <row r="318" spans="1:11" x14ac:dyDescent="0.25">
      <c r="A318" s="193" t="e">
        <f ca="1"/>
        <v>#NAME?</v>
      </c>
      <c r="B318" t="e">
        <f ca="1"/>
        <v>#NAME?</v>
      </c>
      <c r="C318" s="129" t="e">
        <f ca="1"/>
        <v>#NAME?</v>
      </c>
      <c r="D318" t="e">
        <f ca="1"/>
        <v>#NAME?</v>
      </c>
      <c r="E318" t="e">
        <f ca="1"/>
        <v>#NAME?</v>
      </c>
      <c r="F318" t="e">
        <f ca="1"/>
        <v>#NAME?</v>
      </c>
      <c r="G318" t="e">
        <f ca="1"/>
        <v>#NAME?</v>
      </c>
      <c r="H318" t="e">
        <f ca="1"/>
        <v>#NAME?</v>
      </c>
      <c r="I318" t="e">
        <f ca="1"/>
        <v>#NAME?</v>
      </c>
      <c r="J318" t="e">
        <f t="shared" ca="1" si="8"/>
        <v>#NAME?</v>
      </c>
      <c r="K318" t="e">
        <f t="shared" ca="1" si="9"/>
        <v>#NAME?</v>
      </c>
    </row>
    <row r="319" spans="1:11" x14ac:dyDescent="0.25">
      <c r="A319" s="193" t="e">
        <f ca="1"/>
        <v>#NAME?</v>
      </c>
      <c r="B319" t="e">
        <f ca="1"/>
        <v>#NAME?</v>
      </c>
      <c r="C319" s="129" t="e">
        <f ca="1"/>
        <v>#NAME?</v>
      </c>
      <c r="D319" t="e">
        <f ca="1"/>
        <v>#NAME?</v>
      </c>
      <c r="E319" t="e">
        <f ca="1"/>
        <v>#NAME?</v>
      </c>
      <c r="F319" t="e">
        <f ca="1"/>
        <v>#NAME?</v>
      </c>
      <c r="G319" t="e">
        <f ca="1"/>
        <v>#NAME?</v>
      </c>
      <c r="H319" t="e">
        <f ca="1"/>
        <v>#NAME?</v>
      </c>
      <c r="I319" t="e">
        <f ca="1"/>
        <v>#NAME?</v>
      </c>
      <c r="J319" t="e">
        <f t="shared" ca="1" si="8"/>
        <v>#NAME?</v>
      </c>
      <c r="K319" t="e">
        <f t="shared" ca="1" si="9"/>
        <v>#NAME?</v>
      </c>
    </row>
    <row r="320" spans="1:11" x14ac:dyDescent="0.25">
      <c r="A320" s="193" t="e">
        <f ca="1"/>
        <v>#NAME?</v>
      </c>
      <c r="B320" t="e">
        <f ca="1"/>
        <v>#NAME?</v>
      </c>
      <c r="C320" s="129" t="e">
        <f ca="1"/>
        <v>#NAME?</v>
      </c>
      <c r="D320" t="e">
        <f ca="1"/>
        <v>#NAME?</v>
      </c>
      <c r="E320" t="e">
        <f ca="1"/>
        <v>#NAME?</v>
      </c>
      <c r="F320" t="e">
        <f ca="1"/>
        <v>#NAME?</v>
      </c>
      <c r="G320" t="e">
        <f ca="1"/>
        <v>#NAME?</v>
      </c>
      <c r="H320" t="e">
        <f ca="1"/>
        <v>#NAME?</v>
      </c>
      <c r="I320" t="e">
        <f ca="1"/>
        <v>#NAME?</v>
      </c>
      <c r="J320" t="e">
        <f t="shared" ca="1" si="8"/>
        <v>#NAME?</v>
      </c>
      <c r="K320" t="e">
        <f t="shared" ca="1" si="9"/>
        <v>#NAME?</v>
      </c>
    </row>
    <row r="321" spans="1:11" x14ac:dyDescent="0.25">
      <c r="A321" s="193" t="e">
        <f ca="1"/>
        <v>#NAME?</v>
      </c>
      <c r="B321" t="e">
        <f ca="1"/>
        <v>#NAME?</v>
      </c>
      <c r="C321" s="129" t="e">
        <f ca="1"/>
        <v>#NAME?</v>
      </c>
      <c r="D321" t="e">
        <f ca="1"/>
        <v>#NAME?</v>
      </c>
      <c r="E321" t="e">
        <f ca="1"/>
        <v>#NAME?</v>
      </c>
      <c r="F321" t="e">
        <f ca="1"/>
        <v>#NAME?</v>
      </c>
      <c r="G321" t="e">
        <f ca="1"/>
        <v>#NAME?</v>
      </c>
      <c r="H321" t="e">
        <f ca="1"/>
        <v>#NAME?</v>
      </c>
      <c r="I321" t="e">
        <f ca="1"/>
        <v>#NAME?</v>
      </c>
      <c r="J321" t="e">
        <f t="shared" ca="1" si="8"/>
        <v>#NAME?</v>
      </c>
      <c r="K321" t="e">
        <f t="shared" ca="1" si="9"/>
        <v>#NAME?</v>
      </c>
    </row>
    <row r="322" spans="1:11" x14ac:dyDescent="0.25">
      <c r="A322" s="193" t="e">
        <f ca="1"/>
        <v>#NAME?</v>
      </c>
      <c r="B322" t="e">
        <f ca="1"/>
        <v>#NAME?</v>
      </c>
      <c r="C322" s="129" t="e">
        <f ca="1"/>
        <v>#NAME?</v>
      </c>
      <c r="D322" t="e">
        <f ca="1"/>
        <v>#NAME?</v>
      </c>
      <c r="E322" t="e">
        <f ca="1"/>
        <v>#NAME?</v>
      </c>
      <c r="F322" t="e">
        <f ca="1"/>
        <v>#NAME?</v>
      </c>
      <c r="G322" t="e">
        <f ca="1"/>
        <v>#NAME?</v>
      </c>
      <c r="H322" t="e">
        <f ca="1"/>
        <v>#NAME?</v>
      </c>
      <c r="I322" t="e">
        <f ca="1"/>
        <v>#NAME?</v>
      </c>
      <c r="J322" t="e">
        <f t="shared" ca="1" si="8"/>
        <v>#NAME?</v>
      </c>
      <c r="K322" t="e">
        <f t="shared" ca="1" si="9"/>
        <v>#NAME?</v>
      </c>
    </row>
    <row r="323" spans="1:11" x14ac:dyDescent="0.25">
      <c r="A323" s="193" t="e">
        <f ca="1"/>
        <v>#NAME?</v>
      </c>
      <c r="B323" t="e">
        <f ca="1"/>
        <v>#NAME?</v>
      </c>
      <c r="C323" s="129" t="e">
        <f ca="1"/>
        <v>#NAME?</v>
      </c>
      <c r="D323" t="e">
        <f ca="1"/>
        <v>#NAME?</v>
      </c>
      <c r="E323" t="e">
        <f ca="1"/>
        <v>#NAME?</v>
      </c>
      <c r="F323" t="e">
        <f ca="1"/>
        <v>#NAME?</v>
      </c>
      <c r="G323" t="e">
        <f ca="1"/>
        <v>#NAME?</v>
      </c>
      <c r="H323" t="e">
        <f ca="1"/>
        <v>#NAME?</v>
      </c>
      <c r="I323" t="e">
        <f ca="1"/>
        <v>#NAME?</v>
      </c>
      <c r="J323" t="e">
        <f t="shared" ref="J323:J386" ca="1" si="10">_xlfn.ISOWEEKNUM(C323)</f>
        <v>#NAME?</v>
      </c>
      <c r="K323" t="e">
        <f t="shared" ref="K323:K386" ca="1" si="11">2300+J323</f>
        <v>#NAME?</v>
      </c>
    </row>
    <row r="324" spans="1:11" x14ac:dyDescent="0.25">
      <c r="A324" s="193" t="e">
        <f ca="1"/>
        <v>#NAME?</v>
      </c>
      <c r="B324" t="e">
        <f ca="1"/>
        <v>#NAME?</v>
      </c>
      <c r="C324" s="129" t="e">
        <f ca="1"/>
        <v>#NAME?</v>
      </c>
      <c r="D324" t="e">
        <f ca="1"/>
        <v>#NAME?</v>
      </c>
      <c r="E324" t="e">
        <f ca="1"/>
        <v>#NAME?</v>
      </c>
      <c r="F324" t="e">
        <f ca="1"/>
        <v>#NAME?</v>
      </c>
      <c r="G324" t="e">
        <f ca="1"/>
        <v>#NAME?</v>
      </c>
      <c r="H324" t="e">
        <f ca="1"/>
        <v>#NAME?</v>
      </c>
      <c r="I324" t="e">
        <f ca="1"/>
        <v>#NAME?</v>
      </c>
      <c r="J324" t="e">
        <f t="shared" ca="1" si="10"/>
        <v>#NAME?</v>
      </c>
      <c r="K324" t="e">
        <f t="shared" ca="1" si="11"/>
        <v>#NAME?</v>
      </c>
    </row>
    <row r="325" spans="1:11" x14ac:dyDescent="0.25">
      <c r="A325" s="193" t="e">
        <f ca="1"/>
        <v>#NAME?</v>
      </c>
      <c r="B325" t="e">
        <f ca="1"/>
        <v>#NAME?</v>
      </c>
      <c r="C325" s="129" t="e">
        <f ca="1"/>
        <v>#NAME?</v>
      </c>
      <c r="D325" t="e">
        <f ca="1"/>
        <v>#NAME?</v>
      </c>
      <c r="E325" t="e">
        <f ca="1"/>
        <v>#NAME?</v>
      </c>
      <c r="F325" t="e">
        <f ca="1"/>
        <v>#NAME?</v>
      </c>
      <c r="G325" t="e">
        <f ca="1"/>
        <v>#NAME?</v>
      </c>
      <c r="H325" t="e">
        <f ca="1"/>
        <v>#NAME?</v>
      </c>
      <c r="I325" t="e">
        <f ca="1"/>
        <v>#NAME?</v>
      </c>
      <c r="J325" t="e">
        <f t="shared" ca="1" si="10"/>
        <v>#NAME?</v>
      </c>
      <c r="K325" t="e">
        <f t="shared" ca="1" si="11"/>
        <v>#NAME?</v>
      </c>
    </row>
    <row r="326" spans="1:11" x14ac:dyDescent="0.25">
      <c r="A326" s="193" t="e">
        <f ca="1"/>
        <v>#NAME?</v>
      </c>
      <c r="B326" t="e">
        <f ca="1"/>
        <v>#NAME?</v>
      </c>
      <c r="C326" s="129" t="e">
        <f ca="1"/>
        <v>#NAME?</v>
      </c>
      <c r="D326" t="e">
        <f ca="1"/>
        <v>#NAME?</v>
      </c>
      <c r="E326" t="e">
        <f ca="1"/>
        <v>#NAME?</v>
      </c>
      <c r="F326" t="e">
        <f ca="1"/>
        <v>#NAME?</v>
      </c>
      <c r="G326" t="e">
        <f ca="1"/>
        <v>#NAME?</v>
      </c>
      <c r="H326" t="e">
        <f ca="1"/>
        <v>#NAME?</v>
      </c>
      <c r="I326" t="e">
        <f ca="1"/>
        <v>#NAME?</v>
      </c>
      <c r="J326" t="e">
        <f t="shared" ca="1" si="10"/>
        <v>#NAME?</v>
      </c>
      <c r="K326" t="e">
        <f t="shared" ca="1" si="11"/>
        <v>#NAME?</v>
      </c>
    </row>
    <row r="327" spans="1:11" x14ac:dyDescent="0.25">
      <c r="A327" s="193" t="e">
        <f ca="1"/>
        <v>#NAME?</v>
      </c>
      <c r="B327" t="e">
        <f ca="1"/>
        <v>#NAME?</v>
      </c>
      <c r="C327" s="129" t="e">
        <f ca="1"/>
        <v>#NAME?</v>
      </c>
      <c r="D327" t="e">
        <f ca="1"/>
        <v>#NAME?</v>
      </c>
      <c r="E327" t="e">
        <f ca="1"/>
        <v>#NAME?</v>
      </c>
      <c r="F327" t="e">
        <f ca="1"/>
        <v>#NAME?</v>
      </c>
      <c r="G327" t="e">
        <f ca="1"/>
        <v>#NAME?</v>
      </c>
      <c r="H327" t="e">
        <f ca="1"/>
        <v>#NAME?</v>
      </c>
      <c r="I327" t="e">
        <f ca="1"/>
        <v>#NAME?</v>
      </c>
      <c r="J327" t="e">
        <f t="shared" ca="1" si="10"/>
        <v>#NAME?</v>
      </c>
      <c r="K327" t="e">
        <f t="shared" ca="1" si="11"/>
        <v>#NAME?</v>
      </c>
    </row>
    <row r="328" spans="1:11" x14ac:dyDescent="0.25">
      <c r="A328" s="193" t="e">
        <f ca="1"/>
        <v>#NAME?</v>
      </c>
      <c r="B328" t="e">
        <f ca="1"/>
        <v>#NAME?</v>
      </c>
      <c r="C328" s="129" t="e">
        <f ca="1"/>
        <v>#NAME?</v>
      </c>
      <c r="D328" t="e">
        <f ca="1"/>
        <v>#NAME?</v>
      </c>
      <c r="E328" t="e">
        <f ca="1"/>
        <v>#NAME?</v>
      </c>
      <c r="F328" t="e">
        <f ca="1"/>
        <v>#NAME?</v>
      </c>
      <c r="G328" t="e">
        <f ca="1"/>
        <v>#NAME?</v>
      </c>
      <c r="H328" t="e">
        <f ca="1"/>
        <v>#NAME?</v>
      </c>
      <c r="I328" t="e">
        <f ca="1"/>
        <v>#NAME?</v>
      </c>
      <c r="J328" t="e">
        <f t="shared" ca="1" si="10"/>
        <v>#NAME?</v>
      </c>
      <c r="K328" t="e">
        <f t="shared" ca="1" si="11"/>
        <v>#NAME?</v>
      </c>
    </row>
    <row r="329" spans="1:11" x14ac:dyDescent="0.25">
      <c r="A329" s="193" t="e">
        <f ca="1"/>
        <v>#NAME?</v>
      </c>
      <c r="B329" t="e">
        <f ca="1"/>
        <v>#NAME?</v>
      </c>
      <c r="C329" s="129" t="e">
        <f ca="1"/>
        <v>#NAME?</v>
      </c>
      <c r="D329" t="e">
        <f ca="1"/>
        <v>#NAME?</v>
      </c>
      <c r="E329" t="e">
        <f ca="1"/>
        <v>#NAME?</v>
      </c>
      <c r="F329" t="e">
        <f ca="1"/>
        <v>#NAME?</v>
      </c>
      <c r="G329" t="e">
        <f ca="1"/>
        <v>#NAME?</v>
      </c>
      <c r="H329" t="e">
        <f ca="1"/>
        <v>#NAME?</v>
      </c>
      <c r="I329" t="e">
        <f ca="1"/>
        <v>#NAME?</v>
      </c>
      <c r="J329" t="e">
        <f t="shared" ca="1" si="10"/>
        <v>#NAME?</v>
      </c>
      <c r="K329" t="e">
        <f t="shared" ca="1" si="11"/>
        <v>#NAME?</v>
      </c>
    </row>
    <row r="330" spans="1:11" x14ac:dyDescent="0.25">
      <c r="A330" s="193" t="e">
        <f ca="1"/>
        <v>#NAME?</v>
      </c>
      <c r="B330" t="e">
        <f ca="1"/>
        <v>#NAME?</v>
      </c>
      <c r="C330" s="129" t="e">
        <f ca="1"/>
        <v>#NAME?</v>
      </c>
      <c r="D330" t="e">
        <f ca="1"/>
        <v>#NAME?</v>
      </c>
      <c r="E330" t="e">
        <f ca="1"/>
        <v>#NAME?</v>
      </c>
      <c r="F330" t="e">
        <f ca="1"/>
        <v>#NAME?</v>
      </c>
      <c r="G330" t="e">
        <f ca="1"/>
        <v>#NAME?</v>
      </c>
      <c r="H330" t="e">
        <f ca="1"/>
        <v>#NAME?</v>
      </c>
      <c r="I330" t="e">
        <f ca="1"/>
        <v>#NAME?</v>
      </c>
      <c r="J330" t="e">
        <f t="shared" ca="1" si="10"/>
        <v>#NAME?</v>
      </c>
      <c r="K330" t="e">
        <f t="shared" ca="1" si="11"/>
        <v>#NAME?</v>
      </c>
    </row>
    <row r="331" spans="1:11" x14ac:dyDescent="0.25">
      <c r="A331" s="193" t="e">
        <f ca="1"/>
        <v>#NAME?</v>
      </c>
      <c r="B331" t="e">
        <f ca="1"/>
        <v>#NAME?</v>
      </c>
      <c r="C331" s="129" t="e">
        <f ca="1"/>
        <v>#NAME?</v>
      </c>
      <c r="D331" t="e">
        <f ca="1"/>
        <v>#NAME?</v>
      </c>
      <c r="E331" t="e">
        <f ca="1"/>
        <v>#NAME?</v>
      </c>
      <c r="F331" t="e">
        <f ca="1"/>
        <v>#NAME?</v>
      </c>
      <c r="G331" t="e">
        <f ca="1"/>
        <v>#NAME?</v>
      </c>
      <c r="H331" t="e">
        <f ca="1"/>
        <v>#NAME?</v>
      </c>
      <c r="I331" t="e">
        <f ca="1"/>
        <v>#NAME?</v>
      </c>
      <c r="J331" t="e">
        <f t="shared" ca="1" si="10"/>
        <v>#NAME?</v>
      </c>
      <c r="K331" t="e">
        <f t="shared" ca="1" si="11"/>
        <v>#NAME?</v>
      </c>
    </row>
    <row r="332" spans="1:11" x14ac:dyDescent="0.25">
      <c r="A332" s="193" t="e">
        <f ca="1"/>
        <v>#NAME?</v>
      </c>
      <c r="B332" t="e">
        <f ca="1"/>
        <v>#NAME?</v>
      </c>
      <c r="C332" s="129" t="e">
        <f ca="1"/>
        <v>#NAME?</v>
      </c>
      <c r="D332" t="e">
        <f ca="1"/>
        <v>#NAME?</v>
      </c>
      <c r="E332" t="e">
        <f ca="1"/>
        <v>#NAME?</v>
      </c>
      <c r="F332" t="e">
        <f ca="1"/>
        <v>#NAME?</v>
      </c>
      <c r="G332" t="e">
        <f ca="1"/>
        <v>#NAME?</v>
      </c>
      <c r="H332" t="e">
        <f ca="1"/>
        <v>#NAME?</v>
      </c>
      <c r="I332" t="e">
        <f ca="1"/>
        <v>#NAME?</v>
      </c>
      <c r="J332" t="e">
        <f t="shared" ca="1" si="10"/>
        <v>#NAME?</v>
      </c>
      <c r="K332" t="e">
        <f t="shared" ca="1" si="11"/>
        <v>#NAME?</v>
      </c>
    </row>
    <row r="333" spans="1:11" x14ac:dyDescent="0.25">
      <c r="A333" s="193" t="e">
        <f ca="1"/>
        <v>#NAME?</v>
      </c>
      <c r="B333" t="e">
        <f ca="1"/>
        <v>#NAME?</v>
      </c>
      <c r="C333" s="129" t="e">
        <f ca="1"/>
        <v>#NAME?</v>
      </c>
      <c r="D333" t="e">
        <f ca="1"/>
        <v>#NAME?</v>
      </c>
      <c r="E333" t="e">
        <f ca="1"/>
        <v>#NAME?</v>
      </c>
      <c r="F333" t="e">
        <f ca="1"/>
        <v>#NAME?</v>
      </c>
      <c r="G333" t="e">
        <f ca="1"/>
        <v>#NAME?</v>
      </c>
      <c r="H333" t="e">
        <f ca="1"/>
        <v>#NAME?</v>
      </c>
      <c r="I333" t="e">
        <f ca="1"/>
        <v>#NAME?</v>
      </c>
      <c r="J333" t="e">
        <f t="shared" ca="1" si="10"/>
        <v>#NAME?</v>
      </c>
      <c r="K333" t="e">
        <f t="shared" ca="1" si="11"/>
        <v>#NAME?</v>
      </c>
    </row>
    <row r="334" spans="1:11" x14ac:dyDescent="0.25">
      <c r="A334" s="193" t="e">
        <f ca="1"/>
        <v>#NAME?</v>
      </c>
      <c r="B334" t="e">
        <f ca="1"/>
        <v>#NAME?</v>
      </c>
      <c r="C334" s="129" t="e">
        <f ca="1"/>
        <v>#NAME?</v>
      </c>
      <c r="D334" t="e">
        <f ca="1"/>
        <v>#NAME?</v>
      </c>
      <c r="E334" t="e">
        <f ca="1"/>
        <v>#NAME?</v>
      </c>
      <c r="F334" t="e">
        <f ca="1"/>
        <v>#NAME?</v>
      </c>
      <c r="G334" t="e">
        <f ca="1"/>
        <v>#NAME?</v>
      </c>
      <c r="H334" t="e">
        <f ca="1"/>
        <v>#NAME?</v>
      </c>
      <c r="I334" t="e">
        <f ca="1"/>
        <v>#NAME?</v>
      </c>
      <c r="J334" t="e">
        <f t="shared" ca="1" si="10"/>
        <v>#NAME?</v>
      </c>
      <c r="K334" t="e">
        <f t="shared" ca="1" si="11"/>
        <v>#NAME?</v>
      </c>
    </row>
    <row r="335" spans="1:11" x14ac:dyDescent="0.25">
      <c r="A335" s="193" t="e">
        <f ca="1"/>
        <v>#NAME?</v>
      </c>
      <c r="B335" t="e">
        <f ca="1"/>
        <v>#NAME?</v>
      </c>
      <c r="C335" s="129" t="e">
        <f ca="1"/>
        <v>#NAME?</v>
      </c>
      <c r="D335" t="e">
        <f ca="1"/>
        <v>#NAME?</v>
      </c>
      <c r="E335" t="e">
        <f ca="1"/>
        <v>#NAME?</v>
      </c>
      <c r="F335" t="e">
        <f ca="1"/>
        <v>#NAME?</v>
      </c>
      <c r="G335" t="e">
        <f ca="1"/>
        <v>#NAME?</v>
      </c>
      <c r="H335" t="e">
        <f ca="1"/>
        <v>#NAME?</v>
      </c>
      <c r="I335" t="e">
        <f ca="1"/>
        <v>#NAME?</v>
      </c>
      <c r="J335" t="e">
        <f t="shared" ca="1" si="10"/>
        <v>#NAME?</v>
      </c>
      <c r="K335" t="e">
        <f t="shared" ca="1" si="11"/>
        <v>#NAME?</v>
      </c>
    </row>
    <row r="336" spans="1:11" x14ac:dyDescent="0.25">
      <c r="A336" s="193" t="e">
        <f ca="1"/>
        <v>#NAME?</v>
      </c>
      <c r="B336" t="e">
        <f ca="1"/>
        <v>#NAME?</v>
      </c>
      <c r="C336" s="129" t="e">
        <f ca="1"/>
        <v>#NAME?</v>
      </c>
      <c r="D336" t="e">
        <f ca="1"/>
        <v>#NAME?</v>
      </c>
      <c r="E336" t="e">
        <f ca="1"/>
        <v>#NAME?</v>
      </c>
      <c r="F336" t="e">
        <f ca="1"/>
        <v>#NAME?</v>
      </c>
      <c r="G336" t="e">
        <f ca="1"/>
        <v>#NAME?</v>
      </c>
      <c r="H336" t="e">
        <f ca="1"/>
        <v>#NAME?</v>
      </c>
      <c r="I336" t="e">
        <f ca="1"/>
        <v>#NAME?</v>
      </c>
      <c r="J336" t="e">
        <f t="shared" ca="1" si="10"/>
        <v>#NAME?</v>
      </c>
      <c r="K336" t="e">
        <f t="shared" ca="1" si="11"/>
        <v>#NAME?</v>
      </c>
    </row>
    <row r="337" spans="1:11" x14ac:dyDescent="0.25">
      <c r="A337" s="193" t="e">
        <f ca="1"/>
        <v>#NAME?</v>
      </c>
      <c r="B337" t="e">
        <f ca="1"/>
        <v>#NAME?</v>
      </c>
      <c r="C337" s="129" t="e">
        <f ca="1"/>
        <v>#NAME?</v>
      </c>
      <c r="D337" t="e">
        <f ca="1"/>
        <v>#NAME?</v>
      </c>
      <c r="E337" t="e">
        <f ca="1"/>
        <v>#NAME?</v>
      </c>
      <c r="F337" t="e">
        <f ca="1"/>
        <v>#NAME?</v>
      </c>
      <c r="G337" t="e">
        <f ca="1"/>
        <v>#NAME?</v>
      </c>
      <c r="H337" t="e">
        <f ca="1"/>
        <v>#NAME?</v>
      </c>
      <c r="I337" t="e">
        <f ca="1"/>
        <v>#NAME?</v>
      </c>
      <c r="J337" t="e">
        <f t="shared" ca="1" si="10"/>
        <v>#NAME?</v>
      </c>
      <c r="K337" t="e">
        <f t="shared" ca="1" si="11"/>
        <v>#NAME?</v>
      </c>
    </row>
    <row r="338" spans="1:11" x14ac:dyDescent="0.25">
      <c r="A338" s="193" t="e">
        <f ca="1"/>
        <v>#NAME?</v>
      </c>
      <c r="B338" t="e">
        <f ca="1"/>
        <v>#NAME?</v>
      </c>
      <c r="C338" s="129" t="e">
        <f ca="1"/>
        <v>#NAME?</v>
      </c>
      <c r="D338" t="e">
        <f ca="1"/>
        <v>#NAME?</v>
      </c>
      <c r="E338" t="e">
        <f ca="1"/>
        <v>#NAME?</v>
      </c>
      <c r="F338" t="e">
        <f ca="1"/>
        <v>#NAME?</v>
      </c>
      <c r="G338" t="e">
        <f ca="1"/>
        <v>#NAME?</v>
      </c>
      <c r="H338" t="e">
        <f ca="1"/>
        <v>#NAME?</v>
      </c>
      <c r="I338" t="e">
        <f ca="1"/>
        <v>#NAME?</v>
      </c>
      <c r="J338" t="e">
        <f t="shared" ca="1" si="10"/>
        <v>#NAME?</v>
      </c>
      <c r="K338" t="e">
        <f t="shared" ca="1" si="11"/>
        <v>#NAME?</v>
      </c>
    </row>
    <row r="339" spans="1:11" x14ac:dyDescent="0.25">
      <c r="A339" s="193" t="e">
        <f ca="1"/>
        <v>#NAME?</v>
      </c>
      <c r="B339" t="e">
        <f ca="1"/>
        <v>#NAME?</v>
      </c>
      <c r="C339" s="129" t="e">
        <f ca="1"/>
        <v>#NAME?</v>
      </c>
      <c r="D339" t="e">
        <f ca="1"/>
        <v>#NAME?</v>
      </c>
      <c r="E339" t="e">
        <f ca="1"/>
        <v>#NAME?</v>
      </c>
      <c r="F339" t="e">
        <f ca="1"/>
        <v>#NAME?</v>
      </c>
      <c r="G339" t="e">
        <f ca="1"/>
        <v>#NAME?</v>
      </c>
      <c r="H339" t="e">
        <f ca="1"/>
        <v>#NAME?</v>
      </c>
      <c r="I339" t="e">
        <f ca="1"/>
        <v>#NAME?</v>
      </c>
      <c r="J339" t="e">
        <f t="shared" ca="1" si="10"/>
        <v>#NAME?</v>
      </c>
      <c r="K339" t="e">
        <f t="shared" ca="1" si="11"/>
        <v>#NAME?</v>
      </c>
    </row>
    <row r="340" spans="1:11" x14ac:dyDescent="0.25">
      <c r="A340" s="193" t="e">
        <f ca="1"/>
        <v>#NAME?</v>
      </c>
      <c r="B340" t="e">
        <f ca="1"/>
        <v>#NAME?</v>
      </c>
      <c r="C340" s="129" t="e">
        <f ca="1"/>
        <v>#NAME?</v>
      </c>
      <c r="D340" t="e">
        <f ca="1"/>
        <v>#NAME?</v>
      </c>
      <c r="E340" t="e">
        <f ca="1"/>
        <v>#NAME?</v>
      </c>
      <c r="F340" t="e">
        <f ca="1"/>
        <v>#NAME?</v>
      </c>
      <c r="G340" t="e">
        <f ca="1"/>
        <v>#NAME?</v>
      </c>
      <c r="H340" t="e">
        <f ca="1"/>
        <v>#NAME?</v>
      </c>
      <c r="I340" t="e">
        <f ca="1"/>
        <v>#NAME?</v>
      </c>
      <c r="J340" t="e">
        <f t="shared" ca="1" si="10"/>
        <v>#NAME?</v>
      </c>
      <c r="K340" t="e">
        <f t="shared" ca="1" si="11"/>
        <v>#NAME?</v>
      </c>
    </row>
    <row r="341" spans="1:11" x14ac:dyDescent="0.25">
      <c r="A341" s="193" t="e">
        <f ca="1"/>
        <v>#NAME?</v>
      </c>
      <c r="B341" t="e">
        <f ca="1"/>
        <v>#NAME?</v>
      </c>
      <c r="C341" s="129" t="e">
        <f ca="1"/>
        <v>#NAME?</v>
      </c>
      <c r="D341" t="e">
        <f ca="1"/>
        <v>#NAME?</v>
      </c>
      <c r="E341" t="e">
        <f ca="1"/>
        <v>#NAME?</v>
      </c>
      <c r="F341" t="e">
        <f ca="1"/>
        <v>#NAME?</v>
      </c>
      <c r="G341" t="e">
        <f ca="1"/>
        <v>#NAME?</v>
      </c>
      <c r="H341" t="e">
        <f ca="1"/>
        <v>#NAME?</v>
      </c>
      <c r="I341" t="e">
        <f ca="1"/>
        <v>#NAME?</v>
      </c>
      <c r="J341" t="e">
        <f t="shared" ca="1" si="10"/>
        <v>#NAME?</v>
      </c>
      <c r="K341" t="e">
        <f t="shared" ca="1" si="11"/>
        <v>#NAME?</v>
      </c>
    </row>
    <row r="342" spans="1:11" x14ac:dyDescent="0.25">
      <c r="A342" s="193" t="e">
        <f ca="1"/>
        <v>#NAME?</v>
      </c>
      <c r="B342" t="e">
        <f ca="1"/>
        <v>#NAME?</v>
      </c>
      <c r="C342" s="129" t="e">
        <f ca="1"/>
        <v>#NAME?</v>
      </c>
      <c r="D342" t="e">
        <f ca="1"/>
        <v>#NAME?</v>
      </c>
      <c r="E342" t="e">
        <f ca="1"/>
        <v>#NAME?</v>
      </c>
      <c r="F342" t="e">
        <f ca="1"/>
        <v>#NAME?</v>
      </c>
      <c r="G342" t="e">
        <f ca="1"/>
        <v>#NAME?</v>
      </c>
      <c r="H342" t="e">
        <f ca="1"/>
        <v>#NAME?</v>
      </c>
      <c r="I342" t="e">
        <f ca="1"/>
        <v>#NAME?</v>
      </c>
      <c r="J342" t="e">
        <f t="shared" ca="1" si="10"/>
        <v>#NAME?</v>
      </c>
      <c r="K342" t="e">
        <f t="shared" ca="1" si="11"/>
        <v>#NAME?</v>
      </c>
    </row>
    <row r="343" spans="1:11" x14ac:dyDescent="0.25">
      <c r="A343" s="193" t="e">
        <f ca="1"/>
        <v>#NAME?</v>
      </c>
      <c r="B343" t="e">
        <f ca="1"/>
        <v>#NAME?</v>
      </c>
      <c r="C343" s="129" t="e">
        <f ca="1"/>
        <v>#NAME?</v>
      </c>
      <c r="D343" t="e">
        <f ca="1"/>
        <v>#NAME?</v>
      </c>
      <c r="E343" t="e">
        <f ca="1"/>
        <v>#NAME?</v>
      </c>
      <c r="F343" t="e">
        <f ca="1"/>
        <v>#NAME?</v>
      </c>
      <c r="G343" t="e">
        <f ca="1"/>
        <v>#NAME?</v>
      </c>
      <c r="H343" t="e">
        <f ca="1"/>
        <v>#NAME?</v>
      </c>
      <c r="I343" t="e">
        <f ca="1"/>
        <v>#NAME?</v>
      </c>
      <c r="J343" t="e">
        <f t="shared" ca="1" si="10"/>
        <v>#NAME?</v>
      </c>
      <c r="K343" t="e">
        <f t="shared" ca="1" si="11"/>
        <v>#NAME?</v>
      </c>
    </row>
    <row r="344" spans="1:11" x14ac:dyDescent="0.25">
      <c r="A344" s="193" t="e">
        <f ca="1"/>
        <v>#NAME?</v>
      </c>
      <c r="B344" t="e">
        <f ca="1"/>
        <v>#NAME?</v>
      </c>
      <c r="C344" s="129" t="e">
        <f ca="1"/>
        <v>#NAME?</v>
      </c>
      <c r="D344" t="e">
        <f ca="1"/>
        <v>#NAME?</v>
      </c>
      <c r="E344" t="e">
        <f ca="1"/>
        <v>#NAME?</v>
      </c>
      <c r="F344" t="e">
        <f ca="1"/>
        <v>#NAME?</v>
      </c>
      <c r="G344" t="e">
        <f ca="1"/>
        <v>#NAME?</v>
      </c>
      <c r="H344" t="e">
        <f ca="1"/>
        <v>#NAME?</v>
      </c>
      <c r="I344" t="e">
        <f ca="1"/>
        <v>#NAME?</v>
      </c>
      <c r="J344" t="e">
        <f t="shared" ca="1" si="10"/>
        <v>#NAME?</v>
      </c>
      <c r="K344" t="e">
        <f t="shared" ca="1" si="11"/>
        <v>#NAME?</v>
      </c>
    </row>
    <row r="345" spans="1:11" x14ac:dyDescent="0.25">
      <c r="A345" s="193" t="e">
        <f ca="1"/>
        <v>#NAME?</v>
      </c>
      <c r="B345" t="e">
        <f ca="1"/>
        <v>#NAME?</v>
      </c>
      <c r="C345" s="129" t="e">
        <f ca="1"/>
        <v>#NAME?</v>
      </c>
      <c r="D345" t="e">
        <f ca="1"/>
        <v>#NAME?</v>
      </c>
      <c r="E345" t="e">
        <f ca="1"/>
        <v>#NAME?</v>
      </c>
      <c r="F345" t="e">
        <f ca="1"/>
        <v>#NAME?</v>
      </c>
      <c r="G345" t="e">
        <f ca="1"/>
        <v>#NAME?</v>
      </c>
      <c r="H345" t="e">
        <f ca="1"/>
        <v>#NAME?</v>
      </c>
      <c r="I345" t="e">
        <f ca="1"/>
        <v>#NAME?</v>
      </c>
      <c r="J345" t="e">
        <f t="shared" ca="1" si="10"/>
        <v>#NAME?</v>
      </c>
      <c r="K345" t="e">
        <f t="shared" ca="1" si="11"/>
        <v>#NAME?</v>
      </c>
    </row>
    <row r="346" spans="1:11" x14ac:dyDescent="0.25">
      <c r="A346" s="193" t="e">
        <f ca="1"/>
        <v>#NAME?</v>
      </c>
      <c r="B346" t="e">
        <f ca="1"/>
        <v>#NAME?</v>
      </c>
      <c r="C346" s="129" t="e">
        <f ca="1"/>
        <v>#NAME?</v>
      </c>
      <c r="D346" t="e">
        <f ca="1"/>
        <v>#NAME?</v>
      </c>
      <c r="E346" t="e">
        <f ca="1"/>
        <v>#NAME?</v>
      </c>
      <c r="F346" t="e">
        <f ca="1"/>
        <v>#NAME?</v>
      </c>
      <c r="G346" t="e">
        <f ca="1"/>
        <v>#NAME?</v>
      </c>
      <c r="H346" t="e">
        <f ca="1"/>
        <v>#NAME?</v>
      </c>
      <c r="I346" t="e">
        <f ca="1"/>
        <v>#NAME?</v>
      </c>
      <c r="J346" t="e">
        <f t="shared" ca="1" si="10"/>
        <v>#NAME?</v>
      </c>
      <c r="K346" t="e">
        <f t="shared" ca="1" si="11"/>
        <v>#NAME?</v>
      </c>
    </row>
    <row r="347" spans="1:11" x14ac:dyDescent="0.25">
      <c r="A347" s="193" t="e">
        <f ca="1"/>
        <v>#NAME?</v>
      </c>
      <c r="B347" t="e">
        <f ca="1"/>
        <v>#NAME?</v>
      </c>
      <c r="C347" s="129" t="e">
        <f ca="1"/>
        <v>#NAME?</v>
      </c>
      <c r="D347" t="e">
        <f ca="1"/>
        <v>#NAME?</v>
      </c>
      <c r="E347" t="e">
        <f ca="1"/>
        <v>#NAME?</v>
      </c>
      <c r="F347" t="e">
        <f ca="1"/>
        <v>#NAME?</v>
      </c>
      <c r="G347" t="e">
        <f ca="1"/>
        <v>#NAME?</v>
      </c>
      <c r="H347" t="e">
        <f ca="1"/>
        <v>#NAME?</v>
      </c>
      <c r="I347" t="e">
        <f ca="1"/>
        <v>#NAME?</v>
      </c>
      <c r="J347" t="e">
        <f t="shared" ca="1" si="10"/>
        <v>#NAME?</v>
      </c>
      <c r="K347" t="e">
        <f t="shared" ca="1" si="11"/>
        <v>#NAME?</v>
      </c>
    </row>
    <row r="348" spans="1:11" x14ac:dyDescent="0.25">
      <c r="A348" s="193" t="e">
        <f ca="1"/>
        <v>#NAME?</v>
      </c>
      <c r="B348" t="e">
        <f ca="1"/>
        <v>#NAME?</v>
      </c>
      <c r="C348" s="129" t="e">
        <f ca="1"/>
        <v>#NAME?</v>
      </c>
      <c r="D348" t="e">
        <f ca="1"/>
        <v>#NAME?</v>
      </c>
      <c r="E348" t="e">
        <f ca="1"/>
        <v>#NAME?</v>
      </c>
      <c r="F348" t="e">
        <f ca="1"/>
        <v>#NAME?</v>
      </c>
      <c r="G348" t="e">
        <f ca="1"/>
        <v>#NAME?</v>
      </c>
      <c r="H348" t="e">
        <f ca="1"/>
        <v>#NAME?</v>
      </c>
      <c r="I348" t="e">
        <f ca="1"/>
        <v>#NAME?</v>
      </c>
      <c r="J348" t="e">
        <f t="shared" ca="1" si="10"/>
        <v>#NAME?</v>
      </c>
      <c r="K348" t="e">
        <f t="shared" ca="1" si="11"/>
        <v>#NAME?</v>
      </c>
    </row>
    <row r="349" spans="1:11" x14ac:dyDescent="0.25">
      <c r="A349" s="193" t="e">
        <f ca="1"/>
        <v>#NAME?</v>
      </c>
      <c r="B349" t="e">
        <f ca="1"/>
        <v>#NAME?</v>
      </c>
      <c r="C349" s="129" t="e">
        <f ca="1"/>
        <v>#NAME?</v>
      </c>
      <c r="D349" t="e">
        <f ca="1"/>
        <v>#NAME?</v>
      </c>
      <c r="E349" t="e">
        <f ca="1"/>
        <v>#NAME?</v>
      </c>
      <c r="F349" t="e">
        <f ca="1"/>
        <v>#NAME?</v>
      </c>
      <c r="G349" t="e">
        <f ca="1"/>
        <v>#NAME?</v>
      </c>
      <c r="H349" t="e">
        <f ca="1"/>
        <v>#NAME?</v>
      </c>
      <c r="I349" t="e">
        <f ca="1"/>
        <v>#NAME?</v>
      </c>
      <c r="J349" t="e">
        <f t="shared" ca="1" si="10"/>
        <v>#NAME?</v>
      </c>
      <c r="K349" t="e">
        <f t="shared" ca="1" si="11"/>
        <v>#NAME?</v>
      </c>
    </row>
    <row r="350" spans="1:11" x14ac:dyDescent="0.25">
      <c r="A350" s="193" t="e">
        <f ca="1"/>
        <v>#NAME?</v>
      </c>
      <c r="B350" t="e">
        <f ca="1"/>
        <v>#NAME?</v>
      </c>
      <c r="C350" s="129" t="e">
        <f ca="1"/>
        <v>#NAME?</v>
      </c>
      <c r="D350" t="e">
        <f ca="1"/>
        <v>#NAME?</v>
      </c>
      <c r="E350" t="e">
        <f ca="1"/>
        <v>#NAME?</v>
      </c>
      <c r="F350" t="e">
        <f ca="1"/>
        <v>#NAME?</v>
      </c>
      <c r="G350" t="e">
        <f ca="1"/>
        <v>#NAME?</v>
      </c>
      <c r="H350" t="e">
        <f ca="1"/>
        <v>#NAME?</v>
      </c>
      <c r="I350" t="e">
        <f ca="1"/>
        <v>#NAME?</v>
      </c>
      <c r="J350" t="e">
        <f t="shared" ca="1" si="10"/>
        <v>#NAME?</v>
      </c>
      <c r="K350" t="e">
        <f t="shared" ca="1" si="11"/>
        <v>#NAME?</v>
      </c>
    </row>
    <row r="351" spans="1:11" x14ac:dyDescent="0.25">
      <c r="A351" s="193" t="e">
        <f ca="1"/>
        <v>#NAME?</v>
      </c>
      <c r="B351" t="e">
        <f ca="1"/>
        <v>#NAME?</v>
      </c>
      <c r="C351" s="129" t="e">
        <f ca="1"/>
        <v>#NAME?</v>
      </c>
      <c r="D351" t="e">
        <f ca="1"/>
        <v>#NAME?</v>
      </c>
      <c r="E351" t="e">
        <f ca="1"/>
        <v>#NAME?</v>
      </c>
      <c r="F351" t="e">
        <f ca="1"/>
        <v>#NAME?</v>
      </c>
      <c r="G351" t="e">
        <f ca="1"/>
        <v>#NAME?</v>
      </c>
      <c r="H351" t="e">
        <f ca="1"/>
        <v>#NAME?</v>
      </c>
      <c r="I351" t="e">
        <f ca="1"/>
        <v>#NAME?</v>
      </c>
      <c r="J351" t="e">
        <f t="shared" ca="1" si="10"/>
        <v>#NAME?</v>
      </c>
      <c r="K351" t="e">
        <f t="shared" ca="1" si="11"/>
        <v>#NAME?</v>
      </c>
    </row>
    <row r="352" spans="1:11" x14ac:dyDescent="0.25">
      <c r="A352" s="193" t="e">
        <f ca="1"/>
        <v>#NAME?</v>
      </c>
      <c r="B352" t="e">
        <f ca="1"/>
        <v>#NAME?</v>
      </c>
      <c r="C352" s="129" t="e">
        <f ca="1"/>
        <v>#NAME?</v>
      </c>
      <c r="D352" t="e">
        <f ca="1"/>
        <v>#NAME?</v>
      </c>
      <c r="E352" t="e">
        <f ca="1"/>
        <v>#NAME?</v>
      </c>
      <c r="F352" t="e">
        <f ca="1"/>
        <v>#NAME?</v>
      </c>
      <c r="G352" t="e">
        <f ca="1"/>
        <v>#NAME?</v>
      </c>
      <c r="H352" t="e">
        <f ca="1"/>
        <v>#NAME?</v>
      </c>
      <c r="I352" t="e">
        <f ca="1"/>
        <v>#NAME?</v>
      </c>
      <c r="J352" t="e">
        <f t="shared" ca="1" si="10"/>
        <v>#NAME?</v>
      </c>
      <c r="K352" t="e">
        <f t="shared" ca="1" si="11"/>
        <v>#NAME?</v>
      </c>
    </row>
    <row r="353" spans="1:11" x14ac:dyDescent="0.25">
      <c r="A353" s="193" t="e">
        <f ca="1"/>
        <v>#NAME?</v>
      </c>
      <c r="B353" t="e">
        <f ca="1"/>
        <v>#NAME?</v>
      </c>
      <c r="C353" s="129" t="e">
        <f ca="1"/>
        <v>#NAME?</v>
      </c>
      <c r="D353" t="e">
        <f ca="1"/>
        <v>#NAME?</v>
      </c>
      <c r="E353" t="e">
        <f ca="1"/>
        <v>#NAME?</v>
      </c>
      <c r="F353" t="e">
        <f ca="1"/>
        <v>#NAME?</v>
      </c>
      <c r="G353" t="e">
        <f ca="1"/>
        <v>#NAME?</v>
      </c>
      <c r="H353" t="e">
        <f ca="1"/>
        <v>#NAME?</v>
      </c>
      <c r="I353" t="e">
        <f ca="1"/>
        <v>#NAME?</v>
      </c>
      <c r="J353" t="e">
        <f t="shared" ca="1" si="10"/>
        <v>#NAME?</v>
      </c>
      <c r="K353" t="e">
        <f t="shared" ca="1" si="11"/>
        <v>#NAME?</v>
      </c>
    </row>
    <row r="354" spans="1:11" x14ac:dyDescent="0.25">
      <c r="A354" s="193" t="e">
        <f ca="1"/>
        <v>#NAME?</v>
      </c>
      <c r="B354" t="e">
        <f ca="1"/>
        <v>#NAME?</v>
      </c>
      <c r="C354" s="129" t="e">
        <f ca="1"/>
        <v>#NAME?</v>
      </c>
      <c r="D354" t="e">
        <f ca="1"/>
        <v>#NAME?</v>
      </c>
      <c r="E354" t="e">
        <f ca="1"/>
        <v>#NAME?</v>
      </c>
      <c r="F354" t="e">
        <f ca="1"/>
        <v>#NAME?</v>
      </c>
      <c r="G354" t="e">
        <f ca="1"/>
        <v>#NAME?</v>
      </c>
      <c r="H354" t="e">
        <f ca="1"/>
        <v>#NAME?</v>
      </c>
      <c r="I354" t="e">
        <f ca="1"/>
        <v>#NAME?</v>
      </c>
      <c r="J354" t="e">
        <f t="shared" ca="1" si="10"/>
        <v>#NAME?</v>
      </c>
      <c r="K354" t="e">
        <f t="shared" ca="1" si="11"/>
        <v>#NAME?</v>
      </c>
    </row>
    <row r="355" spans="1:11" x14ac:dyDescent="0.25">
      <c r="A355" s="193" t="e">
        <f ca="1"/>
        <v>#NAME?</v>
      </c>
      <c r="B355" t="e">
        <f ca="1"/>
        <v>#NAME?</v>
      </c>
      <c r="C355" s="129" t="e">
        <f ca="1"/>
        <v>#NAME?</v>
      </c>
      <c r="D355" t="e">
        <f ca="1"/>
        <v>#NAME?</v>
      </c>
      <c r="E355" t="e">
        <f ca="1"/>
        <v>#NAME?</v>
      </c>
      <c r="F355" t="e">
        <f ca="1"/>
        <v>#NAME?</v>
      </c>
      <c r="G355" t="e">
        <f ca="1"/>
        <v>#NAME?</v>
      </c>
      <c r="H355" t="e">
        <f ca="1"/>
        <v>#NAME?</v>
      </c>
      <c r="I355" t="e">
        <f ca="1"/>
        <v>#NAME?</v>
      </c>
      <c r="J355" t="e">
        <f t="shared" ca="1" si="10"/>
        <v>#NAME?</v>
      </c>
      <c r="K355" t="e">
        <f t="shared" ca="1" si="11"/>
        <v>#NAME?</v>
      </c>
    </row>
    <row r="356" spans="1:11" x14ac:dyDescent="0.25">
      <c r="A356" s="193" t="e">
        <f ca="1"/>
        <v>#NAME?</v>
      </c>
      <c r="B356" t="e">
        <f ca="1"/>
        <v>#NAME?</v>
      </c>
      <c r="C356" s="129" t="e">
        <f ca="1"/>
        <v>#NAME?</v>
      </c>
      <c r="D356" t="e">
        <f ca="1"/>
        <v>#NAME?</v>
      </c>
      <c r="E356" t="e">
        <f ca="1"/>
        <v>#NAME?</v>
      </c>
      <c r="F356" t="e">
        <f ca="1"/>
        <v>#NAME?</v>
      </c>
      <c r="G356" t="e">
        <f ca="1"/>
        <v>#NAME?</v>
      </c>
      <c r="H356" t="e">
        <f ca="1"/>
        <v>#NAME?</v>
      </c>
      <c r="I356" t="e">
        <f ca="1"/>
        <v>#NAME?</v>
      </c>
      <c r="J356" t="e">
        <f t="shared" ca="1" si="10"/>
        <v>#NAME?</v>
      </c>
      <c r="K356" t="e">
        <f t="shared" ca="1" si="11"/>
        <v>#NAME?</v>
      </c>
    </row>
    <row r="357" spans="1:11" x14ac:dyDescent="0.25">
      <c r="A357" s="193" t="e">
        <f ca="1"/>
        <v>#NAME?</v>
      </c>
      <c r="B357" t="e">
        <f ca="1"/>
        <v>#NAME?</v>
      </c>
      <c r="C357" s="129" t="e">
        <f ca="1"/>
        <v>#NAME?</v>
      </c>
      <c r="D357" t="e">
        <f ca="1"/>
        <v>#NAME?</v>
      </c>
      <c r="E357" t="e">
        <f ca="1"/>
        <v>#NAME?</v>
      </c>
      <c r="F357" t="e">
        <f ca="1"/>
        <v>#NAME?</v>
      </c>
      <c r="G357" t="e">
        <f ca="1"/>
        <v>#NAME?</v>
      </c>
      <c r="H357" t="e">
        <f ca="1"/>
        <v>#NAME?</v>
      </c>
      <c r="I357" t="e">
        <f ca="1"/>
        <v>#NAME?</v>
      </c>
      <c r="J357" t="e">
        <f t="shared" ca="1" si="10"/>
        <v>#NAME?</v>
      </c>
      <c r="K357" t="e">
        <f t="shared" ca="1" si="11"/>
        <v>#NAME?</v>
      </c>
    </row>
    <row r="358" spans="1:11" x14ac:dyDescent="0.25">
      <c r="A358" s="193" t="e">
        <f ca="1"/>
        <v>#NAME?</v>
      </c>
      <c r="B358" t="e">
        <f ca="1"/>
        <v>#NAME?</v>
      </c>
      <c r="C358" s="129" t="e">
        <f ca="1"/>
        <v>#NAME?</v>
      </c>
      <c r="D358" t="e">
        <f ca="1"/>
        <v>#NAME?</v>
      </c>
      <c r="E358" t="e">
        <f ca="1"/>
        <v>#NAME?</v>
      </c>
      <c r="F358" t="e">
        <f ca="1"/>
        <v>#NAME?</v>
      </c>
      <c r="G358" t="e">
        <f ca="1"/>
        <v>#NAME?</v>
      </c>
      <c r="H358" t="e">
        <f ca="1"/>
        <v>#NAME?</v>
      </c>
      <c r="I358" t="e">
        <f ca="1"/>
        <v>#NAME?</v>
      </c>
      <c r="J358" t="e">
        <f t="shared" ca="1" si="10"/>
        <v>#NAME?</v>
      </c>
      <c r="K358" t="e">
        <f t="shared" ca="1" si="11"/>
        <v>#NAME?</v>
      </c>
    </row>
    <row r="359" spans="1:11" x14ac:dyDescent="0.25">
      <c r="A359" s="193" t="e">
        <f ca="1"/>
        <v>#NAME?</v>
      </c>
      <c r="B359" t="e">
        <f ca="1"/>
        <v>#NAME?</v>
      </c>
      <c r="C359" s="129" t="e">
        <f ca="1"/>
        <v>#NAME?</v>
      </c>
      <c r="D359" t="e">
        <f ca="1"/>
        <v>#NAME?</v>
      </c>
      <c r="E359" t="e">
        <f ca="1"/>
        <v>#NAME?</v>
      </c>
      <c r="F359" t="e">
        <f ca="1"/>
        <v>#NAME?</v>
      </c>
      <c r="G359" t="e">
        <f ca="1"/>
        <v>#NAME?</v>
      </c>
      <c r="H359" t="e">
        <f ca="1"/>
        <v>#NAME?</v>
      </c>
      <c r="I359" t="e">
        <f ca="1"/>
        <v>#NAME?</v>
      </c>
      <c r="J359" t="e">
        <f t="shared" ca="1" si="10"/>
        <v>#NAME?</v>
      </c>
      <c r="K359" t="e">
        <f t="shared" ca="1" si="11"/>
        <v>#NAME?</v>
      </c>
    </row>
    <row r="360" spans="1:11" x14ac:dyDescent="0.25">
      <c r="A360" s="193" t="e">
        <f ca="1"/>
        <v>#NAME?</v>
      </c>
      <c r="B360" t="e">
        <f ca="1"/>
        <v>#NAME?</v>
      </c>
      <c r="C360" s="129" t="e">
        <f ca="1"/>
        <v>#NAME?</v>
      </c>
      <c r="D360" t="e">
        <f ca="1"/>
        <v>#NAME?</v>
      </c>
      <c r="E360" t="e">
        <f ca="1"/>
        <v>#NAME?</v>
      </c>
      <c r="F360" t="e">
        <f ca="1"/>
        <v>#NAME?</v>
      </c>
      <c r="G360" t="e">
        <f ca="1"/>
        <v>#NAME?</v>
      </c>
      <c r="H360" t="e">
        <f ca="1"/>
        <v>#NAME?</v>
      </c>
      <c r="I360" t="e">
        <f ca="1"/>
        <v>#NAME?</v>
      </c>
      <c r="J360" t="e">
        <f t="shared" ca="1" si="10"/>
        <v>#NAME?</v>
      </c>
      <c r="K360" t="e">
        <f t="shared" ca="1" si="11"/>
        <v>#NAME?</v>
      </c>
    </row>
    <row r="361" spans="1:11" x14ac:dyDescent="0.25">
      <c r="A361" s="193" t="e">
        <f ca="1"/>
        <v>#NAME?</v>
      </c>
      <c r="B361" t="e">
        <f ca="1"/>
        <v>#NAME?</v>
      </c>
      <c r="C361" s="129" t="e">
        <f ca="1"/>
        <v>#NAME?</v>
      </c>
      <c r="D361" t="e">
        <f ca="1"/>
        <v>#NAME?</v>
      </c>
      <c r="E361" t="e">
        <f ca="1"/>
        <v>#NAME?</v>
      </c>
      <c r="F361" t="e">
        <f ca="1"/>
        <v>#NAME?</v>
      </c>
      <c r="G361" t="e">
        <f ca="1"/>
        <v>#NAME?</v>
      </c>
      <c r="H361" t="e">
        <f ca="1"/>
        <v>#NAME?</v>
      </c>
      <c r="I361" t="e">
        <f ca="1"/>
        <v>#NAME?</v>
      </c>
      <c r="J361" t="e">
        <f t="shared" ca="1" si="10"/>
        <v>#NAME?</v>
      </c>
      <c r="K361" t="e">
        <f t="shared" ca="1" si="11"/>
        <v>#NAME?</v>
      </c>
    </row>
    <row r="362" spans="1:11" x14ac:dyDescent="0.25">
      <c r="A362" s="193" t="e">
        <f ca="1"/>
        <v>#NAME?</v>
      </c>
      <c r="B362" t="e">
        <f ca="1"/>
        <v>#NAME?</v>
      </c>
      <c r="C362" s="129" t="e">
        <f ca="1"/>
        <v>#NAME?</v>
      </c>
      <c r="D362" t="e">
        <f ca="1"/>
        <v>#NAME?</v>
      </c>
      <c r="E362" t="e">
        <f ca="1"/>
        <v>#NAME?</v>
      </c>
      <c r="F362" t="e">
        <f ca="1"/>
        <v>#NAME?</v>
      </c>
      <c r="G362" t="e">
        <f ca="1"/>
        <v>#NAME?</v>
      </c>
      <c r="H362" t="e">
        <f ca="1"/>
        <v>#NAME?</v>
      </c>
      <c r="I362" t="e">
        <f ca="1"/>
        <v>#NAME?</v>
      </c>
      <c r="J362" t="e">
        <f t="shared" ca="1" si="10"/>
        <v>#NAME?</v>
      </c>
      <c r="K362" t="e">
        <f t="shared" ca="1" si="11"/>
        <v>#NAME?</v>
      </c>
    </row>
    <row r="363" spans="1:11" x14ac:dyDescent="0.25">
      <c r="A363" s="193" t="e">
        <f ca="1"/>
        <v>#NAME?</v>
      </c>
      <c r="B363" t="e">
        <f ca="1"/>
        <v>#NAME?</v>
      </c>
      <c r="C363" s="129" t="e">
        <f ca="1"/>
        <v>#NAME?</v>
      </c>
      <c r="D363" t="e">
        <f ca="1"/>
        <v>#NAME?</v>
      </c>
      <c r="E363" t="e">
        <f ca="1"/>
        <v>#NAME?</v>
      </c>
      <c r="F363" t="e">
        <f ca="1"/>
        <v>#NAME?</v>
      </c>
      <c r="G363" t="e">
        <f ca="1"/>
        <v>#NAME?</v>
      </c>
      <c r="H363" t="e">
        <f ca="1"/>
        <v>#NAME?</v>
      </c>
      <c r="I363" t="e">
        <f ca="1"/>
        <v>#NAME?</v>
      </c>
      <c r="J363" t="e">
        <f t="shared" ca="1" si="10"/>
        <v>#NAME?</v>
      </c>
      <c r="K363" t="e">
        <f t="shared" ca="1" si="11"/>
        <v>#NAME?</v>
      </c>
    </row>
    <row r="364" spans="1:11" x14ac:dyDescent="0.25">
      <c r="A364" s="193" t="e">
        <f ca="1"/>
        <v>#NAME?</v>
      </c>
      <c r="B364" t="e">
        <f ca="1"/>
        <v>#NAME?</v>
      </c>
      <c r="C364" s="129" t="e">
        <f ca="1"/>
        <v>#NAME?</v>
      </c>
      <c r="D364" t="e">
        <f ca="1"/>
        <v>#NAME?</v>
      </c>
      <c r="E364" t="e">
        <f ca="1"/>
        <v>#NAME?</v>
      </c>
      <c r="F364" t="e">
        <f ca="1"/>
        <v>#NAME?</v>
      </c>
      <c r="G364" t="e">
        <f ca="1"/>
        <v>#NAME?</v>
      </c>
      <c r="H364" t="e">
        <f ca="1"/>
        <v>#NAME?</v>
      </c>
      <c r="I364" t="e">
        <f ca="1"/>
        <v>#NAME?</v>
      </c>
      <c r="J364" t="e">
        <f t="shared" ca="1" si="10"/>
        <v>#NAME?</v>
      </c>
      <c r="K364" t="e">
        <f t="shared" ca="1" si="11"/>
        <v>#NAME?</v>
      </c>
    </row>
    <row r="365" spans="1:11" x14ac:dyDescent="0.25">
      <c r="A365" s="193" t="e">
        <f ca="1"/>
        <v>#NAME?</v>
      </c>
      <c r="B365" t="e">
        <f ca="1"/>
        <v>#NAME?</v>
      </c>
      <c r="C365" s="129" t="e">
        <f ca="1"/>
        <v>#NAME?</v>
      </c>
      <c r="D365" t="e">
        <f ca="1"/>
        <v>#NAME?</v>
      </c>
      <c r="E365" t="e">
        <f ca="1"/>
        <v>#NAME?</v>
      </c>
      <c r="F365" t="e">
        <f ca="1"/>
        <v>#NAME?</v>
      </c>
      <c r="G365" t="e">
        <f ca="1"/>
        <v>#NAME?</v>
      </c>
      <c r="H365" t="e">
        <f ca="1"/>
        <v>#NAME?</v>
      </c>
      <c r="I365" t="e">
        <f ca="1"/>
        <v>#NAME?</v>
      </c>
      <c r="J365" t="e">
        <f t="shared" ca="1" si="10"/>
        <v>#NAME?</v>
      </c>
      <c r="K365" t="e">
        <f t="shared" ca="1" si="11"/>
        <v>#NAME?</v>
      </c>
    </row>
    <row r="366" spans="1:11" x14ac:dyDescent="0.25">
      <c r="A366" s="193" t="e">
        <f ca="1"/>
        <v>#NAME?</v>
      </c>
      <c r="B366" t="e">
        <f ca="1"/>
        <v>#NAME?</v>
      </c>
      <c r="C366" s="129" t="e">
        <f ca="1"/>
        <v>#NAME?</v>
      </c>
      <c r="D366" t="e">
        <f ca="1"/>
        <v>#NAME?</v>
      </c>
      <c r="E366" t="e">
        <f ca="1"/>
        <v>#NAME?</v>
      </c>
      <c r="F366" t="e">
        <f ca="1"/>
        <v>#NAME?</v>
      </c>
      <c r="G366" t="e">
        <f ca="1"/>
        <v>#NAME?</v>
      </c>
      <c r="H366" t="e">
        <f ca="1"/>
        <v>#NAME?</v>
      </c>
      <c r="I366" t="e">
        <f ca="1"/>
        <v>#NAME?</v>
      </c>
      <c r="J366" t="e">
        <f t="shared" ca="1" si="10"/>
        <v>#NAME?</v>
      </c>
      <c r="K366" t="e">
        <f t="shared" ca="1" si="11"/>
        <v>#NAME?</v>
      </c>
    </row>
    <row r="367" spans="1:11" x14ac:dyDescent="0.25">
      <c r="A367" s="193" t="e">
        <f ca="1"/>
        <v>#NAME?</v>
      </c>
      <c r="B367" t="e">
        <f ca="1"/>
        <v>#NAME?</v>
      </c>
      <c r="C367" s="129" t="e">
        <f ca="1"/>
        <v>#NAME?</v>
      </c>
      <c r="D367" t="e">
        <f ca="1"/>
        <v>#NAME?</v>
      </c>
      <c r="E367" t="e">
        <f ca="1"/>
        <v>#NAME?</v>
      </c>
      <c r="F367" t="e">
        <f ca="1"/>
        <v>#NAME?</v>
      </c>
      <c r="G367" t="e">
        <f ca="1"/>
        <v>#NAME?</v>
      </c>
      <c r="H367" t="e">
        <f ca="1"/>
        <v>#NAME?</v>
      </c>
      <c r="I367" t="e">
        <f ca="1"/>
        <v>#NAME?</v>
      </c>
      <c r="J367" t="e">
        <f t="shared" ca="1" si="10"/>
        <v>#NAME?</v>
      </c>
      <c r="K367" t="e">
        <f t="shared" ca="1" si="11"/>
        <v>#NAME?</v>
      </c>
    </row>
    <row r="368" spans="1:11" x14ac:dyDescent="0.25">
      <c r="A368" s="193" t="e">
        <f ca="1"/>
        <v>#NAME?</v>
      </c>
      <c r="B368" t="e">
        <f ca="1"/>
        <v>#NAME?</v>
      </c>
      <c r="C368" s="129" t="e">
        <f ca="1"/>
        <v>#NAME?</v>
      </c>
      <c r="D368" t="e">
        <f ca="1"/>
        <v>#NAME?</v>
      </c>
      <c r="E368" t="e">
        <f ca="1"/>
        <v>#NAME?</v>
      </c>
      <c r="F368" t="e">
        <f ca="1"/>
        <v>#NAME?</v>
      </c>
      <c r="G368" t="e">
        <f ca="1"/>
        <v>#NAME?</v>
      </c>
      <c r="H368" t="e">
        <f ca="1"/>
        <v>#NAME?</v>
      </c>
      <c r="I368" t="e">
        <f ca="1"/>
        <v>#NAME?</v>
      </c>
      <c r="J368" t="e">
        <f t="shared" ca="1" si="10"/>
        <v>#NAME?</v>
      </c>
      <c r="K368" t="e">
        <f t="shared" ca="1" si="11"/>
        <v>#NAME?</v>
      </c>
    </row>
    <row r="369" spans="1:11" x14ac:dyDescent="0.25">
      <c r="A369" s="193" t="e">
        <f ca="1"/>
        <v>#NAME?</v>
      </c>
      <c r="B369" t="e">
        <f ca="1"/>
        <v>#NAME?</v>
      </c>
      <c r="C369" s="129" t="e">
        <f ca="1"/>
        <v>#NAME?</v>
      </c>
      <c r="D369" t="e">
        <f ca="1"/>
        <v>#NAME?</v>
      </c>
      <c r="E369" t="e">
        <f ca="1"/>
        <v>#NAME?</v>
      </c>
      <c r="F369" t="e">
        <f ca="1"/>
        <v>#NAME?</v>
      </c>
      <c r="G369" t="e">
        <f ca="1"/>
        <v>#NAME?</v>
      </c>
      <c r="H369" t="e">
        <f ca="1"/>
        <v>#NAME?</v>
      </c>
      <c r="I369" t="e">
        <f ca="1"/>
        <v>#NAME?</v>
      </c>
      <c r="J369" t="e">
        <f t="shared" ca="1" si="10"/>
        <v>#NAME?</v>
      </c>
      <c r="K369" t="e">
        <f t="shared" ca="1" si="11"/>
        <v>#NAME?</v>
      </c>
    </row>
    <row r="370" spans="1:11" x14ac:dyDescent="0.25">
      <c r="A370" s="193" t="e">
        <f ca="1"/>
        <v>#NAME?</v>
      </c>
      <c r="B370" t="e">
        <f ca="1"/>
        <v>#NAME?</v>
      </c>
      <c r="C370" s="129" t="e">
        <f ca="1"/>
        <v>#NAME?</v>
      </c>
      <c r="D370" t="e">
        <f ca="1"/>
        <v>#NAME?</v>
      </c>
      <c r="E370" t="e">
        <f ca="1"/>
        <v>#NAME?</v>
      </c>
      <c r="F370" t="e">
        <f ca="1"/>
        <v>#NAME?</v>
      </c>
      <c r="G370" t="e">
        <f ca="1"/>
        <v>#NAME?</v>
      </c>
      <c r="H370" t="e">
        <f ca="1"/>
        <v>#NAME?</v>
      </c>
      <c r="I370" t="e">
        <f ca="1"/>
        <v>#NAME?</v>
      </c>
      <c r="J370" t="e">
        <f t="shared" ca="1" si="10"/>
        <v>#NAME?</v>
      </c>
      <c r="K370" t="e">
        <f t="shared" ca="1" si="11"/>
        <v>#NAME?</v>
      </c>
    </row>
    <row r="371" spans="1:11" x14ac:dyDescent="0.25">
      <c r="A371" s="193" t="e">
        <f ca="1"/>
        <v>#NAME?</v>
      </c>
      <c r="B371" t="e">
        <f ca="1"/>
        <v>#NAME?</v>
      </c>
      <c r="C371" s="129" t="e">
        <f ca="1"/>
        <v>#NAME?</v>
      </c>
      <c r="D371" t="e">
        <f ca="1"/>
        <v>#NAME?</v>
      </c>
      <c r="E371" t="e">
        <f ca="1"/>
        <v>#NAME?</v>
      </c>
      <c r="F371" t="e">
        <f ca="1"/>
        <v>#NAME?</v>
      </c>
      <c r="G371" t="e">
        <f ca="1"/>
        <v>#NAME?</v>
      </c>
      <c r="H371" t="e">
        <f ca="1"/>
        <v>#NAME?</v>
      </c>
      <c r="I371" t="e">
        <f ca="1"/>
        <v>#NAME?</v>
      </c>
      <c r="J371" t="e">
        <f t="shared" ca="1" si="10"/>
        <v>#NAME?</v>
      </c>
      <c r="K371" t="e">
        <f t="shared" ca="1" si="11"/>
        <v>#NAME?</v>
      </c>
    </row>
    <row r="372" spans="1:11" x14ac:dyDescent="0.25">
      <c r="A372" s="193" t="e">
        <f ca="1"/>
        <v>#NAME?</v>
      </c>
      <c r="B372" t="e">
        <f ca="1"/>
        <v>#NAME?</v>
      </c>
      <c r="C372" s="129" t="e">
        <f ca="1"/>
        <v>#NAME?</v>
      </c>
      <c r="D372" t="e">
        <f ca="1"/>
        <v>#NAME?</v>
      </c>
      <c r="E372" t="e">
        <f ca="1"/>
        <v>#NAME?</v>
      </c>
      <c r="F372" t="e">
        <f ca="1"/>
        <v>#NAME?</v>
      </c>
      <c r="G372" t="e">
        <f ca="1"/>
        <v>#NAME?</v>
      </c>
      <c r="H372" t="e">
        <f ca="1"/>
        <v>#NAME?</v>
      </c>
      <c r="I372" t="e">
        <f ca="1"/>
        <v>#NAME?</v>
      </c>
      <c r="J372" t="e">
        <f t="shared" ca="1" si="10"/>
        <v>#NAME?</v>
      </c>
      <c r="K372" t="e">
        <f t="shared" ca="1" si="11"/>
        <v>#NAME?</v>
      </c>
    </row>
    <row r="373" spans="1:11" x14ac:dyDescent="0.25">
      <c r="A373" s="193" t="e">
        <f ca="1"/>
        <v>#NAME?</v>
      </c>
      <c r="B373" t="e">
        <f ca="1"/>
        <v>#NAME?</v>
      </c>
      <c r="C373" s="129" t="e">
        <f ca="1"/>
        <v>#NAME?</v>
      </c>
      <c r="D373" t="e">
        <f ca="1"/>
        <v>#NAME?</v>
      </c>
      <c r="E373" t="e">
        <f ca="1"/>
        <v>#NAME?</v>
      </c>
      <c r="F373" t="e">
        <f ca="1"/>
        <v>#NAME?</v>
      </c>
      <c r="G373" t="e">
        <f ca="1"/>
        <v>#NAME?</v>
      </c>
      <c r="H373" t="e">
        <f ca="1"/>
        <v>#NAME?</v>
      </c>
      <c r="I373" t="e">
        <f ca="1"/>
        <v>#NAME?</v>
      </c>
      <c r="J373" t="e">
        <f t="shared" ca="1" si="10"/>
        <v>#NAME?</v>
      </c>
      <c r="K373" t="e">
        <f t="shared" ca="1" si="11"/>
        <v>#NAME?</v>
      </c>
    </row>
    <row r="374" spans="1:11" x14ac:dyDescent="0.25">
      <c r="A374" s="193" t="e">
        <f ca="1"/>
        <v>#NAME?</v>
      </c>
      <c r="B374" t="e">
        <f ca="1"/>
        <v>#NAME?</v>
      </c>
      <c r="C374" s="129" t="e">
        <f ca="1"/>
        <v>#NAME?</v>
      </c>
      <c r="D374" t="e">
        <f ca="1"/>
        <v>#NAME?</v>
      </c>
      <c r="E374" t="e">
        <f ca="1"/>
        <v>#NAME?</v>
      </c>
      <c r="F374" t="e">
        <f ca="1"/>
        <v>#NAME?</v>
      </c>
      <c r="G374" t="e">
        <f ca="1"/>
        <v>#NAME?</v>
      </c>
      <c r="H374" t="e">
        <f ca="1"/>
        <v>#NAME?</v>
      </c>
      <c r="I374" t="e">
        <f ca="1"/>
        <v>#NAME?</v>
      </c>
      <c r="J374" t="e">
        <f t="shared" ca="1" si="10"/>
        <v>#NAME?</v>
      </c>
      <c r="K374" t="e">
        <f t="shared" ca="1" si="11"/>
        <v>#NAME?</v>
      </c>
    </row>
    <row r="375" spans="1:11" x14ac:dyDescent="0.25">
      <c r="A375" s="193" t="e">
        <f ca="1"/>
        <v>#NAME?</v>
      </c>
      <c r="B375" t="e">
        <f ca="1"/>
        <v>#NAME?</v>
      </c>
      <c r="C375" s="129" t="e">
        <f ca="1"/>
        <v>#NAME?</v>
      </c>
      <c r="D375" t="e">
        <f ca="1"/>
        <v>#NAME?</v>
      </c>
      <c r="E375" t="e">
        <f ca="1"/>
        <v>#NAME?</v>
      </c>
      <c r="F375" t="e">
        <f ca="1"/>
        <v>#NAME?</v>
      </c>
      <c r="G375" t="e">
        <f ca="1"/>
        <v>#NAME?</v>
      </c>
      <c r="H375" t="e">
        <f ca="1"/>
        <v>#NAME?</v>
      </c>
      <c r="I375" t="e">
        <f ca="1"/>
        <v>#NAME?</v>
      </c>
      <c r="J375" t="e">
        <f t="shared" ca="1" si="10"/>
        <v>#NAME?</v>
      </c>
      <c r="K375" t="e">
        <f t="shared" ca="1" si="11"/>
        <v>#NAME?</v>
      </c>
    </row>
    <row r="376" spans="1:11" x14ac:dyDescent="0.25">
      <c r="A376" s="193" t="e">
        <f ca="1"/>
        <v>#NAME?</v>
      </c>
      <c r="B376" t="e">
        <f ca="1"/>
        <v>#NAME?</v>
      </c>
      <c r="C376" s="129" t="e">
        <f ca="1"/>
        <v>#NAME?</v>
      </c>
      <c r="D376" t="e">
        <f ca="1"/>
        <v>#NAME?</v>
      </c>
      <c r="E376" t="e">
        <f ca="1"/>
        <v>#NAME?</v>
      </c>
      <c r="F376" t="e">
        <f ca="1"/>
        <v>#NAME?</v>
      </c>
      <c r="G376" t="e">
        <f ca="1"/>
        <v>#NAME?</v>
      </c>
      <c r="H376" t="e">
        <f ca="1"/>
        <v>#NAME?</v>
      </c>
      <c r="I376" t="e">
        <f ca="1"/>
        <v>#NAME?</v>
      </c>
      <c r="J376" t="e">
        <f t="shared" ca="1" si="10"/>
        <v>#NAME?</v>
      </c>
      <c r="K376" t="e">
        <f t="shared" ca="1" si="11"/>
        <v>#NAME?</v>
      </c>
    </row>
    <row r="377" spans="1:11" x14ac:dyDescent="0.25">
      <c r="A377" s="193" t="e">
        <f ca="1"/>
        <v>#NAME?</v>
      </c>
      <c r="B377" t="e">
        <f ca="1"/>
        <v>#NAME?</v>
      </c>
      <c r="C377" s="129" t="e">
        <f ca="1"/>
        <v>#NAME?</v>
      </c>
      <c r="D377" t="e">
        <f ca="1"/>
        <v>#NAME?</v>
      </c>
      <c r="E377" t="e">
        <f ca="1"/>
        <v>#NAME?</v>
      </c>
      <c r="F377" t="e">
        <f ca="1"/>
        <v>#NAME?</v>
      </c>
      <c r="G377" t="e">
        <f ca="1"/>
        <v>#NAME?</v>
      </c>
      <c r="H377" t="e">
        <f ca="1"/>
        <v>#NAME?</v>
      </c>
      <c r="I377" t="e">
        <f ca="1"/>
        <v>#NAME?</v>
      </c>
      <c r="J377" t="e">
        <f t="shared" ca="1" si="10"/>
        <v>#NAME?</v>
      </c>
      <c r="K377" t="e">
        <f t="shared" ca="1" si="11"/>
        <v>#NAME?</v>
      </c>
    </row>
    <row r="378" spans="1:11" x14ac:dyDescent="0.25">
      <c r="A378" s="193" t="e">
        <f ca="1"/>
        <v>#NAME?</v>
      </c>
      <c r="B378" t="e">
        <f ca="1"/>
        <v>#NAME?</v>
      </c>
      <c r="C378" s="129" t="e">
        <f ca="1"/>
        <v>#NAME?</v>
      </c>
      <c r="D378" t="e">
        <f ca="1"/>
        <v>#NAME?</v>
      </c>
      <c r="E378" t="e">
        <f ca="1"/>
        <v>#NAME?</v>
      </c>
      <c r="F378" t="e">
        <f ca="1"/>
        <v>#NAME?</v>
      </c>
      <c r="G378" t="e">
        <f ca="1"/>
        <v>#NAME?</v>
      </c>
      <c r="H378" t="e">
        <f ca="1"/>
        <v>#NAME?</v>
      </c>
      <c r="I378" t="e">
        <f ca="1"/>
        <v>#NAME?</v>
      </c>
      <c r="J378" t="e">
        <f t="shared" ca="1" si="10"/>
        <v>#NAME?</v>
      </c>
      <c r="K378" t="e">
        <f t="shared" ca="1" si="11"/>
        <v>#NAME?</v>
      </c>
    </row>
    <row r="379" spans="1:11" x14ac:dyDescent="0.25">
      <c r="A379" s="193" t="e">
        <f ca="1"/>
        <v>#NAME?</v>
      </c>
      <c r="B379" t="e">
        <f ca="1"/>
        <v>#NAME?</v>
      </c>
      <c r="C379" s="129" t="e">
        <f ca="1"/>
        <v>#NAME?</v>
      </c>
      <c r="D379" t="e">
        <f ca="1"/>
        <v>#NAME?</v>
      </c>
      <c r="E379" t="e">
        <f ca="1"/>
        <v>#NAME?</v>
      </c>
      <c r="F379" t="e">
        <f ca="1"/>
        <v>#NAME?</v>
      </c>
      <c r="G379" t="e">
        <f ca="1"/>
        <v>#NAME?</v>
      </c>
      <c r="H379" t="e">
        <f ca="1"/>
        <v>#NAME?</v>
      </c>
      <c r="I379" t="e">
        <f ca="1"/>
        <v>#NAME?</v>
      </c>
      <c r="J379" t="e">
        <f t="shared" ca="1" si="10"/>
        <v>#NAME?</v>
      </c>
      <c r="K379" t="e">
        <f t="shared" ca="1" si="11"/>
        <v>#NAME?</v>
      </c>
    </row>
    <row r="380" spans="1:11" x14ac:dyDescent="0.25">
      <c r="A380" s="193" t="e">
        <f ca="1"/>
        <v>#NAME?</v>
      </c>
      <c r="B380" t="e">
        <f ca="1"/>
        <v>#NAME?</v>
      </c>
      <c r="C380" s="129" t="e">
        <f ca="1"/>
        <v>#NAME?</v>
      </c>
      <c r="D380" t="e">
        <f ca="1"/>
        <v>#NAME?</v>
      </c>
      <c r="E380" t="e">
        <f ca="1"/>
        <v>#NAME?</v>
      </c>
      <c r="F380" t="e">
        <f ca="1"/>
        <v>#NAME?</v>
      </c>
      <c r="G380" t="e">
        <f ca="1"/>
        <v>#NAME?</v>
      </c>
      <c r="H380" t="e">
        <f ca="1"/>
        <v>#NAME?</v>
      </c>
      <c r="I380" t="e">
        <f ca="1"/>
        <v>#NAME?</v>
      </c>
      <c r="J380" t="e">
        <f t="shared" ca="1" si="10"/>
        <v>#NAME?</v>
      </c>
      <c r="K380" t="e">
        <f t="shared" ca="1" si="11"/>
        <v>#NAME?</v>
      </c>
    </row>
    <row r="381" spans="1:11" x14ac:dyDescent="0.25">
      <c r="A381" s="193" t="e">
        <f ca="1"/>
        <v>#NAME?</v>
      </c>
      <c r="B381" t="e">
        <f ca="1"/>
        <v>#NAME?</v>
      </c>
      <c r="C381" s="129" t="e">
        <f ca="1"/>
        <v>#NAME?</v>
      </c>
      <c r="D381" t="e">
        <f ca="1"/>
        <v>#NAME?</v>
      </c>
      <c r="E381" t="e">
        <f ca="1"/>
        <v>#NAME?</v>
      </c>
      <c r="F381" t="e">
        <f ca="1"/>
        <v>#NAME?</v>
      </c>
      <c r="G381" t="e">
        <f ca="1"/>
        <v>#NAME?</v>
      </c>
      <c r="H381" t="e">
        <f ca="1"/>
        <v>#NAME?</v>
      </c>
      <c r="I381" t="e">
        <f ca="1"/>
        <v>#NAME?</v>
      </c>
      <c r="J381" t="e">
        <f t="shared" ca="1" si="10"/>
        <v>#NAME?</v>
      </c>
      <c r="K381" t="e">
        <f t="shared" ca="1" si="11"/>
        <v>#NAME?</v>
      </c>
    </row>
    <row r="382" spans="1:11" x14ac:dyDescent="0.25">
      <c r="A382" s="193" t="e">
        <f ca="1"/>
        <v>#NAME?</v>
      </c>
      <c r="B382" t="e">
        <f ca="1"/>
        <v>#NAME?</v>
      </c>
      <c r="C382" s="129" t="e">
        <f ca="1"/>
        <v>#NAME?</v>
      </c>
      <c r="D382" t="e">
        <f ca="1"/>
        <v>#NAME?</v>
      </c>
      <c r="E382" t="e">
        <f ca="1"/>
        <v>#NAME?</v>
      </c>
      <c r="F382" t="e">
        <f ca="1"/>
        <v>#NAME?</v>
      </c>
      <c r="G382" t="e">
        <f ca="1"/>
        <v>#NAME?</v>
      </c>
      <c r="H382" t="e">
        <f ca="1"/>
        <v>#NAME?</v>
      </c>
      <c r="I382" t="e">
        <f ca="1"/>
        <v>#NAME?</v>
      </c>
      <c r="J382" t="e">
        <f t="shared" ca="1" si="10"/>
        <v>#NAME?</v>
      </c>
      <c r="K382" t="e">
        <f t="shared" ca="1" si="11"/>
        <v>#NAME?</v>
      </c>
    </row>
    <row r="383" spans="1:11" x14ac:dyDescent="0.25">
      <c r="A383" s="193" t="e">
        <f ca="1"/>
        <v>#NAME?</v>
      </c>
      <c r="B383" t="e">
        <f ca="1"/>
        <v>#NAME?</v>
      </c>
      <c r="C383" s="129" t="e">
        <f ca="1"/>
        <v>#NAME?</v>
      </c>
      <c r="D383" t="e">
        <f ca="1"/>
        <v>#NAME?</v>
      </c>
      <c r="E383" t="e">
        <f ca="1"/>
        <v>#NAME?</v>
      </c>
      <c r="F383" t="e">
        <f ca="1"/>
        <v>#NAME?</v>
      </c>
      <c r="G383" t="e">
        <f ca="1"/>
        <v>#NAME?</v>
      </c>
      <c r="H383" t="e">
        <f ca="1"/>
        <v>#NAME?</v>
      </c>
      <c r="I383" t="e">
        <f ca="1"/>
        <v>#NAME?</v>
      </c>
      <c r="J383" t="e">
        <f t="shared" ca="1" si="10"/>
        <v>#NAME?</v>
      </c>
      <c r="K383" t="e">
        <f t="shared" ca="1" si="11"/>
        <v>#NAME?</v>
      </c>
    </row>
    <row r="384" spans="1:11" x14ac:dyDescent="0.25">
      <c r="A384" s="193" t="e">
        <f ca="1"/>
        <v>#NAME?</v>
      </c>
      <c r="B384" t="e">
        <f ca="1"/>
        <v>#NAME?</v>
      </c>
      <c r="C384" s="129" t="e">
        <f ca="1"/>
        <v>#NAME?</v>
      </c>
      <c r="D384" t="e">
        <f ca="1"/>
        <v>#NAME?</v>
      </c>
      <c r="E384" t="e">
        <f ca="1"/>
        <v>#NAME?</v>
      </c>
      <c r="F384" t="e">
        <f ca="1"/>
        <v>#NAME?</v>
      </c>
      <c r="G384" t="e">
        <f ca="1"/>
        <v>#NAME?</v>
      </c>
      <c r="H384" t="e">
        <f ca="1"/>
        <v>#NAME?</v>
      </c>
      <c r="I384" t="e">
        <f ca="1"/>
        <v>#NAME?</v>
      </c>
      <c r="J384" t="e">
        <f t="shared" ca="1" si="10"/>
        <v>#NAME?</v>
      </c>
      <c r="K384" t="e">
        <f t="shared" ca="1" si="11"/>
        <v>#NAME?</v>
      </c>
    </row>
    <row r="385" spans="1:11" x14ac:dyDescent="0.25">
      <c r="A385" s="193" t="e">
        <f ca="1"/>
        <v>#NAME?</v>
      </c>
      <c r="B385" t="e">
        <f ca="1"/>
        <v>#NAME?</v>
      </c>
      <c r="C385" s="129" t="e">
        <f ca="1"/>
        <v>#NAME?</v>
      </c>
      <c r="D385" t="e">
        <f ca="1"/>
        <v>#NAME?</v>
      </c>
      <c r="E385" t="e">
        <f ca="1"/>
        <v>#NAME?</v>
      </c>
      <c r="F385" t="e">
        <f ca="1"/>
        <v>#NAME?</v>
      </c>
      <c r="G385" t="e">
        <f ca="1"/>
        <v>#NAME?</v>
      </c>
      <c r="H385" t="e">
        <f ca="1"/>
        <v>#NAME?</v>
      </c>
      <c r="I385" t="e">
        <f ca="1"/>
        <v>#NAME?</v>
      </c>
      <c r="J385" t="e">
        <f t="shared" ca="1" si="10"/>
        <v>#NAME?</v>
      </c>
      <c r="K385" t="e">
        <f t="shared" ca="1" si="11"/>
        <v>#NAME?</v>
      </c>
    </row>
    <row r="386" spans="1:11" x14ac:dyDescent="0.25">
      <c r="A386" s="193" t="e">
        <f ca="1"/>
        <v>#NAME?</v>
      </c>
      <c r="B386" t="e">
        <f ca="1"/>
        <v>#NAME?</v>
      </c>
      <c r="C386" s="129" t="e">
        <f ca="1"/>
        <v>#NAME?</v>
      </c>
      <c r="D386" t="e">
        <f ca="1"/>
        <v>#NAME?</v>
      </c>
      <c r="E386" t="e">
        <f ca="1"/>
        <v>#NAME?</v>
      </c>
      <c r="F386" t="e">
        <f ca="1"/>
        <v>#NAME?</v>
      </c>
      <c r="G386" t="e">
        <f ca="1"/>
        <v>#NAME?</v>
      </c>
      <c r="H386" t="e">
        <f ca="1"/>
        <v>#NAME?</v>
      </c>
      <c r="I386" t="e">
        <f ca="1"/>
        <v>#NAME?</v>
      </c>
      <c r="J386" t="e">
        <f t="shared" ca="1" si="10"/>
        <v>#NAME?</v>
      </c>
      <c r="K386" t="e">
        <f t="shared" ca="1" si="11"/>
        <v>#NAME?</v>
      </c>
    </row>
    <row r="387" spans="1:11" x14ac:dyDescent="0.25">
      <c r="A387" s="193" t="e">
        <f ca="1"/>
        <v>#NAME?</v>
      </c>
      <c r="B387" t="e">
        <f ca="1"/>
        <v>#NAME?</v>
      </c>
      <c r="C387" s="129" t="e">
        <f ca="1"/>
        <v>#NAME?</v>
      </c>
      <c r="D387" t="e">
        <f ca="1"/>
        <v>#NAME?</v>
      </c>
      <c r="E387" t="e">
        <f ca="1"/>
        <v>#NAME?</v>
      </c>
      <c r="F387" t="e">
        <f ca="1"/>
        <v>#NAME?</v>
      </c>
      <c r="G387" t="e">
        <f ca="1"/>
        <v>#NAME?</v>
      </c>
      <c r="H387" t="e">
        <f ca="1"/>
        <v>#NAME?</v>
      </c>
      <c r="I387" t="e">
        <f ca="1"/>
        <v>#NAME?</v>
      </c>
      <c r="J387" t="e">
        <f t="shared" ref="J387:J450" ca="1" si="12">_xlfn.ISOWEEKNUM(C387)</f>
        <v>#NAME?</v>
      </c>
      <c r="K387" t="e">
        <f t="shared" ref="K387:K450" ca="1" si="13">2300+J387</f>
        <v>#NAME?</v>
      </c>
    </row>
    <row r="388" spans="1:11" x14ac:dyDescent="0.25">
      <c r="A388" s="193" t="e">
        <f ca="1"/>
        <v>#NAME?</v>
      </c>
      <c r="B388" t="e">
        <f ca="1"/>
        <v>#NAME?</v>
      </c>
      <c r="C388" s="129" t="e">
        <f ca="1"/>
        <v>#NAME?</v>
      </c>
      <c r="D388" t="e">
        <f ca="1"/>
        <v>#NAME?</v>
      </c>
      <c r="E388" t="e">
        <f ca="1"/>
        <v>#NAME?</v>
      </c>
      <c r="F388" t="e">
        <f ca="1"/>
        <v>#NAME?</v>
      </c>
      <c r="G388" t="e">
        <f ca="1"/>
        <v>#NAME?</v>
      </c>
      <c r="H388" t="e">
        <f ca="1"/>
        <v>#NAME?</v>
      </c>
      <c r="I388" t="e">
        <f ca="1"/>
        <v>#NAME?</v>
      </c>
      <c r="J388" t="e">
        <f t="shared" ca="1" si="12"/>
        <v>#NAME?</v>
      </c>
      <c r="K388" t="e">
        <f t="shared" ca="1" si="13"/>
        <v>#NAME?</v>
      </c>
    </row>
    <row r="389" spans="1:11" x14ac:dyDescent="0.25">
      <c r="A389" s="193" t="e">
        <f ca="1"/>
        <v>#NAME?</v>
      </c>
      <c r="B389" t="e">
        <f ca="1"/>
        <v>#NAME?</v>
      </c>
      <c r="C389" s="129" t="e">
        <f ca="1"/>
        <v>#NAME?</v>
      </c>
      <c r="D389" t="e">
        <f ca="1"/>
        <v>#NAME?</v>
      </c>
      <c r="E389" t="e">
        <f ca="1"/>
        <v>#NAME?</v>
      </c>
      <c r="F389" t="e">
        <f ca="1"/>
        <v>#NAME?</v>
      </c>
      <c r="G389" t="e">
        <f ca="1"/>
        <v>#NAME?</v>
      </c>
      <c r="H389" t="e">
        <f ca="1"/>
        <v>#NAME?</v>
      </c>
      <c r="I389" t="e">
        <f ca="1"/>
        <v>#NAME?</v>
      </c>
      <c r="J389" t="e">
        <f t="shared" ca="1" si="12"/>
        <v>#NAME?</v>
      </c>
      <c r="K389" t="e">
        <f t="shared" ca="1" si="13"/>
        <v>#NAME?</v>
      </c>
    </row>
    <row r="390" spans="1:11" x14ac:dyDescent="0.25">
      <c r="A390" s="193" t="e">
        <f ca="1"/>
        <v>#NAME?</v>
      </c>
      <c r="B390" t="e">
        <f ca="1"/>
        <v>#NAME?</v>
      </c>
      <c r="C390" s="129" t="e">
        <f ca="1"/>
        <v>#NAME?</v>
      </c>
      <c r="D390" t="e">
        <f ca="1"/>
        <v>#NAME?</v>
      </c>
      <c r="E390" t="e">
        <f ca="1"/>
        <v>#NAME?</v>
      </c>
      <c r="F390" t="e">
        <f ca="1"/>
        <v>#NAME?</v>
      </c>
      <c r="G390" t="e">
        <f ca="1"/>
        <v>#NAME?</v>
      </c>
      <c r="H390" t="e">
        <f ca="1"/>
        <v>#NAME?</v>
      </c>
      <c r="I390" t="e">
        <f ca="1"/>
        <v>#NAME?</v>
      </c>
      <c r="J390" t="e">
        <f t="shared" ca="1" si="12"/>
        <v>#NAME?</v>
      </c>
      <c r="K390" t="e">
        <f t="shared" ca="1" si="13"/>
        <v>#NAME?</v>
      </c>
    </row>
    <row r="391" spans="1:11" x14ac:dyDescent="0.25">
      <c r="A391" s="193" t="e">
        <f ca="1"/>
        <v>#NAME?</v>
      </c>
      <c r="B391" t="e">
        <f ca="1"/>
        <v>#NAME?</v>
      </c>
      <c r="C391" s="129" t="e">
        <f ca="1"/>
        <v>#NAME?</v>
      </c>
      <c r="D391" t="e">
        <f ca="1"/>
        <v>#NAME?</v>
      </c>
      <c r="E391" t="e">
        <f ca="1"/>
        <v>#NAME?</v>
      </c>
      <c r="F391" t="e">
        <f ca="1"/>
        <v>#NAME?</v>
      </c>
      <c r="G391" t="e">
        <f ca="1"/>
        <v>#NAME?</v>
      </c>
      <c r="H391" t="e">
        <f ca="1"/>
        <v>#NAME?</v>
      </c>
      <c r="I391" t="e">
        <f ca="1"/>
        <v>#NAME?</v>
      </c>
      <c r="J391" t="e">
        <f t="shared" ca="1" si="12"/>
        <v>#NAME?</v>
      </c>
      <c r="K391" t="e">
        <f t="shared" ca="1" si="13"/>
        <v>#NAME?</v>
      </c>
    </row>
    <row r="392" spans="1:11" x14ac:dyDescent="0.25">
      <c r="A392" s="193" t="e">
        <f ca="1"/>
        <v>#NAME?</v>
      </c>
      <c r="B392" t="e">
        <f ca="1"/>
        <v>#NAME?</v>
      </c>
      <c r="C392" s="129" t="e">
        <f ca="1"/>
        <v>#NAME?</v>
      </c>
      <c r="D392" t="e">
        <f ca="1"/>
        <v>#NAME?</v>
      </c>
      <c r="E392" t="e">
        <f ca="1"/>
        <v>#NAME?</v>
      </c>
      <c r="F392" t="e">
        <f ca="1"/>
        <v>#NAME?</v>
      </c>
      <c r="G392" t="e">
        <f ca="1"/>
        <v>#NAME?</v>
      </c>
      <c r="H392" t="e">
        <f ca="1"/>
        <v>#NAME?</v>
      </c>
      <c r="I392" t="e">
        <f ca="1"/>
        <v>#NAME?</v>
      </c>
      <c r="J392" t="e">
        <f t="shared" ca="1" si="12"/>
        <v>#NAME?</v>
      </c>
      <c r="K392" t="e">
        <f t="shared" ca="1" si="13"/>
        <v>#NAME?</v>
      </c>
    </row>
    <row r="393" spans="1:11" x14ac:dyDescent="0.25">
      <c r="A393" s="193" t="e">
        <f ca="1"/>
        <v>#NAME?</v>
      </c>
      <c r="B393" t="e">
        <f ca="1"/>
        <v>#NAME?</v>
      </c>
      <c r="C393" s="129" t="e">
        <f ca="1"/>
        <v>#NAME?</v>
      </c>
      <c r="D393" t="e">
        <f ca="1"/>
        <v>#NAME?</v>
      </c>
      <c r="E393" t="e">
        <f ca="1"/>
        <v>#NAME?</v>
      </c>
      <c r="F393" t="e">
        <f ca="1"/>
        <v>#NAME?</v>
      </c>
      <c r="G393" t="e">
        <f ca="1"/>
        <v>#NAME?</v>
      </c>
      <c r="H393" t="e">
        <f ca="1"/>
        <v>#NAME?</v>
      </c>
      <c r="I393" t="e">
        <f ca="1"/>
        <v>#NAME?</v>
      </c>
      <c r="J393" t="e">
        <f t="shared" ca="1" si="12"/>
        <v>#NAME?</v>
      </c>
      <c r="K393" t="e">
        <f t="shared" ca="1" si="13"/>
        <v>#NAME?</v>
      </c>
    </row>
    <row r="394" spans="1:11" x14ac:dyDescent="0.25">
      <c r="A394" s="193" t="e">
        <f ca="1"/>
        <v>#NAME?</v>
      </c>
      <c r="B394" t="e">
        <f ca="1"/>
        <v>#NAME?</v>
      </c>
      <c r="C394" s="129" t="e">
        <f ca="1"/>
        <v>#NAME?</v>
      </c>
      <c r="D394" t="e">
        <f ca="1"/>
        <v>#NAME?</v>
      </c>
      <c r="E394" t="e">
        <f ca="1"/>
        <v>#NAME?</v>
      </c>
      <c r="F394" t="e">
        <f ca="1"/>
        <v>#NAME?</v>
      </c>
      <c r="G394" t="e">
        <f ca="1"/>
        <v>#NAME?</v>
      </c>
      <c r="H394" t="e">
        <f ca="1"/>
        <v>#NAME?</v>
      </c>
      <c r="I394" t="e">
        <f ca="1"/>
        <v>#NAME?</v>
      </c>
      <c r="J394" t="e">
        <f t="shared" ca="1" si="12"/>
        <v>#NAME?</v>
      </c>
      <c r="K394" t="e">
        <f t="shared" ca="1" si="13"/>
        <v>#NAME?</v>
      </c>
    </row>
    <row r="395" spans="1:11" x14ac:dyDescent="0.25">
      <c r="A395" s="193" t="e">
        <f ca="1"/>
        <v>#NAME?</v>
      </c>
      <c r="B395" t="e">
        <f ca="1"/>
        <v>#NAME?</v>
      </c>
      <c r="C395" s="129" t="e">
        <f ca="1"/>
        <v>#NAME?</v>
      </c>
      <c r="D395" t="e">
        <f ca="1"/>
        <v>#NAME?</v>
      </c>
      <c r="E395" t="e">
        <f ca="1"/>
        <v>#NAME?</v>
      </c>
      <c r="F395" t="e">
        <f ca="1"/>
        <v>#NAME?</v>
      </c>
      <c r="G395" t="e">
        <f ca="1"/>
        <v>#NAME?</v>
      </c>
      <c r="H395" t="e">
        <f ca="1"/>
        <v>#NAME?</v>
      </c>
      <c r="I395" t="e">
        <f ca="1"/>
        <v>#NAME?</v>
      </c>
      <c r="J395" t="e">
        <f t="shared" ca="1" si="12"/>
        <v>#NAME?</v>
      </c>
      <c r="K395" t="e">
        <f t="shared" ca="1" si="13"/>
        <v>#NAME?</v>
      </c>
    </row>
    <row r="396" spans="1:11" x14ac:dyDescent="0.25">
      <c r="A396" s="193" t="e">
        <f ca="1"/>
        <v>#NAME?</v>
      </c>
      <c r="B396" t="e">
        <f ca="1"/>
        <v>#NAME?</v>
      </c>
      <c r="C396" s="129" t="e">
        <f ca="1"/>
        <v>#NAME?</v>
      </c>
      <c r="D396" t="e">
        <f ca="1"/>
        <v>#NAME?</v>
      </c>
      <c r="E396" t="e">
        <f ca="1"/>
        <v>#NAME?</v>
      </c>
      <c r="F396" t="e">
        <f ca="1"/>
        <v>#NAME?</v>
      </c>
      <c r="G396" t="e">
        <f ca="1"/>
        <v>#NAME?</v>
      </c>
      <c r="H396" t="e">
        <f ca="1"/>
        <v>#NAME?</v>
      </c>
      <c r="I396" t="e">
        <f ca="1"/>
        <v>#NAME?</v>
      </c>
      <c r="J396" t="e">
        <f t="shared" ca="1" si="12"/>
        <v>#NAME?</v>
      </c>
      <c r="K396" t="e">
        <f t="shared" ca="1" si="13"/>
        <v>#NAME?</v>
      </c>
    </row>
    <row r="397" spans="1:11" x14ac:dyDescent="0.25">
      <c r="A397" s="193" t="e">
        <f ca="1"/>
        <v>#NAME?</v>
      </c>
      <c r="B397" t="e">
        <f ca="1"/>
        <v>#NAME?</v>
      </c>
      <c r="C397" s="129" t="e">
        <f ca="1"/>
        <v>#NAME?</v>
      </c>
      <c r="D397" t="e">
        <f ca="1"/>
        <v>#NAME?</v>
      </c>
      <c r="E397" t="e">
        <f ca="1"/>
        <v>#NAME?</v>
      </c>
      <c r="F397" t="e">
        <f ca="1"/>
        <v>#NAME?</v>
      </c>
      <c r="G397" t="e">
        <f ca="1"/>
        <v>#NAME?</v>
      </c>
      <c r="H397" t="e">
        <f ca="1"/>
        <v>#NAME?</v>
      </c>
      <c r="I397" t="e">
        <f ca="1"/>
        <v>#NAME?</v>
      </c>
      <c r="J397" t="e">
        <f t="shared" ca="1" si="12"/>
        <v>#NAME?</v>
      </c>
      <c r="K397" t="e">
        <f t="shared" ca="1" si="13"/>
        <v>#NAME?</v>
      </c>
    </row>
    <row r="398" spans="1:11" x14ac:dyDescent="0.25">
      <c r="A398" s="193" t="e">
        <f ca="1"/>
        <v>#NAME?</v>
      </c>
      <c r="B398" t="e">
        <f ca="1"/>
        <v>#NAME?</v>
      </c>
      <c r="C398" s="129" t="e">
        <f ca="1"/>
        <v>#NAME?</v>
      </c>
      <c r="D398" t="e">
        <f ca="1"/>
        <v>#NAME?</v>
      </c>
      <c r="E398" t="e">
        <f ca="1"/>
        <v>#NAME?</v>
      </c>
      <c r="F398" t="e">
        <f ca="1"/>
        <v>#NAME?</v>
      </c>
      <c r="G398" t="e">
        <f ca="1"/>
        <v>#NAME?</v>
      </c>
      <c r="H398" t="e">
        <f ca="1"/>
        <v>#NAME?</v>
      </c>
      <c r="I398" t="e">
        <f ca="1"/>
        <v>#NAME?</v>
      </c>
      <c r="J398" t="e">
        <f t="shared" ca="1" si="12"/>
        <v>#NAME?</v>
      </c>
      <c r="K398" t="e">
        <f t="shared" ca="1" si="13"/>
        <v>#NAME?</v>
      </c>
    </row>
    <row r="399" spans="1:11" x14ac:dyDescent="0.25">
      <c r="A399" s="193" t="e">
        <f ca="1"/>
        <v>#NAME?</v>
      </c>
      <c r="B399" t="e">
        <f ca="1"/>
        <v>#NAME?</v>
      </c>
      <c r="C399" s="129" t="e">
        <f ca="1"/>
        <v>#NAME?</v>
      </c>
      <c r="D399" t="e">
        <f ca="1"/>
        <v>#NAME?</v>
      </c>
      <c r="E399" t="e">
        <f ca="1"/>
        <v>#NAME?</v>
      </c>
      <c r="F399" t="e">
        <f ca="1"/>
        <v>#NAME?</v>
      </c>
      <c r="G399" t="e">
        <f ca="1"/>
        <v>#NAME?</v>
      </c>
      <c r="H399" t="e">
        <f ca="1"/>
        <v>#NAME?</v>
      </c>
      <c r="I399" t="e">
        <f ca="1"/>
        <v>#NAME?</v>
      </c>
      <c r="J399" t="e">
        <f t="shared" ca="1" si="12"/>
        <v>#NAME?</v>
      </c>
      <c r="K399" t="e">
        <f t="shared" ca="1" si="13"/>
        <v>#NAME?</v>
      </c>
    </row>
    <row r="400" spans="1:11" x14ac:dyDescent="0.25">
      <c r="A400" s="193" t="e">
        <f ca="1"/>
        <v>#NAME?</v>
      </c>
      <c r="B400" t="e">
        <f ca="1"/>
        <v>#NAME?</v>
      </c>
      <c r="C400" s="129" t="e">
        <f ca="1"/>
        <v>#NAME?</v>
      </c>
      <c r="D400" t="e">
        <f ca="1"/>
        <v>#NAME?</v>
      </c>
      <c r="E400" t="e">
        <f ca="1"/>
        <v>#NAME?</v>
      </c>
      <c r="F400" t="e">
        <f ca="1"/>
        <v>#NAME?</v>
      </c>
      <c r="G400" t="e">
        <f ca="1"/>
        <v>#NAME?</v>
      </c>
      <c r="H400" t="e">
        <f ca="1"/>
        <v>#NAME?</v>
      </c>
      <c r="I400" t="e">
        <f ca="1"/>
        <v>#NAME?</v>
      </c>
      <c r="J400" t="e">
        <f t="shared" ca="1" si="12"/>
        <v>#NAME?</v>
      </c>
      <c r="K400" t="e">
        <f t="shared" ca="1" si="13"/>
        <v>#NAME?</v>
      </c>
    </row>
    <row r="401" spans="1:11" x14ac:dyDescent="0.25">
      <c r="A401" s="193" t="e">
        <f ca="1"/>
        <v>#NAME?</v>
      </c>
      <c r="B401" t="e">
        <f ca="1"/>
        <v>#NAME?</v>
      </c>
      <c r="C401" s="129" t="e">
        <f ca="1"/>
        <v>#NAME?</v>
      </c>
      <c r="D401" t="e">
        <f ca="1"/>
        <v>#NAME?</v>
      </c>
      <c r="E401" t="e">
        <f ca="1"/>
        <v>#NAME?</v>
      </c>
      <c r="F401" t="e">
        <f ca="1"/>
        <v>#NAME?</v>
      </c>
      <c r="G401" t="e">
        <f ca="1"/>
        <v>#NAME?</v>
      </c>
      <c r="H401" t="e">
        <f ca="1"/>
        <v>#NAME?</v>
      </c>
      <c r="I401" t="e">
        <f ca="1"/>
        <v>#NAME?</v>
      </c>
      <c r="J401" t="e">
        <f t="shared" ca="1" si="12"/>
        <v>#NAME?</v>
      </c>
      <c r="K401" t="e">
        <f t="shared" ca="1" si="13"/>
        <v>#NAME?</v>
      </c>
    </row>
    <row r="402" spans="1:11" x14ac:dyDescent="0.25">
      <c r="A402" s="193" t="e">
        <f ca="1"/>
        <v>#NAME?</v>
      </c>
      <c r="B402" t="e">
        <f ca="1"/>
        <v>#NAME?</v>
      </c>
      <c r="C402" s="129" t="e">
        <f ca="1"/>
        <v>#NAME?</v>
      </c>
      <c r="D402" t="e">
        <f ca="1"/>
        <v>#NAME?</v>
      </c>
      <c r="E402" t="e">
        <f ca="1"/>
        <v>#NAME?</v>
      </c>
      <c r="F402" t="e">
        <f ca="1"/>
        <v>#NAME?</v>
      </c>
      <c r="G402" t="e">
        <f ca="1"/>
        <v>#NAME?</v>
      </c>
      <c r="H402" t="e">
        <f ca="1"/>
        <v>#NAME?</v>
      </c>
      <c r="I402" t="e">
        <f ca="1"/>
        <v>#NAME?</v>
      </c>
      <c r="J402" t="e">
        <f t="shared" ca="1" si="12"/>
        <v>#NAME?</v>
      </c>
      <c r="K402" t="e">
        <f t="shared" ca="1" si="13"/>
        <v>#NAME?</v>
      </c>
    </row>
    <row r="403" spans="1:11" x14ac:dyDescent="0.25">
      <c r="A403" s="193" t="e">
        <f ca="1"/>
        <v>#NAME?</v>
      </c>
      <c r="B403" t="e">
        <f ca="1"/>
        <v>#NAME?</v>
      </c>
      <c r="C403" s="129" t="e">
        <f ca="1"/>
        <v>#NAME?</v>
      </c>
      <c r="D403" t="e">
        <f ca="1"/>
        <v>#NAME?</v>
      </c>
      <c r="E403" t="e">
        <f ca="1"/>
        <v>#NAME?</v>
      </c>
      <c r="F403" t="e">
        <f ca="1"/>
        <v>#NAME?</v>
      </c>
      <c r="G403" t="e">
        <f ca="1"/>
        <v>#NAME?</v>
      </c>
      <c r="H403" t="e">
        <f ca="1"/>
        <v>#NAME?</v>
      </c>
      <c r="I403" t="e">
        <f ca="1"/>
        <v>#NAME?</v>
      </c>
      <c r="J403" t="e">
        <f t="shared" ca="1" si="12"/>
        <v>#NAME?</v>
      </c>
      <c r="K403" t="e">
        <f t="shared" ca="1" si="13"/>
        <v>#NAME?</v>
      </c>
    </row>
    <row r="404" spans="1:11" x14ac:dyDescent="0.25">
      <c r="A404" s="193" t="e">
        <f ca="1"/>
        <v>#NAME?</v>
      </c>
      <c r="B404" t="e">
        <f ca="1"/>
        <v>#NAME?</v>
      </c>
      <c r="C404" s="129" t="e">
        <f ca="1"/>
        <v>#NAME?</v>
      </c>
      <c r="D404" t="e">
        <f ca="1"/>
        <v>#NAME?</v>
      </c>
      <c r="E404" t="e">
        <f ca="1"/>
        <v>#NAME?</v>
      </c>
      <c r="F404" t="e">
        <f ca="1"/>
        <v>#NAME?</v>
      </c>
      <c r="G404" t="e">
        <f ca="1"/>
        <v>#NAME?</v>
      </c>
      <c r="H404" t="e">
        <f ca="1"/>
        <v>#NAME?</v>
      </c>
      <c r="I404" t="e">
        <f ca="1"/>
        <v>#NAME?</v>
      </c>
      <c r="J404" t="e">
        <f t="shared" ca="1" si="12"/>
        <v>#NAME?</v>
      </c>
      <c r="K404" t="e">
        <f t="shared" ca="1" si="13"/>
        <v>#NAME?</v>
      </c>
    </row>
    <row r="405" spans="1:11" x14ac:dyDescent="0.25">
      <c r="A405" s="193" t="e">
        <f ca="1"/>
        <v>#NAME?</v>
      </c>
      <c r="B405" t="e">
        <f ca="1"/>
        <v>#NAME?</v>
      </c>
      <c r="C405" s="129" t="e">
        <f ca="1"/>
        <v>#NAME?</v>
      </c>
      <c r="D405" t="e">
        <f ca="1"/>
        <v>#NAME?</v>
      </c>
      <c r="E405" t="e">
        <f ca="1"/>
        <v>#NAME?</v>
      </c>
      <c r="F405" t="e">
        <f ca="1"/>
        <v>#NAME?</v>
      </c>
      <c r="G405" t="e">
        <f ca="1"/>
        <v>#NAME?</v>
      </c>
      <c r="H405" t="e">
        <f ca="1"/>
        <v>#NAME?</v>
      </c>
      <c r="I405" t="e">
        <f ca="1"/>
        <v>#NAME?</v>
      </c>
      <c r="J405" t="e">
        <f t="shared" ca="1" si="12"/>
        <v>#NAME?</v>
      </c>
      <c r="K405" t="e">
        <f t="shared" ca="1" si="13"/>
        <v>#NAME?</v>
      </c>
    </row>
    <row r="406" spans="1:11" x14ac:dyDescent="0.25">
      <c r="A406" s="193" t="e">
        <f ca="1"/>
        <v>#NAME?</v>
      </c>
      <c r="B406" t="e">
        <f ca="1"/>
        <v>#NAME?</v>
      </c>
      <c r="C406" s="129" t="e">
        <f ca="1"/>
        <v>#NAME?</v>
      </c>
      <c r="D406" t="e">
        <f ca="1"/>
        <v>#NAME?</v>
      </c>
      <c r="E406" t="e">
        <f ca="1"/>
        <v>#NAME?</v>
      </c>
      <c r="F406" t="e">
        <f ca="1"/>
        <v>#NAME?</v>
      </c>
      <c r="G406" t="e">
        <f ca="1"/>
        <v>#NAME?</v>
      </c>
      <c r="H406" t="e">
        <f ca="1"/>
        <v>#NAME?</v>
      </c>
      <c r="I406" t="e">
        <f ca="1"/>
        <v>#NAME?</v>
      </c>
      <c r="J406" t="e">
        <f t="shared" ca="1" si="12"/>
        <v>#NAME?</v>
      </c>
      <c r="K406" t="e">
        <f t="shared" ca="1" si="13"/>
        <v>#NAME?</v>
      </c>
    </row>
    <row r="407" spans="1:11" x14ac:dyDescent="0.25">
      <c r="A407" s="193" t="e">
        <f ca="1"/>
        <v>#NAME?</v>
      </c>
      <c r="B407" t="e">
        <f ca="1"/>
        <v>#NAME?</v>
      </c>
      <c r="C407" s="129" t="e">
        <f ca="1"/>
        <v>#NAME?</v>
      </c>
      <c r="D407" t="e">
        <f ca="1"/>
        <v>#NAME?</v>
      </c>
      <c r="E407" t="e">
        <f ca="1"/>
        <v>#NAME?</v>
      </c>
      <c r="F407" t="e">
        <f ca="1"/>
        <v>#NAME?</v>
      </c>
      <c r="G407" t="e">
        <f ca="1"/>
        <v>#NAME?</v>
      </c>
      <c r="H407" t="e">
        <f ca="1"/>
        <v>#NAME?</v>
      </c>
      <c r="I407" t="e">
        <f ca="1"/>
        <v>#NAME?</v>
      </c>
      <c r="J407" t="e">
        <f t="shared" ca="1" si="12"/>
        <v>#NAME?</v>
      </c>
      <c r="K407" t="e">
        <f t="shared" ca="1" si="13"/>
        <v>#NAME?</v>
      </c>
    </row>
    <row r="408" spans="1:11" x14ac:dyDescent="0.25">
      <c r="A408" s="193" t="e">
        <f ca="1"/>
        <v>#NAME?</v>
      </c>
      <c r="B408" t="e">
        <f ca="1"/>
        <v>#NAME?</v>
      </c>
      <c r="C408" s="129" t="e">
        <f ca="1"/>
        <v>#NAME?</v>
      </c>
      <c r="D408" t="e">
        <f ca="1"/>
        <v>#NAME?</v>
      </c>
      <c r="E408" t="e">
        <f ca="1"/>
        <v>#NAME?</v>
      </c>
      <c r="F408" t="e">
        <f ca="1"/>
        <v>#NAME?</v>
      </c>
      <c r="G408" t="e">
        <f ca="1"/>
        <v>#NAME?</v>
      </c>
      <c r="H408" t="e">
        <f ca="1"/>
        <v>#NAME?</v>
      </c>
      <c r="I408" t="e">
        <f ca="1"/>
        <v>#NAME?</v>
      </c>
      <c r="J408" t="e">
        <f t="shared" ca="1" si="12"/>
        <v>#NAME?</v>
      </c>
      <c r="K408" t="e">
        <f t="shared" ca="1" si="13"/>
        <v>#NAME?</v>
      </c>
    </row>
    <row r="409" spans="1:11" x14ac:dyDescent="0.25">
      <c r="A409" s="193" t="e">
        <f ca="1"/>
        <v>#NAME?</v>
      </c>
      <c r="B409" t="e">
        <f ca="1"/>
        <v>#NAME?</v>
      </c>
      <c r="C409" s="129" t="e">
        <f ca="1"/>
        <v>#NAME?</v>
      </c>
      <c r="D409" t="e">
        <f ca="1"/>
        <v>#NAME?</v>
      </c>
      <c r="E409" t="e">
        <f ca="1"/>
        <v>#NAME?</v>
      </c>
      <c r="F409" t="e">
        <f ca="1"/>
        <v>#NAME?</v>
      </c>
      <c r="G409" t="e">
        <f ca="1"/>
        <v>#NAME?</v>
      </c>
      <c r="H409" t="e">
        <f ca="1"/>
        <v>#NAME?</v>
      </c>
      <c r="I409" t="e">
        <f ca="1"/>
        <v>#NAME?</v>
      </c>
      <c r="J409" t="e">
        <f t="shared" ca="1" si="12"/>
        <v>#NAME?</v>
      </c>
      <c r="K409" t="e">
        <f t="shared" ca="1" si="13"/>
        <v>#NAME?</v>
      </c>
    </row>
    <row r="410" spans="1:11" x14ac:dyDescent="0.25">
      <c r="A410" s="193" t="e">
        <f ca="1"/>
        <v>#NAME?</v>
      </c>
      <c r="B410" t="e">
        <f ca="1"/>
        <v>#NAME?</v>
      </c>
      <c r="C410" s="129" t="e">
        <f ca="1"/>
        <v>#NAME?</v>
      </c>
      <c r="D410" t="e">
        <f ca="1"/>
        <v>#NAME?</v>
      </c>
      <c r="E410" t="e">
        <f ca="1"/>
        <v>#NAME?</v>
      </c>
      <c r="F410" t="e">
        <f ca="1"/>
        <v>#NAME?</v>
      </c>
      <c r="G410" t="e">
        <f ca="1"/>
        <v>#NAME?</v>
      </c>
      <c r="H410" t="e">
        <f ca="1"/>
        <v>#NAME?</v>
      </c>
      <c r="I410" t="e">
        <f ca="1"/>
        <v>#NAME?</v>
      </c>
      <c r="J410" t="e">
        <f t="shared" ca="1" si="12"/>
        <v>#NAME?</v>
      </c>
      <c r="K410" t="e">
        <f t="shared" ca="1" si="13"/>
        <v>#NAME?</v>
      </c>
    </row>
    <row r="411" spans="1:11" x14ac:dyDescent="0.25">
      <c r="A411" s="193" t="e">
        <f ca="1"/>
        <v>#NAME?</v>
      </c>
      <c r="B411" t="e">
        <f ca="1"/>
        <v>#NAME?</v>
      </c>
      <c r="C411" s="129" t="e">
        <f ca="1"/>
        <v>#NAME?</v>
      </c>
      <c r="D411" t="e">
        <f ca="1"/>
        <v>#NAME?</v>
      </c>
      <c r="E411" t="e">
        <f ca="1"/>
        <v>#NAME?</v>
      </c>
      <c r="F411" t="e">
        <f ca="1"/>
        <v>#NAME?</v>
      </c>
      <c r="G411" t="e">
        <f ca="1"/>
        <v>#NAME?</v>
      </c>
      <c r="H411" t="e">
        <f ca="1"/>
        <v>#NAME?</v>
      </c>
      <c r="I411" t="e">
        <f ca="1"/>
        <v>#NAME?</v>
      </c>
      <c r="J411" t="e">
        <f t="shared" ca="1" si="12"/>
        <v>#NAME?</v>
      </c>
      <c r="K411" t="e">
        <f t="shared" ca="1" si="13"/>
        <v>#NAME?</v>
      </c>
    </row>
    <row r="412" spans="1:11" x14ac:dyDescent="0.25">
      <c r="A412" s="193" t="e">
        <f ca="1"/>
        <v>#NAME?</v>
      </c>
      <c r="B412" t="e">
        <f ca="1"/>
        <v>#NAME?</v>
      </c>
      <c r="C412" s="129" t="e">
        <f ca="1"/>
        <v>#NAME?</v>
      </c>
      <c r="D412" t="e">
        <f ca="1"/>
        <v>#NAME?</v>
      </c>
      <c r="E412" t="e">
        <f ca="1"/>
        <v>#NAME?</v>
      </c>
      <c r="F412" t="e">
        <f ca="1"/>
        <v>#NAME?</v>
      </c>
      <c r="G412" t="e">
        <f ca="1"/>
        <v>#NAME?</v>
      </c>
      <c r="H412" t="e">
        <f ca="1"/>
        <v>#NAME?</v>
      </c>
      <c r="I412" t="e">
        <f ca="1"/>
        <v>#NAME?</v>
      </c>
      <c r="J412" t="e">
        <f t="shared" ca="1" si="12"/>
        <v>#NAME?</v>
      </c>
      <c r="K412" t="e">
        <f t="shared" ca="1" si="13"/>
        <v>#NAME?</v>
      </c>
    </row>
    <row r="413" spans="1:11" x14ac:dyDescent="0.25">
      <c r="A413" s="193" t="e">
        <f ca="1"/>
        <v>#NAME?</v>
      </c>
      <c r="B413" t="e">
        <f ca="1"/>
        <v>#NAME?</v>
      </c>
      <c r="C413" s="129" t="e">
        <f ca="1"/>
        <v>#NAME?</v>
      </c>
      <c r="D413" t="e">
        <f ca="1"/>
        <v>#NAME?</v>
      </c>
      <c r="E413" t="e">
        <f ca="1"/>
        <v>#NAME?</v>
      </c>
      <c r="F413" t="e">
        <f ca="1"/>
        <v>#NAME?</v>
      </c>
      <c r="G413" t="e">
        <f ca="1"/>
        <v>#NAME?</v>
      </c>
      <c r="H413" t="e">
        <f ca="1"/>
        <v>#NAME?</v>
      </c>
      <c r="I413" t="e">
        <f ca="1"/>
        <v>#NAME?</v>
      </c>
      <c r="J413" t="e">
        <f t="shared" ca="1" si="12"/>
        <v>#NAME?</v>
      </c>
      <c r="K413" t="e">
        <f t="shared" ca="1" si="13"/>
        <v>#NAME?</v>
      </c>
    </row>
    <row r="414" spans="1:11" x14ac:dyDescent="0.25">
      <c r="A414" s="193" t="e">
        <f ca="1"/>
        <v>#NAME?</v>
      </c>
      <c r="B414" t="e">
        <f ca="1"/>
        <v>#NAME?</v>
      </c>
      <c r="C414" s="129" t="e">
        <f ca="1"/>
        <v>#NAME?</v>
      </c>
      <c r="D414" t="e">
        <f ca="1"/>
        <v>#NAME?</v>
      </c>
      <c r="E414" t="e">
        <f ca="1"/>
        <v>#NAME?</v>
      </c>
      <c r="F414" t="e">
        <f ca="1"/>
        <v>#NAME?</v>
      </c>
      <c r="G414" t="e">
        <f ca="1"/>
        <v>#NAME?</v>
      </c>
      <c r="H414" t="e">
        <f ca="1"/>
        <v>#NAME?</v>
      </c>
      <c r="I414" t="e">
        <f ca="1"/>
        <v>#NAME?</v>
      </c>
      <c r="J414" t="e">
        <f t="shared" ca="1" si="12"/>
        <v>#NAME?</v>
      </c>
      <c r="K414" t="e">
        <f t="shared" ca="1" si="13"/>
        <v>#NAME?</v>
      </c>
    </row>
    <row r="415" spans="1:11" x14ac:dyDescent="0.25">
      <c r="A415" s="193" t="e">
        <f ca="1"/>
        <v>#NAME?</v>
      </c>
      <c r="B415" t="e">
        <f ca="1"/>
        <v>#NAME?</v>
      </c>
      <c r="C415" s="129" t="e">
        <f ca="1"/>
        <v>#NAME?</v>
      </c>
      <c r="D415" t="e">
        <f ca="1"/>
        <v>#NAME?</v>
      </c>
      <c r="E415" t="e">
        <f ca="1"/>
        <v>#NAME?</v>
      </c>
      <c r="F415" t="e">
        <f ca="1"/>
        <v>#NAME?</v>
      </c>
      <c r="G415" t="e">
        <f ca="1"/>
        <v>#NAME?</v>
      </c>
      <c r="H415" t="e">
        <f ca="1"/>
        <v>#NAME?</v>
      </c>
      <c r="I415" t="e">
        <f ca="1"/>
        <v>#NAME?</v>
      </c>
      <c r="J415" t="e">
        <f t="shared" ca="1" si="12"/>
        <v>#NAME?</v>
      </c>
      <c r="K415" t="e">
        <f t="shared" ca="1" si="13"/>
        <v>#NAME?</v>
      </c>
    </row>
    <row r="416" spans="1:11" x14ac:dyDescent="0.25">
      <c r="A416" s="193" t="e">
        <f ca="1"/>
        <v>#NAME?</v>
      </c>
      <c r="B416" t="e">
        <f ca="1"/>
        <v>#NAME?</v>
      </c>
      <c r="C416" s="129" t="e">
        <f ca="1"/>
        <v>#NAME?</v>
      </c>
      <c r="D416" t="e">
        <f ca="1"/>
        <v>#NAME?</v>
      </c>
      <c r="E416" t="e">
        <f ca="1"/>
        <v>#NAME?</v>
      </c>
      <c r="F416" t="e">
        <f ca="1"/>
        <v>#NAME?</v>
      </c>
      <c r="G416" t="e">
        <f ca="1"/>
        <v>#NAME?</v>
      </c>
      <c r="H416" t="e">
        <f ca="1"/>
        <v>#NAME?</v>
      </c>
      <c r="I416" t="e">
        <f ca="1"/>
        <v>#NAME?</v>
      </c>
      <c r="J416" t="e">
        <f t="shared" ca="1" si="12"/>
        <v>#NAME?</v>
      </c>
      <c r="K416" t="e">
        <f t="shared" ca="1" si="13"/>
        <v>#NAME?</v>
      </c>
    </row>
    <row r="417" spans="1:11" x14ac:dyDescent="0.25">
      <c r="A417" s="193" t="e">
        <f ca="1"/>
        <v>#NAME?</v>
      </c>
      <c r="B417" t="e">
        <f ca="1"/>
        <v>#NAME?</v>
      </c>
      <c r="C417" s="129" t="e">
        <f ca="1"/>
        <v>#NAME?</v>
      </c>
      <c r="D417" t="e">
        <f ca="1"/>
        <v>#NAME?</v>
      </c>
      <c r="E417" t="e">
        <f ca="1"/>
        <v>#NAME?</v>
      </c>
      <c r="F417" t="e">
        <f ca="1"/>
        <v>#NAME?</v>
      </c>
      <c r="G417" t="e">
        <f ca="1"/>
        <v>#NAME?</v>
      </c>
      <c r="H417" t="e">
        <f ca="1"/>
        <v>#NAME?</v>
      </c>
      <c r="I417" t="e">
        <f ca="1"/>
        <v>#NAME?</v>
      </c>
      <c r="J417" t="e">
        <f t="shared" ca="1" si="12"/>
        <v>#NAME?</v>
      </c>
      <c r="K417" t="e">
        <f t="shared" ca="1" si="13"/>
        <v>#NAME?</v>
      </c>
    </row>
    <row r="418" spans="1:11" x14ac:dyDescent="0.25">
      <c r="A418" s="193" t="e">
        <f ca="1"/>
        <v>#NAME?</v>
      </c>
      <c r="B418" t="e">
        <f ca="1"/>
        <v>#NAME?</v>
      </c>
      <c r="C418" s="129" t="e">
        <f ca="1"/>
        <v>#NAME?</v>
      </c>
      <c r="D418" t="e">
        <f ca="1"/>
        <v>#NAME?</v>
      </c>
      <c r="E418" t="e">
        <f ca="1"/>
        <v>#NAME?</v>
      </c>
      <c r="F418" t="e">
        <f ca="1"/>
        <v>#NAME?</v>
      </c>
      <c r="G418" t="e">
        <f ca="1"/>
        <v>#NAME?</v>
      </c>
      <c r="H418" t="e">
        <f ca="1"/>
        <v>#NAME?</v>
      </c>
      <c r="I418" t="e">
        <f ca="1"/>
        <v>#NAME?</v>
      </c>
      <c r="J418" t="e">
        <f t="shared" ca="1" si="12"/>
        <v>#NAME?</v>
      </c>
      <c r="K418" t="e">
        <f t="shared" ca="1" si="13"/>
        <v>#NAME?</v>
      </c>
    </row>
    <row r="419" spans="1:11" x14ac:dyDescent="0.25">
      <c r="A419" s="193" t="e">
        <f ca="1"/>
        <v>#NAME?</v>
      </c>
      <c r="B419" t="e">
        <f ca="1"/>
        <v>#NAME?</v>
      </c>
      <c r="C419" s="129" t="e">
        <f ca="1"/>
        <v>#NAME?</v>
      </c>
      <c r="D419" t="e">
        <f ca="1"/>
        <v>#NAME?</v>
      </c>
      <c r="E419" t="e">
        <f ca="1"/>
        <v>#NAME?</v>
      </c>
      <c r="F419" t="e">
        <f ca="1"/>
        <v>#NAME?</v>
      </c>
      <c r="G419" t="e">
        <f ca="1"/>
        <v>#NAME?</v>
      </c>
      <c r="H419" t="e">
        <f ca="1"/>
        <v>#NAME?</v>
      </c>
      <c r="I419" t="e">
        <f ca="1"/>
        <v>#NAME?</v>
      </c>
      <c r="J419" t="e">
        <f t="shared" ca="1" si="12"/>
        <v>#NAME?</v>
      </c>
      <c r="K419" t="e">
        <f t="shared" ca="1" si="13"/>
        <v>#NAME?</v>
      </c>
    </row>
    <row r="420" spans="1:11" x14ac:dyDescent="0.25">
      <c r="A420" s="193" t="e">
        <f ca="1"/>
        <v>#NAME?</v>
      </c>
      <c r="B420" t="e">
        <f ca="1"/>
        <v>#NAME?</v>
      </c>
      <c r="C420" s="129" t="e">
        <f ca="1"/>
        <v>#NAME?</v>
      </c>
      <c r="D420" t="e">
        <f ca="1"/>
        <v>#NAME?</v>
      </c>
      <c r="E420" t="e">
        <f ca="1"/>
        <v>#NAME?</v>
      </c>
      <c r="F420" t="e">
        <f ca="1"/>
        <v>#NAME?</v>
      </c>
      <c r="G420" t="e">
        <f ca="1"/>
        <v>#NAME?</v>
      </c>
      <c r="H420" t="e">
        <f ca="1"/>
        <v>#NAME?</v>
      </c>
      <c r="I420" t="e">
        <f ca="1"/>
        <v>#NAME?</v>
      </c>
      <c r="J420" t="e">
        <f t="shared" ca="1" si="12"/>
        <v>#NAME?</v>
      </c>
      <c r="K420" t="e">
        <f t="shared" ca="1" si="13"/>
        <v>#NAME?</v>
      </c>
    </row>
    <row r="421" spans="1:11" x14ac:dyDescent="0.25">
      <c r="A421" s="193" t="e">
        <f ca="1"/>
        <v>#NAME?</v>
      </c>
      <c r="B421" t="e">
        <f ca="1"/>
        <v>#NAME?</v>
      </c>
      <c r="C421" s="129" t="e">
        <f ca="1"/>
        <v>#NAME?</v>
      </c>
      <c r="D421" t="e">
        <f ca="1"/>
        <v>#NAME?</v>
      </c>
      <c r="E421" t="e">
        <f ca="1"/>
        <v>#NAME?</v>
      </c>
      <c r="F421" t="e">
        <f ca="1"/>
        <v>#NAME?</v>
      </c>
      <c r="G421" t="e">
        <f ca="1"/>
        <v>#NAME?</v>
      </c>
      <c r="H421" t="e">
        <f ca="1"/>
        <v>#NAME?</v>
      </c>
      <c r="I421" t="e">
        <f ca="1"/>
        <v>#NAME?</v>
      </c>
      <c r="J421" t="e">
        <f t="shared" ca="1" si="12"/>
        <v>#NAME?</v>
      </c>
      <c r="K421" t="e">
        <f t="shared" ca="1" si="13"/>
        <v>#NAME?</v>
      </c>
    </row>
    <row r="422" spans="1:11" x14ac:dyDescent="0.25">
      <c r="A422" s="193" t="e">
        <f ca="1"/>
        <v>#NAME?</v>
      </c>
      <c r="B422" t="e">
        <f ca="1"/>
        <v>#NAME?</v>
      </c>
      <c r="C422" s="129" t="e">
        <f ca="1"/>
        <v>#NAME?</v>
      </c>
      <c r="D422" t="e">
        <f ca="1"/>
        <v>#NAME?</v>
      </c>
      <c r="E422" t="e">
        <f ca="1"/>
        <v>#NAME?</v>
      </c>
      <c r="F422" t="e">
        <f ca="1"/>
        <v>#NAME?</v>
      </c>
      <c r="G422" t="e">
        <f ca="1"/>
        <v>#NAME?</v>
      </c>
      <c r="H422" t="e">
        <f ca="1"/>
        <v>#NAME?</v>
      </c>
      <c r="I422" t="e">
        <f ca="1"/>
        <v>#NAME?</v>
      </c>
      <c r="J422" t="e">
        <f t="shared" ca="1" si="12"/>
        <v>#NAME?</v>
      </c>
      <c r="K422" t="e">
        <f t="shared" ca="1" si="13"/>
        <v>#NAME?</v>
      </c>
    </row>
    <row r="423" spans="1:11" x14ac:dyDescent="0.25">
      <c r="A423" s="193" t="e">
        <f ca="1"/>
        <v>#NAME?</v>
      </c>
      <c r="B423" t="e">
        <f ca="1"/>
        <v>#NAME?</v>
      </c>
      <c r="C423" s="129" t="e">
        <f ca="1"/>
        <v>#NAME?</v>
      </c>
      <c r="D423" t="e">
        <f ca="1"/>
        <v>#NAME?</v>
      </c>
      <c r="E423" t="e">
        <f ca="1"/>
        <v>#NAME?</v>
      </c>
      <c r="F423" t="e">
        <f ca="1"/>
        <v>#NAME?</v>
      </c>
      <c r="G423" t="e">
        <f ca="1"/>
        <v>#NAME?</v>
      </c>
      <c r="H423" t="e">
        <f ca="1"/>
        <v>#NAME?</v>
      </c>
      <c r="I423" t="e">
        <f ca="1"/>
        <v>#NAME?</v>
      </c>
      <c r="J423" t="e">
        <f t="shared" ca="1" si="12"/>
        <v>#NAME?</v>
      </c>
      <c r="K423" t="e">
        <f t="shared" ca="1" si="13"/>
        <v>#NAME?</v>
      </c>
    </row>
    <row r="424" spans="1:11" x14ac:dyDescent="0.25">
      <c r="A424" s="193" t="e">
        <f ca="1"/>
        <v>#NAME?</v>
      </c>
      <c r="B424" t="e">
        <f ca="1"/>
        <v>#NAME?</v>
      </c>
      <c r="C424" s="129" t="e">
        <f ca="1"/>
        <v>#NAME?</v>
      </c>
      <c r="D424" t="e">
        <f ca="1"/>
        <v>#NAME?</v>
      </c>
      <c r="E424" t="e">
        <f ca="1"/>
        <v>#NAME?</v>
      </c>
      <c r="F424" t="e">
        <f ca="1"/>
        <v>#NAME?</v>
      </c>
      <c r="G424" t="e">
        <f ca="1"/>
        <v>#NAME?</v>
      </c>
      <c r="H424" t="e">
        <f ca="1"/>
        <v>#NAME?</v>
      </c>
      <c r="I424" t="e">
        <f ca="1"/>
        <v>#NAME?</v>
      </c>
      <c r="J424" t="e">
        <f t="shared" ca="1" si="12"/>
        <v>#NAME?</v>
      </c>
      <c r="K424" t="e">
        <f t="shared" ca="1" si="13"/>
        <v>#NAME?</v>
      </c>
    </row>
    <row r="425" spans="1:11" x14ac:dyDescent="0.25">
      <c r="A425" s="193" t="e">
        <f ca="1"/>
        <v>#NAME?</v>
      </c>
      <c r="B425" t="e">
        <f ca="1"/>
        <v>#NAME?</v>
      </c>
      <c r="C425" s="129" t="e">
        <f ca="1"/>
        <v>#NAME?</v>
      </c>
      <c r="D425" t="e">
        <f ca="1"/>
        <v>#NAME?</v>
      </c>
      <c r="E425" t="e">
        <f ca="1"/>
        <v>#NAME?</v>
      </c>
      <c r="F425" t="e">
        <f ca="1"/>
        <v>#NAME?</v>
      </c>
      <c r="G425" t="e">
        <f ca="1"/>
        <v>#NAME?</v>
      </c>
      <c r="H425" t="e">
        <f ca="1"/>
        <v>#NAME?</v>
      </c>
      <c r="I425" t="e">
        <f ca="1"/>
        <v>#NAME?</v>
      </c>
      <c r="J425" t="e">
        <f t="shared" ca="1" si="12"/>
        <v>#NAME?</v>
      </c>
      <c r="K425" t="e">
        <f t="shared" ca="1" si="13"/>
        <v>#NAME?</v>
      </c>
    </row>
    <row r="426" spans="1:11" x14ac:dyDescent="0.25">
      <c r="A426" s="193" t="e">
        <f ca="1"/>
        <v>#NAME?</v>
      </c>
      <c r="B426" t="e">
        <f ca="1"/>
        <v>#NAME?</v>
      </c>
      <c r="C426" s="129" t="e">
        <f ca="1"/>
        <v>#NAME?</v>
      </c>
      <c r="D426" t="e">
        <f ca="1"/>
        <v>#NAME?</v>
      </c>
      <c r="E426" t="e">
        <f ca="1"/>
        <v>#NAME?</v>
      </c>
      <c r="F426" t="e">
        <f ca="1"/>
        <v>#NAME?</v>
      </c>
      <c r="G426" t="e">
        <f ca="1"/>
        <v>#NAME?</v>
      </c>
      <c r="H426" t="e">
        <f ca="1"/>
        <v>#NAME?</v>
      </c>
      <c r="I426" t="e">
        <f ca="1"/>
        <v>#NAME?</v>
      </c>
      <c r="J426" t="e">
        <f t="shared" ca="1" si="12"/>
        <v>#NAME?</v>
      </c>
      <c r="K426" t="e">
        <f t="shared" ca="1" si="13"/>
        <v>#NAME?</v>
      </c>
    </row>
    <row r="427" spans="1:11" x14ac:dyDescent="0.25">
      <c r="A427" s="193" t="e">
        <f ca="1"/>
        <v>#NAME?</v>
      </c>
      <c r="B427" t="e">
        <f ca="1"/>
        <v>#NAME?</v>
      </c>
      <c r="C427" s="129" t="e">
        <f ca="1"/>
        <v>#NAME?</v>
      </c>
      <c r="D427" t="e">
        <f ca="1"/>
        <v>#NAME?</v>
      </c>
      <c r="E427" t="e">
        <f ca="1"/>
        <v>#NAME?</v>
      </c>
      <c r="F427" t="e">
        <f ca="1"/>
        <v>#NAME?</v>
      </c>
      <c r="G427" t="e">
        <f ca="1"/>
        <v>#NAME?</v>
      </c>
      <c r="H427" t="e">
        <f ca="1"/>
        <v>#NAME?</v>
      </c>
      <c r="I427" t="e">
        <f ca="1"/>
        <v>#NAME?</v>
      </c>
      <c r="J427" t="e">
        <f t="shared" ca="1" si="12"/>
        <v>#NAME?</v>
      </c>
      <c r="K427" t="e">
        <f t="shared" ca="1" si="13"/>
        <v>#NAME?</v>
      </c>
    </row>
    <row r="428" spans="1:11" x14ac:dyDescent="0.25">
      <c r="A428" s="193" t="e">
        <f ca="1"/>
        <v>#NAME?</v>
      </c>
      <c r="B428" t="e">
        <f ca="1"/>
        <v>#NAME?</v>
      </c>
      <c r="C428" s="129" t="e">
        <f ca="1"/>
        <v>#NAME?</v>
      </c>
      <c r="D428" t="e">
        <f ca="1"/>
        <v>#NAME?</v>
      </c>
      <c r="E428" t="e">
        <f ca="1"/>
        <v>#NAME?</v>
      </c>
      <c r="F428" t="e">
        <f ca="1"/>
        <v>#NAME?</v>
      </c>
      <c r="G428" t="e">
        <f ca="1"/>
        <v>#NAME?</v>
      </c>
      <c r="H428" t="e">
        <f ca="1"/>
        <v>#NAME?</v>
      </c>
      <c r="I428" t="e">
        <f ca="1"/>
        <v>#NAME?</v>
      </c>
      <c r="J428" t="e">
        <f t="shared" ca="1" si="12"/>
        <v>#NAME?</v>
      </c>
      <c r="K428" t="e">
        <f t="shared" ca="1" si="13"/>
        <v>#NAME?</v>
      </c>
    </row>
    <row r="429" spans="1:11" x14ac:dyDescent="0.25">
      <c r="A429" s="193" t="e">
        <f ca="1"/>
        <v>#NAME?</v>
      </c>
      <c r="B429" t="e">
        <f ca="1"/>
        <v>#NAME?</v>
      </c>
      <c r="C429" s="129" t="e">
        <f ca="1"/>
        <v>#NAME?</v>
      </c>
      <c r="D429" t="e">
        <f ca="1"/>
        <v>#NAME?</v>
      </c>
      <c r="E429" t="e">
        <f ca="1"/>
        <v>#NAME?</v>
      </c>
      <c r="F429" t="e">
        <f ca="1"/>
        <v>#NAME?</v>
      </c>
      <c r="G429" t="e">
        <f ca="1"/>
        <v>#NAME?</v>
      </c>
      <c r="H429" t="e">
        <f ca="1"/>
        <v>#NAME?</v>
      </c>
      <c r="I429" t="e">
        <f ca="1"/>
        <v>#NAME?</v>
      </c>
      <c r="J429" t="e">
        <f t="shared" ca="1" si="12"/>
        <v>#NAME?</v>
      </c>
      <c r="K429" t="e">
        <f t="shared" ca="1" si="13"/>
        <v>#NAME?</v>
      </c>
    </row>
    <row r="430" spans="1:11" x14ac:dyDescent="0.25">
      <c r="A430" s="193" t="e">
        <f ca="1"/>
        <v>#NAME?</v>
      </c>
      <c r="B430" t="e">
        <f ca="1"/>
        <v>#NAME?</v>
      </c>
      <c r="C430" s="129" t="e">
        <f ca="1"/>
        <v>#NAME?</v>
      </c>
      <c r="D430" t="e">
        <f ca="1"/>
        <v>#NAME?</v>
      </c>
      <c r="E430" t="e">
        <f ca="1"/>
        <v>#NAME?</v>
      </c>
      <c r="F430" t="e">
        <f ca="1"/>
        <v>#NAME?</v>
      </c>
      <c r="G430" t="e">
        <f ca="1"/>
        <v>#NAME?</v>
      </c>
      <c r="H430" t="e">
        <f ca="1"/>
        <v>#NAME?</v>
      </c>
      <c r="I430" t="e">
        <f ca="1"/>
        <v>#NAME?</v>
      </c>
      <c r="J430" t="e">
        <f t="shared" ca="1" si="12"/>
        <v>#NAME?</v>
      </c>
      <c r="K430" t="e">
        <f t="shared" ca="1" si="13"/>
        <v>#NAME?</v>
      </c>
    </row>
    <row r="431" spans="1:11" x14ac:dyDescent="0.25">
      <c r="A431" s="193" t="e">
        <f ca="1"/>
        <v>#NAME?</v>
      </c>
      <c r="B431" t="e">
        <f ca="1"/>
        <v>#NAME?</v>
      </c>
      <c r="C431" s="129" t="e">
        <f ca="1"/>
        <v>#NAME?</v>
      </c>
      <c r="D431" t="e">
        <f ca="1"/>
        <v>#NAME?</v>
      </c>
      <c r="E431" t="e">
        <f ca="1"/>
        <v>#NAME?</v>
      </c>
      <c r="F431" t="e">
        <f ca="1"/>
        <v>#NAME?</v>
      </c>
      <c r="G431" t="e">
        <f ca="1"/>
        <v>#NAME?</v>
      </c>
      <c r="H431" t="e">
        <f ca="1"/>
        <v>#NAME?</v>
      </c>
      <c r="I431" t="e">
        <f ca="1"/>
        <v>#NAME?</v>
      </c>
      <c r="J431" t="e">
        <f t="shared" ca="1" si="12"/>
        <v>#NAME?</v>
      </c>
      <c r="K431" t="e">
        <f t="shared" ca="1" si="13"/>
        <v>#NAME?</v>
      </c>
    </row>
    <row r="432" spans="1:11" x14ac:dyDescent="0.25">
      <c r="A432" s="193" t="e">
        <f ca="1"/>
        <v>#NAME?</v>
      </c>
      <c r="B432" t="e">
        <f ca="1"/>
        <v>#NAME?</v>
      </c>
      <c r="C432" s="129" t="e">
        <f ca="1"/>
        <v>#NAME?</v>
      </c>
      <c r="D432" t="e">
        <f ca="1"/>
        <v>#NAME?</v>
      </c>
      <c r="E432" t="e">
        <f ca="1"/>
        <v>#NAME?</v>
      </c>
      <c r="F432" t="e">
        <f ca="1"/>
        <v>#NAME?</v>
      </c>
      <c r="G432" t="e">
        <f ca="1"/>
        <v>#NAME?</v>
      </c>
      <c r="H432" t="e">
        <f ca="1"/>
        <v>#NAME?</v>
      </c>
      <c r="I432" t="e">
        <f ca="1"/>
        <v>#NAME?</v>
      </c>
      <c r="J432" t="e">
        <f t="shared" ca="1" si="12"/>
        <v>#NAME?</v>
      </c>
      <c r="K432" t="e">
        <f t="shared" ca="1" si="13"/>
        <v>#NAME?</v>
      </c>
    </row>
    <row r="433" spans="1:11" x14ac:dyDescent="0.25">
      <c r="A433" s="193" t="e">
        <f ca="1"/>
        <v>#NAME?</v>
      </c>
      <c r="B433" t="e">
        <f ca="1"/>
        <v>#NAME?</v>
      </c>
      <c r="C433" s="129" t="e">
        <f ca="1"/>
        <v>#NAME?</v>
      </c>
      <c r="D433" t="e">
        <f ca="1"/>
        <v>#NAME?</v>
      </c>
      <c r="E433" t="e">
        <f ca="1"/>
        <v>#NAME?</v>
      </c>
      <c r="F433" t="e">
        <f ca="1"/>
        <v>#NAME?</v>
      </c>
      <c r="G433" t="e">
        <f ca="1"/>
        <v>#NAME?</v>
      </c>
      <c r="H433" t="e">
        <f ca="1"/>
        <v>#NAME?</v>
      </c>
      <c r="I433" t="e">
        <f ca="1"/>
        <v>#NAME?</v>
      </c>
      <c r="J433" t="e">
        <f t="shared" ca="1" si="12"/>
        <v>#NAME?</v>
      </c>
      <c r="K433" t="e">
        <f t="shared" ca="1" si="13"/>
        <v>#NAME?</v>
      </c>
    </row>
    <row r="434" spans="1:11" x14ac:dyDescent="0.25">
      <c r="A434" s="193" t="e">
        <f ca="1"/>
        <v>#NAME?</v>
      </c>
      <c r="B434" t="e">
        <f ca="1"/>
        <v>#NAME?</v>
      </c>
      <c r="C434" s="129" t="e">
        <f ca="1"/>
        <v>#NAME?</v>
      </c>
      <c r="D434" t="e">
        <f ca="1"/>
        <v>#NAME?</v>
      </c>
      <c r="E434" t="e">
        <f ca="1"/>
        <v>#NAME?</v>
      </c>
      <c r="F434" t="e">
        <f ca="1"/>
        <v>#NAME?</v>
      </c>
      <c r="G434" t="e">
        <f ca="1"/>
        <v>#NAME?</v>
      </c>
      <c r="H434" t="e">
        <f ca="1"/>
        <v>#NAME?</v>
      </c>
      <c r="I434" t="e">
        <f ca="1"/>
        <v>#NAME?</v>
      </c>
      <c r="J434" t="e">
        <f t="shared" ca="1" si="12"/>
        <v>#NAME?</v>
      </c>
      <c r="K434" t="e">
        <f t="shared" ca="1" si="13"/>
        <v>#NAME?</v>
      </c>
    </row>
    <row r="435" spans="1:11" x14ac:dyDescent="0.25">
      <c r="A435" s="193" t="e">
        <f ca="1"/>
        <v>#NAME?</v>
      </c>
      <c r="B435" t="e">
        <f ca="1"/>
        <v>#NAME?</v>
      </c>
      <c r="C435" s="129" t="e">
        <f ca="1"/>
        <v>#NAME?</v>
      </c>
      <c r="D435" t="e">
        <f ca="1"/>
        <v>#NAME?</v>
      </c>
      <c r="E435" t="e">
        <f ca="1"/>
        <v>#NAME?</v>
      </c>
      <c r="F435" t="e">
        <f ca="1"/>
        <v>#NAME?</v>
      </c>
      <c r="G435" t="e">
        <f ca="1"/>
        <v>#NAME?</v>
      </c>
      <c r="H435" t="e">
        <f ca="1"/>
        <v>#NAME?</v>
      </c>
      <c r="I435" t="e">
        <f ca="1"/>
        <v>#NAME?</v>
      </c>
      <c r="J435" t="e">
        <f t="shared" ca="1" si="12"/>
        <v>#NAME?</v>
      </c>
      <c r="K435" t="e">
        <f t="shared" ca="1" si="13"/>
        <v>#NAME?</v>
      </c>
    </row>
    <row r="436" spans="1:11" x14ac:dyDescent="0.25">
      <c r="A436" s="193" t="e">
        <f ca="1"/>
        <v>#NAME?</v>
      </c>
      <c r="B436" t="e">
        <f ca="1"/>
        <v>#NAME?</v>
      </c>
      <c r="C436" s="129" t="e">
        <f ca="1"/>
        <v>#NAME?</v>
      </c>
      <c r="D436" t="e">
        <f ca="1"/>
        <v>#NAME?</v>
      </c>
      <c r="E436" t="e">
        <f ca="1"/>
        <v>#NAME?</v>
      </c>
      <c r="F436" t="e">
        <f ca="1"/>
        <v>#NAME?</v>
      </c>
      <c r="G436" t="e">
        <f ca="1"/>
        <v>#NAME?</v>
      </c>
      <c r="H436" t="e">
        <f ca="1"/>
        <v>#NAME?</v>
      </c>
      <c r="I436" t="e">
        <f ca="1"/>
        <v>#NAME?</v>
      </c>
      <c r="J436" t="e">
        <f t="shared" ca="1" si="12"/>
        <v>#NAME?</v>
      </c>
      <c r="K436" t="e">
        <f t="shared" ca="1" si="13"/>
        <v>#NAME?</v>
      </c>
    </row>
    <row r="437" spans="1:11" x14ac:dyDescent="0.25">
      <c r="A437" s="193" t="e">
        <f ca="1"/>
        <v>#NAME?</v>
      </c>
      <c r="B437" t="e">
        <f ca="1"/>
        <v>#NAME?</v>
      </c>
      <c r="C437" s="129" t="e">
        <f ca="1"/>
        <v>#NAME?</v>
      </c>
      <c r="D437" t="e">
        <f ca="1"/>
        <v>#NAME?</v>
      </c>
      <c r="E437" t="e">
        <f ca="1"/>
        <v>#NAME?</v>
      </c>
      <c r="F437" t="e">
        <f ca="1"/>
        <v>#NAME?</v>
      </c>
      <c r="G437" t="e">
        <f ca="1"/>
        <v>#NAME?</v>
      </c>
      <c r="H437" t="e">
        <f ca="1"/>
        <v>#NAME?</v>
      </c>
      <c r="I437" t="e">
        <f ca="1"/>
        <v>#NAME?</v>
      </c>
      <c r="J437" t="e">
        <f t="shared" ca="1" si="12"/>
        <v>#NAME?</v>
      </c>
      <c r="K437" t="e">
        <f t="shared" ca="1" si="13"/>
        <v>#NAME?</v>
      </c>
    </row>
    <row r="438" spans="1:11" x14ac:dyDescent="0.25">
      <c r="A438" s="193" t="e">
        <f ca="1"/>
        <v>#NAME?</v>
      </c>
      <c r="B438" t="e">
        <f ca="1"/>
        <v>#NAME?</v>
      </c>
      <c r="C438" s="129" t="e">
        <f ca="1"/>
        <v>#NAME?</v>
      </c>
      <c r="D438" t="e">
        <f ca="1"/>
        <v>#NAME?</v>
      </c>
      <c r="E438" t="e">
        <f ca="1"/>
        <v>#NAME?</v>
      </c>
      <c r="F438" t="e">
        <f ca="1"/>
        <v>#NAME?</v>
      </c>
      <c r="G438" t="e">
        <f ca="1"/>
        <v>#NAME?</v>
      </c>
      <c r="H438" t="e">
        <f ca="1"/>
        <v>#NAME?</v>
      </c>
      <c r="I438" t="e">
        <f ca="1"/>
        <v>#NAME?</v>
      </c>
      <c r="J438" t="e">
        <f t="shared" ca="1" si="12"/>
        <v>#NAME?</v>
      </c>
      <c r="K438" t="e">
        <f t="shared" ca="1" si="13"/>
        <v>#NAME?</v>
      </c>
    </row>
    <row r="439" spans="1:11" x14ac:dyDescent="0.25">
      <c r="A439" s="193" t="e">
        <f ca="1"/>
        <v>#NAME?</v>
      </c>
      <c r="B439" t="e">
        <f ca="1"/>
        <v>#NAME?</v>
      </c>
      <c r="C439" s="129" t="e">
        <f ca="1"/>
        <v>#NAME?</v>
      </c>
      <c r="D439" t="e">
        <f ca="1"/>
        <v>#NAME?</v>
      </c>
      <c r="E439" t="e">
        <f ca="1"/>
        <v>#NAME?</v>
      </c>
      <c r="F439" t="e">
        <f ca="1"/>
        <v>#NAME?</v>
      </c>
      <c r="G439" t="e">
        <f ca="1"/>
        <v>#NAME?</v>
      </c>
      <c r="H439" t="e">
        <f ca="1"/>
        <v>#NAME?</v>
      </c>
      <c r="I439" t="e">
        <f ca="1"/>
        <v>#NAME?</v>
      </c>
      <c r="J439" t="e">
        <f t="shared" ca="1" si="12"/>
        <v>#NAME?</v>
      </c>
      <c r="K439" t="e">
        <f t="shared" ca="1" si="13"/>
        <v>#NAME?</v>
      </c>
    </row>
    <row r="440" spans="1:11" x14ac:dyDescent="0.25">
      <c r="A440" s="193" t="e">
        <f ca="1"/>
        <v>#NAME?</v>
      </c>
      <c r="B440" t="e">
        <f ca="1"/>
        <v>#NAME?</v>
      </c>
      <c r="C440" s="129" t="e">
        <f ca="1"/>
        <v>#NAME?</v>
      </c>
      <c r="D440" t="e">
        <f ca="1"/>
        <v>#NAME?</v>
      </c>
      <c r="E440" t="e">
        <f ca="1"/>
        <v>#NAME?</v>
      </c>
      <c r="F440" t="e">
        <f ca="1"/>
        <v>#NAME?</v>
      </c>
      <c r="G440" t="e">
        <f ca="1"/>
        <v>#NAME?</v>
      </c>
      <c r="H440" t="e">
        <f ca="1"/>
        <v>#NAME?</v>
      </c>
      <c r="I440" t="e">
        <f ca="1"/>
        <v>#NAME?</v>
      </c>
      <c r="J440" t="e">
        <f t="shared" ca="1" si="12"/>
        <v>#NAME?</v>
      </c>
      <c r="K440" t="e">
        <f t="shared" ca="1" si="13"/>
        <v>#NAME?</v>
      </c>
    </row>
    <row r="441" spans="1:11" x14ac:dyDescent="0.25">
      <c r="A441" s="193" t="e">
        <f ca="1"/>
        <v>#NAME?</v>
      </c>
      <c r="B441" t="e">
        <f ca="1"/>
        <v>#NAME?</v>
      </c>
      <c r="C441" s="129" t="e">
        <f ca="1"/>
        <v>#NAME?</v>
      </c>
      <c r="D441" t="e">
        <f ca="1"/>
        <v>#NAME?</v>
      </c>
      <c r="E441" t="e">
        <f ca="1"/>
        <v>#NAME?</v>
      </c>
      <c r="F441" t="e">
        <f ca="1"/>
        <v>#NAME?</v>
      </c>
      <c r="G441" t="e">
        <f ca="1"/>
        <v>#NAME?</v>
      </c>
      <c r="H441" t="e">
        <f ca="1"/>
        <v>#NAME?</v>
      </c>
      <c r="I441" t="e">
        <f ca="1"/>
        <v>#NAME?</v>
      </c>
      <c r="J441" t="e">
        <f t="shared" ca="1" si="12"/>
        <v>#NAME?</v>
      </c>
      <c r="K441" t="e">
        <f t="shared" ca="1" si="13"/>
        <v>#NAME?</v>
      </c>
    </row>
    <row r="442" spans="1:11" x14ac:dyDescent="0.25">
      <c r="A442" s="193" t="e">
        <f ca="1"/>
        <v>#NAME?</v>
      </c>
      <c r="B442" t="e">
        <f ca="1"/>
        <v>#NAME?</v>
      </c>
      <c r="C442" s="129" t="e">
        <f ca="1"/>
        <v>#NAME?</v>
      </c>
      <c r="D442" t="e">
        <f ca="1"/>
        <v>#NAME?</v>
      </c>
      <c r="E442" t="e">
        <f ca="1"/>
        <v>#NAME?</v>
      </c>
      <c r="F442" t="e">
        <f ca="1"/>
        <v>#NAME?</v>
      </c>
      <c r="G442" t="e">
        <f ca="1"/>
        <v>#NAME?</v>
      </c>
      <c r="H442" t="e">
        <f ca="1"/>
        <v>#NAME?</v>
      </c>
      <c r="I442" t="e">
        <f ca="1"/>
        <v>#NAME?</v>
      </c>
      <c r="J442" t="e">
        <f t="shared" ca="1" si="12"/>
        <v>#NAME?</v>
      </c>
      <c r="K442" t="e">
        <f t="shared" ca="1" si="13"/>
        <v>#NAME?</v>
      </c>
    </row>
    <row r="443" spans="1:11" x14ac:dyDescent="0.25">
      <c r="A443" s="193" t="e">
        <f ca="1"/>
        <v>#NAME?</v>
      </c>
      <c r="B443" t="e">
        <f ca="1"/>
        <v>#NAME?</v>
      </c>
      <c r="C443" s="129" t="e">
        <f ca="1"/>
        <v>#NAME?</v>
      </c>
      <c r="D443" t="e">
        <f ca="1"/>
        <v>#NAME?</v>
      </c>
      <c r="E443" t="e">
        <f ca="1"/>
        <v>#NAME?</v>
      </c>
      <c r="F443" t="e">
        <f ca="1"/>
        <v>#NAME?</v>
      </c>
      <c r="G443" t="e">
        <f ca="1"/>
        <v>#NAME?</v>
      </c>
      <c r="H443" t="e">
        <f ca="1"/>
        <v>#NAME?</v>
      </c>
      <c r="I443" t="e">
        <f ca="1"/>
        <v>#NAME?</v>
      </c>
      <c r="J443" t="e">
        <f t="shared" ca="1" si="12"/>
        <v>#NAME?</v>
      </c>
      <c r="K443" t="e">
        <f t="shared" ca="1" si="13"/>
        <v>#NAME?</v>
      </c>
    </row>
    <row r="444" spans="1:11" x14ac:dyDescent="0.25">
      <c r="A444" s="193" t="e">
        <f ca="1"/>
        <v>#NAME?</v>
      </c>
      <c r="B444" t="e">
        <f ca="1"/>
        <v>#NAME?</v>
      </c>
      <c r="C444" s="129" t="e">
        <f ca="1"/>
        <v>#NAME?</v>
      </c>
      <c r="D444" t="e">
        <f ca="1"/>
        <v>#NAME?</v>
      </c>
      <c r="E444" t="e">
        <f ca="1"/>
        <v>#NAME?</v>
      </c>
      <c r="F444" t="e">
        <f ca="1"/>
        <v>#NAME?</v>
      </c>
      <c r="G444" t="e">
        <f ca="1"/>
        <v>#NAME?</v>
      </c>
      <c r="H444" t="e">
        <f ca="1"/>
        <v>#NAME?</v>
      </c>
      <c r="I444" t="e">
        <f ca="1"/>
        <v>#NAME?</v>
      </c>
      <c r="J444" t="e">
        <f t="shared" ca="1" si="12"/>
        <v>#NAME?</v>
      </c>
      <c r="K444" t="e">
        <f t="shared" ca="1" si="13"/>
        <v>#NAME?</v>
      </c>
    </row>
    <row r="445" spans="1:11" x14ac:dyDescent="0.25">
      <c r="A445" s="193" t="e">
        <f ca="1"/>
        <v>#NAME?</v>
      </c>
      <c r="B445" t="e">
        <f ca="1"/>
        <v>#NAME?</v>
      </c>
      <c r="C445" s="129" t="e">
        <f ca="1"/>
        <v>#NAME?</v>
      </c>
      <c r="D445" t="e">
        <f ca="1"/>
        <v>#NAME?</v>
      </c>
      <c r="E445" t="e">
        <f ca="1"/>
        <v>#NAME?</v>
      </c>
      <c r="F445" t="e">
        <f ca="1"/>
        <v>#NAME?</v>
      </c>
      <c r="G445" t="e">
        <f ca="1"/>
        <v>#NAME?</v>
      </c>
      <c r="H445" t="e">
        <f ca="1"/>
        <v>#NAME?</v>
      </c>
      <c r="I445" t="e">
        <f ca="1"/>
        <v>#NAME?</v>
      </c>
      <c r="J445" t="e">
        <f t="shared" ca="1" si="12"/>
        <v>#NAME?</v>
      </c>
      <c r="K445" t="e">
        <f t="shared" ca="1" si="13"/>
        <v>#NAME?</v>
      </c>
    </row>
    <row r="446" spans="1:11" x14ac:dyDescent="0.25">
      <c r="A446" s="193" t="e">
        <f ca="1"/>
        <v>#NAME?</v>
      </c>
      <c r="B446" t="e">
        <f ca="1"/>
        <v>#NAME?</v>
      </c>
      <c r="C446" s="129" t="e">
        <f ca="1"/>
        <v>#NAME?</v>
      </c>
      <c r="D446" t="e">
        <f ca="1"/>
        <v>#NAME?</v>
      </c>
      <c r="E446" t="e">
        <f ca="1"/>
        <v>#NAME?</v>
      </c>
      <c r="F446" t="e">
        <f ca="1"/>
        <v>#NAME?</v>
      </c>
      <c r="G446" t="e">
        <f ca="1"/>
        <v>#NAME?</v>
      </c>
      <c r="H446" t="e">
        <f ca="1"/>
        <v>#NAME?</v>
      </c>
      <c r="I446" t="e">
        <f ca="1"/>
        <v>#NAME?</v>
      </c>
      <c r="J446" t="e">
        <f t="shared" ca="1" si="12"/>
        <v>#NAME?</v>
      </c>
      <c r="K446" t="e">
        <f t="shared" ca="1" si="13"/>
        <v>#NAME?</v>
      </c>
    </row>
    <row r="447" spans="1:11" x14ac:dyDescent="0.25">
      <c r="A447" s="193" t="e">
        <f ca="1"/>
        <v>#NAME?</v>
      </c>
      <c r="B447" t="e">
        <f ca="1"/>
        <v>#NAME?</v>
      </c>
      <c r="C447" s="129" t="e">
        <f ca="1"/>
        <v>#NAME?</v>
      </c>
      <c r="D447" t="e">
        <f ca="1"/>
        <v>#NAME?</v>
      </c>
      <c r="E447" t="e">
        <f ca="1"/>
        <v>#NAME?</v>
      </c>
      <c r="F447" t="e">
        <f ca="1"/>
        <v>#NAME?</v>
      </c>
      <c r="G447" t="e">
        <f ca="1"/>
        <v>#NAME?</v>
      </c>
      <c r="H447" t="e">
        <f ca="1"/>
        <v>#NAME?</v>
      </c>
      <c r="I447" t="e">
        <f ca="1"/>
        <v>#NAME?</v>
      </c>
      <c r="J447" t="e">
        <f t="shared" ca="1" si="12"/>
        <v>#NAME?</v>
      </c>
      <c r="K447" t="e">
        <f t="shared" ca="1" si="13"/>
        <v>#NAME?</v>
      </c>
    </row>
    <row r="448" spans="1:11" x14ac:dyDescent="0.25">
      <c r="A448" s="193" t="e">
        <f ca="1"/>
        <v>#NAME?</v>
      </c>
      <c r="B448" t="e">
        <f ca="1"/>
        <v>#NAME?</v>
      </c>
      <c r="C448" s="129" t="e">
        <f ca="1"/>
        <v>#NAME?</v>
      </c>
      <c r="D448" t="e">
        <f ca="1"/>
        <v>#NAME?</v>
      </c>
      <c r="E448" t="e">
        <f ca="1"/>
        <v>#NAME?</v>
      </c>
      <c r="F448" t="e">
        <f ca="1"/>
        <v>#NAME?</v>
      </c>
      <c r="G448" t="e">
        <f ca="1"/>
        <v>#NAME?</v>
      </c>
      <c r="H448" t="e">
        <f ca="1"/>
        <v>#NAME?</v>
      </c>
      <c r="I448" t="e">
        <f ca="1"/>
        <v>#NAME?</v>
      </c>
      <c r="J448" t="e">
        <f t="shared" ca="1" si="12"/>
        <v>#NAME?</v>
      </c>
      <c r="K448" t="e">
        <f t="shared" ca="1" si="13"/>
        <v>#NAME?</v>
      </c>
    </row>
    <row r="449" spans="1:11" x14ac:dyDescent="0.25">
      <c r="A449" s="193" t="e">
        <f ca="1"/>
        <v>#NAME?</v>
      </c>
      <c r="B449" t="e">
        <f ca="1"/>
        <v>#NAME?</v>
      </c>
      <c r="C449" s="129" t="e">
        <f ca="1"/>
        <v>#NAME?</v>
      </c>
      <c r="D449" t="e">
        <f ca="1"/>
        <v>#NAME?</v>
      </c>
      <c r="E449" t="e">
        <f ca="1"/>
        <v>#NAME?</v>
      </c>
      <c r="F449" t="e">
        <f ca="1"/>
        <v>#NAME?</v>
      </c>
      <c r="G449" t="e">
        <f ca="1"/>
        <v>#NAME?</v>
      </c>
      <c r="H449" t="e">
        <f ca="1"/>
        <v>#NAME?</v>
      </c>
      <c r="I449" t="e">
        <f ca="1"/>
        <v>#NAME?</v>
      </c>
      <c r="J449" t="e">
        <f t="shared" ca="1" si="12"/>
        <v>#NAME?</v>
      </c>
      <c r="K449" t="e">
        <f t="shared" ca="1" si="13"/>
        <v>#NAME?</v>
      </c>
    </row>
    <row r="450" spans="1:11" x14ac:dyDescent="0.25">
      <c r="A450" s="193" t="e">
        <f ca="1"/>
        <v>#NAME?</v>
      </c>
      <c r="B450" t="e">
        <f ca="1"/>
        <v>#NAME?</v>
      </c>
      <c r="C450" s="129" t="e">
        <f ca="1"/>
        <v>#NAME?</v>
      </c>
      <c r="D450" t="e">
        <f ca="1"/>
        <v>#NAME?</v>
      </c>
      <c r="E450" t="e">
        <f ca="1"/>
        <v>#NAME?</v>
      </c>
      <c r="F450" t="e">
        <f ca="1"/>
        <v>#NAME?</v>
      </c>
      <c r="G450" t="e">
        <f ca="1"/>
        <v>#NAME?</v>
      </c>
      <c r="H450" t="e">
        <f ca="1"/>
        <v>#NAME?</v>
      </c>
      <c r="I450" t="e">
        <f ca="1"/>
        <v>#NAME?</v>
      </c>
      <c r="J450" t="e">
        <f t="shared" ca="1" si="12"/>
        <v>#NAME?</v>
      </c>
      <c r="K450" t="e">
        <f t="shared" ca="1" si="13"/>
        <v>#NAME?</v>
      </c>
    </row>
    <row r="451" spans="1:11" x14ac:dyDescent="0.25">
      <c r="A451" s="193" t="e">
        <f ca="1"/>
        <v>#NAME?</v>
      </c>
      <c r="B451" t="e">
        <f ca="1"/>
        <v>#NAME?</v>
      </c>
      <c r="C451" s="129" t="e">
        <f ca="1"/>
        <v>#NAME?</v>
      </c>
      <c r="D451" t="e">
        <f ca="1"/>
        <v>#NAME?</v>
      </c>
      <c r="E451" t="e">
        <f ca="1"/>
        <v>#NAME?</v>
      </c>
      <c r="F451" t="e">
        <f ca="1"/>
        <v>#NAME?</v>
      </c>
      <c r="G451" t="e">
        <f ca="1"/>
        <v>#NAME?</v>
      </c>
      <c r="H451" t="e">
        <f ca="1"/>
        <v>#NAME?</v>
      </c>
      <c r="I451" t="e">
        <f ca="1"/>
        <v>#NAME?</v>
      </c>
      <c r="J451" t="e">
        <f t="shared" ref="J451:J514" ca="1" si="14">_xlfn.ISOWEEKNUM(C451)</f>
        <v>#NAME?</v>
      </c>
      <c r="K451" t="e">
        <f t="shared" ref="K451:K514" ca="1" si="15">2300+J451</f>
        <v>#NAME?</v>
      </c>
    </row>
    <row r="452" spans="1:11" x14ac:dyDescent="0.25">
      <c r="A452" s="193" t="e">
        <f ca="1"/>
        <v>#NAME?</v>
      </c>
      <c r="B452" t="e">
        <f ca="1"/>
        <v>#NAME?</v>
      </c>
      <c r="C452" s="129" t="e">
        <f ca="1"/>
        <v>#NAME?</v>
      </c>
      <c r="D452" t="e">
        <f ca="1"/>
        <v>#NAME?</v>
      </c>
      <c r="E452" t="e">
        <f ca="1"/>
        <v>#NAME?</v>
      </c>
      <c r="F452" t="e">
        <f ca="1"/>
        <v>#NAME?</v>
      </c>
      <c r="G452" t="e">
        <f ca="1"/>
        <v>#NAME?</v>
      </c>
      <c r="H452" t="e">
        <f ca="1"/>
        <v>#NAME?</v>
      </c>
      <c r="I452" t="e">
        <f ca="1"/>
        <v>#NAME?</v>
      </c>
      <c r="J452" t="e">
        <f t="shared" ca="1" si="14"/>
        <v>#NAME?</v>
      </c>
      <c r="K452" t="e">
        <f t="shared" ca="1" si="15"/>
        <v>#NAME?</v>
      </c>
    </row>
    <row r="453" spans="1:11" x14ac:dyDescent="0.25">
      <c r="A453" s="193" t="e">
        <f ca="1"/>
        <v>#NAME?</v>
      </c>
      <c r="B453" t="e">
        <f ca="1"/>
        <v>#NAME?</v>
      </c>
      <c r="C453" s="129" t="e">
        <f ca="1"/>
        <v>#NAME?</v>
      </c>
      <c r="D453" t="e">
        <f ca="1"/>
        <v>#NAME?</v>
      </c>
      <c r="E453" t="e">
        <f ca="1"/>
        <v>#NAME?</v>
      </c>
      <c r="F453" t="e">
        <f ca="1"/>
        <v>#NAME?</v>
      </c>
      <c r="G453" t="e">
        <f ca="1"/>
        <v>#NAME?</v>
      </c>
      <c r="H453" t="e">
        <f ca="1"/>
        <v>#NAME?</v>
      </c>
      <c r="I453" t="e">
        <f ca="1"/>
        <v>#NAME?</v>
      </c>
      <c r="J453" t="e">
        <f t="shared" ca="1" si="14"/>
        <v>#NAME?</v>
      </c>
      <c r="K453" t="e">
        <f t="shared" ca="1" si="15"/>
        <v>#NAME?</v>
      </c>
    </row>
    <row r="454" spans="1:11" x14ac:dyDescent="0.25">
      <c r="A454" s="193" t="e">
        <f ca="1"/>
        <v>#NAME?</v>
      </c>
      <c r="B454" t="e">
        <f ca="1"/>
        <v>#NAME?</v>
      </c>
      <c r="C454" s="129" t="e">
        <f ca="1"/>
        <v>#NAME?</v>
      </c>
      <c r="D454" t="e">
        <f ca="1"/>
        <v>#NAME?</v>
      </c>
      <c r="E454" t="e">
        <f ca="1"/>
        <v>#NAME?</v>
      </c>
      <c r="F454" t="e">
        <f ca="1"/>
        <v>#NAME?</v>
      </c>
      <c r="G454" t="e">
        <f ca="1"/>
        <v>#NAME?</v>
      </c>
      <c r="H454" t="e">
        <f ca="1"/>
        <v>#NAME?</v>
      </c>
      <c r="I454" t="e">
        <f ca="1"/>
        <v>#NAME?</v>
      </c>
      <c r="J454" t="e">
        <f t="shared" ca="1" si="14"/>
        <v>#NAME?</v>
      </c>
      <c r="K454" t="e">
        <f t="shared" ca="1" si="15"/>
        <v>#NAME?</v>
      </c>
    </row>
    <row r="455" spans="1:11" x14ac:dyDescent="0.25">
      <c r="A455" s="193" t="e">
        <f ca="1"/>
        <v>#NAME?</v>
      </c>
      <c r="B455" t="e">
        <f ca="1"/>
        <v>#NAME?</v>
      </c>
      <c r="C455" s="129" t="e">
        <f ca="1"/>
        <v>#NAME?</v>
      </c>
      <c r="D455" t="e">
        <f ca="1"/>
        <v>#NAME?</v>
      </c>
      <c r="E455" t="e">
        <f ca="1"/>
        <v>#NAME?</v>
      </c>
      <c r="F455" t="e">
        <f ca="1"/>
        <v>#NAME?</v>
      </c>
      <c r="G455" t="e">
        <f ca="1"/>
        <v>#NAME?</v>
      </c>
      <c r="H455" t="e">
        <f ca="1"/>
        <v>#NAME?</v>
      </c>
      <c r="I455" t="e">
        <f ca="1"/>
        <v>#NAME?</v>
      </c>
      <c r="J455" t="e">
        <f t="shared" ca="1" si="14"/>
        <v>#NAME?</v>
      </c>
      <c r="K455" t="e">
        <f t="shared" ca="1" si="15"/>
        <v>#NAME?</v>
      </c>
    </row>
    <row r="456" spans="1:11" x14ac:dyDescent="0.25">
      <c r="A456" s="193" t="e">
        <f ca="1"/>
        <v>#NAME?</v>
      </c>
      <c r="B456" t="e">
        <f ca="1"/>
        <v>#NAME?</v>
      </c>
      <c r="C456" s="129" t="e">
        <f ca="1"/>
        <v>#NAME?</v>
      </c>
      <c r="D456" t="e">
        <f ca="1"/>
        <v>#NAME?</v>
      </c>
      <c r="E456" t="e">
        <f ca="1"/>
        <v>#NAME?</v>
      </c>
      <c r="F456" t="e">
        <f ca="1"/>
        <v>#NAME?</v>
      </c>
      <c r="G456" t="e">
        <f ca="1"/>
        <v>#NAME?</v>
      </c>
      <c r="H456" t="e">
        <f ca="1"/>
        <v>#NAME?</v>
      </c>
      <c r="I456" t="e">
        <f ca="1"/>
        <v>#NAME?</v>
      </c>
      <c r="J456" t="e">
        <f t="shared" ca="1" si="14"/>
        <v>#NAME?</v>
      </c>
      <c r="K456" t="e">
        <f t="shared" ca="1" si="15"/>
        <v>#NAME?</v>
      </c>
    </row>
    <row r="457" spans="1:11" x14ac:dyDescent="0.25">
      <c r="A457" s="193" t="e">
        <f ca="1"/>
        <v>#NAME?</v>
      </c>
      <c r="B457" t="e">
        <f ca="1"/>
        <v>#NAME?</v>
      </c>
      <c r="C457" s="129" t="e">
        <f ca="1"/>
        <v>#NAME?</v>
      </c>
      <c r="D457" t="e">
        <f ca="1"/>
        <v>#NAME?</v>
      </c>
      <c r="E457" t="e">
        <f ca="1"/>
        <v>#NAME?</v>
      </c>
      <c r="F457" t="e">
        <f ca="1"/>
        <v>#NAME?</v>
      </c>
      <c r="G457" t="e">
        <f ca="1"/>
        <v>#NAME?</v>
      </c>
      <c r="H457" t="e">
        <f ca="1"/>
        <v>#NAME?</v>
      </c>
      <c r="I457" t="e">
        <f ca="1"/>
        <v>#NAME?</v>
      </c>
      <c r="J457" t="e">
        <f t="shared" ca="1" si="14"/>
        <v>#NAME?</v>
      </c>
      <c r="K457" t="e">
        <f t="shared" ca="1" si="15"/>
        <v>#NAME?</v>
      </c>
    </row>
    <row r="458" spans="1:11" x14ac:dyDescent="0.25">
      <c r="A458" s="193" t="e">
        <f ca="1"/>
        <v>#NAME?</v>
      </c>
      <c r="B458" t="e">
        <f ca="1"/>
        <v>#NAME?</v>
      </c>
      <c r="C458" s="129" t="e">
        <f ca="1"/>
        <v>#NAME?</v>
      </c>
      <c r="D458" t="e">
        <f ca="1"/>
        <v>#NAME?</v>
      </c>
      <c r="E458" t="e">
        <f ca="1"/>
        <v>#NAME?</v>
      </c>
      <c r="F458" t="e">
        <f ca="1"/>
        <v>#NAME?</v>
      </c>
      <c r="G458" t="e">
        <f ca="1"/>
        <v>#NAME?</v>
      </c>
      <c r="H458" t="e">
        <f ca="1"/>
        <v>#NAME?</v>
      </c>
      <c r="I458" t="e">
        <f ca="1"/>
        <v>#NAME?</v>
      </c>
      <c r="J458" t="e">
        <f t="shared" ca="1" si="14"/>
        <v>#NAME?</v>
      </c>
      <c r="K458" t="e">
        <f t="shared" ca="1" si="15"/>
        <v>#NAME?</v>
      </c>
    </row>
    <row r="459" spans="1:11" x14ac:dyDescent="0.25">
      <c r="A459" s="193" t="e">
        <f ca="1"/>
        <v>#NAME?</v>
      </c>
      <c r="B459" t="e">
        <f ca="1"/>
        <v>#NAME?</v>
      </c>
      <c r="C459" s="129" t="e">
        <f ca="1"/>
        <v>#NAME?</v>
      </c>
      <c r="D459" t="e">
        <f ca="1"/>
        <v>#NAME?</v>
      </c>
      <c r="E459" t="e">
        <f ca="1"/>
        <v>#NAME?</v>
      </c>
      <c r="F459" t="e">
        <f ca="1"/>
        <v>#NAME?</v>
      </c>
      <c r="G459" t="e">
        <f ca="1"/>
        <v>#NAME?</v>
      </c>
      <c r="H459" t="e">
        <f ca="1"/>
        <v>#NAME?</v>
      </c>
      <c r="I459" t="e">
        <f ca="1"/>
        <v>#NAME?</v>
      </c>
      <c r="J459" t="e">
        <f t="shared" ca="1" si="14"/>
        <v>#NAME?</v>
      </c>
      <c r="K459" t="e">
        <f t="shared" ca="1" si="15"/>
        <v>#NAME?</v>
      </c>
    </row>
    <row r="460" spans="1:11" x14ac:dyDescent="0.25">
      <c r="A460" s="193" t="e">
        <f ca="1"/>
        <v>#NAME?</v>
      </c>
      <c r="B460" t="e">
        <f ca="1"/>
        <v>#NAME?</v>
      </c>
      <c r="C460" s="129" t="e">
        <f ca="1"/>
        <v>#NAME?</v>
      </c>
      <c r="D460" t="e">
        <f ca="1"/>
        <v>#NAME?</v>
      </c>
      <c r="E460" t="e">
        <f ca="1"/>
        <v>#NAME?</v>
      </c>
      <c r="F460" t="e">
        <f ca="1"/>
        <v>#NAME?</v>
      </c>
      <c r="G460" t="e">
        <f ca="1"/>
        <v>#NAME?</v>
      </c>
      <c r="H460" t="e">
        <f ca="1"/>
        <v>#NAME?</v>
      </c>
      <c r="I460" t="e">
        <f ca="1"/>
        <v>#NAME?</v>
      </c>
      <c r="J460" t="e">
        <f t="shared" ca="1" si="14"/>
        <v>#NAME?</v>
      </c>
      <c r="K460" t="e">
        <f t="shared" ca="1" si="15"/>
        <v>#NAME?</v>
      </c>
    </row>
    <row r="461" spans="1:11" x14ac:dyDescent="0.25">
      <c r="A461" s="193" t="e">
        <f ca="1"/>
        <v>#NAME?</v>
      </c>
      <c r="B461" t="e">
        <f ca="1"/>
        <v>#NAME?</v>
      </c>
      <c r="C461" s="129" t="e">
        <f ca="1"/>
        <v>#NAME?</v>
      </c>
      <c r="D461" t="e">
        <f ca="1"/>
        <v>#NAME?</v>
      </c>
      <c r="E461" t="e">
        <f ca="1"/>
        <v>#NAME?</v>
      </c>
      <c r="F461" t="e">
        <f ca="1"/>
        <v>#NAME?</v>
      </c>
      <c r="G461" t="e">
        <f ca="1"/>
        <v>#NAME?</v>
      </c>
      <c r="H461" t="e">
        <f ca="1"/>
        <v>#NAME?</v>
      </c>
      <c r="I461" t="e">
        <f ca="1"/>
        <v>#NAME?</v>
      </c>
      <c r="J461" t="e">
        <f t="shared" ca="1" si="14"/>
        <v>#NAME?</v>
      </c>
      <c r="K461" t="e">
        <f t="shared" ca="1" si="15"/>
        <v>#NAME?</v>
      </c>
    </row>
    <row r="462" spans="1:11" x14ac:dyDescent="0.25">
      <c r="A462" s="193" t="e">
        <f ca="1"/>
        <v>#NAME?</v>
      </c>
      <c r="B462" t="e">
        <f ca="1"/>
        <v>#NAME?</v>
      </c>
      <c r="C462" s="129" t="e">
        <f ca="1"/>
        <v>#NAME?</v>
      </c>
      <c r="D462" t="e">
        <f ca="1"/>
        <v>#NAME?</v>
      </c>
      <c r="E462" t="e">
        <f ca="1"/>
        <v>#NAME?</v>
      </c>
      <c r="F462" t="e">
        <f ca="1"/>
        <v>#NAME?</v>
      </c>
      <c r="G462" t="e">
        <f ca="1"/>
        <v>#NAME?</v>
      </c>
      <c r="H462" t="e">
        <f ca="1"/>
        <v>#NAME?</v>
      </c>
      <c r="I462" t="e">
        <f ca="1"/>
        <v>#NAME?</v>
      </c>
      <c r="J462" t="e">
        <f t="shared" ca="1" si="14"/>
        <v>#NAME?</v>
      </c>
      <c r="K462" t="e">
        <f t="shared" ca="1" si="15"/>
        <v>#NAME?</v>
      </c>
    </row>
    <row r="463" spans="1:11" x14ac:dyDescent="0.25">
      <c r="A463" s="193" t="e">
        <f ca="1"/>
        <v>#NAME?</v>
      </c>
      <c r="B463" t="e">
        <f ca="1"/>
        <v>#NAME?</v>
      </c>
      <c r="C463" s="129" t="e">
        <f ca="1"/>
        <v>#NAME?</v>
      </c>
      <c r="D463" t="e">
        <f ca="1"/>
        <v>#NAME?</v>
      </c>
      <c r="E463" t="e">
        <f ca="1"/>
        <v>#NAME?</v>
      </c>
      <c r="F463" t="e">
        <f ca="1"/>
        <v>#NAME?</v>
      </c>
      <c r="G463" t="e">
        <f ca="1"/>
        <v>#NAME?</v>
      </c>
      <c r="H463" t="e">
        <f ca="1"/>
        <v>#NAME?</v>
      </c>
      <c r="I463" t="e">
        <f ca="1"/>
        <v>#NAME?</v>
      </c>
      <c r="J463" t="e">
        <f t="shared" ca="1" si="14"/>
        <v>#NAME?</v>
      </c>
      <c r="K463" t="e">
        <f t="shared" ca="1" si="15"/>
        <v>#NAME?</v>
      </c>
    </row>
    <row r="464" spans="1:11" x14ac:dyDescent="0.25">
      <c r="A464" s="193" t="e">
        <f ca="1"/>
        <v>#NAME?</v>
      </c>
      <c r="B464" t="e">
        <f ca="1"/>
        <v>#NAME?</v>
      </c>
      <c r="C464" s="129" t="e">
        <f ca="1"/>
        <v>#NAME?</v>
      </c>
      <c r="D464" t="e">
        <f ca="1"/>
        <v>#NAME?</v>
      </c>
      <c r="E464" t="e">
        <f ca="1"/>
        <v>#NAME?</v>
      </c>
      <c r="F464" t="e">
        <f ca="1"/>
        <v>#NAME?</v>
      </c>
      <c r="G464" t="e">
        <f ca="1"/>
        <v>#NAME?</v>
      </c>
      <c r="H464" t="e">
        <f ca="1"/>
        <v>#NAME?</v>
      </c>
      <c r="I464" t="e">
        <f ca="1"/>
        <v>#NAME?</v>
      </c>
      <c r="J464" t="e">
        <f t="shared" ca="1" si="14"/>
        <v>#NAME?</v>
      </c>
      <c r="K464" t="e">
        <f t="shared" ca="1" si="15"/>
        <v>#NAME?</v>
      </c>
    </row>
    <row r="465" spans="1:11" x14ac:dyDescent="0.25">
      <c r="A465" s="193" t="e">
        <f ca="1"/>
        <v>#NAME?</v>
      </c>
      <c r="B465" t="e">
        <f ca="1"/>
        <v>#NAME?</v>
      </c>
      <c r="C465" s="129" t="e">
        <f ca="1"/>
        <v>#NAME?</v>
      </c>
      <c r="D465" t="e">
        <f ca="1"/>
        <v>#NAME?</v>
      </c>
      <c r="E465" t="e">
        <f ca="1"/>
        <v>#NAME?</v>
      </c>
      <c r="F465" t="e">
        <f ca="1"/>
        <v>#NAME?</v>
      </c>
      <c r="G465" t="e">
        <f ca="1"/>
        <v>#NAME?</v>
      </c>
      <c r="H465" t="e">
        <f ca="1"/>
        <v>#NAME?</v>
      </c>
      <c r="I465" t="e">
        <f ca="1"/>
        <v>#NAME?</v>
      </c>
      <c r="J465" t="e">
        <f t="shared" ca="1" si="14"/>
        <v>#NAME?</v>
      </c>
      <c r="K465" t="e">
        <f t="shared" ca="1" si="15"/>
        <v>#NAME?</v>
      </c>
    </row>
    <row r="466" spans="1:11" x14ac:dyDescent="0.25">
      <c r="A466" s="193" t="e">
        <f ca="1"/>
        <v>#NAME?</v>
      </c>
      <c r="B466" t="e">
        <f ca="1"/>
        <v>#NAME?</v>
      </c>
      <c r="C466" s="129" t="e">
        <f ca="1"/>
        <v>#NAME?</v>
      </c>
      <c r="D466" t="e">
        <f ca="1"/>
        <v>#NAME?</v>
      </c>
      <c r="E466" t="e">
        <f ca="1"/>
        <v>#NAME?</v>
      </c>
      <c r="F466" t="e">
        <f ca="1"/>
        <v>#NAME?</v>
      </c>
      <c r="G466" t="e">
        <f ca="1"/>
        <v>#NAME?</v>
      </c>
      <c r="H466" t="e">
        <f ca="1"/>
        <v>#NAME?</v>
      </c>
      <c r="I466" t="e">
        <f ca="1"/>
        <v>#NAME?</v>
      </c>
      <c r="J466" t="e">
        <f t="shared" ca="1" si="14"/>
        <v>#NAME?</v>
      </c>
      <c r="K466" t="e">
        <f t="shared" ca="1" si="15"/>
        <v>#NAME?</v>
      </c>
    </row>
    <row r="467" spans="1:11" x14ac:dyDescent="0.25">
      <c r="A467" s="193" t="e">
        <f ca="1"/>
        <v>#NAME?</v>
      </c>
      <c r="B467" t="e">
        <f ca="1"/>
        <v>#NAME?</v>
      </c>
      <c r="C467" s="129" t="e">
        <f ca="1"/>
        <v>#NAME?</v>
      </c>
      <c r="D467" t="e">
        <f ca="1"/>
        <v>#NAME?</v>
      </c>
      <c r="E467" t="e">
        <f ca="1"/>
        <v>#NAME?</v>
      </c>
      <c r="F467" t="e">
        <f ca="1"/>
        <v>#NAME?</v>
      </c>
      <c r="G467" t="e">
        <f ca="1"/>
        <v>#NAME?</v>
      </c>
      <c r="H467" t="e">
        <f ca="1"/>
        <v>#NAME?</v>
      </c>
      <c r="I467" t="e">
        <f ca="1"/>
        <v>#NAME?</v>
      </c>
      <c r="J467" t="e">
        <f t="shared" ca="1" si="14"/>
        <v>#NAME?</v>
      </c>
      <c r="K467" t="e">
        <f t="shared" ca="1" si="15"/>
        <v>#NAME?</v>
      </c>
    </row>
    <row r="468" spans="1:11" x14ac:dyDescent="0.25">
      <c r="A468" s="193" t="e">
        <f ca="1"/>
        <v>#NAME?</v>
      </c>
      <c r="B468" t="e">
        <f ca="1"/>
        <v>#NAME?</v>
      </c>
      <c r="C468" s="129" t="e">
        <f ca="1"/>
        <v>#NAME?</v>
      </c>
      <c r="D468" t="e">
        <f ca="1"/>
        <v>#NAME?</v>
      </c>
      <c r="E468" t="e">
        <f ca="1"/>
        <v>#NAME?</v>
      </c>
      <c r="F468" t="e">
        <f ca="1"/>
        <v>#NAME?</v>
      </c>
      <c r="G468" t="e">
        <f ca="1"/>
        <v>#NAME?</v>
      </c>
      <c r="H468" t="e">
        <f ca="1"/>
        <v>#NAME?</v>
      </c>
      <c r="I468" t="e">
        <f ca="1"/>
        <v>#NAME?</v>
      </c>
      <c r="J468" t="e">
        <f t="shared" ca="1" si="14"/>
        <v>#NAME?</v>
      </c>
      <c r="K468" t="e">
        <f t="shared" ca="1" si="15"/>
        <v>#NAME?</v>
      </c>
    </row>
    <row r="469" spans="1:11" x14ac:dyDescent="0.25">
      <c r="A469" s="193" t="e">
        <f ca="1"/>
        <v>#NAME?</v>
      </c>
      <c r="B469" t="e">
        <f ca="1"/>
        <v>#NAME?</v>
      </c>
      <c r="C469" s="129" t="e">
        <f ca="1"/>
        <v>#NAME?</v>
      </c>
      <c r="D469" t="e">
        <f ca="1"/>
        <v>#NAME?</v>
      </c>
      <c r="E469" t="e">
        <f ca="1"/>
        <v>#NAME?</v>
      </c>
      <c r="F469" t="e">
        <f ca="1"/>
        <v>#NAME?</v>
      </c>
      <c r="G469" t="e">
        <f ca="1"/>
        <v>#NAME?</v>
      </c>
      <c r="H469" t="e">
        <f ca="1"/>
        <v>#NAME?</v>
      </c>
      <c r="I469" t="e">
        <f ca="1"/>
        <v>#NAME?</v>
      </c>
      <c r="J469" t="e">
        <f t="shared" ca="1" si="14"/>
        <v>#NAME?</v>
      </c>
      <c r="K469" t="e">
        <f t="shared" ca="1" si="15"/>
        <v>#NAME?</v>
      </c>
    </row>
    <row r="470" spans="1:11" x14ac:dyDescent="0.25">
      <c r="A470" s="193" t="e">
        <f ca="1"/>
        <v>#NAME?</v>
      </c>
      <c r="B470" t="e">
        <f ca="1"/>
        <v>#NAME?</v>
      </c>
      <c r="C470" s="129" t="e">
        <f ca="1"/>
        <v>#NAME?</v>
      </c>
      <c r="D470" t="e">
        <f ca="1"/>
        <v>#NAME?</v>
      </c>
      <c r="E470" t="e">
        <f ca="1"/>
        <v>#NAME?</v>
      </c>
      <c r="F470" t="e">
        <f ca="1"/>
        <v>#NAME?</v>
      </c>
      <c r="G470" t="e">
        <f ca="1"/>
        <v>#NAME?</v>
      </c>
      <c r="H470" t="e">
        <f ca="1"/>
        <v>#NAME?</v>
      </c>
      <c r="I470" t="e">
        <f ca="1"/>
        <v>#NAME?</v>
      </c>
      <c r="J470" t="e">
        <f t="shared" ca="1" si="14"/>
        <v>#NAME?</v>
      </c>
      <c r="K470" t="e">
        <f t="shared" ca="1" si="15"/>
        <v>#NAME?</v>
      </c>
    </row>
    <row r="471" spans="1:11" x14ac:dyDescent="0.25">
      <c r="A471" s="193" t="e">
        <f ca="1"/>
        <v>#NAME?</v>
      </c>
      <c r="B471" t="e">
        <f ca="1"/>
        <v>#NAME?</v>
      </c>
      <c r="C471" s="129" t="e">
        <f ca="1"/>
        <v>#NAME?</v>
      </c>
      <c r="D471" t="e">
        <f ca="1"/>
        <v>#NAME?</v>
      </c>
      <c r="E471" t="e">
        <f ca="1"/>
        <v>#NAME?</v>
      </c>
      <c r="F471" t="e">
        <f ca="1"/>
        <v>#NAME?</v>
      </c>
      <c r="G471" t="e">
        <f ca="1"/>
        <v>#NAME?</v>
      </c>
      <c r="H471" t="e">
        <f ca="1"/>
        <v>#NAME?</v>
      </c>
      <c r="I471" t="e">
        <f ca="1"/>
        <v>#NAME?</v>
      </c>
      <c r="J471" t="e">
        <f t="shared" ca="1" si="14"/>
        <v>#NAME?</v>
      </c>
      <c r="K471" t="e">
        <f t="shared" ca="1" si="15"/>
        <v>#NAME?</v>
      </c>
    </row>
    <row r="472" spans="1:11" x14ac:dyDescent="0.25">
      <c r="A472" s="193" t="e">
        <f ca="1"/>
        <v>#NAME?</v>
      </c>
      <c r="B472" t="e">
        <f ca="1"/>
        <v>#NAME?</v>
      </c>
      <c r="C472" s="129" t="e">
        <f ca="1"/>
        <v>#NAME?</v>
      </c>
      <c r="D472" t="e">
        <f ca="1"/>
        <v>#NAME?</v>
      </c>
      <c r="E472" t="e">
        <f ca="1"/>
        <v>#NAME?</v>
      </c>
      <c r="F472" t="e">
        <f ca="1"/>
        <v>#NAME?</v>
      </c>
      <c r="G472" t="e">
        <f ca="1"/>
        <v>#NAME?</v>
      </c>
      <c r="H472" t="e">
        <f ca="1"/>
        <v>#NAME?</v>
      </c>
      <c r="I472" t="e">
        <f ca="1"/>
        <v>#NAME?</v>
      </c>
      <c r="J472" t="e">
        <f t="shared" ca="1" si="14"/>
        <v>#NAME?</v>
      </c>
      <c r="K472" t="e">
        <f t="shared" ca="1" si="15"/>
        <v>#NAME?</v>
      </c>
    </row>
    <row r="473" spans="1:11" x14ac:dyDescent="0.25">
      <c r="A473" s="193" t="e">
        <f ca="1"/>
        <v>#NAME?</v>
      </c>
      <c r="B473" t="e">
        <f ca="1"/>
        <v>#NAME?</v>
      </c>
      <c r="C473" s="129" t="e">
        <f ca="1"/>
        <v>#NAME?</v>
      </c>
      <c r="D473" t="e">
        <f ca="1"/>
        <v>#NAME?</v>
      </c>
      <c r="E473" t="e">
        <f ca="1"/>
        <v>#NAME?</v>
      </c>
      <c r="F473" t="e">
        <f ca="1"/>
        <v>#NAME?</v>
      </c>
      <c r="G473" t="e">
        <f ca="1"/>
        <v>#NAME?</v>
      </c>
      <c r="H473" t="e">
        <f ca="1"/>
        <v>#NAME?</v>
      </c>
      <c r="I473" t="e">
        <f ca="1"/>
        <v>#NAME?</v>
      </c>
      <c r="J473" t="e">
        <f t="shared" ca="1" si="14"/>
        <v>#NAME?</v>
      </c>
      <c r="K473" t="e">
        <f t="shared" ca="1" si="15"/>
        <v>#NAME?</v>
      </c>
    </row>
    <row r="474" spans="1:11" x14ac:dyDescent="0.25">
      <c r="A474" s="193" t="e">
        <f ca="1"/>
        <v>#NAME?</v>
      </c>
      <c r="B474" t="e">
        <f ca="1"/>
        <v>#NAME?</v>
      </c>
      <c r="C474" s="129" t="e">
        <f ca="1"/>
        <v>#NAME?</v>
      </c>
      <c r="D474" t="e">
        <f ca="1"/>
        <v>#NAME?</v>
      </c>
      <c r="E474" t="e">
        <f ca="1"/>
        <v>#NAME?</v>
      </c>
      <c r="F474" t="e">
        <f ca="1"/>
        <v>#NAME?</v>
      </c>
      <c r="G474" t="e">
        <f ca="1"/>
        <v>#NAME?</v>
      </c>
      <c r="H474" t="e">
        <f ca="1"/>
        <v>#NAME?</v>
      </c>
      <c r="I474" t="e">
        <f ca="1"/>
        <v>#NAME?</v>
      </c>
      <c r="J474" t="e">
        <f t="shared" ca="1" si="14"/>
        <v>#NAME?</v>
      </c>
      <c r="K474" t="e">
        <f t="shared" ca="1" si="15"/>
        <v>#NAME?</v>
      </c>
    </row>
    <row r="475" spans="1:11" x14ac:dyDescent="0.25">
      <c r="A475" s="193" t="e">
        <f ca="1"/>
        <v>#NAME?</v>
      </c>
      <c r="B475" t="e">
        <f ca="1"/>
        <v>#NAME?</v>
      </c>
      <c r="C475" s="129" t="e">
        <f ca="1"/>
        <v>#NAME?</v>
      </c>
      <c r="D475" t="e">
        <f ca="1"/>
        <v>#NAME?</v>
      </c>
      <c r="E475" t="e">
        <f ca="1"/>
        <v>#NAME?</v>
      </c>
      <c r="F475" t="e">
        <f ca="1"/>
        <v>#NAME?</v>
      </c>
      <c r="G475" t="e">
        <f ca="1"/>
        <v>#NAME?</v>
      </c>
      <c r="H475" t="e">
        <f ca="1"/>
        <v>#NAME?</v>
      </c>
      <c r="I475" t="e">
        <f ca="1"/>
        <v>#NAME?</v>
      </c>
      <c r="J475" t="e">
        <f t="shared" ca="1" si="14"/>
        <v>#NAME?</v>
      </c>
      <c r="K475" t="e">
        <f t="shared" ca="1" si="15"/>
        <v>#NAME?</v>
      </c>
    </row>
    <row r="476" spans="1:11" x14ac:dyDescent="0.25">
      <c r="A476" s="193" t="e">
        <f ca="1"/>
        <v>#NAME?</v>
      </c>
      <c r="B476" t="e">
        <f ca="1"/>
        <v>#NAME?</v>
      </c>
      <c r="C476" s="129" t="e">
        <f ca="1"/>
        <v>#NAME?</v>
      </c>
      <c r="D476" t="e">
        <f ca="1"/>
        <v>#NAME?</v>
      </c>
      <c r="E476" t="e">
        <f ca="1"/>
        <v>#NAME?</v>
      </c>
      <c r="F476" t="e">
        <f ca="1"/>
        <v>#NAME?</v>
      </c>
      <c r="G476" t="e">
        <f ca="1"/>
        <v>#NAME?</v>
      </c>
      <c r="H476" t="e">
        <f ca="1"/>
        <v>#NAME?</v>
      </c>
      <c r="I476" t="e">
        <f ca="1"/>
        <v>#NAME?</v>
      </c>
      <c r="J476" t="e">
        <f t="shared" ca="1" si="14"/>
        <v>#NAME?</v>
      </c>
      <c r="K476" t="e">
        <f t="shared" ca="1" si="15"/>
        <v>#NAME?</v>
      </c>
    </row>
    <row r="477" spans="1:11" x14ac:dyDescent="0.25">
      <c r="A477" s="193" t="e">
        <f ca="1"/>
        <v>#NAME?</v>
      </c>
      <c r="B477" t="e">
        <f ca="1"/>
        <v>#NAME?</v>
      </c>
      <c r="C477" s="129" t="e">
        <f ca="1"/>
        <v>#NAME?</v>
      </c>
      <c r="D477" t="e">
        <f ca="1"/>
        <v>#NAME?</v>
      </c>
      <c r="E477" t="e">
        <f ca="1"/>
        <v>#NAME?</v>
      </c>
      <c r="F477" t="e">
        <f ca="1"/>
        <v>#NAME?</v>
      </c>
      <c r="G477" t="e">
        <f ca="1"/>
        <v>#NAME?</v>
      </c>
      <c r="H477" t="e">
        <f ca="1"/>
        <v>#NAME?</v>
      </c>
      <c r="I477" t="e">
        <f ca="1"/>
        <v>#NAME?</v>
      </c>
      <c r="J477" t="e">
        <f t="shared" ca="1" si="14"/>
        <v>#NAME?</v>
      </c>
      <c r="K477" t="e">
        <f t="shared" ca="1" si="15"/>
        <v>#NAME?</v>
      </c>
    </row>
    <row r="478" spans="1:11" x14ac:dyDescent="0.25">
      <c r="A478" s="193" t="e">
        <f ca="1"/>
        <v>#NAME?</v>
      </c>
      <c r="B478" t="e">
        <f ca="1"/>
        <v>#NAME?</v>
      </c>
      <c r="C478" s="129" t="e">
        <f ca="1"/>
        <v>#NAME?</v>
      </c>
      <c r="D478" t="e">
        <f ca="1"/>
        <v>#NAME?</v>
      </c>
      <c r="E478" t="e">
        <f ca="1"/>
        <v>#NAME?</v>
      </c>
      <c r="F478" t="e">
        <f ca="1"/>
        <v>#NAME?</v>
      </c>
      <c r="G478" t="e">
        <f ca="1"/>
        <v>#NAME?</v>
      </c>
      <c r="H478" t="e">
        <f ca="1"/>
        <v>#NAME?</v>
      </c>
      <c r="I478" t="e">
        <f ca="1"/>
        <v>#NAME?</v>
      </c>
      <c r="J478" t="e">
        <f t="shared" ca="1" si="14"/>
        <v>#NAME?</v>
      </c>
      <c r="K478" t="e">
        <f t="shared" ca="1" si="15"/>
        <v>#NAME?</v>
      </c>
    </row>
    <row r="479" spans="1:11" x14ac:dyDescent="0.25">
      <c r="A479" s="193" t="e">
        <f ca="1"/>
        <v>#NAME?</v>
      </c>
      <c r="B479" t="e">
        <f ca="1"/>
        <v>#NAME?</v>
      </c>
      <c r="C479" s="129" t="e">
        <f ca="1"/>
        <v>#NAME?</v>
      </c>
      <c r="D479" t="e">
        <f ca="1"/>
        <v>#NAME?</v>
      </c>
      <c r="E479" t="e">
        <f ca="1"/>
        <v>#NAME?</v>
      </c>
      <c r="F479" t="e">
        <f ca="1"/>
        <v>#NAME?</v>
      </c>
      <c r="G479" t="e">
        <f ca="1"/>
        <v>#NAME?</v>
      </c>
      <c r="H479" t="e">
        <f ca="1"/>
        <v>#NAME?</v>
      </c>
      <c r="I479" t="e">
        <f ca="1"/>
        <v>#NAME?</v>
      </c>
      <c r="J479" t="e">
        <f t="shared" ca="1" si="14"/>
        <v>#NAME?</v>
      </c>
      <c r="K479" t="e">
        <f t="shared" ca="1" si="15"/>
        <v>#NAME?</v>
      </c>
    </row>
    <row r="480" spans="1:11" x14ac:dyDescent="0.25">
      <c r="A480" s="193" t="e">
        <f ca="1"/>
        <v>#NAME?</v>
      </c>
      <c r="B480" t="e">
        <f ca="1"/>
        <v>#NAME?</v>
      </c>
      <c r="C480" s="129" t="e">
        <f ca="1"/>
        <v>#NAME?</v>
      </c>
      <c r="D480" t="e">
        <f ca="1"/>
        <v>#NAME?</v>
      </c>
      <c r="E480" t="e">
        <f ca="1"/>
        <v>#NAME?</v>
      </c>
      <c r="F480" t="e">
        <f ca="1"/>
        <v>#NAME?</v>
      </c>
      <c r="G480" t="e">
        <f ca="1"/>
        <v>#NAME?</v>
      </c>
      <c r="H480" t="e">
        <f ca="1"/>
        <v>#NAME?</v>
      </c>
      <c r="I480" t="e">
        <f ca="1"/>
        <v>#NAME?</v>
      </c>
      <c r="J480" t="e">
        <f t="shared" ca="1" si="14"/>
        <v>#NAME?</v>
      </c>
      <c r="K480" t="e">
        <f t="shared" ca="1" si="15"/>
        <v>#NAME?</v>
      </c>
    </row>
    <row r="481" spans="1:11" x14ac:dyDescent="0.25">
      <c r="A481" s="193" t="e">
        <f ca="1"/>
        <v>#NAME?</v>
      </c>
      <c r="B481" t="e">
        <f ca="1"/>
        <v>#NAME?</v>
      </c>
      <c r="C481" s="129" t="e">
        <f ca="1"/>
        <v>#NAME?</v>
      </c>
      <c r="D481" t="e">
        <f ca="1"/>
        <v>#NAME?</v>
      </c>
      <c r="E481" t="e">
        <f ca="1"/>
        <v>#NAME?</v>
      </c>
      <c r="F481" t="e">
        <f ca="1"/>
        <v>#NAME?</v>
      </c>
      <c r="G481" t="e">
        <f ca="1"/>
        <v>#NAME?</v>
      </c>
      <c r="H481" t="e">
        <f ca="1"/>
        <v>#NAME?</v>
      </c>
      <c r="I481" t="e">
        <f ca="1"/>
        <v>#NAME?</v>
      </c>
      <c r="J481" t="e">
        <f t="shared" ca="1" si="14"/>
        <v>#NAME?</v>
      </c>
      <c r="K481" t="e">
        <f t="shared" ca="1" si="15"/>
        <v>#NAME?</v>
      </c>
    </row>
    <row r="482" spans="1:11" x14ac:dyDescent="0.25">
      <c r="A482" s="193" t="e">
        <f ca="1"/>
        <v>#NAME?</v>
      </c>
      <c r="B482" t="e">
        <f ca="1"/>
        <v>#NAME?</v>
      </c>
      <c r="C482" s="129" t="e">
        <f ca="1"/>
        <v>#NAME?</v>
      </c>
      <c r="D482" t="e">
        <f ca="1"/>
        <v>#NAME?</v>
      </c>
      <c r="E482" t="e">
        <f ca="1"/>
        <v>#NAME?</v>
      </c>
      <c r="F482" t="e">
        <f ca="1"/>
        <v>#NAME?</v>
      </c>
      <c r="G482" t="e">
        <f ca="1"/>
        <v>#NAME?</v>
      </c>
      <c r="H482" t="e">
        <f ca="1"/>
        <v>#NAME?</v>
      </c>
      <c r="I482" t="e">
        <f ca="1"/>
        <v>#NAME?</v>
      </c>
      <c r="J482" t="e">
        <f t="shared" ca="1" si="14"/>
        <v>#NAME?</v>
      </c>
      <c r="K482" t="e">
        <f t="shared" ca="1" si="15"/>
        <v>#NAME?</v>
      </c>
    </row>
    <row r="483" spans="1:11" x14ac:dyDescent="0.25">
      <c r="A483" s="193" t="e">
        <f ca="1"/>
        <v>#NAME?</v>
      </c>
      <c r="B483" t="e">
        <f ca="1"/>
        <v>#NAME?</v>
      </c>
      <c r="C483" s="129" t="e">
        <f ca="1"/>
        <v>#NAME?</v>
      </c>
      <c r="D483" t="e">
        <f ca="1"/>
        <v>#NAME?</v>
      </c>
      <c r="E483" t="e">
        <f ca="1"/>
        <v>#NAME?</v>
      </c>
      <c r="F483" t="e">
        <f ca="1"/>
        <v>#NAME?</v>
      </c>
      <c r="G483" t="e">
        <f ca="1"/>
        <v>#NAME?</v>
      </c>
      <c r="H483" t="e">
        <f ca="1"/>
        <v>#NAME?</v>
      </c>
      <c r="I483" t="e">
        <f ca="1"/>
        <v>#NAME?</v>
      </c>
      <c r="J483" t="e">
        <f t="shared" ca="1" si="14"/>
        <v>#NAME?</v>
      </c>
      <c r="K483" t="e">
        <f t="shared" ca="1" si="15"/>
        <v>#NAME?</v>
      </c>
    </row>
    <row r="484" spans="1:11" x14ac:dyDescent="0.25">
      <c r="A484" s="193" t="e">
        <f ca="1"/>
        <v>#NAME?</v>
      </c>
      <c r="B484" t="e">
        <f ca="1"/>
        <v>#NAME?</v>
      </c>
      <c r="C484" s="129" t="e">
        <f ca="1"/>
        <v>#NAME?</v>
      </c>
      <c r="D484" t="e">
        <f ca="1"/>
        <v>#NAME?</v>
      </c>
      <c r="E484" t="e">
        <f ca="1"/>
        <v>#NAME?</v>
      </c>
      <c r="F484" t="e">
        <f ca="1"/>
        <v>#NAME?</v>
      </c>
      <c r="G484" t="e">
        <f ca="1"/>
        <v>#NAME?</v>
      </c>
      <c r="H484" t="e">
        <f ca="1"/>
        <v>#NAME?</v>
      </c>
      <c r="I484" t="e">
        <f ca="1"/>
        <v>#NAME?</v>
      </c>
      <c r="J484" t="e">
        <f t="shared" ca="1" si="14"/>
        <v>#NAME?</v>
      </c>
      <c r="K484" t="e">
        <f t="shared" ca="1" si="15"/>
        <v>#NAME?</v>
      </c>
    </row>
    <row r="485" spans="1:11" x14ac:dyDescent="0.25">
      <c r="A485" s="193" t="e">
        <f ca="1"/>
        <v>#NAME?</v>
      </c>
      <c r="B485" t="e">
        <f ca="1"/>
        <v>#NAME?</v>
      </c>
      <c r="C485" s="129" t="e">
        <f ca="1"/>
        <v>#NAME?</v>
      </c>
      <c r="D485" t="e">
        <f ca="1"/>
        <v>#NAME?</v>
      </c>
      <c r="E485" t="e">
        <f ca="1"/>
        <v>#NAME?</v>
      </c>
      <c r="F485" t="e">
        <f ca="1"/>
        <v>#NAME?</v>
      </c>
      <c r="G485" t="e">
        <f ca="1"/>
        <v>#NAME?</v>
      </c>
      <c r="H485" t="e">
        <f ca="1"/>
        <v>#NAME?</v>
      </c>
      <c r="I485" t="e">
        <f ca="1"/>
        <v>#NAME?</v>
      </c>
      <c r="J485" t="e">
        <f t="shared" ca="1" si="14"/>
        <v>#NAME?</v>
      </c>
      <c r="K485" t="e">
        <f t="shared" ca="1" si="15"/>
        <v>#NAME?</v>
      </c>
    </row>
    <row r="486" spans="1:11" x14ac:dyDescent="0.25">
      <c r="A486" s="193" t="e">
        <f ca="1"/>
        <v>#NAME?</v>
      </c>
      <c r="B486" t="e">
        <f ca="1"/>
        <v>#NAME?</v>
      </c>
      <c r="C486" s="129" t="e">
        <f ca="1"/>
        <v>#NAME?</v>
      </c>
      <c r="D486" t="e">
        <f ca="1"/>
        <v>#NAME?</v>
      </c>
      <c r="E486" t="e">
        <f ca="1"/>
        <v>#NAME?</v>
      </c>
      <c r="F486" t="e">
        <f ca="1"/>
        <v>#NAME?</v>
      </c>
      <c r="G486" t="e">
        <f ca="1"/>
        <v>#NAME?</v>
      </c>
      <c r="H486" t="e">
        <f ca="1"/>
        <v>#NAME?</v>
      </c>
      <c r="I486" t="e">
        <f ca="1"/>
        <v>#NAME?</v>
      </c>
      <c r="J486" t="e">
        <f t="shared" ca="1" si="14"/>
        <v>#NAME?</v>
      </c>
      <c r="K486" t="e">
        <f t="shared" ca="1" si="15"/>
        <v>#NAME?</v>
      </c>
    </row>
    <row r="487" spans="1:11" x14ac:dyDescent="0.25">
      <c r="A487" s="193" t="e">
        <f ca="1"/>
        <v>#NAME?</v>
      </c>
      <c r="B487" t="e">
        <f ca="1"/>
        <v>#NAME?</v>
      </c>
      <c r="C487" s="129" t="e">
        <f ca="1"/>
        <v>#NAME?</v>
      </c>
      <c r="D487" t="e">
        <f ca="1"/>
        <v>#NAME?</v>
      </c>
      <c r="E487" t="e">
        <f ca="1"/>
        <v>#NAME?</v>
      </c>
      <c r="F487" t="e">
        <f ca="1"/>
        <v>#NAME?</v>
      </c>
      <c r="G487" t="e">
        <f ca="1"/>
        <v>#NAME?</v>
      </c>
      <c r="H487" t="e">
        <f ca="1"/>
        <v>#NAME?</v>
      </c>
      <c r="I487" t="e">
        <f ca="1"/>
        <v>#NAME?</v>
      </c>
      <c r="J487" t="e">
        <f t="shared" ca="1" si="14"/>
        <v>#NAME?</v>
      </c>
      <c r="K487" t="e">
        <f t="shared" ca="1" si="15"/>
        <v>#NAME?</v>
      </c>
    </row>
    <row r="488" spans="1:11" x14ac:dyDescent="0.25">
      <c r="A488" s="193" t="e">
        <f ca="1"/>
        <v>#NAME?</v>
      </c>
      <c r="B488" t="e">
        <f ca="1"/>
        <v>#NAME?</v>
      </c>
      <c r="C488" s="129" t="e">
        <f ca="1"/>
        <v>#NAME?</v>
      </c>
      <c r="D488" t="e">
        <f ca="1"/>
        <v>#NAME?</v>
      </c>
      <c r="E488" t="e">
        <f ca="1"/>
        <v>#NAME?</v>
      </c>
      <c r="F488" t="e">
        <f ca="1"/>
        <v>#NAME?</v>
      </c>
      <c r="G488" t="e">
        <f ca="1"/>
        <v>#NAME?</v>
      </c>
      <c r="H488" t="e">
        <f ca="1"/>
        <v>#NAME?</v>
      </c>
      <c r="I488" t="e">
        <f ca="1"/>
        <v>#NAME?</v>
      </c>
      <c r="J488" t="e">
        <f t="shared" ca="1" si="14"/>
        <v>#NAME?</v>
      </c>
      <c r="K488" t="e">
        <f t="shared" ca="1" si="15"/>
        <v>#NAME?</v>
      </c>
    </row>
    <row r="489" spans="1:11" x14ac:dyDescent="0.25">
      <c r="A489" s="193" t="e">
        <f ca="1"/>
        <v>#NAME?</v>
      </c>
      <c r="B489" t="e">
        <f ca="1"/>
        <v>#NAME?</v>
      </c>
      <c r="C489" s="129" t="e">
        <f ca="1"/>
        <v>#NAME?</v>
      </c>
      <c r="D489" t="e">
        <f ca="1"/>
        <v>#NAME?</v>
      </c>
      <c r="E489" t="e">
        <f ca="1"/>
        <v>#NAME?</v>
      </c>
      <c r="F489" t="e">
        <f ca="1"/>
        <v>#NAME?</v>
      </c>
      <c r="G489" t="e">
        <f ca="1"/>
        <v>#NAME?</v>
      </c>
      <c r="H489" t="e">
        <f ca="1"/>
        <v>#NAME?</v>
      </c>
      <c r="I489" t="e">
        <f ca="1"/>
        <v>#NAME?</v>
      </c>
      <c r="J489" t="e">
        <f t="shared" ca="1" si="14"/>
        <v>#NAME?</v>
      </c>
      <c r="K489" t="e">
        <f t="shared" ca="1" si="15"/>
        <v>#NAME?</v>
      </c>
    </row>
    <row r="490" spans="1:11" x14ac:dyDescent="0.25">
      <c r="A490" s="193" t="e">
        <f ca="1"/>
        <v>#NAME?</v>
      </c>
      <c r="B490" t="e">
        <f ca="1"/>
        <v>#NAME?</v>
      </c>
      <c r="C490" s="129" t="e">
        <f ca="1"/>
        <v>#NAME?</v>
      </c>
      <c r="D490" t="e">
        <f ca="1"/>
        <v>#NAME?</v>
      </c>
      <c r="E490" t="e">
        <f ca="1"/>
        <v>#NAME?</v>
      </c>
      <c r="F490" t="e">
        <f ca="1"/>
        <v>#NAME?</v>
      </c>
      <c r="G490" t="e">
        <f ca="1"/>
        <v>#NAME?</v>
      </c>
      <c r="H490" t="e">
        <f ca="1"/>
        <v>#NAME?</v>
      </c>
      <c r="I490" t="e">
        <f ca="1"/>
        <v>#NAME?</v>
      </c>
      <c r="J490" t="e">
        <f t="shared" ca="1" si="14"/>
        <v>#NAME?</v>
      </c>
      <c r="K490" t="e">
        <f t="shared" ca="1" si="15"/>
        <v>#NAME?</v>
      </c>
    </row>
    <row r="491" spans="1:11" x14ac:dyDescent="0.25">
      <c r="A491" s="193" t="e">
        <f ca="1"/>
        <v>#NAME?</v>
      </c>
      <c r="B491" t="e">
        <f ca="1"/>
        <v>#NAME?</v>
      </c>
      <c r="C491" s="129" t="e">
        <f ca="1"/>
        <v>#NAME?</v>
      </c>
      <c r="D491" t="e">
        <f ca="1"/>
        <v>#NAME?</v>
      </c>
      <c r="E491" t="e">
        <f ca="1"/>
        <v>#NAME?</v>
      </c>
      <c r="F491" t="e">
        <f ca="1"/>
        <v>#NAME?</v>
      </c>
      <c r="G491" t="e">
        <f ca="1"/>
        <v>#NAME?</v>
      </c>
      <c r="H491" t="e">
        <f ca="1"/>
        <v>#NAME?</v>
      </c>
      <c r="I491" t="e">
        <f ca="1"/>
        <v>#NAME?</v>
      </c>
      <c r="J491" t="e">
        <f t="shared" ca="1" si="14"/>
        <v>#NAME?</v>
      </c>
      <c r="K491" t="e">
        <f t="shared" ca="1" si="15"/>
        <v>#NAME?</v>
      </c>
    </row>
    <row r="492" spans="1:11" x14ac:dyDescent="0.25">
      <c r="A492" s="193" t="e">
        <f ca="1"/>
        <v>#NAME?</v>
      </c>
      <c r="B492" t="e">
        <f ca="1"/>
        <v>#NAME?</v>
      </c>
      <c r="C492" s="129" t="e">
        <f ca="1"/>
        <v>#NAME?</v>
      </c>
      <c r="D492" t="e">
        <f ca="1"/>
        <v>#NAME?</v>
      </c>
      <c r="E492" t="e">
        <f ca="1"/>
        <v>#NAME?</v>
      </c>
      <c r="F492" t="e">
        <f ca="1"/>
        <v>#NAME?</v>
      </c>
      <c r="G492" t="e">
        <f ca="1"/>
        <v>#NAME?</v>
      </c>
      <c r="H492" t="e">
        <f ca="1"/>
        <v>#NAME?</v>
      </c>
      <c r="I492" t="e">
        <f ca="1"/>
        <v>#NAME?</v>
      </c>
      <c r="J492" t="e">
        <f t="shared" ca="1" si="14"/>
        <v>#NAME?</v>
      </c>
      <c r="K492" t="e">
        <f t="shared" ca="1" si="15"/>
        <v>#NAME?</v>
      </c>
    </row>
    <row r="493" spans="1:11" x14ac:dyDescent="0.25">
      <c r="A493" s="193" t="e">
        <f ca="1"/>
        <v>#NAME?</v>
      </c>
      <c r="B493" t="e">
        <f ca="1"/>
        <v>#NAME?</v>
      </c>
      <c r="C493" s="129" t="e">
        <f ca="1"/>
        <v>#NAME?</v>
      </c>
      <c r="D493" t="e">
        <f ca="1"/>
        <v>#NAME?</v>
      </c>
      <c r="E493" t="e">
        <f ca="1"/>
        <v>#NAME?</v>
      </c>
      <c r="F493" t="e">
        <f ca="1"/>
        <v>#NAME?</v>
      </c>
      <c r="G493" t="e">
        <f ca="1"/>
        <v>#NAME?</v>
      </c>
      <c r="H493" t="e">
        <f ca="1"/>
        <v>#NAME?</v>
      </c>
      <c r="I493" t="e">
        <f ca="1"/>
        <v>#NAME?</v>
      </c>
      <c r="J493" t="e">
        <f t="shared" ca="1" si="14"/>
        <v>#NAME?</v>
      </c>
      <c r="K493" t="e">
        <f t="shared" ca="1" si="15"/>
        <v>#NAME?</v>
      </c>
    </row>
    <row r="494" spans="1:11" x14ac:dyDescent="0.25">
      <c r="A494" s="193" t="e">
        <f ca="1"/>
        <v>#NAME?</v>
      </c>
      <c r="B494" t="e">
        <f ca="1"/>
        <v>#NAME?</v>
      </c>
      <c r="C494" s="129" t="e">
        <f ca="1"/>
        <v>#NAME?</v>
      </c>
      <c r="D494" t="e">
        <f ca="1"/>
        <v>#NAME?</v>
      </c>
      <c r="E494" t="e">
        <f ca="1"/>
        <v>#NAME?</v>
      </c>
      <c r="F494" t="e">
        <f ca="1"/>
        <v>#NAME?</v>
      </c>
      <c r="G494" t="e">
        <f ca="1"/>
        <v>#NAME?</v>
      </c>
      <c r="H494" t="e">
        <f ca="1"/>
        <v>#NAME?</v>
      </c>
      <c r="I494" t="e">
        <f ca="1"/>
        <v>#NAME?</v>
      </c>
      <c r="J494" t="e">
        <f t="shared" ca="1" si="14"/>
        <v>#NAME?</v>
      </c>
      <c r="K494" t="e">
        <f t="shared" ca="1" si="15"/>
        <v>#NAME?</v>
      </c>
    </row>
    <row r="495" spans="1:11" x14ac:dyDescent="0.25">
      <c r="A495" s="193" t="e">
        <f ca="1"/>
        <v>#NAME?</v>
      </c>
      <c r="B495" t="e">
        <f ca="1"/>
        <v>#NAME?</v>
      </c>
      <c r="C495" s="129" t="e">
        <f ca="1"/>
        <v>#NAME?</v>
      </c>
      <c r="D495" t="e">
        <f ca="1"/>
        <v>#NAME?</v>
      </c>
      <c r="E495" t="e">
        <f ca="1"/>
        <v>#NAME?</v>
      </c>
      <c r="F495" t="e">
        <f ca="1"/>
        <v>#NAME?</v>
      </c>
      <c r="G495" t="e">
        <f ca="1"/>
        <v>#NAME?</v>
      </c>
      <c r="H495" t="e">
        <f ca="1"/>
        <v>#NAME?</v>
      </c>
      <c r="I495" t="e">
        <f ca="1"/>
        <v>#NAME?</v>
      </c>
      <c r="J495" t="e">
        <f t="shared" ca="1" si="14"/>
        <v>#NAME?</v>
      </c>
      <c r="K495" t="e">
        <f t="shared" ca="1" si="15"/>
        <v>#NAME?</v>
      </c>
    </row>
    <row r="496" spans="1:11" x14ac:dyDescent="0.25">
      <c r="A496" s="193" t="e">
        <f ca="1"/>
        <v>#NAME?</v>
      </c>
      <c r="B496" t="e">
        <f ca="1"/>
        <v>#NAME?</v>
      </c>
      <c r="C496" s="129" t="e">
        <f ca="1"/>
        <v>#NAME?</v>
      </c>
      <c r="D496" t="e">
        <f ca="1"/>
        <v>#NAME?</v>
      </c>
      <c r="E496" t="e">
        <f ca="1"/>
        <v>#NAME?</v>
      </c>
      <c r="F496" t="e">
        <f ca="1"/>
        <v>#NAME?</v>
      </c>
      <c r="G496" t="e">
        <f ca="1"/>
        <v>#NAME?</v>
      </c>
      <c r="H496" t="e">
        <f ca="1"/>
        <v>#NAME?</v>
      </c>
      <c r="I496" t="e">
        <f ca="1"/>
        <v>#NAME?</v>
      </c>
      <c r="J496" t="e">
        <f t="shared" ca="1" si="14"/>
        <v>#NAME?</v>
      </c>
      <c r="K496" t="e">
        <f t="shared" ca="1" si="15"/>
        <v>#NAME?</v>
      </c>
    </row>
    <row r="497" spans="1:11" x14ac:dyDescent="0.25">
      <c r="A497" s="193" t="e">
        <f ca="1"/>
        <v>#NAME?</v>
      </c>
      <c r="B497" t="e">
        <f ca="1"/>
        <v>#NAME?</v>
      </c>
      <c r="C497" s="129" t="e">
        <f ca="1"/>
        <v>#NAME?</v>
      </c>
      <c r="D497" t="e">
        <f ca="1"/>
        <v>#NAME?</v>
      </c>
      <c r="E497" t="e">
        <f ca="1"/>
        <v>#NAME?</v>
      </c>
      <c r="F497" t="e">
        <f ca="1"/>
        <v>#NAME?</v>
      </c>
      <c r="G497" t="e">
        <f ca="1"/>
        <v>#NAME?</v>
      </c>
      <c r="H497" t="e">
        <f ca="1"/>
        <v>#NAME?</v>
      </c>
      <c r="I497" t="e">
        <f ca="1"/>
        <v>#NAME?</v>
      </c>
      <c r="J497" t="e">
        <f t="shared" ca="1" si="14"/>
        <v>#NAME?</v>
      </c>
      <c r="K497" t="e">
        <f t="shared" ca="1" si="15"/>
        <v>#NAME?</v>
      </c>
    </row>
    <row r="498" spans="1:11" x14ac:dyDescent="0.25">
      <c r="A498" s="193" t="e">
        <f ca="1"/>
        <v>#NAME?</v>
      </c>
      <c r="B498" t="e">
        <f ca="1"/>
        <v>#NAME?</v>
      </c>
      <c r="C498" s="129" t="e">
        <f ca="1"/>
        <v>#NAME?</v>
      </c>
      <c r="D498" t="e">
        <f ca="1"/>
        <v>#NAME?</v>
      </c>
      <c r="E498" t="e">
        <f ca="1"/>
        <v>#NAME?</v>
      </c>
      <c r="F498" t="e">
        <f ca="1"/>
        <v>#NAME?</v>
      </c>
      <c r="G498" t="e">
        <f ca="1"/>
        <v>#NAME?</v>
      </c>
      <c r="H498" t="e">
        <f ca="1"/>
        <v>#NAME?</v>
      </c>
      <c r="I498" t="e">
        <f ca="1"/>
        <v>#NAME?</v>
      </c>
      <c r="J498" t="e">
        <f t="shared" ca="1" si="14"/>
        <v>#NAME?</v>
      </c>
      <c r="K498" t="e">
        <f t="shared" ca="1" si="15"/>
        <v>#NAME?</v>
      </c>
    </row>
    <row r="499" spans="1:11" x14ac:dyDescent="0.25">
      <c r="A499" s="193" t="e">
        <f ca="1"/>
        <v>#NAME?</v>
      </c>
      <c r="B499" t="e">
        <f ca="1"/>
        <v>#NAME?</v>
      </c>
      <c r="C499" s="129" t="e">
        <f ca="1"/>
        <v>#NAME?</v>
      </c>
      <c r="D499" t="e">
        <f ca="1"/>
        <v>#NAME?</v>
      </c>
      <c r="E499" t="e">
        <f ca="1"/>
        <v>#NAME?</v>
      </c>
      <c r="F499" t="e">
        <f ca="1"/>
        <v>#NAME?</v>
      </c>
      <c r="G499" t="e">
        <f ca="1"/>
        <v>#NAME?</v>
      </c>
      <c r="H499" t="e">
        <f ca="1"/>
        <v>#NAME?</v>
      </c>
      <c r="I499" t="e">
        <f ca="1"/>
        <v>#NAME?</v>
      </c>
      <c r="J499" t="e">
        <f t="shared" ca="1" si="14"/>
        <v>#NAME?</v>
      </c>
      <c r="K499" t="e">
        <f t="shared" ca="1" si="15"/>
        <v>#NAME?</v>
      </c>
    </row>
    <row r="500" spans="1:11" x14ac:dyDescent="0.25">
      <c r="A500" s="193" t="e">
        <f ca="1"/>
        <v>#NAME?</v>
      </c>
      <c r="B500" t="e">
        <f ca="1"/>
        <v>#NAME?</v>
      </c>
      <c r="C500" s="129" t="e">
        <f ca="1"/>
        <v>#NAME?</v>
      </c>
      <c r="D500" t="e">
        <f ca="1"/>
        <v>#NAME?</v>
      </c>
      <c r="E500" t="e">
        <f ca="1"/>
        <v>#NAME?</v>
      </c>
      <c r="F500" t="e">
        <f ca="1"/>
        <v>#NAME?</v>
      </c>
      <c r="G500" t="e">
        <f ca="1"/>
        <v>#NAME?</v>
      </c>
      <c r="H500" t="e">
        <f ca="1"/>
        <v>#NAME?</v>
      </c>
      <c r="I500" t="e">
        <f ca="1"/>
        <v>#NAME?</v>
      </c>
      <c r="J500" t="e">
        <f t="shared" ca="1" si="14"/>
        <v>#NAME?</v>
      </c>
      <c r="K500" t="e">
        <f t="shared" ca="1" si="15"/>
        <v>#NAME?</v>
      </c>
    </row>
    <row r="501" spans="1:11" x14ac:dyDescent="0.25">
      <c r="A501" s="193" t="e">
        <f ca="1"/>
        <v>#NAME?</v>
      </c>
      <c r="B501" t="e">
        <f ca="1"/>
        <v>#NAME?</v>
      </c>
      <c r="C501" s="129" t="e">
        <f ca="1"/>
        <v>#NAME?</v>
      </c>
      <c r="D501" t="e">
        <f ca="1"/>
        <v>#NAME?</v>
      </c>
      <c r="E501" t="e">
        <f ca="1"/>
        <v>#NAME?</v>
      </c>
      <c r="F501" t="e">
        <f ca="1"/>
        <v>#NAME?</v>
      </c>
      <c r="G501" t="e">
        <f ca="1"/>
        <v>#NAME?</v>
      </c>
      <c r="H501" t="e">
        <f ca="1"/>
        <v>#NAME?</v>
      </c>
      <c r="I501" t="e">
        <f ca="1"/>
        <v>#NAME?</v>
      </c>
      <c r="J501" t="e">
        <f t="shared" ca="1" si="14"/>
        <v>#NAME?</v>
      </c>
      <c r="K501" t="e">
        <f t="shared" ca="1" si="15"/>
        <v>#NAME?</v>
      </c>
    </row>
    <row r="502" spans="1:11" x14ac:dyDescent="0.25">
      <c r="A502" s="193" t="e">
        <f ca="1"/>
        <v>#NAME?</v>
      </c>
      <c r="B502" t="e">
        <f ca="1"/>
        <v>#NAME?</v>
      </c>
      <c r="C502" s="129" t="e">
        <f ca="1"/>
        <v>#NAME?</v>
      </c>
      <c r="D502" t="e">
        <f ca="1"/>
        <v>#NAME?</v>
      </c>
      <c r="E502" t="e">
        <f ca="1"/>
        <v>#NAME?</v>
      </c>
      <c r="F502" t="e">
        <f ca="1"/>
        <v>#NAME?</v>
      </c>
      <c r="G502" t="e">
        <f ca="1"/>
        <v>#NAME?</v>
      </c>
      <c r="H502" t="e">
        <f ca="1"/>
        <v>#NAME?</v>
      </c>
      <c r="I502" t="e">
        <f ca="1"/>
        <v>#NAME?</v>
      </c>
      <c r="J502" t="e">
        <f t="shared" ca="1" si="14"/>
        <v>#NAME?</v>
      </c>
      <c r="K502" t="e">
        <f t="shared" ca="1" si="15"/>
        <v>#NAME?</v>
      </c>
    </row>
    <row r="503" spans="1:11" x14ac:dyDescent="0.25">
      <c r="A503" s="193" t="e">
        <f ca="1"/>
        <v>#NAME?</v>
      </c>
      <c r="B503" t="e">
        <f ca="1"/>
        <v>#NAME?</v>
      </c>
      <c r="C503" s="129" t="e">
        <f ca="1"/>
        <v>#NAME?</v>
      </c>
      <c r="D503" t="e">
        <f ca="1"/>
        <v>#NAME?</v>
      </c>
      <c r="E503" t="e">
        <f ca="1"/>
        <v>#NAME?</v>
      </c>
      <c r="F503" t="e">
        <f ca="1"/>
        <v>#NAME?</v>
      </c>
      <c r="G503" t="e">
        <f ca="1"/>
        <v>#NAME?</v>
      </c>
      <c r="H503" t="e">
        <f ca="1"/>
        <v>#NAME?</v>
      </c>
      <c r="I503" t="e">
        <f ca="1"/>
        <v>#NAME?</v>
      </c>
      <c r="J503" t="e">
        <f t="shared" ca="1" si="14"/>
        <v>#NAME?</v>
      </c>
      <c r="K503" t="e">
        <f t="shared" ca="1" si="15"/>
        <v>#NAME?</v>
      </c>
    </row>
    <row r="504" spans="1:11" x14ac:dyDescent="0.25">
      <c r="A504" s="193" t="e">
        <f ca="1"/>
        <v>#NAME?</v>
      </c>
      <c r="B504" t="e">
        <f ca="1"/>
        <v>#NAME?</v>
      </c>
      <c r="C504" s="129" t="e">
        <f ca="1"/>
        <v>#NAME?</v>
      </c>
      <c r="D504" t="e">
        <f ca="1"/>
        <v>#NAME?</v>
      </c>
      <c r="E504" t="e">
        <f ca="1"/>
        <v>#NAME?</v>
      </c>
      <c r="F504" t="e">
        <f ca="1"/>
        <v>#NAME?</v>
      </c>
      <c r="G504" t="e">
        <f ca="1"/>
        <v>#NAME?</v>
      </c>
      <c r="H504" t="e">
        <f ca="1"/>
        <v>#NAME?</v>
      </c>
      <c r="I504" t="e">
        <f ca="1"/>
        <v>#NAME?</v>
      </c>
      <c r="J504" t="e">
        <f t="shared" ca="1" si="14"/>
        <v>#NAME?</v>
      </c>
      <c r="K504" t="e">
        <f t="shared" ca="1" si="15"/>
        <v>#NAME?</v>
      </c>
    </row>
    <row r="505" spans="1:11" x14ac:dyDescent="0.25">
      <c r="A505" s="193" t="e">
        <f ca="1"/>
        <v>#NAME?</v>
      </c>
      <c r="B505" t="e">
        <f ca="1"/>
        <v>#NAME?</v>
      </c>
      <c r="C505" s="129" t="e">
        <f ca="1"/>
        <v>#NAME?</v>
      </c>
      <c r="D505" t="e">
        <f ca="1"/>
        <v>#NAME?</v>
      </c>
      <c r="E505" t="e">
        <f ca="1"/>
        <v>#NAME?</v>
      </c>
      <c r="F505" t="e">
        <f ca="1"/>
        <v>#NAME?</v>
      </c>
      <c r="G505" t="e">
        <f ca="1"/>
        <v>#NAME?</v>
      </c>
      <c r="H505" t="e">
        <f ca="1"/>
        <v>#NAME?</v>
      </c>
      <c r="I505" t="e">
        <f ca="1"/>
        <v>#NAME?</v>
      </c>
      <c r="J505" t="e">
        <f t="shared" ca="1" si="14"/>
        <v>#NAME?</v>
      </c>
      <c r="K505" t="e">
        <f t="shared" ca="1" si="15"/>
        <v>#NAME?</v>
      </c>
    </row>
    <row r="506" spans="1:11" x14ac:dyDescent="0.25">
      <c r="A506" s="193" t="e">
        <f ca="1"/>
        <v>#NAME?</v>
      </c>
      <c r="B506" t="e">
        <f ca="1"/>
        <v>#NAME?</v>
      </c>
      <c r="C506" s="129" t="e">
        <f ca="1"/>
        <v>#NAME?</v>
      </c>
      <c r="D506" t="e">
        <f ca="1"/>
        <v>#NAME?</v>
      </c>
      <c r="E506" t="e">
        <f ca="1"/>
        <v>#NAME?</v>
      </c>
      <c r="F506" t="e">
        <f ca="1"/>
        <v>#NAME?</v>
      </c>
      <c r="G506" t="e">
        <f ca="1"/>
        <v>#NAME?</v>
      </c>
      <c r="H506" t="e">
        <f ca="1"/>
        <v>#NAME?</v>
      </c>
      <c r="I506" t="e">
        <f ca="1"/>
        <v>#NAME?</v>
      </c>
      <c r="J506" t="e">
        <f t="shared" ca="1" si="14"/>
        <v>#NAME?</v>
      </c>
      <c r="K506" t="e">
        <f t="shared" ca="1" si="15"/>
        <v>#NAME?</v>
      </c>
    </row>
    <row r="507" spans="1:11" x14ac:dyDescent="0.25">
      <c r="A507" s="193" t="e">
        <f ca="1"/>
        <v>#NAME?</v>
      </c>
      <c r="B507" t="e">
        <f ca="1"/>
        <v>#NAME?</v>
      </c>
      <c r="C507" s="129" t="e">
        <f ca="1"/>
        <v>#NAME?</v>
      </c>
      <c r="D507" t="e">
        <f ca="1"/>
        <v>#NAME?</v>
      </c>
      <c r="E507" t="e">
        <f ca="1"/>
        <v>#NAME?</v>
      </c>
      <c r="F507" t="e">
        <f ca="1"/>
        <v>#NAME?</v>
      </c>
      <c r="G507" t="e">
        <f ca="1"/>
        <v>#NAME?</v>
      </c>
      <c r="H507" t="e">
        <f ca="1"/>
        <v>#NAME?</v>
      </c>
      <c r="I507" t="e">
        <f ca="1"/>
        <v>#NAME?</v>
      </c>
      <c r="J507" t="e">
        <f t="shared" ca="1" si="14"/>
        <v>#NAME?</v>
      </c>
      <c r="K507" t="e">
        <f t="shared" ca="1" si="15"/>
        <v>#NAME?</v>
      </c>
    </row>
    <row r="508" spans="1:11" x14ac:dyDescent="0.25">
      <c r="A508" s="193" t="e">
        <f ca="1"/>
        <v>#NAME?</v>
      </c>
      <c r="B508" t="e">
        <f ca="1"/>
        <v>#NAME?</v>
      </c>
      <c r="C508" s="129" t="e">
        <f ca="1"/>
        <v>#NAME?</v>
      </c>
      <c r="D508" t="e">
        <f ca="1"/>
        <v>#NAME?</v>
      </c>
      <c r="E508" t="e">
        <f ca="1"/>
        <v>#NAME?</v>
      </c>
      <c r="F508" t="e">
        <f ca="1"/>
        <v>#NAME?</v>
      </c>
      <c r="G508" t="e">
        <f ca="1"/>
        <v>#NAME?</v>
      </c>
      <c r="H508" t="e">
        <f ca="1"/>
        <v>#NAME?</v>
      </c>
      <c r="I508" t="e">
        <f ca="1"/>
        <v>#NAME?</v>
      </c>
      <c r="J508" t="e">
        <f t="shared" ca="1" si="14"/>
        <v>#NAME?</v>
      </c>
      <c r="K508" t="e">
        <f t="shared" ca="1" si="15"/>
        <v>#NAME?</v>
      </c>
    </row>
    <row r="509" spans="1:11" x14ac:dyDescent="0.25">
      <c r="A509" s="193" t="e">
        <f ca="1"/>
        <v>#NAME?</v>
      </c>
      <c r="B509" t="e">
        <f ca="1"/>
        <v>#NAME?</v>
      </c>
      <c r="C509" s="129" t="e">
        <f ca="1"/>
        <v>#NAME?</v>
      </c>
      <c r="D509" t="e">
        <f ca="1"/>
        <v>#NAME?</v>
      </c>
      <c r="E509" t="e">
        <f ca="1"/>
        <v>#NAME?</v>
      </c>
      <c r="F509" t="e">
        <f ca="1"/>
        <v>#NAME?</v>
      </c>
      <c r="G509" t="e">
        <f ca="1"/>
        <v>#NAME?</v>
      </c>
      <c r="H509" t="e">
        <f ca="1"/>
        <v>#NAME?</v>
      </c>
      <c r="I509" t="e">
        <f ca="1"/>
        <v>#NAME?</v>
      </c>
      <c r="J509" t="e">
        <f t="shared" ca="1" si="14"/>
        <v>#NAME?</v>
      </c>
      <c r="K509" t="e">
        <f t="shared" ca="1" si="15"/>
        <v>#NAME?</v>
      </c>
    </row>
    <row r="510" spans="1:11" x14ac:dyDescent="0.25">
      <c r="A510" s="193" t="e">
        <f ca="1"/>
        <v>#NAME?</v>
      </c>
      <c r="B510" t="e">
        <f ca="1"/>
        <v>#NAME?</v>
      </c>
      <c r="C510" s="129" t="e">
        <f ca="1"/>
        <v>#NAME?</v>
      </c>
      <c r="D510" t="e">
        <f ca="1"/>
        <v>#NAME?</v>
      </c>
      <c r="E510" t="e">
        <f ca="1"/>
        <v>#NAME?</v>
      </c>
      <c r="F510" t="e">
        <f ca="1"/>
        <v>#NAME?</v>
      </c>
      <c r="G510" t="e">
        <f ca="1"/>
        <v>#NAME?</v>
      </c>
      <c r="H510" t="e">
        <f ca="1"/>
        <v>#NAME?</v>
      </c>
      <c r="I510" t="e">
        <f ca="1"/>
        <v>#NAME?</v>
      </c>
      <c r="J510" t="e">
        <f t="shared" ca="1" si="14"/>
        <v>#NAME?</v>
      </c>
      <c r="K510" t="e">
        <f t="shared" ca="1" si="15"/>
        <v>#NAME?</v>
      </c>
    </row>
    <row r="511" spans="1:11" x14ac:dyDescent="0.25">
      <c r="A511" s="193" t="e">
        <f ca="1"/>
        <v>#NAME?</v>
      </c>
      <c r="B511" t="e">
        <f ca="1"/>
        <v>#NAME?</v>
      </c>
      <c r="C511" s="129" t="e">
        <f ca="1"/>
        <v>#NAME?</v>
      </c>
      <c r="D511" t="e">
        <f ca="1"/>
        <v>#NAME?</v>
      </c>
      <c r="E511" t="e">
        <f ca="1"/>
        <v>#NAME?</v>
      </c>
      <c r="F511" t="e">
        <f ca="1"/>
        <v>#NAME?</v>
      </c>
      <c r="G511" t="e">
        <f ca="1"/>
        <v>#NAME?</v>
      </c>
      <c r="H511" t="e">
        <f ca="1"/>
        <v>#NAME?</v>
      </c>
      <c r="I511" t="e">
        <f ca="1"/>
        <v>#NAME?</v>
      </c>
      <c r="J511" t="e">
        <f t="shared" ca="1" si="14"/>
        <v>#NAME?</v>
      </c>
      <c r="K511" t="e">
        <f t="shared" ca="1" si="15"/>
        <v>#NAME?</v>
      </c>
    </row>
    <row r="512" spans="1:11" x14ac:dyDescent="0.25">
      <c r="A512" s="193" t="e">
        <f ca="1"/>
        <v>#NAME?</v>
      </c>
      <c r="B512" t="e">
        <f ca="1"/>
        <v>#NAME?</v>
      </c>
      <c r="C512" s="129" t="e">
        <f ca="1"/>
        <v>#NAME?</v>
      </c>
      <c r="D512" t="e">
        <f ca="1"/>
        <v>#NAME?</v>
      </c>
      <c r="E512" t="e">
        <f ca="1"/>
        <v>#NAME?</v>
      </c>
      <c r="F512" t="e">
        <f ca="1"/>
        <v>#NAME?</v>
      </c>
      <c r="G512" t="e">
        <f ca="1"/>
        <v>#NAME?</v>
      </c>
      <c r="H512" t="e">
        <f ca="1"/>
        <v>#NAME?</v>
      </c>
      <c r="I512" t="e">
        <f ca="1"/>
        <v>#NAME?</v>
      </c>
      <c r="J512" t="e">
        <f t="shared" ca="1" si="14"/>
        <v>#NAME?</v>
      </c>
      <c r="K512" t="e">
        <f t="shared" ca="1" si="15"/>
        <v>#NAME?</v>
      </c>
    </row>
    <row r="513" spans="1:11" x14ac:dyDescent="0.25">
      <c r="A513" s="193" t="e">
        <f ca="1"/>
        <v>#NAME?</v>
      </c>
      <c r="B513" t="e">
        <f ca="1"/>
        <v>#NAME?</v>
      </c>
      <c r="C513" s="129" t="e">
        <f ca="1"/>
        <v>#NAME?</v>
      </c>
      <c r="D513" t="e">
        <f ca="1"/>
        <v>#NAME?</v>
      </c>
      <c r="E513" t="e">
        <f ca="1"/>
        <v>#NAME?</v>
      </c>
      <c r="F513" t="e">
        <f ca="1"/>
        <v>#NAME?</v>
      </c>
      <c r="G513" t="e">
        <f ca="1"/>
        <v>#NAME?</v>
      </c>
      <c r="H513" t="e">
        <f ca="1"/>
        <v>#NAME?</v>
      </c>
      <c r="I513" t="e">
        <f ca="1"/>
        <v>#NAME?</v>
      </c>
      <c r="J513" t="e">
        <f t="shared" ca="1" si="14"/>
        <v>#NAME?</v>
      </c>
      <c r="K513" t="e">
        <f t="shared" ca="1" si="15"/>
        <v>#NAME?</v>
      </c>
    </row>
    <row r="514" spans="1:11" x14ac:dyDescent="0.25">
      <c r="A514" s="193" t="e">
        <f ca="1"/>
        <v>#NAME?</v>
      </c>
      <c r="B514" t="e">
        <f ca="1"/>
        <v>#NAME?</v>
      </c>
      <c r="C514" s="129" t="e">
        <f ca="1"/>
        <v>#NAME?</v>
      </c>
      <c r="D514" t="e">
        <f ca="1"/>
        <v>#NAME?</v>
      </c>
      <c r="E514" t="e">
        <f ca="1"/>
        <v>#NAME?</v>
      </c>
      <c r="F514" t="e">
        <f ca="1"/>
        <v>#NAME?</v>
      </c>
      <c r="G514" t="e">
        <f ca="1"/>
        <v>#NAME?</v>
      </c>
      <c r="H514" t="e">
        <f ca="1"/>
        <v>#NAME?</v>
      </c>
      <c r="I514" t="e">
        <f ca="1"/>
        <v>#NAME?</v>
      </c>
      <c r="J514" t="e">
        <f t="shared" ca="1" si="14"/>
        <v>#NAME?</v>
      </c>
      <c r="K514" t="e">
        <f t="shared" ca="1" si="15"/>
        <v>#NAME?</v>
      </c>
    </row>
    <row r="515" spans="1:11" x14ac:dyDescent="0.25">
      <c r="A515" s="193" t="e">
        <f ca="1"/>
        <v>#NAME?</v>
      </c>
      <c r="B515" t="e">
        <f ca="1"/>
        <v>#NAME?</v>
      </c>
      <c r="C515" s="129" t="e">
        <f ca="1"/>
        <v>#NAME?</v>
      </c>
      <c r="D515" t="e">
        <f ca="1"/>
        <v>#NAME?</v>
      </c>
      <c r="E515" t="e">
        <f ca="1"/>
        <v>#NAME?</v>
      </c>
      <c r="F515" t="e">
        <f ca="1"/>
        <v>#NAME?</v>
      </c>
      <c r="G515" t="e">
        <f ca="1"/>
        <v>#NAME?</v>
      </c>
      <c r="H515" t="e">
        <f ca="1"/>
        <v>#NAME?</v>
      </c>
      <c r="I515" t="e">
        <f ca="1"/>
        <v>#NAME?</v>
      </c>
      <c r="J515" t="e">
        <f t="shared" ref="J515:J578" ca="1" si="16">_xlfn.ISOWEEKNUM(C515)</f>
        <v>#NAME?</v>
      </c>
      <c r="K515" t="e">
        <f t="shared" ref="K515:K578" ca="1" si="17">2300+J515</f>
        <v>#NAME?</v>
      </c>
    </row>
    <row r="516" spans="1:11" x14ac:dyDescent="0.25">
      <c r="A516" s="193" t="e">
        <f ca="1"/>
        <v>#NAME?</v>
      </c>
      <c r="B516" t="e">
        <f ca="1"/>
        <v>#NAME?</v>
      </c>
      <c r="C516" s="129" t="e">
        <f ca="1"/>
        <v>#NAME?</v>
      </c>
      <c r="D516" t="e">
        <f ca="1"/>
        <v>#NAME?</v>
      </c>
      <c r="E516" t="e">
        <f ca="1"/>
        <v>#NAME?</v>
      </c>
      <c r="F516" t="e">
        <f ca="1"/>
        <v>#NAME?</v>
      </c>
      <c r="G516" t="e">
        <f ca="1"/>
        <v>#NAME?</v>
      </c>
      <c r="H516" t="e">
        <f ca="1"/>
        <v>#NAME?</v>
      </c>
      <c r="I516" t="e">
        <f ca="1"/>
        <v>#NAME?</v>
      </c>
      <c r="J516" t="e">
        <f t="shared" ca="1" si="16"/>
        <v>#NAME?</v>
      </c>
      <c r="K516" t="e">
        <f t="shared" ca="1" si="17"/>
        <v>#NAME?</v>
      </c>
    </row>
    <row r="517" spans="1:11" x14ac:dyDescent="0.25">
      <c r="A517" s="193" t="e">
        <f ca="1"/>
        <v>#NAME?</v>
      </c>
      <c r="B517" t="e">
        <f ca="1"/>
        <v>#NAME?</v>
      </c>
      <c r="C517" s="129" t="e">
        <f ca="1"/>
        <v>#NAME?</v>
      </c>
      <c r="D517" t="e">
        <f ca="1"/>
        <v>#NAME?</v>
      </c>
      <c r="E517" t="e">
        <f ca="1"/>
        <v>#NAME?</v>
      </c>
      <c r="F517" t="e">
        <f ca="1"/>
        <v>#NAME?</v>
      </c>
      <c r="G517" t="e">
        <f ca="1"/>
        <v>#NAME?</v>
      </c>
      <c r="H517" t="e">
        <f ca="1"/>
        <v>#NAME?</v>
      </c>
      <c r="I517" t="e">
        <f ca="1"/>
        <v>#NAME?</v>
      </c>
      <c r="J517" t="e">
        <f t="shared" ca="1" si="16"/>
        <v>#NAME?</v>
      </c>
      <c r="K517" t="e">
        <f t="shared" ca="1" si="17"/>
        <v>#NAME?</v>
      </c>
    </row>
    <row r="518" spans="1:11" x14ac:dyDescent="0.25">
      <c r="A518" s="193" t="e">
        <f ca="1"/>
        <v>#NAME?</v>
      </c>
      <c r="B518" t="e">
        <f ca="1"/>
        <v>#NAME?</v>
      </c>
      <c r="C518" s="129" t="e">
        <f ca="1"/>
        <v>#NAME?</v>
      </c>
      <c r="D518" t="e">
        <f ca="1"/>
        <v>#NAME?</v>
      </c>
      <c r="E518" t="e">
        <f ca="1"/>
        <v>#NAME?</v>
      </c>
      <c r="F518" t="e">
        <f ca="1"/>
        <v>#NAME?</v>
      </c>
      <c r="G518" t="e">
        <f ca="1"/>
        <v>#NAME?</v>
      </c>
      <c r="H518" t="e">
        <f ca="1"/>
        <v>#NAME?</v>
      </c>
      <c r="I518" t="e">
        <f ca="1"/>
        <v>#NAME?</v>
      </c>
      <c r="J518" t="e">
        <f t="shared" ca="1" si="16"/>
        <v>#NAME?</v>
      </c>
      <c r="K518" t="e">
        <f t="shared" ca="1" si="17"/>
        <v>#NAME?</v>
      </c>
    </row>
    <row r="519" spans="1:11" x14ac:dyDescent="0.25">
      <c r="A519" s="193" t="e">
        <f ca="1"/>
        <v>#NAME?</v>
      </c>
      <c r="B519" t="e">
        <f ca="1"/>
        <v>#NAME?</v>
      </c>
      <c r="C519" s="129" t="e">
        <f ca="1"/>
        <v>#NAME?</v>
      </c>
      <c r="D519" t="e">
        <f ca="1"/>
        <v>#NAME?</v>
      </c>
      <c r="E519" t="e">
        <f ca="1"/>
        <v>#NAME?</v>
      </c>
      <c r="F519" t="e">
        <f ca="1"/>
        <v>#NAME?</v>
      </c>
      <c r="G519" t="e">
        <f ca="1"/>
        <v>#NAME?</v>
      </c>
      <c r="H519" t="e">
        <f ca="1"/>
        <v>#NAME?</v>
      </c>
      <c r="I519" t="e">
        <f ca="1"/>
        <v>#NAME?</v>
      </c>
      <c r="J519" t="e">
        <f t="shared" ca="1" si="16"/>
        <v>#NAME?</v>
      </c>
      <c r="K519" t="e">
        <f t="shared" ca="1" si="17"/>
        <v>#NAME?</v>
      </c>
    </row>
    <row r="520" spans="1:11" x14ac:dyDescent="0.25">
      <c r="A520" s="193" t="e">
        <f ca="1"/>
        <v>#NAME?</v>
      </c>
      <c r="B520" t="e">
        <f ca="1"/>
        <v>#NAME?</v>
      </c>
      <c r="C520" s="129" t="e">
        <f ca="1"/>
        <v>#NAME?</v>
      </c>
      <c r="D520" t="e">
        <f ca="1"/>
        <v>#NAME?</v>
      </c>
      <c r="E520" t="e">
        <f ca="1"/>
        <v>#NAME?</v>
      </c>
      <c r="F520" t="e">
        <f ca="1"/>
        <v>#NAME?</v>
      </c>
      <c r="G520" t="e">
        <f ca="1"/>
        <v>#NAME?</v>
      </c>
      <c r="H520" t="e">
        <f ca="1"/>
        <v>#NAME?</v>
      </c>
      <c r="I520" t="e">
        <f ca="1"/>
        <v>#NAME?</v>
      </c>
      <c r="J520" t="e">
        <f t="shared" ca="1" si="16"/>
        <v>#NAME?</v>
      </c>
      <c r="K520" t="e">
        <f t="shared" ca="1" si="17"/>
        <v>#NAME?</v>
      </c>
    </row>
    <row r="521" spans="1:11" x14ac:dyDescent="0.25">
      <c r="A521" s="193" t="e">
        <f ca="1"/>
        <v>#NAME?</v>
      </c>
      <c r="B521" t="e">
        <f ca="1"/>
        <v>#NAME?</v>
      </c>
      <c r="C521" s="129" t="e">
        <f ca="1"/>
        <v>#NAME?</v>
      </c>
      <c r="D521" t="e">
        <f ca="1"/>
        <v>#NAME?</v>
      </c>
      <c r="E521" t="e">
        <f ca="1"/>
        <v>#NAME?</v>
      </c>
      <c r="F521" t="e">
        <f ca="1"/>
        <v>#NAME?</v>
      </c>
      <c r="G521" t="e">
        <f ca="1"/>
        <v>#NAME?</v>
      </c>
      <c r="H521" t="e">
        <f ca="1"/>
        <v>#NAME?</v>
      </c>
      <c r="I521" t="e">
        <f ca="1"/>
        <v>#NAME?</v>
      </c>
      <c r="J521" t="e">
        <f t="shared" ca="1" si="16"/>
        <v>#NAME?</v>
      </c>
      <c r="K521" t="e">
        <f t="shared" ca="1" si="17"/>
        <v>#NAME?</v>
      </c>
    </row>
    <row r="522" spans="1:11" x14ac:dyDescent="0.25">
      <c r="A522" s="193" t="e">
        <f ca="1"/>
        <v>#NAME?</v>
      </c>
      <c r="B522" t="e">
        <f ca="1"/>
        <v>#NAME?</v>
      </c>
      <c r="C522" s="129" t="e">
        <f ca="1"/>
        <v>#NAME?</v>
      </c>
      <c r="D522" t="e">
        <f ca="1"/>
        <v>#NAME?</v>
      </c>
      <c r="E522" t="e">
        <f ca="1"/>
        <v>#NAME?</v>
      </c>
      <c r="F522" t="e">
        <f ca="1"/>
        <v>#NAME?</v>
      </c>
      <c r="G522" t="e">
        <f ca="1"/>
        <v>#NAME?</v>
      </c>
      <c r="H522" t="e">
        <f ca="1"/>
        <v>#NAME?</v>
      </c>
      <c r="I522" t="e">
        <f ca="1"/>
        <v>#NAME?</v>
      </c>
      <c r="J522" t="e">
        <f t="shared" ca="1" si="16"/>
        <v>#NAME?</v>
      </c>
      <c r="K522" t="e">
        <f t="shared" ca="1" si="17"/>
        <v>#NAME?</v>
      </c>
    </row>
    <row r="523" spans="1:11" x14ac:dyDescent="0.25">
      <c r="A523" s="193" t="e">
        <f ca="1"/>
        <v>#NAME?</v>
      </c>
      <c r="B523" t="e">
        <f ca="1"/>
        <v>#NAME?</v>
      </c>
      <c r="C523" s="129" t="e">
        <f ca="1"/>
        <v>#NAME?</v>
      </c>
      <c r="D523" t="e">
        <f ca="1"/>
        <v>#NAME?</v>
      </c>
      <c r="E523" t="e">
        <f ca="1"/>
        <v>#NAME?</v>
      </c>
      <c r="F523" t="e">
        <f ca="1"/>
        <v>#NAME?</v>
      </c>
      <c r="G523" t="e">
        <f ca="1"/>
        <v>#NAME?</v>
      </c>
      <c r="H523" t="e">
        <f ca="1"/>
        <v>#NAME?</v>
      </c>
      <c r="I523" t="e">
        <f ca="1"/>
        <v>#NAME?</v>
      </c>
      <c r="J523" t="e">
        <f t="shared" ca="1" si="16"/>
        <v>#NAME?</v>
      </c>
      <c r="K523" t="e">
        <f t="shared" ca="1" si="17"/>
        <v>#NAME?</v>
      </c>
    </row>
    <row r="524" spans="1:11" x14ac:dyDescent="0.25">
      <c r="A524" s="193" t="e">
        <f ca="1"/>
        <v>#NAME?</v>
      </c>
      <c r="B524" t="e">
        <f ca="1"/>
        <v>#NAME?</v>
      </c>
      <c r="C524" s="129" t="e">
        <f ca="1"/>
        <v>#NAME?</v>
      </c>
      <c r="D524" t="e">
        <f ca="1"/>
        <v>#NAME?</v>
      </c>
      <c r="E524" t="e">
        <f ca="1"/>
        <v>#NAME?</v>
      </c>
      <c r="F524" t="e">
        <f ca="1"/>
        <v>#NAME?</v>
      </c>
      <c r="G524" t="e">
        <f ca="1"/>
        <v>#NAME?</v>
      </c>
      <c r="H524" t="e">
        <f ca="1"/>
        <v>#NAME?</v>
      </c>
      <c r="I524" t="e">
        <f ca="1"/>
        <v>#NAME?</v>
      </c>
      <c r="J524" t="e">
        <f t="shared" ca="1" si="16"/>
        <v>#NAME?</v>
      </c>
      <c r="K524" t="e">
        <f t="shared" ca="1" si="17"/>
        <v>#NAME?</v>
      </c>
    </row>
    <row r="525" spans="1:11" x14ac:dyDescent="0.25">
      <c r="A525" s="193" t="e">
        <f ca="1"/>
        <v>#NAME?</v>
      </c>
      <c r="B525" t="e">
        <f ca="1"/>
        <v>#NAME?</v>
      </c>
      <c r="C525" s="129" t="e">
        <f ca="1"/>
        <v>#NAME?</v>
      </c>
      <c r="D525" t="e">
        <f ca="1"/>
        <v>#NAME?</v>
      </c>
      <c r="E525" t="e">
        <f ca="1"/>
        <v>#NAME?</v>
      </c>
      <c r="F525" t="e">
        <f ca="1"/>
        <v>#NAME?</v>
      </c>
      <c r="G525" t="e">
        <f ca="1"/>
        <v>#NAME?</v>
      </c>
      <c r="H525" t="e">
        <f ca="1"/>
        <v>#NAME?</v>
      </c>
      <c r="I525" t="e">
        <f ca="1"/>
        <v>#NAME?</v>
      </c>
      <c r="J525" t="e">
        <f t="shared" ca="1" si="16"/>
        <v>#NAME?</v>
      </c>
      <c r="K525" t="e">
        <f t="shared" ca="1" si="17"/>
        <v>#NAME?</v>
      </c>
    </row>
    <row r="526" spans="1:11" x14ac:dyDescent="0.25">
      <c r="A526" s="193" t="e">
        <f ca="1"/>
        <v>#NAME?</v>
      </c>
      <c r="B526" t="e">
        <f ca="1"/>
        <v>#NAME?</v>
      </c>
      <c r="C526" s="129" t="e">
        <f ca="1"/>
        <v>#NAME?</v>
      </c>
      <c r="D526" t="e">
        <f ca="1"/>
        <v>#NAME?</v>
      </c>
      <c r="E526" t="e">
        <f ca="1"/>
        <v>#NAME?</v>
      </c>
      <c r="F526" t="e">
        <f ca="1"/>
        <v>#NAME?</v>
      </c>
      <c r="G526" t="e">
        <f ca="1"/>
        <v>#NAME?</v>
      </c>
      <c r="H526" t="e">
        <f ca="1"/>
        <v>#NAME?</v>
      </c>
      <c r="I526" t="e">
        <f ca="1"/>
        <v>#NAME?</v>
      </c>
      <c r="J526" t="e">
        <f t="shared" ca="1" si="16"/>
        <v>#NAME?</v>
      </c>
      <c r="K526" t="e">
        <f t="shared" ca="1" si="17"/>
        <v>#NAME?</v>
      </c>
    </row>
    <row r="527" spans="1:11" x14ac:dyDescent="0.25">
      <c r="A527" s="193" t="e">
        <f ca="1"/>
        <v>#NAME?</v>
      </c>
      <c r="B527" t="e">
        <f ca="1"/>
        <v>#NAME?</v>
      </c>
      <c r="C527" s="129" t="e">
        <f ca="1"/>
        <v>#NAME?</v>
      </c>
      <c r="D527" t="e">
        <f ca="1"/>
        <v>#NAME?</v>
      </c>
      <c r="E527" t="e">
        <f ca="1"/>
        <v>#NAME?</v>
      </c>
      <c r="F527" t="e">
        <f ca="1"/>
        <v>#NAME?</v>
      </c>
      <c r="G527" t="e">
        <f ca="1"/>
        <v>#NAME?</v>
      </c>
      <c r="H527" t="e">
        <f ca="1"/>
        <v>#NAME?</v>
      </c>
      <c r="I527" t="e">
        <f ca="1"/>
        <v>#NAME?</v>
      </c>
      <c r="J527" t="e">
        <f t="shared" ca="1" si="16"/>
        <v>#NAME?</v>
      </c>
      <c r="K527" t="e">
        <f t="shared" ca="1" si="17"/>
        <v>#NAME?</v>
      </c>
    </row>
    <row r="528" spans="1:11" x14ac:dyDescent="0.25">
      <c r="A528" s="193" t="e">
        <f ca="1"/>
        <v>#NAME?</v>
      </c>
      <c r="B528" t="e">
        <f ca="1"/>
        <v>#NAME?</v>
      </c>
      <c r="C528" s="129" t="e">
        <f ca="1"/>
        <v>#NAME?</v>
      </c>
      <c r="D528" t="e">
        <f ca="1"/>
        <v>#NAME?</v>
      </c>
      <c r="E528" t="e">
        <f ca="1"/>
        <v>#NAME?</v>
      </c>
      <c r="F528" t="e">
        <f ca="1"/>
        <v>#NAME?</v>
      </c>
      <c r="G528" t="e">
        <f ca="1"/>
        <v>#NAME?</v>
      </c>
      <c r="H528" t="e">
        <f ca="1"/>
        <v>#NAME?</v>
      </c>
      <c r="I528" t="e">
        <f ca="1"/>
        <v>#NAME?</v>
      </c>
      <c r="J528" t="e">
        <f t="shared" ca="1" si="16"/>
        <v>#NAME?</v>
      </c>
      <c r="K528" t="e">
        <f t="shared" ca="1" si="17"/>
        <v>#NAME?</v>
      </c>
    </row>
    <row r="529" spans="1:11" x14ac:dyDescent="0.25">
      <c r="A529" s="193" t="e">
        <f ca="1"/>
        <v>#NAME?</v>
      </c>
      <c r="B529" t="e">
        <f ca="1"/>
        <v>#NAME?</v>
      </c>
      <c r="C529" s="129" t="e">
        <f ca="1"/>
        <v>#NAME?</v>
      </c>
      <c r="D529" t="e">
        <f ca="1"/>
        <v>#NAME?</v>
      </c>
      <c r="E529" t="e">
        <f ca="1"/>
        <v>#NAME?</v>
      </c>
      <c r="F529" t="e">
        <f ca="1"/>
        <v>#NAME?</v>
      </c>
      <c r="G529" t="e">
        <f ca="1"/>
        <v>#NAME?</v>
      </c>
      <c r="H529" t="e">
        <f ca="1"/>
        <v>#NAME?</v>
      </c>
      <c r="I529" t="e">
        <f ca="1"/>
        <v>#NAME?</v>
      </c>
      <c r="J529" t="e">
        <f t="shared" ca="1" si="16"/>
        <v>#NAME?</v>
      </c>
      <c r="K529" t="e">
        <f t="shared" ca="1" si="17"/>
        <v>#NAME?</v>
      </c>
    </row>
    <row r="530" spans="1:11" x14ac:dyDescent="0.25">
      <c r="A530" s="193" t="e">
        <f ca="1"/>
        <v>#NAME?</v>
      </c>
      <c r="B530" t="e">
        <f ca="1"/>
        <v>#NAME?</v>
      </c>
      <c r="C530" s="129" t="e">
        <f ca="1"/>
        <v>#NAME?</v>
      </c>
      <c r="D530" t="e">
        <f ca="1"/>
        <v>#NAME?</v>
      </c>
      <c r="E530" t="e">
        <f ca="1"/>
        <v>#NAME?</v>
      </c>
      <c r="F530" t="e">
        <f ca="1"/>
        <v>#NAME?</v>
      </c>
      <c r="G530" t="e">
        <f ca="1"/>
        <v>#NAME?</v>
      </c>
      <c r="H530" t="e">
        <f ca="1"/>
        <v>#NAME?</v>
      </c>
      <c r="I530" t="e">
        <f ca="1"/>
        <v>#NAME?</v>
      </c>
      <c r="J530" t="e">
        <f t="shared" ca="1" si="16"/>
        <v>#NAME?</v>
      </c>
      <c r="K530" t="e">
        <f t="shared" ca="1" si="17"/>
        <v>#NAME?</v>
      </c>
    </row>
    <row r="531" spans="1:11" x14ac:dyDescent="0.25">
      <c r="A531" s="193" t="e">
        <f ca="1"/>
        <v>#NAME?</v>
      </c>
      <c r="B531" t="e">
        <f ca="1"/>
        <v>#NAME?</v>
      </c>
      <c r="C531" s="129" t="e">
        <f ca="1"/>
        <v>#NAME?</v>
      </c>
      <c r="D531" t="e">
        <f ca="1"/>
        <v>#NAME?</v>
      </c>
      <c r="E531" t="e">
        <f ca="1"/>
        <v>#NAME?</v>
      </c>
      <c r="F531" t="e">
        <f ca="1"/>
        <v>#NAME?</v>
      </c>
      <c r="G531" t="e">
        <f ca="1"/>
        <v>#NAME?</v>
      </c>
      <c r="H531" t="e">
        <f ca="1"/>
        <v>#NAME?</v>
      </c>
      <c r="I531" t="e">
        <f ca="1"/>
        <v>#NAME?</v>
      </c>
      <c r="J531" t="e">
        <f t="shared" ca="1" si="16"/>
        <v>#NAME?</v>
      </c>
      <c r="K531" t="e">
        <f t="shared" ca="1" si="17"/>
        <v>#NAME?</v>
      </c>
    </row>
    <row r="532" spans="1:11" x14ac:dyDescent="0.25">
      <c r="A532" s="193" t="e">
        <f ca="1"/>
        <v>#NAME?</v>
      </c>
      <c r="B532" t="e">
        <f ca="1"/>
        <v>#NAME?</v>
      </c>
      <c r="C532" s="129" t="e">
        <f ca="1"/>
        <v>#NAME?</v>
      </c>
      <c r="D532" t="e">
        <f ca="1"/>
        <v>#NAME?</v>
      </c>
      <c r="E532" t="e">
        <f ca="1"/>
        <v>#NAME?</v>
      </c>
      <c r="F532" t="e">
        <f ca="1"/>
        <v>#NAME?</v>
      </c>
      <c r="G532" t="e">
        <f ca="1"/>
        <v>#NAME?</v>
      </c>
      <c r="H532" t="e">
        <f ca="1"/>
        <v>#NAME?</v>
      </c>
      <c r="I532" t="e">
        <f ca="1"/>
        <v>#NAME?</v>
      </c>
      <c r="J532" t="e">
        <f t="shared" ca="1" si="16"/>
        <v>#NAME?</v>
      </c>
      <c r="K532" t="e">
        <f t="shared" ca="1" si="17"/>
        <v>#NAME?</v>
      </c>
    </row>
    <row r="533" spans="1:11" x14ac:dyDescent="0.25">
      <c r="A533" s="193" t="e">
        <f ca="1"/>
        <v>#NAME?</v>
      </c>
      <c r="B533" t="e">
        <f ca="1"/>
        <v>#NAME?</v>
      </c>
      <c r="C533" s="129" t="e">
        <f ca="1"/>
        <v>#NAME?</v>
      </c>
      <c r="D533" t="e">
        <f ca="1"/>
        <v>#NAME?</v>
      </c>
      <c r="E533" t="e">
        <f ca="1"/>
        <v>#NAME?</v>
      </c>
      <c r="F533" t="e">
        <f ca="1"/>
        <v>#NAME?</v>
      </c>
      <c r="G533" t="e">
        <f ca="1"/>
        <v>#NAME?</v>
      </c>
      <c r="H533" t="e">
        <f ca="1"/>
        <v>#NAME?</v>
      </c>
      <c r="I533" t="e">
        <f ca="1"/>
        <v>#NAME?</v>
      </c>
      <c r="J533" t="e">
        <f t="shared" ca="1" si="16"/>
        <v>#NAME?</v>
      </c>
      <c r="K533" t="e">
        <f t="shared" ca="1" si="17"/>
        <v>#NAME?</v>
      </c>
    </row>
    <row r="534" spans="1:11" x14ac:dyDescent="0.25">
      <c r="A534" s="193" t="e">
        <f ca="1"/>
        <v>#NAME?</v>
      </c>
      <c r="B534" t="e">
        <f ca="1"/>
        <v>#NAME?</v>
      </c>
      <c r="C534" s="129" t="e">
        <f ca="1"/>
        <v>#NAME?</v>
      </c>
      <c r="D534" t="e">
        <f ca="1"/>
        <v>#NAME?</v>
      </c>
      <c r="E534" t="e">
        <f ca="1"/>
        <v>#NAME?</v>
      </c>
      <c r="F534" t="e">
        <f ca="1"/>
        <v>#NAME?</v>
      </c>
      <c r="G534" t="e">
        <f ca="1"/>
        <v>#NAME?</v>
      </c>
      <c r="H534" t="e">
        <f ca="1"/>
        <v>#NAME?</v>
      </c>
      <c r="I534" t="e">
        <f ca="1"/>
        <v>#NAME?</v>
      </c>
      <c r="J534" t="e">
        <f t="shared" ca="1" si="16"/>
        <v>#NAME?</v>
      </c>
      <c r="K534" t="e">
        <f t="shared" ca="1" si="17"/>
        <v>#NAME?</v>
      </c>
    </row>
    <row r="535" spans="1:11" x14ac:dyDescent="0.25">
      <c r="A535" s="193" t="e">
        <f ca="1"/>
        <v>#NAME?</v>
      </c>
      <c r="B535" t="e">
        <f ca="1"/>
        <v>#NAME?</v>
      </c>
      <c r="C535" s="129" t="e">
        <f ca="1"/>
        <v>#NAME?</v>
      </c>
      <c r="D535" t="e">
        <f ca="1"/>
        <v>#NAME?</v>
      </c>
      <c r="E535" t="e">
        <f ca="1"/>
        <v>#NAME?</v>
      </c>
      <c r="F535" t="e">
        <f ca="1"/>
        <v>#NAME?</v>
      </c>
      <c r="G535" t="e">
        <f ca="1"/>
        <v>#NAME?</v>
      </c>
      <c r="H535" t="e">
        <f ca="1"/>
        <v>#NAME?</v>
      </c>
      <c r="I535" t="e">
        <f ca="1"/>
        <v>#NAME?</v>
      </c>
      <c r="J535" t="e">
        <f t="shared" ca="1" si="16"/>
        <v>#NAME?</v>
      </c>
      <c r="K535" t="e">
        <f t="shared" ca="1" si="17"/>
        <v>#NAME?</v>
      </c>
    </row>
    <row r="536" spans="1:11" x14ac:dyDescent="0.25">
      <c r="A536" s="193" t="e">
        <f ca="1"/>
        <v>#NAME?</v>
      </c>
      <c r="B536" t="e">
        <f ca="1"/>
        <v>#NAME?</v>
      </c>
      <c r="C536" s="129" t="e">
        <f ca="1"/>
        <v>#NAME?</v>
      </c>
      <c r="D536" t="e">
        <f ca="1"/>
        <v>#NAME?</v>
      </c>
      <c r="E536" t="e">
        <f ca="1"/>
        <v>#NAME?</v>
      </c>
      <c r="F536" t="e">
        <f ca="1"/>
        <v>#NAME?</v>
      </c>
      <c r="G536" t="e">
        <f ca="1"/>
        <v>#NAME?</v>
      </c>
      <c r="H536" t="e">
        <f ca="1"/>
        <v>#NAME?</v>
      </c>
      <c r="I536" t="e">
        <f ca="1"/>
        <v>#NAME?</v>
      </c>
      <c r="J536" t="e">
        <f t="shared" ca="1" si="16"/>
        <v>#NAME?</v>
      </c>
      <c r="K536" t="e">
        <f t="shared" ca="1" si="17"/>
        <v>#NAME?</v>
      </c>
    </row>
    <row r="537" spans="1:11" x14ac:dyDescent="0.25">
      <c r="A537" s="193" t="e">
        <f ca="1"/>
        <v>#NAME?</v>
      </c>
      <c r="B537" t="e">
        <f ca="1"/>
        <v>#NAME?</v>
      </c>
      <c r="C537" s="129" t="e">
        <f ca="1"/>
        <v>#NAME?</v>
      </c>
      <c r="D537" t="e">
        <f ca="1"/>
        <v>#NAME?</v>
      </c>
      <c r="E537" t="e">
        <f ca="1"/>
        <v>#NAME?</v>
      </c>
      <c r="F537" t="e">
        <f ca="1"/>
        <v>#NAME?</v>
      </c>
      <c r="G537" t="e">
        <f ca="1"/>
        <v>#NAME?</v>
      </c>
      <c r="H537" t="e">
        <f ca="1"/>
        <v>#NAME?</v>
      </c>
      <c r="I537" t="e">
        <f ca="1"/>
        <v>#NAME?</v>
      </c>
      <c r="J537" t="e">
        <f t="shared" ca="1" si="16"/>
        <v>#NAME?</v>
      </c>
      <c r="K537" t="e">
        <f t="shared" ca="1" si="17"/>
        <v>#NAME?</v>
      </c>
    </row>
    <row r="538" spans="1:11" x14ac:dyDescent="0.25">
      <c r="A538" s="193" t="e">
        <f ca="1"/>
        <v>#NAME?</v>
      </c>
      <c r="B538" t="e">
        <f ca="1"/>
        <v>#NAME?</v>
      </c>
      <c r="C538" s="129" t="e">
        <f ca="1"/>
        <v>#NAME?</v>
      </c>
      <c r="D538" t="e">
        <f ca="1"/>
        <v>#NAME?</v>
      </c>
      <c r="E538" t="e">
        <f ca="1"/>
        <v>#NAME?</v>
      </c>
      <c r="F538" t="e">
        <f ca="1"/>
        <v>#NAME?</v>
      </c>
      <c r="G538" t="e">
        <f ca="1"/>
        <v>#NAME?</v>
      </c>
      <c r="H538" t="e">
        <f ca="1"/>
        <v>#NAME?</v>
      </c>
      <c r="I538" t="e">
        <f ca="1"/>
        <v>#NAME?</v>
      </c>
      <c r="J538" t="e">
        <f t="shared" ca="1" si="16"/>
        <v>#NAME?</v>
      </c>
      <c r="K538" t="e">
        <f t="shared" ca="1" si="17"/>
        <v>#NAME?</v>
      </c>
    </row>
    <row r="539" spans="1:11" x14ac:dyDescent="0.25">
      <c r="A539" s="193" t="e">
        <f ca="1"/>
        <v>#NAME?</v>
      </c>
      <c r="B539" t="e">
        <f ca="1"/>
        <v>#NAME?</v>
      </c>
      <c r="C539" s="129" t="e">
        <f ca="1"/>
        <v>#NAME?</v>
      </c>
      <c r="D539" t="e">
        <f ca="1"/>
        <v>#NAME?</v>
      </c>
      <c r="E539" t="e">
        <f ca="1"/>
        <v>#NAME?</v>
      </c>
      <c r="F539" t="e">
        <f ca="1"/>
        <v>#NAME?</v>
      </c>
      <c r="G539" t="e">
        <f ca="1"/>
        <v>#NAME?</v>
      </c>
      <c r="H539" t="e">
        <f ca="1"/>
        <v>#NAME?</v>
      </c>
      <c r="I539" t="e">
        <f ca="1"/>
        <v>#NAME?</v>
      </c>
      <c r="J539" t="e">
        <f t="shared" ca="1" si="16"/>
        <v>#NAME?</v>
      </c>
      <c r="K539" t="e">
        <f t="shared" ca="1" si="17"/>
        <v>#NAME?</v>
      </c>
    </row>
    <row r="540" spans="1:11" x14ac:dyDescent="0.25">
      <c r="A540" s="193" t="e">
        <f ca="1"/>
        <v>#NAME?</v>
      </c>
      <c r="B540" t="e">
        <f ca="1"/>
        <v>#NAME?</v>
      </c>
      <c r="C540" s="129" t="e">
        <f ca="1"/>
        <v>#NAME?</v>
      </c>
      <c r="D540" t="e">
        <f ca="1"/>
        <v>#NAME?</v>
      </c>
      <c r="E540" t="e">
        <f ca="1"/>
        <v>#NAME?</v>
      </c>
      <c r="F540" t="e">
        <f ca="1"/>
        <v>#NAME?</v>
      </c>
      <c r="G540" t="e">
        <f ca="1"/>
        <v>#NAME?</v>
      </c>
      <c r="H540" t="e">
        <f ca="1"/>
        <v>#NAME?</v>
      </c>
      <c r="I540" t="e">
        <f ca="1"/>
        <v>#NAME?</v>
      </c>
      <c r="J540" t="e">
        <f t="shared" ca="1" si="16"/>
        <v>#NAME?</v>
      </c>
      <c r="K540" t="e">
        <f t="shared" ca="1" si="17"/>
        <v>#NAME?</v>
      </c>
    </row>
    <row r="541" spans="1:11" x14ac:dyDescent="0.25">
      <c r="A541" s="193" t="e">
        <f ca="1"/>
        <v>#NAME?</v>
      </c>
      <c r="B541" t="e">
        <f ca="1"/>
        <v>#NAME?</v>
      </c>
      <c r="C541" s="129" t="e">
        <f ca="1"/>
        <v>#NAME?</v>
      </c>
      <c r="D541" t="e">
        <f ca="1"/>
        <v>#NAME?</v>
      </c>
      <c r="E541" t="e">
        <f ca="1"/>
        <v>#NAME?</v>
      </c>
      <c r="F541" t="e">
        <f ca="1"/>
        <v>#NAME?</v>
      </c>
      <c r="G541" t="e">
        <f ca="1"/>
        <v>#NAME?</v>
      </c>
      <c r="H541" t="e">
        <f ca="1"/>
        <v>#NAME?</v>
      </c>
      <c r="I541" t="e">
        <f ca="1"/>
        <v>#NAME?</v>
      </c>
      <c r="J541" t="e">
        <f t="shared" ca="1" si="16"/>
        <v>#NAME?</v>
      </c>
      <c r="K541" t="e">
        <f t="shared" ca="1" si="17"/>
        <v>#NAME?</v>
      </c>
    </row>
    <row r="542" spans="1:11" x14ac:dyDescent="0.25">
      <c r="A542" s="193" t="e">
        <f ca="1"/>
        <v>#NAME?</v>
      </c>
      <c r="B542" t="e">
        <f ca="1"/>
        <v>#NAME?</v>
      </c>
      <c r="C542" s="129" t="e">
        <f ca="1"/>
        <v>#NAME?</v>
      </c>
      <c r="D542" t="e">
        <f ca="1"/>
        <v>#NAME?</v>
      </c>
      <c r="E542" t="e">
        <f ca="1"/>
        <v>#NAME?</v>
      </c>
      <c r="F542" t="e">
        <f ca="1"/>
        <v>#NAME?</v>
      </c>
      <c r="G542" t="e">
        <f ca="1"/>
        <v>#NAME?</v>
      </c>
      <c r="H542" t="e">
        <f ca="1"/>
        <v>#NAME?</v>
      </c>
      <c r="I542" t="e">
        <f ca="1"/>
        <v>#NAME?</v>
      </c>
      <c r="J542" t="e">
        <f t="shared" ca="1" si="16"/>
        <v>#NAME?</v>
      </c>
      <c r="K542" t="e">
        <f t="shared" ca="1" si="17"/>
        <v>#NAME?</v>
      </c>
    </row>
    <row r="543" spans="1:11" x14ac:dyDescent="0.25">
      <c r="A543" s="193" t="e">
        <f ca="1"/>
        <v>#NAME?</v>
      </c>
      <c r="B543" t="e">
        <f ca="1"/>
        <v>#NAME?</v>
      </c>
      <c r="C543" s="129" t="e">
        <f ca="1"/>
        <v>#NAME?</v>
      </c>
      <c r="D543" t="e">
        <f ca="1"/>
        <v>#NAME?</v>
      </c>
      <c r="E543" t="e">
        <f ca="1"/>
        <v>#NAME?</v>
      </c>
      <c r="F543" t="e">
        <f ca="1"/>
        <v>#NAME?</v>
      </c>
      <c r="G543" t="e">
        <f ca="1"/>
        <v>#NAME?</v>
      </c>
      <c r="H543" t="e">
        <f ca="1"/>
        <v>#NAME?</v>
      </c>
      <c r="I543" t="e">
        <f ca="1"/>
        <v>#NAME?</v>
      </c>
      <c r="J543" t="e">
        <f t="shared" ca="1" si="16"/>
        <v>#NAME?</v>
      </c>
      <c r="K543" t="e">
        <f t="shared" ca="1" si="17"/>
        <v>#NAME?</v>
      </c>
    </row>
    <row r="544" spans="1:11" x14ac:dyDescent="0.25">
      <c r="A544" s="193" t="e">
        <f ca="1"/>
        <v>#NAME?</v>
      </c>
      <c r="B544" t="e">
        <f ca="1"/>
        <v>#NAME?</v>
      </c>
      <c r="C544" s="129" t="e">
        <f ca="1"/>
        <v>#NAME?</v>
      </c>
      <c r="D544" t="e">
        <f ca="1"/>
        <v>#NAME?</v>
      </c>
      <c r="E544" t="e">
        <f ca="1"/>
        <v>#NAME?</v>
      </c>
      <c r="F544" t="e">
        <f ca="1"/>
        <v>#NAME?</v>
      </c>
      <c r="G544" t="e">
        <f ca="1"/>
        <v>#NAME?</v>
      </c>
      <c r="H544" t="e">
        <f ca="1"/>
        <v>#NAME?</v>
      </c>
      <c r="I544" t="e">
        <f ca="1"/>
        <v>#NAME?</v>
      </c>
      <c r="J544" t="e">
        <f t="shared" ca="1" si="16"/>
        <v>#NAME?</v>
      </c>
      <c r="K544" t="e">
        <f t="shared" ca="1" si="17"/>
        <v>#NAME?</v>
      </c>
    </row>
    <row r="545" spans="1:11" x14ac:dyDescent="0.25">
      <c r="A545" s="193" t="e">
        <f ca="1"/>
        <v>#NAME?</v>
      </c>
      <c r="B545" t="e">
        <f ca="1"/>
        <v>#NAME?</v>
      </c>
      <c r="C545" s="129" t="e">
        <f ca="1"/>
        <v>#NAME?</v>
      </c>
      <c r="D545" t="e">
        <f ca="1"/>
        <v>#NAME?</v>
      </c>
      <c r="E545" t="e">
        <f ca="1"/>
        <v>#NAME?</v>
      </c>
      <c r="F545" t="e">
        <f ca="1"/>
        <v>#NAME?</v>
      </c>
      <c r="G545" t="e">
        <f ca="1"/>
        <v>#NAME?</v>
      </c>
      <c r="H545" t="e">
        <f ca="1"/>
        <v>#NAME?</v>
      </c>
      <c r="I545" t="e">
        <f ca="1"/>
        <v>#NAME?</v>
      </c>
      <c r="J545" t="e">
        <f t="shared" ca="1" si="16"/>
        <v>#NAME?</v>
      </c>
      <c r="K545" t="e">
        <f t="shared" ca="1" si="17"/>
        <v>#NAME?</v>
      </c>
    </row>
    <row r="546" spans="1:11" x14ac:dyDescent="0.25">
      <c r="A546" s="193" t="e">
        <f ca="1"/>
        <v>#NAME?</v>
      </c>
      <c r="B546" t="e">
        <f ca="1"/>
        <v>#NAME?</v>
      </c>
      <c r="C546" s="129" t="e">
        <f ca="1"/>
        <v>#NAME?</v>
      </c>
      <c r="D546" t="e">
        <f ca="1"/>
        <v>#NAME?</v>
      </c>
      <c r="E546" t="e">
        <f ca="1"/>
        <v>#NAME?</v>
      </c>
      <c r="F546" t="e">
        <f ca="1"/>
        <v>#NAME?</v>
      </c>
      <c r="G546" t="e">
        <f ca="1"/>
        <v>#NAME?</v>
      </c>
      <c r="H546" t="e">
        <f ca="1"/>
        <v>#NAME?</v>
      </c>
      <c r="I546" t="e">
        <f ca="1"/>
        <v>#NAME?</v>
      </c>
      <c r="J546" t="e">
        <f t="shared" ca="1" si="16"/>
        <v>#NAME?</v>
      </c>
      <c r="K546" t="e">
        <f t="shared" ca="1" si="17"/>
        <v>#NAME?</v>
      </c>
    </row>
    <row r="547" spans="1:11" x14ac:dyDescent="0.25">
      <c r="A547" s="193" t="e">
        <f ca="1"/>
        <v>#NAME?</v>
      </c>
      <c r="B547" t="e">
        <f ca="1"/>
        <v>#NAME?</v>
      </c>
      <c r="C547" s="129" t="e">
        <f ca="1"/>
        <v>#NAME?</v>
      </c>
      <c r="D547" t="e">
        <f ca="1"/>
        <v>#NAME?</v>
      </c>
      <c r="E547" t="e">
        <f ca="1"/>
        <v>#NAME?</v>
      </c>
      <c r="F547" t="e">
        <f ca="1"/>
        <v>#NAME?</v>
      </c>
      <c r="G547" t="e">
        <f ca="1"/>
        <v>#NAME?</v>
      </c>
      <c r="H547" t="e">
        <f ca="1"/>
        <v>#NAME?</v>
      </c>
      <c r="I547" t="e">
        <f ca="1"/>
        <v>#NAME?</v>
      </c>
      <c r="J547" t="e">
        <f t="shared" ca="1" si="16"/>
        <v>#NAME?</v>
      </c>
      <c r="K547" t="e">
        <f t="shared" ca="1" si="17"/>
        <v>#NAME?</v>
      </c>
    </row>
    <row r="548" spans="1:11" x14ac:dyDescent="0.25">
      <c r="A548" s="193" t="e">
        <f ca="1"/>
        <v>#NAME?</v>
      </c>
      <c r="B548" t="e">
        <f ca="1"/>
        <v>#NAME?</v>
      </c>
      <c r="C548" s="129" t="e">
        <f ca="1"/>
        <v>#NAME?</v>
      </c>
      <c r="D548" t="e">
        <f ca="1"/>
        <v>#NAME?</v>
      </c>
      <c r="E548" t="e">
        <f ca="1"/>
        <v>#NAME?</v>
      </c>
      <c r="F548" t="e">
        <f ca="1"/>
        <v>#NAME?</v>
      </c>
      <c r="G548" t="e">
        <f ca="1"/>
        <v>#NAME?</v>
      </c>
      <c r="H548" t="e">
        <f ca="1"/>
        <v>#NAME?</v>
      </c>
      <c r="I548" t="e">
        <f ca="1"/>
        <v>#NAME?</v>
      </c>
      <c r="J548" t="e">
        <f t="shared" ca="1" si="16"/>
        <v>#NAME?</v>
      </c>
      <c r="K548" t="e">
        <f t="shared" ca="1" si="17"/>
        <v>#NAME?</v>
      </c>
    </row>
    <row r="549" spans="1:11" x14ac:dyDescent="0.25">
      <c r="A549" s="193" t="e">
        <f ca="1"/>
        <v>#NAME?</v>
      </c>
      <c r="B549" t="e">
        <f ca="1"/>
        <v>#NAME?</v>
      </c>
      <c r="C549" s="129" t="e">
        <f ca="1"/>
        <v>#NAME?</v>
      </c>
      <c r="D549" t="e">
        <f ca="1"/>
        <v>#NAME?</v>
      </c>
      <c r="E549" t="e">
        <f ca="1"/>
        <v>#NAME?</v>
      </c>
      <c r="F549" t="e">
        <f ca="1"/>
        <v>#NAME?</v>
      </c>
      <c r="G549" t="e">
        <f ca="1"/>
        <v>#NAME?</v>
      </c>
      <c r="H549" t="e">
        <f ca="1"/>
        <v>#NAME?</v>
      </c>
      <c r="I549" t="e">
        <f ca="1"/>
        <v>#NAME?</v>
      </c>
      <c r="J549" t="e">
        <f t="shared" ca="1" si="16"/>
        <v>#NAME?</v>
      </c>
      <c r="K549" t="e">
        <f t="shared" ca="1" si="17"/>
        <v>#NAME?</v>
      </c>
    </row>
    <row r="550" spans="1:11" x14ac:dyDescent="0.25">
      <c r="A550" s="193" t="e">
        <f ca="1"/>
        <v>#NAME?</v>
      </c>
      <c r="B550" t="e">
        <f ca="1"/>
        <v>#NAME?</v>
      </c>
      <c r="C550" s="129" t="e">
        <f ca="1"/>
        <v>#NAME?</v>
      </c>
      <c r="D550" t="e">
        <f ca="1"/>
        <v>#NAME?</v>
      </c>
      <c r="E550" t="e">
        <f ca="1"/>
        <v>#NAME?</v>
      </c>
      <c r="F550" t="e">
        <f ca="1"/>
        <v>#NAME?</v>
      </c>
      <c r="G550" t="e">
        <f ca="1"/>
        <v>#NAME?</v>
      </c>
      <c r="H550" t="e">
        <f ca="1"/>
        <v>#NAME?</v>
      </c>
      <c r="I550" t="e">
        <f ca="1"/>
        <v>#NAME?</v>
      </c>
      <c r="J550" t="e">
        <f t="shared" ca="1" si="16"/>
        <v>#NAME?</v>
      </c>
      <c r="K550" t="e">
        <f t="shared" ca="1" si="17"/>
        <v>#NAME?</v>
      </c>
    </row>
    <row r="551" spans="1:11" x14ac:dyDescent="0.25">
      <c r="A551" s="193" t="e">
        <f ca="1"/>
        <v>#NAME?</v>
      </c>
      <c r="B551" t="e">
        <f ca="1"/>
        <v>#NAME?</v>
      </c>
      <c r="C551" s="129" t="e">
        <f ca="1"/>
        <v>#NAME?</v>
      </c>
      <c r="D551" t="e">
        <f ca="1"/>
        <v>#NAME?</v>
      </c>
      <c r="E551" t="e">
        <f ca="1"/>
        <v>#NAME?</v>
      </c>
      <c r="F551" t="e">
        <f ca="1"/>
        <v>#NAME?</v>
      </c>
      <c r="G551" t="e">
        <f ca="1"/>
        <v>#NAME?</v>
      </c>
      <c r="H551" t="e">
        <f ca="1"/>
        <v>#NAME?</v>
      </c>
      <c r="I551" t="e">
        <f ca="1"/>
        <v>#NAME?</v>
      </c>
      <c r="J551" t="e">
        <f t="shared" ca="1" si="16"/>
        <v>#NAME?</v>
      </c>
      <c r="K551" t="e">
        <f t="shared" ca="1" si="17"/>
        <v>#NAME?</v>
      </c>
    </row>
    <row r="552" spans="1:11" x14ac:dyDescent="0.25">
      <c r="A552" s="193" t="e">
        <f ca="1"/>
        <v>#NAME?</v>
      </c>
      <c r="B552" t="e">
        <f ca="1"/>
        <v>#NAME?</v>
      </c>
      <c r="C552" s="129" t="e">
        <f ca="1"/>
        <v>#NAME?</v>
      </c>
      <c r="D552" t="e">
        <f ca="1"/>
        <v>#NAME?</v>
      </c>
      <c r="E552" t="e">
        <f ca="1"/>
        <v>#NAME?</v>
      </c>
      <c r="F552" t="e">
        <f ca="1"/>
        <v>#NAME?</v>
      </c>
      <c r="G552" t="e">
        <f ca="1"/>
        <v>#NAME?</v>
      </c>
      <c r="H552" t="e">
        <f ca="1"/>
        <v>#NAME?</v>
      </c>
      <c r="I552" t="e">
        <f ca="1"/>
        <v>#NAME?</v>
      </c>
      <c r="J552" t="e">
        <f t="shared" ca="1" si="16"/>
        <v>#NAME?</v>
      </c>
      <c r="K552" t="e">
        <f t="shared" ca="1" si="17"/>
        <v>#NAME?</v>
      </c>
    </row>
    <row r="553" spans="1:11" x14ac:dyDescent="0.25">
      <c r="A553" s="193" t="e">
        <f ca="1"/>
        <v>#NAME?</v>
      </c>
      <c r="B553" t="e">
        <f ca="1"/>
        <v>#NAME?</v>
      </c>
      <c r="C553" s="129" t="e">
        <f ca="1"/>
        <v>#NAME?</v>
      </c>
      <c r="D553" t="e">
        <f ca="1"/>
        <v>#NAME?</v>
      </c>
      <c r="E553" t="e">
        <f ca="1"/>
        <v>#NAME?</v>
      </c>
      <c r="F553" t="e">
        <f ca="1"/>
        <v>#NAME?</v>
      </c>
      <c r="G553" t="e">
        <f ca="1"/>
        <v>#NAME?</v>
      </c>
      <c r="H553" t="e">
        <f ca="1"/>
        <v>#NAME?</v>
      </c>
      <c r="I553" t="e">
        <f ca="1"/>
        <v>#NAME?</v>
      </c>
      <c r="J553" t="e">
        <f t="shared" ca="1" si="16"/>
        <v>#NAME?</v>
      </c>
      <c r="K553" t="e">
        <f t="shared" ca="1" si="17"/>
        <v>#NAME?</v>
      </c>
    </row>
    <row r="554" spans="1:11" x14ac:dyDescent="0.25">
      <c r="A554" s="193" t="e">
        <f ca="1"/>
        <v>#NAME?</v>
      </c>
      <c r="B554" t="e">
        <f ca="1"/>
        <v>#NAME?</v>
      </c>
      <c r="C554" s="129" t="e">
        <f ca="1"/>
        <v>#NAME?</v>
      </c>
      <c r="D554" t="e">
        <f ca="1"/>
        <v>#NAME?</v>
      </c>
      <c r="E554" t="e">
        <f ca="1"/>
        <v>#NAME?</v>
      </c>
      <c r="F554" t="e">
        <f ca="1"/>
        <v>#NAME?</v>
      </c>
      <c r="G554" t="e">
        <f ca="1"/>
        <v>#NAME?</v>
      </c>
      <c r="H554" t="e">
        <f ca="1"/>
        <v>#NAME?</v>
      </c>
      <c r="I554" t="e">
        <f ca="1"/>
        <v>#NAME?</v>
      </c>
      <c r="J554" t="e">
        <f t="shared" ca="1" si="16"/>
        <v>#NAME?</v>
      </c>
      <c r="K554" t="e">
        <f t="shared" ca="1" si="17"/>
        <v>#NAME?</v>
      </c>
    </row>
    <row r="555" spans="1:11" x14ac:dyDescent="0.25">
      <c r="A555" s="193" t="e">
        <f ca="1"/>
        <v>#NAME?</v>
      </c>
      <c r="B555" t="e">
        <f ca="1"/>
        <v>#NAME?</v>
      </c>
      <c r="C555" s="129" t="e">
        <f ca="1"/>
        <v>#NAME?</v>
      </c>
      <c r="D555" t="e">
        <f ca="1"/>
        <v>#NAME?</v>
      </c>
      <c r="E555" t="e">
        <f ca="1"/>
        <v>#NAME?</v>
      </c>
      <c r="F555" t="e">
        <f ca="1"/>
        <v>#NAME?</v>
      </c>
      <c r="G555" t="e">
        <f ca="1"/>
        <v>#NAME?</v>
      </c>
      <c r="H555" t="e">
        <f ca="1"/>
        <v>#NAME?</v>
      </c>
      <c r="I555" t="e">
        <f ca="1"/>
        <v>#NAME?</v>
      </c>
      <c r="J555" t="e">
        <f t="shared" ca="1" si="16"/>
        <v>#NAME?</v>
      </c>
      <c r="K555" t="e">
        <f t="shared" ca="1" si="17"/>
        <v>#NAME?</v>
      </c>
    </row>
    <row r="556" spans="1:11" x14ac:dyDescent="0.25">
      <c r="A556" s="193" t="e">
        <f ca="1"/>
        <v>#NAME?</v>
      </c>
      <c r="B556" t="e">
        <f ca="1"/>
        <v>#NAME?</v>
      </c>
      <c r="C556" s="129" t="e">
        <f ca="1"/>
        <v>#NAME?</v>
      </c>
      <c r="D556" t="e">
        <f ca="1"/>
        <v>#NAME?</v>
      </c>
      <c r="E556" t="e">
        <f ca="1"/>
        <v>#NAME?</v>
      </c>
      <c r="F556" t="e">
        <f ca="1"/>
        <v>#NAME?</v>
      </c>
      <c r="G556" t="e">
        <f ca="1"/>
        <v>#NAME?</v>
      </c>
      <c r="H556" t="e">
        <f ca="1"/>
        <v>#NAME?</v>
      </c>
      <c r="I556" t="e">
        <f ca="1"/>
        <v>#NAME?</v>
      </c>
      <c r="J556" t="e">
        <f t="shared" ca="1" si="16"/>
        <v>#NAME?</v>
      </c>
      <c r="K556" t="e">
        <f t="shared" ca="1" si="17"/>
        <v>#NAME?</v>
      </c>
    </row>
    <row r="557" spans="1:11" x14ac:dyDescent="0.25">
      <c r="A557" s="193" t="e">
        <f ca="1"/>
        <v>#NAME?</v>
      </c>
      <c r="B557" t="e">
        <f ca="1"/>
        <v>#NAME?</v>
      </c>
      <c r="C557" s="129" t="e">
        <f ca="1"/>
        <v>#NAME?</v>
      </c>
      <c r="D557" t="e">
        <f ca="1"/>
        <v>#NAME?</v>
      </c>
      <c r="E557" t="e">
        <f ca="1"/>
        <v>#NAME?</v>
      </c>
      <c r="F557" t="e">
        <f ca="1"/>
        <v>#NAME?</v>
      </c>
      <c r="G557" t="e">
        <f ca="1"/>
        <v>#NAME?</v>
      </c>
      <c r="H557" t="e">
        <f ca="1"/>
        <v>#NAME?</v>
      </c>
      <c r="I557" t="e">
        <f ca="1"/>
        <v>#NAME?</v>
      </c>
      <c r="J557" t="e">
        <f t="shared" ca="1" si="16"/>
        <v>#NAME?</v>
      </c>
      <c r="K557" t="e">
        <f t="shared" ca="1" si="17"/>
        <v>#NAME?</v>
      </c>
    </row>
    <row r="558" spans="1:11" x14ac:dyDescent="0.25">
      <c r="A558" s="193" t="e">
        <f ca="1"/>
        <v>#NAME?</v>
      </c>
      <c r="B558" t="e">
        <f ca="1"/>
        <v>#NAME?</v>
      </c>
      <c r="C558" s="129" t="e">
        <f ca="1"/>
        <v>#NAME?</v>
      </c>
      <c r="D558" t="e">
        <f ca="1"/>
        <v>#NAME?</v>
      </c>
      <c r="E558" t="e">
        <f ca="1"/>
        <v>#NAME?</v>
      </c>
      <c r="F558" t="e">
        <f ca="1"/>
        <v>#NAME?</v>
      </c>
      <c r="G558" t="e">
        <f ca="1"/>
        <v>#NAME?</v>
      </c>
      <c r="H558" t="e">
        <f ca="1"/>
        <v>#NAME?</v>
      </c>
      <c r="I558" t="e">
        <f ca="1"/>
        <v>#NAME?</v>
      </c>
      <c r="J558" t="e">
        <f t="shared" ca="1" si="16"/>
        <v>#NAME?</v>
      </c>
      <c r="K558" t="e">
        <f t="shared" ca="1" si="17"/>
        <v>#NAME?</v>
      </c>
    </row>
    <row r="559" spans="1:11" x14ac:dyDescent="0.25">
      <c r="A559" s="193" t="e">
        <f ca="1"/>
        <v>#NAME?</v>
      </c>
      <c r="B559" t="e">
        <f ca="1"/>
        <v>#NAME?</v>
      </c>
      <c r="C559" s="129" t="e">
        <f ca="1"/>
        <v>#NAME?</v>
      </c>
      <c r="D559" t="e">
        <f ca="1"/>
        <v>#NAME?</v>
      </c>
      <c r="E559" t="e">
        <f ca="1"/>
        <v>#NAME?</v>
      </c>
      <c r="F559" t="e">
        <f ca="1"/>
        <v>#NAME?</v>
      </c>
      <c r="G559" t="e">
        <f ca="1"/>
        <v>#NAME?</v>
      </c>
      <c r="H559" t="e">
        <f ca="1"/>
        <v>#NAME?</v>
      </c>
      <c r="I559" t="e">
        <f ca="1"/>
        <v>#NAME?</v>
      </c>
      <c r="J559" t="e">
        <f t="shared" ca="1" si="16"/>
        <v>#NAME?</v>
      </c>
      <c r="K559" t="e">
        <f t="shared" ca="1" si="17"/>
        <v>#NAME?</v>
      </c>
    </row>
    <row r="560" spans="1:11" x14ac:dyDescent="0.25">
      <c r="A560" s="193" t="e">
        <f ca="1"/>
        <v>#NAME?</v>
      </c>
      <c r="B560" t="e">
        <f ca="1"/>
        <v>#NAME?</v>
      </c>
      <c r="C560" s="129" t="e">
        <f ca="1"/>
        <v>#NAME?</v>
      </c>
      <c r="D560" t="e">
        <f ca="1"/>
        <v>#NAME?</v>
      </c>
      <c r="E560" t="e">
        <f ca="1"/>
        <v>#NAME?</v>
      </c>
      <c r="F560" t="e">
        <f ca="1"/>
        <v>#NAME?</v>
      </c>
      <c r="G560" t="e">
        <f ca="1"/>
        <v>#NAME?</v>
      </c>
      <c r="H560" t="e">
        <f ca="1"/>
        <v>#NAME?</v>
      </c>
      <c r="I560" t="e">
        <f ca="1"/>
        <v>#NAME?</v>
      </c>
      <c r="J560" t="e">
        <f t="shared" ca="1" si="16"/>
        <v>#NAME?</v>
      </c>
      <c r="K560" t="e">
        <f t="shared" ca="1" si="17"/>
        <v>#NAME?</v>
      </c>
    </row>
    <row r="561" spans="1:11" x14ac:dyDescent="0.25">
      <c r="A561" s="193" t="e">
        <f ca="1"/>
        <v>#NAME?</v>
      </c>
      <c r="B561" t="e">
        <f ca="1"/>
        <v>#NAME?</v>
      </c>
      <c r="C561" s="129" t="e">
        <f ca="1"/>
        <v>#NAME?</v>
      </c>
      <c r="D561" t="e">
        <f ca="1"/>
        <v>#NAME?</v>
      </c>
      <c r="E561" t="e">
        <f ca="1"/>
        <v>#NAME?</v>
      </c>
      <c r="F561" t="e">
        <f ca="1"/>
        <v>#NAME?</v>
      </c>
      <c r="G561" t="e">
        <f ca="1"/>
        <v>#NAME?</v>
      </c>
      <c r="H561" t="e">
        <f ca="1"/>
        <v>#NAME?</v>
      </c>
      <c r="I561" t="e">
        <f ca="1"/>
        <v>#NAME?</v>
      </c>
      <c r="J561" t="e">
        <f t="shared" ca="1" si="16"/>
        <v>#NAME?</v>
      </c>
      <c r="K561" t="e">
        <f t="shared" ca="1" si="17"/>
        <v>#NAME?</v>
      </c>
    </row>
    <row r="562" spans="1:11" x14ac:dyDescent="0.25">
      <c r="A562" s="193" t="e">
        <f ca="1"/>
        <v>#NAME?</v>
      </c>
      <c r="B562" t="e">
        <f ca="1"/>
        <v>#NAME?</v>
      </c>
      <c r="C562" s="129" t="e">
        <f ca="1"/>
        <v>#NAME?</v>
      </c>
      <c r="D562" t="e">
        <f ca="1"/>
        <v>#NAME?</v>
      </c>
      <c r="E562" t="e">
        <f ca="1"/>
        <v>#NAME?</v>
      </c>
      <c r="F562" t="e">
        <f ca="1"/>
        <v>#NAME?</v>
      </c>
      <c r="G562" t="e">
        <f ca="1"/>
        <v>#NAME?</v>
      </c>
      <c r="H562" t="e">
        <f ca="1"/>
        <v>#NAME?</v>
      </c>
      <c r="I562" t="e">
        <f ca="1"/>
        <v>#NAME?</v>
      </c>
      <c r="J562" t="e">
        <f t="shared" ca="1" si="16"/>
        <v>#NAME?</v>
      </c>
      <c r="K562" t="e">
        <f t="shared" ca="1" si="17"/>
        <v>#NAME?</v>
      </c>
    </row>
    <row r="563" spans="1:11" x14ac:dyDescent="0.25">
      <c r="A563" s="193" t="e">
        <f ca="1"/>
        <v>#NAME?</v>
      </c>
      <c r="B563" t="e">
        <f ca="1"/>
        <v>#NAME?</v>
      </c>
      <c r="C563" s="129" t="e">
        <f ca="1"/>
        <v>#NAME?</v>
      </c>
      <c r="D563" t="e">
        <f ca="1"/>
        <v>#NAME?</v>
      </c>
      <c r="E563" t="e">
        <f ca="1"/>
        <v>#NAME?</v>
      </c>
      <c r="F563" t="e">
        <f ca="1"/>
        <v>#NAME?</v>
      </c>
      <c r="G563" t="e">
        <f ca="1"/>
        <v>#NAME?</v>
      </c>
      <c r="H563" t="e">
        <f ca="1"/>
        <v>#NAME?</v>
      </c>
      <c r="I563" t="e">
        <f ca="1"/>
        <v>#NAME?</v>
      </c>
      <c r="J563" t="e">
        <f t="shared" ca="1" si="16"/>
        <v>#NAME?</v>
      </c>
      <c r="K563" t="e">
        <f t="shared" ca="1" si="17"/>
        <v>#NAME?</v>
      </c>
    </row>
    <row r="564" spans="1:11" x14ac:dyDescent="0.25">
      <c r="A564" s="193" t="e">
        <f ca="1"/>
        <v>#NAME?</v>
      </c>
      <c r="B564" t="e">
        <f ca="1"/>
        <v>#NAME?</v>
      </c>
      <c r="C564" s="129" t="e">
        <f ca="1"/>
        <v>#NAME?</v>
      </c>
      <c r="D564" t="e">
        <f ca="1"/>
        <v>#NAME?</v>
      </c>
      <c r="E564" t="e">
        <f ca="1"/>
        <v>#NAME?</v>
      </c>
      <c r="F564" t="e">
        <f ca="1"/>
        <v>#NAME?</v>
      </c>
      <c r="G564" t="e">
        <f ca="1"/>
        <v>#NAME?</v>
      </c>
      <c r="H564" t="e">
        <f ca="1"/>
        <v>#NAME?</v>
      </c>
      <c r="I564" t="e">
        <f ca="1"/>
        <v>#NAME?</v>
      </c>
      <c r="J564" t="e">
        <f t="shared" ca="1" si="16"/>
        <v>#NAME?</v>
      </c>
      <c r="K564" t="e">
        <f t="shared" ca="1" si="17"/>
        <v>#NAME?</v>
      </c>
    </row>
    <row r="565" spans="1:11" x14ac:dyDescent="0.25">
      <c r="A565" s="193" t="e">
        <f ca="1"/>
        <v>#NAME?</v>
      </c>
      <c r="B565" t="e">
        <f ca="1"/>
        <v>#NAME?</v>
      </c>
      <c r="C565" s="129" t="e">
        <f ca="1"/>
        <v>#NAME?</v>
      </c>
      <c r="D565" t="e">
        <f ca="1"/>
        <v>#NAME?</v>
      </c>
      <c r="E565" t="e">
        <f ca="1"/>
        <v>#NAME?</v>
      </c>
      <c r="F565" t="e">
        <f ca="1"/>
        <v>#NAME?</v>
      </c>
      <c r="G565" t="e">
        <f ca="1"/>
        <v>#NAME?</v>
      </c>
      <c r="H565" t="e">
        <f ca="1"/>
        <v>#NAME?</v>
      </c>
      <c r="I565" t="e">
        <f ca="1"/>
        <v>#NAME?</v>
      </c>
      <c r="J565" t="e">
        <f t="shared" ca="1" si="16"/>
        <v>#NAME?</v>
      </c>
      <c r="K565" t="e">
        <f t="shared" ca="1" si="17"/>
        <v>#NAME?</v>
      </c>
    </row>
    <row r="566" spans="1:11" x14ac:dyDescent="0.25">
      <c r="A566" s="193" t="e">
        <f ca="1"/>
        <v>#NAME?</v>
      </c>
      <c r="B566" t="e">
        <f ca="1"/>
        <v>#NAME?</v>
      </c>
      <c r="C566" s="129" t="e">
        <f ca="1"/>
        <v>#NAME?</v>
      </c>
      <c r="D566" t="e">
        <f ca="1"/>
        <v>#NAME?</v>
      </c>
      <c r="E566" t="e">
        <f ca="1"/>
        <v>#NAME?</v>
      </c>
      <c r="F566" t="e">
        <f ca="1"/>
        <v>#NAME?</v>
      </c>
      <c r="G566" t="e">
        <f ca="1"/>
        <v>#NAME?</v>
      </c>
      <c r="H566" t="e">
        <f ca="1"/>
        <v>#NAME?</v>
      </c>
      <c r="I566" t="e">
        <f ca="1"/>
        <v>#NAME?</v>
      </c>
      <c r="J566" t="e">
        <f t="shared" ca="1" si="16"/>
        <v>#NAME?</v>
      </c>
      <c r="K566" t="e">
        <f t="shared" ca="1" si="17"/>
        <v>#NAME?</v>
      </c>
    </row>
    <row r="567" spans="1:11" x14ac:dyDescent="0.25">
      <c r="A567" s="193" t="e">
        <f ca="1"/>
        <v>#NAME?</v>
      </c>
      <c r="B567" t="e">
        <f ca="1"/>
        <v>#NAME?</v>
      </c>
      <c r="C567" s="129" t="e">
        <f ca="1"/>
        <v>#NAME?</v>
      </c>
      <c r="D567" t="e">
        <f ca="1"/>
        <v>#NAME?</v>
      </c>
      <c r="E567" t="e">
        <f ca="1"/>
        <v>#NAME?</v>
      </c>
      <c r="F567" t="e">
        <f ca="1"/>
        <v>#NAME?</v>
      </c>
      <c r="G567" t="e">
        <f ca="1"/>
        <v>#NAME?</v>
      </c>
      <c r="H567" t="e">
        <f ca="1"/>
        <v>#NAME?</v>
      </c>
      <c r="I567" t="e">
        <f ca="1"/>
        <v>#NAME?</v>
      </c>
      <c r="J567" t="e">
        <f t="shared" ca="1" si="16"/>
        <v>#NAME?</v>
      </c>
      <c r="K567" t="e">
        <f t="shared" ca="1" si="17"/>
        <v>#NAME?</v>
      </c>
    </row>
    <row r="568" spans="1:11" x14ac:dyDescent="0.25">
      <c r="A568" s="193" t="e">
        <f ca="1"/>
        <v>#NAME?</v>
      </c>
      <c r="B568" t="e">
        <f ca="1"/>
        <v>#NAME?</v>
      </c>
      <c r="C568" s="129" t="e">
        <f ca="1"/>
        <v>#NAME?</v>
      </c>
      <c r="D568" t="e">
        <f ca="1"/>
        <v>#NAME?</v>
      </c>
      <c r="E568" t="e">
        <f ca="1"/>
        <v>#NAME?</v>
      </c>
      <c r="F568" t="e">
        <f ca="1"/>
        <v>#NAME?</v>
      </c>
      <c r="G568" t="e">
        <f ca="1"/>
        <v>#NAME?</v>
      </c>
      <c r="H568" t="e">
        <f ca="1"/>
        <v>#NAME?</v>
      </c>
      <c r="I568" t="e">
        <f ca="1"/>
        <v>#NAME?</v>
      </c>
      <c r="J568" t="e">
        <f t="shared" ca="1" si="16"/>
        <v>#NAME?</v>
      </c>
      <c r="K568" t="e">
        <f t="shared" ca="1" si="17"/>
        <v>#NAME?</v>
      </c>
    </row>
    <row r="569" spans="1:11" x14ac:dyDescent="0.25">
      <c r="A569" s="193" t="e">
        <f ca="1"/>
        <v>#NAME?</v>
      </c>
      <c r="B569" t="e">
        <f ca="1"/>
        <v>#NAME?</v>
      </c>
      <c r="C569" s="129" t="e">
        <f ca="1"/>
        <v>#NAME?</v>
      </c>
      <c r="D569" t="e">
        <f ca="1"/>
        <v>#NAME?</v>
      </c>
      <c r="E569" t="e">
        <f ca="1"/>
        <v>#NAME?</v>
      </c>
      <c r="F569" t="e">
        <f ca="1"/>
        <v>#NAME?</v>
      </c>
      <c r="G569" t="e">
        <f ca="1"/>
        <v>#NAME?</v>
      </c>
      <c r="H569" t="e">
        <f ca="1"/>
        <v>#NAME?</v>
      </c>
      <c r="I569" t="e">
        <f ca="1"/>
        <v>#NAME?</v>
      </c>
      <c r="J569" t="e">
        <f t="shared" ca="1" si="16"/>
        <v>#NAME?</v>
      </c>
      <c r="K569" t="e">
        <f t="shared" ca="1" si="17"/>
        <v>#NAME?</v>
      </c>
    </row>
    <row r="570" spans="1:11" x14ac:dyDescent="0.25">
      <c r="A570" s="193" t="e">
        <f ca="1"/>
        <v>#NAME?</v>
      </c>
      <c r="B570" t="e">
        <f ca="1"/>
        <v>#NAME?</v>
      </c>
      <c r="C570" s="129" t="e">
        <f ca="1"/>
        <v>#NAME?</v>
      </c>
      <c r="D570" t="e">
        <f ca="1"/>
        <v>#NAME?</v>
      </c>
      <c r="E570" t="e">
        <f ca="1"/>
        <v>#NAME?</v>
      </c>
      <c r="F570" t="e">
        <f ca="1"/>
        <v>#NAME?</v>
      </c>
      <c r="G570" t="e">
        <f ca="1"/>
        <v>#NAME?</v>
      </c>
      <c r="H570" t="e">
        <f ca="1"/>
        <v>#NAME?</v>
      </c>
      <c r="I570" t="e">
        <f ca="1"/>
        <v>#NAME?</v>
      </c>
      <c r="J570" t="e">
        <f t="shared" ca="1" si="16"/>
        <v>#NAME?</v>
      </c>
      <c r="K570" t="e">
        <f t="shared" ca="1" si="17"/>
        <v>#NAME?</v>
      </c>
    </row>
    <row r="571" spans="1:11" x14ac:dyDescent="0.25">
      <c r="A571" s="193" t="e">
        <f ca="1"/>
        <v>#NAME?</v>
      </c>
      <c r="B571" t="e">
        <f ca="1"/>
        <v>#NAME?</v>
      </c>
      <c r="C571" s="129" t="e">
        <f ca="1"/>
        <v>#NAME?</v>
      </c>
      <c r="D571" t="e">
        <f ca="1"/>
        <v>#NAME?</v>
      </c>
      <c r="E571" t="e">
        <f ca="1"/>
        <v>#NAME?</v>
      </c>
      <c r="F571" t="e">
        <f ca="1"/>
        <v>#NAME?</v>
      </c>
      <c r="G571" t="e">
        <f ca="1"/>
        <v>#NAME?</v>
      </c>
      <c r="H571" t="e">
        <f ca="1"/>
        <v>#NAME?</v>
      </c>
      <c r="I571" t="e">
        <f ca="1"/>
        <v>#NAME?</v>
      </c>
      <c r="J571" t="e">
        <f t="shared" ca="1" si="16"/>
        <v>#NAME?</v>
      </c>
      <c r="K571" t="e">
        <f t="shared" ca="1" si="17"/>
        <v>#NAME?</v>
      </c>
    </row>
    <row r="572" spans="1:11" x14ac:dyDescent="0.25">
      <c r="A572" s="193" t="e">
        <f ca="1"/>
        <v>#NAME?</v>
      </c>
      <c r="B572" t="e">
        <f ca="1"/>
        <v>#NAME?</v>
      </c>
      <c r="C572" s="129" t="e">
        <f ca="1"/>
        <v>#NAME?</v>
      </c>
      <c r="D572" t="e">
        <f ca="1"/>
        <v>#NAME?</v>
      </c>
      <c r="E572" t="e">
        <f ca="1"/>
        <v>#NAME?</v>
      </c>
      <c r="F572" t="e">
        <f ca="1"/>
        <v>#NAME?</v>
      </c>
      <c r="G572" t="e">
        <f ca="1"/>
        <v>#NAME?</v>
      </c>
      <c r="H572" t="e">
        <f ca="1"/>
        <v>#NAME?</v>
      </c>
      <c r="I572" t="e">
        <f ca="1"/>
        <v>#NAME?</v>
      </c>
      <c r="J572" t="e">
        <f t="shared" ca="1" si="16"/>
        <v>#NAME?</v>
      </c>
      <c r="K572" t="e">
        <f t="shared" ca="1" si="17"/>
        <v>#NAME?</v>
      </c>
    </row>
    <row r="573" spans="1:11" x14ac:dyDescent="0.25">
      <c r="A573" s="193" t="e">
        <f ca="1"/>
        <v>#NAME?</v>
      </c>
      <c r="B573" t="e">
        <f ca="1"/>
        <v>#NAME?</v>
      </c>
      <c r="C573" s="129" t="e">
        <f ca="1"/>
        <v>#NAME?</v>
      </c>
      <c r="D573" t="e">
        <f ca="1"/>
        <v>#NAME?</v>
      </c>
      <c r="E573" t="e">
        <f ca="1"/>
        <v>#NAME?</v>
      </c>
      <c r="F573" t="e">
        <f ca="1"/>
        <v>#NAME?</v>
      </c>
      <c r="G573" t="e">
        <f ca="1"/>
        <v>#NAME?</v>
      </c>
      <c r="H573" t="e">
        <f ca="1"/>
        <v>#NAME?</v>
      </c>
      <c r="I573" t="e">
        <f ca="1"/>
        <v>#NAME?</v>
      </c>
      <c r="J573" t="e">
        <f t="shared" ca="1" si="16"/>
        <v>#NAME?</v>
      </c>
      <c r="K573" t="e">
        <f t="shared" ca="1" si="17"/>
        <v>#NAME?</v>
      </c>
    </row>
    <row r="574" spans="1:11" x14ac:dyDescent="0.25">
      <c r="A574" s="193" t="e">
        <f ca="1"/>
        <v>#NAME?</v>
      </c>
      <c r="B574" t="e">
        <f ca="1"/>
        <v>#NAME?</v>
      </c>
      <c r="C574" s="129" t="e">
        <f ca="1"/>
        <v>#NAME?</v>
      </c>
      <c r="D574" t="e">
        <f ca="1"/>
        <v>#NAME?</v>
      </c>
      <c r="E574" t="e">
        <f ca="1"/>
        <v>#NAME?</v>
      </c>
      <c r="F574" t="e">
        <f ca="1"/>
        <v>#NAME?</v>
      </c>
      <c r="G574" t="e">
        <f ca="1"/>
        <v>#NAME?</v>
      </c>
      <c r="H574" t="e">
        <f ca="1"/>
        <v>#NAME?</v>
      </c>
      <c r="I574" t="e">
        <f ca="1"/>
        <v>#NAME?</v>
      </c>
      <c r="J574" t="e">
        <f t="shared" ca="1" si="16"/>
        <v>#NAME?</v>
      </c>
      <c r="K574" t="e">
        <f t="shared" ca="1" si="17"/>
        <v>#NAME?</v>
      </c>
    </row>
    <row r="575" spans="1:11" x14ac:dyDescent="0.25">
      <c r="A575" s="193" t="e">
        <f ca="1"/>
        <v>#NAME?</v>
      </c>
      <c r="B575" t="e">
        <f ca="1"/>
        <v>#NAME?</v>
      </c>
      <c r="C575" s="129" t="e">
        <f ca="1"/>
        <v>#NAME?</v>
      </c>
      <c r="D575" t="e">
        <f ca="1"/>
        <v>#NAME?</v>
      </c>
      <c r="E575" t="e">
        <f ca="1"/>
        <v>#NAME?</v>
      </c>
      <c r="F575" t="e">
        <f ca="1"/>
        <v>#NAME?</v>
      </c>
      <c r="G575" t="e">
        <f ca="1"/>
        <v>#NAME?</v>
      </c>
      <c r="H575" t="e">
        <f ca="1"/>
        <v>#NAME?</v>
      </c>
      <c r="I575" t="e">
        <f ca="1"/>
        <v>#NAME?</v>
      </c>
      <c r="J575" t="e">
        <f t="shared" ca="1" si="16"/>
        <v>#NAME?</v>
      </c>
      <c r="K575" t="e">
        <f t="shared" ca="1" si="17"/>
        <v>#NAME?</v>
      </c>
    </row>
    <row r="576" spans="1:11" x14ac:dyDescent="0.25">
      <c r="A576" s="193" t="e">
        <f ca="1"/>
        <v>#NAME?</v>
      </c>
      <c r="B576" t="e">
        <f ca="1"/>
        <v>#NAME?</v>
      </c>
      <c r="C576" s="129" t="e">
        <f ca="1"/>
        <v>#NAME?</v>
      </c>
      <c r="D576" t="e">
        <f ca="1"/>
        <v>#NAME?</v>
      </c>
      <c r="E576" t="e">
        <f ca="1"/>
        <v>#NAME?</v>
      </c>
      <c r="F576" t="e">
        <f ca="1"/>
        <v>#NAME?</v>
      </c>
      <c r="G576" t="e">
        <f ca="1"/>
        <v>#NAME?</v>
      </c>
      <c r="H576" t="e">
        <f ca="1"/>
        <v>#NAME?</v>
      </c>
      <c r="I576" t="e">
        <f ca="1"/>
        <v>#NAME?</v>
      </c>
      <c r="J576" t="e">
        <f t="shared" ca="1" si="16"/>
        <v>#NAME?</v>
      </c>
      <c r="K576" t="e">
        <f t="shared" ca="1" si="17"/>
        <v>#NAME?</v>
      </c>
    </row>
    <row r="577" spans="1:11" x14ac:dyDescent="0.25">
      <c r="A577" s="193" t="e">
        <f ca="1"/>
        <v>#NAME?</v>
      </c>
      <c r="B577" t="e">
        <f ca="1"/>
        <v>#NAME?</v>
      </c>
      <c r="C577" s="129" t="e">
        <f ca="1"/>
        <v>#NAME?</v>
      </c>
      <c r="D577" t="e">
        <f ca="1"/>
        <v>#NAME?</v>
      </c>
      <c r="E577" t="e">
        <f ca="1"/>
        <v>#NAME?</v>
      </c>
      <c r="F577" t="e">
        <f ca="1"/>
        <v>#NAME?</v>
      </c>
      <c r="G577" t="e">
        <f ca="1"/>
        <v>#NAME?</v>
      </c>
      <c r="H577" t="e">
        <f ca="1"/>
        <v>#NAME?</v>
      </c>
      <c r="I577" t="e">
        <f ca="1"/>
        <v>#NAME?</v>
      </c>
      <c r="J577" t="e">
        <f t="shared" ca="1" si="16"/>
        <v>#NAME?</v>
      </c>
      <c r="K577" t="e">
        <f t="shared" ca="1" si="17"/>
        <v>#NAME?</v>
      </c>
    </row>
    <row r="578" spans="1:11" x14ac:dyDescent="0.25">
      <c r="A578" s="193" t="e">
        <f ca="1"/>
        <v>#NAME?</v>
      </c>
      <c r="B578" t="e">
        <f ca="1"/>
        <v>#NAME?</v>
      </c>
      <c r="C578" s="129" t="e">
        <f ca="1"/>
        <v>#NAME?</v>
      </c>
      <c r="D578" t="e">
        <f ca="1"/>
        <v>#NAME?</v>
      </c>
      <c r="E578" t="e">
        <f ca="1"/>
        <v>#NAME?</v>
      </c>
      <c r="F578" t="e">
        <f ca="1"/>
        <v>#NAME?</v>
      </c>
      <c r="G578" t="e">
        <f ca="1"/>
        <v>#NAME?</v>
      </c>
      <c r="H578" t="e">
        <f ca="1"/>
        <v>#NAME?</v>
      </c>
      <c r="I578" t="e">
        <f ca="1"/>
        <v>#NAME?</v>
      </c>
      <c r="J578" t="e">
        <f t="shared" ca="1" si="16"/>
        <v>#NAME?</v>
      </c>
      <c r="K578" t="e">
        <f t="shared" ca="1" si="17"/>
        <v>#NAME?</v>
      </c>
    </row>
    <row r="579" spans="1:11" x14ac:dyDescent="0.25">
      <c r="A579" s="193" t="e">
        <f ca="1"/>
        <v>#NAME?</v>
      </c>
      <c r="B579" t="e">
        <f ca="1"/>
        <v>#NAME?</v>
      </c>
      <c r="C579" s="129" t="e">
        <f ca="1"/>
        <v>#NAME?</v>
      </c>
      <c r="D579" t="e">
        <f ca="1"/>
        <v>#NAME?</v>
      </c>
      <c r="E579" t="e">
        <f ca="1"/>
        <v>#NAME?</v>
      </c>
      <c r="F579" t="e">
        <f ca="1"/>
        <v>#NAME?</v>
      </c>
      <c r="G579" t="e">
        <f ca="1"/>
        <v>#NAME?</v>
      </c>
      <c r="H579" t="e">
        <f ca="1"/>
        <v>#NAME?</v>
      </c>
      <c r="I579" t="e">
        <f ca="1"/>
        <v>#NAME?</v>
      </c>
      <c r="J579" t="e">
        <f t="shared" ref="J579:J642" ca="1" si="18">_xlfn.ISOWEEKNUM(C579)</f>
        <v>#NAME?</v>
      </c>
      <c r="K579" t="e">
        <f t="shared" ref="K579:K642" ca="1" si="19">2300+J579</f>
        <v>#NAME?</v>
      </c>
    </row>
    <row r="580" spans="1:11" x14ac:dyDescent="0.25">
      <c r="A580" s="193" t="e">
        <f ca="1"/>
        <v>#NAME?</v>
      </c>
      <c r="B580" t="e">
        <f ca="1"/>
        <v>#NAME?</v>
      </c>
      <c r="C580" s="129" t="e">
        <f ca="1"/>
        <v>#NAME?</v>
      </c>
      <c r="D580" t="e">
        <f ca="1"/>
        <v>#NAME?</v>
      </c>
      <c r="E580" t="e">
        <f ca="1"/>
        <v>#NAME?</v>
      </c>
      <c r="F580" t="e">
        <f ca="1"/>
        <v>#NAME?</v>
      </c>
      <c r="G580" t="e">
        <f ca="1"/>
        <v>#NAME?</v>
      </c>
      <c r="H580" t="e">
        <f ca="1"/>
        <v>#NAME?</v>
      </c>
      <c r="I580" t="e">
        <f ca="1"/>
        <v>#NAME?</v>
      </c>
      <c r="J580" t="e">
        <f t="shared" ca="1" si="18"/>
        <v>#NAME?</v>
      </c>
      <c r="K580" t="e">
        <f t="shared" ca="1" si="19"/>
        <v>#NAME?</v>
      </c>
    </row>
    <row r="581" spans="1:11" x14ac:dyDescent="0.25">
      <c r="A581" s="193" t="e">
        <f ca="1"/>
        <v>#NAME?</v>
      </c>
      <c r="B581" t="e">
        <f ca="1"/>
        <v>#NAME?</v>
      </c>
      <c r="C581" s="129" t="e">
        <f ca="1"/>
        <v>#NAME?</v>
      </c>
      <c r="D581" t="e">
        <f ca="1"/>
        <v>#NAME?</v>
      </c>
      <c r="E581" t="e">
        <f ca="1"/>
        <v>#NAME?</v>
      </c>
      <c r="F581" t="e">
        <f ca="1"/>
        <v>#NAME?</v>
      </c>
      <c r="G581" t="e">
        <f ca="1"/>
        <v>#NAME?</v>
      </c>
      <c r="H581" t="e">
        <f ca="1"/>
        <v>#NAME?</v>
      </c>
      <c r="I581" t="e">
        <f ca="1"/>
        <v>#NAME?</v>
      </c>
      <c r="J581" t="e">
        <f t="shared" ca="1" si="18"/>
        <v>#NAME?</v>
      </c>
      <c r="K581" t="e">
        <f t="shared" ca="1" si="19"/>
        <v>#NAME?</v>
      </c>
    </row>
    <row r="582" spans="1:11" x14ac:dyDescent="0.25">
      <c r="A582" s="193" t="e">
        <f ca="1"/>
        <v>#NAME?</v>
      </c>
      <c r="B582" t="e">
        <f ca="1"/>
        <v>#NAME?</v>
      </c>
      <c r="C582" s="129" t="e">
        <f ca="1"/>
        <v>#NAME?</v>
      </c>
      <c r="D582" t="e">
        <f ca="1"/>
        <v>#NAME?</v>
      </c>
      <c r="E582" t="e">
        <f ca="1"/>
        <v>#NAME?</v>
      </c>
      <c r="F582" t="e">
        <f ca="1"/>
        <v>#NAME?</v>
      </c>
      <c r="G582" t="e">
        <f ca="1"/>
        <v>#NAME?</v>
      </c>
      <c r="H582" t="e">
        <f ca="1"/>
        <v>#NAME?</v>
      </c>
      <c r="I582" t="e">
        <f ca="1"/>
        <v>#NAME?</v>
      </c>
      <c r="J582" t="e">
        <f t="shared" ca="1" si="18"/>
        <v>#NAME?</v>
      </c>
      <c r="K582" t="e">
        <f t="shared" ca="1" si="19"/>
        <v>#NAME?</v>
      </c>
    </row>
    <row r="583" spans="1:11" x14ac:dyDescent="0.25">
      <c r="A583" s="193" t="e">
        <f ca="1"/>
        <v>#NAME?</v>
      </c>
      <c r="B583" t="e">
        <f ca="1"/>
        <v>#NAME?</v>
      </c>
      <c r="C583" s="129" t="e">
        <f ca="1"/>
        <v>#NAME?</v>
      </c>
      <c r="D583" t="e">
        <f ca="1"/>
        <v>#NAME?</v>
      </c>
      <c r="E583" t="e">
        <f ca="1"/>
        <v>#NAME?</v>
      </c>
      <c r="F583" t="e">
        <f ca="1"/>
        <v>#NAME?</v>
      </c>
      <c r="G583" t="e">
        <f ca="1"/>
        <v>#NAME?</v>
      </c>
      <c r="H583" t="e">
        <f ca="1"/>
        <v>#NAME?</v>
      </c>
      <c r="I583" t="e">
        <f ca="1"/>
        <v>#NAME?</v>
      </c>
      <c r="J583" t="e">
        <f t="shared" ca="1" si="18"/>
        <v>#NAME?</v>
      </c>
      <c r="K583" t="e">
        <f t="shared" ca="1" si="19"/>
        <v>#NAME?</v>
      </c>
    </row>
    <row r="584" spans="1:11" x14ac:dyDescent="0.25">
      <c r="A584" s="193" t="e">
        <f ca="1"/>
        <v>#NAME?</v>
      </c>
      <c r="B584" t="e">
        <f ca="1"/>
        <v>#NAME?</v>
      </c>
      <c r="C584" s="129" t="e">
        <f ca="1"/>
        <v>#NAME?</v>
      </c>
      <c r="D584" t="e">
        <f ca="1"/>
        <v>#NAME?</v>
      </c>
      <c r="E584" t="e">
        <f ca="1"/>
        <v>#NAME?</v>
      </c>
      <c r="F584" t="e">
        <f ca="1"/>
        <v>#NAME?</v>
      </c>
      <c r="G584" t="e">
        <f ca="1"/>
        <v>#NAME?</v>
      </c>
      <c r="H584" t="e">
        <f ca="1"/>
        <v>#NAME?</v>
      </c>
      <c r="I584" t="e">
        <f ca="1"/>
        <v>#NAME?</v>
      </c>
      <c r="J584" t="e">
        <f t="shared" ca="1" si="18"/>
        <v>#NAME?</v>
      </c>
      <c r="K584" t="e">
        <f t="shared" ca="1" si="19"/>
        <v>#NAME?</v>
      </c>
    </row>
    <row r="585" spans="1:11" x14ac:dyDescent="0.25">
      <c r="A585" s="193" t="e">
        <f ca="1"/>
        <v>#NAME?</v>
      </c>
      <c r="B585" t="e">
        <f ca="1"/>
        <v>#NAME?</v>
      </c>
      <c r="C585" s="129" t="e">
        <f ca="1"/>
        <v>#NAME?</v>
      </c>
      <c r="D585" t="e">
        <f ca="1"/>
        <v>#NAME?</v>
      </c>
      <c r="E585" t="e">
        <f ca="1"/>
        <v>#NAME?</v>
      </c>
      <c r="F585" t="e">
        <f ca="1"/>
        <v>#NAME?</v>
      </c>
      <c r="G585" t="e">
        <f ca="1"/>
        <v>#NAME?</v>
      </c>
      <c r="H585" t="e">
        <f ca="1"/>
        <v>#NAME?</v>
      </c>
      <c r="I585" t="e">
        <f ca="1"/>
        <v>#NAME?</v>
      </c>
      <c r="J585" t="e">
        <f t="shared" ca="1" si="18"/>
        <v>#NAME?</v>
      </c>
      <c r="K585" t="e">
        <f t="shared" ca="1" si="19"/>
        <v>#NAME?</v>
      </c>
    </row>
    <row r="586" spans="1:11" x14ac:dyDescent="0.25">
      <c r="A586" s="193" t="e">
        <f ca="1"/>
        <v>#NAME?</v>
      </c>
      <c r="B586" t="e">
        <f ca="1"/>
        <v>#NAME?</v>
      </c>
      <c r="C586" s="129" t="e">
        <f ca="1"/>
        <v>#NAME?</v>
      </c>
      <c r="D586" t="e">
        <f ca="1"/>
        <v>#NAME?</v>
      </c>
      <c r="E586" t="e">
        <f ca="1"/>
        <v>#NAME?</v>
      </c>
      <c r="F586" t="e">
        <f ca="1"/>
        <v>#NAME?</v>
      </c>
      <c r="G586" t="e">
        <f ca="1"/>
        <v>#NAME?</v>
      </c>
      <c r="H586" t="e">
        <f ca="1"/>
        <v>#NAME?</v>
      </c>
      <c r="I586" t="e">
        <f ca="1"/>
        <v>#NAME?</v>
      </c>
      <c r="J586" t="e">
        <f t="shared" ca="1" si="18"/>
        <v>#NAME?</v>
      </c>
      <c r="K586" t="e">
        <f t="shared" ca="1" si="19"/>
        <v>#NAME?</v>
      </c>
    </row>
    <row r="587" spans="1:11" x14ac:dyDescent="0.25">
      <c r="A587" s="193" t="e">
        <f ca="1"/>
        <v>#NAME?</v>
      </c>
      <c r="B587" t="e">
        <f ca="1"/>
        <v>#NAME?</v>
      </c>
      <c r="C587" s="129" t="e">
        <f ca="1"/>
        <v>#NAME?</v>
      </c>
      <c r="D587" t="e">
        <f ca="1"/>
        <v>#NAME?</v>
      </c>
      <c r="E587" t="e">
        <f ca="1"/>
        <v>#NAME?</v>
      </c>
      <c r="F587" t="e">
        <f ca="1"/>
        <v>#NAME?</v>
      </c>
      <c r="G587" t="e">
        <f ca="1"/>
        <v>#NAME?</v>
      </c>
      <c r="H587" t="e">
        <f ca="1"/>
        <v>#NAME?</v>
      </c>
      <c r="I587" t="e">
        <f ca="1"/>
        <v>#NAME?</v>
      </c>
      <c r="J587" t="e">
        <f t="shared" ca="1" si="18"/>
        <v>#NAME?</v>
      </c>
      <c r="K587" t="e">
        <f t="shared" ca="1" si="19"/>
        <v>#NAME?</v>
      </c>
    </row>
    <row r="588" spans="1:11" x14ac:dyDescent="0.25">
      <c r="A588" s="193" t="e">
        <f ca="1"/>
        <v>#NAME?</v>
      </c>
      <c r="B588" t="e">
        <f ca="1"/>
        <v>#NAME?</v>
      </c>
      <c r="C588" s="129" t="e">
        <f ca="1"/>
        <v>#NAME?</v>
      </c>
      <c r="D588" t="e">
        <f ca="1"/>
        <v>#NAME?</v>
      </c>
      <c r="E588" t="e">
        <f ca="1"/>
        <v>#NAME?</v>
      </c>
      <c r="F588" t="e">
        <f ca="1"/>
        <v>#NAME?</v>
      </c>
      <c r="G588" t="e">
        <f ca="1"/>
        <v>#NAME?</v>
      </c>
      <c r="H588" t="e">
        <f ca="1"/>
        <v>#NAME?</v>
      </c>
      <c r="I588" t="e">
        <f ca="1"/>
        <v>#NAME?</v>
      </c>
      <c r="J588" t="e">
        <f t="shared" ca="1" si="18"/>
        <v>#NAME?</v>
      </c>
      <c r="K588" t="e">
        <f t="shared" ca="1" si="19"/>
        <v>#NAME?</v>
      </c>
    </row>
    <row r="589" spans="1:11" x14ac:dyDescent="0.25">
      <c r="A589" s="193" t="e">
        <f ca="1"/>
        <v>#NAME?</v>
      </c>
      <c r="B589" t="e">
        <f ca="1"/>
        <v>#NAME?</v>
      </c>
      <c r="C589" s="129" t="e">
        <f ca="1"/>
        <v>#NAME?</v>
      </c>
      <c r="D589" t="e">
        <f ca="1"/>
        <v>#NAME?</v>
      </c>
      <c r="E589" t="e">
        <f ca="1"/>
        <v>#NAME?</v>
      </c>
      <c r="F589" t="e">
        <f ca="1"/>
        <v>#NAME?</v>
      </c>
      <c r="G589" t="e">
        <f ca="1"/>
        <v>#NAME?</v>
      </c>
      <c r="H589" t="e">
        <f ca="1"/>
        <v>#NAME?</v>
      </c>
      <c r="I589" t="e">
        <f ca="1"/>
        <v>#NAME?</v>
      </c>
      <c r="J589" t="e">
        <f t="shared" ca="1" si="18"/>
        <v>#NAME?</v>
      </c>
      <c r="K589" t="e">
        <f t="shared" ca="1" si="19"/>
        <v>#NAME?</v>
      </c>
    </row>
    <row r="590" spans="1:11" x14ac:dyDescent="0.25">
      <c r="A590" s="193" t="e">
        <f ca="1"/>
        <v>#NAME?</v>
      </c>
      <c r="B590" t="e">
        <f ca="1"/>
        <v>#NAME?</v>
      </c>
      <c r="C590" s="129" t="e">
        <f ca="1"/>
        <v>#NAME?</v>
      </c>
      <c r="D590" t="e">
        <f ca="1"/>
        <v>#NAME?</v>
      </c>
      <c r="E590" t="e">
        <f ca="1"/>
        <v>#NAME?</v>
      </c>
      <c r="F590" t="e">
        <f ca="1"/>
        <v>#NAME?</v>
      </c>
      <c r="G590" t="e">
        <f ca="1"/>
        <v>#NAME?</v>
      </c>
      <c r="H590" t="e">
        <f ca="1"/>
        <v>#NAME?</v>
      </c>
      <c r="I590" t="e">
        <f ca="1"/>
        <v>#NAME?</v>
      </c>
      <c r="J590" t="e">
        <f t="shared" ca="1" si="18"/>
        <v>#NAME?</v>
      </c>
      <c r="K590" t="e">
        <f t="shared" ca="1" si="19"/>
        <v>#NAME?</v>
      </c>
    </row>
    <row r="591" spans="1:11" x14ac:dyDescent="0.25">
      <c r="A591" s="193" t="e">
        <f ca="1"/>
        <v>#NAME?</v>
      </c>
      <c r="B591" t="e">
        <f ca="1"/>
        <v>#NAME?</v>
      </c>
      <c r="C591" s="129" t="e">
        <f ca="1"/>
        <v>#NAME?</v>
      </c>
      <c r="D591" t="e">
        <f ca="1"/>
        <v>#NAME?</v>
      </c>
      <c r="E591" t="e">
        <f ca="1"/>
        <v>#NAME?</v>
      </c>
      <c r="F591" t="e">
        <f ca="1"/>
        <v>#NAME?</v>
      </c>
      <c r="G591" t="e">
        <f ca="1"/>
        <v>#NAME?</v>
      </c>
      <c r="H591" t="e">
        <f ca="1"/>
        <v>#NAME?</v>
      </c>
      <c r="I591" t="e">
        <f ca="1"/>
        <v>#NAME?</v>
      </c>
      <c r="J591" t="e">
        <f t="shared" ca="1" si="18"/>
        <v>#NAME?</v>
      </c>
      <c r="K591" t="e">
        <f t="shared" ca="1" si="19"/>
        <v>#NAME?</v>
      </c>
    </row>
    <row r="592" spans="1:11" x14ac:dyDescent="0.25">
      <c r="A592" s="193" t="e">
        <f ca="1"/>
        <v>#NAME?</v>
      </c>
      <c r="B592" t="e">
        <f ca="1"/>
        <v>#NAME?</v>
      </c>
      <c r="C592" s="129" t="e">
        <f ca="1"/>
        <v>#NAME?</v>
      </c>
      <c r="D592" t="e">
        <f ca="1"/>
        <v>#NAME?</v>
      </c>
      <c r="E592" t="e">
        <f ca="1"/>
        <v>#NAME?</v>
      </c>
      <c r="F592" t="e">
        <f ca="1"/>
        <v>#NAME?</v>
      </c>
      <c r="G592" t="e">
        <f ca="1"/>
        <v>#NAME?</v>
      </c>
      <c r="H592" t="e">
        <f ca="1"/>
        <v>#NAME?</v>
      </c>
      <c r="I592" t="e">
        <f ca="1"/>
        <v>#NAME?</v>
      </c>
      <c r="J592" t="e">
        <f t="shared" ca="1" si="18"/>
        <v>#NAME?</v>
      </c>
      <c r="K592" t="e">
        <f t="shared" ca="1" si="19"/>
        <v>#NAME?</v>
      </c>
    </row>
    <row r="593" spans="1:11" x14ac:dyDescent="0.25">
      <c r="A593" s="193" t="e">
        <f ca="1"/>
        <v>#NAME?</v>
      </c>
      <c r="B593" t="e">
        <f ca="1"/>
        <v>#NAME?</v>
      </c>
      <c r="C593" s="129" t="e">
        <f ca="1"/>
        <v>#NAME?</v>
      </c>
      <c r="D593" t="e">
        <f ca="1"/>
        <v>#NAME?</v>
      </c>
      <c r="E593" t="e">
        <f ca="1"/>
        <v>#NAME?</v>
      </c>
      <c r="F593" t="e">
        <f ca="1"/>
        <v>#NAME?</v>
      </c>
      <c r="G593" t="e">
        <f ca="1"/>
        <v>#NAME?</v>
      </c>
      <c r="H593" t="e">
        <f ca="1"/>
        <v>#NAME?</v>
      </c>
      <c r="I593" t="e">
        <f ca="1"/>
        <v>#NAME?</v>
      </c>
      <c r="J593" t="e">
        <f t="shared" ca="1" si="18"/>
        <v>#NAME?</v>
      </c>
      <c r="K593" t="e">
        <f t="shared" ca="1" si="19"/>
        <v>#NAME?</v>
      </c>
    </row>
    <row r="594" spans="1:11" x14ac:dyDescent="0.25">
      <c r="A594" s="193" t="e">
        <f ca="1"/>
        <v>#NAME?</v>
      </c>
      <c r="B594" t="e">
        <f ca="1"/>
        <v>#NAME?</v>
      </c>
      <c r="C594" s="129" t="e">
        <f ca="1"/>
        <v>#NAME?</v>
      </c>
      <c r="D594" t="e">
        <f ca="1"/>
        <v>#NAME?</v>
      </c>
      <c r="E594" t="e">
        <f ca="1"/>
        <v>#NAME?</v>
      </c>
      <c r="F594" t="e">
        <f ca="1"/>
        <v>#NAME?</v>
      </c>
      <c r="G594" t="e">
        <f ca="1"/>
        <v>#NAME?</v>
      </c>
      <c r="H594" t="e">
        <f ca="1"/>
        <v>#NAME?</v>
      </c>
      <c r="I594" t="e">
        <f ca="1"/>
        <v>#NAME?</v>
      </c>
      <c r="J594" t="e">
        <f t="shared" ca="1" si="18"/>
        <v>#NAME?</v>
      </c>
      <c r="K594" t="e">
        <f t="shared" ca="1" si="19"/>
        <v>#NAME?</v>
      </c>
    </row>
    <row r="595" spans="1:11" x14ac:dyDescent="0.25">
      <c r="A595" s="193" t="e">
        <f ca="1"/>
        <v>#NAME?</v>
      </c>
      <c r="B595" t="e">
        <f ca="1"/>
        <v>#NAME?</v>
      </c>
      <c r="C595" s="129" t="e">
        <f ca="1"/>
        <v>#NAME?</v>
      </c>
      <c r="D595" t="e">
        <f ca="1"/>
        <v>#NAME?</v>
      </c>
      <c r="E595" t="e">
        <f ca="1"/>
        <v>#NAME?</v>
      </c>
      <c r="F595" t="e">
        <f ca="1"/>
        <v>#NAME?</v>
      </c>
      <c r="G595" t="e">
        <f ca="1"/>
        <v>#NAME?</v>
      </c>
      <c r="H595" t="e">
        <f ca="1"/>
        <v>#NAME?</v>
      </c>
      <c r="I595" t="e">
        <f ca="1"/>
        <v>#NAME?</v>
      </c>
      <c r="J595" t="e">
        <f t="shared" ca="1" si="18"/>
        <v>#NAME?</v>
      </c>
      <c r="K595" t="e">
        <f t="shared" ca="1" si="19"/>
        <v>#NAME?</v>
      </c>
    </row>
    <row r="596" spans="1:11" x14ac:dyDescent="0.25">
      <c r="A596" s="193" t="e">
        <f ca="1"/>
        <v>#NAME?</v>
      </c>
      <c r="B596" t="e">
        <f ca="1"/>
        <v>#NAME?</v>
      </c>
      <c r="C596" s="129" t="e">
        <f ca="1"/>
        <v>#NAME?</v>
      </c>
      <c r="D596" t="e">
        <f ca="1"/>
        <v>#NAME?</v>
      </c>
      <c r="E596" t="e">
        <f ca="1"/>
        <v>#NAME?</v>
      </c>
      <c r="F596" t="e">
        <f ca="1"/>
        <v>#NAME?</v>
      </c>
      <c r="G596" t="e">
        <f ca="1"/>
        <v>#NAME?</v>
      </c>
      <c r="H596" t="e">
        <f ca="1"/>
        <v>#NAME?</v>
      </c>
      <c r="I596" t="e">
        <f ca="1"/>
        <v>#NAME?</v>
      </c>
      <c r="J596" t="e">
        <f t="shared" ca="1" si="18"/>
        <v>#NAME?</v>
      </c>
      <c r="K596" t="e">
        <f t="shared" ca="1" si="19"/>
        <v>#NAME?</v>
      </c>
    </row>
    <row r="597" spans="1:11" x14ac:dyDescent="0.25">
      <c r="A597" s="193" t="e">
        <f ca="1"/>
        <v>#NAME?</v>
      </c>
      <c r="B597" t="e">
        <f ca="1"/>
        <v>#NAME?</v>
      </c>
      <c r="C597" s="129" t="e">
        <f ca="1"/>
        <v>#NAME?</v>
      </c>
      <c r="D597" t="e">
        <f ca="1"/>
        <v>#NAME?</v>
      </c>
      <c r="E597" t="e">
        <f ca="1"/>
        <v>#NAME?</v>
      </c>
      <c r="F597" t="e">
        <f ca="1"/>
        <v>#NAME?</v>
      </c>
      <c r="G597" t="e">
        <f ca="1"/>
        <v>#NAME?</v>
      </c>
      <c r="H597" t="e">
        <f ca="1"/>
        <v>#NAME?</v>
      </c>
      <c r="I597" t="e">
        <f ca="1"/>
        <v>#NAME?</v>
      </c>
      <c r="J597" t="e">
        <f t="shared" ca="1" si="18"/>
        <v>#NAME?</v>
      </c>
      <c r="K597" t="e">
        <f t="shared" ca="1" si="19"/>
        <v>#NAME?</v>
      </c>
    </row>
    <row r="598" spans="1:11" x14ac:dyDescent="0.25">
      <c r="A598" s="193" t="e">
        <f ca="1"/>
        <v>#NAME?</v>
      </c>
      <c r="B598" t="e">
        <f ca="1"/>
        <v>#NAME?</v>
      </c>
      <c r="C598" s="129" t="e">
        <f ca="1"/>
        <v>#NAME?</v>
      </c>
      <c r="D598" t="e">
        <f ca="1"/>
        <v>#NAME?</v>
      </c>
      <c r="E598" t="e">
        <f ca="1"/>
        <v>#NAME?</v>
      </c>
      <c r="F598" t="e">
        <f ca="1"/>
        <v>#NAME?</v>
      </c>
      <c r="G598" t="e">
        <f ca="1"/>
        <v>#NAME?</v>
      </c>
      <c r="H598" t="e">
        <f ca="1"/>
        <v>#NAME?</v>
      </c>
      <c r="I598" t="e">
        <f ca="1"/>
        <v>#NAME?</v>
      </c>
      <c r="J598" t="e">
        <f t="shared" ca="1" si="18"/>
        <v>#NAME?</v>
      </c>
      <c r="K598" t="e">
        <f t="shared" ca="1" si="19"/>
        <v>#NAME?</v>
      </c>
    </row>
    <row r="599" spans="1:11" x14ac:dyDescent="0.25">
      <c r="A599" s="193" t="e">
        <f ca="1"/>
        <v>#NAME?</v>
      </c>
      <c r="B599" t="e">
        <f ca="1"/>
        <v>#NAME?</v>
      </c>
      <c r="C599" s="129" t="e">
        <f ca="1"/>
        <v>#NAME?</v>
      </c>
      <c r="D599" t="e">
        <f ca="1"/>
        <v>#NAME?</v>
      </c>
      <c r="E599" t="e">
        <f ca="1"/>
        <v>#NAME?</v>
      </c>
      <c r="F599" t="e">
        <f ca="1"/>
        <v>#NAME?</v>
      </c>
      <c r="G599" t="e">
        <f ca="1"/>
        <v>#NAME?</v>
      </c>
      <c r="H599" t="e">
        <f ca="1"/>
        <v>#NAME?</v>
      </c>
      <c r="I599" t="e">
        <f ca="1"/>
        <v>#NAME?</v>
      </c>
      <c r="J599" t="e">
        <f t="shared" ca="1" si="18"/>
        <v>#NAME?</v>
      </c>
      <c r="K599" t="e">
        <f t="shared" ca="1" si="19"/>
        <v>#NAME?</v>
      </c>
    </row>
    <row r="600" spans="1:11" x14ac:dyDescent="0.25">
      <c r="A600" s="193" t="e">
        <f ca="1"/>
        <v>#NAME?</v>
      </c>
      <c r="B600" t="e">
        <f ca="1"/>
        <v>#NAME?</v>
      </c>
      <c r="C600" s="129" t="e">
        <f ca="1"/>
        <v>#NAME?</v>
      </c>
      <c r="D600" t="e">
        <f ca="1"/>
        <v>#NAME?</v>
      </c>
      <c r="E600" t="e">
        <f ca="1"/>
        <v>#NAME?</v>
      </c>
      <c r="F600" t="e">
        <f ca="1"/>
        <v>#NAME?</v>
      </c>
      <c r="G600" t="e">
        <f ca="1"/>
        <v>#NAME?</v>
      </c>
      <c r="H600" t="e">
        <f ca="1"/>
        <v>#NAME?</v>
      </c>
      <c r="I600" t="e">
        <f ca="1"/>
        <v>#NAME?</v>
      </c>
      <c r="J600" t="e">
        <f t="shared" ca="1" si="18"/>
        <v>#NAME?</v>
      </c>
      <c r="K600" t="e">
        <f t="shared" ca="1" si="19"/>
        <v>#NAME?</v>
      </c>
    </row>
    <row r="601" spans="1:11" x14ac:dyDescent="0.25">
      <c r="A601" s="193" t="e">
        <f ca="1"/>
        <v>#NAME?</v>
      </c>
      <c r="B601" t="e">
        <f ca="1"/>
        <v>#NAME?</v>
      </c>
      <c r="C601" s="129" t="e">
        <f ca="1"/>
        <v>#NAME?</v>
      </c>
      <c r="D601" t="e">
        <f ca="1"/>
        <v>#NAME?</v>
      </c>
      <c r="E601" t="e">
        <f ca="1"/>
        <v>#NAME?</v>
      </c>
      <c r="F601" t="e">
        <f ca="1"/>
        <v>#NAME?</v>
      </c>
      <c r="G601" t="e">
        <f ca="1"/>
        <v>#NAME?</v>
      </c>
      <c r="H601" t="e">
        <f ca="1"/>
        <v>#NAME?</v>
      </c>
      <c r="I601" t="e">
        <f ca="1"/>
        <v>#NAME?</v>
      </c>
      <c r="J601" t="e">
        <f t="shared" ca="1" si="18"/>
        <v>#NAME?</v>
      </c>
      <c r="K601" t="e">
        <f t="shared" ca="1" si="19"/>
        <v>#NAME?</v>
      </c>
    </row>
    <row r="602" spans="1:11" x14ac:dyDescent="0.25">
      <c r="A602" s="193" t="e">
        <f ca="1"/>
        <v>#NAME?</v>
      </c>
      <c r="B602" t="e">
        <f ca="1"/>
        <v>#NAME?</v>
      </c>
      <c r="C602" s="129" t="e">
        <f ca="1"/>
        <v>#NAME?</v>
      </c>
      <c r="D602" t="e">
        <f ca="1"/>
        <v>#NAME?</v>
      </c>
      <c r="E602" t="e">
        <f ca="1"/>
        <v>#NAME?</v>
      </c>
      <c r="F602" t="e">
        <f ca="1"/>
        <v>#NAME?</v>
      </c>
      <c r="G602" t="e">
        <f ca="1"/>
        <v>#NAME?</v>
      </c>
      <c r="H602" t="e">
        <f ca="1"/>
        <v>#NAME?</v>
      </c>
      <c r="I602" t="e">
        <f ca="1"/>
        <v>#NAME?</v>
      </c>
      <c r="J602" t="e">
        <f t="shared" ca="1" si="18"/>
        <v>#NAME?</v>
      </c>
      <c r="K602" t="e">
        <f t="shared" ca="1" si="19"/>
        <v>#NAME?</v>
      </c>
    </row>
    <row r="603" spans="1:11" x14ac:dyDescent="0.25">
      <c r="A603" s="193" t="e">
        <f ca="1"/>
        <v>#NAME?</v>
      </c>
      <c r="B603" t="e">
        <f ca="1"/>
        <v>#NAME?</v>
      </c>
      <c r="C603" s="129" t="e">
        <f ca="1"/>
        <v>#NAME?</v>
      </c>
      <c r="D603" t="e">
        <f ca="1"/>
        <v>#NAME?</v>
      </c>
      <c r="E603" t="e">
        <f ca="1"/>
        <v>#NAME?</v>
      </c>
      <c r="F603" t="e">
        <f ca="1"/>
        <v>#NAME?</v>
      </c>
      <c r="G603" t="e">
        <f ca="1"/>
        <v>#NAME?</v>
      </c>
      <c r="H603" t="e">
        <f ca="1"/>
        <v>#NAME?</v>
      </c>
      <c r="I603" t="e">
        <f ca="1"/>
        <v>#NAME?</v>
      </c>
      <c r="J603" t="e">
        <f t="shared" ca="1" si="18"/>
        <v>#NAME?</v>
      </c>
      <c r="K603" t="e">
        <f t="shared" ca="1" si="19"/>
        <v>#NAME?</v>
      </c>
    </row>
    <row r="604" spans="1:11" x14ac:dyDescent="0.25">
      <c r="A604" s="193" t="e">
        <f ca="1"/>
        <v>#NAME?</v>
      </c>
      <c r="B604" t="e">
        <f ca="1"/>
        <v>#NAME?</v>
      </c>
      <c r="C604" s="129" t="e">
        <f ca="1"/>
        <v>#NAME?</v>
      </c>
      <c r="D604" t="e">
        <f ca="1"/>
        <v>#NAME?</v>
      </c>
      <c r="E604" t="e">
        <f ca="1"/>
        <v>#NAME?</v>
      </c>
      <c r="F604" t="e">
        <f ca="1"/>
        <v>#NAME?</v>
      </c>
      <c r="G604" t="e">
        <f ca="1"/>
        <v>#NAME?</v>
      </c>
      <c r="H604" t="e">
        <f ca="1"/>
        <v>#NAME?</v>
      </c>
      <c r="I604" t="e">
        <f ca="1"/>
        <v>#NAME?</v>
      </c>
      <c r="J604" t="e">
        <f t="shared" ca="1" si="18"/>
        <v>#NAME?</v>
      </c>
      <c r="K604" t="e">
        <f t="shared" ca="1" si="19"/>
        <v>#NAME?</v>
      </c>
    </row>
    <row r="605" spans="1:11" x14ac:dyDescent="0.25">
      <c r="A605" s="193" t="e">
        <f ca="1"/>
        <v>#NAME?</v>
      </c>
      <c r="B605" t="e">
        <f ca="1"/>
        <v>#NAME?</v>
      </c>
      <c r="C605" s="129" t="e">
        <f ca="1"/>
        <v>#NAME?</v>
      </c>
      <c r="D605" t="e">
        <f ca="1"/>
        <v>#NAME?</v>
      </c>
      <c r="E605" t="e">
        <f ca="1"/>
        <v>#NAME?</v>
      </c>
      <c r="F605" t="e">
        <f ca="1"/>
        <v>#NAME?</v>
      </c>
      <c r="G605" t="e">
        <f ca="1"/>
        <v>#NAME?</v>
      </c>
      <c r="H605" t="e">
        <f ca="1"/>
        <v>#NAME?</v>
      </c>
      <c r="I605" t="e">
        <f ca="1"/>
        <v>#NAME?</v>
      </c>
      <c r="J605" t="e">
        <f t="shared" ca="1" si="18"/>
        <v>#NAME?</v>
      </c>
      <c r="K605" t="e">
        <f t="shared" ca="1" si="19"/>
        <v>#NAME?</v>
      </c>
    </row>
    <row r="606" spans="1:11" x14ac:dyDescent="0.25">
      <c r="A606" s="193" t="e">
        <f ca="1"/>
        <v>#NAME?</v>
      </c>
      <c r="B606" t="e">
        <f ca="1"/>
        <v>#NAME?</v>
      </c>
      <c r="C606" s="129" t="e">
        <f ca="1"/>
        <v>#NAME?</v>
      </c>
      <c r="D606" t="e">
        <f ca="1"/>
        <v>#NAME?</v>
      </c>
      <c r="E606" t="e">
        <f ca="1"/>
        <v>#NAME?</v>
      </c>
      <c r="F606" t="e">
        <f ca="1"/>
        <v>#NAME?</v>
      </c>
      <c r="G606" t="e">
        <f ca="1"/>
        <v>#NAME?</v>
      </c>
      <c r="H606" t="e">
        <f ca="1"/>
        <v>#NAME?</v>
      </c>
      <c r="I606" t="e">
        <f ca="1"/>
        <v>#NAME?</v>
      </c>
      <c r="J606" t="e">
        <f t="shared" ca="1" si="18"/>
        <v>#NAME?</v>
      </c>
      <c r="K606" t="e">
        <f t="shared" ca="1" si="19"/>
        <v>#NAME?</v>
      </c>
    </row>
    <row r="607" spans="1:11" x14ac:dyDescent="0.25">
      <c r="A607" s="193" t="e">
        <f ca="1"/>
        <v>#NAME?</v>
      </c>
      <c r="B607" t="e">
        <f ca="1"/>
        <v>#NAME?</v>
      </c>
      <c r="C607" s="129" t="e">
        <f ca="1"/>
        <v>#NAME?</v>
      </c>
      <c r="D607" t="e">
        <f ca="1"/>
        <v>#NAME?</v>
      </c>
      <c r="E607" t="e">
        <f ca="1"/>
        <v>#NAME?</v>
      </c>
      <c r="F607" t="e">
        <f ca="1"/>
        <v>#NAME?</v>
      </c>
      <c r="G607" t="e">
        <f ca="1"/>
        <v>#NAME?</v>
      </c>
      <c r="H607" t="e">
        <f ca="1"/>
        <v>#NAME?</v>
      </c>
      <c r="I607" t="e">
        <f ca="1"/>
        <v>#NAME?</v>
      </c>
      <c r="J607" t="e">
        <f t="shared" ca="1" si="18"/>
        <v>#NAME?</v>
      </c>
      <c r="K607" t="e">
        <f t="shared" ca="1" si="19"/>
        <v>#NAME?</v>
      </c>
    </row>
    <row r="608" spans="1:11" x14ac:dyDescent="0.25">
      <c r="A608" s="193" t="e">
        <f ca="1"/>
        <v>#NAME?</v>
      </c>
      <c r="B608" t="e">
        <f ca="1"/>
        <v>#NAME?</v>
      </c>
      <c r="C608" s="129" t="e">
        <f ca="1"/>
        <v>#NAME?</v>
      </c>
      <c r="D608" t="e">
        <f ca="1"/>
        <v>#NAME?</v>
      </c>
      <c r="E608" t="e">
        <f ca="1"/>
        <v>#NAME?</v>
      </c>
      <c r="F608" t="e">
        <f ca="1"/>
        <v>#NAME?</v>
      </c>
      <c r="G608" t="e">
        <f ca="1"/>
        <v>#NAME?</v>
      </c>
      <c r="H608" t="e">
        <f ca="1"/>
        <v>#NAME?</v>
      </c>
      <c r="I608" t="e">
        <f ca="1"/>
        <v>#NAME?</v>
      </c>
      <c r="J608" t="e">
        <f t="shared" ca="1" si="18"/>
        <v>#NAME?</v>
      </c>
      <c r="K608" t="e">
        <f t="shared" ca="1" si="19"/>
        <v>#NAME?</v>
      </c>
    </row>
    <row r="609" spans="1:11" x14ac:dyDescent="0.25">
      <c r="A609" s="193" t="e">
        <f ca="1"/>
        <v>#NAME?</v>
      </c>
      <c r="B609" t="e">
        <f ca="1"/>
        <v>#NAME?</v>
      </c>
      <c r="C609" s="129" t="e">
        <f ca="1"/>
        <v>#NAME?</v>
      </c>
      <c r="D609" t="e">
        <f ca="1"/>
        <v>#NAME?</v>
      </c>
      <c r="E609" t="e">
        <f ca="1"/>
        <v>#NAME?</v>
      </c>
      <c r="F609" t="e">
        <f ca="1"/>
        <v>#NAME?</v>
      </c>
      <c r="G609" t="e">
        <f ca="1"/>
        <v>#NAME?</v>
      </c>
      <c r="H609" t="e">
        <f ca="1"/>
        <v>#NAME?</v>
      </c>
      <c r="I609" t="e">
        <f ca="1"/>
        <v>#NAME?</v>
      </c>
      <c r="J609" t="e">
        <f t="shared" ca="1" si="18"/>
        <v>#NAME?</v>
      </c>
      <c r="K609" t="e">
        <f t="shared" ca="1" si="19"/>
        <v>#NAME?</v>
      </c>
    </row>
    <row r="610" spans="1:11" x14ac:dyDescent="0.25">
      <c r="A610" s="193" t="e">
        <f ca="1"/>
        <v>#NAME?</v>
      </c>
      <c r="B610" t="e">
        <f ca="1"/>
        <v>#NAME?</v>
      </c>
      <c r="C610" s="129" t="e">
        <f ca="1"/>
        <v>#NAME?</v>
      </c>
      <c r="D610" t="e">
        <f ca="1"/>
        <v>#NAME?</v>
      </c>
      <c r="E610" t="e">
        <f ca="1"/>
        <v>#NAME?</v>
      </c>
      <c r="F610" t="e">
        <f ca="1"/>
        <v>#NAME?</v>
      </c>
      <c r="G610" t="e">
        <f ca="1"/>
        <v>#NAME?</v>
      </c>
      <c r="H610" t="e">
        <f ca="1"/>
        <v>#NAME?</v>
      </c>
      <c r="I610" t="e">
        <f ca="1"/>
        <v>#NAME?</v>
      </c>
      <c r="J610" t="e">
        <f t="shared" ca="1" si="18"/>
        <v>#NAME?</v>
      </c>
      <c r="K610" t="e">
        <f t="shared" ca="1" si="19"/>
        <v>#NAME?</v>
      </c>
    </row>
    <row r="611" spans="1:11" x14ac:dyDescent="0.25">
      <c r="A611" s="193" t="e">
        <f ca="1"/>
        <v>#NAME?</v>
      </c>
      <c r="B611" t="e">
        <f ca="1"/>
        <v>#NAME?</v>
      </c>
      <c r="C611" s="129" t="e">
        <f ca="1"/>
        <v>#NAME?</v>
      </c>
      <c r="D611" t="e">
        <f ca="1"/>
        <v>#NAME?</v>
      </c>
      <c r="E611" t="e">
        <f ca="1"/>
        <v>#NAME?</v>
      </c>
      <c r="F611" t="e">
        <f ca="1"/>
        <v>#NAME?</v>
      </c>
      <c r="G611" t="e">
        <f ca="1"/>
        <v>#NAME?</v>
      </c>
      <c r="H611" t="e">
        <f ca="1"/>
        <v>#NAME?</v>
      </c>
      <c r="I611" t="e">
        <f ca="1"/>
        <v>#NAME?</v>
      </c>
      <c r="J611" t="e">
        <f t="shared" ca="1" si="18"/>
        <v>#NAME?</v>
      </c>
      <c r="K611" t="e">
        <f t="shared" ca="1" si="19"/>
        <v>#NAME?</v>
      </c>
    </row>
    <row r="612" spans="1:11" x14ac:dyDescent="0.25">
      <c r="A612" s="193" t="e">
        <f ca="1"/>
        <v>#NAME?</v>
      </c>
      <c r="B612" t="e">
        <f ca="1"/>
        <v>#NAME?</v>
      </c>
      <c r="C612" s="129" t="e">
        <f ca="1"/>
        <v>#NAME?</v>
      </c>
      <c r="D612" t="e">
        <f ca="1"/>
        <v>#NAME?</v>
      </c>
      <c r="E612" t="e">
        <f ca="1"/>
        <v>#NAME?</v>
      </c>
      <c r="F612" t="e">
        <f ca="1"/>
        <v>#NAME?</v>
      </c>
      <c r="G612" t="e">
        <f ca="1"/>
        <v>#NAME?</v>
      </c>
      <c r="H612" t="e">
        <f ca="1"/>
        <v>#NAME?</v>
      </c>
      <c r="I612" t="e">
        <f ca="1"/>
        <v>#NAME?</v>
      </c>
      <c r="J612" t="e">
        <f t="shared" ca="1" si="18"/>
        <v>#NAME?</v>
      </c>
      <c r="K612" t="e">
        <f t="shared" ca="1" si="19"/>
        <v>#NAME?</v>
      </c>
    </row>
    <row r="613" spans="1:11" x14ac:dyDescent="0.25">
      <c r="A613" s="193" t="e">
        <f ca="1"/>
        <v>#NAME?</v>
      </c>
      <c r="B613" t="e">
        <f ca="1"/>
        <v>#NAME?</v>
      </c>
      <c r="C613" s="129" t="e">
        <f ca="1"/>
        <v>#NAME?</v>
      </c>
      <c r="D613" t="e">
        <f ca="1"/>
        <v>#NAME?</v>
      </c>
      <c r="E613" t="e">
        <f ca="1"/>
        <v>#NAME?</v>
      </c>
      <c r="F613" t="e">
        <f ca="1"/>
        <v>#NAME?</v>
      </c>
      <c r="G613" t="e">
        <f ca="1"/>
        <v>#NAME?</v>
      </c>
      <c r="H613" t="e">
        <f ca="1"/>
        <v>#NAME?</v>
      </c>
      <c r="I613" t="e">
        <f ca="1"/>
        <v>#NAME?</v>
      </c>
      <c r="J613" t="e">
        <f t="shared" ca="1" si="18"/>
        <v>#NAME?</v>
      </c>
      <c r="K613" t="e">
        <f t="shared" ca="1" si="19"/>
        <v>#NAME?</v>
      </c>
    </row>
    <row r="614" spans="1:11" x14ac:dyDescent="0.25">
      <c r="A614" s="193" t="e">
        <f ca="1"/>
        <v>#NAME?</v>
      </c>
      <c r="B614" t="e">
        <f ca="1"/>
        <v>#NAME?</v>
      </c>
      <c r="C614" s="129" t="e">
        <f ca="1"/>
        <v>#NAME?</v>
      </c>
      <c r="D614" t="e">
        <f ca="1"/>
        <v>#NAME?</v>
      </c>
      <c r="E614" t="e">
        <f ca="1"/>
        <v>#NAME?</v>
      </c>
      <c r="F614" t="e">
        <f ca="1"/>
        <v>#NAME?</v>
      </c>
      <c r="G614" t="e">
        <f ca="1"/>
        <v>#NAME?</v>
      </c>
      <c r="H614" t="e">
        <f ca="1"/>
        <v>#NAME?</v>
      </c>
      <c r="I614" t="e">
        <f ca="1"/>
        <v>#NAME?</v>
      </c>
      <c r="J614" t="e">
        <f t="shared" ca="1" si="18"/>
        <v>#NAME?</v>
      </c>
      <c r="K614" t="e">
        <f t="shared" ca="1" si="19"/>
        <v>#NAME?</v>
      </c>
    </row>
    <row r="615" spans="1:11" x14ac:dyDescent="0.25">
      <c r="A615" s="193" t="e">
        <f ca="1"/>
        <v>#NAME?</v>
      </c>
      <c r="B615" t="e">
        <f ca="1"/>
        <v>#NAME?</v>
      </c>
      <c r="C615" s="129" t="e">
        <f ca="1"/>
        <v>#NAME?</v>
      </c>
      <c r="D615" t="e">
        <f ca="1"/>
        <v>#NAME?</v>
      </c>
      <c r="E615" t="e">
        <f ca="1"/>
        <v>#NAME?</v>
      </c>
      <c r="F615" t="e">
        <f ca="1"/>
        <v>#NAME?</v>
      </c>
      <c r="G615" t="e">
        <f ca="1"/>
        <v>#NAME?</v>
      </c>
      <c r="H615" t="e">
        <f ca="1"/>
        <v>#NAME?</v>
      </c>
      <c r="I615" t="e">
        <f ca="1"/>
        <v>#NAME?</v>
      </c>
      <c r="J615" t="e">
        <f t="shared" ca="1" si="18"/>
        <v>#NAME?</v>
      </c>
      <c r="K615" t="e">
        <f t="shared" ca="1" si="19"/>
        <v>#NAME?</v>
      </c>
    </row>
    <row r="616" spans="1:11" x14ac:dyDescent="0.25">
      <c r="A616" s="193" t="e">
        <f ca="1"/>
        <v>#NAME?</v>
      </c>
      <c r="B616" t="e">
        <f ca="1"/>
        <v>#NAME?</v>
      </c>
      <c r="C616" s="129" t="e">
        <f ca="1"/>
        <v>#NAME?</v>
      </c>
      <c r="D616" t="e">
        <f ca="1"/>
        <v>#NAME?</v>
      </c>
      <c r="E616" t="e">
        <f ca="1"/>
        <v>#NAME?</v>
      </c>
      <c r="F616" t="e">
        <f ca="1"/>
        <v>#NAME?</v>
      </c>
      <c r="G616" t="e">
        <f ca="1"/>
        <v>#NAME?</v>
      </c>
      <c r="H616" t="e">
        <f ca="1"/>
        <v>#NAME?</v>
      </c>
      <c r="I616" t="e">
        <f ca="1"/>
        <v>#NAME?</v>
      </c>
      <c r="J616" t="e">
        <f t="shared" ca="1" si="18"/>
        <v>#NAME?</v>
      </c>
      <c r="K616" t="e">
        <f t="shared" ca="1" si="19"/>
        <v>#NAME?</v>
      </c>
    </row>
    <row r="617" spans="1:11" x14ac:dyDescent="0.25">
      <c r="A617" s="193" t="e">
        <f ca="1"/>
        <v>#NAME?</v>
      </c>
      <c r="B617" t="e">
        <f ca="1"/>
        <v>#NAME?</v>
      </c>
      <c r="C617" s="129" t="e">
        <f ca="1"/>
        <v>#NAME?</v>
      </c>
      <c r="D617" t="e">
        <f ca="1"/>
        <v>#NAME?</v>
      </c>
      <c r="E617" t="e">
        <f ca="1"/>
        <v>#NAME?</v>
      </c>
      <c r="F617" t="e">
        <f ca="1"/>
        <v>#NAME?</v>
      </c>
      <c r="G617" t="e">
        <f ca="1"/>
        <v>#NAME?</v>
      </c>
      <c r="H617" t="e">
        <f ca="1"/>
        <v>#NAME?</v>
      </c>
      <c r="I617" t="e">
        <f ca="1"/>
        <v>#NAME?</v>
      </c>
      <c r="J617" t="e">
        <f t="shared" ca="1" si="18"/>
        <v>#NAME?</v>
      </c>
      <c r="K617" t="e">
        <f t="shared" ca="1" si="19"/>
        <v>#NAME?</v>
      </c>
    </row>
    <row r="618" spans="1:11" x14ac:dyDescent="0.25">
      <c r="A618" s="193" t="e">
        <f ca="1"/>
        <v>#NAME?</v>
      </c>
      <c r="B618" t="e">
        <f ca="1"/>
        <v>#NAME?</v>
      </c>
      <c r="C618" s="129" t="e">
        <f ca="1"/>
        <v>#NAME?</v>
      </c>
      <c r="D618" t="e">
        <f ca="1"/>
        <v>#NAME?</v>
      </c>
      <c r="E618" t="e">
        <f ca="1"/>
        <v>#NAME?</v>
      </c>
      <c r="F618" t="e">
        <f ca="1"/>
        <v>#NAME?</v>
      </c>
      <c r="G618" t="e">
        <f ca="1"/>
        <v>#NAME?</v>
      </c>
      <c r="H618" t="e">
        <f ca="1"/>
        <v>#NAME?</v>
      </c>
      <c r="I618" t="e">
        <f ca="1"/>
        <v>#NAME?</v>
      </c>
      <c r="J618" t="e">
        <f t="shared" ca="1" si="18"/>
        <v>#NAME?</v>
      </c>
      <c r="K618" t="e">
        <f t="shared" ca="1" si="19"/>
        <v>#NAME?</v>
      </c>
    </row>
    <row r="619" spans="1:11" x14ac:dyDescent="0.25">
      <c r="A619" s="193" t="e">
        <f ca="1"/>
        <v>#NAME?</v>
      </c>
      <c r="B619" t="e">
        <f ca="1"/>
        <v>#NAME?</v>
      </c>
      <c r="C619" s="129" t="e">
        <f ca="1"/>
        <v>#NAME?</v>
      </c>
      <c r="D619" t="e">
        <f ca="1"/>
        <v>#NAME?</v>
      </c>
      <c r="E619" t="e">
        <f ca="1"/>
        <v>#NAME?</v>
      </c>
      <c r="F619" t="e">
        <f ca="1"/>
        <v>#NAME?</v>
      </c>
      <c r="G619" t="e">
        <f ca="1"/>
        <v>#NAME?</v>
      </c>
      <c r="H619" t="e">
        <f ca="1"/>
        <v>#NAME?</v>
      </c>
      <c r="I619" t="e">
        <f ca="1"/>
        <v>#NAME?</v>
      </c>
      <c r="J619" t="e">
        <f t="shared" ca="1" si="18"/>
        <v>#NAME?</v>
      </c>
      <c r="K619" t="e">
        <f t="shared" ca="1" si="19"/>
        <v>#NAME?</v>
      </c>
    </row>
    <row r="620" spans="1:11" x14ac:dyDescent="0.25">
      <c r="A620" s="193" t="e">
        <f ca="1"/>
        <v>#NAME?</v>
      </c>
      <c r="B620" t="e">
        <f ca="1"/>
        <v>#NAME?</v>
      </c>
      <c r="C620" s="129" t="e">
        <f ca="1"/>
        <v>#NAME?</v>
      </c>
      <c r="D620" t="e">
        <f ca="1"/>
        <v>#NAME?</v>
      </c>
      <c r="E620" t="e">
        <f ca="1"/>
        <v>#NAME?</v>
      </c>
      <c r="F620" t="e">
        <f ca="1"/>
        <v>#NAME?</v>
      </c>
      <c r="G620" t="e">
        <f ca="1"/>
        <v>#NAME?</v>
      </c>
      <c r="H620" t="e">
        <f ca="1"/>
        <v>#NAME?</v>
      </c>
      <c r="I620" t="e">
        <f ca="1"/>
        <v>#NAME?</v>
      </c>
      <c r="J620" t="e">
        <f t="shared" ca="1" si="18"/>
        <v>#NAME?</v>
      </c>
      <c r="K620" t="e">
        <f t="shared" ca="1" si="19"/>
        <v>#NAME?</v>
      </c>
    </row>
    <row r="621" spans="1:11" x14ac:dyDescent="0.25">
      <c r="A621" s="193" t="e">
        <f ca="1"/>
        <v>#NAME?</v>
      </c>
      <c r="B621" t="e">
        <f ca="1"/>
        <v>#NAME?</v>
      </c>
      <c r="C621" s="129" t="e">
        <f ca="1"/>
        <v>#NAME?</v>
      </c>
      <c r="D621" t="e">
        <f ca="1"/>
        <v>#NAME?</v>
      </c>
      <c r="E621" t="e">
        <f ca="1"/>
        <v>#NAME?</v>
      </c>
      <c r="F621" t="e">
        <f ca="1"/>
        <v>#NAME?</v>
      </c>
      <c r="G621" t="e">
        <f ca="1"/>
        <v>#NAME?</v>
      </c>
      <c r="H621" t="e">
        <f ca="1"/>
        <v>#NAME?</v>
      </c>
      <c r="I621" t="e">
        <f ca="1"/>
        <v>#NAME?</v>
      </c>
      <c r="J621" t="e">
        <f t="shared" ca="1" si="18"/>
        <v>#NAME?</v>
      </c>
      <c r="K621" t="e">
        <f t="shared" ca="1" si="19"/>
        <v>#NAME?</v>
      </c>
    </row>
    <row r="622" spans="1:11" x14ac:dyDescent="0.25">
      <c r="A622" s="193" t="e">
        <f ca="1"/>
        <v>#NAME?</v>
      </c>
      <c r="B622" t="e">
        <f ca="1"/>
        <v>#NAME?</v>
      </c>
      <c r="C622" s="129" t="e">
        <f ca="1"/>
        <v>#NAME?</v>
      </c>
      <c r="D622" t="e">
        <f ca="1"/>
        <v>#NAME?</v>
      </c>
      <c r="E622" t="e">
        <f ca="1"/>
        <v>#NAME?</v>
      </c>
      <c r="F622" t="e">
        <f ca="1"/>
        <v>#NAME?</v>
      </c>
      <c r="G622" t="e">
        <f ca="1"/>
        <v>#NAME?</v>
      </c>
      <c r="H622" t="e">
        <f ca="1"/>
        <v>#NAME?</v>
      </c>
      <c r="I622" t="e">
        <f ca="1"/>
        <v>#NAME?</v>
      </c>
      <c r="J622" t="e">
        <f t="shared" ca="1" si="18"/>
        <v>#NAME?</v>
      </c>
      <c r="K622" t="e">
        <f t="shared" ca="1" si="19"/>
        <v>#NAME?</v>
      </c>
    </row>
    <row r="623" spans="1:11" x14ac:dyDescent="0.25">
      <c r="A623" s="193" t="e">
        <f ca="1"/>
        <v>#NAME?</v>
      </c>
      <c r="B623" t="e">
        <f ca="1"/>
        <v>#NAME?</v>
      </c>
      <c r="C623" s="129" t="e">
        <f ca="1"/>
        <v>#NAME?</v>
      </c>
      <c r="D623" t="e">
        <f ca="1"/>
        <v>#NAME?</v>
      </c>
      <c r="E623" t="e">
        <f ca="1"/>
        <v>#NAME?</v>
      </c>
      <c r="F623" t="e">
        <f ca="1"/>
        <v>#NAME?</v>
      </c>
      <c r="G623" t="e">
        <f ca="1"/>
        <v>#NAME?</v>
      </c>
      <c r="H623" t="e">
        <f ca="1"/>
        <v>#NAME?</v>
      </c>
      <c r="I623" t="e">
        <f ca="1"/>
        <v>#NAME?</v>
      </c>
      <c r="J623" t="e">
        <f t="shared" ca="1" si="18"/>
        <v>#NAME?</v>
      </c>
      <c r="K623" t="e">
        <f t="shared" ca="1" si="19"/>
        <v>#NAME?</v>
      </c>
    </row>
    <row r="624" spans="1:11" x14ac:dyDescent="0.25">
      <c r="A624" s="193" t="e">
        <f ca="1"/>
        <v>#NAME?</v>
      </c>
      <c r="B624" t="e">
        <f ca="1"/>
        <v>#NAME?</v>
      </c>
      <c r="C624" s="129" t="e">
        <f ca="1"/>
        <v>#NAME?</v>
      </c>
      <c r="D624" t="e">
        <f ca="1"/>
        <v>#NAME?</v>
      </c>
      <c r="E624" t="e">
        <f ca="1"/>
        <v>#NAME?</v>
      </c>
      <c r="F624" t="e">
        <f ca="1"/>
        <v>#NAME?</v>
      </c>
      <c r="G624" t="e">
        <f ca="1"/>
        <v>#NAME?</v>
      </c>
      <c r="H624" t="e">
        <f ca="1"/>
        <v>#NAME?</v>
      </c>
      <c r="I624" t="e">
        <f ca="1"/>
        <v>#NAME?</v>
      </c>
      <c r="J624" t="e">
        <f t="shared" ca="1" si="18"/>
        <v>#NAME?</v>
      </c>
      <c r="K624" t="e">
        <f t="shared" ca="1" si="19"/>
        <v>#NAME?</v>
      </c>
    </row>
    <row r="625" spans="1:11" x14ac:dyDescent="0.25">
      <c r="A625" s="193" t="e">
        <f ca="1"/>
        <v>#NAME?</v>
      </c>
      <c r="B625" t="e">
        <f ca="1"/>
        <v>#NAME?</v>
      </c>
      <c r="C625" s="129" t="e">
        <f ca="1"/>
        <v>#NAME?</v>
      </c>
      <c r="D625" t="e">
        <f ca="1"/>
        <v>#NAME?</v>
      </c>
      <c r="E625" t="e">
        <f ca="1"/>
        <v>#NAME?</v>
      </c>
      <c r="F625" t="e">
        <f ca="1"/>
        <v>#NAME?</v>
      </c>
      <c r="G625" t="e">
        <f ca="1"/>
        <v>#NAME?</v>
      </c>
      <c r="H625" t="e">
        <f ca="1"/>
        <v>#NAME?</v>
      </c>
      <c r="I625" t="e">
        <f ca="1"/>
        <v>#NAME?</v>
      </c>
      <c r="J625" t="e">
        <f t="shared" ca="1" si="18"/>
        <v>#NAME?</v>
      </c>
      <c r="K625" t="e">
        <f t="shared" ca="1" si="19"/>
        <v>#NAME?</v>
      </c>
    </row>
    <row r="626" spans="1:11" x14ac:dyDescent="0.25">
      <c r="A626" s="193" t="e">
        <f ca="1"/>
        <v>#NAME?</v>
      </c>
      <c r="B626" t="e">
        <f ca="1"/>
        <v>#NAME?</v>
      </c>
      <c r="C626" s="129" t="e">
        <f ca="1"/>
        <v>#NAME?</v>
      </c>
      <c r="D626" t="e">
        <f ca="1"/>
        <v>#NAME?</v>
      </c>
      <c r="E626" t="e">
        <f ca="1"/>
        <v>#NAME?</v>
      </c>
      <c r="F626" t="e">
        <f ca="1"/>
        <v>#NAME?</v>
      </c>
      <c r="G626" t="e">
        <f ca="1"/>
        <v>#NAME?</v>
      </c>
      <c r="H626" t="e">
        <f ca="1"/>
        <v>#NAME?</v>
      </c>
      <c r="I626" t="e">
        <f ca="1"/>
        <v>#NAME?</v>
      </c>
      <c r="J626" t="e">
        <f t="shared" ca="1" si="18"/>
        <v>#NAME?</v>
      </c>
      <c r="K626" t="e">
        <f t="shared" ca="1" si="19"/>
        <v>#NAME?</v>
      </c>
    </row>
    <row r="627" spans="1:11" x14ac:dyDescent="0.25">
      <c r="A627" s="193" t="e">
        <f ca="1"/>
        <v>#NAME?</v>
      </c>
      <c r="B627" t="e">
        <f ca="1"/>
        <v>#NAME?</v>
      </c>
      <c r="C627" s="129" t="e">
        <f ca="1"/>
        <v>#NAME?</v>
      </c>
      <c r="D627" t="e">
        <f ca="1"/>
        <v>#NAME?</v>
      </c>
      <c r="E627" t="e">
        <f ca="1"/>
        <v>#NAME?</v>
      </c>
      <c r="F627" t="e">
        <f ca="1"/>
        <v>#NAME?</v>
      </c>
      <c r="G627" t="e">
        <f ca="1"/>
        <v>#NAME?</v>
      </c>
      <c r="H627" t="e">
        <f ca="1"/>
        <v>#NAME?</v>
      </c>
      <c r="I627" t="e">
        <f ca="1"/>
        <v>#NAME?</v>
      </c>
      <c r="J627" t="e">
        <f t="shared" ca="1" si="18"/>
        <v>#NAME?</v>
      </c>
      <c r="K627" t="e">
        <f t="shared" ca="1" si="19"/>
        <v>#NAME?</v>
      </c>
    </row>
    <row r="628" spans="1:11" x14ac:dyDescent="0.25">
      <c r="A628" s="193" t="e">
        <f ca="1"/>
        <v>#NAME?</v>
      </c>
      <c r="B628" t="e">
        <f ca="1"/>
        <v>#NAME?</v>
      </c>
      <c r="C628" s="129" t="e">
        <f ca="1"/>
        <v>#NAME?</v>
      </c>
      <c r="D628" t="e">
        <f ca="1"/>
        <v>#NAME?</v>
      </c>
      <c r="E628" t="e">
        <f ca="1"/>
        <v>#NAME?</v>
      </c>
      <c r="F628" t="e">
        <f ca="1"/>
        <v>#NAME?</v>
      </c>
      <c r="G628" t="e">
        <f ca="1"/>
        <v>#NAME?</v>
      </c>
      <c r="H628" t="e">
        <f ca="1"/>
        <v>#NAME?</v>
      </c>
      <c r="I628" t="e">
        <f ca="1"/>
        <v>#NAME?</v>
      </c>
      <c r="J628" t="e">
        <f t="shared" ca="1" si="18"/>
        <v>#NAME?</v>
      </c>
      <c r="K628" t="e">
        <f t="shared" ca="1" si="19"/>
        <v>#NAME?</v>
      </c>
    </row>
    <row r="629" spans="1:11" x14ac:dyDescent="0.25">
      <c r="A629" s="193" t="e">
        <f ca="1"/>
        <v>#NAME?</v>
      </c>
      <c r="B629" t="e">
        <f ca="1"/>
        <v>#NAME?</v>
      </c>
      <c r="C629" s="129" t="e">
        <f ca="1"/>
        <v>#NAME?</v>
      </c>
      <c r="D629" t="e">
        <f ca="1"/>
        <v>#NAME?</v>
      </c>
      <c r="E629" t="e">
        <f ca="1"/>
        <v>#NAME?</v>
      </c>
      <c r="F629" t="e">
        <f ca="1"/>
        <v>#NAME?</v>
      </c>
      <c r="G629" t="e">
        <f ca="1"/>
        <v>#NAME?</v>
      </c>
      <c r="H629" t="e">
        <f ca="1"/>
        <v>#NAME?</v>
      </c>
      <c r="I629" t="e">
        <f ca="1"/>
        <v>#NAME?</v>
      </c>
      <c r="J629" t="e">
        <f t="shared" ca="1" si="18"/>
        <v>#NAME?</v>
      </c>
      <c r="K629" t="e">
        <f t="shared" ca="1" si="19"/>
        <v>#NAME?</v>
      </c>
    </row>
    <row r="630" spans="1:11" x14ac:dyDescent="0.25">
      <c r="A630" s="193" t="e">
        <f ca="1"/>
        <v>#NAME?</v>
      </c>
      <c r="B630" t="e">
        <f ca="1"/>
        <v>#NAME?</v>
      </c>
      <c r="C630" s="129" t="e">
        <f ca="1"/>
        <v>#NAME?</v>
      </c>
      <c r="D630" t="e">
        <f ca="1"/>
        <v>#NAME?</v>
      </c>
      <c r="E630" t="e">
        <f ca="1"/>
        <v>#NAME?</v>
      </c>
      <c r="F630" t="e">
        <f ca="1"/>
        <v>#NAME?</v>
      </c>
      <c r="G630" t="e">
        <f ca="1"/>
        <v>#NAME?</v>
      </c>
      <c r="H630" t="e">
        <f ca="1"/>
        <v>#NAME?</v>
      </c>
      <c r="I630" t="e">
        <f ca="1"/>
        <v>#NAME?</v>
      </c>
      <c r="J630" t="e">
        <f t="shared" ca="1" si="18"/>
        <v>#NAME?</v>
      </c>
      <c r="K630" t="e">
        <f t="shared" ca="1" si="19"/>
        <v>#NAME?</v>
      </c>
    </row>
    <row r="631" spans="1:11" x14ac:dyDescent="0.25">
      <c r="A631" s="193" t="e">
        <f ca="1"/>
        <v>#NAME?</v>
      </c>
      <c r="B631" t="e">
        <f ca="1"/>
        <v>#NAME?</v>
      </c>
      <c r="C631" s="129" t="e">
        <f ca="1"/>
        <v>#NAME?</v>
      </c>
      <c r="D631" t="e">
        <f ca="1"/>
        <v>#NAME?</v>
      </c>
      <c r="E631" t="e">
        <f ca="1"/>
        <v>#NAME?</v>
      </c>
      <c r="F631" t="e">
        <f ca="1"/>
        <v>#NAME?</v>
      </c>
      <c r="G631" t="e">
        <f ca="1"/>
        <v>#NAME?</v>
      </c>
      <c r="H631" t="e">
        <f ca="1"/>
        <v>#NAME?</v>
      </c>
      <c r="I631" t="e">
        <f ca="1"/>
        <v>#NAME?</v>
      </c>
      <c r="J631" t="e">
        <f t="shared" ca="1" si="18"/>
        <v>#NAME?</v>
      </c>
      <c r="K631" t="e">
        <f t="shared" ca="1" si="19"/>
        <v>#NAME?</v>
      </c>
    </row>
    <row r="632" spans="1:11" x14ac:dyDescent="0.25">
      <c r="A632" s="193" t="e">
        <f ca="1"/>
        <v>#NAME?</v>
      </c>
      <c r="B632" t="e">
        <f ca="1"/>
        <v>#NAME?</v>
      </c>
      <c r="C632" s="129" t="e">
        <f ca="1"/>
        <v>#NAME?</v>
      </c>
      <c r="D632" t="e">
        <f ca="1"/>
        <v>#NAME?</v>
      </c>
      <c r="E632" t="e">
        <f ca="1"/>
        <v>#NAME?</v>
      </c>
      <c r="F632" t="e">
        <f ca="1"/>
        <v>#NAME?</v>
      </c>
      <c r="G632" t="e">
        <f ca="1"/>
        <v>#NAME?</v>
      </c>
      <c r="H632" t="e">
        <f ca="1"/>
        <v>#NAME?</v>
      </c>
      <c r="I632" t="e">
        <f ca="1"/>
        <v>#NAME?</v>
      </c>
      <c r="J632" t="e">
        <f t="shared" ca="1" si="18"/>
        <v>#NAME?</v>
      </c>
      <c r="K632" t="e">
        <f t="shared" ca="1" si="19"/>
        <v>#NAME?</v>
      </c>
    </row>
    <row r="633" spans="1:11" x14ac:dyDescent="0.25">
      <c r="A633" s="193" t="e">
        <f ca="1"/>
        <v>#NAME?</v>
      </c>
      <c r="B633" t="e">
        <f ca="1"/>
        <v>#NAME?</v>
      </c>
      <c r="C633" s="129" t="e">
        <f ca="1"/>
        <v>#NAME?</v>
      </c>
      <c r="D633" t="e">
        <f ca="1"/>
        <v>#NAME?</v>
      </c>
      <c r="E633" t="e">
        <f ca="1"/>
        <v>#NAME?</v>
      </c>
      <c r="F633" t="e">
        <f ca="1"/>
        <v>#NAME?</v>
      </c>
      <c r="G633" t="e">
        <f ca="1"/>
        <v>#NAME?</v>
      </c>
      <c r="H633" t="e">
        <f ca="1"/>
        <v>#NAME?</v>
      </c>
      <c r="I633" t="e">
        <f ca="1"/>
        <v>#NAME?</v>
      </c>
      <c r="J633" t="e">
        <f t="shared" ca="1" si="18"/>
        <v>#NAME?</v>
      </c>
      <c r="K633" t="e">
        <f t="shared" ca="1" si="19"/>
        <v>#NAME?</v>
      </c>
    </row>
    <row r="634" spans="1:11" x14ac:dyDescent="0.25">
      <c r="A634" s="193" t="e">
        <f ca="1"/>
        <v>#NAME?</v>
      </c>
      <c r="B634" t="e">
        <f ca="1"/>
        <v>#NAME?</v>
      </c>
      <c r="C634" s="129" t="e">
        <f ca="1"/>
        <v>#NAME?</v>
      </c>
      <c r="D634" t="e">
        <f ca="1"/>
        <v>#NAME?</v>
      </c>
      <c r="E634" t="e">
        <f ca="1"/>
        <v>#NAME?</v>
      </c>
      <c r="F634" t="e">
        <f ca="1"/>
        <v>#NAME?</v>
      </c>
      <c r="G634" t="e">
        <f ca="1"/>
        <v>#NAME?</v>
      </c>
      <c r="H634" t="e">
        <f ca="1"/>
        <v>#NAME?</v>
      </c>
      <c r="I634" t="e">
        <f ca="1"/>
        <v>#NAME?</v>
      </c>
      <c r="J634" t="e">
        <f t="shared" ca="1" si="18"/>
        <v>#NAME?</v>
      </c>
      <c r="K634" t="e">
        <f t="shared" ca="1" si="19"/>
        <v>#NAME?</v>
      </c>
    </row>
    <row r="635" spans="1:11" x14ac:dyDescent="0.25">
      <c r="A635" s="193" t="e">
        <f ca="1"/>
        <v>#NAME?</v>
      </c>
      <c r="B635" t="e">
        <f ca="1"/>
        <v>#NAME?</v>
      </c>
      <c r="C635" s="129" t="e">
        <f ca="1"/>
        <v>#NAME?</v>
      </c>
      <c r="D635" t="e">
        <f ca="1"/>
        <v>#NAME?</v>
      </c>
      <c r="E635" t="e">
        <f ca="1"/>
        <v>#NAME?</v>
      </c>
      <c r="F635" t="e">
        <f ca="1"/>
        <v>#NAME?</v>
      </c>
      <c r="G635" t="e">
        <f ca="1"/>
        <v>#NAME?</v>
      </c>
      <c r="H635" t="e">
        <f ca="1"/>
        <v>#NAME?</v>
      </c>
      <c r="I635" t="e">
        <f ca="1"/>
        <v>#NAME?</v>
      </c>
      <c r="J635" t="e">
        <f t="shared" ca="1" si="18"/>
        <v>#NAME?</v>
      </c>
      <c r="K635" t="e">
        <f t="shared" ca="1" si="19"/>
        <v>#NAME?</v>
      </c>
    </row>
    <row r="636" spans="1:11" x14ac:dyDescent="0.25">
      <c r="A636" s="193" t="e">
        <f ca="1"/>
        <v>#NAME?</v>
      </c>
      <c r="B636" t="e">
        <f ca="1"/>
        <v>#NAME?</v>
      </c>
      <c r="C636" s="129" t="e">
        <f ca="1"/>
        <v>#NAME?</v>
      </c>
      <c r="D636" t="e">
        <f ca="1"/>
        <v>#NAME?</v>
      </c>
      <c r="E636" t="e">
        <f ca="1"/>
        <v>#NAME?</v>
      </c>
      <c r="F636" t="e">
        <f ca="1"/>
        <v>#NAME?</v>
      </c>
      <c r="G636" t="e">
        <f ca="1"/>
        <v>#NAME?</v>
      </c>
      <c r="H636" t="e">
        <f ca="1"/>
        <v>#NAME?</v>
      </c>
      <c r="I636" t="e">
        <f ca="1"/>
        <v>#NAME?</v>
      </c>
      <c r="J636" t="e">
        <f t="shared" ca="1" si="18"/>
        <v>#NAME?</v>
      </c>
      <c r="K636" t="e">
        <f t="shared" ca="1" si="19"/>
        <v>#NAME?</v>
      </c>
    </row>
    <row r="637" spans="1:11" x14ac:dyDescent="0.25">
      <c r="A637" s="193" t="e">
        <f ca="1"/>
        <v>#NAME?</v>
      </c>
      <c r="B637" t="e">
        <f ca="1"/>
        <v>#NAME?</v>
      </c>
      <c r="C637" s="129" t="e">
        <f ca="1"/>
        <v>#NAME?</v>
      </c>
      <c r="D637" t="e">
        <f ca="1"/>
        <v>#NAME?</v>
      </c>
      <c r="E637" t="e">
        <f ca="1"/>
        <v>#NAME?</v>
      </c>
      <c r="F637" t="e">
        <f ca="1"/>
        <v>#NAME?</v>
      </c>
      <c r="G637" t="e">
        <f ca="1"/>
        <v>#NAME?</v>
      </c>
      <c r="H637" t="e">
        <f ca="1"/>
        <v>#NAME?</v>
      </c>
      <c r="I637" t="e">
        <f ca="1"/>
        <v>#NAME?</v>
      </c>
      <c r="J637" t="e">
        <f t="shared" ca="1" si="18"/>
        <v>#NAME?</v>
      </c>
      <c r="K637" t="e">
        <f t="shared" ca="1" si="19"/>
        <v>#NAME?</v>
      </c>
    </row>
    <row r="638" spans="1:11" x14ac:dyDescent="0.25">
      <c r="A638" s="193" t="e">
        <f ca="1"/>
        <v>#NAME?</v>
      </c>
      <c r="B638" t="e">
        <f ca="1"/>
        <v>#NAME?</v>
      </c>
      <c r="C638" s="129" t="e">
        <f ca="1"/>
        <v>#NAME?</v>
      </c>
      <c r="D638" t="e">
        <f ca="1"/>
        <v>#NAME?</v>
      </c>
      <c r="E638" t="e">
        <f ca="1"/>
        <v>#NAME?</v>
      </c>
      <c r="F638" t="e">
        <f ca="1"/>
        <v>#NAME?</v>
      </c>
      <c r="G638" t="e">
        <f ca="1"/>
        <v>#NAME?</v>
      </c>
      <c r="H638" t="e">
        <f ca="1"/>
        <v>#NAME?</v>
      </c>
      <c r="I638" t="e">
        <f ca="1"/>
        <v>#NAME?</v>
      </c>
      <c r="J638" t="e">
        <f t="shared" ca="1" si="18"/>
        <v>#NAME?</v>
      </c>
      <c r="K638" t="e">
        <f t="shared" ca="1" si="19"/>
        <v>#NAME?</v>
      </c>
    </row>
    <row r="639" spans="1:11" x14ac:dyDescent="0.25">
      <c r="A639" s="193" t="e">
        <f ca="1"/>
        <v>#NAME?</v>
      </c>
      <c r="B639" t="e">
        <f ca="1"/>
        <v>#NAME?</v>
      </c>
      <c r="C639" s="129" t="e">
        <f ca="1"/>
        <v>#NAME?</v>
      </c>
      <c r="D639" t="e">
        <f ca="1"/>
        <v>#NAME?</v>
      </c>
      <c r="E639" t="e">
        <f ca="1"/>
        <v>#NAME?</v>
      </c>
      <c r="F639" t="e">
        <f ca="1"/>
        <v>#NAME?</v>
      </c>
      <c r="G639" t="e">
        <f ca="1"/>
        <v>#NAME?</v>
      </c>
      <c r="H639" t="e">
        <f ca="1"/>
        <v>#NAME?</v>
      </c>
      <c r="I639" t="e">
        <f ca="1"/>
        <v>#NAME?</v>
      </c>
      <c r="J639" t="e">
        <f t="shared" ca="1" si="18"/>
        <v>#NAME?</v>
      </c>
      <c r="K639" t="e">
        <f t="shared" ca="1" si="19"/>
        <v>#NAME?</v>
      </c>
    </row>
    <row r="640" spans="1:11" x14ac:dyDescent="0.25">
      <c r="A640" s="193" t="e">
        <f ca="1"/>
        <v>#NAME?</v>
      </c>
      <c r="B640" t="e">
        <f ca="1"/>
        <v>#NAME?</v>
      </c>
      <c r="C640" s="129" t="e">
        <f ca="1"/>
        <v>#NAME?</v>
      </c>
      <c r="D640" t="e">
        <f ca="1"/>
        <v>#NAME?</v>
      </c>
      <c r="E640" t="e">
        <f ca="1"/>
        <v>#NAME?</v>
      </c>
      <c r="F640" t="e">
        <f ca="1"/>
        <v>#NAME?</v>
      </c>
      <c r="G640" t="e">
        <f ca="1"/>
        <v>#NAME?</v>
      </c>
      <c r="H640" t="e">
        <f ca="1"/>
        <v>#NAME?</v>
      </c>
      <c r="I640" t="e">
        <f ca="1"/>
        <v>#NAME?</v>
      </c>
      <c r="J640" t="e">
        <f t="shared" ca="1" si="18"/>
        <v>#NAME?</v>
      </c>
      <c r="K640" t="e">
        <f t="shared" ca="1" si="19"/>
        <v>#NAME?</v>
      </c>
    </row>
    <row r="641" spans="1:11" x14ac:dyDescent="0.25">
      <c r="A641" s="193" t="e">
        <f ca="1"/>
        <v>#NAME?</v>
      </c>
      <c r="B641" t="e">
        <f ca="1"/>
        <v>#NAME?</v>
      </c>
      <c r="C641" s="129" t="e">
        <f ca="1"/>
        <v>#NAME?</v>
      </c>
      <c r="D641" t="e">
        <f ca="1"/>
        <v>#NAME?</v>
      </c>
      <c r="E641" t="e">
        <f ca="1"/>
        <v>#NAME?</v>
      </c>
      <c r="F641" t="e">
        <f ca="1"/>
        <v>#NAME?</v>
      </c>
      <c r="G641" t="e">
        <f ca="1"/>
        <v>#NAME?</v>
      </c>
      <c r="H641" t="e">
        <f ca="1"/>
        <v>#NAME?</v>
      </c>
      <c r="I641" t="e">
        <f ca="1"/>
        <v>#NAME?</v>
      </c>
      <c r="J641" t="e">
        <f t="shared" ca="1" si="18"/>
        <v>#NAME?</v>
      </c>
      <c r="K641" t="e">
        <f t="shared" ca="1" si="19"/>
        <v>#NAME?</v>
      </c>
    </row>
    <row r="642" spans="1:11" x14ac:dyDescent="0.25">
      <c r="A642" s="193" t="e">
        <f ca="1"/>
        <v>#NAME?</v>
      </c>
      <c r="B642" t="e">
        <f ca="1"/>
        <v>#NAME?</v>
      </c>
      <c r="C642" s="129" t="e">
        <f ca="1"/>
        <v>#NAME?</v>
      </c>
      <c r="D642" t="e">
        <f ca="1"/>
        <v>#NAME?</v>
      </c>
      <c r="E642" t="e">
        <f ca="1"/>
        <v>#NAME?</v>
      </c>
      <c r="F642" t="e">
        <f ca="1"/>
        <v>#NAME?</v>
      </c>
      <c r="G642" t="e">
        <f ca="1"/>
        <v>#NAME?</v>
      </c>
      <c r="H642" t="e">
        <f ca="1"/>
        <v>#NAME?</v>
      </c>
      <c r="I642" t="e">
        <f ca="1"/>
        <v>#NAME?</v>
      </c>
      <c r="J642" t="e">
        <f t="shared" ca="1" si="18"/>
        <v>#NAME?</v>
      </c>
      <c r="K642" t="e">
        <f t="shared" ca="1" si="19"/>
        <v>#NAME?</v>
      </c>
    </row>
    <row r="643" spans="1:11" x14ac:dyDescent="0.25">
      <c r="A643" s="193" t="e">
        <f ca="1"/>
        <v>#NAME?</v>
      </c>
      <c r="B643" t="e">
        <f ca="1"/>
        <v>#NAME?</v>
      </c>
      <c r="C643" s="129" t="e">
        <f ca="1"/>
        <v>#NAME?</v>
      </c>
      <c r="D643" t="e">
        <f ca="1"/>
        <v>#NAME?</v>
      </c>
      <c r="E643" t="e">
        <f ca="1"/>
        <v>#NAME?</v>
      </c>
      <c r="F643" t="e">
        <f ca="1"/>
        <v>#NAME?</v>
      </c>
      <c r="G643" t="e">
        <f ca="1"/>
        <v>#NAME?</v>
      </c>
      <c r="H643" t="e">
        <f ca="1"/>
        <v>#NAME?</v>
      </c>
      <c r="I643" t="e">
        <f ca="1"/>
        <v>#NAME?</v>
      </c>
      <c r="J643" t="e">
        <f t="shared" ref="J643:J706" ca="1" si="20">_xlfn.ISOWEEKNUM(C643)</f>
        <v>#NAME?</v>
      </c>
      <c r="K643" t="e">
        <f t="shared" ref="K643:K706" ca="1" si="21">2300+J643</f>
        <v>#NAME?</v>
      </c>
    </row>
    <row r="644" spans="1:11" x14ac:dyDescent="0.25">
      <c r="A644" s="193" t="e">
        <f ca="1"/>
        <v>#NAME?</v>
      </c>
      <c r="B644" t="e">
        <f ca="1"/>
        <v>#NAME?</v>
      </c>
      <c r="C644" s="129" t="e">
        <f ca="1"/>
        <v>#NAME?</v>
      </c>
      <c r="D644" t="e">
        <f ca="1"/>
        <v>#NAME?</v>
      </c>
      <c r="E644" t="e">
        <f ca="1"/>
        <v>#NAME?</v>
      </c>
      <c r="F644" t="e">
        <f ca="1"/>
        <v>#NAME?</v>
      </c>
      <c r="G644" t="e">
        <f ca="1"/>
        <v>#NAME?</v>
      </c>
      <c r="H644" t="e">
        <f ca="1"/>
        <v>#NAME?</v>
      </c>
      <c r="I644" t="e">
        <f ca="1"/>
        <v>#NAME?</v>
      </c>
      <c r="J644" t="e">
        <f t="shared" ca="1" si="20"/>
        <v>#NAME?</v>
      </c>
      <c r="K644" t="e">
        <f t="shared" ca="1" si="21"/>
        <v>#NAME?</v>
      </c>
    </row>
    <row r="645" spans="1:11" x14ac:dyDescent="0.25">
      <c r="A645" s="193" t="e">
        <f ca="1"/>
        <v>#NAME?</v>
      </c>
      <c r="B645" t="e">
        <f ca="1"/>
        <v>#NAME?</v>
      </c>
      <c r="C645" s="129" t="e">
        <f ca="1"/>
        <v>#NAME?</v>
      </c>
      <c r="D645" t="e">
        <f ca="1"/>
        <v>#NAME?</v>
      </c>
      <c r="E645" t="e">
        <f ca="1"/>
        <v>#NAME?</v>
      </c>
      <c r="F645" t="e">
        <f ca="1"/>
        <v>#NAME?</v>
      </c>
      <c r="G645" t="e">
        <f ca="1"/>
        <v>#NAME?</v>
      </c>
      <c r="H645" t="e">
        <f ca="1"/>
        <v>#NAME?</v>
      </c>
      <c r="I645" t="e">
        <f ca="1"/>
        <v>#NAME?</v>
      </c>
      <c r="J645" t="e">
        <f t="shared" ca="1" si="20"/>
        <v>#NAME?</v>
      </c>
      <c r="K645" t="e">
        <f t="shared" ca="1" si="21"/>
        <v>#NAME?</v>
      </c>
    </row>
    <row r="646" spans="1:11" x14ac:dyDescent="0.25">
      <c r="A646" s="193" t="e">
        <f ca="1"/>
        <v>#NAME?</v>
      </c>
      <c r="B646" t="e">
        <f ca="1"/>
        <v>#NAME?</v>
      </c>
      <c r="C646" s="129" t="e">
        <f ca="1"/>
        <v>#NAME?</v>
      </c>
      <c r="D646" t="e">
        <f ca="1"/>
        <v>#NAME?</v>
      </c>
      <c r="E646" t="e">
        <f ca="1"/>
        <v>#NAME?</v>
      </c>
      <c r="F646" t="e">
        <f ca="1"/>
        <v>#NAME?</v>
      </c>
      <c r="G646" t="e">
        <f ca="1"/>
        <v>#NAME?</v>
      </c>
      <c r="H646" t="e">
        <f ca="1"/>
        <v>#NAME?</v>
      </c>
      <c r="I646" t="e">
        <f ca="1"/>
        <v>#NAME?</v>
      </c>
      <c r="J646" t="e">
        <f t="shared" ca="1" si="20"/>
        <v>#NAME?</v>
      </c>
      <c r="K646" t="e">
        <f t="shared" ca="1" si="21"/>
        <v>#NAME?</v>
      </c>
    </row>
    <row r="647" spans="1:11" x14ac:dyDescent="0.25">
      <c r="A647" s="193" t="e">
        <f ca="1"/>
        <v>#NAME?</v>
      </c>
      <c r="B647" t="e">
        <f ca="1"/>
        <v>#NAME?</v>
      </c>
      <c r="C647" s="129" t="e">
        <f ca="1"/>
        <v>#NAME?</v>
      </c>
      <c r="D647" t="e">
        <f ca="1"/>
        <v>#NAME?</v>
      </c>
      <c r="E647" t="e">
        <f ca="1"/>
        <v>#NAME?</v>
      </c>
      <c r="F647" t="e">
        <f ca="1"/>
        <v>#NAME?</v>
      </c>
      <c r="G647" t="e">
        <f ca="1"/>
        <v>#NAME?</v>
      </c>
      <c r="H647" t="e">
        <f ca="1"/>
        <v>#NAME?</v>
      </c>
      <c r="I647" t="e">
        <f ca="1"/>
        <v>#NAME?</v>
      </c>
      <c r="J647" t="e">
        <f t="shared" ca="1" si="20"/>
        <v>#NAME?</v>
      </c>
      <c r="K647" t="e">
        <f t="shared" ca="1" si="21"/>
        <v>#NAME?</v>
      </c>
    </row>
    <row r="648" spans="1:11" x14ac:dyDescent="0.25">
      <c r="A648" s="193" t="e">
        <f ca="1"/>
        <v>#NAME?</v>
      </c>
      <c r="B648" t="e">
        <f ca="1"/>
        <v>#NAME?</v>
      </c>
      <c r="C648" s="129" t="e">
        <f ca="1"/>
        <v>#NAME?</v>
      </c>
      <c r="D648" t="e">
        <f ca="1"/>
        <v>#NAME?</v>
      </c>
      <c r="E648" t="e">
        <f ca="1"/>
        <v>#NAME?</v>
      </c>
      <c r="F648" t="e">
        <f ca="1"/>
        <v>#NAME?</v>
      </c>
      <c r="G648" t="e">
        <f ca="1"/>
        <v>#NAME?</v>
      </c>
      <c r="H648" t="e">
        <f ca="1"/>
        <v>#NAME?</v>
      </c>
      <c r="I648" t="e">
        <f ca="1"/>
        <v>#NAME?</v>
      </c>
      <c r="J648" t="e">
        <f t="shared" ca="1" si="20"/>
        <v>#NAME?</v>
      </c>
      <c r="K648" t="e">
        <f t="shared" ca="1" si="21"/>
        <v>#NAME?</v>
      </c>
    </row>
    <row r="649" spans="1:11" x14ac:dyDescent="0.25">
      <c r="A649" s="193" t="e">
        <f ca="1"/>
        <v>#NAME?</v>
      </c>
      <c r="B649" t="e">
        <f ca="1"/>
        <v>#NAME?</v>
      </c>
      <c r="C649" s="129" t="e">
        <f ca="1"/>
        <v>#NAME?</v>
      </c>
      <c r="D649" t="e">
        <f ca="1"/>
        <v>#NAME?</v>
      </c>
      <c r="E649" t="e">
        <f ca="1"/>
        <v>#NAME?</v>
      </c>
      <c r="F649" t="e">
        <f ca="1"/>
        <v>#NAME?</v>
      </c>
      <c r="G649" t="e">
        <f ca="1"/>
        <v>#NAME?</v>
      </c>
      <c r="H649" t="e">
        <f ca="1"/>
        <v>#NAME?</v>
      </c>
      <c r="I649" t="e">
        <f ca="1"/>
        <v>#NAME?</v>
      </c>
      <c r="J649" t="e">
        <f t="shared" ca="1" si="20"/>
        <v>#NAME?</v>
      </c>
      <c r="K649" t="e">
        <f t="shared" ca="1" si="21"/>
        <v>#NAME?</v>
      </c>
    </row>
    <row r="650" spans="1:11" x14ac:dyDescent="0.25">
      <c r="A650" s="193" t="e">
        <f ca="1"/>
        <v>#NAME?</v>
      </c>
      <c r="B650" t="e">
        <f ca="1"/>
        <v>#NAME?</v>
      </c>
      <c r="C650" s="129" t="e">
        <f ca="1"/>
        <v>#NAME?</v>
      </c>
      <c r="D650" t="e">
        <f ca="1"/>
        <v>#NAME?</v>
      </c>
      <c r="E650" t="e">
        <f ca="1"/>
        <v>#NAME?</v>
      </c>
      <c r="F650" t="e">
        <f ca="1"/>
        <v>#NAME?</v>
      </c>
      <c r="G650" t="e">
        <f ca="1"/>
        <v>#NAME?</v>
      </c>
      <c r="H650" t="e">
        <f ca="1"/>
        <v>#NAME?</v>
      </c>
      <c r="I650" t="e">
        <f ca="1"/>
        <v>#NAME?</v>
      </c>
      <c r="J650" t="e">
        <f t="shared" ca="1" si="20"/>
        <v>#NAME?</v>
      </c>
      <c r="K650" t="e">
        <f t="shared" ca="1" si="21"/>
        <v>#NAME?</v>
      </c>
    </row>
    <row r="651" spans="1:11" x14ac:dyDescent="0.25">
      <c r="A651" s="193" t="e">
        <f ca="1"/>
        <v>#NAME?</v>
      </c>
      <c r="B651" t="e">
        <f ca="1"/>
        <v>#NAME?</v>
      </c>
      <c r="C651" s="129" t="e">
        <f ca="1"/>
        <v>#NAME?</v>
      </c>
      <c r="D651" t="e">
        <f ca="1"/>
        <v>#NAME?</v>
      </c>
      <c r="E651" t="e">
        <f ca="1"/>
        <v>#NAME?</v>
      </c>
      <c r="F651" t="e">
        <f ca="1"/>
        <v>#NAME?</v>
      </c>
      <c r="G651" t="e">
        <f ca="1"/>
        <v>#NAME?</v>
      </c>
      <c r="H651" t="e">
        <f ca="1"/>
        <v>#NAME?</v>
      </c>
      <c r="I651" t="e">
        <f ca="1"/>
        <v>#NAME?</v>
      </c>
      <c r="J651" t="e">
        <f t="shared" ca="1" si="20"/>
        <v>#NAME?</v>
      </c>
      <c r="K651" t="e">
        <f t="shared" ca="1" si="21"/>
        <v>#NAME?</v>
      </c>
    </row>
    <row r="652" spans="1:11" x14ac:dyDescent="0.25">
      <c r="A652" s="193" t="e">
        <f ca="1"/>
        <v>#NAME?</v>
      </c>
      <c r="B652" t="e">
        <f ca="1"/>
        <v>#NAME?</v>
      </c>
      <c r="C652" s="129" t="e">
        <f ca="1"/>
        <v>#NAME?</v>
      </c>
      <c r="D652" t="e">
        <f ca="1"/>
        <v>#NAME?</v>
      </c>
      <c r="E652" t="e">
        <f ca="1"/>
        <v>#NAME?</v>
      </c>
      <c r="F652" t="e">
        <f ca="1"/>
        <v>#NAME?</v>
      </c>
      <c r="G652" t="e">
        <f ca="1"/>
        <v>#NAME?</v>
      </c>
      <c r="H652" t="e">
        <f ca="1"/>
        <v>#NAME?</v>
      </c>
      <c r="I652" t="e">
        <f ca="1"/>
        <v>#NAME?</v>
      </c>
      <c r="J652" t="e">
        <f t="shared" ca="1" si="20"/>
        <v>#NAME?</v>
      </c>
      <c r="K652" t="e">
        <f t="shared" ca="1" si="21"/>
        <v>#NAME?</v>
      </c>
    </row>
    <row r="653" spans="1:11" x14ac:dyDescent="0.25">
      <c r="A653" s="193" t="e">
        <f ca="1"/>
        <v>#NAME?</v>
      </c>
      <c r="B653" t="e">
        <f ca="1"/>
        <v>#NAME?</v>
      </c>
      <c r="C653" s="129" t="e">
        <f ca="1"/>
        <v>#NAME?</v>
      </c>
      <c r="D653" t="e">
        <f ca="1"/>
        <v>#NAME?</v>
      </c>
      <c r="E653" t="e">
        <f ca="1"/>
        <v>#NAME?</v>
      </c>
      <c r="F653" t="e">
        <f ca="1"/>
        <v>#NAME?</v>
      </c>
      <c r="G653" t="e">
        <f ca="1"/>
        <v>#NAME?</v>
      </c>
      <c r="H653" t="e">
        <f ca="1"/>
        <v>#NAME?</v>
      </c>
      <c r="I653" t="e">
        <f ca="1"/>
        <v>#NAME?</v>
      </c>
      <c r="J653" t="e">
        <f t="shared" ca="1" si="20"/>
        <v>#NAME?</v>
      </c>
      <c r="K653" t="e">
        <f t="shared" ca="1" si="21"/>
        <v>#NAME?</v>
      </c>
    </row>
    <row r="654" spans="1:11" x14ac:dyDescent="0.25">
      <c r="A654" s="193" t="e">
        <f ca="1"/>
        <v>#NAME?</v>
      </c>
      <c r="B654" t="e">
        <f ca="1"/>
        <v>#NAME?</v>
      </c>
      <c r="C654" s="129" t="e">
        <f ca="1"/>
        <v>#NAME?</v>
      </c>
      <c r="D654" t="e">
        <f ca="1"/>
        <v>#NAME?</v>
      </c>
      <c r="E654" t="e">
        <f ca="1"/>
        <v>#NAME?</v>
      </c>
      <c r="F654" t="e">
        <f ca="1"/>
        <v>#NAME?</v>
      </c>
      <c r="G654" t="e">
        <f ca="1"/>
        <v>#NAME?</v>
      </c>
      <c r="H654" t="e">
        <f ca="1"/>
        <v>#NAME?</v>
      </c>
      <c r="I654" t="e">
        <f ca="1"/>
        <v>#NAME?</v>
      </c>
      <c r="J654" t="e">
        <f t="shared" ca="1" si="20"/>
        <v>#NAME?</v>
      </c>
      <c r="K654" t="e">
        <f t="shared" ca="1" si="21"/>
        <v>#NAME?</v>
      </c>
    </row>
    <row r="655" spans="1:11" x14ac:dyDescent="0.25">
      <c r="A655" s="193" t="e">
        <f ca="1"/>
        <v>#NAME?</v>
      </c>
      <c r="B655" t="e">
        <f ca="1"/>
        <v>#NAME?</v>
      </c>
      <c r="C655" s="129" t="e">
        <f ca="1"/>
        <v>#NAME?</v>
      </c>
      <c r="D655" t="e">
        <f ca="1"/>
        <v>#NAME?</v>
      </c>
      <c r="E655" t="e">
        <f ca="1"/>
        <v>#NAME?</v>
      </c>
      <c r="F655" t="e">
        <f ca="1"/>
        <v>#NAME?</v>
      </c>
      <c r="G655" t="e">
        <f ca="1"/>
        <v>#NAME?</v>
      </c>
      <c r="H655" t="e">
        <f ca="1"/>
        <v>#NAME?</v>
      </c>
      <c r="I655" t="e">
        <f ca="1"/>
        <v>#NAME?</v>
      </c>
      <c r="J655" t="e">
        <f t="shared" ca="1" si="20"/>
        <v>#NAME?</v>
      </c>
      <c r="K655" t="e">
        <f t="shared" ca="1" si="21"/>
        <v>#NAME?</v>
      </c>
    </row>
    <row r="656" spans="1:11" x14ac:dyDescent="0.25">
      <c r="A656" s="193" t="e">
        <f ca="1"/>
        <v>#NAME?</v>
      </c>
      <c r="B656" t="e">
        <f ca="1"/>
        <v>#NAME?</v>
      </c>
      <c r="C656" s="129" t="e">
        <f ca="1"/>
        <v>#NAME?</v>
      </c>
      <c r="D656" t="e">
        <f ca="1"/>
        <v>#NAME?</v>
      </c>
      <c r="E656" t="e">
        <f ca="1"/>
        <v>#NAME?</v>
      </c>
      <c r="F656" t="e">
        <f ca="1"/>
        <v>#NAME?</v>
      </c>
      <c r="G656" t="e">
        <f ca="1"/>
        <v>#NAME?</v>
      </c>
      <c r="H656" t="e">
        <f ca="1"/>
        <v>#NAME?</v>
      </c>
      <c r="I656" t="e">
        <f ca="1"/>
        <v>#NAME?</v>
      </c>
      <c r="J656" t="e">
        <f t="shared" ca="1" si="20"/>
        <v>#NAME?</v>
      </c>
      <c r="K656" t="e">
        <f t="shared" ca="1" si="21"/>
        <v>#NAME?</v>
      </c>
    </row>
    <row r="657" spans="1:11" x14ac:dyDescent="0.25">
      <c r="A657" s="193" t="e">
        <f ca="1"/>
        <v>#NAME?</v>
      </c>
      <c r="B657" t="e">
        <f ca="1"/>
        <v>#NAME?</v>
      </c>
      <c r="C657" s="129" t="e">
        <f ca="1"/>
        <v>#NAME?</v>
      </c>
      <c r="D657" t="e">
        <f ca="1"/>
        <v>#NAME?</v>
      </c>
      <c r="E657" t="e">
        <f ca="1"/>
        <v>#NAME?</v>
      </c>
      <c r="F657" t="e">
        <f ca="1"/>
        <v>#NAME?</v>
      </c>
      <c r="G657" t="e">
        <f ca="1"/>
        <v>#NAME?</v>
      </c>
      <c r="H657" t="e">
        <f ca="1"/>
        <v>#NAME?</v>
      </c>
      <c r="I657" t="e">
        <f ca="1"/>
        <v>#NAME?</v>
      </c>
      <c r="J657" t="e">
        <f t="shared" ca="1" si="20"/>
        <v>#NAME?</v>
      </c>
      <c r="K657" t="e">
        <f t="shared" ca="1" si="21"/>
        <v>#NAME?</v>
      </c>
    </row>
    <row r="658" spans="1:11" x14ac:dyDescent="0.25">
      <c r="A658" s="193" t="e">
        <f ca="1"/>
        <v>#NAME?</v>
      </c>
      <c r="B658" t="e">
        <f ca="1"/>
        <v>#NAME?</v>
      </c>
      <c r="C658" s="129" t="e">
        <f ca="1"/>
        <v>#NAME?</v>
      </c>
      <c r="D658" t="e">
        <f ca="1"/>
        <v>#NAME?</v>
      </c>
      <c r="E658" t="e">
        <f ca="1"/>
        <v>#NAME?</v>
      </c>
      <c r="F658" t="e">
        <f ca="1"/>
        <v>#NAME?</v>
      </c>
      <c r="G658" t="e">
        <f ca="1"/>
        <v>#NAME?</v>
      </c>
      <c r="H658" t="e">
        <f ca="1"/>
        <v>#NAME?</v>
      </c>
      <c r="I658" t="e">
        <f ca="1"/>
        <v>#NAME?</v>
      </c>
      <c r="J658" t="e">
        <f t="shared" ca="1" si="20"/>
        <v>#NAME?</v>
      </c>
      <c r="K658" t="e">
        <f t="shared" ca="1" si="21"/>
        <v>#NAME?</v>
      </c>
    </row>
    <row r="659" spans="1:11" x14ac:dyDescent="0.25">
      <c r="A659" s="193" t="e">
        <f ca="1"/>
        <v>#NAME?</v>
      </c>
      <c r="B659" t="e">
        <f ca="1"/>
        <v>#NAME?</v>
      </c>
      <c r="C659" s="129" t="e">
        <f ca="1"/>
        <v>#NAME?</v>
      </c>
      <c r="D659" t="e">
        <f ca="1"/>
        <v>#NAME?</v>
      </c>
      <c r="E659" t="e">
        <f ca="1"/>
        <v>#NAME?</v>
      </c>
      <c r="F659" t="e">
        <f ca="1"/>
        <v>#NAME?</v>
      </c>
      <c r="G659" t="e">
        <f ca="1"/>
        <v>#NAME?</v>
      </c>
      <c r="H659" t="e">
        <f ca="1"/>
        <v>#NAME?</v>
      </c>
      <c r="I659" t="e">
        <f ca="1"/>
        <v>#NAME?</v>
      </c>
      <c r="J659" t="e">
        <f t="shared" ca="1" si="20"/>
        <v>#NAME?</v>
      </c>
      <c r="K659" t="e">
        <f t="shared" ca="1" si="21"/>
        <v>#NAME?</v>
      </c>
    </row>
    <row r="660" spans="1:11" x14ac:dyDescent="0.25">
      <c r="A660" s="193" t="e">
        <f ca="1"/>
        <v>#NAME?</v>
      </c>
      <c r="B660" t="e">
        <f ca="1"/>
        <v>#NAME?</v>
      </c>
      <c r="C660" s="129" t="e">
        <f ca="1"/>
        <v>#NAME?</v>
      </c>
      <c r="D660" t="e">
        <f ca="1"/>
        <v>#NAME?</v>
      </c>
      <c r="E660" t="e">
        <f ca="1"/>
        <v>#NAME?</v>
      </c>
      <c r="F660" t="e">
        <f ca="1"/>
        <v>#NAME?</v>
      </c>
      <c r="G660" t="e">
        <f ca="1"/>
        <v>#NAME?</v>
      </c>
      <c r="H660" t="e">
        <f ca="1"/>
        <v>#NAME?</v>
      </c>
      <c r="I660" t="e">
        <f ca="1"/>
        <v>#NAME?</v>
      </c>
      <c r="J660" t="e">
        <f t="shared" ca="1" si="20"/>
        <v>#NAME?</v>
      </c>
      <c r="K660" t="e">
        <f t="shared" ca="1" si="21"/>
        <v>#NAME?</v>
      </c>
    </row>
    <row r="661" spans="1:11" x14ac:dyDescent="0.25">
      <c r="A661" s="193" t="e">
        <f ca="1"/>
        <v>#NAME?</v>
      </c>
      <c r="B661" t="e">
        <f ca="1"/>
        <v>#NAME?</v>
      </c>
      <c r="C661" s="129" t="e">
        <f ca="1"/>
        <v>#NAME?</v>
      </c>
      <c r="D661" t="e">
        <f ca="1"/>
        <v>#NAME?</v>
      </c>
      <c r="E661" t="e">
        <f ca="1"/>
        <v>#NAME?</v>
      </c>
      <c r="F661" t="e">
        <f ca="1"/>
        <v>#NAME?</v>
      </c>
      <c r="G661" t="e">
        <f ca="1"/>
        <v>#NAME?</v>
      </c>
      <c r="H661" t="e">
        <f ca="1"/>
        <v>#NAME?</v>
      </c>
      <c r="I661" t="e">
        <f ca="1"/>
        <v>#NAME?</v>
      </c>
      <c r="J661" t="e">
        <f t="shared" ca="1" si="20"/>
        <v>#NAME?</v>
      </c>
      <c r="K661" t="e">
        <f t="shared" ca="1" si="21"/>
        <v>#NAME?</v>
      </c>
    </row>
    <row r="662" spans="1:11" x14ac:dyDescent="0.25">
      <c r="A662" s="193" t="e">
        <f ca="1"/>
        <v>#NAME?</v>
      </c>
      <c r="B662" t="e">
        <f ca="1"/>
        <v>#NAME?</v>
      </c>
      <c r="C662" s="129" t="e">
        <f ca="1"/>
        <v>#NAME?</v>
      </c>
      <c r="D662" t="e">
        <f ca="1"/>
        <v>#NAME?</v>
      </c>
      <c r="E662" t="e">
        <f ca="1"/>
        <v>#NAME?</v>
      </c>
      <c r="F662" t="e">
        <f ca="1"/>
        <v>#NAME?</v>
      </c>
      <c r="G662" t="e">
        <f ca="1"/>
        <v>#NAME?</v>
      </c>
      <c r="H662" t="e">
        <f ca="1"/>
        <v>#NAME?</v>
      </c>
      <c r="I662" t="e">
        <f ca="1"/>
        <v>#NAME?</v>
      </c>
      <c r="J662" t="e">
        <f t="shared" ca="1" si="20"/>
        <v>#NAME?</v>
      </c>
      <c r="K662" t="e">
        <f t="shared" ca="1" si="21"/>
        <v>#NAME?</v>
      </c>
    </row>
    <row r="663" spans="1:11" x14ac:dyDescent="0.25">
      <c r="A663" s="193" t="e">
        <f ca="1"/>
        <v>#NAME?</v>
      </c>
      <c r="B663" t="e">
        <f ca="1"/>
        <v>#NAME?</v>
      </c>
      <c r="C663" s="129" t="e">
        <f ca="1"/>
        <v>#NAME?</v>
      </c>
      <c r="D663" t="e">
        <f ca="1"/>
        <v>#NAME?</v>
      </c>
      <c r="E663" t="e">
        <f ca="1"/>
        <v>#NAME?</v>
      </c>
      <c r="F663" t="e">
        <f ca="1"/>
        <v>#NAME?</v>
      </c>
      <c r="G663" t="e">
        <f ca="1"/>
        <v>#NAME?</v>
      </c>
      <c r="H663" t="e">
        <f ca="1"/>
        <v>#NAME?</v>
      </c>
      <c r="I663" t="e">
        <f ca="1"/>
        <v>#NAME?</v>
      </c>
      <c r="J663" t="e">
        <f t="shared" ca="1" si="20"/>
        <v>#NAME?</v>
      </c>
      <c r="K663" t="e">
        <f t="shared" ca="1" si="21"/>
        <v>#NAME?</v>
      </c>
    </row>
    <row r="664" spans="1:11" x14ac:dyDescent="0.25">
      <c r="A664" s="193" t="e">
        <f ca="1"/>
        <v>#NAME?</v>
      </c>
      <c r="B664" t="e">
        <f ca="1"/>
        <v>#NAME?</v>
      </c>
      <c r="C664" s="129" t="e">
        <f ca="1"/>
        <v>#NAME?</v>
      </c>
      <c r="D664" t="e">
        <f ca="1"/>
        <v>#NAME?</v>
      </c>
      <c r="E664" t="e">
        <f ca="1"/>
        <v>#NAME?</v>
      </c>
      <c r="F664" t="e">
        <f ca="1"/>
        <v>#NAME?</v>
      </c>
      <c r="G664" t="e">
        <f ca="1"/>
        <v>#NAME?</v>
      </c>
      <c r="H664" t="e">
        <f ca="1"/>
        <v>#NAME?</v>
      </c>
      <c r="I664" t="e">
        <f ca="1"/>
        <v>#NAME?</v>
      </c>
      <c r="J664" t="e">
        <f t="shared" ca="1" si="20"/>
        <v>#NAME?</v>
      </c>
      <c r="K664" t="e">
        <f t="shared" ca="1" si="21"/>
        <v>#NAME?</v>
      </c>
    </row>
    <row r="665" spans="1:11" x14ac:dyDescent="0.25">
      <c r="A665" s="193" t="e">
        <f ca="1"/>
        <v>#NAME?</v>
      </c>
      <c r="B665" t="e">
        <f ca="1"/>
        <v>#NAME?</v>
      </c>
      <c r="C665" s="129" t="e">
        <f ca="1"/>
        <v>#NAME?</v>
      </c>
      <c r="D665" t="e">
        <f ca="1"/>
        <v>#NAME?</v>
      </c>
      <c r="E665" t="e">
        <f ca="1"/>
        <v>#NAME?</v>
      </c>
      <c r="F665" t="e">
        <f ca="1"/>
        <v>#NAME?</v>
      </c>
      <c r="G665" t="e">
        <f ca="1"/>
        <v>#NAME?</v>
      </c>
      <c r="H665" t="e">
        <f ca="1"/>
        <v>#NAME?</v>
      </c>
      <c r="I665" t="e">
        <f ca="1"/>
        <v>#NAME?</v>
      </c>
      <c r="J665" t="e">
        <f t="shared" ca="1" si="20"/>
        <v>#NAME?</v>
      </c>
      <c r="K665" t="e">
        <f t="shared" ca="1" si="21"/>
        <v>#NAME?</v>
      </c>
    </row>
    <row r="666" spans="1:11" x14ac:dyDescent="0.25">
      <c r="A666" s="193" t="e">
        <f ca="1"/>
        <v>#NAME?</v>
      </c>
      <c r="B666" t="e">
        <f ca="1"/>
        <v>#NAME?</v>
      </c>
      <c r="C666" s="129" t="e">
        <f ca="1"/>
        <v>#NAME?</v>
      </c>
      <c r="D666" t="e">
        <f ca="1"/>
        <v>#NAME?</v>
      </c>
      <c r="E666" t="e">
        <f ca="1"/>
        <v>#NAME?</v>
      </c>
      <c r="F666" t="e">
        <f ca="1"/>
        <v>#NAME?</v>
      </c>
      <c r="G666" t="e">
        <f ca="1"/>
        <v>#NAME?</v>
      </c>
      <c r="H666" t="e">
        <f ca="1"/>
        <v>#NAME?</v>
      </c>
      <c r="I666" t="e">
        <f ca="1"/>
        <v>#NAME?</v>
      </c>
      <c r="J666" t="e">
        <f t="shared" ca="1" si="20"/>
        <v>#NAME?</v>
      </c>
      <c r="K666" t="e">
        <f t="shared" ca="1" si="21"/>
        <v>#NAME?</v>
      </c>
    </row>
    <row r="667" spans="1:11" x14ac:dyDescent="0.25">
      <c r="A667" s="193" t="e">
        <f ca="1"/>
        <v>#NAME?</v>
      </c>
      <c r="B667" t="e">
        <f ca="1"/>
        <v>#NAME?</v>
      </c>
      <c r="C667" s="129" t="e">
        <f ca="1"/>
        <v>#NAME?</v>
      </c>
      <c r="D667" t="e">
        <f ca="1"/>
        <v>#NAME?</v>
      </c>
      <c r="E667" t="e">
        <f ca="1"/>
        <v>#NAME?</v>
      </c>
      <c r="F667" t="e">
        <f ca="1"/>
        <v>#NAME?</v>
      </c>
      <c r="G667" t="e">
        <f ca="1"/>
        <v>#NAME?</v>
      </c>
      <c r="H667" t="e">
        <f ca="1"/>
        <v>#NAME?</v>
      </c>
      <c r="I667" t="e">
        <f ca="1"/>
        <v>#NAME?</v>
      </c>
      <c r="J667" t="e">
        <f t="shared" ca="1" si="20"/>
        <v>#NAME?</v>
      </c>
      <c r="K667" t="e">
        <f t="shared" ca="1" si="21"/>
        <v>#NAME?</v>
      </c>
    </row>
    <row r="668" spans="1:11" x14ac:dyDescent="0.25">
      <c r="A668" s="193" t="e">
        <f ca="1"/>
        <v>#NAME?</v>
      </c>
      <c r="B668" t="e">
        <f ca="1"/>
        <v>#NAME?</v>
      </c>
      <c r="C668" s="129" t="e">
        <f ca="1"/>
        <v>#NAME?</v>
      </c>
      <c r="D668" t="e">
        <f ca="1"/>
        <v>#NAME?</v>
      </c>
      <c r="E668" t="e">
        <f ca="1"/>
        <v>#NAME?</v>
      </c>
      <c r="F668" t="e">
        <f ca="1"/>
        <v>#NAME?</v>
      </c>
      <c r="G668" t="e">
        <f ca="1"/>
        <v>#NAME?</v>
      </c>
      <c r="H668" t="e">
        <f ca="1"/>
        <v>#NAME?</v>
      </c>
      <c r="I668" t="e">
        <f ca="1"/>
        <v>#NAME?</v>
      </c>
      <c r="J668" t="e">
        <f t="shared" ca="1" si="20"/>
        <v>#NAME?</v>
      </c>
      <c r="K668" t="e">
        <f t="shared" ca="1" si="21"/>
        <v>#NAME?</v>
      </c>
    </row>
    <row r="669" spans="1:11" x14ac:dyDescent="0.25">
      <c r="A669" s="193" t="e">
        <f ca="1"/>
        <v>#NAME?</v>
      </c>
      <c r="B669" t="e">
        <f ca="1"/>
        <v>#NAME?</v>
      </c>
      <c r="C669" s="129" t="e">
        <f ca="1"/>
        <v>#NAME?</v>
      </c>
      <c r="D669" t="e">
        <f ca="1"/>
        <v>#NAME?</v>
      </c>
      <c r="E669" t="e">
        <f ca="1"/>
        <v>#NAME?</v>
      </c>
      <c r="F669" t="e">
        <f ca="1"/>
        <v>#NAME?</v>
      </c>
      <c r="G669" t="e">
        <f ca="1"/>
        <v>#NAME?</v>
      </c>
      <c r="H669" t="e">
        <f ca="1"/>
        <v>#NAME?</v>
      </c>
      <c r="I669" t="e">
        <f ca="1"/>
        <v>#NAME?</v>
      </c>
      <c r="J669" t="e">
        <f t="shared" ca="1" si="20"/>
        <v>#NAME?</v>
      </c>
      <c r="K669" t="e">
        <f t="shared" ca="1" si="21"/>
        <v>#NAME?</v>
      </c>
    </row>
    <row r="670" spans="1:11" x14ac:dyDescent="0.25">
      <c r="A670" s="193" t="e">
        <f ca="1"/>
        <v>#NAME?</v>
      </c>
      <c r="B670" t="e">
        <f ca="1"/>
        <v>#NAME?</v>
      </c>
      <c r="C670" s="129" t="e">
        <f ca="1"/>
        <v>#NAME?</v>
      </c>
      <c r="D670" t="e">
        <f ca="1"/>
        <v>#NAME?</v>
      </c>
      <c r="E670" t="e">
        <f ca="1"/>
        <v>#NAME?</v>
      </c>
      <c r="F670" t="e">
        <f ca="1"/>
        <v>#NAME?</v>
      </c>
      <c r="G670" t="e">
        <f ca="1"/>
        <v>#NAME?</v>
      </c>
      <c r="H670" t="e">
        <f ca="1"/>
        <v>#NAME?</v>
      </c>
      <c r="I670" t="e">
        <f ca="1"/>
        <v>#NAME?</v>
      </c>
      <c r="J670" t="e">
        <f t="shared" ca="1" si="20"/>
        <v>#NAME?</v>
      </c>
      <c r="K670" t="e">
        <f t="shared" ca="1" si="21"/>
        <v>#NAME?</v>
      </c>
    </row>
    <row r="671" spans="1:11" x14ac:dyDescent="0.25">
      <c r="A671" s="193" t="e">
        <f ca="1"/>
        <v>#NAME?</v>
      </c>
      <c r="B671" t="e">
        <f ca="1"/>
        <v>#NAME?</v>
      </c>
      <c r="C671" s="129" t="e">
        <f ca="1"/>
        <v>#NAME?</v>
      </c>
      <c r="D671" t="e">
        <f ca="1"/>
        <v>#NAME?</v>
      </c>
      <c r="E671" t="e">
        <f ca="1"/>
        <v>#NAME?</v>
      </c>
      <c r="F671" t="e">
        <f ca="1"/>
        <v>#NAME?</v>
      </c>
      <c r="G671" t="e">
        <f ca="1"/>
        <v>#NAME?</v>
      </c>
      <c r="H671" t="e">
        <f ca="1"/>
        <v>#NAME?</v>
      </c>
      <c r="I671" t="e">
        <f ca="1"/>
        <v>#NAME?</v>
      </c>
      <c r="J671" t="e">
        <f t="shared" ca="1" si="20"/>
        <v>#NAME?</v>
      </c>
      <c r="K671" t="e">
        <f t="shared" ca="1" si="21"/>
        <v>#NAME?</v>
      </c>
    </row>
    <row r="672" spans="1:11" x14ac:dyDescent="0.25">
      <c r="A672" s="193" t="e">
        <f ca="1"/>
        <v>#NAME?</v>
      </c>
      <c r="B672" t="e">
        <f ca="1"/>
        <v>#NAME?</v>
      </c>
      <c r="C672" s="129" t="e">
        <f ca="1"/>
        <v>#NAME?</v>
      </c>
      <c r="D672" t="e">
        <f ca="1"/>
        <v>#NAME?</v>
      </c>
      <c r="E672" t="e">
        <f ca="1"/>
        <v>#NAME?</v>
      </c>
      <c r="F672" t="e">
        <f ca="1"/>
        <v>#NAME?</v>
      </c>
      <c r="G672" t="e">
        <f ca="1"/>
        <v>#NAME?</v>
      </c>
      <c r="H672" t="e">
        <f ca="1"/>
        <v>#NAME?</v>
      </c>
      <c r="I672" t="e">
        <f ca="1"/>
        <v>#NAME?</v>
      </c>
      <c r="J672" t="e">
        <f t="shared" ca="1" si="20"/>
        <v>#NAME?</v>
      </c>
      <c r="K672" t="e">
        <f t="shared" ca="1" si="21"/>
        <v>#NAME?</v>
      </c>
    </row>
    <row r="673" spans="1:11" x14ac:dyDescent="0.25">
      <c r="A673" s="193" t="e">
        <f ca="1"/>
        <v>#NAME?</v>
      </c>
      <c r="B673" t="e">
        <f ca="1"/>
        <v>#NAME?</v>
      </c>
      <c r="C673" s="129" t="e">
        <f ca="1"/>
        <v>#NAME?</v>
      </c>
      <c r="D673" t="e">
        <f ca="1"/>
        <v>#NAME?</v>
      </c>
      <c r="E673" t="e">
        <f ca="1"/>
        <v>#NAME?</v>
      </c>
      <c r="F673" t="e">
        <f ca="1"/>
        <v>#NAME?</v>
      </c>
      <c r="G673" t="e">
        <f ca="1"/>
        <v>#NAME?</v>
      </c>
      <c r="H673" t="e">
        <f ca="1"/>
        <v>#NAME?</v>
      </c>
      <c r="I673" t="e">
        <f ca="1"/>
        <v>#NAME?</v>
      </c>
      <c r="J673" t="e">
        <f t="shared" ca="1" si="20"/>
        <v>#NAME?</v>
      </c>
      <c r="K673" t="e">
        <f t="shared" ca="1" si="21"/>
        <v>#NAME?</v>
      </c>
    </row>
    <row r="674" spans="1:11" x14ac:dyDescent="0.25">
      <c r="A674" s="193" t="e">
        <f ca="1"/>
        <v>#NAME?</v>
      </c>
      <c r="B674" t="e">
        <f ca="1"/>
        <v>#NAME?</v>
      </c>
      <c r="C674" s="129" t="e">
        <f ca="1"/>
        <v>#NAME?</v>
      </c>
      <c r="D674" t="e">
        <f ca="1"/>
        <v>#NAME?</v>
      </c>
      <c r="E674" t="e">
        <f ca="1"/>
        <v>#NAME?</v>
      </c>
      <c r="F674" t="e">
        <f ca="1"/>
        <v>#NAME?</v>
      </c>
      <c r="G674" t="e">
        <f ca="1"/>
        <v>#NAME?</v>
      </c>
      <c r="H674" t="e">
        <f ca="1"/>
        <v>#NAME?</v>
      </c>
      <c r="I674" t="e">
        <f ca="1"/>
        <v>#NAME?</v>
      </c>
      <c r="J674" t="e">
        <f t="shared" ca="1" si="20"/>
        <v>#NAME?</v>
      </c>
      <c r="K674" t="e">
        <f t="shared" ca="1" si="21"/>
        <v>#NAME?</v>
      </c>
    </row>
    <row r="675" spans="1:11" x14ac:dyDescent="0.25">
      <c r="A675" s="193" t="e">
        <f ca="1"/>
        <v>#NAME?</v>
      </c>
      <c r="B675" t="e">
        <f ca="1"/>
        <v>#NAME?</v>
      </c>
      <c r="C675" s="129" t="e">
        <f ca="1"/>
        <v>#NAME?</v>
      </c>
      <c r="D675" t="e">
        <f ca="1"/>
        <v>#NAME?</v>
      </c>
      <c r="E675" t="e">
        <f ca="1"/>
        <v>#NAME?</v>
      </c>
      <c r="F675" t="e">
        <f ca="1"/>
        <v>#NAME?</v>
      </c>
      <c r="G675" t="e">
        <f ca="1"/>
        <v>#NAME?</v>
      </c>
      <c r="H675" t="e">
        <f ca="1"/>
        <v>#NAME?</v>
      </c>
      <c r="I675" t="e">
        <f ca="1"/>
        <v>#NAME?</v>
      </c>
      <c r="J675" t="e">
        <f t="shared" ca="1" si="20"/>
        <v>#NAME?</v>
      </c>
      <c r="K675" t="e">
        <f t="shared" ca="1" si="21"/>
        <v>#NAME?</v>
      </c>
    </row>
    <row r="676" spans="1:11" x14ac:dyDescent="0.25">
      <c r="A676" s="193" t="e">
        <f ca="1"/>
        <v>#NAME?</v>
      </c>
      <c r="B676" t="e">
        <f ca="1"/>
        <v>#NAME?</v>
      </c>
      <c r="C676" s="129" t="e">
        <f ca="1"/>
        <v>#NAME?</v>
      </c>
      <c r="D676" t="e">
        <f ca="1"/>
        <v>#NAME?</v>
      </c>
      <c r="E676" t="e">
        <f ca="1"/>
        <v>#NAME?</v>
      </c>
      <c r="F676" t="e">
        <f ca="1"/>
        <v>#NAME?</v>
      </c>
      <c r="G676" t="e">
        <f ca="1"/>
        <v>#NAME?</v>
      </c>
      <c r="H676" t="e">
        <f ca="1"/>
        <v>#NAME?</v>
      </c>
      <c r="I676" t="e">
        <f ca="1"/>
        <v>#NAME?</v>
      </c>
      <c r="J676" t="e">
        <f t="shared" ca="1" si="20"/>
        <v>#NAME?</v>
      </c>
      <c r="K676" t="e">
        <f t="shared" ca="1" si="21"/>
        <v>#NAME?</v>
      </c>
    </row>
    <row r="677" spans="1:11" x14ac:dyDescent="0.25">
      <c r="A677" s="193" t="e">
        <f ca="1"/>
        <v>#NAME?</v>
      </c>
      <c r="B677" t="e">
        <f ca="1"/>
        <v>#NAME?</v>
      </c>
      <c r="C677" s="129" t="e">
        <f ca="1"/>
        <v>#NAME?</v>
      </c>
      <c r="D677" t="e">
        <f ca="1"/>
        <v>#NAME?</v>
      </c>
      <c r="E677" t="e">
        <f ca="1"/>
        <v>#NAME?</v>
      </c>
      <c r="F677" t="e">
        <f ca="1"/>
        <v>#NAME?</v>
      </c>
      <c r="G677" t="e">
        <f ca="1"/>
        <v>#NAME?</v>
      </c>
      <c r="H677" t="e">
        <f ca="1"/>
        <v>#NAME?</v>
      </c>
      <c r="I677" t="e">
        <f ca="1"/>
        <v>#NAME?</v>
      </c>
      <c r="J677" t="e">
        <f t="shared" ca="1" si="20"/>
        <v>#NAME?</v>
      </c>
      <c r="K677" t="e">
        <f t="shared" ca="1" si="21"/>
        <v>#NAME?</v>
      </c>
    </row>
    <row r="678" spans="1:11" x14ac:dyDescent="0.25">
      <c r="A678" s="193" t="e">
        <f ca="1"/>
        <v>#NAME?</v>
      </c>
      <c r="B678" t="e">
        <f ca="1"/>
        <v>#NAME?</v>
      </c>
      <c r="C678" s="129" t="e">
        <f ca="1"/>
        <v>#NAME?</v>
      </c>
      <c r="D678" t="e">
        <f ca="1"/>
        <v>#NAME?</v>
      </c>
      <c r="E678" t="e">
        <f ca="1"/>
        <v>#NAME?</v>
      </c>
      <c r="F678" t="e">
        <f ca="1"/>
        <v>#NAME?</v>
      </c>
      <c r="G678" t="e">
        <f ca="1"/>
        <v>#NAME?</v>
      </c>
      <c r="H678" t="e">
        <f ca="1"/>
        <v>#NAME?</v>
      </c>
      <c r="I678" t="e">
        <f ca="1"/>
        <v>#NAME?</v>
      </c>
      <c r="J678" t="e">
        <f t="shared" ca="1" si="20"/>
        <v>#NAME?</v>
      </c>
      <c r="K678" t="e">
        <f t="shared" ca="1" si="21"/>
        <v>#NAME?</v>
      </c>
    </row>
    <row r="679" spans="1:11" x14ac:dyDescent="0.25">
      <c r="A679" s="193" t="e">
        <f ca="1"/>
        <v>#NAME?</v>
      </c>
      <c r="B679" t="e">
        <f ca="1"/>
        <v>#NAME?</v>
      </c>
      <c r="C679" s="129" t="e">
        <f ca="1"/>
        <v>#NAME?</v>
      </c>
      <c r="D679" t="e">
        <f ca="1"/>
        <v>#NAME?</v>
      </c>
      <c r="E679" t="e">
        <f ca="1"/>
        <v>#NAME?</v>
      </c>
      <c r="F679" t="e">
        <f ca="1"/>
        <v>#NAME?</v>
      </c>
      <c r="G679" t="e">
        <f ca="1"/>
        <v>#NAME?</v>
      </c>
      <c r="H679" t="e">
        <f ca="1"/>
        <v>#NAME?</v>
      </c>
      <c r="I679" t="e">
        <f ca="1"/>
        <v>#NAME?</v>
      </c>
      <c r="J679" t="e">
        <f t="shared" ca="1" si="20"/>
        <v>#NAME?</v>
      </c>
      <c r="K679" t="e">
        <f t="shared" ca="1" si="21"/>
        <v>#NAME?</v>
      </c>
    </row>
    <row r="680" spans="1:11" x14ac:dyDescent="0.25">
      <c r="A680" s="193" t="e">
        <f ca="1"/>
        <v>#NAME?</v>
      </c>
      <c r="B680" t="e">
        <f ca="1"/>
        <v>#NAME?</v>
      </c>
      <c r="C680" s="129" t="e">
        <f ca="1"/>
        <v>#NAME?</v>
      </c>
      <c r="D680" t="e">
        <f ca="1"/>
        <v>#NAME?</v>
      </c>
      <c r="E680" t="e">
        <f ca="1"/>
        <v>#NAME?</v>
      </c>
      <c r="F680" t="e">
        <f ca="1"/>
        <v>#NAME?</v>
      </c>
      <c r="G680" t="e">
        <f ca="1"/>
        <v>#NAME?</v>
      </c>
      <c r="H680" t="e">
        <f ca="1"/>
        <v>#NAME?</v>
      </c>
      <c r="I680" t="e">
        <f ca="1"/>
        <v>#NAME?</v>
      </c>
      <c r="J680" t="e">
        <f t="shared" ca="1" si="20"/>
        <v>#NAME?</v>
      </c>
      <c r="K680" t="e">
        <f t="shared" ca="1" si="21"/>
        <v>#NAME?</v>
      </c>
    </row>
    <row r="681" spans="1:11" x14ac:dyDescent="0.25">
      <c r="A681" s="193" t="e">
        <f ca="1"/>
        <v>#NAME?</v>
      </c>
      <c r="B681" t="e">
        <f ca="1"/>
        <v>#NAME?</v>
      </c>
      <c r="C681" s="129" t="e">
        <f ca="1"/>
        <v>#NAME?</v>
      </c>
      <c r="D681" t="e">
        <f ca="1"/>
        <v>#NAME?</v>
      </c>
      <c r="E681" t="e">
        <f ca="1"/>
        <v>#NAME?</v>
      </c>
      <c r="F681" t="e">
        <f ca="1"/>
        <v>#NAME?</v>
      </c>
      <c r="G681" t="e">
        <f ca="1"/>
        <v>#NAME?</v>
      </c>
      <c r="H681" t="e">
        <f ca="1"/>
        <v>#NAME?</v>
      </c>
      <c r="I681" t="e">
        <f ca="1"/>
        <v>#NAME?</v>
      </c>
      <c r="J681" t="e">
        <f t="shared" ca="1" si="20"/>
        <v>#NAME?</v>
      </c>
      <c r="K681" t="e">
        <f t="shared" ca="1" si="21"/>
        <v>#NAME?</v>
      </c>
    </row>
    <row r="682" spans="1:11" x14ac:dyDescent="0.25">
      <c r="A682" s="193" t="e">
        <f ca="1"/>
        <v>#NAME?</v>
      </c>
      <c r="B682" t="e">
        <f ca="1"/>
        <v>#NAME?</v>
      </c>
      <c r="C682" s="129" t="e">
        <f ca="1"/>
        <v>#NAME?</v>
      </c>
      <c r="D682" t="e">
        <f ca="1"/>
        <v>#NAME?</v>
      </c>
      <c r="E682" t="e">
        <f ca="1"/>
        <v>#NAME?</v>
      </c>
      <c r="F682" t="e">
        <f ca="1"/>
        <v>#NAME?</v>
      </c>
      <c r="G682" t="e">
        <f ca="1"/>
        <v>#NAME?</v>
      </c>
      <c r="H682" t="e">
        <f ca="1"/>
        <v>#NAME?</v>
      </c>
      <c r="I682" t="e">
        <f ca="1"/>
        <v>#NAME?</v>
      </c>
      <c r="J682" t="e">
        <f t="shared" ca="1" si="20"/>
        <v>#NAME?</v>
      </c>
      <c r="K682" t="e">
        <f t="shared" ca="1" si="21"/>
        <v>#NAME?</v>
      </c>
    </row>
    <row r="683" spans="1:11" x14ac:dyDescent="0.25">
      <c r="A683" s="193" t="e">
        <f ca="1"/>
        <v>#NAME?</v>
      </c>
      <c r="B683" t="e">
        <f ca="1"/>
        <v>#NAME?</v>
      </c>
      <c r="C683" s="129" t="e">
        <f ca="1"/>
        <v>#NAME?</v>
      </c>
      <c r="D683" t="e">
        <f ca="1"/>
        <v>#NAME?</v>
      </c>
      <c r="E683" t="e">
        <f ca="1"/>
        <v>#NAME?</v>
      </c>
      <c r="F683" t="e">
        <f ca="1"/>
        <v>#NAME?</v>
      </c>
      <c r="G683" t="e">
        <f ca="1"/>
        <v>#NAME?</v>
      </c>
      <c r="H683" t="e">
        <f ca="1"/>
        <v>#NAME?</v>
      </c>
      <c r="I683" t="e">
        <f ca="1"/>
        <v>#NAME?</v>
      </c>
      <c r="J683" t="e">
        <f t="shared" ca="1" si="20"/>
        <v>#NAME?</v>
      </c>
      <c r="K683" t="e">
        <f t="shared" ca="1" si="21"/>
        <v>#NAME?</v>
      </c>
    </row>
    <row r="684" spans="1:11" x14ac:dyDescent="0.25">
      <c r="A684" s="193" t="e">
        <f ca="1"/>
        <v>#NAME?</v>
      </c>
      <c r="B684" t="e">
        <f ca="1"/>
        <v>#NAME?</v>
      </c>
      <c r="C684" s="129" t="e">
        <f ca="1"/>
        <v>#NAME?</v>
      </c>
      <c r="D684" t="e">
        <f ca="1"/>
        <v>#NAME?</v>
      </c>
      <c r="E684" t="e">
        <f ca="1"/>
        <v>#NAME?</v>
      </c>
      <c r="F684" t="e">
        <f ca="1"/>
        <v>#NAME?</v>
      </c>
      <c r="G684" t="e">
        <f ca="1"/>
        <v>#NAME?</v>
      </c>
      <c r="H684" t="e">
        <f ca="1"/>
        <v>#NAME?</v>
      </c>
      <c r="I684" t="e">
        <f ca="1"/>
        <v>#NAME?</v>
      </c>
      <c r="J684" t="e">
        <f t="shared" ca="1" si="20"/>
        <v>#NAME?</v>
      </c>
      <c r="K684" t="e">
        <f t="shared" ca="1" si="21"/>
        <v>#NAME?</v>
      </c>
    </row>
    <row r="685" spans="1:11" x14ac:dyDescent="0.25">
      <c r="A685" s="193" t="e">
        <f ca="1"/>
        <v>#NAME?</v>
      </c>
      <c r="B685" t="e">
        <f ca="1"/>
        <v>#NAME?</v>
      </c>
      <c r="C685" s="129" t="e">
        <f ca="1"/>
        <v>#NAME?</v>
      </c>
      <c r="D685" t="e">
        <f ca="1"/>
        <v>#NAME?</v>
      </c>
      <c r="E685" t="e">
        <f ca="1"/>
        <v>#NAME?</v>
      </c>
      <c r="F685" t="e">
        <f ca="1"/>
        <v>#NAME?</v>
      </c>
      <c r="G685" t="e">
        <f ca="1"/>
        <v>#NAME?</v>
      </c>
      <c r="H685" t="e">
        <f ca="1"/>
        <v>#NAME?</v>
      </c>
      <c r="I685" t="e">
        <f ca="1"/>
        <v>#NAME?</v>
      </c>
      <c r="J685" t="e">
        <f t="shared" ca="1" si="20"/>
        <v>#NAME?</v>
      </c>
      <c r="K685" t="e">
        <f t="shared" ca="1" si="21"/>
        <v>#NAME?</v>
      </c>
    </row>
    <row r="686" spans="1:11" x14ac:dyDescent="0.25">
      <c r="A686" s="193" t="e">
        <f ca="1"/>
        <v>#NAME?</v>
      </c>
      <c r="B686" t="e">
        <f ca="1"/>
        <v>#NAME?</v>
      </c>
      <c r="C686" s="129" t="e">
        <f ca="1"/>
        <v>#NAME?</v>
      </c>
      <c r="D686" t="e">
        <f ca="1"/>
        <v>#NAME?</v>
      </c>
      <c r="E686" t="e">
        <f ca="1"/>
        <v>#NAME?</v>
      </c>
      <c r="F686" t="e">
        <f ca="1"/>
        <v>#NAME?</v>
      </c>
      <c r="G686" t="e">
        <f ca="1"/>
        <v>#NAME?</v>
      </c>
      <c r="H686" t="e">
        <f ca="1"/>
        <v>#NAME?</v>
      </c>
      <c r="I686" t="e">
        <f ca="1"/>
        <v>#NAME?</v>
      </c>
      <c r="J686" t="e">
        <f t="shared" ca="1" si="20"/>
        <v>#NAME?</v>
      </c>
      <c r="K686" t="e">
        <f t="shared" ca="1" si="21"/>
        <v>#NAME?</v>
      </c>
    </row>
    <row r="687" spans="1:11" x14ac:dyDescent="0.25">
      <c r="A687" s="193" t="e">
        <f ca="1"/>
        <v>#NAME?</v>
      </c>
      <c r="B687" t="e">
        <f ca="1"/>
        <v>#NAME?</v>
      </c>
      <c r="C687" s="129" t="e">
        <f ca="1"/>
        <v>#NAME?</v>
      </c>
      <c r="D687" t="e">
        <f ca="1"/>
        <v>#NAME?</v>
      </c>
      <c r="E687" t="e">
        <f ca="1"/>
        <v>#NAME?</v>
      </c>
      <c r="F687" t="e">
        <f ca="1"/>
        <v>#NAME?</v>
      </c>
      <c r="G687" t="e">
        <f ca="1"/>
        <v>#NAME?</v>
      </c>
      <c r="H687" t="e">
        <f ca="1"/>
        <v>#NAME?</v>
      </c>
      <c r="I687" t="e">
        <f ca="1"/>
        <v>#NAME?</v>
      </c>
      <c r="J687" t="e">
        <f t="shared" ca="1" si="20"/>
        <v>#NAME?</v>
      </c>
      <c r="K687" t="e">
        <f t="shared" ca="1" si="21"/>
        <v>#NAME?</v>
      </c>
    </row>
    <row r="688" spans="1:11" x14ac:dyDescent="0.25">
      <c r="A688" s="193" t="e">
        <f ca="1"/>
        <v>#NAME?</v>
      </c>
      <c r="B688" t="e">
        <f ca="1"/>
        <v>#NAME?</v>
      </c>
      <c r="C688" s="129" t="e">
        <f ca="1"/>
        <v>#NAME?</v>
      </c>
      <c r="D688" t="e">
        <f ca="1"/>
        <v>#NAME?</v>
      </c>
      <c r="E688" t="e">
        <f ca="1"/>
        <v>#NAME?</v>
      </c>
      <c r="F688" t="e">
        <f ca="1"/>
        <v>#NAME?</v>
      </c>
      <c r="G688" t="e">
        <f ca="1"/>
        <v>#NAME?</v>
      </c>
      <c r="H688" t="e">
        <f ca="1"/>
        <v>#NAME?</v>
      </c>
      <c r="I688" t="e">
        <f ca="1"/>
        <v>#NAME?</v>
      </c>
      <c r="J688" t="e">
        <f t="shared" ca="1" si="20"/>
        <v>#NAME?</v>
      </c>
      <c r="K688" t="e">
        <f t="shared" ca="1" si="21"/>
        <v>#NAME?</v>
      </c>
    </row>
    <row r="689" spans="1:11" x14ac:dyDescent="0.25">
      <c r="A689" s="193" t="e">
        <f ca="1"/>
        <v>#NAME?</v>
      </c>
      <c r="B689" t="e">
        <f ca="1"/>
        <v>#NAME?</v>
      </c>
      <c r="C689" s="129" t="e">
        <f ca="1"/>
        <v>#NAME?</v>
      </c>
      <c r="D689" t="e">
        <f ca="1"/>
        <v>#NAME?</v>
      </c>
      <c r="E689" t="e">
        <f ca="1"/>
        <v>#NAME?</v>
      </c>
      <c r="F689" t="e">
        <f ca="1"/>
        <v>#NAME?</v>
      </c>
      <c r="G689" t="e">
        <f ca="1"/>
        <v>#NAME?</v>
      </c>
      <c r="H689" t="e">
        <f ca="1"/>
        <v>#NAME?</v>
      </c>
      <c r="I689" t="e">
        <f ca="1"/>
        <v>#NAME?</v>
      </c>
      <c r="J689" t="e">
        <f t="shared" ca="1" si="20"/>
        <v>#NAME?</v>
      </c>
      <c r="K689" t="e">
        <f t="shared" ca="1" si="21"/>
        <v>#NAME?</v>
      </c>
    </row>
    <row r="690" spans="1:11" x14ac:dyDescent="0.25">
      <c r="A690" s="193" t="e">
        <f ca="1"/>
        <v>#NAME?</v>
      </c>
      <c r="B690" t="e">
        <f ca="1"/>
        <v>#NAME?</v>
      </c>
      <c r="C690" s="129" t="e">
        <f ca="1"/>
        <v>#NAME?</v>
      </c>
      <c r="D690" t="e">
        <f ca="1"/>
        <v>#NAME?</v>
      </c>
      <c r="E690" t="e">
        <f ca="1"/>
        <v>#NAME?</v>
      </c>
      <c r="F690" t="e">
        <f ca="1"/>
        <v>#NAME?</v>
      </c>
      <c r="G690" t="e">
        <f ca="1"/>
        <v>#NAME?</v>
      </c>
      <c r="H690" t="e">
        <f ca="1"/>
        <v>#NAME?</v>
      </c>
      <c r="I690" t="e">
        <f ca="1"/>
        <v>#NAME?</v>
      </c>
      <c r="J690" t="e">
        <f t="shared" ca="1" si="20"/>
        <v>#NAME?</v>
      </c>
      <c r="K690" t="e">
        <f t="shared" ca="1" si="21"/>
        <v>#NAME?</v>
      </c>
    </row>
    <row r="691" spans="1:11" x14ac:dyDescent="0.25">
      <c r="A691" s="193" t="e">
        <f ca="1"/>
        <v>#NAME?</v>
      </c>
      <c r="B691" t="e">
        <f ca="1"/>
        <v>#NAME?</v>
      </c>
      <c r="C691" s="129" t="e">
        <f ca="1"/>
        <v>#NAME?</v>
      </c>
      <c r="D691" t="e">
        <f ca="1"/>
        <v>#NAME?</v>
      </c>
      <c r="E691" t="e">
        <f ca="1"/>
        <v>#NAME?</v>
      </c>
      <c r="F691" t="e">
        <f ca="1"/>
        <v>#NAME?</v>
      </c>
      <c r="G691" t="e">
        <f ca="1"/>
        <v>#NAME?</v>
      </c>
      <c r="H691" t="e">
        <f ca="1"/>
        <v>#NAME?</v>
      </c>
      <c r="I691" t="e">
        <f ca="1"/>
        <v>#NAME?</v>
      </c>
      <c r="J691" t="e">
        <f t="shared" ca="1" si="20"/>
        <v>#NAME?</v>
      </c>
      <c r="K691" t="e">
        <f t="shared" ca="1" si="21"/>
        <v>#NAME?</v>
      </c>
    </row>
    <row r="692" spans="1:11" x14ac:dyDescent="0.25">
      <c r="A692" s="193" t="e">
        <f ca="1"/>
        <v>#NAME?</v>
      </c>
      <c r="B692" t="e">
        <f ca="1"/>
        <v>#NAME?</v>
      </c>
      <c r="C692" s="129" t="e">
        <f ca="1"/>
        <v>#NAME?</v>
      </c>
      <c r="D692" t="e">
        <f ca="1"/>
        <v>#NAME?</v>
      </c>
      <c r="E692" t="e">
        <f ca="1"/>
        <v>#NAME?</v>
      </c>
      <c r="F692" t="e">
        <f ca="1"/>
        <v>#NAME?</v>
      </c>
      <c r="G692" t="e">
        <f ca="1"/>
        <v>#NAME?</v>
      </c>
      <c r="H692" t="e">
        <f ca="1"/>
        <v>#NAME?</v>
      </c>
      <c r="I692" t="e">
        <f ca="1"/>
        <v>#NAME?</v>
      </c>
      <c r="J692" t="e">
        <f t="shared" ca="1" si="20"/>
        <v>#NAME?</v>
      </c>
      <c r="K692" t="e">
        <f t="shared" ca="1" si="21"/>
        <v>#NAME?</v>
      </c>
    </row>
    <row r="693" spans="1:11" x14ac:dyDescent="0.25">
      <c r="A693" s="193" t="e">
        <f ca="1"/>
        <v>#NAME?</v>
      </c>
      <c r="B693" t="e">
        <f ca="1"/>
        <v>#NAME?</v>
      </c>
      <c r="C693" s="129" t="e">
        <f ca="1"/>
        <v>#NAME?</v>
      </c>
      <c r="D693" t="e">
        <f ca="1"/>
        <v>#NAME?</v>
      </c>
      <c r="E693" t="e">
        <f ca="1"/>
        <v>#NAME?</v>
      </c>
      <c r="F693" t="e">
        <f ca="1"/>
        <v>#NAME?</v>
      </c>
      <c r="G693" t="e">
        <f ca="1"/>
        <v>#NAME?</v>
      </c>
      <c r="H693" t="e">
        <f ca="1"/>
        <v>#NAME?</v>
      </c>
      <c r="I693" t="e">
        <f ca="1"/>
        <v>#NAME?</v>
      </c>
      <c r="J693" t="e">
        <f t="shared" ca="1" si="20"/>
        <v>#NAME?</v>
      </c>
      <c r="K693" t="e">
        <f t="shared" ca="1" si="21"/>
        <v>#NAME?</v>
      </c>
    </row>
    <row r="694" spans="1:11" x14ac:dyDescent="0.25">
      <c r="A694" s="193" t="e">
        <f ca="1"/>
        <v>#NAME?</v>
      </c>
      <c r="B694" t="e">
        <f ca="1"/>
        <v>#NAME?</v>
      </c>
      <c r="C694" s="129" t="e">
        <f ca="1"/>
        <v>#NAME?</v>
      </c>
      <c r="D694" t="e">
        <f ca="1"/>
        <v>#NAME?</v>
      </c>
      <c r="E694" t="e">
        <f ca="1"/>
        <v>#NAME?</v>
      </c>
      <c r="F694" t="e">
        <f ca="1"/>
        <v>#NAME?</v>
      </c>
      <c r="G694" t="e">
        <f ca="1"/>
        <v>#NAME?</v>
      </c>
      <c r="H694" t="e">
        <f ca="1"/>
        <v>#NAME?</v>
      </c>
      <c r="I694" t="e">
        <f ca="1"/>
        <v>#NAME?</v>
      </c>
      <c r="J694" t="e">
        <f t="shared" ca="1" si="20"/>
        <v>#NAME?</v>
      </c>
      <c r="K694" t="e">
        <f t="shared" ca="1" si="21"/>
        <v>#NAME?</v>
      </c>
    </row>
    <row r="695" spans="1:11" x14ac:dyDescent="0.25">
      <c r="A695" s="193" t="e">
        <f ca="1"/>
        <v>#NAME?</v>
      </c>
      <c r="B695" t="e">
        <f ca="1"/>
        <v>#NAME?</v>
      </c>
      <c r="C695" s="129" t="e">
        <f ca="1"/>
        <v>#NAME?</v>
      </c>
      <c r="D695" t="e">
        <f ca="1"/>
        <v>#NAME?</v>
      </c>
      <c r="E695" t="e">
        <f ca="1"/>
        <v>#NAME?</v>
      </c>
      <c r="F695" t="e">
        <f ca="1"/>
        <v>#NAME?</v>
      </c>
      <c r="G695" t="e">
        <f ca="1"/>
        <v>#NAME?</v>
      </c>
      <c r="H695" t="e">
        <f ca="1"/>
        <v>#NAME?</v>
      </c>
      <c r="I695" t="e">
        <f ca="1"/>
        <v>#NAME?</v>
      </c>
      <c r="J695" t="e">
        <f t="shared" ca="1" si="20"/>
        <v>#NAME?</v>
      </c>
      <c r="K695" t="e">
        <f t="shared" ca="1" si="21"/>
        <v>#NAME?</v>
      </c>
    </row>
    <row r="696" spans="1:11" x14ac:dyDescent="0.25">
      <c r="A696" s="193" t="e">
        <f ca="1"/>
        <v>#NAME?</v>
      </c>
      <c r="B696" t="e">
        <f ca="1"/>
        <v>#NAME?</v>
      </c>
      <c r="C696" s="129" t="e">
        <f ca="1"/>
        <v>#NAME?</v>
      </c>
      <c r="D696" t="e">
        <f ca="1"/>
        <v>#NAME?</v>
      </c>
      <c r="E696" t="e">
        <f ca="1"/>
        <v>#NAME?</v>
      </c>
      <c r="F696" t="e">
        <f ca="1"/>
        <v>#NAME?</v>
      </c>
      <c r="G696" t="e">
        <f ca="1"/>
        <v>#NAME?</v>
      </c>
      <c r="H696" t="e">
        <f ca="1"/>
        <v>#NAME?</v>
      </c>
      <c r="I696" t="e">
        <f ca="1"/>
        <v>#NAME?</v>
      </c>
      <c r="J696" t="e">
        <f t="shared" ca="1" si="20"/>
        <v>#NAME?</v>
      </c>
      <c r="K696" t="e">
        <f t="shared" ca="1" si="21"/>
        <v>#NAME?</v>
      </c>
    </row>
    <row r="697" spans="1:11" x14ac:dyDescent="0.25">
      <c r="A697" s="193" t="e">
        <f ca="1"/>
        <v>#NAME?</v>
      </c>
      <c r="B697" t="e">
        <f ca="1"/>
        <v>#NAME?</v>
      </c>
      <c r="C697" s="129" t="e">
        <f ca="1"/>
        <v>#NAME?</v>
      </c>
      <c r="D697" t="e">
        <f ca="1"/>
        <v>#NAME?</v>
      </c>
      <c r="E697" t="e">
        <f ca="1"/>
        <v>#NAME?</v>
      </c>
      <c r="F697" t="e">
        <f ca="1"/>
        <v>#NAME?</v>
      </c>
      <c r="G697" t="e">
        <f ca="1"/>
        <v>#NAME?</v>
      </c>
      <c r="H697" t="e">
        <f ca="1"/>
        <v>#NAME?</v>
      </c>
      <c r="I697" t="e">
        <f ca="1"/>
        <v>#NAME?</v>
      </c>
      <c r="J697" t="e">
        <f t="shared" ca="1" si="20"/>
        <v>#NAME?</v>
      </c>
      <c r="K697" t="e">
        <f t="shared" ca="1" si="21"/>
        <v>#NAME?</v>
      </c>
    </row>
    <row r="698" spans="1:11" x14ac:dyDescent="0.25">
      <c r="A698" s="193" t="e">
        <f ca="1"/>
        <v>#NAME?</v>
      </c>
      <c r="B698" t="e">
        <f ca="1"/>
        <v>#NAME?</v>
      </c>
      <c r="C698" s="129" t="e">
        <f ca="1"/>
        <v>#NAME?</v>
      </c>
      <c r="D698" t="e">
        <f ca="1"/>
        <v>#NAME?</v>
      </c>
      <c r="E698" t="e">
        <f ca="1"/>
        <v>#NAME?</v>
      </c>
      <c r="F698" t="e">
        <f ca="1"/>
        <v>#NAME?</v>
      </c>
      <c r="G698" t="e">
        <f ca="1"/>
        <v>#NAME?</v>
      </c>
      <c r="H698" t="e">
        <f ca="1"/>
        <v>#NAME?</v>
      </c>
      <c r="I698" t="e">
        <f ca="1"/>
        <v>#NAME?</v>
      </c>
      <c r="J698" t="e">
        <f t="shared" ca="1" si="20"/>
        <v>#NAME?</v>
      </c>
      <c r="K698" t="e">
        <f t="shared" ca="1" si="21"/>
        <v>#NAME?</v>
      </c>
    </row>
    <row r="699" spans="1:11" x14ac:dyDescent="0.25">
      <c r="A699" s="193" t="e">
        <f ca="1"/>
        <v>#NAME?</v>
      </c>
      <c r="B699" t="e">
        <f ca="1"/>
        <v>#NAME?</v>
      </c>
      <c r="C699" s="129" t="e">
        <f ca="1"/>
        <v>#NAME?</v>
      </c>
      <c r="D699" t="e">
        <f ca="1"/>
        <v>#NAME?</v>
      </c>
      <c r="E699" t="e">
        <f ca="1"/>
        <v>#NAME?</v>
      </c>
      <c r="F699" t="e">
        <f ca="1"/>
        <v>#NAME?</v>
      </c>
      <c r="G699" t="e">
        <f ca="1"/>
        <v>#NAME?</v>
      </c>
      <c r="H699" t="e">
        <f ca="1"/>
        <v>#NAME?</v>
      </c>
      <c r="I699" t="e">
        <f ca="1"/>
        <v>#NAME?</v>
      </c>
      <c r="J699" t="e">
        <f t="shared" ca="1" si="20"/>
        <v>#NAME?</v>
      </c>
      <c r="K699" t="e">
        <f t="shared" ca="1" si="21"/>
        <v>#NAME?</v>
      </c>
    </row>
    <row r="700" spans="1:11" x14ac:dyDescent="0.25">
      <c r="A700" s="193" t="e">
        <f ca="1"/>
        <v>#NAME?</v>
      </c>
      <c r="B700" t="e">
        <f ca="1"/>
        <v>#NAME?</v>
      </c>
      <c r="C700" s="129" t="e">
        <f ca="1"/>
        <v>#NAME?</v>
      </c>
      <c r="D700" t="e">
        <f ca="1"/>
        <v>#NAME?</v>
      </c>
      <c r="E700" t="e">
        <f ca="1"/>
        <v>#NAME?</v>
      </c>
      <c r="F700" t="e">
        <f ca="1"/>
        <v>#NAME?</v>
      </c>
      <c r="G700" t="e">
        <f ca="1"/>
        <v>#NAME?</v>
      </c>
      <c r="H700" t="e">
        <f ca="1"/>
        <v>#NAME?</v>
      </c>
      <c r="I700" t="e">
        <f ca="1"/>
        <v>#NAME?</v>
      </c>
      <c r="J700" t="e">
        <f t="shared" ca="1" si="20"/>
        <v>#NAME?</v>
      </c>
      <c r="K700" t="e">
        <f t="shared" ca="1" si="21"/>
        <v>#NAME?</v>
      </c>
    </row>
    <row r="701" spans="1:11" x14ac:dyDescent="0.25">
      <c r="A701" s="193" t="e">
        <f ca="1"/>
        <v>#NAME?</v>
      </c>
      <c r="B701" t="e">
        <f ca="1"/>
        <v>#NAME?</v>
      </c>
      <c r="C701" s="129" t="e">
        <f ca="1"/>
        <v>#NAME?</v>
      </c>
      <c r="D701" t="e">
        <f ca="1"/>
        <v>#NAME?</v>
      </c>
      <c r="E701" t="e">
        <f ca="1"/>
        <v>#NAME?</v>
      </c>
      <c r="F701" t="e">
        <f ca="1"/>
        <v>#NAME?</v>
      </c>
      <c r="G701" t="e">
        <f ca="1"/>
        <v>#NAME?</v>
      </c>
      <c r="H701" t="e">
        <f ca="1"/>
        <v>#NAME?</v>
      </c>
      <c r="I701" t="e">
        <f ca="1"/>
        <v>#NAME?</v>
      </c>
      <c r="J701" t="e">
        <f t="shared" ca="1" si="20"/>
        <v>#NAME?</v>
      </c>
      <c r="K701" t="e">
        <f t="shared" ca="1" si="21"/>
        <v>#NAME?</v>
      </c>
    </row>
    <row r="702" spans="1:11" x14ac:dyDescent="0.25">
      <c r="A702" s="193" t="e">
        <f ca="1"/>
        <v>#NAME?</v>
      </c>
      <c r="B702" t="e">
        <f ca="1"/>
        <v>#NAME?</v>
      </c>
      <c r="C702" s="129" t="e">
        <f ca="1"/>
        <v>#NAME?</v>
      </c>
      <c r="D702" t="e">
        <f ca="1"/>
        <v>#NAME?</v>
      </c>
      <c r="E702" t="e">
        <f ca="1"/>
        <v>#NAME?</v>
      </c>
      <c r="F702" t="e">
        <f ca="1"/>
        <v>#NAME?</v>
      </c>
      <c r="G702" t="e">
        <f ca="1"/>
        <v>#NAME?</v>
      </c>
      <c r="H702" t="e">
        <f ca="1"/>
        <v>#NAME?</v>
      </c>
      <c r="I702" t="e">
        <f ca="1"/>
        <v>#NAME?</v>
      </c>
      <c r="J702" t="e">
        <f t="shared" ca="1" si="20"/>
        <v>#NAME?</v>
      </c>
      <c r="K702" t="e">
        <f t="shared" ca="1" si="21"/>
        <v>#NAME?</v>
      </c>
    </row>
    <row r="703" spans="1:11" x14ac:dyDescent="0.25">
      <c r="A703" s="193" t="e">
        <f ca="1"/>
        <v>#NAME?</v>
      </c>
      <c r="B703" t="e">
        <f ca="1"/>
        <v>#NAME?</v>
      </c>
      <c r="C703" s="129" t="e">
        <f ca="1"/>
        <v>#NAME?</v>
      </c>
      <c r="D703" t="e">
        <f ca="1"/>
        <v>#NAME?</v>
      </c>
      <c r="E703" t="e">
        <f ca="1"/>
        <v>#NAME?</v>
      </c>
      <c r="F703" t="e">
        <f ca="1"/>
        <v>#NAME?</v>
      </c>
      <c r="G703" t="e">
        <f ca="1"/>
        <v>#NAME?</v>
      </c>
      <c r="H703" t="e">
        <f ca="1"/>
        <v>#NAME?</v>
      </c>
      <c r="I703" t="e">
        <f ca="1"/>
        <v>#NAME?</v>
      </c>
      <c r="J703" t="e">
        <f t="shared" ca="1" si="20"/>
        <v>#NAME?</v>
      </c>
      <c r="K703" t="e">
        <f t="shared" ca="1" si="21"/>
        <v>#NAME?</v>
      </c>
    </row>
    <row r="704" spans="1:11" x14ac:dyDescent="0.25">
      <c r="A704" s="193" t="e">
        <f ca="1"/>
        <v>#NAME?</v>
      </c>
      <c r="B704" t="e">
        <f ca="1"/>
        <v>#NAME?</v>
      </c>
      <c r="C704" s="129" t="e">
        <f ca="1"/>
        <v>#NAME?</v>
      </c>
      <c r="D704" t="e">
        <f ca="1"/>
        <v>#NAME?</v>
      </c>
      <c r="E704" t="e">
        <f ca="1"/>
        <v>#NAME?</v>
      </c>
      <c r="F704" t="e">
        <f ca="1"/>
        <v>#NAME?</v>
      </c>
      <c r="G704" t="e">
        <f ca="1"/>
        <v>#NAME?</v>
      </c>
      <c r="H704" t="e">
        <f ca="1"/>
        <v>#NAME?</v>
      </c>
      <c r="I704" t="e">
        <f ca="1"/>
        <v>#NAME?</v>
      </c>
      <c r="J704" t="e">
        <f t="shared" ca="1" si="20"/>
        <v>#NAME?</v>
      </c>
      <c r="K704" t="e">
        <f t="shared" ca="1" si="21"/>
        <v>#NAME?</v>
      </c>
    </row>
    <row r="705" spans="1:11" x14ac:dyDescent="0.25">
      <c r="A705" s="193" t="e">
        <f ca="1"/>
        <v>#NAME?</v>
      </c>
      <c r="B705" t="e">
        <f ca="1"/>
        <v>#NAME?</v>
      </c>
      <c r="C705" s="129" t="e">
        <f ca="1"/>
        <v>#NAME?</v>
      </c>
      <c r="D705" t="e">
        <f ca="1"/>
        <v>#NAME?</v>
      </c>
      <c r="E705" t="e">
        <f ca="1"/>
        <v>#NAME?</v>
      </c>
      <c r="F705" t="e">
        <f ca="1"/>
        <v>#NAME?</v>
      </c>
      <c r="G705" t="e">
        <f ca="1"/>
        <v>#NAME?</v>
      </c>
      <c r="H705" t="e">
        <f ca="1"/>
        <v>#NAME?</v>
      </c>
      <c r="I705" t="e">
        <f ca="1"/>
        <v>#NAME?</v>
      </c>
      <c r="J705" t="e">
        <f t="shared" ca="1" si="20"/>
        <v>#NAME?</v>
      </c>
      <c r="K705" t="e">
        <f t="shared" ca="1" si="21"/>
        <v>#NAME?</v>
      </c>
    </row>
    <row r="706" spans="1:11" x14ac:dyDescent="0.25">
      <c r="A706" s="193" t="e">
        <f ca="1"/>
        <v>#NAME?</v>
      </c>
      <c r="B706" t="e">
        <f ca="1"/>
        <v>#NAME?</v>
      </c>
      <c r="C706" s="129" t="e">
        <f ca="1"/>
        <v>#NAME?</v>
      </c>
      <c r="D706" t="e">
        <f ca="1"/>
        <v>#NAME?</v>
      </c>
      <c r="E706" t="e">
        <f ca="1"/>
        <v>#NAME?</v>
      </c>
      <c r="F706" t="e">
        <f ca="1"/>
        <v>#NAME?</v>
      </c>
      <c r="G706" t="e">
        <f ca="1"/>
        <v>#NAME?</v>
      </c>
      <c r="H706" t="e">
        <f ca="1"/>
        <v>#NAME?</v>
      </c>
      <c r="I706" t="e">
        <f ca="1"/>
        <v>#NAME?</v>
      </c>
      <c r="J706" t="e">
        <f t="shared" ca="1" si="20"/>
        <v>#NAME?</v>
      </c>
      <c r="K706" t="e">
        <f t="shared" ca="1" si="21"/>
        <v>#NAME?</v>
      </c>
    </row>
    <row r="707" spans="1:11" x14ac:dyDescent="0.25">
      <c r="A707" s="193" t="e">
        <f ca="1"/>
        <v>#NAME?</v>
      </c>
      <c r="B707" t="e">
        <f ca="1"/>
        <v>#NAME?</v>
      </c>
      <c r="C707" s="129" t="e">
        <f ca="1"/>
        <v>#NAME?</v>
      </c>
      <c r="D707" t="e">
        <f ca="1"/>
        <v>#NAME?</v>
      </c>
      <c r="E707" t="e">
        <f ca="1"/>
        <v>#NAME?</v>
      </c>
      <c r="F707" t="e">
        <f ca="1"/>
        <v>#NAME?</v>
      </c>
      <c r="G707" t="e">
        <f ca="1"/>
        <v>#NAME?</v>
      </c>
      <c r="H707" t="e">
        <f ca="1"/>
        <v>#NAME?</v>
      </c>
      <c r="I707" t="e">
        <f ca="1"/>
        <v>#NAME?</v>
      </c>
      <c r="J707" t="e">
        <f t="shared" ref="J707:J770" ca="1" si="22">_xlfn.ISOWEEKNUM(C707)</f>
        <v>#NAME?</v>
      </c>
      <c r="K707" t="e">
        <f t="shared" ref="K707:K770" ca="1" si="23">2300+J707</f>
        <v>#NAME?</v>
      </c>
    </row>
    <row r="708" spans="1:11" x14ac:dyDescent="0.25">
      <c r="A708" s="193" t="e">
        <f ca="1"/>
        <v>#NAME?</v>
      </c>
      <c r="B708" t="e">
        <f ca="1"/>
        <v>#NAME?</v>
      </c>
      <c r="C708" s="129" t="e">
        <f ca="1"/>
        <v>#NAME?</v>
      </c>
      <c r="D708" t="e">
        <f ca="1"/>
        <v>#NAME?</v>
      </c>
      <c r="E708" t="e">
        <f ca="1"/>
        <v>#NAME?</v>
      </c>
      <c r="F708" t="e">
        <f ca="1"/>
        <v>#NAME?</v>
      </c>
      <c r="G708" t="e">
        <f ca="1"/>
        <v>#NAME?</v>
      </c>
      <c r="H708" t="e">
        <f ca="1"/>
        <v>#NAME?</v>
      </c>
      <c r="I708" t="e">
        <f ca="1"/>
        <v>#NAME?</v>
      </c>
      <c r="J708" t="e">
        <f t="shared" ca="1" si="22"/>
        <v>#NAME?</v>
      </c>
      <c r="K708" t="e">
        <f t="shared" ca="1" si="23"/>
        <v>#NAME?</v>
      </c>
    </row>
    <row r="709" spans="1:11" x14ac:dyDescent="0.25">
      <c r="A709" s="193" t="e">
        <f ca="1"/>
        <v>#NAME?</v>
      </c>
      <c r="B709" t="e">
        <f ca="1"/>
        <v>#NAME?</v>
      </c>
      <c r="C709" s="129" t="e">
        <f ca="1"/>
        <v>#NAME?</v>
      </c>
      <c r="D709" t="e">
        <f ca="1"/>
        <v>#NAME?</v>
      </c>
      <c r="E709" t="e">
        <f ca="1"/>
        <v>#NAME?</v>
      </c>
      <c r="F709" t="e">
        <f ca="1"/>
        <v>#NAME?</v>
      </c>
      <c r="G709" t="e">
        <f ca="1"/>
        <v>#NAME?</v>
      </c>
      <c r="H709" t="e">
        <f ca="1"/>
        <v>#NAME?</v>
      </c>
      <c r="I709" t="e">
        <f ca="1"/>
        <v>#NAME?</v>
      </c>
      <c r="J709" t="e">
        <f t="shared" ca="1" si="22"/>
        <v>#NAME?</v>
      </c>
      <c r="K709" t="e">
        <f t="shared" ca="1" si="23"/>
        <v>#NAME?</v>
      </c>
    </row>
    <row r="710" spans="1:11" x14ac:dyDescent="0.25">
      <c r="A710" s="193" t="e">
        <f ca="1"/>
        <v>#NAME?</v>
      </c>
      <c r="B710" t="e">
        <f ca="1"/>
        <v>#NAME?</v>
      </c>
      <c r="C710" s="129" t="e">
        <f ca="1"/>
        <v>#NAME?</v>
      </c>
      <c r="D710" t="e">
        <f ca="1"/>
        <v>#NAME?</v>
      </c>
      <c r="E710" t="e">
        <f ca="1"/>
        <v>#NAME?</v>
      </c>
      <c r="F710" t="e">
        <f ca="1"/>
        <v>#NAME?</v>
      </c>
      <c r="G710" t="e">
        <f ca="1"/>
        <v>#NAME?</v>
      </c>
      <c r="H710" t="e">
        <f ca="1"/>
        <v>#NAME?</v>
      </c>
      <c r="I710" t="e">
        <f ca="1"/>
        <v>#NAME?</v>
      </c>
      <c r="J710" t="e">
        <f t="shared" ca="1" si="22"/>
        <v>#NAME?</v>
      </c>
      <c r="K710" t="e">
        <f t="shared" ca="1" si="23"/>
        <v>#NAME?</v>
      </c>
    </row>
    <row r="711" spans="1:11" x14ac:dyDescent="0.25">
      <c r="A711" s="193" t="e">
        <f ca="1"/>
        <v>#NAME?</v>
      </c>
      <c r="B711" t="e">
        <f ca="1"/>
        <v>#NAME?</v>
      </c>
      <c r="C711" s="129" t="e">
        <f ca="1"/>
        <v>#NAME?</v>
      </c>
      <c r="D711" t="e">
        <f ca="1"/>
        <v>#NAME?</v>
      </c>
      <c r="E711" t="e">
        <f ca="1"/>
        <v>#NAME?</v>
      </c>
      <c r="F711" t="e">
        <f ca="1"/>
        <v>#NAME?</v>
      </c>
      <c r="G711" t="e">
        <f ca="1"/>
        <v>#NAME?</v>
      </c>
      <c r="H711" t="e">
        <f ca="1"/>
        <v>#NAME?</v>
      </c>
      <c r="I711" t="e">
        <f ca="1"/>
        <v>#NAME?</v>
      </c>
      <c r="J711" t="e">
        <f t="shared" ca="1" si="22"/>
        <v>#NAME?</v>
      </c>
      <c r="K711" t="e">
        <f t="shared" ca="1" si="23"/>
        <v>#NAME?</v>
      </c>
    </row>
    <row r="712" spans="1:11" x14ac:dyDescent="0.25">
      <c r="A712" s="193" t="e">
        <f ca="1"/>
        <v>#NAME?</v>
      </c>
      <c r="B712" t="e">
        <f ca="1"/>
        <v>#NAME?</v>
      </c>
      <c r="C712" s="129" t="e">
        <f ca="1"/>
        <v>#NAME?</v>
      </c>
      <c r="D712" t="e">
        <f ca="1"/>
        <v>#NAME?</v>
      </c>
      <c r="E712" t="e">
        <f ca="1"/>
        <v>#NAME?</v>
      </c>
      <c r="F712" t="e">
        <f ca="1"/>
        <v>#NAME?</v>
      </c>
      <c r="G712" t="e">
        <f ca="1"/>
        <v>#NAME?</v>
      </c>
      <c r="H712" t="e">
        <f ca="1"/>
        <v>#NAME?</v>
      </c>
      <c r="I712" t="e">
        <f ca="1"/>
        <v>#NAME?</v>
      </c>
      <c r="J712" t="e">
        <f t="shared" ca="1" si="22"/>
        <v>#NAME?</v>
      </c>
      <c r="K712" t="e">
        <f t="shared" ca="1" si="23"/>
        <v>#NAME?</v>
      </c>
    </row>
    <row r="713" spans="1:11" x14ac:dyDescent="0.25">
      <c r="A713" s="193" t="e">
        <f ca="1"/>
        <v>#NAME?</v>
      </c>
      <c r="B713" t="e">
        <f ca="1"/>
        <v>#NAME?</v>
      </c>
      <c r="C713" s="129" t="e">
        <f ca="1"/>
        <v>#NAME?</v>
      </c>
      <c r="D713" t="e">
        <f ca="1"/>
        <v>#NAME?</v>
      </c>
      <c r="E713" t="e">
        <f ca="1"/>
        <v>#NAME?</v>
      </c>
      <c r="F713" t="e">
        <f ca="1"/>
        <v>#NAME?</v>
      </c>
      <c r="G713" t="e">
        <f ca="1"/>
        <v>#NAME?</v>
      </c>
      <c r="H713" t="e">
        <f ca="1"/>
        <v>#NAME?</v>
      </c>
      <c r="I713" t="e">
        <f ca="1"/>
        <v>#NAME?</v>
      </c>
      <c r="J713" t="e">
        <f t="shared" ca="1" si="22"/>
        <v>#NAME?</v>
      </c>
      <c r="K713" t="e">
        <f t="shared" ca="1" si="23"/>
        <v>#NAME?</v>
      </c>
    </row>
    <row r="714" spans="1:11" x14ac:dyDescent="0.25">
      <c r="A714" s="193" t="e">
        <f ca="1"/>
        <v>#NAME?</v>
      </c>
      <c r="B714" t="e">
        <f ca="1"/>
        <v>#NAME?</v>
      </c>
      <c r="C714" s="129" t="e">
        <f ca="1"/>
        <v>#NAME?</v>
      </c>
      <c r="D714" t="e">
        <f ca="1"/>
        <v>#NAME?</v>
      </c>
      <c r="E714" t="e">
        <f ca="1"/>
        <v>#NAME?</v>
      </c>
      <c r="F714" t="e">
        <f ca="1"/>
        <v>#NAME?</v>
      </c>
      <c r="G714" t="e">
        <f ca="1"/>
        <v>#NAME?</v>
      </c>
      <c r="H714" t="e">
        <f ca="1"/>
        <v>#NAME?</v>
      </c>
      <c r="I714" t="e">
        <f ca="1"/>
        <v>#NAME?</v>
      </c>
      <c r="J714" t="e">
        <f t="shared" ca="1" si="22"/>
        <v>#NAME?</v>
      </c>
      <c r="K714" t="e">
        <f t="shared" ca="1" si="23"/>
        <v>#NAME?</v>
      </c>
    </row>
    <row r="715" spans="1:11" x14ac:dyDescent="0.25">
      <c r="A715" s="193" t="e">
        <f ca="1"/>
        <v>#NAME?</v>
      </c>
      <c r="B715" t="e">
        <f ca="1"/>
        <v>#NAME?</v>
      </c>
      <c r="C715" s="129" t="e">
        <f ca="1"/>
        <v>#NAME?</v>
      </c>
      <c r="D715" t="e">
        <f ca="1"/>
        <v>#NAME?</v>
      </c>
      <c r="E715" t="e">
        <f ca="1"/>
        <v>#NAME?</v>
      </c>
      <c r="F715" t="e">
        <f ca="1"/>
        <v>#NAME?</v>
      </c>
      <c r="G715" t="e">
        <f ca="1"/>
        <v>#NAME?</v>
      </c>
      <c r="H715" t="e">
        <f ca="1"/>
        <v>#NAME?</v>
      </c>
      <c r="I715" t="e">
        <f ca="1"/>
        <v>#NAME?</v>
      </c>
      <c r="J715" t="e">
        <f t="shared" ca="1" si="22"/>
        <v>#NAME?</v>
      </c>
      <c r="K715" t="e">
        <f t="shared" ca="1" si="23"/>
        <v>#NAME?</v>
      </c>
    </row>
    <row r="716" spans="1:11" x14ac:dyDescent="0.25">
      <c r="A716" s="193" t="e">
        <f ca="1"/>
        <v>#NAME?</v>
      </c>
      <c r="B716" t="e">
        <f ca="1"/>
        <v>#NAME?</v>
      </c>
      <c r="C716" s="129" t="e">
        <f ca="1"/>
        <v>#NAME?</v>
      </c>
      <c r="D716" t="e">
        <f ca="1"/>
        <v>#NAME?</v>
      </c>
      <c r="E716" t="e">
        <f ca="1"/>
        <v>#NAME?</v>
      </c>
      <c r="F716" t="e">
        <f ca="1"/>
        <v>#NAME?</v>
      </c>
      <c r="G716" t="e">
        <f ca="1"/>
        <v>#NAME?</v>
      </c>
      <c r="H716" t="e">
        <f ca="1"/>
        <v>#NAME?</v>
      </c>
      <c r="I716" t="e">
        <f ca="1"/>
        <v>#NAME?</v>
      </c>
      <c r="J716" t="e">
        <f t="shared" ca="1" si="22"/>
        <v>#NAME?</v>
      </c>
      <c r="K716" t="e">
        <f t="shared" ca="1" si="23"/>
        <v>#NAME?</v>
      </c>
    </row>
    <row r="717" spans="1:11" x14ac:dyDescent="0.25">
      <c r="A717" s="193" t="e">
        <f ca="1"/>
        <v>#NAME?</v>
      </c>
      <c r="B717" t="e">
        <f ca="1"/>
        <v>#NAME?</v>
      </c>
      <c r="C717" s="129" t="e">
        <f ca="1"/>
        <v>#NAME?</v>
      </c>
      <c r="D717" t="e">
        <f ca="1"/>
        <v>#NAME?</v>
      </c>
      <c r="E717" t="e">
        <f ca="1"/>
        <v>#NAME?</v>
      </c>
      <c r="F717" t="e">
        <f ca="1"/>
        <v>#NAME?</v>
      </c>
      <c r="G717" t="e">
        <f ca="1"/>
        <v>#NAME?</v>
      </c>
      <c r="H717" t="e">
        <f ca="1"/>
        <v>#NAME?</v>
      </c>
      <c r="I717" t="e">
        <f ca="1"/>
        <v>#NAME?</v>
      </c>
      <c r="J717" t="e">
        <f t="shared" ca="1" si="22"/>
        <v>#NAME?</v>
      </c>
      <c r="K717" t="e">
        <f t="shared" ca="1" si="23"/>
        <v>#NAME?</v>
      </c>
    </row>
    <row r="718" spans="1:11" x14ac:dyDescent="0.25">
      <c r="A718" s="193" t="e">
        <f ca="1"/>
        <v>#NAME?</v>
      </c>
      <c r="B718" t="e">
        <f ca="1"/>
        <v>#NAME?</v>
      </c>
      <c r="C718" s="129" t="e">
        <f ca="1"/>
        <v>#NAME?</v>
      </c>
      <c r="D718" t="e">
        <f ca="1"/>
        <v>#NAME?</v>
      </c>
      <c r="E718" t="e">
        <f ca="1"/>
        <v>#NAME?</v>
      </c>
      <c r="F718" t="e">
        <f ca="1"/>
        <v>#NAME?</v>
      </c>
      <c r="G718" t="e">
        <f ca="1"/>
        <v>#NAME?</v>
      </c>
      <c r="H718" t="e">
        <f ca="1"/>
        <v>#NAME?</v>
      </c>
      <c r="I718" t="e">
        <f ca="1"/>
        <v>#NAME?</v>
      </c>
      <c r="J718" t="e">
        <f t="shared" ca="1" si="22"/>
        <v>#NAME?</v>
      </c>
      <c r="K718" t="e">
        <f t="shared" ca="1" si="23"/>
        <v>#NAME?</v>
      </c>
    </row>
    <row r="719" spans="1:11" x14ac:dyDescent="0.25">
      <c r="A719" s="193" t="e">
        <f ca="1"/>
        <v>#NAME?</v>
      </c>
      <c r="B719" t="e">
        <f ca="1"/>
        <v>#NAME?</v>
      </c>
      <c r="C719" s="129" t="e">
        <f ca="1"/>
        <v>#NAME?</v>
      </c>
      <c r="D719" t="e">
        <f ca="1"/>
        <v>#NAME?</v>
      </c>
      <c r="E719" t="e">
        <f ca="1"/>
        <v>#NAME?</v>
      </c>
      <c r="F719" t="e">
        <f ca="1"/>
        <v>#NAME?</v>
      </c>
      <c r="G719" t="e">
        <f ca="1"/>
        <v>#NAME?</v>
      </c>
      <c r="H719" t="e">
        <f ca="1"/>
        <v>#NAME?</v>
      </c>
      <c r="I719" t="e">
        <f ca="1"/>
        <v>#NAME?</v>
      </c>
      <c r="J719" t="e">
        <f t="shared" ca="1" si="22"/>
        <v>#NAME?</v>
      </c>
      <c r="K719" t="e">
        <f t="shared" ca="1" si="23"/>
        <v>#NAME?</v>
      </c>
    </row>
    <row r="720" spans="1:11" x14ac:dyDescent="0.25">
      <c r="A720" s="193" t="e">
        <f ca="1"/>
        <v>#NAME?</v>
      </c>
      <c r="B720" t="e">
        <f ca="1"/>
        <v>#NAME?</v>
      </c>
      <c r="C720" s="129" t="e">
        <f ca="1"/>
        <v>#NAME?</v>
      </c>
      <c r="D720" t="e">
        <f ca="1"/>
        <v>#NAME?</v>
      </c>
      <c r="E720" t="e">
        <f ca="1"/>
        <v>#NAME?</v>
      </c>
      <c r="F720" t="e">
        <f ca="1"/>
        <v>#NAME?</v>
      </c>
      <c r="G720" t="e">
        <f ca="1"/>
        <v>#NAME?</v>
      </c>
      <c r="H720" t="e">
        <f ca="1"/>
        <v>#NAME?</v>
      </c>
      <c r="I720" t="e">
        <f ca="1"/>
        <v>#NAME?</v>
      </c>
      <c r="J720" t="e">
        <f t="shared" ca="1" si="22"/>
        <v>#NAME?</v>
      </c>
      <c r="K720" t="e">
        <f t="shared" ca="1" si="23"/>
        <v>#NAME?</v>
      </c>
    </row>
    <row r="721" spans="1:11" x14ac:dyDescent="0.25">
      <c r="A721" s="193" t="e">
        <f ca="1"/>
        <v>#NAME?</v>
      </c>
      <c r="B721" t="e">
        <f ca="1"/>
        <v>#NAME?</v>
      </c>
      <c r="C721" s="129" t="e">
        <f ca="1"/>
        <v>#NAME?</v>
      </c>
      <c r="D721" t="e">
        <f ca="1"/>
        <v>#NAME?</v>
      </c>
      <c r="E721" t="e">
        <f ca="1"/>
        <v>#NAME?</v>
      </c>
      <c r="F721" t="e">
        <f ca="1"/>
        <v>#NAME?</v>
      </c>
      <c r="G721" t="e">
        <f ca="1"/>
        <v>#NAME?</v>
      </c>
      <c r="H721" t="e">
        <f ca="1"/>
        <v>#NAME?</v>
      </c>
      <c r="I721" t="e">
        <f ca="1"/>
        <v>#NAME?</v>
      </c>
      <c r="J721" t="e">
        <f t="shared" ca="1" si="22"/>
        <v>#NAME?</v>
      </c>
      <c r="K721" t="e">
        <f t="shared" ca="1" si="23"/>
        <v>#NAME?</v>
      </c>
    </row>
    <row r="722" spans="1:11" x14ac:dyDescent="0.25">
      <c r="A722" s="193" t="e">
        <f ca="1"/>
        <v>#NAME?</v>
      </c>
      <c r="B722" t="e">
        <f ca="1"/>
        <v>#NAME?</v>
      </c>
      <c r="C722" s="129" t="e">
        <f ca="1"/>
        <v>#NAME?</v>
      </c>
      <c r="D722" t="e">
        <f ca="1"/>
        <v>#NAME?</v>
      </c>
      <c r="E722" t="e">
        <f ca="1"/>
        <v>#NAME?</v>
      </c>
      <c r="F722" t="e">
        <f ca="1"/>
        <v>#NAME?</v>
      </c>
      <c r="G722" t="e">
        <f ca="1"/>
        <v>#NAME?</v>
      </c>
      <c r="H722" t="e">
        <f ca="1"/>
        <v>#NAME?</v>
      </c>
      <c r="I722" t="e">
        <f ca="1"/>
        <v>#NAME?</v>
      </c>
      <c r="J722" t="e">
        <f t="shared" ca="1" si="22"/>
        <v>#NAME?</v>
      </c>
      <c r="K722" t="e">
        <f t="shared" ca="1" si="23"/>
        <v>#NAME?</v>
      </c>
    </row>
    <row r="723" spans="1:11" x14ac:dyDescent="0.25">
      <c r="A723" s="193" t="e">
        <f ca="1"/>
        <v>#NAME?</v>
      </c>
      <c r="B723" t="e">
        <f ca="1"/>
        <v>#NAME?</v>
      </c>
      <c r="C723" s="129" t="e">
        <f ca="1"/>
        <v>#NAME?</v>
      </c>
      <c r="D723" t="e">
        <f ca="1"/>
        <v>#NAME?</v>
      </c>
      <c r="E723" t="e">
        <f ca="1"/>
        <v>#NAME?</v>
      </c>
      <c r="F723" t="e">
        <f ca="1"/>
        <v>#NAME?</v>
      </c>
      <c r="G723" t="e">
        <f ca="1"/>
        <v>#NAME?</v>
      </c>
      <c r="H723" t="e">
        <f ca="1"/>
        <v>#NAME?</v>
      </c>
      <c r="I723" t="e">
        <f ca="1"/>
        <v>#NAME?</v>
      </c>
      <c r="J723" t="e">
        <f t="shared" ca="1" si="22"/>
        <v>#NAME?</v>
      </c>
      <c r="K723" t="e">
        <f t="shared" ca="1" si="23"/>
        <v>#NAME?</v>
      </c>
    </row>
    <row r="724" spans="1:11" x14ac:dyDescent="0.25">
      <c r="A724" s="193" t="e">
        <f ca="1"/>
        <v>#NAME?</v>
      </c>
      <c r="B724" t="e">
        <f ca="1"/>
        <v>#NAME?</v>
      </c>
      <c r="C724" s="129" t="e">
        <f ca="1"/>
        <v>#NAME?</v>
      </c>
      <c r="D724" t="e">
        <f ca="1"/>
        <v>#NAME?</v>
      </c>
      <c r="E724" t="e">
        <f ca="1"/>
        <v>#NAME?</v>
      </c>
      <c r="F724" t="e">
        <f ca="1"/>
        <v>#NAME?</v>
      </c>
      <c r="G724" t="e">
        <f ca="1"/>
        <v>#NAME?</v>
      </c>
      <c r="H724" t="e">
        <f ca="1"/>
        <v>#NAME?</v>
      </c>
      <c r="I724" t="e">
        <f ca="1"/>
        <v>#NAME?</v>
      </c>
      <c r="J724" t="e">
        <f t="shared" ca="1" si="22"/>
        <v>#NAME?</v>
      </c>
      <c r="K724" t="e">
        <f t="shared" ca="1" si="23"/>
        <v>#NAME?</v>
      </c>
    </row>
    <row r="725" spans="1:11" x14ac:dyDescent="0.25">
      <c r="A725" s="193" t="e">
        <f ca="1"/>
        <v>#NAME?</v>
      </c>
      <c r="B725" t="e">
        <f ca="1"/>
        <v>#NAME?</v>
      </c>
      <c r="C725" s="129" t="e">
        <f ca="1"/>
        <v>#NAME?</v>
      </c>
      <c r="D725" t="e">
        <f ca="1"/>
        <v>#NAME?</v>
      </c>
      <c r="E725" t="e">
        <f ca="1"/>
        <v>#NAME?</v>
      </c>
      <c r="F725" t="e">
        <f ca="1"/>
        <v>#NAME?</v>
      </c>
      <c r="G725" t="e">
        <f ca="1"/>
        <v>#NAME?</v>
      </c>
      <c r="H725" t="e">
        <f ca="1"/>
        <v>#NAME?</v>
      </c>
      <c r="I725" t="e">
        <f ca="1"/>
        <v>#NAME?</v>
      </c>
      <c r="J725" t="e">
        <f t="shared" ca="1" si="22"/>
        <v>#NAME?</v>
      </c>
      <c r="K725" t="e">
        <f t="shared" ca="1" si="23"/>
        <v>#NAME?</v>
      </c>
    </row>
    <row r="726" spans="1:11" x14ac:dyDescent="0.25">
      <c r="A726" s="193" t="e">
        <f ca="1"/>
        <v>#NAME?</v>
      </c>
      <c r="B726" t="e">
        <f ca="1"/>
        <v>#NAME?</v>
      </c>
      <c r="C726" s="129" t="e">
        <f ca="1"/>
        <v>#NAME?</v>
      </c>
      <c r="D726" t="e">
        <f ca="1"/>
        <v>#NAME?</v>
      </c>
      <c r="E726" t="e">
        <f ca="1"/>
        <v>#NAME?</v>
      </c>
      <c r="F726" t="e">
        <f ca="1"/>
        <v>#NAME?</v>
      </c>
      <c r="G726" t="e">
        <f ca="1"/>
        <v>#NAME?</v>
      </c>
      <c r="H726" t="e">
        <f ca="1"/>
        <v>#NAME?</v>
      </c>
      <c r="I726" t="e">
        <f ca="1"/>
        <v>#NAME?</v>
      </c>
      <c r="J726" t="e">
        <f t="shared" ca="1" si="22"/>
        <v>#NAME?</v>
      </c>
      <c r="K726" t="e">
        <f t="shared" ca="1" si="23"/>
        <v>#NAME?</v>
      </c>
    </row>
    <row r="727" spans="1:11" x14ac:dyDescent="0.25">
      <c r="A727" s="193" t="e">
        <f ca="1"/>
        <v>#NAME?</v>
      </c>
      <c r="B727" t="e">
        <f ca="1"/>
        <v>#NAME?</v>
      </c>
      <c r="C727" s="129" t="e">
        <f ca="1"/>
        <v>#NAME?</v>
      </c>
      <c r="D727" t="e">
        <f ca="1"/>
        <v>#NAME?</v>
      </c>
      <c r="E727" t="e">
        <f ca="1"/>
        <v>#NAME?</v>
      </c>
      <c r="F727" t="e">
        <f ca="1"/>
        <v>#NAME?</v>
      </c>
      <c r="G727" t="e">
        <f ca="1"/>
        <v>#NAME?</v>
      </c>
      <c r="H727" t="e">
        <f ca="1"/>
        <v>#NAME?</v>
      </c>
      <c r="I727" t="e">
        <f ca="1"/>
        <v>#NAME?</v>
      </c>
      <c r="J727" t="e">
        <f t="shared" ca="1" si="22"/>
        <v>#NAME?</v>
      </c>
      <c r="K727" t="e">
        <f t="shared" ca="1" si="23"/>
        <v>#NAME?</v>
      </c>
    </row>
    <row r="728" spans="1:11" x14ac:dyDescent="0.25">
      <c r="A728" s="193" t="e">
        <f ca="1"/>
        <v>#NAME?</v>
      </c>
      <c r="B728" t="e">
        <f ca="1"/>
        <v>#NAME?</v>
      </c>
      <c r="C728" s="129" t="e">
        <f ca="1"/>
        <v>#NAME?</v>
      </c>
      <c r="D728" t="e">
        <f ca="1"/>
        <v>#NAME?</v>
      </c>
      <c r="E728" t="e">
        <f ca="1"/>
        <v>#NAME?</v>
      </c>
      <c r="F728" t="e">
        <f ca="1"/>
        <v>#NAME?</v>
      </c>
      <c r="G728" t="e">
        <f ca="1"/>
        <v>#NAME?</v>
      </c>
      <c r="H728" t="e">
        <f ca="1"/>
        <v>#NAME?</v>
      </c>
      <c r="I728" t="e">
        <f ca="1"/>
        <v>#NAME?</v>
      </c>
      <c r="J728" t="e">
        <f t="shared" ca="1" si="22"/>
        <v>#NAME?</v>
      </c>
      <c r="K728" t="e">
        <f t="shared" ca="1" si="23"/>
        <v>#NAME?</v>
      </c>
    </row>
    <row r="729" spans="1:11" x14ac:dyDescent="0.25">
      <c r="A729" s="193" t="e">
        <f ca="1"/>
        <v>#NAME?</v>
      </c>
      <c r="B729" t="e">
        <f ca="1"/>
        <v>#NAME?</v>
      </c>
      <c r="C729" s="129" t="e">
        <f ca="1"/>
        <v>#NAME?</v>
      </c>
      <c r="D729" t="e">
        <f ca="1"/>
        <v>#NAME?</v>
      </c>
      <c r="E729" t="e">
        <f ca="1"/>
        <v>#NAME?</v>
      </c>
      <c r="F729" t="e">
        <f ca="1"/>
        <v>#NAME?</v>
      </c>
      <c r="G729" t="e">
        <f ca="1"/>
        <v>#NAME?</v>
      </c>
      <c r="H729" t="e">
        <f ca="1"/>
        <v>#NAME?</v>
      </c>
      <c r="I729" t="e">
        <f ca="1"/>
        <v>#NAME?</v>
      </c>
      <c r="J729" t="e">
        <f t="shared" ca="1" si="22"/>
        <v>#NAME?</v>
      </c>
      <c r="K729" t="e">
        <f t="shared" ca="1" si="23"/>
        <v>#NAME?</v>
      </c>
    </row>
    <row r="730" spans="1:11" x14ac:dyDescent="0.25">
      <c r="A730" s="193" t="e">
        <f ca="1"/>
        <v>#NAME?</v>
      </c>
      <c r="B730" t="e">
        <f ca="1"/>
        <v>#NAME?</v>
      </c>
      <c r="C730" s="129" t="e">
        <f ca="1"/>
        <v>#NAME?</v>
      </c>
      <c r="D730" t="e">
        <f ca="1"/>
        <v>#NAME?</v>
      </c>
      <c r="E730" t="e">
        <f ca="1"/>
        <v>#NAME?</v>
      </c>
      <c r="F730" t="e">
        <f ca="1"/>
        <v>#NAME?</v>
      </c>
      <c r="G730" t="e">
        <f ca="1"/>
        <v>#NAME?</v>
      </c>
      <c r="H730" t="e">
        <f ca="1"/>
        <v>#NAME?</v>
      </c>
      <c r="I730" t="e">
        <f ca="1"/>
        <v>#NAME?</v>
      </c>
      <c r="J730" t="e">
        <f t="shared" ca="1" si="22"/>
        <v>#NAME?</v>
      </c>
      <c r="K730" t="e">
        <f t="shared" ca="1" si="23"/>
        <v>#NAME?</v>
      </c>
    </row>
    <row r="731" spans="1:11" x14ac:dyDescent="0.25">
      <c r="A731" s="193" t="e">
        <f ca="1"/>
        <v>#NAME?</v>
      </c>
      <c r="B731" t="e">
        <f ca="1"/>
        <v>#NAME?</v>
      </c>
      <c r="C731" s="129" t="e">
        <f ca="1"/>
        <v>#NAME?</v>
      </c>
      <c r="D731" t="e">
        <f ca="1"/>
        <v>#NAME?</v>
      </c>
      <c r="E731" t="e">
        <f ca="1"/>
        <v>#NAME?</v>
      </c>
      <c r="F731" t="e">
        <f ca="1"/>
        <v>#NAME?</v>
      </c>
      <c r="G731" t="e">
        <f ca="1"/>
        <v>#NAME?</v>
      </c>
      <c r="H731" t="e">
        <f ca="1"/>
        <v>#NAME?</v>
      </c>
      <c r="I731" t="e">
        <f ca="1"/>
        <v>#NAME?</v>
      </c>
      <c r="J731" t="e">
        <f t="shared" ca="1" si="22"/>
        <v>#NAME?</v>
      </c>
      <c r="K731" t="e">
        <f t="shared" ca="1" si="23"/>
        <v>#NAME?</v>
      </c>
    </row>
    <row r="732" spans="1:11" x14ac:dyDescent="0.25">
      <c r="A732" s="193" t="e">
        <f ca="1"/>
        <v>#NAME?</v>
      </c>
      <c r="B732" t="e">
        <f ca="1"/>
        <v>#NAME?</v>
      </c>
      <c r="C732" s="129" t="e">
        <f ca="1"/>
        <v>#NAME?</v>
      </c>
      <c r="D732" t="e">
        <f ca="1"/>
        <v>#NAME?</v>
      </c>
      <c r="E732" t="e">
        <f ca="1"/>
        <v>#NAME?</v>
      </c>
      <c r="F732" t="e">
        <f ca="1"/>
        <v>#NAME?</v>
      </c>
      <c r="G732" t="e">
        <f ca="1"/>
        <v>#NAME?</v>
      </c>
      <c r="H732" t="e">
        <f ca="1"/>
        <v>#NAME?</v>
      </c>
      <c r="I732" t="e">
        <f ca="1"/>
        <v>#NAME?</v>
      </c>
      <c r="J732" t="e">
        <f t="shared" ca="1" si="22"/>
        <v>#NAME?</v>
      </c>
      <c r="K732" t="e">
        <f t="shared" ca="1" si="23"/>
        <v>#NAME?</v>
      </c>
    </row>
    <row r="733" spans="1:11" x14ac:dyDescent="0.25">
      <c r="A733" s="193" t="e">
        <f ca="1"/>
        <v>#NAME?</v>
      </c>
      <c r="B733" t="e">
        <f ca="1"/>
        <v>#NAME?</v>
      </c>
      <c r="C733" s="129" t="e">
        <f ca="1"/>
        <v>#NAME?</v>
      </c>
      <c r="D733" t="e">
        <f ca="1"/>
        <v>#NAME?</v>
      </c>
      <c r="E733" t="e">
        <f ca="1"/>
        <v>#NAME?</v>
      </c>
      <c r="F733" t="e">
        <f ca="1"/>
        <v>#NAME?</v>
      </c>
      <c r="G733" t="e">
        <f ca="1"/>
        <v>#NAME?</v>
      </c>
      <c r="H733" t="e">
        <f ca="1"/>
        <v>#NAME?</v>
      </c>
      <c r="I733" t="e">
        <f ca="1"/>
        <v>#NAME?</v>
      </c>
      <c r="J733" t="e">
        <f t="shared" ca="1" si="22"/>
        <v>#NAME?</v>
      </c>
      <c r="K733" t="e">
        <f t="shared" ca="1" si="23"/>
        <v>#NAME?</v>
      </c>
    </row>
    <row r="734" spans="1:11" x14ac:dyDescent="0.25">
      <c r="A734" s="193" t="e">
        <f ca="1"/>
        <v>#NAME?</v>
      </c>
      <c r="B734" t="e">
        <f ca="1"/>
        <v>#NAME?</v>
      </c>
      <c r="C734" s="129" t="e">
        <f ca="1"/>
        <v>#NAME?</v>
      </c>
      <c r="D734" t="e">
        <f ca="1"/>
        <v>#NAME?</v>
      </c>
      <c r="E734" t="e">
        <f ca="1"/>
        <v>#NAME?</v>
      </c>
      <c r="F734" t="e">
        <f ca="1"/>
        <v>#NAME?</v>
      </c>
      <c r="G734" t="e">
        <f ca="1"/>
        <v>#NAME?</v>
      </c>
      <c r="H734" t="e">
        <f ca="1"/>
        <v>#NAME?</v>
      </c>
      <c r="I734" t="e">
        <f ca="1"/>
        <v>#NAME?</v>
      </c>
      <c r="J734" t="e">
        <f t="shared" ca="1" si="22"/>
        <v>#NAME?</v>
      </c>
      <c r="K734" t="e">
        <f t="shared" ca="1" si="23"/>
        <v>#NAME?</v>
      </c>
    </row>
    <row r="735" spans="1:11" x14ac:dyDescent="0.25">
      <c r="A735" s="193" t="e">
        <f ca="1"/>
        <v>#NAME?</v>
      </c>
      <c r="B735" t="e">
        <f ca="1"/>
        <v>#NAME?</v>
      </c>
      <c r="C735" s="129" t="e">
        <f ca="1"/>
        <v>#NAME?</v>
      </c>
      <c r="D735" t="e">
        <f ca="1"/>
        <v>#NAME?</v>
      </c>
      <c r="E735" t="e">
        <f ca="1"/>
        <v>#NAME?</v>
      </c>
      <c r="F735" t="e">
        <f ca="1"/>
        <v>#NAME?</v>
      </c>
      <c r="G735" t="e">
        <f ca="1"/>
        <v>#NAME?</v>
      </c>
      <c r="H735" t="e">
        <f ca="1"/>
        <v>#NAME?</v>
      </c>
      <c r="I735" t="e">
        <f ca="1"/>
        <v>#NAME?</v>
      </c>
      <c r="J735" t="e">
        <f t="shared" ca="1" si="22"/>
        <v>#NAME?</v>
      </c>
      <c r="K735" t="e">
        <f t="shared" ca="1" si="23"/>
        <v>#NAME?</v>
      </c>
    </row>
    <row r="736" spans="1:11" x14ac:dyDescent="0.25">
      <c r="A736" s="193" t="e">
        <f ca="1"/>
        <v>#NAME?</v>
      </c>
      <c r="B736" t="e">
        <f ca="1"/>
        <v>#NAME?</v>
      </c>
      <c r="C736" s="129" t="e">
        <f ca="1"/>
        <v>#NAME?</v>
      </c>
      <c r="D736" t="e">
        <f ca="1"/>
        <v>#NAME?</v>
      </c>
      <c r="E736" t="e">
        <f ca="1"/>
        <v>#NAME?</v>
      </c>
      <c r="F736" t="e">
        <f ca="1"/>
        <v>#NAME?</v>
      </c>
      <c r="G736" t="e">
        <f ca="1"/>
        <v>#NAME?</v>
      </c>
      <c r="H736" t="e">
        <f ca="1"/>
        <v>#NAME?</v>
      </c>
      <c r="I736" t="e">
        <f ca="1"/>
        <v>#NAME?</v>
      </c>
      <c r="J736" t="e">
        <f t="shared" ca="1" si="22"/>
        <v>#NAME?</v>
      </c>
      <c r="K736" t="e">
        <f t="shared" ca="1" si="23"/>
        <v>#NAME?</v>
      </c>
    </row>
    <row r="737" spans="1:11" x14ac:dyDescent="0.25">
      <c r="A737" s="193" t="e">
        <f ca="1"/>
        <v>#NAME?</v>
      </c>
      <c r="B737" t="e">
        <f ca="1"/>
        <v>#NAME?</v>
      </c>
      <c r="C737" s="129" t="e">
        <f ca="1"/>
        <v>#NAME?</v>
      </c>
      <c r="D737" t="e">
        <f ca="1"/>
        <v>#NAME?</v>
      </c>
      <c r="E737" t="e">
        <f ca="1"/>
        <v>#NAME?</v>
      </c>
      <c r="F737" t="e">
        <f ca="1"/>
        <v>#NAME?</v>
      </c>
      <c r="G737" t="e">
        <f ca="1"/>
        <v>#NAME?</v>
      </c>
      <c r="H737" t="e">
        <f ca="1"/>
        <v>#NAME?</v>
      </c>
      <c r="I737" t="e">
        <f ca="1"/>
        <v>#NAME?</v>
      </c>
      <c r="J737" t="e">
        <f t="shared" ca="1" si="22"/>
        <v>#NAME?</v>
      </c>
      <c r="K737" t="e">
        <f t="shared" ca="1" si="23"/>
        <v>#NAME?</v>
      </c>
    </row>
    <row r="738" spans="1:11" x14ac:dyDescent="0.25">
      <c r="A738" s="193" t="e">
        <f ca="1"/>
        <v>#NAME?</v>
      </c>
      <c r="B738" t="e">
        <f ca="1"/>
        <v>#NAME?</v>
      </c>
      <c r="C738" s="129" t="e">
        <f ca="1"/>
        <v>#NAME?</v>
      </c>
      <c r="D738" t="e">
        <f ca="1"/>
        <v>#NAME?</v>
      </c>
      <c r="E738" t="e">
        <f ca="1"/>
        <v>#NAME?</v>
      </c>
      <c r="F738" t="e">
        <f ca="1"/>
        <v>#NAME?</v>
      </c>
      <c r="G738" t="e">
        <f ca="1"/>
        <v>#NAME?</v>
      </c>
      <c r="H738" t="e">
        <f ca="1"/>
        <v>#NAME?</v>
      </c>
      <c r="I738" t="e">
        <f ca="1"/>
        <v>#NAME?</v>
      </c>
      <c r="J738" t="e">
        <f t="shared" ca="1" si="22"/>
        <v>#NAME?</v>
      </c>
      <c r="K738" t="e">
        <f t="shared" ca="1" si="23"/>
        <v>#NAME?</v>
      </c>
    </row>
    <row r="739" spans="1:11" x14ac:dyDescent="0.25">
      <c r="A739" s="193" t="e">
        <f ca="1"/>
        <v>#NAME?</v>
      </c>
      <c r="B739" t="e">
        <f ca="1"/>
        <v>#NAME?</v>
      </c>
      <c r="C739" s="129" t="e">
        <f ca="1"/>
        <v>#NAME?</v>
      </c>
      <c r="D739" t="e">
        <f ca="1"/>
        <v>#NAME?</v>
      </c>
      <c r="E739" t="e">
        <f ca="1"/>
        <v>#NAME?</v>
      </c>
      <c r="F739" t="e">
        <f ca="1"/>
        <v>#NAME?</v>
      </c>
      <c r="G739" t="e">
        <f ca="1"/>
        <v>#NAME?</v>
      </c>
      <c r="H739" t="e">
        <f ca="1"/>
        <v>#NAME?</v>
      </c>
      <c r="I739" t="e">
        <f ca="1"/>
        <v>#NAME?</v>
      </c>
      <c r="J739" t="e">
        <f t="shared" ca="1" si="22"/>
        <v>#NAME?</v>
      </c>
      <c r="K739" t="e">
        <f t="shared" ca="1" si="23"/>
        <v>#NAME?</v>
      </c>
    </row>
    <row r="740" spans="1:11" x14ac:dyDescent="0.25">
      <c r="A740" s="193" t="e">
        <f ca="1"/>
        <v>#NAME?</v>
      </c>
      <c r="B740" t="e">
        <f ca="1"/>
        <v>#NAME?</v>
      </c>
      <c r="C740" s="129" t="e">
        <f ca="1"/>
        <v>#NAME?</v>
      </c>
      <c r="D740" t="e">
        <f ca="1"/>
        <v>#NAME?</v>
      </c>
      <c r="E740" t="e">
        <f ca="1"/>
        <v>#NAME?</v>
      </c>
      <c r="F740" t="e">
        <f ca="1"/>
        <v>#NAME?</v>
      </c>
      <c r="G740" t="e">
        <f ca="1"/>
        <v>#NAME?</v>
      </c>
      <c r="H740" t="e">
        <f ca="1"/>
        <v>#NAME?</v>
      </c>
      <c r="I740" t="e">
        <f ca="1"/>
        <v>#NAME?</v>
      </c>
      <c r="J740" t="e">
        <f t="shared" ca="1" si="22"/>
        <v>#NAME?</v>
      </c>
      <c r="K740" t="e">
        <f t="shared" ca="1" si="23"/>
        <v>#NAME?</v>
      </c>
    </row>
    <row r="741" spans="1:11" x14ac:dyDescent="0.25">
      <c r="A741" s="193" t="e">
        <f ca="1"/>
        <v>#NAME?</v>
      </c>
      <c r="B741" t="e">
        <f ca="1"/>
        <v>#NAME?</v>
      </c>
      <c r="C741" s="129" t="e">
        <f ca="1"/>
        <v>#NAME?</v>
      </c>
      <c r="D741" t="e">
        <f ca="1"/>
        <v>#NAME?</v>
      </c>
      <c r="E741" t="e">
        <f ca="1"/>
        <v>#NAME?</v>
      </c>
      <c r="F741" t="e">
        <f ca="1"/>
        <v>#NAME?</v>
      </c>
      <c r="G741" t="e">
        <f ca="1"/>
        <v>#NAME?</v>
      </c>
      <c r="H741" t="e">
        <f ca="1"/>
        <v>#NAME?</v>
      </c>
      <c r="I741" t="e">
        <f ca="1"/>
        <v>#NAME?</v>
      </c>
      <c r="J741" t="e">
        <f t="shared" ca="1" si="22"/>
        <v>#NAME?</v>
      </c>
      <c r="K741" t="e">
        <f t="shared" ca="1" si="23"/>
        <v>#NAME?</v>
      </c>
    </row>
    <row r="742" spans="1:11" x14ac:dyDescent="0.25">
      <c r="A742" s="193" t="e">
        <f ca="1"/>
        <v>#NAME?</v>
      </c>
      <c r="B742" t="e">
        <f ca="1"/>
        <v>#NAME?</v>
      </c>
      <c r="C742" s="129" t="e">
        <f ca="1"/>
        <v>#NAME?</v>
      </c>
      <c r="D742" t="e">
        <f ca="1"/>
        <v>#NAME?</v>
      </c>
      <c r="E742" t="e">
        <f ca="1"/>
        <v>#NAME?</v>
      </c>
      <c r="F742" t="e">
        <f ca="1"/>
        <v>#NAME?</v>
      </c>
      <c r="G742" t="e">
        <f ca="1"/>
        <v>#NAME?</v>
      </c>
      <c r="H742" t="e">
        <f ca="1"/>
        <v>#NAME?</v>
      </c>
      <c r="I742" t="e">
        <f ca="1"/>
        <v>#NAME?</v>
      </c>
      <c r="J742" t="e">
        <f t="shared" ca="1" si="22"/>
        <v>#NAME?</v>
      </c>
      <c r="K742" t="e">
        <f t="shared" ca="1" si="23"/>
        <v>#NAME?</v>
      </c>
    </row>
    <row r="743" spans="1:11" x14ac:dyDescent="0.25">
      <c r="A743" s="193" t="e">
        <f ca="1"/>
        <v>#NAME?</v>
      </c>
      <c r="B743" t="e">
        <f ca="1"/>
        <v>#NAME?</v>
      </c>
      <c r="C743" s="129" t="e">
        <f ca="1"/>
        <v>#NAME?</v>
      </c>
      <c r="D743" t="e">
        <f ca="1"/>
        <v>#NAME?</v>
      </c>
      <c r="E743" t="e">
        <f ca="1"/>
        <v>#NAME?</v>
      </c>
      <c r="F743" t="e">
        <f ca="1"/>
        <v>#NAME?</v>
      </c>
      <c r="G743" t="e">
        <f ca="1"/>
        <v>#NAME?</v>
      </c>
      <c r="H743" t="e">
        <f ca="1"/>
        <v>#NAME?</v>
      </c>
      <c r="I743" t="e">
        <f ca="1"/>
        <v>#NAME?</v>
      </c>
      <c r="J743" t="e">
        <f t="shared" ca="1" si="22"/>
        <v>#NAME?</v>
      </c>
      <c r="K743" t="e">
        <f t="shared" ca="1" si="23"/>
        <v>#NAME?</v>
      </c>
    </row>
    <row r="744" spans="1:11" x14ac:dyDescent="0.25">
      <c r="A744" s="193" t="e">
        <f ca="1"/>
        <v>#NAME?</v>
      </c>
      <c r="B744" t="e">
        <f ca="1"/>
        <v>#NAME?</v>
      </c>
      <c r="C744" s="129" t="e">
        <f ca="1"/>
        <v>#NAME?</v>
      </c>
      <c r="D744" t="e">
        <f ca="1"/>
        <v>#NAME?</v>
      </c>
      <c r="E744" t="e">
        <f ca="1"/>
        <v>#NAME?</v>
      </c>
      <c r="F744" t="e">
        <f ca="1"/>
        <v>#NAME?</v>
      </c>
      <c r="G744" t="e">
        <f ca="1"/>
        <v>#NAME?</v>
      </c>
      <c r="H744" t="e">
        <f ca="1"/>
        <v>#NAME?</v>
      </c>
      <c r="I744" t="e">
        <f ca="1"/>
        <v>#NAME?</v>
      </c>
      <c r="J744" t="e">
        <f t="shared" ca="1" si="22"/>
        <v>#NAME?</v>
      </c>
      <c r="K744" t="e">
        <f t="shared" ca="1" si="23"/>
        <v>#NAME?</v>
      </c>
    </row>
    <row r="745" spans="1:11" x14ac:dyDescent="0.25">
      <c r="A745" s="193" t="e">
        <f ca="1"/>
        <v>#NAME?</v>
      </c>
      <c r="B745" t="e">
        <f ca="1"/>
        <v>#NAME?</v>
      </c>
      <c r="C745" s="129" t="e">
        <f ca="1"/>
        <v>#NAME?</v>
      </c>
      <c r="D745" t="e">
        <f ca="1"/>
        <v>#NAME?</v>
      </c>
      <c r="E745" t="e">
        <f ca="1"/>
        <v>#NAME?</v>
      </c>
      <c r="F745" t="e">
        <f ca="1"/>
        <v>#NAME?</v>
      </c>
      <c r="G745" t="e">
        <f ca="1"/>
        <v>#NAME?</v>
      </c>
      <c r="H745" t="e">
        <f ca="1"/>
        <v>#NAME?</v>
      </c>
      <c r="I745" t="e">
        <f ca="1"/>
        <v>#NAME?</v>
      </c>
      <c r="J745" t="e">
        <f t="shared" ca="1" si="22"/>
        <v>#NAME?</v>
      </c>
      <c r="K745" t="e">
        <f t="shared" ca="1" si="23"/>
        <v>#NAME?</v>
      </c>
    </row>
    <row r="746" spans="1:11" x14ac:dyDescent="0.25">
      <c r="A746" s="193" t="e">
        <f ca="1"/>
        <v>#NAME?</v>
      </c>
      <c r="B746" t="e">
        <f ca="1"/>
        <v>#NAME?</v>
      </c>
      <c r="C746" s="129" t="e">
        <f ca="1"/>
        <v>#NAME?</v>
      </c>
      <c r="D746" t="e">
        <f ca="1"/>
        <v>#NAME?</v>
      </c>
      <c r="E746" t="e">
        <f ca="1"/>
        <v>#NAME?</v>
      </c>
      <c r="F746" t="e">
        <f ca="1"/>
        <v>#NAME?</v>
      </c>
      <c r="G746" t="e">
        <f ca="1"/>
        <v>#NAME?</v>
      </c>
      <c r="H746" t="e">
        <f ca="1"/>
        <v>#NAME?</v>
      </c>
      <c r="I746" t="e">
        <f ca="1"/>
        <v>#NAME?</v>
      </c>
      <c r="J746" t="e">
        <f t="shared" ca="1" si="22"/>
        <v>#NAME?</v>
      </c>
      <c r="K746" t="e">
        <f t="shared" ca="1" si="23"/>
        <v>#NAME?</v>
      </c>
    </row>
    <row r="747" spans="1:11" x14ac:dyDescent="0.25">
      <c r="A747" s="193" t="e">
        <f ca="1"/>
        <v>#NAME?</v>
      </c>
      <c r="B747" t="e">
        <f ca="1"/>
        <v>#NAME?</v>
      </c>
      <c r="C747" s="129" t="e">
        <f ca="1"/>
        <v>#NAME?</v>
      </c>
      <c r="D747" t="e">
        <f ca="1"/>
        <v>#NAME?</v>
      </c>
      <c r="E747" t="e">
        <f ca="1"/>
        <v>#NAME?</v>
      </c>
      <c r="F747" t="e">
        <f ca="1"/>
        <v>#NAME?</v>
      </c>
      <c r="G747" t="e">
        <f ca="1"/>
        <v>#NAME?</v>
      </c>
      <c r="H747" t="e">
        <f ca="1"/>
        <v>#NAME?</v>
      </c>
      <c r="I747" t="e">
        <f ca="1"/>
        <v>#NAME?</v>
      </c>
      <c r="J747" t="e">
        <f t="shared" ca="1" si="22"/>
        <v>#NAME?</v>
      </c>
      <c r="K747" t="e">
        <f t="shared" ca="1" si="23"/>
        <v>#NAME?</v>
      </c>
    </row>
    <row r="748" spans="1:11" x14ac:dyDescent="0.25">
      <c r="A748" s="193" t="e">
        <f ca="1"/>
        <v>#NAME?</v>
      </c>
      <c r="B748" t="e">
        <f ca="1"/>
        <v>#NAME?</v>
      </c>
      <c r="C748" s="129" t="e">
        <f ca="1"/>
        <v>#NAME?</v>
      </c>
      <c r="D748" t="e">
        <f ca="1"/>
        <v>#NAME?</v>
      </c>
      <c r="E748" t="e">
        <f ca="1"/>
        <v>#NAME?</v>
      </c>
      <c r="F748" t="e">
        <f ca="1"/>
        <v>#NAME?</v>
      </c>
      <c r="G748" t="e">
        <f ca="1"/>
        <v>#NAME?</v>
      </c>
      <c r="H748" t="e">
        <f ca="1"/>
        <v>#NAME?</v>
      </c>
      <c r="I748" t="e">
        <f ca="1"/>
        <v>#NAME?</v>
      </c>
      <c r="J748" t="e">
        <f t="shared" ca="1" si="22"/>
        <v>#NAME?</v>
      </c>
      <c r="K748" t="e">
        <f t="shared" ca="1" si="23"/>
        <v>#NAME?</v>
      </c>
    </row>
    <row r="749" spans="1:11" x14ac:dyDescent="0.25">
      <c r="A749" s="193" t="e">
        <f ca="1"/>
        <v>#NAME?</v>
      </c>
      <c r="B749" t="e">
        <f ca="1"/>
        <v>#NAME?</v>
      </c>
      <c r="C749" s="129" t="e">
        <f ca="1"/>
        <v>#NAME?</v>
      </c>
      <c r="D749" t="e">
        <f ca="1"/>
        <v>#NAME?</v>
      </c>
      <c r="E749" t="e">
        <f ca="1"/>
        <v>#NAME?</v>
      </c>
      <c r="F749" t="e">
        <f ca="1"/>
        <v>#NAME?</v>
      </c>
      <c r="G749" t="e">
        <f ca="1"/>
        <v>#NAME?</v>
      </c>
      <c r="H749" t="e">
        <f ca="1"/>
        <v>#NAME?</v>
      </c>
      <c r="I749" t="e">
        <f ca="1"/>
        <v>#NAME?</v>
      </c>
      <c r="J749" t="e">
        <f t="shared" ca="1" si="22"/>
        <v>#NAME?</v>
      </c>
      <c r="K749" t="e">
        <f t="shared" ca="1" si="23"/>
        <v>#NAME?</v>
      </c>
    </row>
    <row r="750" spans="1:11" x14ac:dyDescent="0.25">
      <c r="A750" s="193" t="e">
        <f ca="1"/>
        <v>#NAME?</v>
      </c>
      <c r="B750" t="e">
        <f ca="1"/>
        <v>#NAME?</v>
      </c>
      <c r="C750" s="129" t="e">
        <f ca="1"/>
        <v>#NAME?</v>
      </c>
      <c r="D750" t="e">
        <f ca="1"/>
        <v>#NAME?</v>
      </c>
      <c r="E750" t="e">
        <f ca="1"/>
        <v>#NAME?</v>
      </c>
      <c r="F750" t="e">
        <f ca="1"/>
        <v>#NAME?</v>
      </c>
      <c r="G750" t="e">
        <f ca="1"/>
        <v>#NAME?</v>
      </c>
      <c r="H750" t="e">
        <f ca="1"/>
        <v>#NAME?</v>
      </c>
      <c r="I750" t="e">
        <f ca="1"/>
        <v>#NAME?</v>
      </c>
      <c r="J750" t="e">
        <f t="shared" ca="1" si="22"/>
        <v>#NAME?</v>
      </c>
      <c r="K750" t="e">
        <f t="shared" ca="1" si="23"/>
        <v>#NAME?</v>
      </c>
    </row>
    <row r="751" spans="1:11" x14ac:dyDescent="0.25">
      <c r="A751" s="193" t="e">
        <f ca="1"/>
        <v>#NAME?</v>
      </c>
      <c r="B751" t="e">
        <f ca="1"/>
        <v>#NAME?</v>
      </c>
      <c r="C751" s="129" t="e">
        <f ca="1"/>
        <v>#NAME?</v>
      </c>
      <c r="D751" t="e">
        <f ca="1"/>
        <v>#NAME?</v>
      </c>
      <c r="E751" t="e">
        <f ca="1"/>
        <v>#NAME?</v>
      </c>
      <c r="F751" t="e">
        <f ca="1"/>
        <v>#NAME?</v>
      </c>
      <c r="G751" t="e">
        <f ca="1"/>
        <v>#NAME?</v>
      </c>
      <c r="H751" t="e">
        <f ca="1"/>
        <v>#NAME?</v>
      </c>
      <c r="I751" t="e">
        <f ca="1"/>
        <v>#NAME?</v>
      </c>
      <c r="J751" t="e">
        <f t="shared" ca="1" si="22"/>
        <v>#NAME?</v>
      </c>
      <c r="K751" t="e">
        <f t="shared" ca="1" si="23"/>
        <v>#NAME?</v>
      </c>
    </row>
    <row r="752" spans="1:11" x14ac:dyDescent="0.25">
      <c r="A752" s="193" t="e">
        <f ca="1"/>
        <v>#NAME?</v>
      </c>
      <c r="B752" t="e">
        <f ca="1"/>
        <v>#NAME?</v>
      </c>
      <c r="C752" s="129" t="e">
        <f ca="1"/>
        <v>#NAME?</v>
      </c>
      <c r="D752" t="e">
        <f ca="1"/>
        <v>#NAME?</v>
      </c>
      <c r="E752" t="e">
        <f ca="1"/>
        <v>#NAME?</v>
      </c>
      <c r="F752" t="e">
        <f ca="1"/>
        <v>#NAME?</v>
      </c>
      <c r="G752" t="e">
        <f ca="1"/>
        <v>#NAME?</v>
      </c>
      <c r="H752" t="e">
        <f ca="1"/>
        <v>#NAME?</v>
      </c>
      <c r="I752" t="e">
        <f ca="1"/>
        <v>#NAME?</v>
      </c>
      <c r="J752" t="e">
        <f t="shared" ca="1" si="22"/>
        <v>#NAME?</v>
      </c>
      <c r="K752" t="e">
        <f t="shared" ca="1" si="23"/>
        <v>#NAME?</v>
      </c>
    </row>
    <row r="753" spans="1:11" x14ac:dyDescent="0.25">
      <c r="A753" s="193" t="e">
        <f ca="1"/>
        <v>#NAME?</v>
      </c>
      <c r="B753" t="e">
        <f ca="1"/>
        <v>#NAME?</v>
      </c>
      <c r="C753" s="129" t="e">
        <f ca="1"/>
        <v>#NAME?</v>
      </c>
      <c r="D753" t="e">
        <f ca="1"/>
        <v>#NAME?</v>
      </c>
      <c r="E753" t="e">
        <f ca="1"/>
        <v>#NAME?</v>
      </c>
      <c r="F753" t="e">
        <f ca="1"/>
        <v>#NAME?</v>
      </c>
      <c r="G753" t="e">
        <f ca="1"/>
        <v>#NAME?</v>
      </c>
      <c r="H753" t="e">
        <f ca="1"/>
        <v>#NAME?</v>
      </c>
      <c r="I753" t="e">
        <f ca="1"/>
        <v>#NAME?</v>
      </c>
      <c r="J753" t="e">
        <f t="shared" ca="1" si="22"/>
        <v>#NAME?</v>
      </c>
      <c r="K753" t="e">
        <f t="shared" ca="1" si="23"/>
        <v>#NAME?</v>
      </c>
    </row>
    <row r="754" spans="1:11" x14ac:dyDescent="0.25">
      <c r="A754" s="193" t="e">
        <f ca="1"/>
        <v>#NAME?</v>
      </c>
      <c r="B754" t="e">
        <f ca="1"/>
        <v>#NAME?</v>
      </c>
      <c r="C754" s="129" t="e">
        <f ca="1"/>
        <v>#NAME?</v>
      </c>
      <c r="D754" t="e">
        <f ca="1"/>
        <v>#NAME?</v>
      </c>
      <c r="E754" t="e">
        <f ca="1"/>
        <v>#NAME?</v>
      </c>
      <c r="F754" t="e">
        <f ca="1"/>
        <v>#NAME?</v>
      </c>
      <c r="G754" t="e">
        <f ca="1"/>
        <v>#NAME?</v>
      </c>
      <c r="H754" t="e">
        <f ca="1"/>
        <v>#NAME?</v>
      </c>
      <c r="I754" t="e">
        <f ca="1"/>
        <v>#NAME?</v>
      </c>
      <c r="J754" t="e">
        <f t="shared" ca="1" si="22"/>
        <v>#NAME?</v>
      </c>
      <c r="K754" t="e">
        <f t="shared" ca="1" si="23"/>
        <v>#NAME?</v>
      </c>
    </row>
    <row r="755" spans="1:11" x14ac:dyDescent="0.25">
      <c r="A755" s="193" t="e">
        <f ca="1"/>
        <v>#NAME?</v>
      </c>
      <c r="B755" t="e">
        <f ca="1"/>
        <v>#NAME?</v>
      </c>
      <c r="C755" s="129" t="e">
        <f ca="1"/>
        <v>#NAME?</v>
      </c>
      <c r="D755" t="e">
        <f ca="1"/>
        <v>#NAME?</v>
      </c>
      <c r="E755" t="e">
        <f ca="1"/>
        <v>#NAME?</v>
      </c>
      <c r="F755" t="e">
        <f ca="1"/>
        <v>#NAME?</v>
      </c>
      <c r="G755" t="e">
        <f ca="1"/>
        <v>#NAME?</v>
      </c>
      <c r="H755" t="e">
        <f ca="1"/>
        <v>#NAME?</v>
      </c>
      <c r="I755" t="e">
        <f ca="1"/>
        <v>#NAME?</v>
      </c>
      <c r="J755" t="e">
        <f t="shared" ca="1" si="22"/>
        <v>#NAME?</v>
      </c>
      <c r="K755" t="e">
        <f t="shared" ca="1" si="23"/>
        <v>#NAME?</v>
      </c>
    </row>
    <row r="756" spans="1:11" x14ac:dyDescent="0.25">
      <c r="A756" s="193" t="e">
        <f ca="1"/>
        <v>#NAME?</v>
      </c>
      <c r="B756" t="e">
        <f ca="1"/>
        <v>#NAME?</v>
      </c>
      <c r="C756" s="129" t="e">
        <f ca="1"/>
        <v>#NAME?</v>
      </c>
      <c r="D756" t="e">
        <f ca="1"/>
        <v>#NAME?</v>
      </c>
      <c r="E756" t="e">
        <f ca="1"/>
        <v>#NAME?</v>
      </c>
      <c r="F756" t="e">
        <f ca="1"/>
        <v>#NAME?</v>
      </c>
      <c r="G756" t="e">
        <f ca="1"/>
        <v>#NAME?</v>
      </c>
      <c r="H756" t="e">
        <f ca="1"/>
        <v>#NAME?</v>
      </c>
      <c r="I756" t="e">
        <f ca="1"/>
        <v>#NAME?</v>
      </c>
      <c r="J756" t="e">
        <f t="shared" ca="1" si="22"/>
        <v>#NAME?</v>
      </c>
      <c r="K756" t="e">
        <f t="shared" ca="1" si="23"/>
        <v>#NAME?</v>
      </c>
    </row>
    <row r="757" spans="1:11" x14ac:dyDescent="0.25">
      <c r="A757" s="193" t="e">
        <f ca="1"/>
        <v>#NAME?</v>
      </c>
      <c r="B757" t="e">
        <f ca="1"/>
        <v>#NAME?</v>
      </c>
      <c r="C757" s="129" t="e">
        <f ca="1"/>
        <v>#NAME?</v>
      </c>
      <c r="D757" t="e">
        <f ca="1"/>
        <v>#NAME?</v>
      </c>
      <c r="E757" t="e">
        <f ca="1"/>
        <v>#NAME?</v>
      </c>
      <c r="F757" t="e">
        <f ca="1"/>
        <v>#NAME?</v>
      </c>
      <c r="G757" t="e">
        <f ca="1"/>
        <v>#NAME?</v>
      </c>
      <c r="H757" t="e">
        <f ca="1"/>
        <v>#NAME?</v>
      </c>
      <c r="I757" t="e">
        <f ca="1"/>
        <v>#NAME?</v>
      </c>
      <c r="J757" t="e">
        <f t="shared" ca="1" si="22"/>
        <v>#NAME?</v>
      </c>
      <c r="K757" t="e">
        <f t="shared" ca="1" si="23"/>
        <v>#NAME?</v>
      </c>
    </row>
    <row r="758" spans="1:11" x14ac:dyDescent="0.25">
      <c r="A758" s="193" t="e">
        <f ca="1"/>
        <v>#NAME?</v>
      </c>
      <c r="B758" t="e">
        <f ca="1"/>
        <v>#NAME?</v>
      </c>
      <c r="C758" s="129" t="e">
        <f ca="1"/>
        <v>#NAME?</v>
      </c>
      <c r="D758" t="e">
        <f ca="1"/>
        <v>#NAME?</v>
      </c>
      <c r="E758" t="e">
        <f ca="1"/>
        <v>#NAME?</v>
      </c>
      <c r="F758" t="e">
        <f ca="1"/>
        <v>#NAME?</v>
      </c>
      <c r="G758" t="e">
        <f ca="1"/>
        <v>#NAME?</v>
      </c>
      <c r="H758" t="e">
        <f ca="1"/>
        <v>#NAME?</v>
      </c>
      <c r="I758" t="e">
        <f ca="1"/>
        <v>#NAME?</v>
      </c>
      <c r="J758" t="e">
        <f t="shared" ca="1" si="22"/>
        <v>#NAME?</v>
      </c>
      <c r="K758" t="e">
        <f t="shared" ca="1" si="23"/>
        <v>#NAME?</v>
      </c>
    </row>
    <row r="759" spans="1:11" x14ac:dyDescent="0.25">
      <c r="A759" s="193" t="e">
        <f ca="1"/>
        <v>#NAME?</v>
      </c>
      <c r="B759" t="e">
        <f ca="1"/>
        <v>#NAME?</v>
      </c>
      <c r="C759" s="129" t="e">
        <f ca="1"/>
        <v>#NAME?</v>
      </c>
      <c r="D759" t="e">
        <f ca="1"/>
        <v>#NAME?</v>
      </c>
      <c r="E759" t="e">
        <f ca="1"/>
        <v>#NAME?</v>
      </c>
      <c r="F759" t="e">
        <f ca="1"/>
        <v>#NAME?</v>
      </c>
      <c r="G759" t="e">
        <f ca="1"/>
        <v>#NAME?</v>
      </c>
      <c r="H759" t="e">
        <f ca="1"/>
        <v>#NAME?</v>
      </c>
      <c r="I759" t="e">
        <f ca="1"/>
        <v>#NAME?</v>
      </c>
      <c r="J759" t="e">
        <f t="shared" ca="1" si="22"/>
        <v>#NAME?</v>
      </c>
      <c r="K759" t="e">
        <f t="shared" ca="1" si="23"/>
        <v>#NAME?</v>
      </c>
    </row>
    <row r="760" spans="1:11" x14ac:dyDescent="0.25">
      <c r="A760" s="193" t="e">
        <f ca="1"/>
        <v>#NAME?</v>
      </c>
      <c r="B760" t="e">
        <f ca="1"/>
        <v>#NAME?</v>
      </c>
      <c r="C760" s="129" t="e">
        <f ca="1"/>
        <v>#NAME?</v>
      </c>
      <c r="D760" t="e">
        <f ca="1"/>
        <v>#NAME?</v>
      </c>
      <c r="E760" t="e">
        <f ca="1"/>
        <v>#NAME?</v>
      </c>
      <c r="F760" t="e">
        <f ca="1"/>
        <v>#NAME?</v>
      </c>
      <c r="G760" t="e">
        <f ca="1"/>
        <v>#NAME?</v>
      </c>
      <c r="H760" t="e">
        <f ca="1"/>
        <v>#NAME?</v>
      </c>
      <c r="I760" t="e">
        <f ca="1"/>
        <v>#NAME?</v>
      </c>
      <c r="J760" t="e">
        <f t="shared" ca="1" si="22"/>
        <v>#NAME?</v>
      </c>
      <c r="K760" t="e">
        <f t="shared" ca="1" si="23"/>
        <v>#NAME?</v>
      </c>
    </row>
    <row r="761" spans="1:11" x14ac:dyDescent="0.25">
      <c r="A761" s="193" t="e">
        <f ca="1"/>
        <v>#NAME?</v>
      </c>
      <c r="B761" t="e">
        <f ca="1"/>
        <v>#NAME?</v>
      </c>
      <c r="C761" s="129" t="e">
        <f ca="1"/>
        <v>#NAME?</v>
      </c>
      <c r="D761" t="e">
        <f ca="1"/>
        <v>#NAME?</v>
      </c>
      <c r="E761" t="e">
        <f ca="1"/>
        <v>#NAME?</v>
      </c>
      <c r="F761" t="e">
        <f ca="1"/>
        <v>#NAME?</v>
      </c>
      <c r="G761" t="e">
        <f ca="1"/>
        <v>#NAME?</v>
      </c>
      <c r="H761" t="e">
        <f ca="1"/>
        <v>#NAME?</v>
      </c>
      <c r="I761" t="e">
        <f ca="1"/>
        <v>#NAME?</v>
      </c>
      <c r="J761" t="e">
        <f t="shared" ca="1" si="22"/>
        <v>#NAME?</v>
      </c>
      <c r="K761" t="e">
        <f t="shared" ca="1" si="23"/>
        <v>#NAME?</v>
      </c>
    </row>
    <row r="762" spans="1:11" x14ac:dyDescent="0.25">
      <c r="A762" s="193" t="e">
        <f ca="1"/>
        <v>#NAME?</v>
      </c>
      <c r="B762" t="e">
        <f ca="1"/>
        <v>#NAME?</v>
      </c>
      <c r="C762" s="129" t="e">
        <f ca="1"/>
        <v>#NAME?</v>
      </c>
      <c r="D762" t="e">
        <f ca="1"/>
        <v>#NAME?</v>
      </c>
      <c r="E762" t="e">
        <f ca="1"/>
        <v>#NAME?</v>
      </c>
      <c r="F762" t="e">
        <f ca="1"/>
        <v>#NAME?</v>
      </c>
      <c r="G762" t="e">
        <f ca="1"/>
        <v>#NAME?</v>
      </c>
      <c r="H762" t="e">
        <f ca="1"/>
        <v>#NAME?</v>
      </c>
      <c r="I762" t="e">
        <f ca="1"/>
        <v>#NAME?</v>
      </c>
      <c r="J762" t="e">
        <f t="shared" ca="1" si="22"/>
        <v>#NAME?</v>
      </c>
      <c r="K762" t="e">
        <f t="shared" ca="1" si="23"/>
        <v>#NAME?</v>
      </c>
    </row>
    <row r="763" spans="1:11" x14ac:dyDescent="0.25">
      <c r="A763" s="193" t="e">
        <f ca="1"/>
        <v>#NAME?</v>
      </c>
      <c r="B763" t="e">
        <f ca="1"/>
        <v>#NAME?</v>
      </c>
      <c r="C763" s="129" t="e">
        <f ca="1"/>
        <v>#NAME?</v>
      </c>
      <c r="D763" t="e">
        <f ca="1"/>
        <v>#NAME?</v>
      </c>
      <c r="E763" t="e">
        <f ca="1"/>
        <v>#NAME?</v>
      </c>
      <c r="F763" t="e">
        <f ca="1"/>
        <v>#NAME?</v>
      </c>
      <c r="G763" t="e">
        <f ca="1"/>
        <v>#NAME?</v>
      </c>
      <c r="H763" t="e">
        <f ca="1"/>
        <v>#NAME?</v>
      </c>
      <c r="I763" t="e">
        <f ca="1"/>
        <v>#NAME?</v>
      </c>
      <c r="J763" t="e">
        <f t="shared" ca="1" si="22"/>
        <v>#NAME?</v>
      </c>
      <c r="K763" t="e">
        <f t="shared" ca="1" si="23"/>
        <v>#NAME?</v>
      </c>
    </row>
    <row r="764" spans="1:11" x14ac:dyDescent="0.25">
      <c r="A764" s="193" t="e">
        <f ca="1"/>
        <v>#NAME?</v>
      </c>
      <c r="B764" t="e">
        <f ca="1"/>
        <v>#NAME?</v>
      </c>
      <c r="C764" s="129" t="e">
        <f ca="1"/>
        <v>#NAME?</v>
      </c>
      <c r="D764" t="e">
        <f ca="1"/>
        <v>#NAME?</v>
      </c>
      <c r="E764" t="e">
        <f ca="1"/>
        <v>#NAME?</v>
      </c>
      <c r="F764" t="e">
        <f ca="1"/>
        <v>#NAME?</v>
      </c>
      <c r="G764" t="e">
        <f ca="1"/>
        <v>#NAME?</v>
      </c>
      <c r="H764" t="e">
        <f ca="1"/>
        <v>#NAME?</v>
      </c>
      <c r="I764" t="e">
        <f ca="1"/>
        <v>#NAME?</v>
      </c>
      <c r="J764" t="e">
        <f t="shared" ca="1" si="22"/>
        <v>#NAME?</v>
      </c>
      <c r="K764" t="e">
        <f t="shared" ca="1" si="23"/>
        <v>#NAME?</v>
      </c>
    </row>
    <row r="765" spans="1:11" x14ac:dyDescent="0.25">
      <c r="A765" s="193" t="e">
        <f ca="1"/>
        <v>#NAME?</v>
      </c>
      <c r="B765" t="e">
        <f ca="1"/>
        <v>#NAME?</v>
      </c>
      <c r="C765" s="129" t="e">
        <f ca="1"/>
        <v>#NAME?</v>
      </c>
      <c r="D765" t="e">
        <f ca="1"/>
        <v>#NAME?</v>
      </c>
      <c r="E765" t="e">
        <f ca="1"/>
        <v>#NAME?</v>
      </c>
      <c r="F765" t="e">
        <f ca="1"/>
        <v>#NAME?</v>
      </c>
      <c r="G765" t="e">
        <f ca="1"/>
        <v>#NAME?</v>
      </c>
      <c r="H765" t="e">
        <f ca="1"/>
        <v>#NAME?</v>
      </c>
      <c r="I765" t="e">
        <f ca="1"/>
        <v>#NAME?</v>
      </c>
      <c r="J765" t="e">
        <f t="shared" ca="1" si="22"/>
        <v>#NAME?</v>
      </c>
      <c r="K765" t="e">
        <f t="shared" ca="1" si="23"/>
        <v>#NAME?</v>
      </c>
    </row>
    <row r="766" spans="1:11" x14ac:dyDescent="0.25">
      <c r="A766" s="193" t="e">
        <f ca="1"/>
        <v>#NAME?</v>
      </c>
      <c r="B766" t="e">
        <f ca="1"/>
        <v>#NAME?</v>
      </c>
      <c r="C766" s="129" t="e">
        <f ca="1"/>
        <v>#NAME?</v>
      </c>
      <c r="D766" t="e">
        <f ca="1"/>
        <v>#NAME?</v>
      </c>
      <c r="E766" t="e">
        <f ca="1"/>
        <v>#NAME?</v>
      </c>
      <c r="F766" t="e">
        <f ca="1"/>
        <v>#NAME?</v>
      </c>
      <c r="G766" t="e">
        <f ca="1"/>
        <v>#NAME?</v>
      </c>
      <c r="H766" t="e">
        <f ca="1"/>
        <v>#NAME?</v>
      </c>
      <c r="I766" t="e">
        <f ca="1"/>
        <v>#NAME?</v>
      </c>
      <c r="J766" t="e">
        <f t="shared" ca="1" si="22"/>
        <v>#NAME?</v>
      </c>
      <c r="K766" t="e">
        <f t="shared" ca="1" si="23"/>
        <v>#NAME?</v>
      </c>
    </row>
    <row r="767" spans="1:11" x14ac:dyDescent="0.25">
      <c r="A767" s="193" t="e">
        <f ca="1"/>
        <v>#NAME?</v>
      </c>
      <c r="B767" t="e">
        <f ca="1"/>
        <v>#NAME?</v>
      </c>
      <c r="C767" s="129" t="e">
        <f ca="1"/>
        <v>#NAME?</v>
      </c>
      <c r="D767" t="e">
        <f ca="1"/>
        <v>#NAME?</v>
      </c>
      <c r="E767" t="e">
        <f ca="1"/>
        <v>#NAME?</v>
      </c>
      <c r="F767" t="e">
        <f ca="1"/>
        <v>#NAME?</v>
      </c>
      <c r="G767" t="e">
        <f ca="1"/>
        <v>#NAME?</v>
      </c>
      <c r="H767" t="e">
        <f ca="1"/>
        <v>#NAME?</v>
      </c>
      <c r="I767" t="e">
        <f ca="1"/>
        <v>#NAME?</v>
      </c>
      <c r="J767" t="e">
        <f t="shared" ca="1" si="22"/>
        <v>#NAME?</v>
      </c>
      <c r="K767" t="e">
        <f t="shared" ca="1" si="23"/>
        <v>#NAME?</v>
      </c>
    </row>
    <row r="768" spans="1:11" x14ac:dyDescent="0.25">
      <c r="A768" s="193" t="e">
        <f ca="1"/>
        <v>#NAME?</v>
      </c>
      <c r="B768" t="e">
        <f ca="1"/>
        <v>#NAME?</v>
      </c>
      <c r="C768" s="129" t="e">
        <f ca="1"/>
        <v>#NAME?</v>
      </c>
      <c r="D768" t="e">
        <f ca="1"/>
        <v>#NAME?</v>
      </c>
      <c r="E768" t="e">
        <f ca="1"/>
        <v>#NAME?</v>
      </c>
      <c r="F768" t="e">
        <f ca="1"/>
        <v>#NAME?</v>
      </c>
      <c r="G768" t="e">
        <f ca="1"/>
        <v>#NAME?</v>
      </c>
      <c r="H768" t="e">
        <f ca="1"/>
        <v>#NAME?</v>
      </c>
      <c r="I768" t="e">
        <f ca="1"/>
        <v>#NAME?</v>
      </c>
      <c r="J768" t="e">
        <f t="shared" ca="1" si="22"/>
        <v>#NAME?</v>
      </c>
      <c r="K768" t="e">
        <f t="shared" ca="1" si="23"/>
        <v>#NAME?</v>
      </c>
    </row>
    <row r="769" spans="1:11" x14ac:dyDescent="0.25">
      <c r="A769" s="193" t="e">
        <f ca="1"/>
        <v>#NAME?</v>
      </c>
      <c r="B769" t="e">
        <f ca="1"/>
        <v>#NAME?</v>
      </c>
      <c r="C769" s="129" t="e">
        <f ca="1"/>
        <v>#NAME?</v>
      </c>
      <c r="D769" t="e">
        <f ca="1"/>
        <v>#NAME?</v>
      </c>
      <c r="E769" t="e">
        <f ca="1"/>
        <v>#NAME?</v>
      </c>
      <c r="F769" t="e">
        <f ca="1"/>
        <v>#NAME?</v>
      </c>
      <c r="G769" t="e">
        <f ca="1"/>
        <v>#NAME?</v>
      </c>
      <c r="H769" t="e">
        <f ca="1"/>
        <v>#NAME?</v>
      </c>
      <c r="I769" t="e">
        <f ca="1"/>
        <v>#NAME?</v>
      </c>
      <c r="J769" t="e">
        <f t="shared" ca="1" si="22"/>
        <v>#NAME?</v>
      </c>
      <c r="K769" t="e">
        <f t="shared" ca="1" si="23"/>
        <v>#NAME?</v>
      </c>
    </row>
    <row r="770" spans="1:11" x14ac:dyDescent="0.25">
      <c r="A770" s="193" t="e">
        <f ca="1"/>
        <v>#NAME?</v>
      </c>
      <c r="B770" t="e">
        <f ca="1"/>
        <v>#NAME?</v>
      </c>
      <c r="C770" s="129" t="e">
        <f ca="1"/>
        <v>#NAME?</v>
      </c>
      <c r="D770" t="e">
        <f ca="1"/>
        <v>#NAME?</v>
      </c>
      <c r="E770" t="e">
        <f ca="1"/>
        <v>#NAME?</v>
      </c>
      <c r="F770" t="e">
        <f ca="1"/>
        <v>#NAME?</v>
      </c>
      <c r="G770" t="e">
        <f ca="1"/>
        <v>#NAME?</v>
      </c>
      <c r="H770" t="e">
        <f ca="1"/>
        <v>#NAME?</v>
      </c>
      <c r="I770" t="e">
        <f ca="1"/>
        <v>#NAME?</v>
      </c>
      <c r="J770" t="e">
        <f t="shared" ca="1" si="22"/>
        <v>#NAME?</v>
      </c>
      <c r="K770" t="e">
        <f t="shared" ca="1" si="23"/>
        <v>#NAME?</v>
      </c>
    </row>
    <row r="771" spans="1:11" x14ac:dyDescent="0.25">
      <c r="A771" s="193" t="e">
        <f ca="1"/>
        <v>#NAME?</v>
      </c>
      <c r="B771" t="e">
        <f ca="1"/>
        <v>#NAME?</v>
      </c>
      <c r="C771" s="129" t="e">
        <f ca="1"/>
        <v>#NAME?</v>
      </c>
      <c r="D771" t="e">
        <f ca="1"/>
        <v>#NAME?</v>
      </c>
      <c r="E771" t="e">
        <f ca="1"/>
        <v>#NAME?</v>
      </c>
      <c r="F771" t="e">
        <f ca="1"/>
        <v>#NAME?</v>
      </c>
      <c r="G771" t="e">
        <f ca="1"/>
        <v>#NAME?</v>
      </c>
      <c r="H771" t="e">
        <f ca="1"/>
        <v>#NAME?</v>
      </c>
      <c r="I771" t="e">
        <f ca="1"/>
        <v>#NAME?</v>
      </c>
      <c r="J771" t="e">
        <f t="shared" ref="J771:J834" ca="1" si="24">_xlfn.ISOWEEKNUM(C771)</f>
        <v>#NAME?</v>
      </c>
      <c r="K771" t="e">
        <f t="shared" ref="K771:K834" ca="1" si="25">2300+J771</f>
        <v>#NAME?</v>
      </c>
    </row>
    <row r="772" spans="1:11" x14ac:dyDescent="0.25">
      <c r="A772" s="193" t="e">
        <f ca="1"/>
        <v>#NAME?</v>
      </c>
      <c r="B772" t="e">
        <f ca="1"/>
        <v>#NAME?</v>
      </c>
      <c r="C772" s="129" t="e">
        <f ca="1"/>
        <v>#NAME?</v>
      </c>
      <c r="D772" t="e">
        <f ca="1"/>
        <v>#NAME?</v>
      </c>
      <c r="E772" t="e">
        <f ca="1"/>
        <v>#NAME?</v>
      </c>
      <c r="F772" t="e">
        <f ca="1"/>
        <v>#NAME?</v>
      </c>
      <c r="G772" t="e">
        <f ca="1"/>
        <v>#NAME?</v>
      </c>
      <c r="H772" t="e">
        <f ca="1"/>
        <v>#NAME?</v>
      </c>
      <c r="I772" t="e">
        <f ca="1"/>
        <v>#NAME?</v>
      </c>
      <c r="J772" t="e">
        <f t="shared" ca="1" si="24"/>
        <v>#NAME?</v>
      </c>
      <c r="K772" t="e">
        <f t="shared" ca="1" si="25"/>
        <v>#NAME?</v>
      </c>
    </row>
    <row r="773" spans="1:11" x14ac:dyDescent="0.25">
      <c r="A773" s="193" t="e">
        <f ca="1"/>
        <v>#NAME?</v>
      </c>
      <c r="B773" t="e">
        <f ca="1"/>
        <v>#NAME?</v>
      </c>
      <c r="C773" s="129" t="e">
        <f ca="1"/>
        <v>#NAME?</v>
      </c>
      <c r="D773" t="e">
        <f ca="1"/>
        <v>#NAME?</v>
      </c>
      <c r="E773" t="e">
        <f ca="1"/>
        <v>#NAME?</v>
      </c>
      <c r="F773" t="e">
        <f ca="1"/>
        <v>#NAME?</v>
      </c>
      <c r="G773" t="e">
        <f ca="1"/>
        <v>#NAME?</v>
      </c>
      <c r="H773" t="e">
        <f ca="1"/>
        <v>#NAME?</v>
      </c>
      <c r="I773" t="e">
        <f ca="1"/>
        <v>#NAME?</v>
      </c>
      <c r="J773" t="e">
        <f t="shared" ca="1" si="24"/>
        <v>#NAME?</v>
      </c>
      <c r="K773" t="e">
        <f t="shared" ca="1" si="25"/>
        <v>#NAME?</v>
      </c>
    </row>
    <row r="774" spans="1:11" x14ac:dyDescent="0.25">
      <c r="A774" s="193" t="e">
        <f ca="1"/>
        <v>#NAME?</v>
      </c>
      <c r="B774" t="e">
        <f ca="1"/>
        <v>#NAME?</v>
      </c>
      <c r="C774" s="129" t="e">
        <f ca="1"/>
        <v>#NAME?</v>
      </c>
      <c r="D774" t="e">
        <f ca="1"/>
        <v>#NAME?</v>
      </c>
      <c r="E774" t="e">
        <f ca="1"/>
        <v>#NAME?</v>
      </c>
      <c r="F774" t="e">
        <f ca="1"/>
        <v>#NAME?</v>
      </c>
      <c r="G774" t="e">
        <f ca="1"/>
        <v>#NAME?</v>
      </c>
      <c r="H774" t="e">
        <f ca="1"/>
        <v>#NAME?</v>
      </c>
      <c r="I774" t="e">
        <f ca="1"/>
        <v>#NAME?</v>
      </c>
      <c r="J774" t="e">
        <f t="shared" ca="1" si="24"/>
        <v>#NAME?</v>
      </c>
      <c r="K774" t="e">
        <f t="shared" ca="1" si="25"/>
        <v>#NAME?</v>
      </c>
    </row>
    <row r="775" spans="1:11" x14ac:dyDescent="0.25">
      <c r="A775" s="193" t="e">
        <f ca="1"/>
        <v>#NAME?</v>
      </c>
      <c r="B775" t="e">
        <f ca="1"/>
        <v>#NAME?</v>
      </c>
      <c r="C775" s="129" t="e">
        <f ca="1"/>
        <v>#NAME?</v>
      </c>
      <c r="D775" t="e">
        <f ca="1"/>
        <v>#NAME?</v>
      </c>
      <c r="E775" t="e">
        <f ca="1"/>
        <v>#NAME?</v>
      </c>
      <c r="F775" t="e">
        <f ca="1"/>
        <v>#NAME?</v>
      </c>
      <c r="G775" t="e">
        <f ca="1"/>
        <v>#NAME?</v>
      </c>
      <c r="H775" t="e">
        <f ca="1"/>
        <v>#NAME?</v>
      </c>
      <c r="I775" t="e">
        <f ca="1"/>
        <v>#NAME?</v>
      </c>
      <c r="J775" t="e">
        <f t="shared" ca="1" si="24"/>
        <v>#NAME?</v>
      </c>
      <c r="K775" t="e">
        <f t="shared" ca="1" si="25"/>
        <v>#NAME?</v>
      </c>
    </row>
    <row r="776" spans="1:11" x14ac:dyDescent="0.25">
      <c r="A776" s="193" t="e">
        <f ca="1"/>
        <v>#NAME?</v>
      </c>
      <c r="B776" t="e">
        <f ca="1"/>
        <v>#NAME?</v>
      </c>
      <c r="C776" s="129" t="e">
        <f ca="1"/>
        <v>#NAME?</v>
      </c>
      <c r="D776" t="e">
        <f ca="1"/>
        <v>#NAME?</v>
      </c>
      <c r="E776" t="e">
        <f ca="1"/>
        <v>#NAME?</v>
      </c>
      <c r="F776" t="e">
        <f ca="1"/>
        <v>#NAME?</v>
      </c>
      <c r="G776" t="e">
        <f ca="1"/>
        <v>#NAME?</v>
      </c>
      <c r="H776" t="e">
        <f ca="1"/>
        <v>#NAME?</v>
      </c>
      <c r="I776" t="e">
        <f ca="1"/>
        <v>#NAME?</v>
      </c>
      <c r="J776" t="e">
        <f t="shared" ca="1" si="24"/>
        <v>#NAME?</v>
      </c>
      <c r="K776" t="e">
        <f t="shared" ca="1" si="25"/>
        <v>#NAME?</v>
      </c>
    </row>
    <row r="777" spans="1:11" x14ac:dyDescent="0.25">
      <c r="A777" s="193" t="e">
        <f ca="1"/>
        <v>#NAME?</v>
      </c>
      <c r="B777" t="e">
        <f ca="1"/>
        <v>#NAME?</v>
      </c>
      <c r="C777" s="129" t="e">
        <f ca="1"/>
        <v>#NAME?</v>
      </c>
      <c r="D777" t="e">
        <f ca="1"/>
        <v>#NAME?</v>
      </c>
      <c r="E777" t="e">
        <f ca="1"/>
        <v>#NAME?</v>
      </c>
      <c r="F777" t="e">
        <f ca="1"/>
        <v>#NAME?</v>
      </c>
      <c r="G777" t="e">
        <f ca="1"/>
        <v>#NAME?</v>
      </c>
      <c r="H777" t="e">
        <f ca="1"/>
        <v>#NAME?</v>
      </c>
      <c r="I777" t="e">
        <f ca="1"/>
        <v>#NAME?</v>
      </c>
      <c r="J777" t="e">
        <f t="shared" ca="1" si="24"/>
        <v>#NAME?</v>
      </c>
      <c r="K777" t="e">
        <f t="shared" ca="1" si="25"/>
        <v>#NAME?</v>
      </c>
    </row>
    <row r="778" spans="1:11" x14ac:dyDescent="0.25">
      <c r="A778" s="193" t="e">
        <f ca="1"/>
        <v>#NAME?</v>
      </c>
      <c r="B778" t="e">
        <f ca="1"/>
        <v>#NAME?</v>
      </c>
      <c r="C778" s="129" t="e">
        <f ca="1"/>
        <v>#NAME?</v>
      </c>
      <c r="D778" t="e">
        <f ca="1"/>
        <v>#NAME?</v>
      </c>
      <c r="E778" t="e">
        <f ca="1"/>
        <v>#NAME?</v>
      </c>
      <c r="F778" t="e">
        <f ca="1"/>
        <v>#NAME?</v>
      </c>
      <c r="G778" t="e">
        <f ca="1"/>
        <v>#NAME?</v>
      </c>
      <c r="H778" t="e">
        <f ca="1"/>
        <v>#NAME?</v>
      </c>
      <c r="I778" t="e">
        <f ca="1"/>
        <v>#NAME?</v>
      </c>
      <c r="J778" t="e">
        <f t="shared" ca="1" si="24"/>
        <v>#NAME?</v>
      </c>
      <c r="K778" t="e">
        <f t="shared" ca="1" si="25"/>
        <v>#NAME?</v>
      </c>
    </row>
    <row r="779" spans="1:11" x14ac:dyDescent="0.25">
      <c r="A779" s="193" t="e">
        <f ca="1"/>
        <v>#NAME?</v>
      </c>
      <c r="B779" t="e">
        <f ca="1"/>
        <v>#NAME?</v>
      </c>
      <c r="C779" s="129" t="e">
        <f ca="1"/>
        <v>#NAME?</v>
      </c>
      <c r="D779" t="e">
        <f ca="1"/>
        <v>#NAME?</v>
      </c>
      <c r="E779" t="e">
        <f ca="1"/>
        <v>#NAME?</v>
      </c>
      <c r="F779" t="e">
        <f ca="1"/>
        <v>#NAME?</v>
      </c>
      <c r="G779" t="e">
        <f ca="1"/>
        <v>#NAME?</v>
      </c>
      <c r="H779" t="e">
        <f ca="1"/>
        <v>#NAME?</v>
      </c>
      <c r="I779" t="e">
        <f ca="1"/>
        <v>#NAME?</v>
      </c>
      <c r="J779" t="e">
        <f t="shared" ca="1" si="24"/>
        <v>#NAME?</v>
      </c>
      <c r="K779" t="e">
        <f t="shared" ca="1" si="25"/>
        <v>#NAME?</v>
      </c>
    </row>
    <row r="780" spans="1:11" x14ac:dyDescent="0.25">
      <c r="A780" s="193" t="e">
        <f ca="1"/>
        <v>#NAME?</v>
      </c>
      <c r="B780" t="e">
        <f ca="1"/>
        <v>#NAME?</v>
      </c>
      <c r="C780" s="129" t="e">
        <f ca="1"/>
        <v>#NAME?</v>
      </c>
      <c r="D780" t="e">
        <f ca="1"/>
        <v>#NAME?</v>
      </c>
      <c r="E780" t="e">
        <f ca="1"/>
        <v>#NAME?</v>
      </c>
      <c r="F780" t="e">
        <f ca="1"/>
        <v>#NAME?</v>
      </c>
      <c r="G780" t="e">
        <f ca="1"/>
        <v>#NAME?</v>
      </c>
      <c r="H780" t="e">
        <f ca="1"/>
        <v>#NAME?</v>
      </c>
      <c r="I780" t="e">
        <f ca="1"/>
        <v>#NAME?</v>
      </c>
      <c r="J780" t="e">
        <f t="shared" ca="1" si="24"/>
        <v>#NAME?</v>
      </c>
      <c r="K780" t="e">
        <f t="shared" ca="1" si="25"/>
        <v>#NAME?</v>
      </c>
    </row>
    <row r="781" spans="1:11" x14ac:dyDescent="0.25">
      <c r="A781" s="193" t="e">
        <f ca="1"/>
        <v>#NAME?</v>
      </c>
      <c r="B781" t="e">
        <f ca="1"/>
        <v>#NAME?</v>
      </c>
      <c r="C781" s="129" t="e">
        <f ca="1"/>
        <v>#NAME?</v>
      </c>
      <c r="D781" t="e">
        <f ca="1"/>
        <v>#NAME?</v>
      </c>
      <c r="E781" t="e">
        <f ca="1"/>
        <v>#NAME?</v>
      </c>
      <c r="F781" t="e">
        <f ca="1"/>
        <v>#NAME?</v>
      </c>
      <c r="G781" t="e">
        <f ca="1"/>
        <v>#NAME?</v>
      </c>
      <c r="H781" t="e">
        <f ca="1"/>
        <v>#NAME?</v>
      </c>
      <c r="I781" t="e">
        <f ca="1"/>
        <v>#NAME?</v>
      </c>
      <c r="J781" t="e">
        <f t="shared" ca="1" si="24"/>
        <v>#NAME?</v>
      </c>
      <c r="K781" t="e">
        <f t="shared" ca="1" si="25"/>
        <v>#NAME?</v>
      </c>
    </row>
    <row r="782" spans="1:11" x14ac:dyDescent="0.25">
      <c r="A782" s="193" t="e">
        <f ca="1"/>
        <v>#NAME?</v>
      </c>
      <c r="B782" t="e">
        <f ca="1"/>
        <v>#NAME?</v>
      </c>
      <c r="C782" s="129" t="e">
        <f ca="1"/>
        <v>#NAME?</v>
      </c>
      <c r="D782" t="e">
        <f ca="1"/>
        <v>#NAME?</v>
      </c>
      <c r="E782" t="e">
        <f ca="1"/>
        <v>#NAME?</v>
      </c>
      <c r="F782" t="e">
        <f ca="1"/>
        <v>#NAME?</v>
      </c>
      <c r="G782" t="e">
        <f ca="1"/>
        <v>#NAME?</v>
      </c>
      <c r="H782" t="e">
        <f ca="1"/>
        <v>#NAME?</v>
      </c>
      <c r="I782" t="e">
        <f ca="1"/>
        <v>#NAME?</v>
      </c>
      <c r="J782" t="e">
        <f t="shared" ca="1" si="24"/>
        <v>#NAME?</v>
      </c>
      <c r="K782" t="e">
        <f t="shared" ca="1" si="25"/>
        <v>#NAME?</v>
      </c>
    </row>
    <row r="783" spans="1:11" x14ac:dyDescent="0.25">
      <c r="A783" s="193" t="e">
        <f ca="1"/>
        <v>#NAME?</v>
      </c>
      <c r="B783" t="e">
        <f ca="1"/>
        <v>#NAME?</v>
      </c>
      <c r="C783" s="129" t="e">
        <f ca="1"/>
        <v>#NAME?</v>
      </c>
      <c r="D783" t="e">
        <f ca="1"/>
        <v>#NAME?</v>
      </c>
      <c r="E783" t="e">
        <f ca="1"/>
        <v>#NAME?</v>
      </c>
      <c r="F783" t="e">
        <f ca="1"/>
        <v>#NAME?</v>
      </c>
      <c r="G783" t="e">
        <f ca="1"/>
        <v>#NAME?</v>
      </c>
      <c r="H783" t="e">
        <f ca="1"/>
        <v>#NAME?</v>
      </c>
      <c r="I783" t="e">
        <f ca="1"/>
        <v>#NAME?</v>
      </c>
      <c r="J783" t="e">
        <f t="shared" ca="1" si="24"/>
        <v>#NAME?</v>
      </c>
      <c r="K783" t="e">
        <f t="shared" ca="1" si="25"/>
        <v>#NAME?</v>
      </c>
    </row>
    <row r="784" spans="1:11" x14ac:dyDescent="0.25">
      <c r="A784" s="193" t="e">
        <f ca="1"/>
        <v>#NAME?</v>
      </c>
      <c r="B784" t="e">
        <f ca="1"/>
        <v>#NAME?</v>
      </c>
      <c r="C784" s="129" t="e">
        <f ca="1"/>
        <v>#NAME?</v>
      </c>
      <c r="D784" t="e">
        <f ca="1"/>
        <v>#NAME?</v>
      </c>
      <c r="E784" t="e">
        <f ca="1"/>
        <v>#NAME?</v>
      </c>
      <c r="F784" t="e">
        <f ca="1"/>
        <v>#NAME?</v>
      </c>
      <c r="G784" t="e">
        <f ca="1"/>
        <v>#NAME?</v>
      </c>
      <c r="H784" t="e">
        <f ca="1"/>
        <v>#NAME?</v>
      </c>
      <c r="I784" t="e">
        <f ca="1"/>
        <v>#NAME?</v>
      </c>
      <c r="J784" t="e">
        <f t="shared" ca="1" si="24"/>
        <v>#NAME?</v>
      </c>
      <c r="K784" t="e">
        <f t="shared" ca="1" si="25"/>
        <v>#NAME?</v>
      </c>
    </row>
    <row r="785" spans="1:11" x14ac:dyDescent="0.25">
      <c r="A785" s="193" t="e">
        <f ca="1"/>
        <v>#NAME?</v>
      </c>
      <c r="B785" t="e">
        <f ca="1"/>
        <v>#NAME?</v>
      </c>
      <c r="C785" s="129" t="e">
        <f ca="1"/>
        <v>#NAME?</v>
      </c>
      <c r="D785" t="e">
        <f ca="1"/>
        <v>#NAME?</v>
      </c>
      <c r="E785" t="e">
        <f ca="1"/>
        <v>#NAME?</v>
      </c>
      <c r="F785" t="e">
        <f ca="1"/>
        <v>#NAME?</v>
      </c>
      <c r="G785" t="e">
        <f ca="1"/>
        <v>#NAME?</v>
      </c>
      <c r="H785" t="e">
        <f ca="1"/>
        <v>#NAME?</v>
      </c>
      <c r="I785" t="e">
        <f ca="1"/>
        <v>#NAME?</v>
      </c>
      <c r="J785" t="e">
        <f t="shared" ca="1" si="24"/>
        <v>#NAME?</v>
      </c>
      <c r="K785" t="e">
        <f t="shared" ca="1" si="25"/>
        <v>#NAME?</v>
      </c>
    </row>
    <row r="786" spans="1:11" x14ac:dyDescent="0.25">
      <c r="A786" s="193" t="e">
        <f ca="1"/>
        <v>#NAME?</v>
      </c>
      <c r="B786" t="e">
        <f ca="1"/>
        <v>#NAME?</v>
      </c>
      <c r="C786" s="129" t="e">
        <f ca="1"/>
        <v>#NAME?</v>
      </c>
      <c r="D786" t="e">
        <f ca="1"/>
        <v>#NAME?</v>
      </c>
      <c r="E786" t="e">
        <f ca="1"/>
        <v>#NAME?</v>
      </c>
      <c r="F786" t="e">
        <f ca="1"/>
        <v>#NAME?</v>
      </c>
      <c r="G786" t="e">
        <f ca="1"/>
        <v>#NAME?</v>
      </c>
      <c r="H786" t="e">
        <f ca="1"/>
        <v>#NAME?</v>
      </c>
      <c r="I786" t="e">
        <f ca="1"/>
        <v>#NAME?</v>
      </c>
      <c r="J786" t="e">
        <f t="shared" ca="1" si="24"/>
        <v>#NAME?</v>
      </c>
      <c r="K786" t="e">
        <f t="shared" ca="1" si="25"/>
        <v>#NAME?</v>
      </c>
    </row>
    <row r="787" spans="1:11" x14ac:dyDescent="0.25">
      <c r="A787" s="193" t="e">
        <f ca="1"/>
        <v>#NAME?</v>
      </c>
      <c r="B787" t="e">
        <f ca="1"/>
        <v>#NAME?</v>
      </c>
      <c r="C787" s="129" t="e">
        <f ca="1"/>
        <v>#NAME?</v>
      </c>
      <c r="D787" t="e">
        <f ca="1"/>
        <v>#NAME?</v>
      </c>
      <c r="E787" t="e">
        <f ca="1"/>
        <v>#NAME?</v>
      </c>
      <c r="F787" t="e">
        <f ca="1"/>
        <v>#NAME?</v>
      </c>
      <c r="G787" t="e">
        <f ca="1"/>
        <v>#NAME?</v>
      </c>
      <c r="H787" t="e">
        <f ca="1"/>
        <v>#NAME?</v>
      </c>
      <c r="I787" t="e">
        <f ca="1"/>
        <v>#NAME?</v>
      </c>
      <c r="J787" t="e">
        <f t="shared" ca="1" si="24"/>
        <v>#NAME?</v>
      </c>
      <c r="K787" t="e">
        <f t="shared" ca="1" si="25"/>
        <v>#NAME?</v>
      </c>
    </row>
    <row r="788" spans="1:11" x14ac:dyDescent="0.25">
      <c r="A788" s="193" t="e">
        <f ca="1"/>
        <v>#NAME?</v>
      </c>
      <c r="B788" t="e">
        <f ca="1"/>
        <v>#NAME?</v>
      </c>
      <c r="C788" s="129" t="e">
        <f ca="1"/>
        <v>#NAME?</v>
      </c>
      <c r="D788" t="e">
        <f ca="1"/>
        <v>#NAME?</v>
      </c>
      <c r="E788" t="e">
        <f ca="1"/>
        <v>#NAME?</v>
      </c>
      <c r="F788" t="e">
        <f ca="1"/>
        <v>#NAME?</v>
      </c>
      <c r="G788" t="e">
        <f ca="1"/>
        <v>#NAME?</v>
      </c>
      <c r="H788" t="e">
        <f ca="1"/>
        <v>#NAME?</v>
      </c>
      <c r="I788" t="e">
        <f ca="1"/>
        <v>#NAME?</v>
      </c>
      <c r="J788" t="e">
        <f t="shared" ca="1" si="24"/>
        <v>#NAME?</v>
      </c>
      <c r="K788" t="e">
        <f t="shared" ca="1" si="25"/>
        <v>#NAME?</v>
      </c>
    </row>
    <row r="789" spans="1:11" x14ac:dyDescent="0.25">
      <c r="A789" s="193" t="e">
        <f ca="1"/>
        <v>#NAME?</v>
      </c>
      <c r="B789" t="e">
        <f ca="1"/>
        <v>#NAME?</v>
      </c>
      <c r="C789" s="129" t="e">
        <f ca="1"/>
        <v>#NAME?</v>
      </c>
      <c r="D789" t="e">
        <f ca="1"/>
        <v>#NAME?</v>
      </c>
      <c r="E789" t="e">
        <f ca="1"/>
        <v>#NAME?</v>
      </c>
      <c r="F789" t="e">
        <f ca="1"/>
        <v>#NAME?</v>
      </c>
      <c r="G789" t="e">
        <f ca="1"/>
        <v>#NAME?</v>
      </c>
      <c r="H789" t="e">
        <f ca="1"/>
        <v>#NAME?</v>
      </c>
      <c r="I789" t="e">
        <f ca="1"/>
        <v>#NAME?</v>
      </c>
      <c r="J789" t="e">
        <f t="shared" ca="1" si="24"/>
        <v>#NAME?</v>
      </c>
      <c r="K789" t="e">
        <f t="shared" ca="1" si="25"/>
        <v>#NAME?</v>
      </c>
    </row>
    <row r="790" spans="1:11" x14ac:dyDescent="0.25">
      <c r="A790" s="193" t="e">
        <f ca="1"/>
        <v>#NAME?</v>
      </c>
      <c r="B790" t="e">
        <f ca="1"/>
        <v>#NAME?</v>
      </c>
      <c r="C790" s="129" t="e">
        <f ca="1"/>
        <v>#NAME?</v>
      </c>
      <c r="D790" t="e">
        <f ca="1"/>
        <v>#NAME?</v>
      </c>
      <c r="E790" t="e">
        <f ca="1"/>
        <v>#NAME?</v>
      </c>
      <c r="F790" t="e">
        <f ca="1"/>
        <v>#NAME?</v>
      </c>
      <c r="G790" t="e">
        <f ca="1"/>
        <v>#NAME?</v>
      </c>
      <c r="H790" t="e">
        <f ca="1"/>
        <v>#NAME?</v>
      </c>
      <c r="I790" t="e">
        <f ca="1"/>
        <v>#NAME?</v>
      </c>
      <c r="J790" t="e">
        <f t="shared" ca="1" si="24"/>
        <v>#NAME?</v>
      </c>
      <c r="K790" t="e">
        <f t="shared" ca="1" si="25"/>
        <v>#NAME?</v>
      </c>
    </row>
    <row r="791" spans="1:11" x14ac:dyDescent="0.25">
      <c r="A791" s="193" t="e">
        <f ca="1"/>
        <v>#NAME?</v>
      </c>
      <c r="B791" t="e">
        <f ca="1"/>
        <v>#NAME?</v>
      </c>
      <c r="C791" s="129" t="e">
        <f ca="1"/>
        <v>#NAME?</v>
      </c>
      <c r="D791" t="e">
        <f ca="1"/>
        <v>#NAME?</v>
      </c>
      <c r="E791" t="e">
        <f ca="1"/>
        <v>#NAME?</v>
      </c>
      <c r="F791" t="e">
        <f ca="1"/>
        <v>#NAME?</v>
      </c>
      <c r="G791" t="e">
        <f ca="1"/>
        <v>#NAME?</v>
      </c>
      <c r="H791" t="e">
        <f ca="1"/>
        <v>#NAME?</v>
      </c>
      <c r="I791" t="e">
        <f ca="1"/>
        <v>#NAME?</v>
      </c>
      <c r="J791" t="e">
        <f t="shared" ca="1" si="24"/>
        <v>#NAME?</v>
      </c>
      <c r="K791" t="e">
        <f t="shared" ca="1" si="25"/>
        <v>#NAME?</v>
      </c>
    </row>
    <row r="792" spans="1:11" x14ac:dyDescent="0.25">
      <c r="A792" s="193" t="e">
        <f ca="1"/>
        <v>#NAME?</v>
      </c>
      <c r="B792" t="e">
        <f ca="1"/>
        <v>#NAME?</v>
      </c>
      <c r="C792" s="129" t="e">
        <f ca="1"/>
        <v>#NAME?</v>
      </c>
      <c r="D792" t="e">
        <f ca="1"/>
        <v>#NAME?</v>
      </c>
      <c r="E792" t="e">
        <f ca="1"/>
        <v>#NAME?</v>
      </c>
      <c r="F792" t="e">
        <f ca="1"/>
        <v>#NAME?</v>
      </c>
      <c r="G792" t="e">
        <f ca="1"/>
        <v>#NAME?</v>
      </c>
      <c r="H792" t="e">
        <f ca="1"/>
        <v>#NAME?</v>
      </c>
      <c r="I792" t="e">
        <f ca="1"/>
        <v>#NAME?</v>
      </c>
      <c r="J792" t="e">
        <f t="shared" ca="1" si="24"/>
        <v>#NAME?</v>
      </c>
      <c r="K792" t="e">
        <f t="shared" ca="1" si="25"/>
        <v>#NAME?</v>
      </c>
    </row>
    <row r="793" spans="1:11" x14ac:dyDescent="0.25">
      <c r="A793" s="193" t="e">
        <f ca="1"/>
        <v>#NAME?</v>
      </c>
      <c r="B793" t="e">
        <f ca="1"/>
        <v>#NAME?</v>
      </c>
      <c r="C793" s="129" t="e">
        <f ca="1"/>
        <v>#NAME?</v>
      </c>
      <c r="D793" t="e">
        <f ca="1"/>
        <v>#NAME?</v>
      </c>
      <c r="E793" t="e">
        <f ca="1"/>
        <v>#NAME?</v>
      </c>
      <c r="F793" t="e">
        <f ca="1"/>
        <v>#NAME?</v>
      </c>
      <c r="G793" t="e">
        <f ca="1"/>
        <v>#NAME?</v>
      </c>
      <c r="H793" t="e">
        <f ca="1"/>
        <v>#NAME?</v>
      </c>
      <c r="I793" t="e">
        <f ca="1"/>
        <v>#NAME?</v>
      </c>
      <c r="J793" t="e">
        <f t="shared" ca="1" si="24"/>
        <v>#NAME?</v>
      </c>
      <c r="K793" t="e">
        <f t="shared" ca="1" si="25"/>
        <v>#NAME?</v>
      </c>
    </row>
    <row r="794" spans="1:11" x14ac:dyDescent="0.25">
      <c r="A794" s="193" t="e">
        <f ca="1"/>
        <v>#NAME?</v>
      </c>
      <c r="B794" t="e">
        <f ca="1"/>
        <v>#NAME?</v>
      </c>
      <c r="C794" s="129" t="e">
        <f ca="1"/>
        <v>#NAME?</v>
      </c>
      <c r="D794" t="e">
        <f ca="1"/>
        <v>#NAME?</v>
      </c>
      <c r="E794" t="e">
        <f ca="1"/>
        <v>#NAME?</v>
      </c>
      <c r="F794" t="e">
        <f ca="1"/>
        <v>#NAME?</v>
      </c>
      <c r="G794" t="e">
        <f ca="1"/>
        <v>#NAME?</v>
      </c>
      <c r="H794" t="e">
        <f ca="1"/>
        <v>#NAME?</v>
      </c>
      <c r="I794" t="e">
        <f ca="1"/>
        <v>#NAME?</v>
      </c>
      <c r="J794" t="e">
        <f t="shared" ca="1" si="24"/>
        <v>#NAME?</v>
      </c>
      <c r="K794" t="e">
        <f t="shared" ca="1" si="25"/>
        <v>#NAME?</v>
      </c>
    </row>
    <row r="795" spans="1:11" x14ac:dyDescent="0.25">
      <c r="A795" s="193" t="e">
        <f ca="1"/>
        <v>#NAME?</v>
      </c>
      <c r="B795" t="e">
        <f ca="1"/>
        <v>#NAME?</v>
      </c>
      <c r="C795" s="129" t="e">
        <f ca="1"/>
        <v>#NAME?</v>
      </c>
      <c r="D795" t="e">
        <f ca="1"/>
        <v>#NAME?</v>
      </c>
      <c r="E795" t="e">
        <f ca="1"/>
        <v>#NAME?</v>
      </c>
      <c r="F795" t="e">
        <f ca="1"/>
        <v>#NAME?</v>
      </c>
      <c r="G795" t="e">
        <f ca="1"/>
        <v>#NAME?</v>
      </c>
      <c r="H795" t="e">
        <f ca="1"/>
        <v>#NAME?</v>
      </c>
      <c r="I795" t="e">
        <f ca="1"/>
        <v>#NAME?</v>
      </c>
      <c r="J795" t="e">
        <f t="shared" ca="1" si="24"/>
        <v>#NAME?</v>
      </c>
      <c r="K795" t="e">
        <f t="shared" ca="1" si="25"/>
        <v>#NAME?</v>
      </c>
    </row>
    <row r="796" spans="1:11" x14ac:dyDescent="0.25">
      <c r="A796" s="193" t="e">
        <f ca="1"/>
        <v>#NAME?</v>
      </c>
      <c r="B796" t="e">
        <f ca="1"/>
        <v>#NAME?</v>
      </c>
      <c r="C796" s="129" t="e">
        <f ca="1"/>
        <v>#NAME?</v>
      </c>
      <c r="D796" t="e">
        <f ca="1"/>
        <v>#NAME?</v>
      </c>
      <c r="E796" t="e">
        <f ca="1"/>
        <v>#NAME?</v>
      </c>
      <c r="F796" t="e">
        <f ca="1"/>
        <v>#NAME?</v>
      </c>
      <c r="G796" t="e">
        <f ca="1"/>
        <v>#NAME?</v>
      </c>
      <c r="H796" t="e">
        <f ca="1"/>
        <v>#NAME?</v>
      </c>
      <c r="I796" t="e">
        <f ca="1"/>
        <v>#NAME?</v>
      </c>
      <c r="J796" t="e">
        <f t="shared" ca="1" si="24"/>
        <v>#NAME?</v>
      </c>
      <c r="K796" t="e">
        <f t="shared" ca="1" si="25"/>
        <v>#NAME?</v>
      </c>
    </row>
    <row r="797" spans="1:11" x14ac:dyDescent="0.25">
      <c r="A797" s="193" t="e">
        <f ca="1"/>
        <v>#NAME?</v>
      </c>
      <c r="B797" t="e">
        <f ca="1"/>
        <v>#NAME?</v>
      </c>
      <c r="C797" s="129" t="e">
        <f ca="1"/>
        <v>#NAME?</v>
      </c>
      <c r="D797" t="e">
        <f ca="1"/>
        <v>#NAME?</v>
      </c>
      <c r="E797" t="e">
        <f ca="1"/>
        <v>#NAME?</v>
      </c>
      <c r="F797" t="e">
        <f ca="1"/>
        <v>#NAME?</v>
      </c>
      <c r="G797" t="e">
        <f ca="1"/>
        <v>#NAME?</v>
      </c>
      <c r="H797" t="e">
        <f ca="1"/>
        <v>#NAME?</v>
      </c>
      <c r="I797" t="e">
        <f ca="1"/>
        <v>#NAME?</v>
      </c>
      <c r="J797" t="e">
        <f t="shared" ca="1" si="24"/>
        <v>#NAME?</v>
      </c>
      <c r="K797" t="e">
        <f t="shared" ca="1" si="25"/>
        <v>#NAME?</v>
      </c>
    </row>
    <row r="798" spans="1:11" x14ac:dyDescent="0.25">
      <c r="A798" s="193" t="e">
        <f ca="1"/>
        <v>#NAME?</v>
      </c>
      <c r="B798" t="e">
        <f ca="1"/>
        <v>#NAME?</v>
      </c>
      <c r="C798" s="129" t="e">
        <f ca="1"/>
        <v>#NAME?</v>
      </c>
      <c r="D798" t="e">
        <f ca="1"/>
        <v>#NAME?</v>
      </c>
      <c r="E798" t="e">
        <f ca="1"/>
        <v>#NAME?</v>
      </c>
      <c r="F798" t="e">
        <f ca="1"/>
        <v>#NAME?</v>
      </c>
      <c r="G798" t="e">
        <f ca="1"/>
        <v>#NAME?</v>
      </c>
      <c r="H798" t="e">
        <f ca="1"/>
        <v>#NAME?</v>
      </c>
      <c r="I798" t="e">
        <f ca="1"/>
        <v>#NAME?</v>
      </c>
      <c r="J798" t="e">
        <f t="shared" ca="1" si="24"/>
        <v>#NAME?</v>
      </c>
      <c r="K798" t="e">
        <f t="shared" ca="1" si="25"/>
        <v>#NAME?</v>
      </c>
    </row>
    <row r="799" spans="1:11" x14ac:dyDescent="0.25">
      <c r="A799" s="193" t="e">
        <f ca="1"/>
        <v>#NAME?</v>
      </c>
      <c r="B799" t="e">
        <f ca="1"/>
        <v>#NAME?</v>
      </c>
      <c r="C799" s="129" t="e">
        <f ca="1"/>
        <v>#NAME?</v>
      </c>
      <c r="D799" t="e">
        <f ca="1"/>
        <v>#NAME?</v>
      </c>
      <c r="E799" t="e">
        <f ca="1"/>
        <v>#NAME?</v>
      </c>
      <c r="F799" t="e">
        <f ca="1"/>
        <v>#NAME?</v>
      </c>
      <c r="G799" t="e">
        <f ca="1"/>
        <v>#NAME?</v>
      </c>
      <c r="H799" t="e">
        <f ca="1"/>
        <v>#NAME?</v>
      </c>
      <c r="I799" t="e">
        <f ca="1"/>
        <v>#NAME?</v>
      </c>
      <c r="J799" t="e">
        <f t="shared" ca="1" si="24"/>
        <v>#NAME?</v>
      </c>
      <c r="K799" t="e">
        <f t="shared" ca="1" si="25"/>
        <v>#NAME?</v>
      </c>
    </row>
    <row r="800" spans="1:11" x14ac:dyDescent="0.25">
      <c r="A800" s="193" t="e">
        <f ca="1"/>
        <v>#NAME?</v>
      </c>
      <c r="B800" t="e">
        <f ca="1"/>
        <v>#NAME?</v>
      </c>
      <c r="C800" s="129" t="e">
        <f ca="1"/>
        <v>#NAME?</v>
      </c>
      <c r="D800" t="e">
        <f ca="1"/>
        <v>#NAME?</v>
      </c>
      <c r="E800" t="e">
        <f ca="1"/>
        <v>#NAME?</v>
      </c>
      <c r="F800" t="e">
        <f ca="1"/>
        <v>#NAME?</v>
      </c>
      <c r="G800" t="e">
        <f ca="1"/>
        <v>#NAME?</v>
      </c>
      <c r="H800" t="e">
        <f ca="1"/>
        <v>#NAME?</v>
      </c>
      <c r="I800" t="e">
        <f ca="1"/>
        <v>#NAME?</v>
      </c>
      <c r="J800" t="e">
        <f t="shared" ca="1" si="24"/>
        <v>#NAME?</v>
      </c>
      <c r="K800" t="e">
        <f t="shared" ca="1" si="25"/>
        <v>#NAME?</v>
      </c>
    </row>
    <row r="801" spans="1:11" x14ac:dyDescent="0.25">
      <c r="A801" s="193" t="e">
        <f ca="1"/>
        <v>#NAME?</v>
      </c>
      <c r="B801" t="e">
        <f ca="1"/>
        <v>#NAME?</v>
      </c>
      <c r="C801" s="129" t="e">
        <f ca="1"/>
        <v>#NAME?</v>
      </c>
      <c r="D801" t="e">
        <f ca="1"/>
        <v>#NAME?</v>
      </c>
      <c r="E801" t="e">
        <f ca="1"/>
        <v>#NAME?</v>
      </c>
      <c r="F801" t="e">
        <f ca="1"/>
        <v>#NAME?</v>
      </c>
      <c r="G801" t="e">
        <f ca="1"/>
        <v>#NAME?</v>
      </c>
      <c r="H801" t="e">
        <f ca="1"/>
        <v>#NAME?</v>
      </c>
      <c r="I801" t="e">
        <f ca="1"/>
        <v>#NAME?</v>
      </c>
      <c r="J801" t="e">
        <f t="shared" ca="1" si="24"/>
        <v>#NAME?</v>
      </c>
      <c r="K801" t="e">
        <f t="shared" ca="1" si="25"/>
        <v>#NAME?</v>
      </c>
    </row>
    <row r="802" spans="1:11" x14ac:dyDescent="0.25">
      <c r="A802" s="193" t="e">
        <f ca="1"/>
        <v>#NAME?</v>
      </c>
      <c r="B802" t="e">
        <f ca="1"/>
        <v>#NAME?</v>
      </c>
      <c r="C802" s="129" t="e">
        <f ca="1"/>
        <v>#NAME?</v>
      </c>
      <c r="D802" t="e">
        <f ca="1"/>
        <v>#NAME?</v>
      </c>
      <c r="E802" t="e">
        <f ca="1"/>
        <v>#NAME?</v>
      </c>
      <c r="F802" t="e">
        <f ca="1"/>
        <v>#NAME?</v>
      </c>
      <c r="G802" t="e">
        <f ca="1"/>
        <v>#NAME?</v>
      </c>
      <c r="H802" t="e">
        <f ca="1"/>
        <v>#NAME?</v>
      </c>
      <c r="I802" t="e">
        <f ca="1"/>
        <v>#NAME?</v>
      </c>
      <c r="J802" t="e">
        <f t="shared" ca="1" si="24"/>
        <v>#NAME?</v>
      </c>
      <c r="K802" t="e">
        <f t="shared" ca="1" si="25"/>
        <v>#NAME?</v>
      </c>
    </row>
    <row r="803" spans="1:11" x14ac:dyDescent="0.25">
      <c r="A803" s="193" t="e">
        <f ca="1"/>
        <v>#NAME?</v>
      </c>
      <c r="B803" t="e">
        <f ca="1"/>
        <v>#NAME?</v>
      </c>
      <c r="C803" s="129" t="e">
        <f ca="1"/>
        <v>#NAME?</v>
      </c>
      <c r="D803" t="e">
        <f ca="1"/>
        <v>#NAME?</v>
      </c>
      <c r="E803" t="e">
        <f ca="1"/>
        <v>#NAME?</v>
      </c>
      <c r="F803" t="e">
        <f ca="1"/>
        <v>#NAME?</v>
      </c>
      <c r="G803" t="e">
        <f ca="1"/>
        <v>#NAME?</v>
      </c>
      <c r="H803" t="e">
        <f ca="1"/>
        <v>#NAME?</v>
      </c>
      <c r="I803" t="e">
        <f ca="1"/>
        <v>#NAME?</v>
      </c>
      <c r="J803" t="e">
        <f t="shared" ca="1" si="24"/>
        <v>#NAME?</v>
      </c>
      <c r="K803" t="e">
        <f t="shared" ca="1" si="25"/>
        <v>#NAME?</v>
      </c>
    </row>
    <row r="804" spans="1:11" x14ac:dyDescent="0.25">
      <c r="A804" s="193" t="e">
        <f ca="1"/>
        <v>#NAME?</v>
      </c>
      <c r="B804" t="e">
        <f ca="1"/>
        <v>#NAME?</v>
      </c>
      <c r="C804" s="129" t="e">
        <f ca="1"/>
        <v>#NAME?</v>
      </c>
      <c r="D804" t="e">
        <f ca="1"/>
        <v>#NAME?</v>
      </c>
      <c r="E804" t="e">
        <f ca="1"/>
        <v>#NAME?</v>
      </c>
      <c r="F804" t="e">
        <f ca="1"/>
        <v>#NAME?</v>
      </c>
      <c r="G804" t="e">
        <f ca="1"/>
        <v>#NAME?</v>
      </c>
      <c r="H804" t="e">
        <f ca="1"/>
        <v>#NAME?</v>
      </c>
      <c r="I804" t="e">
        <f ca="1"/>
        <v>#NAME?</v>
      </c>
      <c r="J804" t="e">
        <f t="shared" ca="1" si="24"/>
        <v>#NAME?</v>
      </c>
      <c r="K804" t="e">
        <f t="shared" ca="1" si="25"/>
        <v>#NAME?</v>
      </c>
    </row>
    <row r="805" spans="1:11" x14ac:dyDescent="0.25">
      <c r="A805" s="193" t="e">
        <f ca="1"/>
        <v>#NAME?</v>
      </c>
      <c r="B805" t="e">
        <f ca="1"/>
        <v>#NAME?</v>
      </c>
      <c r="C805" s="129" t="e">
        <f ca="1"/>
        <v>#NAME?</v>
      </c>
      <c r="D805" t="e">
        <f ca="1"/>
        <v>#NAME?</v>
      </c>
      <c r="E805" t="e">
        <f ca="1"/>
        <v>#NAME?</v>
      </c>
      <c r="F805" t="e">
        <f ca="1"/>
        <v>#NAME?</v>
      </c>
      <c r="G805" t="e">
        <f ca="1"/>
        <v>#NAME?</v>
      </c>
      <c r="H805" t="e">
        <f ca="1"/>
        <v>#NAME?</v>
      </c>
      <c r="I805" t="e">
        <f ca="1"/>
        <v>#NAME?</v>
      </c>
      <c r="J805" t="e">
        <f t="shared" ca="1" si="24"/>
        <v>#NAME?</v>
      </c>
      <c r="K805" t="e">
        <f t="shared" ca="1" si="25"/>
        <v>#NAME?</v>
      </c>
    </row>
    <row r="806" spans="1:11" x14ac:dyDescent="0.25">
      <c r="A806" s="193" t="e">
        <f ca="1"/>
        <v>#NAME?</v>
      </c>
      <c r="B806" t="e">
        <f ca="1"/>
        <v>#NAME?</v>
      </c>
      <c r="C806" s="129" t="e">
        <f ca="1"/>
        <v>#NAME?</v>
      </c>
      <c r="D806" t="e">
        <f ca="1"/>
        <v>#NAME?</v>
      </c>
      <c r="E806" t="e">
        <f ca="1"/>
        <v>#NAME?</v>
      </c>
      <c r="F806" t="e">
        <f ca="1"/>
        <v>#NAME?</v>
      </c>
      <c r="G806" t="e">
        <f ca="1"/>
        <v>#NAME?</v>
      </c>
      <c r="H806" t="e">
        <f ca="1"/>
        <v>#NAME?</v>
      </c>
      <c r="I806" t="e">
        <f ca="1"/>
        <v>#NAME?</v>
      </c>
      <c r="J806" t="e">
        <f t="shared" ca="1" si="24"/>
        <v>#NAME?</v>
      </c>
      <c r="K806" t="e">
        <f t="shared" ca="1" si="25"/>
        <v>#NAME?</v>
      </c>
    </row>
    <row r="807" spans="1:11" x14ac:dyDescent="0.25">
      <c r="A807" s="193" t="e">
        <f ca="1"/>
        <v>#NAME?</v>
      </c>
      <c r="B807" t="e">
        <f ca="1"/>
        <v>#NAME?</v>
      </c>
      <c r="C807" s="129" t="e">
        <f ca="1"/>
        <v>#NAME?</v>
      </c>
      <c r="D807" t="e">
        <f ca="1"/>
        <v>#NAME?</v>
      </c>
      <c r="E807" t="e">
        <f ca="1"/>
        <v>#NAME?</v>
      </c>
      <c r="F807" t="e">
        <f ca="1"/>
        <v>#NAME?</v>
      </c>
      <c r="G807" t="e">
        <f ca="1"/>
        <v>#NAME?</v>
      </c>
      <c r="H807" t="e">
        <f ca="1"/>
        <v>#NAME?</v>
      </c>
      <c r="I807" t="e">
        <f ca="1"/>
        <v>#NAME?</v>
      </c>
      <c r="J807" t="e">
        <f t="shared" ca="1" si="24"/>
        <v>#NAME?</v>
      </c>
      <c r="K807" t="e">
        <f t="shared" ca="1" si="25"/>
        <v>#NAME?</v>
      </c>
    </row>
    <row r="808" spans="1:11" x14ac:dyDescent="0.25">
      <c r="A808" s="193" t="e">
        <f ca="1"/>
        <v>#NAME?</v>
      </c>
      <c r="B808" t="e">
        <f ca="1"/>
        <v>#NAME?</v>
      </c>
      <c r="C808" s="129" t="e">
        <f ca="1"/>
        <v>#NAME?</v>
      </c>
      <c r="D808" t="e">
        <f ca="1"/>
        <v>#NAME?</v>
      </c>
      <c r="E808" t="e">
        <f ca="1"/>
        <v>#NAME?</v>
      </c>
      <c r="F808" t="e">
        <f ca="1"/>
        <v>#NAME?</v>
      </c>
      <c r="G808" t="e">
        <f ca="1"/>
        <v>#NAME?</v>
      </c>
      <c r="H808" t="e">
        <f ca="1"/>
        <v>#NAME?</v>
      </c>
      <c r="I808" t="e">
        <f ca="1"/>
        <v>#NAME?</v>
      </c>
      <c r="J808" t="e">
        <f t="shared" ca="1" si="24"/>
        <v>#NAME?</v>
      </c>
      <c r="K808" t="e">
        <f t="shared" ca="1" si="25"/>
        <v>#NAME?</v>
      </c>
    </row>
    <row r="809" spans="1:11" x14ac:dyDescent="0.25">
      <c r="A809" s="193" t="e">
        <f ca="1"/>
        <v>#NAME?</v>
      </c>
      <c r="B809" t="e">
        <f ca="1"/>
        <v>#NAME?</v>
      </c>
      <c r="C809" s="129" t="e">
        <f ca="1"/>
        <v>#NAME?</v>
      </c>
      <c r="D809" t="e">
        <f ca="1"/>
        <v>#NAME?</v>
      </c>
      <c r="E809" t="e">
        <f ca="1"/>
        <v>#NAME?</v>
      </c>
      <c r="F809" t="e">
        <f ca="1"/>
        <v>#NAME?</v>
      </c>
      <c r="G809" t="e">
        <f ca="1"/>
        <v>#NAME?</v>
      </c>
      <c r="H809" t="e">
        <f ca="1"/>
        <v>#NAME?</v>
      </c>
      <c r="I809" t="e">
        <f ca="1"/>
        <v>#NAME?</v>
      </c>
      <c r="J809" t="e">
        <f t="shared" ca="1" si="24"/>
        <v>#NAME?</v>
      </c>
      <c r="K809" t="e">
        <f t="shared" ca="1" si="25"/>
        <v>#NAME?</v>
      </c>
    </row>
    <row r="810" spans="1:11" x14ac:dyDescent="0.25">
      <c r="A810" s="193" t="e">
        <f ca="1"/>
        <v>#NAME?</v>
      </c>
      <c r="B810" t="e">
        <f ca="1"/>
        <v>#NAME?</v>
      </c>
      <c r="C810" s="129" t="e">
        <f ca="1"/>
        <v>#NAME?</v>
      </c>
      <c r="D810" t="e">
        <f ca="1"/>
        <v>#NAME?</v>
      </c>
      <c r="E810" t="e">
        <f ca="1"/>
        <v>#NAME?</v>
      </c>
      <c r="F810" t="e">
        <f ca="1"/>
        <v>#NAME?</v>
      </c>
      <c r="G810" t="e">
        <f ca="1"/>
        <v>#NAME?</v>
      </c>
      <c r="H810" t="e">
        <f ca="1"/>
        <v>#NAME?</v>
      </c>
      <c r="I810" t="e">
        <f ca="1"/>
        <v>#NAME?</v>
      </c>
      <c r="J810" t="e">
        <f t="shared" ca="1" si="24"/>
        <v>#NAME?</v>
      </c>
      <c r="K810" t="e">
        <f t="shared" ca="1" si="25"/>
        <v>#NAME?</v>
      </c>
    </row>
    <row r="811" spans="1:11" x14ac:dyDescent="0.25">
      <c r="A811" s="193" t="e">
        <f ca="1"/>
        <v>#NAME?</v>
      </c>
      <c r="B811" t="e">
        <f ca="1"/>
        <v>#NAME?</v>
      </c>
      <c r="C811" s="129" t="e">
        <f ca="1"/>
        <v>#NAME?</v>
      </c>
      <c r="D811" t="e">
        <f ca="1"/>
        <v>#NAME?</v>
      </c>
      <c r="E811" t="e">
        <f ca="1"/>
        <v>#NAME?</v>
      </c>
      <c r="F811" t="e">
        <f ca="1"/>
        <v>#NAME?</v>
      </c>
      <c r="G811" t="e">
        <f ca="1"/>
        <v>#NAME?</v>
      </c>
      <c r="H811" t="e">
        <f ca="1"/>
        <v>#NAME?</v>
      </c>
      <c r="I811" t="e">
        <f ca="1"/>
        <v>#NAME?</v>
      </c>
      <c r="J811" t="e">
        <f t="shared" ca="1" si="24"/>
        <v>#NAME?</v>
      </c>
      <c r="K811" t="e">
        <f t="shared" ca="1" si="25"/>
        <v>#NAME?</v>
      </c>
    </row>
    <row r="812" spans="1:11" x14ac:dyDescent="0.25">
      <c r="A812" s="193" t="e">
        <f ca="1"/>
        <v>#NAME?</v>
      </c>
      <c r="B812" t="e">
        <f ca="1"/>
        <v>#NAME?</v>
      </c>
      <c r="C812" s="129" t="e">
        <f ca="1"/>
        <v>#NAME?</v>
      </c>
      <c r="D812" t="e">
        <f ca="1"/>
        <v>#NAME?</v>
      </c>
      <c r="E812" t="e">
        <f ca="1"/>
        <v>#NAME?</v>
      </c>
      <c r="F812" t="e">
        <f ca="1"/>
        <v>#NAME?</v>
      </c>
      <c r="G812" t="e">
        <f ca="1"/>
        <v>#NAME?</v>
      </c>
      <c r="H812" t="e">
        <f ca="1"/>
        <v>#NAME?</v>
      </c>
      <c r="I812" t="e">
        <f ca="1"/>
        <v>#NAME?</v>
      </c>
      <c r="J812" t="e">
        <f t="shared" ca="1" si="24"/>
        <v>#NAME?</v>
      </c>
      <c r="K812" t="e">
        <f t="shared" ca="1" si="25"/>
        <v>#NAME?</v>
      </c>
    </row>
    <row r="813" spans="1:11" x14ac:dyDescent="0.25">
      <c r="A813" s="193" t="e">
        <f ca="1"/>
        <v>#NAME?</v>
      </c>
      <c r="B813" t="e">
        <f ca="1"/>
        <v>#NAME?</v>
      </c>
      <c r="C813" s="129" t="e">
        <f ca="1"/>
        <v>#NAME?</v>
      </c>
      <c r="D813" t="e">
        <f ca="1"/>
        <v>#NAME?</v>
      </c>
      <c r="E813" t="e">
        <f ca="1"/>
        <v>#NAME?</v>
      </c>
      <c r="F813" t="e">
        <f ca="1"/>
        <v>#NAME?</v>
      </c>
      <c r="G813" t="e">
        <f ca="1"/>
        <v>#NAME?</v>
      </c>
      <c r="H813" t="e">
        <f ca="1"/>
        <v>#NAME?</v>
      </c>
      <c r="I813" t="e">
        <f ca="1"/>
        <v>#NAME?</v>
      </c>
      <c r="J813" t="e">
        <f t="shared" ca="1" si="24"/>
        <v>#NAME?</v>
      </c>
      <c r="K813" t="e">
        <f t="shared" ca="1" si="25"/>
        <v>#NAME?</v>
      </c>
    </row>
    <row r="814" spans="1:11" x14ac:dyDescent="0.25">
      <c r="A814" s="193" t="e">
        <f ca="1"/>
        <v>#NAME?</v>
      </c>
      <c r="B814" t="e">
        <f ca="1"/>
        <v>#NAME?</v>
      </c>
      <c r="C814" s="129" t="e">
        <f ca="1"/>
        <v>#NAME?</v>
      </c>
      <c r="D814" t="e">
        <f ca="1"/>
        <v>#NAME?</v>
      </c>
      <c r="E814" t="e">
        <f ca="1"/>
        <v>#NAME?</v>
      </c>
      <c r="F814" t="e">
        <f ca="1"/>
        <v>#NAME?</v>
      </c>
      <c r="G814" t="e">
        <f ca="1"/>
        <v>#NAME?</v>
      </c>
      <c r="H814" t="e">
        <f ca="1"/>
        <v>#NAME?</v>
      </c>
      <c r="I814" t="e">
        <f ca="1"/>
        <v>#NAME?</v>
      </c>
      <c r="J814" t="e">
        <f t="shared" ca="1" si="24"/>
        <v>#NAME?</v>
      </c>
      <c r="K814" t="e">
        <f t="shared" ca="1" si="25"/>
        <v>#NAME?</v>
      </c>
    </row>
    <row r="815" spans="1:11" x14ac:dyDescent="0.25">
      <c r="A815" s="193" t="e">
        <f ca="1"/>
        <v>#NAME?</v>
      </c>
      <c r="B815" t="e">
        <f ca="1"/>
        <v>#NAME?</v>
      </c>
      <c r="C815" s="129" t="e">
        <f ca="1"/>
        <v>#NAME?</v>
      </c>
      <c r="D815" t="e">
        <f ca="1"/>
        <v>#NAME?</v>
      </c>
      <c r="E815" t="e">
        <f ca="1"/>
        <v>#NAME?</v>
      </c>
      <c r="F815" t="e">
        <f ca="1"/>
        <v>#NAME?</v>
      </c>
      <c r="G815" t="e">
        <f ca="1"/>
        <v>#NAME?</v>
      </c>
      <c r="H815" t="e">
        <f ca="1"/>
        <v>#NAME?</v>
      </c>
      <c r="I815" t="e">
        <f ca="1"/>
        <v>#NAME?</v>
      </c>
      <c r="J815" t="e">
        <f t="shared" ca="1" si="24"/>
        <v>#NAME?</v>
      </c>
      <c r="K815" t="e">
        <f t="shared" ca="1" si="25"/>
        <v>#NAME?</v>
      </c>
    </row>
    <row r="816" spans="1:11" x14ac:dyDescent="0.25">
      <c r="A816" s="193" t="e">
        <f ca="1"/>
        <v>#NAME?</v>
      </c>
      <c r="B816" t="e">
        <f ca="1"/>
        <v>#NAME?</v>
      </c>
      <c r="C816" s="129" t="e">
        <f ca="1"/>
        <v>#NAME?</v>
      </c>
      <c r="D816" t="e">
        <f ca="1"/>
        <v>#NAME?</v>
      </c>
      <c r="E816" t="e">
        <f ca="1"/>
        <v>#NAME?</v>
      </c>
      <c r="F816" t="e">
        <f ca="1"/>
        <v>#NAME?</v>
      </c>
      <c r="G816" t="e">
        <f ca="1"/>
        <v>#NAME?</v>
      </c>
      <c r="H816" t="e">
        <f ca="1"/>
        <v>#NAME?</v>
      </c>
      <c r="I816" t="e">
        <f ca="1"/>
        <v>#NAME?</v>
      </c>
      <c r="J816" t="e">
        <f t="shared" ca="1" si="24"/>
        <v>#NAME?</v>
      </c>
      <c r="K816" t="e">
        <f t="shared" ca="1" si="25"/>
        <v>#NAME?</v>
      </c>
    </row>
    <row r="817" spans="1:11" x14ac:dyDescent="0.25">
      <c r="A817" s="193" t="e">
        <f ca="1"/>
        <v>#NAME?</v>
      </c>
      <c r="B817" t="e">
        <f ca="1"/>
        <v>#NAME?</v>
      </c>
      <c r="C817" s="129" t="e">
        <f ca="1"/>
        <v>#NAME?</v>
      </c>
      <c r="D817" t="e">
        <f ca="1"/>
        <v>#NAME?</v>
      </c>
      <c r="E817" t="e">
        <f ca="1"/>
        <v>#NAME?</v>
      </c>
      <c r="F817" t="e">
        <f ca="1"/>
        <v>#NAME?</v>
      </c>
      <c r="G817" t="e">
        <f ca="1"/>
        <v>#NAME?</v>
      </c>
      <c r="H817" t="e">
        <f ca="1"/>
        <v>#NAME?</v>
      </c>
      <c r="I817" t="e">
        <f ca="1"/>
        <v>#NAME?</v>
      </c>
      <c r="J817" t="e">
        <f t="shared" ca="1" si="24"/>
        <v>#NAME?</v>
      </c>
      <c r="K817" t="e">
        <f t="shared" ca="1" si="25"/>
        <v>#NAME?</v>
      </c>
    </row>
    <row r="818" spans="1:11" x14ac:dyDescent="0.25">
      <c r="A818" s="193" t="e">
        <f ca="1"/>
        <v>#NAME?</v>
      </c>
      <c r="B818" t="e">
        <f ca="1"/>
        <v>#NAME?</v>
      </c>
      <c r="C818" s="129" t="e">
        <f ca="1"/>
        <v>#NAME?</v>
      </c>
      <c r="D818" t="e">
        <f ca="1"/>
        <v>#NAME?</v>
      </c>
      <c r="E818" t="e">
        <f ca="1"/>
        <v>#NAME?</v>
      </c>
      <c r="F818" t="e">
        <f ca="1"/>
        <v>#NAME?</v>
      </c>
      <c r="G818" t="e">
        <f ca="1"/>
        <v>#NAME?</v>
      </c>
      <c r="H818" t="e">
        <f ca="1"/>
        <v>#NAME?</v>
      </c>
      <c r="I818" t="e">
        <f ca="1"/>
        <v>#NAME?</v>
      </c>
      <c r="J818" t="e">
        <f t="shared" ca="1" si="24"/>
        <v>#NAME?</v>
      </c>
      <c r="K818" t="e">
        <f t="shared" ca="1" si="25"/>
        <v>#NAME?</v>
      </c>
    </row>
    <row r="819" spans="1:11" x14ac:dyDescent="0.25">
      <c r="A819" s="193" t="e">
        <f ca="1"/>
        <v>#NAME?</v>
      </c>
      <c r="B819" t="e">
        <f ca="1"/>
        <v>#NAME?</v>
      </c>
      <c r="C819" s="129" t="e">
        <f ca="1"/>
        <v>#NAME?</v>
      </c>
      <c r="D819" t="e">
        <f ca="1"/>
        <v>#NAME?</v>
      </c>
      <c r="E819" t="e">
        <f ca="1"/>
        <v>#NAME?</v>
      </c>
      <c r="F819" t="e">
        <f ca="1"/>
        <v>#NAME?</v>
      </c>
      <c r="G819" t="e">
        <f ca="1"/>
        <v>#NAME?</v>
      </c>
      <c r="H819" t="e">
        <f ca="1"/>
        <v>#NAME?</v>
      </c>
      <c r="I819" t="e">
        <f ca="1"/>
        <v>#NAME?</v>
      </c>
      <c r="J819" t="e">
        <f t="shared" ca="1" si="24"/>
        <v>#NAME?</v>
      </c>
      <c r="K819" t="e">
        <f t="shared" ca="1" si="25"/>
        <v>#NAME?</v>
      </c>
    </row>
    <row r="820" spans="1:11" x14ac:dyDescent="0.25">
      <c r="A820" s="193" t="e">
        <f ca="1"/>
        <v>#NAME?</v>
      </c>
      <c r="B820" t="e">
        <f ca="1"/>
        <v>#NAME?</v>
      </c>
      <c r="C820" s="129" t="e">
        <f ca="1"/>
        <v>#NAME?</v>
      </c>
      <c r="D820" t="e">
        <f ca="1"/>
        <v>#NAME?</v>
      </c>
      <c r="E820" t="e">
        <f ca="1"/>
        <v>#NAME?</v>
      </c>
      <c r="F820" t="e">
        <f ca="1"/>
        <v>#NAME?</v>
      </c>
      <c r="G820" t="e">
        <f ca="1"/>
        <v>#NAME?</v>
      </c>
      <c r="H820" t="e">
        <f ca="1"/>
        <v>#NAME?</v>
      </c>
      <c r="I820" t="e">
        <f ca="1"/>
        <v>#NAME?</v>
      </c>
      <c r="J820" t="e">
        <f t="shared" ca="1" si="24"/>
        <v>#NAME?</v>
      </c>
      <c r="K820" t="e">
        <f t="shared" ca="1" si="25"/>
        <v>#NAME?</v>
      </c>
    </row>
    <row r="821" spans="1:11" x14ac:dyDescent="0.25">
      <c r="A821" s="193" t="e">
        <f ca="1"/>
        <v>#NAME?</v>
      </c>
      <c r="B821" t="e">
        <f ca="1"/>
        <v>#NAME?</v>
      </c>
      <c r="C821" s="129" t="e">
        <f ca="1"/>
        <v>#NAME?</v>
      </c>
      <c r="D821" t="e">
        <f ca="1"/>
        <v>#NAME?</v>
      </c>
      <c r="E821" t="e">
        <f ca="1"/>
        <v>#NAME?</v>
      </c>
      <c r="F821" t="e">
        <f ca="1"/>
        <v>#NAME?</v>
      </c>
      <c r="G821" t="e">
        <f ca="1"/>
        <v>#NAME?</v>
      </c>
      <c r="H821" t="e">
        <f ca="1"/>
        <v>#NAME?</v>
      </c>
      <c r="I821" t="e">
        <f ca="1"/>
        <v>#NAME?</v>
      </c>
      <c r="J821" t="e">
        <f t="shared" ca="1" si="24"/>
        <v>#NAME?</v>
      </c>
      <c r="K821" t="e">
        <f t="shared" ca="1" si="25"/>
        <v>#NAME?</v>
      </c>
    </row>
    <row r="822" spans="1:11" x14ac:dyDescent="0.25">
      <c r="A822" s="193" t="e">
        <f ca="1"/>
        <v>#NAME?</v>
      </c>
      <c r="B822" t="e">
        <f ca="1"/>
        <v>#NAME?</v>
      </c>
      <c r="C822" s="129" t="e">
        <f ca="1"/>
        <v>#NAME?</v>
      </c>
      <c r="D822" t="e">
        <f ca="1"/>
        <v>#NAME?</v>
      </c>
      <c r="E822" t="e">
        <f ca="1"/>
        <v>#NAME?</v>
      </c>
      <c r="F822" t="e">
        <f ca="1"/>
        <v>#NAME?</v>
      </c>
      <c r="G822" t="e">
        <f ca="1"/>
        <v>#NAME?</v>
      </c>
      <c r="H822" t="e">
        <f ca="1"/>
        <v>#NAME?</v>
      </c>
      <c r="I822" t="e">
        <f ca="1"/>
        <v>#NAME?</v>
      </c>
      <c r="J822" t="e">
        <f t="shared" ca="1" si="24"/>
        <v>#NAME?</v>
      </c>
      <c r="K822" t="e">
        <f t="shared" ca="1" si="25"/>
        <v>#NAME?</v>
      </c>
    </row>
    <row r="823" spans="1:11" x14ac:dyDescent="0.25">
      <c r="A823" s="193" t="e">
        <f ca="1"/>
        <v>#NAME?</v>
      </c>
      <c r="B823" t="e">
        <f ca="1"/>
        <v>#NAME?</v>
      </c>
      <c r="C823" s="129" t="e">
        <f ca="1"/>
        <v>#NAME?</v>
      </c>
      <c r="D823" t="e">
        <f ca="1"/>
        <v>#NAME?</v>
      </c>
      <c r="E823" t="e">
        <f ca="1"/>
        <v>#NAME?</v>
      </c>
      <c r="F823" t="e">
        <f ca="1"/>
        <v>#NAME?</v>
      </c>
      <c r="G823" t="e">
        <f ca="1"/>
        <v>#NAME?</v>
      </c>
      <c r="H823" t="e">
        <f ca="1"/>
        <v>#NAME?</v>
      </c>
      <c r="I823" t="e">
        <f ca="1"/>
        <v>#NAME?</v>
      </c>
      <c r="J823" t="e">
        <f t="shared" ca="1" si="24"/>
        <v>#NAME?</v>
      </c>
      <c r="K823" t="e">
        <f t="shared" ca="1" si="25"/>
        <v>#NAME?</v>
      </c>
    </row>
    <row r="824" spans="1:11" x14ac:dyDescent="0.25">
      <c r="A824" s="193" t="e">
        <f ca="1"/>
        <v>#NAME?</v>
      </c>
      <c r="B824" t="e">
        <f ca="1"/>
        <v>#NAME?</v>
      </c>
      <c r="C824" s="129" t="e">
        <f ca="1"/>
        <v>#NAME?</v>
      </c>
      <c r="D824" t="e">
        <f ca="1"/>
        <v>#NAME?</v>
      </c>
      <c r="E824" t="e">
        <f ca="1"/>
        <v>#NAME?</v>
      </c>
      <c r="F824" t="e">
        <f ca="1"/>
        <v>#NAME?</v>
      </c>
      <c r="G824" t="e">
        <f ca="1"/>
        <v>#NAME?</v>
      </c>
      <c r="H824" t="e">
        <f ca="1"/>
        <v>#NAME?</v>
      </c>
      <c r="I824" t="e">
        <f ca="1"/>
        <v>#NAME?</v>
      </c>
      <c r="J824" t="e">
        <f t="shared" ca="1" si="24"/>
        <v>#NAME?</v>
      </c>
      <c r="K824" t="e">
        <f t="shared" ca="1" si="25"/>
        <v>#NAME?</v>
      </c>
    </row>
    <row r="825" spans="1:11" x14ac:dyDescent="0.25">
      <c r="A825" s="193" t="e">
        <f ca="1"/>
        <v>#NAME?</v>
      </c>
      <c r="B825" t="e">
        <f ca="1"/>
        <v>#NAME?</v>
      </c>
      <c r="C825" s="129" t="e">
        <f ca="1"/>
        <v>#NAME?</v>
      </c>
      <c r="D825" t="e">
        <f ca="1"/>
        <v>#NAME?</v>
      </c>
      <c r="E825" t="e">
        <f ca="1"/>
        <v>#NAME?</v>
      </c>
      <c r="F825" t="e">
        <f ca="1"/>
        <v>#NAME?</v>
      </c>
      <c r="G825" t="e">
        <f ca="1"/>
        <v>#NAME?</v>
      </c>
      <c r="H825" t="e">
        <f ca="1"/>
        <v>#NAME?</v>
      </c>
      <c r="I825" t="e">
        <f ca="1"/>
        <v>#NAME?</v>
      </c>
      <c r="J825" t="e">
        <f t="shared" ca="1" si="24"/>
        <v>#NAME?</v>
      </c>
      <c r="K825" t="e">
        <f t="shared" ca="1" si="25"/>
        <v>#NAME?</v>
      </c>
    </row>
    <row r="826" spans="1:11" x14ac:dyDescent="0.25">
      <c r="A826" s="193" t="e">
        <f ca="1"/>
        <v>#NAME?</v>
      </c>
      <c r="B826" t="e">
        <f ca="1"/>
        <v>#NAME?</v>
      </c>
      <c r="C826" s="129" t="e">
        <f ca="1"/>
        <v>#NAME?</v>
      </c>
      <c r="D826" t="e">
        <f ca="1"/>
        <v>#NAME?</v>
      </c>
      <c r="E826" t="e">
        <f ca="1"/>
        <v>#NAME?</v>
      </c>
      <c r="F826" t="e">
        <f ca="1"/>
        <v>#NAME?</v>
      </c>
      <c r="G826" t="e">
        <f ca="1"/>
        <v>#NAME?</v>
      </c>
      <c r="H826" t="e">
        <f ca="1"/>
        <v>#NAME?</v>
      </c>
      <c r="I826" t="e">
        <f ca="1"/>
        <v>#NAME?</v>
      </c>
      <c r="J826" t="e">
        <f t="shared" ca="1" si="24"/>
        <v>#NAME?</v>
      </c>
      <c r="K826" t="e">
        <f t="shared" ca="1" si="25"/>
        <v>#NAME?</v>
      </c>
    </row>
    <row r="827" spans="1:11" x14ac:dyDescent="0.25">
      <c r="A827" s="193" t="e">
        <f ca="1"/>
        <v>#NAME?</v>
      </c>
      <c r="B827" t="e">
        <f ca="1"/>
        <v>#NAME?</v>
      </c>
      <c r="C827" s="129" t="e">
        <f ca="1"/>
        <v>#NAME?</v>
      </c>
      <c r="D827" t="e">
        <f ca="1"/>
        <v>#NAME?</v>
      </c>
      <c r="E827" t="e">
        <f ca="1"/>
        <v>#NAME?</v>
      </c>
      <c r="F827" t="e">
        <f ca="1"/>
        <v>#NAME?</v>
      </c>
      <c r="G827" t="e">
        <f ca="1"/>
        <v>#NAME?</v>
      </c>
      <c r="H827" t="e">
        <f ca="1"/>
        <v>#NAME?</v>
      </c>
      <c r="I827" t="e">
        <f ca="1"/>
        <v>#NAME?</v>
      </c>
      <c r="J827" t="e">
        <f t="shared" ca="1" si="24"/>
        <v>#NAME?</v>
      </c>
      <c r="K827" t="e">
        <f t="shared" ca="1" si="25"/>
        <v>#NAME?</v>
      </c>
    </row>
    <row r="828" spans="1:11" x14ac:dyDescent="0.25">
      <c r="A828" s="193" t="e">
        <f ca="1"/>
        <v>#NAME?</v>
      </c>
      <c r="B828" t="e">
        <f ca="1"/>
        <v>#NAME?</v>
      </c>
      <c r="C828" s="129" t="e">
        <f ca="1"/>
        <v>#NAME?</v>
      </c>
      <c r="D828" t="e">
        <f ca="1"/>
        <v>#NAME?</v>
      </c>
      <c r="E828" t="e">
        <f ca="1"/>
        <v>#NAME?</v>
      </c>
      <c r="F828" t="e">
        <f ca="1"/>
        <v>#NAME?</v>
      </c>
      <c r="G828" t="e">
        <f ca="1"/>
        <v>#NAME?</v>
      </c>
      <c r="H828" t="e">
        <f ca="1"/>
        <v>#NAME?</v>
      </c>
      <c r="I828" t="e">
        <f ca="1"/>
        <v>#NAME?</v>
      </c>
      <c r="J828" t="e">
        <f t="shared" ca="1" si="24"/>
        <v>#NAME?</v>
      </c>
      <c r="K828" t="e">
        <f t="shared" ca="1" si="25"/>
        <v>#NAME?</v>
      </c>
    </row>
    <row r="829" spans="1:11" x14ac:dyDescent="0.25">
      <c r="A829" s="193" t="e">
        <f ca="1"/>
        <v>#NAME?</v>
      </c>
      <c r="B829" t="e">
        <f ca="1"/>
        <v>#NAME?</v>
      </c>
      <c r="C829" s="129" t="e">
        <f ca="1"/>
        <v>#NAME?</v>
      </c>
      <c r="D829" t="e">
        <f ca="1"/>
        <v>#NAME?</v>
      </c>
      <c r="E829" t="e">
        <f ca="1"/>
        <v>#NAME?</v>
      </c>
      <c r="F829" t="e">
        <f ca="1"/>
        <v>#NAME?</v>
      </c>
      <c r="G829" t="e">
        <f ca="1"/>
        <v>#NAME?</v>
      </c>
      <c r="H829" t="e">
        <f ca="1"/>
        <v>#NAME?</v>
      </c>
      <c r="I829" t="e">
        <f ca="1"/>
        <v>#NAME?</v>
      </c>
      <c r="J829" t="e">
        <f t="shared" ca="1" si="24"/>
        <v>#NAME?</v>
      </c>
      <c r="K829" t="e">
        <f t="shared" ca="1" si="25"/>
        <v>#NAME?</v>
      </c>
    </row>
    <row r="830" spans="1:11" x14ac:dyDescent="0.25">
      <c r="A830" s="193" t="e">
        <f ca="1"/>
        <v>#NAME?</v>
      </c>
      <c r="B830" t="e">
        <f ca="1"/>
        <v>#NAME?</v>
      </c>
      <c r="C830" s="129" t="e">
        <f ca="1"/>
        <v>#NAME?</v>
      </c>
      <c r="D830" t="e">
        <f ca="1"/>
        <v>#NAME?</v>
      </c>
      <c r="E830" t="e">
        <f ca="1"/>
        <v>#NAME?</v>
      </c>
      <c r="F830" t="e">
        <f ca="1"/>
        <v>#NAME?</v>
      </c>
      <c r="G830" t="e">
        <f ca="1"/>
        <v>#NAME?</v>
      </c>
      <c r="H830" t="e">
        <f ca="1"/>
        <v>#NAME?</v>
      </c>
      <c r="I830" t="e">
        <f ca="1"/>
        <v>#NAME?</v>
      </c>
      <c r="J830" t="e">
        <f t="shared" ca="1" si="24"/>
        <v>#NAME?</v>
      </c>
      <c r="K830" t="e">
        <f t="shared" ca="1" si="25"/>
        <v>#NAME?</v>
      </c>
    </row>
    <row r="831" spans="1:11" x14ac:dyDescent="0.25">
      <c r="A831" s="193" t="e">
        <f ca="1"/>
        <v>#NAME?</v>
      </c>
      <c r="B831" t="e">
        <f ca="1"/>
        <v>#NAME?</v>
      </c>
      <c r="C831" s="129" t="e">
        <f ca="1"/>
        <v>#NAME?</v>
      </c>
      <c r="D831" t="e">
        <f ca="1"/>
        <v>#NAME?</v>
      </c>
      <c r="E831" t="e">
        <f ca="1"/>
        <v>#NAME?</v>
      </c>
      <c r="F831" t="e">
        <f ca="1"/>
        <v>#NAME?</v>
      </c>
      <c r="G831" t="e">
        <f ca="1"/>
        <v>#NAME?</v>
      </c>
      <c r="H831" t="e">
        <f ca="1"/>
        <v>#NAME?</v>
      </c>
      <c r="I831" t="e">
        <f ca="1"/>
        <v>#NAME?</v>
      </c>
      <c r="J831" t="e">
        <f t="shared" ca="1" si="24"/>
        <v>#NAME?</v>
      </c>
      <c r="K831" t="e">
        <f t="shared" ca="1" si="25"/>
        <v>#NAME?</v>
      </c>
    </row>
    <row r="832" spans="1:11" x14ac:dyDescent="0.25">
      <c r="A832" s="193" t="e">
        <f ca="1"/>
        <v>#NAME?</v>
      </c>
      <c r="B832" t="e">
        <f ca="1"/>
        <v>#NAME?</v>
      </c>
      <c r="C832" s="129" t="e">
        <f ca="1"/>
        <v>#NAME?</v>
      </c>
      <c r="D832" t="e">
        <f ca="1"/>
        <v>#NAME?</v>
      </c>
      <c r="E832" t="e">
        <f ca="1"/>
        <v>#NAME?</v>
      </c>
      <c r="F832" t="e">
        <f ca="1"/>
        <v>#NAME?</v>
      </c>
      <c r="G832" t="e">
        <f ca="1"/>
        <v>#NAME?</v>
      </c>
      <c r="H832" t="e">
        <f ca="1"/>
        <v>#NAME?</v>
      </c>
      <c r="I832" t="e">
        <f ca="1"/>
        <v>#NAME?</v>
      </c>
      <c r="J832" t="e">
        <f t="shared" ca="1" si="24"/>
        <v>#NAME?</v>
      </c>
      <c r="K832" t="e">
        <f t="shared" ca="1" si="25"/>
        <v>#NAME?</v>
      </c>
    </row>
    <row r="833" spans="1:11" x14ac:dyDescent="0.25">
      <c r="A833" s="193" t="e">
        <f ca="1"/>
        <v>#NAME?</v>
      </c>
      <c r="B833" t="e">
        <f ca="1"/>
        <v>#NAME?</v>
      </c>
      <c r="C833" s="129" t="e">
        <f ca="1"/>
        <v>#NAME?</v>
      </c>
      <c r="D833" t="e">
        <f ca="1"/>
        <v>#NAME?</v>
      </c>
      <c r="E833" t="e">
        <f ca="1"/>
        <v>#NAME?</v>
      </c>
      <c r="F833" t="e">
        <f ca="1"/>
        <v>#NAME?</v>
      </c>
      <c r="G833" t="e">
        <f ca="1"/>
        <v>#NAME?</v>
      </c>
      <c r="H833" t="e">
        <f ca="1"/>
        <v>#NAME?</v>
      </c>
      <c r="I833" t="e">
        <f ca="1"/>
        <v>#NAME?</v>
      </c>
      <c r="J833" t="e">
        <f t="shared" ca="1" si="24"/>
        <v>#NAME?</v>
      </c>
      <c r="K833" t="e">
        <f t="shared" ca="1" si="25"/>
        <v>#NAME?</v>
      </c>
    </row>
    <row r="834" spans="1:11" x14ac:dyDescent="0.25">
      <c r="A834" s="193" t="e">
        <f ca="1"/>
        <v>#NAME?</v>
      </c>
      <c r="B834" t="e">
        <f ca="1"/>
        <v>#NAME?</v>
      </c>
      <c r="C834" s="129" t="e">
        <f ca="1"/>
        <v>#NAME?</v>
      </c>
      <c r="D834" t="e">
        <f ca="1"/>
        <v>#NAME?</v>
      </c>
      <c r="E834" t="e">
        <f ca="1"/>
        <v>#NAME?</v>
      </c>
      <c r="F834" t="e">
        <f ca="1"/>
        <v>#NAME?</v>
      </c>
      <c r="G834" t="e">
        <f ca="1"/>
        <v>#NAME?</v>
      </c>
      <c r="H834" t="e">
        <f ca="1"/>
        <v>#NAME?</v>
      </c>
      <c r="I834" t="e">
        <f ca="1"/>
        <v>#NAME?</v>
      </c>
      <c r="J834" t="e">
        <f t="shared" ca="1" si="24"/>
        <v>#NAME?</v>
      </c>
      <c r="K834" t="e">
        <f t="shared" ca="1" si="25"/>
        <v>#NAME?</v>
      </c>
    </row>
    <row r="835" spans="1:11" x14ac:dyDescent="0.25">
      <c r="A835" s="193" t="e">
        <f ca="1"/>
        <v>#NAME?</v>
      </c>
      <c r="B835" t="e">
        <f ca="1"/>
        <v>#NAME?</v>
      </c>
      <c r="C835" s="129" t="e">
        <f ca="1"/>
        <v>#NAME?</v>
      </c>
      <c r="D835" t="e">
        <f ca="1"/>
        <v>#NAME?</v>
      </c>
      <c r="E835" t="e">
        <f ca="1"/>
        <v>#NAME?</v>
      </c>
      <c r="F835" t="e">
        <f ca="1"/>
        <v>#NAME?</v>
      </c>
      <c r="G835" t="e">
        <f ca="1"/>
        <v>#NAME?</v>
      </c>
      <c r="H835" t="e">
        <f ca="1"/>
        <v>#NAME?</v>
      </c>
      <c r="I835" t="e">
        <f ca="1"/>
        <v>#NAME?</v>
      </c>
      <c r="J835" t="e">
        <f t="shared" ref="J835:J898" ca="1" si="26">_xlfn.ISOWEEKNUM(C835)</f>
        <v>#NAME?</v>
      </c>
      <c r="K835" t="e">
        <f t="shared" ref="K835:K898" ca="1" si="27">2300+J835</f>
        <v>#NAME?</v>
      </c>
    </row>
    <row r="836" spans="1:11" x14ac:dyDescent="0.25">
      <c r="A836" s="193" t="e">
        <f ca="1"/>
        <v>#NAME?</v>
      </c>
      <c r="B836" t="e">
        <f ca="1"/>
        <v>#NAME?</v>
      </c>
      <c r="C836" s="129" t="e">
        <f ca="1"/>
        <v>#NAME?</v>
      </c>
      <c r="D836" t="e">
        <f ca="1"/>
        <v>#NAME?</v>
      </c>
      <c r="E836" t="e">
        <f ca="1"/>
        <v>#NAME?</v>
      </c>
      <c r="F836" t="e">
        <f ca="1"/>
        <v>#NAME?</v>
      </c>
      <c r="G836" t="e">
        <f ca="1"/>
        <v>#NAME?</v>
      </c>
      <c r="H836" t="e">
        <f ca="1"/>
        <v>#NAME?</v>
      </c>
      <c r="I836" t="e">
        <f ca="1"/>
        <v>#NAME?</v>
      </c>
      <c r="J836" t="e">
        <f t="shared" ca="1" si="26"/>
        <v>#NAME?</v>
      </c>
      <c r="K836" t="e">
        <f t="shared" ca="1" si="27"/>
        <v>#NAME?</v>
      </c>
    </row>
    <row r="837" spans="1:11" x14ac:dyDescent="0.25">
      <c r="A837" s="193" t="e">
        <f ca="1"/>
        <v>#NAME?</v>
      </c>
      <c r="B837" t="e">
        <f ca="1"/>
        <v>#NAME?</v>
      </c>
      <c r="C837" s="129" t="e">
        <f ca="1"/>
        <v>#NAME?</v>
      </c>
      <c r="D837" t="e">
        <f ca="1"/>
        <v>#NAME?</v>
      </c>
      <c r="E837" t="e">
        <f ca="1"/>
        <v>#NAME?</v>
      </c>
      <c r="F837" t="e">
        <f ca="1"/>
        <v>#NAME?</v>
      </c>
      <c r="G837" t="e">
        <f ca="1"/>
        <v>#NAME?</v>
      </c>
      <c r="H837" t="e">
        <f ca="1"/>
        <v>#NAME?</v>
      </c>
      <c r="I837" t="e">
        <f ca="1"/>
        <v>#NAME?</v>
      </c>
      <c r="J837" t="e">
        <f t="shared" ca="1" si="26"/>
        <v>#NAME?</v>
      </c>
      <c r="K837" t="e">
        <f t="shared" ca="1" si="27"/>
        <v>#NAME?</v>
      </c>
    </row>
    <row r="838" spans="1:11" x14ac:dyDescent="0.25">
      <c r="A838" s="193" t="e">
        <f ca="1"/>
        <v>#NAME?</v>
      </c>
      <c r="B838" t="e">
        <f ca="1"/>
        <v>#NAME?</v>
      </c>
      <c r="C838" s="129" t="e">
        <f ca="1"/>
        <v>#NAME?</v>
      </c>
      <c r="D838" t="e">
        <f ca="1"/>
        <v>#NAME?</v>
      </c>
      <c r="E838" t="e">
        <f ca="1"/>
        <v>#NAME?</v>
      </c>
      <c r="F838" t="e">
        <f ca="1"/>
        <v>#NAME?</v>
      </c>
      <c r="G838" t="e">
        <f ca="1"/>
        <v>#NAME?</v>
      </c>
      <c r="H838" t="e">
        <f ca="1"/>
        <v>#NAME?</v>
      </c>
      <c r="I838" t="e">
        <f ca="1"/>
        <v>#NAME?</v>
      </c>
      <c r="J838" t="e">
        <f t="shared" ca="1" si="26"/>
        <v>#NAME?</v>
      </c>
      <c r="K838" t="e">
        <f t="shared" ca="1" si="27"/>
        <v>#NAME?</v>
      </c>
    </row>
    <row r="839" spans="1:11" x14ac:dyDescent="0.25">
      <c r="A839" s="193" t="e">
        <f ca="1"/>
        <v>#NAME?</v>
      </c>
      <c r="B839" t="e">
        <f ca="1"/>
        <v>#NAME?</v>
      </c>
      <c r="C839" s="129" t="e">
        <f ca="1"/>
        <v>#NAME?</v>
      </c>
      <c r="D839" t="e">
        <f ca="1"/>
        <v>#NAME?</v>
      </c>
      <c r="E839" t="e">
        <f ca="1"/>
        <v>#NAME?</v>
      </c>
      <c r="F839" t="e">
        <f ca="1"/>
        <v>#NAME?</v>
      </c>
      <c r="G839" t="e">
        <f ca="1"/>
        <v>#NAME?</v>
      </c>
      <c r="H839" t="e">
        <f ca="1"/>
        <v>#NAME?</v>
      </c>
      <c r="I839" t="e">
        <f ca="1"/>
        <v>#NAME?</v>
      </c>
      <c r="J839" t="e">
        <f t="shared" ca="1" si="26"/>
        <v>#NAME?</v>
      </c>
      <c r="K839" t="e">
        <f t="shared" ca="1" si="27"/>
        <v>#NAME?</v>
      </c>
    </row>
    <row r="840" spans="1:11" x14ac:dyDescent="0.25">
      <c r="A840" s="193" t="e">
        <f ca="1"/>
        <v>#NAME?</v>
      </c>
      <c r="B840" t="e">
        <f ca="1"/>
        <v>#NAME?</v>
      </c>
      <c r="C840" s="129" t="e">
        <f ca="1"/>
        <v>#NAME?</v>
      </c>
      <c r="D840" t="e">
        <f ca="1"/>
        <v>#NAME?</v>
      </c>
      <c r="E840" t="e">
        <f ca="1"/>
        <v>#NAME?</v>
      </c>
      <c r="F840" t="e">
        <f ca="1"/>
        <v>#NAME?</v>
      </c>
      <c r="G840" t="e">
        <f ca="1"/>
        <v>#NAME?</v>
      </c>
      <c r="H840" t="e">
        <f ca="1"/>
        <v>#NAME?</v>
      </c>
      <c r="I840" t="e">
        <f ca="1"/>
        <v>#NAME?</v>
      </c>
      <c r="J840" t="e">
        <f t="shared" ca="1" si="26"/>
        <v>#NAME?</v>
      </c>
      <c r="K840" t="e">
        <f t="shared" ca="1" si="27"/>
        <v>#NAME?</v>
      </c>
    </row>
    <row r="841" spans="1:11" x14ac:dyDescent="0.25">
      <c r="A841" s="193" t="e">
        <f ca="1"/>
        <v>#NAME?</v>
      </c>
      <c r="B841" t="e">
        <f ca="1"/>
        <v>#NAME?</v>
      </c>
      <c r="C841" s="129" t="e">
        <f ca="1"/>
        <v>#NAME?</v>
      </c>
      <c r="D841" t="e">
        <f ca="1"/>
        <v>#NAME?</v>
      </c>
      <c r="E841" t="e">
        <f ca="1"/>
        <v>#NAME?</v>
      </c>
      <c r="F841" t="e">
        <f ca="1"/>
        <v>#NAME?</v>
      </c>
      <c r="G841" t="e">
        <f ca="1"/>
        <v>#NAME?</v>
      </c>
      <c r="H841" t="e">
        <f ca="1"/>
        <v>#NAME?</v>
      </c>
      <c r="I841" t="e">
        <f ca="1"/>
        <v>#NAME?</v>
      </c>
      <c r="J841" t="e">
        <f t="shared" ca="1" si="26"/>
        <v>#NAME?</v>
      </c>
      <c r="K841" t="e">
        <f t="shared" ca="1" si="27"/>
        <v>#NAME?</v>
      </c>
    </row>
    <row r="842" spans="1:11" x14ac:dyDescent="0.25">
      <c r="A842" s="193" t="e">
        <f ca="1"/>
        <v>#NAME?</v>
      </c>
      <c r="B842" t="e">
        <f ca="1"/>
        <v>#NAME?</v>
      </c>
      <c r="C842" s="129" t="e">
        <f ca="1"/>
        <v>#NAME?</v>
      </c>
      <c r="D842" t="e">
        <f ca="1"/>
        <v>#NAME?</v>
      </c>
      <c r="E842" t="e">
        <f ca="1"/>
        <v>#NAME?</v>
      </c>
      <c r="F842" t="e">
        <f ca="1"/>
        <v>#NAME?</v>
      </c>
      <c r="G842" t="e">
        <f ca="1"/>
        <v>#NAME?</v>
      </c>
      <c r="H842" t="e">
        <f ca="1"/>
        <v>#NAME?</v>
      </c>
      <c r="I842" t="e">
        <f ca="1"/>
        <v>#NAME?</v>
      </c>
      <c r="J842" t="e">
        <f t="shared" ca="1" si="26"/>
        <v>#NAME?</v>
      </c>
      <c r="K842" t="e">
        <f t="shared" ca="1" si="27"/>
        <v>#NAME?</v>
      </c>
    </row>
    <row r="843" spans="1:11" x14ac:dyDescent="0.25">
      <c r="A843" s="193" t="e">
        <f ca="1"/>
        <v>#NAME?</v>
      </c>
      <c r="B843" t="e">
        <f ca="1"/>
        <v>#NAME?</v>
      </c>
      <c r="C843" s="129" t="e">
        <f ca="1"/>
        <v>#NAME?</v>
      </c>
      <c r="D843" t="e">
        <f ca="1"/>
        <v>#NAME?</v>
      </c>
      <c r="E843" t="e">
        <f ca="1"/>
        <v>#NAME?</v>
      </c>
      <c r="F843" t="e">
        <f ca="1"/>
        <v>#NAME?</v>
      </c>
      <c r="G843" t="e">
        <f ca="1"/>
        <v>#NAME?</v>
      </c>
      <c r="H843" t="e">
        <f ca="1"/>
        <v>#NAME?</v>
      </c>
      <c r="I843" t="e">
        <f ca="1"/>
        <v>#NAME?</v>
      </c>
      <c r="J843" t="e">
        <f t="shared" ca="1" si="26"/>
        <v>#NAME?</v>
      </c>
      <c r="K843" t="e">
        <f t="shared" ca="1" si="27"/>
        <v>#NAME?</v>
      </c>
    </row>
    <row r="844" spans="1:11" x14ac:dyDescent="0.25">
      <c r="A844" s="193" t="e">
        <f ca="1"/>
        <v>#NAME?</v>
      </c>
      <c r="B844" t="e">
        <f ca="1"/>
        <v>#NAME?</v>
      </c>
      <c r="C844" s="129" t="e">
        <f ca="1"/>
        <v>#NAME?</v>
      </c>
      <c r="D844" t="e">
        <f ca="1"/>
        <v>#NAME?</v>
      </c>
      <c r="E844" t="e">
        <f ca="1"/>
        <v>#NAME?</v>
      </c>
      <c r="F844" t="e">
        <f ca="1"/>
        <v>#NAME?</v>
      </c>
      <c r="G844" t="e">
        <f ca="1"/>
        <v>#NAME?</v>
      </c>
      <c r="H844" t="e">
        <f ca="1"/>
        <v>#NAME?</v>
      </c>
      <c r="I844" t="e">
        <f ca="1"/>
        <v>#NAME?</v>
      </c>
      <c r="J844" t="e">
        <f t="shared" ca="1" si="26"/>
        <v>#NAME?</v>
      </c>
      <c r="K844" t="e">
        <f t="shared" ca="1" si="27"/>
        <v>#NAME?</v>
      </c>
    </row>
    <row r="845" spans="1:11" x14ac:dyDescent="0.25">
      <c r="A845" s="193" t="e">
        <f ca="1"/>
        <v>#NAME?</v>
      </c>
      <c r="B845" t="e">
        <f ca="1"/>
        <v>#NAME?</v>
      </c>
      <c r="C845" s="129" t="e">
        <f ca="1"/>
        <v>#NAME?</v>
      </c>
      <c r="D845" t="e">
        <f ca="1"/>
        <v>#NAME?</v>
      </c>
      <c r="E845" t="e">
        <f ca="1"/>
        <v>#NAME?</v>
      </c>
      <c r="F845" t="e">
        <f ca="1"/>
        <v>#NAME?</v>
      </c>
      <c r="G845" t="e">
        <f ca="1"/>
        <v>#NAME?</v>
      </c>
      <c r="H845" t="e">
        <f ca="1"/>
        <v>#NAME?</v>
      </c>
      <c r="I845" t="e">
        <f ca="1"/>
        <v>#NAME?</v>
      </c>
      <c r="J845" t="e">
        <f t="shared" ca="1" si="26"/>
        <v>#NAME?</v>
      </c>
      <c r="K845" t="e">
        <f t="shared" ca="1" si="27"/>
        <v>#NAME?</v>
      </c>
    </row>
    <row r="846" spans="1:11" x14ac:dyDescent="0.25">
      <c r="A846" s="193" t="e">
        <f ca="1"/>
        <v>#NAME?</v>
      </c>
      <c r="B846" t="e">
        <f ca="1"/>
        <v>#NAME?</v>
      </c>
      <c r="C846" s="129" t="e">
        <f ca="1"/>
        <v>#NAME?</v>
      </c>
      <c r="D846" t="e">
        <f ca="1"/>
        <v>#NAME?</v>
      </c>
      <c r="E846" t="e">
        <f ca="1"/>
        <v>#NAME?</v>
      </c>
      <c r="F846" t="e">
        <f ca="1"/>
        <v>#NAME?</v>
      </c>
      <c r="G846" t="e">
        <f ca="1"/>
        <v>#NAME?</v>
      </c>
      <c r="H846" t="e">
        <f ca="1"/>
        <v>#NAME?</v>
      </c>
      <c r="I846" t="e">
        <f ca="1"/>
        <v>#NAME?</v>
      </c>
      <c r="J846" t="e">
        <f t="shared" ca="1" si="26"/>
        <v>#NAME?</v>
      </c>
      <c r="K846" t="e">
        <f t="shared" ca="1" si="27"/>
        <v>#NAME?</v>
      </c>
    </row>
    <row r="847" spans="1:11" x14ac:dyDescent="0.25">
      <c r="A847" s="193" t="e">
        <f ca="1"/>
        <v>#NAME?</v>
      </c>
      <c r="B847" t="e">
        <f ca="1"/>
        <v>#NAME?</v>
      </c>
      <c r="C847" s="129" t="e">
        <f ca="1"/>
        <v>#NAME?</v>
      </c>
      <c r="D847" t="e">
        <f ca="1"/>
        <v>#NAME?</v>
      </c>
      <c r="E847" t="e">
        <f ca="1"/>
        <v>#NAME?</v>
      </c>
      <c r="F847" t="e">
        <f ca="1"/>
        <v>#NAME?</v>
      </c>
      <c r="G847" t="e">
        <f ca="1"/>
        <v>#NAME?</v>
      </c>
      <c r="H847" t="e">
        <f ca="1"/>
        <v>#NAME?</v>
      </c>
      <c r="I847" t="e">
        <f ca="1"/>
        <v>#NAME?</v>
      </c>
      <c r="J847" t="e">
        <f t="shared" ca="1" si="26"/>
        <v>#NAME?</v>
      </c>
      <c r="K847" t="e">
        <f t="shared" ca="1" si="27"/>
        <v>#NAME?</v>
      </c>
    </row>
    <row r="848" spans="1:11" x14ac:dyDescent="0.25">
      <c r="A848" s="193" t="e">
        <f ca="1"/>
        <v>#NAME?</v>
      </c>
      <c r="B848" t="e">
        <f ca="1"/>
        <v>#NAME?</v>
      </c>
      <c r="C848" s="129" t="e">
        <f ca="1"/>
        <v>#NAME?</v>
      </c>
      <c r="D848" t="e">
        <f ca="1"/>
        <v>#NAME?</v>
      </c>
      <c r="E848" t="e">
        <f ca="1"/>
        <v>#NAME?</v>
      </c>
      <c r="F848" t="e">
        <f ca="1"/>
        <v>#NAME?</v>
      </c>
      <c r="G848" t="e">
        <f ca="1"/>
        <v>#NAME?</v>
      </c>
      <c r="H848" t="e">
        <f ca="1"/>
        <v>#NAME?</v>
      </c>
      <c r="I848" t="e">
        <f ca="1"/>
        <v>#NAME?</v>
      </c>
      <c r="J848" t="e">
        <f t="shared" ca="1" si="26"/>
        <v>#NAME?</v>
      </c>
      <c r="K848" t="e">
        <f t="shared" ca="1" si="27"/>
        <v>#NAME?</v>
      </c>
    </row>
    <row r="849" spans="1:11" x14ac:dyDescent="0.25">
      <c r="A849" s="193" t="e">
        <f ca="1"/>
        <v>#NAME?</v>
      </c>
      <c r="B849" t="e">
        <f ca="1"/>
        <v>#NAME?</v>
      </c>
      <c r="C849" s="129" t="e">
        <f ca="1"/>
        <v>#NAME?</v>
      </c>
      <c r="D849" t="e">
        <f ca="1"/>
        <v>#NAME?</v>
      </c>
      <c r="E849" t="e">
        <f ca="1"/>
        <v>#NAME?</v>
      </c>
      <c r="F849" t="e">
        <f ca="1"/>
        <v>#NAME?</v>
      </c>
      <c r="G849" t="e">
        <f ca="1"/>
        <v>#NAME?</v>
      </c>
      <c r="H849" t="e">
        <f ca="1"/>
        <v>#NAME?</v>
      </c>
      <c r="I849" t="e">
        <f ca="1"/>
        <v>#NAME?</v>
      </c>
      <c r="J849" t="e">
        <f t="shared" ca="1" si="26"/>
        <v>#NAME?</v>
      </c>
      <c r="K849" t="e">
        <f t="shared" ca="1" si="27"/>
        <v>#NAME?</v>
      </c>
    </row>
    <row r="850" spans="1:11" x14ac:dyDescent="0.25">
      <c r="A850" s="193" t="e">
        <f ca="1"/>
        <v>#NAME?</v>
      </c>
      <c r="B850" t="e">
        <f ca="1"/>
        <v>#NAME?</v>
      </c>
      <c r="C850" s="129" t="e">
        <f ca="1"/>
        <v>#NAME?</v>
      </c>
      <c r="D850" t="e">
        <f ca="1"/>
        <v>#NAME?</v>
      </c>
      <c r="E850" t="e">
        <f ca="1"/>
        <v>#NAME?</v>
      </c>
      <c r="F850" t="e">
        <f ca="1"/>
        <v>#NAME?</v>
      </c>
      <c r="G850" t="e">
        <f ca="1"/>
        <v>#NAME?</v>
      </c>
      <c r="H850" t="e">
        <f ca="1"/>
        <v>#NAME?</v>
      </c>
      <c r="I850" t="e">
        <f ca="1"/>
        <v>#NAME?</v>
      </c>
      <c r="J850" t="e">
        <f t="shared" ca="1" si="26"/>
        <v>#NAME?</v>
      </c>
      <c r="K850" t="e">
        <f t="shared" ca="1" si="27"/>
        <v>#NAME?</v>
      </c>
    </row>
    <row r="851" spans="1:11" x14ac:dyDescent="0.25">
      <c r="A851" s="193" t="e">
        <f ca="1"/>
        <v>#NAME?</v>
      </c>
      <c r="B851" t="e">
        <f ca="1"/>
        <v>#NAME?</v>
      </c>
      <c r="C851" s="129" t="e">
        <f ca="1"/>
        <v>#NAME?</v>
      </c>
      <c r="D851" t="e">
        <f ca="1"/>
        <v>#NAME?</v>
      </c>
      <c r="E851" t="e">
        <f ca="1"/>
        <v>#NAME?</v>
      </c>
      <c r="F851" t="e">
        <f ca="1"/>
        <v>#NAME?</v>
      </c>
      <c r="G851" t="e">
        <f ca="1"/>
        <v>#NAME?</v>
      </c>
      <c r="H851" t="e">
        <f ca="1"/>
        <v>#NAME?</v>
      </c>
      <c r="I851" t="e">
        <f ca="1"/>
        <v>#NAME?</v>
      </c>
      <c r="J851" t="e">
        <f t="shared" ca="1" si="26"/>
        <v>#NAME?</v>
      </c>
      <c r="K851" t="e">
        <f t="shared" ca="1" si="27"/>
        <v>#NAME?</v>
      </c>
    </row>
    <row r="852" spans="1:11" x14ac:dyDescent="0.25">
      <c r="A852" s="193" t="e">
        <f ca="1"/>
        <v>#NAME?</v>
      </c>
      <c r="B852" t="e">
        <f ca="1"/>
        <v>#NAME?</v>
      </c>
      <c r="C852" s="129" t="e">
        <f ca="1"/>
        <v>#NAME?</v>
      </c>
      <c r="D852" t="e">
        <f ca="1"/>
        <v>#NAME?</v>
      </c>
      <c r="E852" t="e">
        <f ca="1"/>
        <v>#NAME?</v>
      </c>
      <c r="F852" t="e">
        <f ca="1"/>
        <v>#NAME?</v>
      </c>
      <c r="G852" t="e">
        <f ca="1"/>
        <v>#NAME?</v>
      </c>
      <c r="H852" t="e">
        <f ca="1"/>
        <v>#NAME?</v>
      </c>
      <c r="I852" t="e">
        <f ca="1"/>
        <v>#NAME?</v>
      </c>
      <c r="J852" t="e">
        <f t="shared" ca="1" si="26"/>
        <v>#NAME?</v>
      </c>
      <c r="K852" t="e">
        <f t="shared" ca="1" si="27"/>
        <v>#NAME?</v>
      </c>
    </row>
    <row r="853" spans="1:11" x14ac:dyDescent="0.25">
      <c r="A853" s="193" t="e">
        <f ca="1"/>
        <v>#NAME?</v>
      </c>
      <c r="B853" t="e">
        <f ca="1"/>
        <v>#NAME?</v>
      </c>
      <c r="C853" s="129" t="e">
        <f ca="1"/>
        <v>#NAME?</v>
      </c>
      <c r="D853" t="e">
        <f ca="1"/>
        <v>#NAME?</v>
      </c>
      <c r="E853" t="e">
        <f ca="1"/>
        <v>#NAME?</v>
      </c>
      <c r="F853" t="e">
        <f ca="1"/>
        <v>#NAME?</v>
      </c>
      <c r="G853" t="e">
        <f ca="1"/>
        <v>#NAME?</v>
      </c>
      <c r="H853" t="e">
        <f ca="1"/>
        <v>#NAME?</v>
      </c>
      <c r="I853" t="e">
        <f ca="1"/>
        <v>#NAME?</v>
      </c>
      <c r="J853" t="e">
        <f t="shared" ca="1" si="26"/>
        <v>#NAME?</v>
      </c>
      <c r="K853" t="e">
        <f t="shared" ca="1" si="27"/>
        <v>#NAME?</v>
      </c>
    </row>
    <row r="854" spans="1:11" x14ac:dyDescent="0.25">
      <c r="A854" s="193" t="e">
        <f ca="1"/>
        <v>#NAME?</v>
      </c>
      <c r="B854" t="e">
        <f ca="1"/>
        <v>#NAME?</v>
      </c>
      <c r="C854" s="129" t="e">
        <f ca="1"/>
        <v>#NAME?</v>
      </c>
      <c r="D854" t="e">
        <f ca="1"/>
        <v>#NAME?</v>
      </c>
      <c r="E854" t="e">
        <f ca="1"/>
        <v>#NAME?</v>
      </c>
      <c r="F854" t="e">
        <f ca="1"/>
        <v>#NAME?</v>
      </c>
      <c r="G854" t="e">
        <f ca="1"/>
        <v>#NAME?</v>
      </c>
      <c r="H854" t="e">
        <f ca="1"/>
        <v>#NAME?</v>
      </c>
      <c r="I854" t="e">
        <f ca="1"/>
        <v>#NAME?</v>
      </c>
      <c r="J854" t="e">
        <f t="shared" ca="1" si="26"/>
        <v>#NAME?</v>
      </c>
      <c r="K854" t="e">
        <f t="shared" ca="1" si="27"/>
        <v>#NAME?</v>
      </c>
    </row>
    <row r="855" spans="1:11" x14ac:dyDescent="0.25">
      <c r="A855" s="193" t="e">
        <f ca="1"/>
        <v>#NAME?</v>
      </c>
      <c r="B855" t="e">
        <f ca="1"/>
        <v>#NAME?</v>
      </c>
      <c r="C855" s="129" t="e">
        <f ca="1"/>
        <v>#NAME?</v>
      </c>
      <c r="D855" t="e">
        <f ca="1"/>
        <v>#NAME?</v>
      </c>
      <c r="E855" t="e">
        <f ca="1"/>
        <v>#NAME?</v>
      </c>
      <c r="F855" t="e">
        <f ca="1"/>
        <v>#NAME?</v>
      </c>
      <c r="G855" t="e">
        <f ca="1"/>
        <v>#NAME?</v>
      </c>
      <c r="H855" t="e">
        <f ca="1"/>
        <v>#NAME?</v>
      </c>
      <c r="I855" t="e">
        <f ca="1"/>
        <v>#NAME?</v>
      </c>
      <c r="J855" t="e">
        <f t="shared" ca="1" si="26"/>
        <v>#NAME?</v>
      </c>
      <c r="K855" t="e">
        <f t="shared" ca="1" si="27"/>
        <v>#NAME?</v>
      </c>
    </row>
    <row r="856" spans="1:11" x14ac:dyDescent="0.25">
      <c r="A856" s="193" t="e">
        <f ca="1"/>
        <v>#NAME?</v>
      </c>
      <c r="B856" t="e">
        <f ca="1"/>
        <v>#NAME?</v>
      </c>
      <c r="C856" s="129" t="e">
        <f ca="1"/>
        <v>#NAME?</v>
      </c>
      <c r="D856" t="e">
        <f ca="1"/>
        <v>#NAME?</v>
      </c>
      <c r="E856" t="e">
        <f ca="1"/>
        <v>#NAME?</v>
      </c>
      <c r="F856" t="e">
        <f ca="1"/>
        <v>#NAME?</v>
      </c>
      <c r="G856" t="e">
        <f ca="1"/>
        <v>#NAME?</v>
      </c>
      <c r="H856" t="e">
        <f ca="1"/>
        <v>#NAME?</v>
      </c>
      <c r="I856" t="e">
        <f ca="1"/>
        <v>#NAME?</v>
      </c>
      <c r="J856" t="e">
        <f t="shared" ca="1" si="26"/>
        <v>#NAME?</v>
      </c>
      <c r="K856" t="e">
        <f t="shared" ca="1" si="27"/>
        <v>#NAME?</v>
      </c>
    </row>
    <row r="857" spans="1:11" x14ac:dyDescent="0.25">
      <c r="A857" s="193" t="e">
        <f ca="1"/>
        <v>#NAME?</v>
      </c>
      <c r="B857" t="e">
        <f ca="1"/>
        <v>#NAME?</v>
      </c>
      <c r="C857" s="129" t="e">
        <f ca="1"/>
        <v>#NAME?</v>
      </c>
      <c r="D857" t="e">
        <f ca="1"/>
        <v>#NAME?</v>
      </c>
      <c r="E857" t="e">
        <f ca="1"/>
        <v>#NAME?</v>
      </c>
      <c r="F857" t="e">
        <f ca="1"/>
        <v>#NAME?</v>
      </c>
      <c r="G857" t="e">
        <f ca="1"/>
        <v>#NAME?</v>
      </c>
      <c r="H857" t="e">
        <f ca="1"/>
        <v>#NAME?</v>
      </c>
      <c r="I857" t="e">
        <f ca="1"/>
        <v>#NAME?</v>
      </c>
      <c r="J857" t="e">
        <f t="shared" ca="1" si="26"/>
        <v>#NAME?</v>
      </c>
      <c r="K857" t="e">
        <f t="shared" ca="1" si="27"/>
        <v>#NAME?</v>
      </c>
    </row>
    <row r="858" spans="1:11" x14ac:dyDescent="0.25">
      <c r="A858" s="193" t="e">
        <f ca="1"/>
        <v>#NAME?</v>
      </c>
      <c r="B858" t="e">
        <f ca="1"/>
        <v>#NAME?</v>
      </c>
      <c r="C858" s="129" t="e">
        <f ca="1"/>
        <v>#NAME?</v>
      </c>
      <c r="D858" t="e">
        <f ca="1"/>
        <v>#NAME?</v>
      </c>
      <c r="E858" t="e">
        <f ca="1"/>
        <v>#NAME?</v>
      </c>
      <c r="F858" t="e">
        <f ca="1"/>
        <v>#NAME?</v>
      </c>
      <c r="G858" t="e">
        <f ca="1"/>
        <v>#NAME?</v>
      </c>
      <c r="H858" t="e">
        <f ca="1"/>
        <v>#NAME?</v>
      </c>
      <c r="I858" t="e">
        <f ca="1"/>
        <v>#NAME?</v>
      </c>
      <c r="J858" t="e">
        <f t="shared" ca="1" si="26"/>
        <v>#NAME?</v>
      </c>
      <c r="K858" t="e">
        <f t="shared" ca="1" si="27"/>
        <v>#NAME?</v>
      </c>
    </row>
    <row r="859" spans="1:11" x14ac:dyDescent="0.25">
      <c r="A859" s="193" t="e">
        <f ca="1"/>
        <v>#NAME?</v>
      </c>
      <c r="B859" t="e">
        <f ca="1"/>
        <v>#NAME?</v>
      </c>
      <c r="C859" s="129" t="e">
        <f ca="1"/>
        <v>#NAME?</v>
      </c>
      <c r="D859" t="e">
        <f ca="1"/>
        <v>#NAME?</v>
      </c>
      <c r="E859" t="e">
        <f ca="1"/>
        <v>#NAME?</v>
      </c>
      <c r="F859" t="e">
        <f ca="1"/>
        <v>#NAME?</v>
      </c>
      <c r="G859" t="e">
        <f ca="1"/>
        <v>#NAME?</v>
      </c>
      <c r="H859" t="e">
        <f ca="1"/>
        <v>#NAME?</v>
      </c>
      <c r="I859" t="e">
        <f ca="1"/>
        <v>#NAME?</v>
      </c>
      <c r="J859" t="e">
        <f t="shared" ca="1" si="26"/>
        <v>#NAME?</v>
      </c>
      <c r="K859" t="e">
        <f t="shared" ca="1" si="27"/>
        <v>#NAME?</v>
      </c>
    </row>
    <row r="860" spans="1:11" x14ac:dyDescent="0.25">
      <c r="A860" s="193" t="e">
        <f ca="1"/>
        <v>#NAME?</v>
      </c>
      <c r="B860" t="e">
        <f ca="1"/>
        <v>#NAME?</v>
      </c>
      <c r="C860" s="129" t="e">
        <f ca="1"/>
        <v>#NAME?</v>
      </c>
      <c r="D860" t="e">
        <f ca="1"/>
        <v>#NAME?</v>
      </c>
      <c r="E860" t="e">
        <f ca="1"/>
        <v>#NAME?</v>
      </c>
      <c r="F860" t="e">
        <f ca="1"/>
        <v>#NAME?</v>
      </c>
      <c r="G860" t="e">
        <f ca="1"/>
        <v>#NAME?</v>
      </c>
      <c r="H860" t="e">
        <f ca="1"/>
        <v>#NAME?</v>
      </c>
      <c r="I860" t="e">
        <f ca="1"/>
        <v>#NAME?</v>
      </c>
      <c r="J860" t="e">
        <f t="shared" ca="1" si="26"/>
        <v>#NAME?</v>
      </c>
      <c r="K860" t="e">
        <f t="shared" ca="1" si="27"/>
        <v>#NAME?</v>
      </c>
    </row>
    <row r="861" spans="1:11" x14ac:dyDescent="0.25">
      <c r="A861" s="193" t="e">
        <f ca="1"/>
        <v>#NAME?</v>
      </c>
      <c r="B861" t="e">
        <f ca="1"/>
        <v>#NAME?</v>
      </c>
      <c r="C861" s="129" t="e">
        <f ca="1"/>
        <v>#NAME?</v>
      </c>
      <c r="D861" t="e">
        <f ca="1"/>
        <v>#NAME?</v>
      </c>
      <c r="E861" t="e">
        <f ca="1"/>
        <v>#NAME?</v>
      </c>
      <c r="F861" t="e">
        <f ca="1"/>
        <v>#NAME?</v>
      </c>
      <c r="G861" t="e">
        <f ca="1"/>
        <v>#NAME?</v>
      </c>
      <c r="H861" t="e">
        <f ca="1"/>
        <v>#NAME?</v>
      </c>
      <c r="I861" t="e">
        <f ca="1"/>
        <v>#NAME?</v>
      </c>
      <c r="J861" t="e">
        <f t="shared" ca="1" si="26"/>
        <v>#NAME?</v>
      </c>
      <c r="K861" t="e">
        <f t="shared" ca="1" si="27"/>
        <v>#NAME?</v>
      </c>
    </row>
    <row r="862" spans="1:11" x14ac:dyDescent="0.25">
      <c r="A862" s="193" t="e">
        <f ca="1"/>
        <v>#NAME?</v>
      </c>
      <c r="B862" t="e">
        <f ca="1"/>
        <v>#NAME?</v>
      </c>
      <c r="C862" s="129" t="e">
        <f ca="1"/>
        <v>#NAME?</v>
      </c>
      <c r="D862" t="e">
        <f ca="1"/>
        <v>#NAME?</v>
      </c>
      <c r="E862" t="e">
        <f ca="1"/>
        <v>#NAME?</v>
      </c>
      <c r="F862" t="e">
        <f ca="1"/>
        <v>#NAME?</v>
      </c>
      <c r="G862" t="e">
        <f ca="1"/>
        <v>#NAME?</v>
      </c>
      <c r="H862" t="e">
        <f ca="1"/>
        <v>#NAME?</v>
      </c>
      <c r="I862" t="e">
        <f ca="1"/>
        <v>#NAME?</v>
      </c>
      <c r="J862" t="e">
        <f t="shared" ca="1" si="26"/>
        <v>#NAME?</v>
      </c>
      <c r="K862" t="e">
        <f t="shared" ca="1" si="27"/>
        <v>#NAME?</v>
      </c>
    </row>
    <row r="863" spans="1:11" x14ac:dyDescent="0.25">
      <c r="A863" s="193" t="e">
        <f ca="1"/>
        <v>#NAME?</v>
      </c>
      <c r="B863" t="e">
        <f ca="1"/>
        <v>#NAME?</v>
      </c>
      <c r="C863" s="129" t="e">
        <f ca="1"/>
        <v>#NAME?</v>
      </c>
      <c r="D863" t="e">
        <f ca="1"/>
        <v>#NAME?</v>
      </c>
      <c r="E863" t="e">
        <f ca="1"/>
        <v>#NAME?</v>
      </c>
      <c r="F863" t="e">
        <f ca="1"/>
        <v>#NAME?</v>
      </c>
      <c r="G863" t="e">
        <f ca="1"/>
        <v>#NAME?</v>
      </c>
      <c r="H863" t="e">
        <f ca="1"/>
        <v>#NAME?</v>
      </c>
      <c r="I863" t="e">
        <f ca="1"/>
        <v>#NAME?</v>
      </c>
      <c r="J863" t="e">
        <f t="shared" ca="1" si="26"/>
        <v>#NAME?</v>
      </c>
      <c r="K863" t="e">
        <f t="shared" ca="1" si="27"/>
        <v>#NAME?</v>
      </c>
    </row>
    <row r="864" spans="1:11" x14ac:dyDescent="0.25">
      <c r="A864" s="193" t="e">
        <f ca="1"/>
        <v>#NAME?</v>
      </c>
      <c r="B864" t="e">
        <f ca="1"/>
        <v>#NAME?</v>
      </c>
      <c r="C864" s="129" t="e">
        <f ca="1"/>
        <v>#NAME?</v>
      </c>
      <c r="D864" t="e">
        <f ca="1"/>
        <v>#NAME?</v>
      </c>
      <c r="E864" t="e">
        <f ca="1"/>
        <v>#NAME?</v>
      </c>
      <c r="F864" t="e">
        <f ca="1"/>
        <v>#NAME?</v>
      </c>
      <c r="G864" t="e">
        <f ca="1"/>
        <v>#NAME?</v>
      </c>
      <c r="H864" t="e">
        <f ca="1"/>
        <v>#NAME?</v>
      </c>
      <c r="I864" t="e">
        <f ca="1"/>
        <v>#NAME?</v>
      </c>
      <c r="J864" t="e">
        <f t="shared" ca="1" si="26"/>
        <v>#NAME?</v>
      </c>
      <c r="K864" t="e">
        <f t="shared" ca="1" si="27"/>
        <v>#NAME?</v>
      </c>
    </row>
    <row r="865" spans="1:11" x14ac:dyDescent="0.25">
      <c r="A865" s="193" t="e">
        <f ca="1"/>
        <v>#NAME?</v>
      </c>
      <c r="B865" t="e">
        <f ca="1"/>
        <v>#NAME?</v>
      </c>
      <c r="C865" s="129" t="e">
        <f ca="1"/>
        <v>#NAME?</v>
      </c>
      <c r="D865" t="e">
        <f ca="1"/>
        <v>#NAME?</v>
      </c>
      <c r="E865" t="e">
        <f ca="1"/>
        <v>#NAME?</v>
      </c>
      <c r="F865" t="e">
        <f ca="1"/>
        <v>#NAME?</v>
      </c>
      <c r="G865" t="e">
        <f ca="1"/>
        <v>#NAME?</v>
      </c>
      <c r="H865" t="e">
        <f ca="1"/>
        <v>#NAME?</v>
      </c>
      <c r="I865" t="e">
        <f ca="1"/>
        <v>#NAME?</v>
      </c>
      <c r="J865" t="e">
        <f t="shared" ca="1" si="26"/>
        <v>#NAME?</v>
      </c>
      <c r="K865" t="e">
        <f t="shared" ca="1" si="27"/>
        <v>#NAME?</v>
      </c>
    </row>
    <row r="866" spans="1:11" x14ac:dyDescent="0.25">
      <c r="A866" s="193" t="e">
        <f ca="1"/>
        <v>#NAME?</v>
      </c>
      <c r="B866" t="e">
        <f ca="1"/>
        <v>#NAME?</v>
      </c>
      <c r="C866" s="129" t="e">
        <f ca="1"/>
        <v>#NAME?</v>
      </c>
      <c r="D866" t="e">
        <f ca="1"/>
        <v>#NAME?</v>
      </c>
      <c r="E866" t="e">
        <f ca="1"/>
        <v>#NAME?</v>
      </c>
      <c r="F866" t="e">
        <f ca="1"/>
        <v>#NAME?</v>
      </c>
      <c r="G866" t="e">
        <f ca="1"/>
        <v>#NAME?</v>
      </c>
      <c r="H866" t="e">
        <f ca="1"/>
        <v>#NAME?</v>
      </c>
      <c r="I866" t="e">
        <f ca="1"/>
        <v>#NAME?</v>
      </c>
      <c r="J866" t="e">
        <f t="shared" ca="1" si="26"/>
        <v>#NAME?</v>
      </c>
      <c r="K866" t="e">
        <f t="shared" ca="1" si="27"/>
        <v>#NAME?</v>
      </c>
    </row>
    <row r="867" spans="1:11" x14ac:dyDescent="0.25">
      <c r="A867" s="193" t="e">
        <f ca="1"/>
        <v>#NAME?</v>
      </c>
      <c r="B867" t="e">
        <f ca="1"/>
        <v>#NAME?</v>
      </c>
      <c r="C867" s="129" t="e">
        <f ca="1"/>
        <v>#NAME?</v>
      </c>
      <c r="D867" t="e">
        <f ca="1"/>
        <v>#NAME?</v>
      </c>
      <c r="E867" t="e">
        <f ca="1"/>
        <v>#NAME?</v>
      </c>
      <c r="F867" t="e">
        <f ca="1"/>
        <v>#NAME?</v>
      </c>
      <c r="G867" t="e">
        <f ca="1"/>
        <v>#NAME?</v>
      </c>
      <c r="H867" t="e">
        <f ca="1"/>
        <v>#NAME?</v>
      </c>
      <c r="I867" t="e">
        <f ca="1"/>
        <v>#NAME?</v>
      </c>
      <c r="J867" t="e">
        <f t="shared" ca="1" si="26"/>
        <v>#NAME?</v>
      </c>
      <c r="K867" t="e">
        <f t="shared" ca="1" si="27"/>
        <v>#NAME?</v>
      </c>
    </row>
    <row r="868" spans="1:11" x14ac:dyDescent="0.25">
      <c r="A868" s="193" t="e">
        <f ca="1"/>
        <v>#NAME?</v>
      </c>
      <c r="B868" t="e">
        <f ca="1"/>
        <v>#NAME?</v>
      </c>
      <c r="C868" s="129" t="e">
        <f ca="1"/>
        <v>#NAME?</v>
      </c>
      <c r="D868" t="e">
        <f ca="1"/>
        <v>#NAME?</v>
      </c>
      <c r="E868" t="e">
        <f ca="1"/>
        <v>#NAME?</v>
      </c>
      <c r="F868" t="e">
        <f ca="1"/>
        <v>#NAME?</v>
      </c>
      <c r="G868" t="e">
        <f ca="1"/>
        <v>#NAME?</v>
      </c>
      <c r="H868" t="e">
        <f ca="1"/>
        <v>#NAME?</v>
      </c>
      <c r="I868" t="e">
        <f ca="1"/>
        <v>#NAME?</v>
      </c>
      <c r="J868" t="e">
        <f t="shared" ca="1" si="26"/>
        <v>#NAME?</v>
      </c>
      <c r="K868" t="e">
        <f t="shared" ca="1" si="27"/>
        <v>#NAME?</v>
      </c>
    </row>
    <row r="869" spans="1:11" x14ac:dyDescent="0.25">
      <c r="A869" s="193" t="e">
        <f ca="1"/>
        <v>#NAME?</v>
      </c>
      <c r="B869" t="e">
        <f ca="1"/>
        <v>#NAME?</v>
      </c>
      <c r="C869" s="129" t="e">
        <f ca="1"/>
        <v>#NAME?</v>
      </c>
      <c r="D869" t="e">
        <f ca="1"/>
        <v>#NAME?</v>
      </c>
      <c r="E869" t="e">
        <f ca="1"/>
        <v>#NAME?</v>
      </c>
      <c r="F869" t="e">
        <f ca="1"/>
        <v>#NAME?</v>
      </c>
      <c r="G869" t="e">
        <f ca="1"/>
        <v>#NAME?</v>
      </c>
      <c r="H869" t="e">
        <f ca="1"/>
        <v>#NAME?</v>
      </c>
      <c r="I869" t="e">
        <f ca="1"/>
        <v>#NAME?</v>
      </c>
      <c r="J869" t="e">
        <f t="shared" ca="1" si="26"/>
        <v>#NAME?</v>
      </c>
      <c r="K869" t="e">
        <f t="shared" ca="1" si="27"/>
        <v>#NAME?</v>
      </c>
    </row>
    <row r="870" spans="1:11" x14ac:dyDescent="0.25">
      <c r="A870" s="193" t="e">
        <f ca="1"/>
        <v>#NAME?</v>
      </c>
      <c r="B870" t="e">
        <f ca="1"/>
        <v>#NAME?</v>
      </c>
      <c r="C870" s="129" t="e">
        <f ca="1"/>
        <v>#NAME?</v>
      </c>
      <c r="D870" t="e">
        <f ca="1"/>
        <v>#NAME?</v>
      </c>
      <c r="E870" t="e">
        <f ca="1"/>
        <v>#NAME?</v>
      </c>
      <c r="F870" t="e">
        <f ca="1"/>
        <v>#NAME?</v>
      </c>
      <c r="G870" t="e">
        <f ca="1"/>
        <v>#NAME?</v>
      </c>
      <c r="H870" t="e">
        <f ca="1"/>
        <v>#NAME?</v>
      </c>
      <c r="I870" t="e">
        <f ca="1"/>
        <v>#NAME?</v>
      </c>
      <c r="J870" t="e">
        <f t="shared" ca="1" si="26"/>
        <v>#NAME?</v>
      </c>
      <c r="K870" t="e">
        <f t="shared" ca="1" si="27"/>
        <v>#NAME?</v>
      </c>
    </row>
    <row r="871" spans="1:11" x14ac:dyDescent="0.25">
      <c r="A871" s="193" t="e">
        <f ca="1"/>
        <v>#NAME?</v>
      </c>
      <c r="B871" t="e">
        <f ca="1"/>
        <v>#NAME?</v>
      </c>
      <c r="C871" s="129" t="e">
        <f ca="1"/>
        <v>#NAME?</v>
      </c>
      <c r="D871" t="e">
        <f ca="1"/>
        <v>#NAME?</v>
      </c>
      <c r="E871" t="e">
        <f ca="1"/>
        <v>#NAME?</v>
      </c>
      <c r="F871" t="e">
        <f ca="1"/>
        <v>#NAME?</v>
      </c>
      <c r="G871" t="e">
        <f ca="1"/>
        <v>#NAME?</v>
      </c>
      <c r="H871" t="e">
        <f ca="1"/>
        <v>#NAME?</v>
      </c>
      <c r="I871" t="e">
        <f ca="1"/>
        <v>#NAME?</v>
      </c>
      <c r="J871" t="e">
        <f t="shared" ca="1" si="26"/>
        <v>#NAME?</v>
      </c>
      <c r="K871" t="e">
        <f t="shared" ca="1" si="27"/>
        <v>#NAME?</v>
      </c>
    </row>
    <row r="872" spans="1:11" x14ac:dyDescent="0.25">
      <c r="A872" s="193" t="e">
        <f ca="1"/>
        <v>#NAME?</v>
      </c>
      <c r="B872" t="e">
        <f ca="1"/>
        <v>#NAME?</v>
      </c>
      <c r="C872" s="129" t="e">
        <f ca="1"/>
        <v>#NAME?</v>
      </c>
      <c r="D872" t="e">
        <f ca="1"/>
        <v>#NAME?</v>
      </c>
      <c r="E872" t="e">
        <f ca="1"/>
        <v>#NAME?</v>
      </c>
      <c r="F872" t="e">
        <f ca="1"/>
        <v>#NAME?</v>
      </c>
      <c r="G872" t="e">
        <f ca="1"/>
        <v>#NAME?</v>
      </c>
      <c r="H872" t="e">
        <f ca="1"/>
        <v>#NAME?</v>
      </c>
      <c r="I872" t="e">
        <f ca="1"/>
        <v>#NAME?</v>
      </c>
      <c r="J872" t="e">
        <f t="shared" ca="1" si="26"/>
        <v>#NAME?</v>
      </c>
      <c r="K872" t="e">
        <f t="shared" ca="1" si="27"/>
        <v>#NAME?</v>
      </c>
    </row>
    <row r="873" spans="1:11" x14ac:dyDescent="0.25">
      <c r="A873" s="193" t="e">
        <f ca="1"/>
        <v>#NAME?</v>
      </c>
      <c r="B873" t="e">
        <f ca="1"/>
        <v>#NAME?</v>
      </c>
      <c r="C873" s="129" t="e">
        <f ca="1"/>
        <v>#NAME?</v>
      </c>
      <c r="D873" t="e">
        <f ca="1"/>
        <v>#NAME?</v>
      </c>
      <c r="E873" t="e">
        <f ca="1"/>
        <v>#NAME?</v>
      </c>
      <c r="F873" t="e">
        <f ca="1"/>
        <v>#NAME?</v>
      </c>
      <c r="G873" t="e">
        <f ca="1"/>
        <v>#NAME?</v>
      </c>
      <c r="H873" t="e">
        <f ca="1"/>
        <v>#NAME?</v>
      </c>
      <c r="I873" t="e">
        <f ca="1"/>
        <v>#NAME?</v>
      </c>
      <c r="J873" t="e">
        <f t="shared" ca="1" si="26"/>
        <v>#NAME?</v>
      </c>
      <c r="K873" t="e">
        <f t="shared" ca="1" si="27"/>
        <v>#NAME?</v>
      </c>
    </row>
    <row r="874" spans="1:11" x14ac:dyDescent="0.25">
      <c r="A874" s="193" t="e">
        <f ca="1"/>
        <v>#NAME?</v>
      </c>
      <c r="B874" t="e">
        <f ca="1"/>
        <v>#NAME?</v>
      </c>
      <c r="C874" s="129" t="e">
        <f ca="1"/>
        <v>#NAME?</v>
      </c>
      <c r="D874" t="e">
        <f ca="1"/>
        <v>#NAME?</v>
      </c>
      <c r="E874" t="e">
        <f ca="1"/>
        <v>#NAME?</v>
      </c>
      <c r="F874" t="e">
        <f ca="1"/>
        <v>#NAME?</v>
      </c>
      <c r="G874" t="e">
        <f ca="1"/>
        <v>#NAME?</v>
      </c>
      <c r="H874" t="e">
        <f ca="1"/>
        <v>#NAME?</v>
      </c>
      <c r="I874" t="e">
        <f ca="1"/>
        <v>#NAME?</v>
      </c>
      <c r="J874" t="e">
        <f t="shared" ca="1" si="26"/>
        <v>#NAME?</v>
      </c>
      <c r="K874" t="e">
        <f t="shared" ca="1" si="27"/>
        <v>#NAME?</v>
      </c>
    </row>
    <row r="875" spans="1:11" x14ac:dyDescent="0.25">
      <c r="A875" s="193" t="e">
        <f ca="1"/>
        <v>#NAME?</v>
      </c>
      <c r="B875" t="e">
        <f ca="1"/>
        <v>#NAME?</v>
      </c>
      <c r="C875" s="129" t="e">
        <f ca="1"/>
        <v>#NAME?</v>
      </c>
      <c r="D875" t="e">
        <f ca="1"/>
        <v>#NAME?</v>
      </c>
      <c r="E875" t="e">
        <f ca="1"/>
        <v>#NAME?</v>
      </c>
      <c r="F875" t="e">
        <f ca="1"/>
        <v>#NAME?</v>
      </c>
      <c r="G875" t="e">
        <f ca="1"/>
        <v>#NAME?</v>
      </c>
      <c r="H875" t="e">
        <f ca="1"/>
        <v>#NAME?</v>
      </c>
      <c r="I875" t="e">
        <f ca="1"/>
        <v>#NAME?</v>
      </c>
      <c r="J875" t="e">
        <f t="shared" ca="1" si="26"/>
        <v>#NAME?</v>
      </c>
      <c r="K875" t="e">
        <f t="shared" ca="1" si="27"/>
        <v>#NAME?</v>
      </c>
    </row>
    <row r="876" spans="1:11" x14ac:dyDescent="0.25">
      <c r="A876" s="193" t="e">
        <f ca="1"/>
        <v>#NAME?</v>
      </c>
      <c r="B876" t="e">
        <f ca="1"/>
        <v>#NAME?</v>
      </c>
      <c r="C876" s="129" t="e">
        <f ca="1"/>
        <v>#NAME?</v>
      </c>
      <c r="D876" t="e">
        <f ca="1"/>
        <v>#NAME?</v>
      </c>
      <c r="E876" t="e">
        <f ca="1"/>
        <v>#NAME?</v>
      </c>
      <c r="F876" t="e">
        <f ca="1"/>
        <v>#NAME?</v>
      </c>
      <c r="G876" t="e">
        <f ca="1"/>
        <v>#NAME?</v>
      </c>
      <c r="H876" t="e">
        <f ca="1"/>
        <v>#NAME?</v>
      </c>
      <c r="I876" t="e">
        <f ca="1"/>
        <v>#NAME?</v>
      </c>
      <c r="J876" t="e">
        <f t="shared" ca="1" si="26"/>
        <v>#NAME?</v>
      </c>
      <c r="K876" t="e">
        <f t="shared" ca="1" si="27"/>
        <v>#NAME?</v>
      </c>
    </row>
    <row r="877" spans="1:11" x14ac:dyDescent="0.25">
      <c r="A877" s="193" t="e">
        <f ca="1"/>
        <v>#NAME?</v>
      </c>
      <c r="B877" t="e">
        <f ca="1"/>
        <v>#NAME?</v>
      </c>
      <c r="C877" s="129" t="e">
        <f ca="1"/>
        <v>#NAME?</v>
      </c>
      <c r="D877" t="e">
        <f ca="1"/>
        <v>#NAME?</v>
      </c>
      <c r="E877" t="e">
        <f ca="1"/>
        <v>#NAME?</v>
      </c>
      <c r="F877" t="e">
        <f ca="1"/>
        <v>#NAME?</v>
      </c>
      <c r="G877" t="e">
        <f ca="1"/>
        <v>#NAME?</v>
      </c>
      <c r="H877" t="e">
        <f ca="1"/>
        <v>#NAME?</v>
      </c>
      <c r="I877" t="e">
        <f ca="1"/>
        <v>#NAME?</v>
      </c>
      <c r="J877" t="e">
        <f t="shared" ca="1" si="26"/>
        <v>#NAME?</v>
      </c>
      <c r="K877" t="e">
        <f t="shared" ca="1" si="27"/>
        <v>#NAME?</v>
      </c>
    </row>
    <row r="878" spans="1:11" x14ac:dyDescent="0.25">
      <c r="A878" s="193" t="e">
        <f ca="1"/>
        <v>#NAME?</v>
      </c>
      <c r="B878" t="e">
        <f ca="1"/>
        <v>#NAME?</v>
      </c>
      <c r="C878" s="129" t="e">
        <f ca="1"/>
        <v>#NAME?</v>
      </c>
      <c r="D878" t="e">
        <f ca="1"/>
        <v>#NAME?</v>
      </c>
      <c r="E878" t="e">
        <f ca="1"/>
        <v>#NAME?</v>
      </c>
      <c r="F878" t="e">
        <f ca="1"/>
        <v>#NAME?</v>
      </c>
      <c r="G878" t="e">
        <f ca="1"/>
        <v>#NAME?</v>
      </c>
      <c r="H878" t="e">
        <f ca="1"/>
        <v>#NAME?</v>
      </c>
      <c r="I878" t="e">
        <f ca="1"/>
        <v>#NAME?</v>
      </c>
      <c r="J878" t="e">
        <f t="shared" ca="1" si="26"/>
        <v>#NAME?</v>
      </c>
      <c r="K878" t="e">
        <f t="shared" ca="1" si="27"/>
        <v>#NAME?</v>
      </c>
    </row>
    <row r="879" spans="1:11" x14ac:dyDescent="0.25">
      <c r="A879" s="193" t="e">
        <f ca="1"/>
        <v>#NAME?</v>
      </c>
      <c r="B879" t="e">
        <f ca="1"/>
        <v>#NAME?</v>
      </c>
      <c r="C879" s="129" t="e">
        <f ca="1"/>
        <v>#NAME?</v>
      </c>
      <c r="D879" t="e">
        <f ca="1"/>
        <v>#NAME?</v>
      </c>
      <c r="E879" t="e">
        <f ca="1"/>
        <v>#NAME?</v>
      </c>
      <c r="F879" t="e">
        <f ca="1"/>
        <v>#NAME?</v>
      </c>
      <c r="G879" t="e">
        <f ca="1"/>
        <v>#NAME?</v>
      </c>
      <c r="H879" t="e">
        <f ca="1"/>
        <v>#NAME?</v>
      </c>
      <c r="I879" t="e">
        <f ca="1"/>
        <v>#NAME?</v>
      </c>
      <c r="J879" t="e">
        <f t="shared" ca="1" si="26"/>
        <v>#NAME?</v>
      </c>
      <c r="K879" t="e">
        <f t="shared" ca="1" si="27"/>
        <v>#NAME?</v>
      </c>
    </row>
    <row r="880" spans="1:11" x14ac:dyDescent="0.25">
      <c r="A880" s="193" t="e">
        <f ca="1"/>
        <v>#NAME?</v>
      </c>
      <c r="B880" t="e">
        <f ca="1"/>
        <v>#NAME?</v>
      </c>
      <c r="C880" s="129" t="e">
        <f ca="1"/>
        <v>#NAME?</v>
      </c>
      <c r="D880" t="e">
        <f ca="1"/>
        <v>#NAME?</v>
      </c>
      <c r="E880" t="e">
        <f ca="1"/>
        <v>#NAME?</v>
      </c>
      <c r="F880" t="e">
        <f ca="1"/>
        <v>#NAME?</v>
      </c>
      <c r="G880" t="e">
        <f ca="1"/>
        <v>#NAME?</v>
      </c>
      <c r="H880" t="e">
        <f ca="1"/>
        <v>#NAME?</v>
      </c>
      <c r="I880" t="e">
        <f ca="1"/>
        <v>#NAME?</v>
      </c>
      <c r="J880" t="e">
        <f t="shared" ca="1" si="26"/>
        <v>#NAME?</v>
      </c>
      <c r="K880" t="e">
        <f t="shared" ca="1" si="27"/>
        <v>#NAME?</v>
      </c>
    </row>
    <row r="881" spans="1:11" x14ac:dyDescent="0.25">
      <c r="A881" s="193" t="e">
        <f ca="1"/>
        <v>#NAME?</v>
      </c>
      <c r="B881" t="e">
        <f ca="1"/>
        <v>#NAME?</v>
      </c>
      <c r="C881" s="129" t="e">
        <f ca="1"/>
        <v>#NAME?</v>
      </c>
      <c r="D881" t="e">
        <f ca="1"/>
        <v>#NAME?</v>
      </c>
      <c r="E881" t="e">
        <f ca="1"/>
        <v>#NAME?</v>
      </c>
      <c r="F881" t="e">
        <f ca="1"/>
        <v>#NAME?</v>
      </c>
      <c r="G881" t="e">
        <f ca="1"/>
        <v>#NAME?</v>
      </c>
      <c r="H881" t="e">
        <f ca="1"/>
        <v>#NAME?</v>
      </c>
      <c r="I881" t="e">
        <f ca="1"/>
        <v>#NAME?</v>
      </c>
      <c r="J881" t="e">
        <f t="shared" ca="1" si="26"/>
        <v>#NAME?</v>
      </c>
      <c r="K881" t="e">
        <f t="shared" ca="1" si="27"/>
        <v>#NAME?</v>
      </c>
    </row>
    <row r="882" spans="1:11" x14ac:dyDescent="0.25">
      <c r="A882" s="193" t="e">
        <f ca="1"/>
        <v>#NAME?</v>
      </c>
      <c r="B882" t="e">
        <f ca="1"/>
        <v>#NAME?</v>
      </c>
      <c r="C882" s="129" t="e">
        <f ca="1"/>
        <v>#NAME?</v>
      </c>
      <c r="D882" t="e">
        <f ca="1"/>
        <v>#NAME?</v>
      </c>
      <c r="E882" t="e">
        <f ca="1"/>
        <v>#NAME?</v>
      </c>
      <c r="F882" t="e">
        <f ca="1"/>
        <v>#NAME?</v>
      </c>
      <c r="G882" t="e">
        <f ca="1"/>
        <v>#NAME?</v>
      </c>
      <c r="H882" t="e">
        <f ca="1"/>
        <v>#NAME?</v>
      </c>
      <c r="I882" t="e">
        <f ca="1"/>
        <v>#NAME?</v>
      </c>
      <c r="J882" t="e">
        <f t="shared" ca="1" si="26"/>
        <v>#NAME?</v>
      </c>
      <c r="K882" t="e">
        <f t="shared" ca="1" si="27"/>
        <v>#NAME?</v>
      </c>
    </row>
    <row r="883" spans="1:11" x14ac:dyDescent="0.25">
      <c r="A883" s="193" t="e">
        <f ca="1"/>
        <v>#NAME?</v>
      </c>
      <c r="B883" t="e">
        <f ca="1"/>
        <v>#NAME?</v>
      </c>
      <c r="C883" s="129" t="e">
        <f ca="1"/>
        <v>#NAME?</v>
      </c>
      <c r="D883" t="e">
        <f ca="1"/>
        <v>#NAME?</v>
      </c>
      <c r="E883" t="e">
        <f ca="1"/>
        <v>#NAME?</v>
      </c>
      <c r="F883" t="e">
        <f ca="1"/>
        <v>#NAME?</v>
      </c>
      <c r="G883" t="e">
        <f ca="1"/>
        <v>#NAME?</v>
      </c>
      <c r="H883" t="e">
        <f ca="1"/>
        <v>#NAME?</v>
      </c>
      <c r="I883" t="e">
        <f ca="1"/>
        <v>#NAME?</v>
      </c>
      <c r="J883" t="e">
        <f t="shared" ca="1" si="26"/>
        <v>#NAME?</v>
      </c>
      <c r="K883" t="e">
        <f t="shared" ca="1" si="27"/>
        <v>#NAME?</v>
      </c>
    </row>
    <row r="884" spans="1:11" x14ac:dyDescent="0.25">
      <c r="A884" s="193" t="e">
        <f ca="1"/>
        <v>#NAME?</v>
      </c>
      <c r="B884" t="e">
        <f ca="1"/>
        <v>#NAME?</v>
      </c>
      <c r="C884" s="129" t="e">
        <f ca="1"/>
        <v>#NAME?</v>
      </c>
      <c r="D884" t="e">
        <f ca="1"/>
        <v>#NAME?</v>
      </c>
      <c r="E884" t="e">
        <f ca="1"/>
        <v>#NAME?</v>
      </c>
      <c r="F884" t="e">
        <f ca="1"/>
        <v>#NAME?</v>
      </c>
      <c r="G884" t="e">
        <f ca="1"/>
        <v>#NAME?</v>
      </c>
      <c r="H884" t="e">
        <f ca="1"/>
        <v>#NAME?</v>
      </c>
      <c r="I884" t="e">
        <f ca="1"/>
        <v>#NAME?</v>
      </c>
      <c r="J884" t="e">
        <f t="shared" ca="1" si="26"/>
        <v>#NAME?</v>
      </c>
      <c r="K884" t="e">
        <f t="shared" ca="1" si="27"/>
        <v>#NAME?</v>
      </c>
    </row>
    <row r="885" spans="1:11" x14ac:dyDescent="0.25">
      <c r="A885" s="193" t="e">
        <f ca="1"/>
        <v>#NAME?</v>
      </c>
      <c r="B885" t="e">
        <f ca="1"/>
        <v>#NAME?</v>
      </c>
      <c r="C885" s="129" t="e">
        <f ca="1"/>
        <v>#NAME?</v>
      </c>
      <c r="D885" t="e">
        <f ca="1"/>
        <v>#NAME?</v>
      </c>
      <c r="E885" t="e">
        <f ca="1"/>
        <v>#NAME?</v>
      </c>
      <c r="F885" t="e">
        <f ca="1"/>
        <v>#NAME?</v>
      </c>
      <c r="G885" t="e">
        <f ca="1"/>
        <v>#NAME?</v>
      </c>
      <c r="H885" t="e">
        <f ca="1"/>
        <v>#NAME?</v>
      </c>
      <c r="I885" t="e">
        <f ca="1"/>
        <v>#NAME?</v>
      </c>
      <c r="J885" t="e">
        <f t="shared" ca="1" si="26"/>
        <v>#NAME?</v>
      </c>
      <c r="K885" t="e">
        <f t="shared" ca="1" si="27"/>
        <v>#NAME?</v>
      </c>
    </row>
    <row r="886" spans="1:11" x14ac:dyDescent="0.25">
      <c r="A886" s="193" t="e">
        <f ca="1"/>
        <v>#NAME?</v>
      </c>
      <c r="B886" t="e">
        <f ca="1"/>
        <v>#NAME?</v>
      </c>
      <c r="C886" s="129" t="e">
        <f ca="1"/>
        <v>#NAME?</v>
      </c>
      <c r="D886" t="e">
        <f ca="1"/>
        <v>#NAME?</v>
      </c>
      <c r="E886" t="e">
        <f ca="1"/>
        <v>#NAME?</v>
      </c>
      <c r="F886" t="e">
        <f ca="1"/>
        <v>#NAME?</v>
      </c>
      <c r="G886" t="e">
        <f ca="1"/>
        <v>#NAME?</v>
      </c>
      <c r="H886" t="e">
        <f ca="1"/>
        <v>#NAME?</v>
      </c>
      <c r="I886" t="e">
        <f ca="1"/>
        <v>#NAME?</v>
      </c>
      <c r="J886" t="e">
        <f t="shared" ca="1" si="26"/>
        <v>#NAME?</v>
      </c>
      <c r="K886" t="e">
        <f t="shared" ca="1" si="27"/>
        <v>#NAME?</v>
      </c>
    </row>
    <row r="887" spans="1:11" x14ac:dyDescent="0.25">
      <c r="A887" s="193" t="e">
        <f ca="1"/>
        <v>#NAME?</v>
      </c>
      <c r="B887" t="e">
        <f ca="1"/>
        <v>#NAME?</v>
      </c>
      <c r="C887" s="129" t="e">
        <f ca="1"/>
        <v>#NAME?</v>
      </c>
      <c r="D887" t="e">
        <f ca="1"/>
        <v>#NAME?</v>
      </c>
      <c r="E887" t="e">
        <f ca="1"/>
        <v>#NAME?</v>
      </c>
      <c r="F887" t="e">
        <f ca="1"/>
        <v>#NAME?</v>
      </c>
      <c r="G887" t="e">
        <f ca="1"/>
        <v>#NAME?</v>
      </c>
      <c r="H887" t="e">
        <f ca="1"/>
        <v>#NAME?</v>
      </c>
      <c r="I887" t="e">
        <f ca="1"/>
        <v>#NAME?</v>
      </c>
      <c r="J887" t="e">
        <f t="shared" ca="1" si="26"/>
        <v>#NAME?</v>
      </c>
      <c r="K887" t="e">
        <f t="shared" ca="1" si="27"/>
        <v>#NAME?</v>
      </c>
    </row>
    <row r="888" spans="1:11" x14ac:dyDescent="0.25">
      <c r="A888" s="193" t="e">
        <f ca="1"/>
        <v>#NAME?</v>
      </c>
      <c r="B888" t="e">
        <f ca="1"/>
        <v>#NAME?</v>
      </c>
      <c r="C888" s="129" t="e">
        <f ca="1"/>
        <v>#NAME?</v>
      </c>
      <c r="D888" t="e">
        <f ca="1"/>
        <v>#NAME?</v>
      </c>
      <c r="E888" t="e">
        <f ca="1"/>
        <v>#NAME?</v>
      </c>
      <c r="F888" t="e">
        <f ca="1"/>
        <v>#NAME?</v>
      </c>
      <c r="G888" t="e">
        <f ca="1"/>
        <v>#NAME?</v>
      </c>
      <c r="H888" t="e">
        <f ca="1"/>
        <v>#NAME?</v>
      </c>
      <c r="I888" t="e">
        <f ca="1"/>
        <v>#NAME?</v>
      </c>
      <c r="J888" t="e">
        <f t="shared" ca="1" si="26"/>
        <v>#NAME?</v>
      </c>
      <c r="K888" t="e">
        <f t="shared" ca="1" si="27"/>
        <v>#NAME?</v>
      </c>
    </row>
    <row r="889" spans="1:11" x14ac:dyDescent="0.25">
      <c r="A889" s="193" t="e">
        <f ca="1"/>
        <v>#NAME?</v>
      </c>
      <c r="B889" t="e">
        <f ca="1"/>
        <v>#NAME?</v>
      </c>
      <c r="C889" s="129" t="e">
        <f ca="1"/>
        <v>#NAME?</v>
      </c>
      <c r="D889" t="e">
        <f ca="1"/>
        <v>#NAME?</v>
      </c>
      <c r="E889" t="e">
        <f ca="1"/>
        <v>#NAME?</v>
      </c>
      <c r="F889" t="e">
        <f ca="1"/>
        <v>#NAME?</v>
      </c>
      <c r="G889" t="e">
        <f ca="1"/>
        <v>#NAME?</v>
      </c>
      <c r="H889" t="e">
        <f ca="1"/>
        <v>#NAME?</v>
      </c>
      <c r="I889" t="e">
        <f ca="1"/>
        <v>#NAME?</v>
      </c>
      <c r="J889" t="e">
        <f t="shared" ca="1" si="26"/>
        <v>#NAME?</v>
      </c>
      <c r="K889" t="e">
        <f t="shared" ca="1" si="27"/>
        <v>#NAME?</v>
      </c>
    </row>
    <row r="890" spans="1:11" x14ac:dyDescent="0.25">
      <c r="A890" s="193" t="e">
        <f ca="1"/>
        <v>#NAME?</v>
      </c>
      <c r="B890" t="e">
        <f ca="1"/>
        <v>#NAME?</v>
      </c>
      <c r="C890" s="129" t="e">
        <f ca="1"/>
        <v>#NAME?</v>
      </c>
      <c r="D890" t="e">
        <f ca="1"/>
        <v>#NAME?</v>
      </c>
      <c r="E890" t="e">
        <f ca="1"/>
        <v>#NAME?</v>
      </c>
      <c r="F890" t="e">
        <f ca="1"/>
        <v>#NAME?</v>
      </c>
      <c r="G890" t="e">
        <f ca="1"/>
        <v>#NAME?</v>
      </c>
      <c r="H890" t="e">
        <f ca="1"/>
        <v>#NAME?</v>
      </c>
      <c r="I890" t="e">
        <f ca="1"/>
        <v>#NAME?</v>
      </c>
      <c r="J890" t="e">
        <f t="shared" ca="1" si="26"/>
        <v>#NAME?</v>
      </c>
      <c r="K890" t="e">
        <f t="shared" ca="1" si="27"/>
        <v>#NAME?</v>
      </c>
    </row>
    <row r="891" spans="1:11" x14ac:dyDescent="0.25">
      <c r="A891" s="193" t="e">
        <f ca="1"/>
        <v>#NAME?</v>
      </c>
      <c r="B891" t="e">
        <f ca="1"/>
        <v>#NAME?</v>
      </c>
      <c r="C891" s="129" t="e">
        <f ca="1"/>
        <v>#NAME?</v>
      </c>
      <c r="D891" t="e">
        <f ca="1"/>
        <v>#NAME?</v>
      </c>
      <c r="E891" t="e">
        <f ca="1"/>
        <v>#NAME?</v>
      </c>
      <c r="F891" t="e">
        <f ca="1"/>
        <v>#NAME?</v>
      </c>
      <c r="G891" t="e">
        <f ca="1"/>
        <v>#NAME?</v>
      </c>
      <c r="H891" t="e">
        <f ca="1"/>
        <v>#NAME?</v>
      </c>
      <c r="I891" t="e">
        <f ca="1"/>
        <v>#NAME?</v>
      </c>
      <c r="J891" t="e">
        <f t="shared" ca="1" si="26"/>
        <v>#NAME?</v>
      </c>
      <c r="K891" t="e">
        <f t="shared" ca="1" si="27"/>
        <v>#NAME?</v>
      </c>
    </row>
    <row r="892" spans="1:11" x14ac:dyDescent="0.25">
      <c r="A892" s="193" t="e">
        <f ca="1"/>
        <v>#NAME?</v>
      </c>
      <c r="B892" t="e">
        <f ca="1"/>
        <v>#NAME?</v>
      </c>
      <c r="C892" s="129" t="e">
        <f ca="1"/>
        <v>#NAME?</v>
      </c>
      <c r="D892" t="e">
        <f ca="1"/>
        <v>#NAME?</v>
      </c>
      <c r="E892" t="e">
        <f ca="1"/>
        <v>#NAME?</v>
      </c>
      <c r="F892" t="e">
        <f ca="1"/>
        <v>#NAME?</v>
      </c>
      <c r="G892" t="e">
        <f ca="1"/>
        <v>#NAME?</v>
      </c>
      <c r="H892" t="e">
        <f ca="1"/>
        <v>#NAME?</v>
      </c>
      <c r="I892" t="e">
        <f ca="1"/>
        <v>#NAME?</v>
      </c>
      <c r="J892" t="e">
        <f t="shared" ca="1" si="26"/>
        <v>#NAME?</v>
      </c>
      <c r="K892" t="e">
        <f t="shared" ca="1" si="27"/>
        <v>#NAME?</v>
      </c>
    </row>
    <row r="893" spans="1:11" x14ac:dyDescent="0.25">
      <c r="A893" s="193" t="e">
        <f ca="1"/>
        <v>#NAME?</v>
      </c>
      <c r="B893" t="e">
        <f ca="1"/>
        <v>#NAME?</v>
      </c>
      <c r="C893" s="129" t="e">
        <f ca="1"/>
        <v>#NAME?</v>
      </c>
      <c r="D893" t="e">
        <f ca="1"/>
        <v>#NAME?</v>
      </c>
      <c r="E893" t="e">
        <f ca="1"/>
        <v>#NAME?</v>
      </c>
      <c r="F893" t="e">
        <f ca="1"/>
        <v>#NAME?</v>
      </c>
      <c r="G893" t="e">
        <f ca="1"/>
        <v>#NAME?</v>
      </c>
      <c r="H893" t="e">
        <f ca="1"/>
        <v>#NAME?</v>
      </c>
      <c r="I893" t="e">
        <f ca="1"/>
        <v>#NAME?</v>
      </c>
      <c r="J893" t="e">
        <f t="shared" ca="1" si="26"/>
        <v>#NAME?</v>
      </c>
      <c r="K893" t="e">
        <f t="shared" ca="1" si="27"/>
        <v>#NAME?</v>
      </c>
    </row>
    <row r="894" spans="1:11" x14ac:dyDescent="0.25">
      <c r="A894" s="193" t="e">
        <f ca="1"/>
        <v>#NAME?</v>
      </c>
      <c r="B894" t="e">
        <f ca="1"/>
        <v>#NAME?</v>
      </c>
      <c r="C894" s="129" t="e">
        <f ca="1"/>
        <v>#NAME?</v>
      </c>
      <c r="D894" t="e">
        <f ca="1"/>
        <v>#NAME?</v>
      </c>
      <c r="E894" t="e">
        <f ca="1"/>
        <v>#NAME?</v>
      </c>
      <c r="F894" t="e">
        <f ca="1"/>
        <v>#NAME?</v>
      </c>
      <c r="G894" t="e">
        <f ca="1"/>
        <v>#NAME?</v>
      </c>
      <c r="H894" t="e">
        <f ca="1"/>
        <v>#NAME?</v>
      </c>
      <c r="I894" t="e">
        <f ca="1"/>
        <v>#NAME?</v>
      </c>
      <c r="J894" t="e">
        <f t="shared" ca="1" si="26"/>
        <v>#NAME?</v>
      </c>
      <c r="K894" t="e">
        <f t="shared" ca="1" si="27"/>
        <v>#NAME?</v>
      </c>
    </row>
    <row r="895" spans="1:11" x14ac:dyDescent="0.25">
      <c r="A895" s="193" t="e">
        <f ca="1"/>
        <v>#NAME?</v>
      </c>
      <c r="B895" t="e">
        <f ca="1"/>
        <v>#NAME?</v>
      </c>
      <c r="C895" s="129" t="e">
        <f ca="1"/>
        <v>#NAME?</v>
      </c>
      <c r="D895" t="e">
        <f ca="1"/>
        <v>#NAME?</v>
      </c>
      <c r="E895" t="e">
        <f ca="1"/>
        <v>#NAME?</v>
      </c>
      <c r="F895" t="e">
        <f ca="1"/>
        <v>#NAME?</v>
      </c>
      <c r="G895" t="e">
        <f ca="1"/>
        <v>#NAME?</v>
      </c>
      <c r="H895" t="e">
        <f ca="1"/>
        <v>#NAME?</v>
      </c>
      <c r="I895" t="e">
        <f ca="1"/>
        <v>#NAME?</v>
      </c>
      <c r="J895" t="e">
        <f t="shared" ca="1" si="26"/>
        <v>#NAME?</v>
      </c>
      <c r="K895" t="e">
        <f t="shared" ca="1" si="27"/>
        <v>#NAME?</v>
      </c>
    </row>
    <row r="896" spans="1:11" x14ac:dyDescent="0.25">
      <c r="A896" s="193" t="e">
        <f ca="1"/>
        <v>#NAME?</v>
      </c>
      <c r="B896" t="e">
        <f ca="1"/>
        <v>#NAME?</v>
      </c>
      <c r="C896" s="129" t="e">
        <f ca="1"/>
        <v>#NAME?</v>
      </c>
      <c r="D896" t="e">
        <f ca="1"/>
        <v>#NAME?</v>
      </c>
      <c r="E896" t="e">
        <f ca="1"/>
        <v>#NAME?</v>
      </c>
      <c r="F896" t="e">
        <f ca="1"/>
        <v>#NAME?</v>
      </c>
      <c r="G896" t="e">
        <f ca="1"/>
        <v>#NAME?</v>
      </c>
      <c r="H896" t="e">
        <f ca="1"/>
        <v>#NAME?</v>
      </c>
      <c r="I896" t="e">
        <f ca="1"/>
        <v>#NAME?</v>
      </c>
      <c r="J896" t="e">
        <f t="shared" ca="1" si="26"/>
        <v>#NAME?</v>
      </c>
      <c r="K896" t="e">
        <f t="shared" ca="1" si="27"/>
        <v>#NAME?</v>
      </c>
    </row>
    <row r="897" spans="1:11" x14ac:dyDescent="0.25">
      <c r="A897" s="193" t="e">
        <f ca="1"/>
        <v>#NAME?</v>
      </c>
      <c r="B897" t="e">
        <f ca="1"/>
        <v>#NAME?</v>
      </c>
      <c r="C897" s="129" t="e">
        <f ca="1"/>
        <v>#NAME?</v>
      </c>
      <c r="D897" t="e">
        <f ca="1"/>
        <v>#NAME?</v>
      </c>
      <c r="E897" t="e">
        <f ca="1"/>
        <v>#NAME?</v>
      </c>
      <c r="F897" t="e">
        <f ca="1"/>
        <v>#NAME?</v>
      </c>
      <c r="G897" t="e">
        <f ca="1"/>
        <v>#NAME?</v>
      </c>
      <c r="H897" t="e">
        <f ca="1"/>
        <v>#NAME?</v>
      </c>
      <c r="I897" t="e">
        <f ca="1"/>
        <v>#NAME?</v>
      </c>
      <c r="J897" t="e">
        <f t="shared" ca="1" si="26"/>
        <v>#NAME?</v>
      </c>
      <c r="K897" t="e">
        <f t="shared" ca="1" si="27"/>
        <v>#NAME?</v>
      </c>
    </row>
    <row r="898" spans="1:11" x14ac:dyDescent="0.25">
      <c r="A898" s="193" t="e">
        <f ca="1"/>
        <v>#NAME?</v>
      </c>
      <c r="B898" t="e">
        <f ca="1"/>
        <v>#NAME?</v>
      </c>
      <c r="C898" s="129" t="e">
        <f ca="1"/>
        <v>#NAME?</v>
      </c>
      <c r="D898" t="e">
        <f ca="1"/>
        <v>#NAME?</v>
      </c>
      <c r="E898" t="e">
        <f ca="1"/>
        <v>#NAME?</v>
      </c>
      <c r="F898" t="e">
        <f ca="1"/>
        <v>#NAME?</v>
      </c>
      <c r="G898" t="e">
        <f ca="1"/>
        <v>#NAME?</v>
      </c>
      <c r="H898" t="e">
        <f ca="1"/>
        <v>#NAME?</v>
      </c>
      <c r="I898" t="e">
        <f ca="1"/>
        <v>#NAME?</v>
      </c>
      <c r="J898" t="e">
        <f t="shared" ca="1" si="26"/>
        <v>#NAME?</v>
      </c>
      <c r="K898" t="e">
        <f t="shared" ca="1" si="27"/>
        <v>#NAME?</v>
      </c>
    </row>
    <row r="899" spans="1:11" x14ac:dyDescent="0.25">
      <c r="A899" s="193" t="e">
        <f ca="1"/>
        <v>#NAME?</v>
      </c>
      <c r="B899" t="e">
        <f ca="1"/>
        <v>#NAME?</v>
      </c>
      <c r="C899" s="129" t="e">
        <f ca="1"/>
        <v>#NAME?</v>
      </c>
      <c r="D899" t="e">
        <f ca="1"/>
        <v>#NAME?</v>
      </c>
      <c r="E899" t="e">
        <f ca="1"/>
        <v>#NAME?</v>
      </c>
      <c r="F899" t="e">
        <f ca="1"/>
        <v>#NAME?</v>
      </c>
      <c r="G899" t="e">
        <f ca="1"/>
        <v>#NAME?</v>
      </c>
      <c r="H899" t="e">
        <f ca="1"/>
        <v>#NAME?</v>
      </c>
      <c r="I899" t="e">
        <f ca="1"/>
        <v>#NAME?</v>
      </c>
      <c r="J899" t="e">
        <f t="shared" ref="J899:J962" ca="1" si="28">_xlfn.ISOWEEKNUM(C899)</f>
        <v>#NAME?</v>
      </c>
      <c r="K899" t="e">
        <f t="shared" ref="K899:K962" ca="1" si="29">2300+J899</f>
        <v>#NAME?</v>
      </c>
    </row>
    <row r="900" spans="1:11" x14ac:dyDescent="0.25">
      <c r="A900" s="193" t="e">
        <f ca="1"/>
        <v>#NAME?</v>
      </c>
      <c r="B900" t="e">
        <f ca="1"/>
        <v>#NAME?</v>
      </c>
      <c r="C900" s="129" t="e">
        <f ca="1"/>
        <v>#NAME?</v>
      </c>
      <c r="D900" t="e">
        <f ca="1"/>
        <v>#NAME?</v>
      </c>
      <c r="E900" t="e">
        <f ca="1"/>
        <v>#NAME?</v>
      </c>
      <c r="F900" t="e">
        <f ca="1"/>
        <v>#NAME?</v>
      </c>
      <c r="G900" t="e">
        <f ca="1"/>
        <v>#NAME?</v>
      </c>
      <c r="H900" t="e">
        <f ca="1"/>
        <v>#NAME?</v>
      </c>
      <c r="I900" t="e">
        <f ca="1"/>
        <v>#NAME?</v>
      </c>
      <c r="J900" t="e">
        <f t="shared" ca="1" si="28"/>
        <v>#NAME?</v>
      </c>
      <c r="K900" t="e">
        <f t="shared" ca="1" si="29"/>
        <v>#NAME?</v>
      </c>
    </row>
    <row r="901" spans="1:11" x14ac:dyDescent="0.25">
      <c r="A901" s="193" t="e">
        <f ca="1"/>
        <v>#NAME?</v>
      </c>
      <c r="B901" t="e">
        <f ca="1"/>
        <v>#NAME?</v>
      </c>
      <c r="C901" s="129" t="e">
        <f ca="1"/>
        <v>#NAME?</v>
      </c>
      <c r="D901" t="e">
        <f ca="1"/>
        <v>#NAME?</v>
      </c>
      <c r="E901" t="e">
        <f ca="1"/>
        <v>#NAME?</v>
      </c>
      <c r="F901" t="e">
        <f ca="1"/>
        <v>#NAME?</v>
      </c>
      <c r="G901" t="e">
        <f ca="1"/>
        <v>#NAME?</v>
      </c>
      <c r="H901" t="e">
        <f ca="1"/>
        <v>#NAME?</v>
      </c>
      <c r="I901" t="e">
        <f ca="1"/>
        <v>#NAME?</v>
      </c>
      <c r="J901" t="e">
        <f t="shared" ca="1" si="28"/>
        <v>#NAME?</v>
      </c>
      <c r="K901" t="e">
        <f t="shared" ca="1" si="29"/>
        <v>#NAME?</v>
      </c>
    </row>
    <row r="902" spans="1:11" x14ac:dyDescent="0.25">
      <c r="A902" s="193" t="e">
        <f ca="1"/>
        <v>#NAME?</v>
      </c>
      <c r="B902" t="e">
        <f ca="1"/>
        <v>#NAME?</v>
      </c>
      <c r="C902" s="129" t="e">
        <f ca="1"/>
        <v>#NAME?</v>
      </c>
      <c r="D902" t="e">
        <f ca="1"/>
        <v>#NAME?</v>
      </c>
      <c r="E902" t="e">
        <f ca="1"/>
        <v>#NAME?</v>
      </c>
      <c r="F902" t="e">
        <f ca="1"/>
        <v>#NAME?</v>
      </c>
      <c r="G902" t="e">
        <f ca="1"/>
        <v>#NAME?</v>
      </c>
      <c r="H902" t="e">
        <f ca="1"/>
        <v>#NAME?</v>
      </c>
      <c r="I902" t="e">
        <f ca="1"/>
        <v>#NAME?</v>
      </c>
      <c r="J902" t="e">
        <f t="shared" ca="1" si="28"/>
        <v>#NAME?</v>
      </c>
      <c r="K902" t="e">
        <f t="shared" ca="1" si="29"/>
        <v>#NAME?</v>
      </c>
    </row>
    <row r="903" spans="1:11" x14ac:dyDescent="0.25">
      <c r="A903" s="193" t="e">
        <f ca="1"/>
        <v>#NAME?</v>
      </c>
      <c r="B903" t="e">
        <f ca="1"/>
        <v>#NAME?</v>
      </c>
      <c r="C903" s="129" t="e">
        <f ca="1"/>
        <v>#NAME?</v>
      </c>
      <c r="D903" t="e">
        <f ca="1"/>
        <v>#NAME?</v>
      </c>
      <c r="E903" t="e">
        <f ca="1"/>
        <v>#NAME?</v>
      </c>
      <c r="F903" t="e">
        <f ca="1"/>
        <v>#NAME?</v>
      </c>
      <c r="G903" t="e">
        <f ca="1"/>
        <v>#NAME?</v>
      </c>
      <c r="H903" t="e">
        <f ca="1"/>
        <v>#NAME?</v>
      </c>
      <c r="I903" t="e">
        <f ca="1"/>
        <v>#NAME?</v>
      </c>
      <c r="J903" t="e">
        <f t="shared" ca="1" si="28"/>
        <v>#NAME?</v>
      </c>
      <c r="K903" t="e">
        <f t="shared" ca="1" si="29"/>
        <v>#NAME?</v>
      </c>
    </row>
    <row r="904" spans="1:11" x14ac:dyDescent="0.25">
      <c r="A904" s="193" t="e">
        <f ca="1"/>
        <v>#NAME?</v>
      </c>
      <c r="B904" t="e">
        <f ca="1"/>
        <v>#NAME?</v>
      </c>
      <c r="C904" s="129" t="e">
        <f ca="1"/>
        <v>#NAME?</v>
      </c>
      <c r="D904" t="e">
        <f ca="1"/>
        <v>#NAME?</v>
      </c>
      <c r="E904" t="e">
        <f ca="1"/>
        <v>#NAME?</v>
      </c>
      <c r="F904" t="e">
        <f ca="1"/>
        <v>#NAME?</v>
      </c>
      <c r="G904" t="e">
        <f ca="1"/>
        <v>#NAME?</v>
      </c>
      <c r="H904" t="e">
        <f ca="1"/>
        <v>#NAME?</v>
      </c>
      <c r="I904" t="e">
        <f ca="1"/>
        <v>#NAME?</v>
      </c>
      <c r="J904" t="e">
        <f t="shared" ca="1" si="28"/>
        <v>#NAME?</v>
      </c>
      <c r="K904" t="e">
        <f t="shared" ca="1" si="29"/>
        <v>#NAME?</v>
      </c>
    </row>
    <row r="905" spans="1:11" x14ac:dyDescent="0.25">
      <c r="A905" s="193" t="e">
        <f ca="1"/>
        <v>#NAME?</v>
      </c>
      <c r="B905" t="e">
        <f ca="1"/>
        <v>#NAME?</v>
      </c>
      <c r="C905" s="129" t="e">
        <f ca="1"/>
        <v>#NAME?</v>
      </c>
      <c r="D905" t="e">
        <f ca="1"/>
        <v>#NAME?</v>
      </c>
      <c r="E905" t="e">
        <f ca="1"/>
        <v>#NAME?</v>
      </c>
      <c r="F905" t="e">
        <f ca="1"/>
        <v>#NAME?</v>
      </c>
      <c r="G905" t="e">
        <f ca="1"/>
        <v>#NAME?</v>
      </c>
      <c r="H905" t="e">
        <f ca="1"/>
        <v>#NAME?</v>
      </c>
      <c r="I905" t="e">
        <f ca="1"/>
        <v>#NAME?</v>
      </c>
      <c r="J905" t="e">
        <f t="shared" ca="1" si="28"/>
        <v>#NAME?</v>
      </c>
      <c r="K905" t="e">
        <f t="shared" ca="1" si="29"/>
        <v>#NAME?</v>
      </c>
    </row>
    <row r="906" spans="1:11" x14ac:dyDescent="0.25">
      <c r="A906" s="193" t="e">
        <f ca="1"/>
        <v>#NAME?</v>
      </c>
      <c r="B906" t="e">
        <f ca="1"/>
        <v>#NAME?</v>
      </c>
      <c r="C906" s="129" t="e">
        <f ca="1"/>
        <v>#NAME?</v>
      </c>
      <c r="D906" t="e">
        <f ca="1"/>
        <v>#NAME?</v>
      </c>
      <c r="E906" t="e">
        <f ca="1"/>
        <v>#NAME?</v>
      </c>
      <c r="F906" t="e">
        <f ca="1"/>
        <v>#NAME?</v>
      </c>
      <c r="G906" t="e">
        <f ca="1"/>
        <v>#NAME?</v>
      </c>
      <c r="H906" t="e">
        <f ca="1"/>
        <v>#NAME?</v>
      </c>
      <c r="I906" t="e">
        <f ca="1"/>
        <v>#NAME?</v>
      </c>
      <c r="J906" t="e">
        <f t="shared" ca="1" si="28"/>
        <v>#NAME?</v>
      </c>
      <c r="K906" t="e">
        <f t="shared" ca="1" si="29"/>
        <v>#NAME?</v>
      </c>
    </row>
    <row r="907" spans="1:11" x14ac:dyDescent="0.25">
      <c r="A907" s="193" t="e">
        <f ca="1"/>
        <v>#NAME?</v>
      </c>
      <c r="B907" t="e">
        <f ca="1"/>
        <v>#NAME?</v>
      </c>
      <c r="C907" s="129" t="e">
        <f ca="1"/>
        <v>#NAME?</v>
      </c>
      <c r="D907" t="e">
        <f ca="1"/>
        <v>#NAME?</v>
      </c>
      <c r="E907" t="e">
        <f ca="1"/>
        <v>#NAME?</v>
      </c>
      <c r="F907" t="e">
        <f ca="1"/>
        <v>#NAME?</v>
      </c>
      <c r="G907" t="e">
        <f ca="1"/>
        <v>#NAME?</v>
      </c>
      <c r="H907" t="e">
        <f ca="1"/>
        <v>#NAME?</v>
      </c>
      <c r="I907" t="e">
        <f ca="1"/>
        <v>#NAME?</v>
      </c>
      <c r="J907" t="e">
        <f t="shared" ca="1" si="28"/>
        <v>#NAME?</v>
      </c>
      <c r="K907" t="e">
        <f t="shared" ca="1" si="29"/>
        <v>#NAME?</v>
      </c>
    </row>
    <row r="908" spans="1:11" x14ac:dyDescent="0.25">
      <c r="A908" s="193" t="e">
        <f ca="1"/>
        <v>#NAME?</v>
      </c>
      <c r="B908" t="e">
        <f ca="1"/>
        <v>#NAME?</v>
      </c>
      <c r="C908" s="129" t="e">
        <f ca="1"/>
        <v>#NAME?</v>
      </c>
      <c r="D908" t="e">
        <f ca="1"/>
        <v>#NAME?</v>
      </c>
      <c r="E908" t="e">
        <f ca="1"/>
        <v>#NAME?</v>
      </c>
      <c r="F908" t="e">
        <f ca="1"/>
        <v>#NAME?</v>
      </c>
      <c r="G908" t="e">
        <f ca="1"/>
        <v>#NAME?</v>
      </c>
      <c r="H908" t="e">
        <f ca="1"/>
        <v>#NAME?</v>
      </c>
      <c r="I908" t="e">
        <f ca="1"/>
        <v>#NAME?</v>
      </c>
      <c r="J908" t="e">
        <f t="shared" ca="1" si="28"/>
        <v>#NAME?</v>
      </c>
      <c r="K908" t="e">
        <f t="shared" ca="1" si="29"/>
        <v>#NAME?</v>
      </c>
    </row>
    <row r="909" spans="1:11" x14ac:dyDescent="0.25">
      <c r="A909" s="193" t="e">
        <f ca="1"/>
        <v>#NAME?</v>
      </c>
      <c r="B909" t="e">
        <f ca="1"/>
        <v>#NAME?</v>
      </c>
      <c r="C909" s="129" t="e">
        <f ca="1"/>
        <v>#NAME?</v>
      </c>
      <c r="D909" t="e">
        <f ca="1"/>
        <v>#NAME?</v>
      </c>
      <c r="E909" t="e">
        <f ca="1"/>
        <v>#NAME?</v>
      </c>
      <c r="F909" t="e">
        <f ca="1"/>
        <v>#NAME?</v>
      </c>
      <c r="G909" t="e">
        <f ca="1"/>
        <v>#NAME?</v>
      </c>
      <c r="H909" t="e">
        <f ca="1"/>
        <v>#NAME?</v>
      </c>
      <c r="I909" t="e">
        <f ca="1"/>
        <v>#NAME?</v>
      </c>
      <c r="J909" t="e">
        <f t="shared" ca="1" si="28"/>
        <v>#NAME?</v>
      </c>
      <c r="K909" t="e">
        <f t="shared" ca="1" si="29"/>
        <v>#NAME?</v>
      </c>
    </row>
    <row r="910" spans="1:11" x14ac:dyDescent="0.25">
      <c r="A910" s="193" t="e">
        <f ca="1"/>
        <v>#NAME?</v>
      </c>
      <c r="B910" t="e">
        <f ca="1"/>
        <v>#NAME?</v>
      </c>
      <c r="C910" s="129" t="e">
        <f ca="1"/>
        <v>#NAME?</v>
      </c>
      <c r="D910" t="e">
        <f ca="1"/>
        <v>#NAME?</v>
      </c>
      <c r="E910" t="e">
        <f ca="1"/>
        <v>#NAME?</v>
      </c>
      <c r="F910" t="e">
        <f ca="1"/>
        <v>#NAME?</v>
      </c>
      <c r="G910" t="e">
        <f ca="1"/>
        <v>#NAME?</v>
      </c>
      <c r="H910" t="e">
        <f ca="1"/>
        <v>#NAME?</v>
      </c>
      <c r="I910" t="e">
        <f ca="1"/>
        <v>#NAME?</v>
      </c>
      <c r="J910" t="e">
        <f t="shared" ca="1" si="28"/>
        <v>#NAME?</v>
      </c>
      <c r="K910" t="e">
        <f t="shared" ca="1" si="29"/>
        <v>#NAME?</v>
      </c>
    </row>
    <row r="911" spans="1:11" x14ac:dyDescent="0.25">
      <c r="A911" s="193" t="e">
        <f ca="1"/>
        <v>#NAME?</v>
      </c>
      <c r="B911" t="e">
        <f ca="1"/>
        <v>#NAME?</v>
      </c>
      <c r="C911" s="129" t="e">
        <f ca="1"/>
        <v>#NAME?</v>
      </c>
      <c r="D911" t="e">
        <f ca="1"/>
        <v>#NAME?</v>
      </c>
      <c r="E911" t="e">
        <f ca="1"/>
        <v>#NAME?</v>
      </c>
      <c r="F911" t="e">
        <f ca="1"/>
        <v>#NAME?</v>
      </c>
      <c r="G911" t="e">
        <f ca="1"/>
        <v>#NAME?</v>
      </c>
      <c r="H911" t="e">
        <f ca="1"/>
        <v>#NAME?</v>
      </c>
      <c r="I911" t="e">
        <f ca="1"/>
        <v>#NAME?</v>
      </c>
      <c r="J911" t="e">
        <f t="shared" ca="1" si="28"/>
        <v>#NAME?</v>
      </c>
      <c r="K911" t="e">
        <f t="shared" ca="1" si="29"/>
        <v>#NAME?</v>
      </c>
    </row>
    <row r="912" spans="1:11" x14ac:dyDescent="0.25">
      <c r="A912" s="193" t="e">
        <f ca="1"/>
        <v>#NAME?</v>
      </c>
      <c r="B912" t="e">
        <f ca="1"/>
        <v>#NAME?</v>
      </c>
      <c r="C912" s="129" t="e">
        <f ca="1"/>
        <v>#NAME?</v>
      </c>
      <c r="D912" t="e">
        <f ca="1"/>
        <v>#NAME?</v>
      </c>
      <c r="E912" t="e">
        <f ca="1"/>
        <v>#NAME?</v>
      </c>
      <c r="F912" t="e">
        <f ca="1"/>
        <v>#NAME?</v>
      </c>
      <c r="G912" t="e">
        <f ca="1"/>
        <v>#NAME?</v>
      </c>
      <c r="H912" t="e">
        <f ca="1"/>
        <v>#NAME?</v>
      </c>
      <c r="I912" t="e">
        <f ca="1"/>
        <v>#NAME?</v>
      </c>
      <c r="J912" t="e">
        <f t="shared" ca="1" si="28"/>
        <v>#NAME?</v>
      </c>
      <c r="K912" t="e">
        <f t="shared" ca="1" si="29"/>
        <v>#NAME?</v>
      </c>
    </row>
    <row r="913" spans="1:11" x14ac:dyDescent="0.25">
      <c r="A913" s="193" t="e">
        <f ca="1"/>
        <v>#NAME?</v>
      </c>
      <c r="B913" t="e">
        <f ca="1"/>
        <v>#NAME?</v>
      </c>
      <c r="C913" s="129" t="e">
        <f ca="1"/>
        <v>#NAME?</v>
      </c>
      <c r="D913" t="e">
        <f ca="1"/>
        <v>#NAME?</v>
      </c>
      <c r="E913" t="e">
        <f ca="1"/>
        <v>#NAME?</v>
      </c>
      <c r="F913" t="e">
        <f ca="1"/>
        <v>#NAME?</v>
      </c>
      <c r="G913" t="e">
        <f ca="1"/>
        <v>#NAME?</v>
      </c>
      <c r="H913" t="e">
        <f ca="1"/>
        <v>#NAME?</v>
      </c>
      <c r="I913" t="e">
        <f ca="1"/>
        <v>#NAME?</v>
      </c>
      <c r="J913" t="e">
        <f t="shared" ca="1" si="28"/>
        <v>#NAME?</v>
      </c>
      <c r="K913" t="e">
        <f t="shared" ca="1" si="29"/>
        <v>#NAME?</v>
      </c>
    </row>
    <row r="914" spans="1:11" x14ac:dyDescent="0.25">
      <c r="A914" s="193" t="e">
        <f ca="1"/>
        <v>#NAME?</v>
      </c>
      <c r="B914" t="e">
        <f ca="1"/>
        <v>#NAME?</v>
      </c>
      <c r="C914" s="129" t="e">
        <f ca="1"/>
        <v>#NAME?</v>
      </c>
      <c r="D914" t="e">
        <f ca="1"/>
        <v>#NAME?</v>
      </c>
      <c r="E914" t="e">
        <f ca="1"/>
        <v>#NAME?</v>
      </c>
      <c r="F914" t="e">
        <f ca="1"/>
        <v>#NAME?</v>
      </c>
      <c r="G914" t="e">
        <f ca="1"/>
        <v>#NAME?</v>
      </c>
      <c r="H914" t="e">
        <f ca="1"/>
        <v>#NAME?</v>
      </c>
      <c r="I914" t="e">
        <f ca="1"/>
        <v>#NAME?</v>
      </c>
      <c r="J914" t="e">
        <f t="shared" ca="1" si="28"/>
        <v>#NAME?</v>
      </c>
      <c r="K914" t="e">
        <f t="shared" ca="1" si="29"/>
        <v>#NAME?</v>
      </c>
    </row>
    <row r="915" spans="1:11" x14ac:dyDescent="0.25">
      <c r="A915" s="193" t="e">
        <f ca="1"/>
        <v>#NAME?</v>
      </c>
      <c r="B915" t="e">
        <f ca="1"/>
        <v>#NAME?</v>
      </c>
      <c r="C915" s="129" t="e">
        <f ca="1"/>
        <v>#NAME?</v>
      </c>
      <c r="D915" t="e">
        <f ca="1"/>
        <v>#NAME?</v>
      </c>
      <c r="E915" t="e">
        <f ca="1"/>
        <v>#NAME?</v>
      </c>
      <c r="F915" t="e">
        <f ca="1"/>
        <v>#NAME?</v>
      </c>
      <c r="G915" t="e">
        <f ca="1"/>
        <v>#NAME?</v>
      </c>
      <c r="H915" t="e">
        <f ca="1"/>
        <v>#NAME?</v>
      </c>
      <c r="I915" t="e">
        <f ca="1"/>
        <v>#NAME?</v>
      </c>
      <c r="J915" t="e">
        <f t="shared" ca="1" si="28"/>
        <v>#NAME?</v>
      </c>
      <c r="K915" t="e">
        <f t="shared" ca="1" si="29"/>
        <v>#NAME?</v>
      </c>
    </row>
    <row r="916" spans="1:11" x14ac:dyDescent="0.25">
      <c r="A916" s="193" t="e">
        <f ca="1"/>
        <v>#NAME?</v>
      </c>
      <c r="B916" t="e">
        <f ca="1"/>
        <v>#NAME?</v>
      </c>
      <c r="C916" s="129" t="e">
        <f ca="1"/>
        <v>#NAME?</v>
      </c>
      <c r="D916" t="e">
        <f ca="1"/>
        <v>#NAME?</v>
      </c>
      <c r="E916" t="e">
        <f ca="1"/>
        <v>#NAME?</v>
      </c>
      <c r="F916" t="e">
        <f ca="1"/>
        <v>#NAME?</v>
      </c>
      <c r="G916" t="e">
        <f ca="1"/>
        <v>#NAME?</v>
      </c>
      <c r="H916" t="e">
        <f ca="1"/>
        <v>#NAME?</v>
      </c>
      <c r="I916" t="e">
        <f ca="1"/>
        <v>#NAME?</v>
      </c>
      <c r="J916" t="e">
        <f t="shared" ca="1" si="28"/>
        <v>#NAME?</v>
      </c>
      <c r="K916" t="e">
        <f t="shared" ca="1" si="29"/>
        <v>#NAME?</v>
      </c>
    </row>
    <row r="917" spans="1:11" x14ac:dyDescent="0.25">
      <c r="A917" s="193" t="e">
        <f ca="1"/>
        <v>#NAME?</v>
      </c>
      <c r="B917" t="e">
        <f ca="1"/>
        <v>#NAME?</v>
      </c>
      <c r="C917" s="129" t="e">
        <f ca="1"/>
        <v>#NAME?</v>
      </c>
      <c r="D917" t="e">
        <f ca="1"/>
        <v>#NAME?</v>
      </c>
      <c r="E917" t="e">
        <f ca="1"/>
        <v>#NAME?</v>
      </c>
      <c r="F917" t="e">
        <f ca="1"/>
        <v>#NAME?</v>
      </c>
      <c r="G917" t="e">
        <f ca="1"/>
        <v>#NAME?</v>
      </c>
      <c r="H917" t="e">
        <f ca="1"/>
        <v>#NAME?</v>
      </c>
      <c r="I917" t="e">
        <f ca="1"/>
        <v>#NAME?</v>
      </c>
      <c r="J917" t="e">
        <f t="shared" ca="1" si="28"/>
        <v>#NAME?</v>
      </c>
      <c r="K917" t="e">
        <f t="shared" ca="1" si="29"/>
        <v>#NAME?</v>
      </c>
    </row>
    <row r="918" spans="1:11" x14ac:dyDescent="0.25">
      <c r="A918" s="193" t="e">
        <f ca="1"/>
        <v>#NAME?</v>
      </c>
      <c r="B918" t="e">
        <f ca="1"/>
        <v>#NAME?</v>
      </c>
      <c r="C918" s="129" t="e">
        <f ca="1"/>
        <v>#NAME?</v>
      </c>
      <c r="D918" t="e">
        <f ca="1"/>
        <v>#NAME?</v>
      </c>
      <c r="E918" t="e">
        <f ca="1"/>
        <v>#NAME?</v>
      </c>
      <c r="F918" t="e">
        <f ca="1"/>
        <v>#NAME?</v>
      </c>
      <c r="G918" t="e">
        <f ca="1"/>
        <v>#NAME?</v>
      </c>
      <c r="H918" t="e">
        <f ca="1"/>
        <v>#NAME?</v>
      </c>
      <c r="I918" t="e">
        <f ca="1"/>
        <v>#NAME?</v>
      </c>
      <c r="J918" t="e">
        <f t="shared" ca="1" si="28"/>
        <v>#NAME?</v>
      </c>
      <c r="K918" t="e">
        <f t="shared" ca="1" si="29"/>
        <v>#NAME?</v>
      </c>
    </row>
    <row r="919" spans="1:11" x14ac:dyDescent="0.25">
      <c r="A919" s="193" t="e">
        <f ca="1"/>
        <v>#NAME?</v>
      </c>
      <c r="B919" t="e">
        <f ca="1"/>
        <v>#NAME?</v>
      </c>
      <c r="C919" s="129" t="e">
        <f ca="1"/>
        <v>#NAME?</v>
      </c>
      <c r="D919" t="e">
        <f ca="1"/>
        <v>#NAME?</v>
      </c>
      <c r="E919" t="e">
        <f ca="1"/>
        <v>#NAME?</v>
      </c>
      <c r="F919" t="e">
        <f ca="1"/>
        <v>#NAME?</v>
      </c>
      <c r="G919" t="e">
        <f ca="1"/>
        <v>#NAME?</v>
      </c>
      <c r="H919" t="e">
        <f ca="1"/>
        <v>#NAME?</v>
      </c>
      <c r="I919" t="e">
        <f ca="1"/>
        <v>#NAME?</v>
      </c>
      <c r="J919" t="e">
        <f t="shared" ca="1" si="28"/>
        <v>#NAME?</v>
      </c>
      <c r="K919" t="e">
        <f t="shared" ca="1" si="29"/>
        <v>#NAME?</v>
      </c>
    </row>
    <row r="920" spans="1:11" x14ac:dyDescent="0.25">
      <c r="A920" s="193" t="e">
        <f ca="1"/>
        <v>#NAME?</v>
      </c>
      <c r="B920" t="e">
        <f ca="1"/>
        <v>#NAME?</v>
      </c>
      <c r="C920" s="129" t="e">
        <f ca="1"/>
        <v>#NAME?</v>
      </c>
      <c r="D920" t="e">
        <f ca="1"/>
        <v>#NAME?</v>
      </c>
      <c r="E920" t="e">
        <f ca="1"/>
        <v>#NAME?</v>
      </c>
      <c r="F920" t="e">
        <f ca="1"/>
        <v>#NAME?</v>
      </c>
      <c r="G920" t="e">
        <f ca="1"/>
        <v>#NAME?</v>
      </c>
      <c r="H920" t="e">
        <f ca="1"/>
        <v>#NAME?</v>
      </c>
      <c r="I920" t="e">
        <f ca="1"/>
        <v>#NAME?</v>
      </c>
      <c r="J920" t="e">
        <f t="shared" ca="1" si="28"/>
        <v>#NAME?</v>
      </c>
      <c r="K920" t="e">
        <f t="shared" ca="1" si="29"/>
        <v>#NAME?</v>
      </c>
    </row>
    <row r="921" spans="1:11" x14ac:dyDescent="0.25">
      <c r="A921" s="193" t="e">
        <f ca="1"/>
        <v>#NAME?</v>
      </c>
      <c r="B921" t="e">
        <f ca="1"/>
        <v>#NAME?</v>
      </c>
      <c r="C921" s="129" t="e">
        <f ca="1"/>
        <v>#NAME?</v>
      </c>
      <c r="D921" t="e">
        <f ca="1"/>
        <v>#NAME?</v>
      </c>
      <c r="E921" t="e">
        <f ca="1"/>
        <v>#NAME?</v>
      </c>
      <c r="F921" t="e">
        <f ca="1"/>
        <v>#NAME?</v>
      </c>
      <c r="G921" t="e">
        <f ca="1"/>
        <v>#NAME?</v>
      </c>
      <c r="H921" t="e">
        <f ca="1"/>
        <v>#NAME?</v>
      </c>
      <c r="I921" t="e">
        <f ca="1"/>
        <v>#NAME?</v>
      </c>
      <c r="J921" t="e">
        <f t="shared" ca="1" si="28"/>
        <v>#NAME?</v>
      </c>
      <c r="K921" t="e">
        <f t="shared" ca="1" si="29"/>
        <v>#NAME?</v>
      </c>
    </row>
    <row r="922" spans="1:11" x14ac:dyDescent="0.25">
      <c r="A922" s="193" t="e">
        <f ca="1"/>
        <v>#NAME?</v>
      </c>
      <c r="B922" t="e">
        <f ca="1"/>
        <v>#NAME?</v>
      </c>
      <c r="C922" s="129" t="e">
        <f ca="1"/>
        <v>#NAME?</v>
      </c>
      <c r="D922" t="e">
        <f ca="1"/>
        <v>#NAME?</v>
      </c>
      <c r="E922" t="e">
        <f ca="1"/>
        <v>#NAME?</v>
      </c>
      <c r="F922" t="e">
        <f ca="1"/>
        <v>#NAME?</v>
      </c>
      <c r="G922" t="e">
        <f ca="1"/>
        <v>#NAME?</v>
      </c>
      <c r="H922" t="e">
        <f ca="1"/>
        <v>#NAME?</v>
      </c>
      <c r="I922" t="e">
        <f ca="1"/>
        <v>#NAME?</v>
      </c>
      <c r="J922" t="e">
        <f t="shared" ca="1" si="28"/>
        <v>#NAME?</v>
      </c>
      <c r="K922" t="e">
        <f t="shared" ca="1" si="29"/>
        <v>#NAME?</v>
      </c>
    </row>
    <row r="923" spans="1:11" x14ac:dyDescent="0.25">
      <c r="A923" s="193" t="e">
        <f ca="1"/>
        <v>#NAME?</v>
      </c>
      <c r="B923" t="e">
        <f ca="1"/>
        <v>#NAME?</v>
      </c>
      <c r="C923" s="129" t="e">
        <f ca="1"/>
        <v>#NAME?</v>
      </c>
      <c r="D923" t="e">
        <f ca="1"/>
        <v>#NAME?</v>
      </c>
      <c r="E923" t="e">
        <f ca="1"/>
        <v>#NAME?</v>
      </c>
      <c r="F923" t="e">
        <f ca="1"/>
        <v>#NAME?</v>
      </c>
      <c r="G923" t="e">
        <f ca="1"/>
        <v>#NAME?</v>
      </c>
      <c r="H923" t="e">
        <f ca="1"/>
        <v>#NAME?</v>
      </c>
      <c r="I923" t="e">
        <f ca="1"/>
        <v>#NAME?</v>
      </c>
      <c r="J923" t="e">
        <f t="shared" ca="1" si="28"/>
        <v>#NAME?</v>
      </c>
      <c r="K923" t="e">
        <f t="shared" ca="1" si="29"/>
        <v>#NAME?</v>
      </c>
    </row>
    <row r="924" spans="1:11" x14ac:dyDescent="0.25">
      <c r="A924" s="193" t="e">
        <f ca="1"/>
        <v>#NAME?</v>
      </c>
      <c r="B924" t="e">
        <f ca="1"/>
        <v>#NAME?</v>
      </c>
      <c r="C924" s="129" t="e">
        <f ca="1"/>
        <v>#NAME?</v>
      </c>
      <c r="D924" t="e">
        <f ca="1"/>
        <v>#NAME?</v>
      </c>
      <c r="E924" t="e">
        <f ca="1"/>
        <v>#NAME?</v>
      </c>
      <c r="F924" t="e">
        <f ca="1"/>
        <v>#NAME?</v>
      </c>
      <c r="G924" t="e">
        <f ca="1"/>
        <v>#NAME?</v>
      </c>
      <c r="H924" t="e">
        <f ca="1"/>
        <v>#NAME?</v>
      </c>
      <c r="I924" t="e">
        <f ca="1"/>
        <v>#NAME?</v>
      </c>
      <c r="J924" t="e">
        <f t="shared" ca="1" si="28"/>
        <v>#NAME?</v>
      </c>
      <c r="K924" t="e">
        <f t="shared" ca="1" si="29"/>
        <v>#NAME?</v>
      </c>
    </row>
    <row r="925" spans="1:11" x14ac:dyDescent="0.25">
      <c r="A925" s="193" t="e">
        <f ca="1"/>
        <v>#NAME?</v>
      </c>
      <c r="B925" t="e">
        <f ca="1"/>
        <v>#NAME?</v>
      </c>
      <c r="C925" s="129" t="e">
        <f ca="1"/>
        <v>#NAME?</v>
      </c>
      <c r="D925" t="e">
        <f ca="1"/>
        <v>#NAME?</v>
      </c>
      <c r="E925" t="e">
        <f ca="1"/>
        <v>#NAME?</v>
      </c>
      <c r="F925" t="e">
        <f ca="1"/>
        <v>#NAME?</v>
      </c>
      <c r="G925" t="e">
        <f ca="1"/>
        <v>#NAME?</v>
      </c>
      <c r="H925" t="e">
        <f ca="1"/>
        <v>#NAME?</v>
      </c>
      <c r="I925" t="e">
        <f ca="1"/>
        <v>#NAME?</v>
      </c>
      <c r="J925" t="e">
        <f t="shared" ca="1" si="28"/>
        <v>#NAME?</v>
      </c>
      <c r="K925" t="e">
        <f t="shared" ca="1" si="29"/>
        <v>#NAME?</v>
      </c>
    </row>
    <row r="926" spans="1:11" x14ac:dyDescent="0.25">
      <c r="A926" s="193" t="e">
        <f ca="1"/>
        <v>#NAME?</v>
      </c>
      <c r="B926" t="e">
        <f ca="1"/>
        <v>#NAME?</v>
      </c>
      <c r="C926" s="129" t="e">
        <f ca="1"/>
        <v>#NAME?</v>
      </c>
      <c r="D926" t="e">
        <f ca="1"/>
        <v>#NAME?</v>
      </c>
      <c r="E926" t="e">
        <f ca="1"/>
        <v>#NAME?</v>
      </c>
      <c r="F926" t="e">
        <f ca="1"/>
        <v>#NAME?</v>
      </c>
      <c r="G926" t="e">
        <f ca="1"/>
        <v>#NAME?</v>
      </c>
      <c r="H926" t="e">
        <f ca="1"/>
        <v>#NAME?</v>
      </c>
      <c r="I926" t="e">
        <f ca="1"/>
        <v>#NAME?</v>
      </c>
      <c r="J926" t="e">
        <f t="shared" ca="1" si="28"/>
        <v>#NAME?</v>
      </c>
      <c r="K926" t="e">
        <f t="shared" ca="1" si="29"/>
        <v>#NAME?</v>
      </c>
    </row>
    <row r="927" spans="1:11" x14ac:dyDescent="0.25">
      <c r="A927" s="193" t="e">
        <f ca="1"/>
        <v>#NAME?</v>
      </c>
      <c r="B927" t="e">
        <f ca="1"/>
        <v>#NAME?</v>
      </c>
      <c r="C927" s="129" t="e">
        <f ca="1"/>
        <v>#NAME?</v>
      </c>
      <c r="D927" t="e">
        <f ca="1"/>
        <v>#NAME?</v>
      </c>
      <c r="E927" t="e">
        <f ca="1"/>
        <v>#NAME?</v>
      </c>
      <c r="F927" t="e">
        <f ca="1"/>
        <v>#NAME?</v>
      </c>
      <c r="G927" t="e">
        <f ca="1"/>
        <v>#NAME?</v>
      </c>
      <c r="H927" t="e">
        <f ca="1"/>
        <v>#NAME?</v>
      </c>
      <c r="I927" t="e">
        <f ca="1"/>
        <v>#NAME?</v>
      </c>
      <c r="J927" t="e">
        <f t="shared" ca="1" si="28"/>
        <v>#NAME?</v>
      </c>
      <c r="K927" t="e">
        <f t="shared" ca="1" si="29"/>
        <v>#NAME?</v>
      </c>
    </row>
    <row r="928" spans="1:11" x14ac:dyDescent="0.25">
      <c r="A928" s="193" t="e">
        <f ca="1"/>
        <v>#NAME?</v>
      </c>
      <c r="B928" t="e">
        <f ca="1"/>
        <v>#NAME?</v>
      </c>
      <c r="C928" s="129" t="e">
        <f ca="1"/>
        <v>#NAME?</v>
      </c>
      <c r="D928" t="e">
        <f ca="1"/>
        <v>#NAME?</v>
      </c>
      <c r="E928" t="e">
        <f ca="1"/>
        <v>#NAME?</v>
      </c>
      <c r="F928" t="e">
        <f ca="1"/>
        <v>#NAME?</v>
      </c>
      <c r="G928" t="e">
        <f ca="1"/>
        <v>#NAME?</v>
      </c>
      <c r="H928" t="e">
        <f ca="1"/>
        <v>#NAME?</v>
      </c>
      <c r="I928" t="e">
        <f ca="1"/>
        <v>#NAME?</v>
      </c>
      <c r="J928" t="e">
        <f t="shared" ca="1" si="28"/>
        <v>#NAME?</v>
      </c>
      <c r="K928" t="e">
        <f t="shared" ca="1" si="29"/>
        <v>#NAME?</v>
      </c>
    </row>
    <row r="929" spans="1:11" x14ac:dyDescent="0.25">
      <c r="A929" s="193" t="e">
        <f ca="1"/>
        <v>#NAME?</v>
      </c>
      <c r="B929" t="e">
        <f ca="1"/>
        <v>#NAME?</v>
      </c>
      <c r="C929" s="129" t="e">
        <f ca="1"/>
        <v>#NAME?</v>
      </c>
      <c r="D929" t="e">
        <f ca="1"/>
        <v>#NAME?</v>
      </c>
      <c r="E929" t="e">
        <f ca="1"/>
        <v>#NAME?</v>
      </c>
      <c r="F929" t="e">
        <f ca="1"/>
        <v>#NAME?</v>
      </c>
      <c r="G929" t="e">
        <f ca="1"/>
        <v>#NAME?</v>
      </c>
      <c r="H929" t="e">
        <f ca="1"/>
        <v>#NAME?</v>
      </c>
      <c r="I929" t="e">
        <f ca="1"/>
        <v>#NAME?</v>
      </c>
      <c r="J929" t="e">
        <f t="shared" ca="1" si="28"/>
        <v>#NAME?</v>
      </c>
      <c r="K929" t="e">
        <f t="shared" ca="1" si="29"/>
        <v>#NAME?</v>
      </c>
    </row>
    <row r="930" spans="1:11" x14ac:dyDescent="0.25">
      <c r="A930" s="193" t="e">
        <f ca="1"/>
        <v>#NAME?</v>
      </c>
      <c r="B930" t="e">
        <f ca="1"/>
        <v>#NAME?</v>
      </c>
      <c r="C930" s="129" t="e">
        <f ca="1"/>
        <v>#NAME?</v>
      </c>
      <c r="D930" t="e">
        <f ca="1"/>
        <v>#NAME?</v>
      </c>
      <c r="E930" t="e">
        <f ca="1"/>
        <v>#NAME?</v>
      </c>
      <c r="F930" t="e">
        <f ca="1"/>
        <v>#NAME?</v>
      </c>
      <c r="G930" t="e">
        <f ca="1"/>
        <v>#NAME?</v>
      </c>
      <c r="H930" t="e">
        <f ca="1"/>
        <v>#NAME?</v>
      </c>
      <c r="I930" t="e">
        <f ca="1"/>
        <v>#NAME?</v>
      </c>
      <c r="J930" t="e">
        <f t="shared" ca="1" si="28"/>
        <v>#NAME?</v>
      </c>
      <c r="K930" t="e">
        <f t="shared" ca="1" si="29"/>
        <v>#NAME?</v>
      </c>
    </row>
    <row r="931" spans="1:11" x14ac:dyDescent="0.25">
      <c r="A931" s="193" t="e">
        <f ca="1"/>
        <v>#NAME?</v>
      </c>
      <c r="B931" t="e">
        <f ca="1"/>
        <v>#NAME?</v>
      </c>
      <c r="C931" s="129" t="e">
        <f ca="1"/>
        <v>#NAME?</v>
      </c>
      <c r="D931" t="e">
        <f ca="1"/>
        <v>#NAME?</v>
      </c>
      <c r="E931" t="e">
        <f ca="1"/>
        <v>#NAME?</v>
      </c>
      <c r="F931" t="e">
        <f ca="1"/>
        <v>#NAME?</v>
      </c>
      <c r="G931" t="e">
        <f ca="1"/>
        <v>#NAME?</v>
      </c>
      <c r="H931" t="e">
        <f ca="1"/>
        <v>#NAME?</v>
      </c>
      <c r="I931" t="e">
        <f ca="1"/>
        <v>#NAME?</v>
      </c>
      <c r="J931" t="e">
        <f t="shared" ca="1" si="28"/>
        <v>#NAME?</v>
      </c>
      <c r="K931" t="e">
        <f t="shared" ca="1" si="29"/>
        <v>#NAME?</v>
      </c>
    </row>
    <row r="932" spans="1:11" x14ac:dyDescent="0.25">
      <c r="A932" s="193" t="e">
        <f ca="1"/>
        <v>#NAME?</v>
      </c>
      <c r="B932" t="e">
        <f ca="1"/>
        <v>#NAME?</v>
      </c>
      <c r="C932" s="129" t="e">
        <f ca="1"/>
        <v>#NAME?</v>
      </c>
      <c r="D932" t="e">
        <f ca="1"/>
        <v>#NAME?</v>
      </c>
      <c r="E932" t="e">
        <f ca="1"/>
        <v>#NAME?</v>
      </c>
      <c r="F932" t="e">
        <f ca="1"/>
        <v>#NAME?</v>
      </c>
      <c r="G932" t="e">
        <f ca="1"/>
        <v>#NAME?</v>
      </c>
      <c r="H932" t="e">
        <f ca="1"/>
        <v>#NAME?</v>
      </c>
      <c r="I932" t="e">
        <f ca="1"/>
        <v>#NAME?</v>
      </c>
      <c r="J932" t="e">
        <f t="shared" ca="1" si="28"/>
        <v>#NAME?</v>
      </c>
      <c r="K932" t="e">
        <f t="shared" ca="1" si="29"/>
        <v>#NAME?</v>
      </c>
    </row>
    <row r="933" spans="1:11" x14ac:dyDescent="0.25">
      <c r="A933" s="193" t="e">
        <f ca="1"/>
        <v>#NAME?</v>
      </c>
      <c r="B933" t="e">
        <f ca="1"/>
        <v>#NAME?</v>
      </c>
      <c r="C933" s="129" t="e">
        <f ca="1"/>
        <v>#NAME?</v>
      </c>
      <c r="D933" t="e">
        <f ca="1"/>
        <v>#NAME?</v>
      </c>
      <c r="E933" t="e">
        <f ca="1"/>
        <v>#NAME?</v>
      </c>
      <c r="F933" t="e">
        <f ca="1"/>
        <v>#NAME?</v>
      </c>
      <c r="G933" t="e">
        <f ca="1"/>
        <v>#NAME?</v>
      </c>
      <c r="H933" t="e">
        <f ca="1"/>
        <v>#NAME?</v>
      </c>
      <c r="I933" t="e">
        <f ca="1"/>
        <v>#NAME?</v>
      </c>
      <c r="J933" t="e">
        <f t="shared" ca="1" si="28"/>
        <v>#NAME?</v>
      </c>
      <c r="K933" t="e">
        <f t="shared" ca="1" si="29"/>
        <v>#NAME?</v>
      </c>
    </row>
    <row r="934" spans="1:11" x14ac:dyDescent="0.25">
      <c r="A934" s="193" t="e">
        <f ca="1"/>
        <v>#NAME?</v>
      </c>
      <c r="B934" t="e">
        <f ca="1"/>
        <v>#NAME?</v>
      </c>
      <c r="C934" s="129" t="e">
        <f ca="1"/>
        <v>#NAME?</v>
      </c>
      <c r="D934" t="e">
        <f ca="1"/>
        <v>#NAME?</v>
      </c>
      <c r="E934" t="e">
        <f ca="1"/>
        <v>#NAME?</v>
      </c>
      <c r="F934" t="e">
        <f ca="1"/>
        <v>#NAME?</v>
      </c>
      <c r="G934" t="e">
        <f ca="1"/>
        <v>#NAME?</v>
      </c>
      <c r="H934" t="e">
        <f ca="1"/>
        <v>#NAME?</v>
      </c>
      <c r="I934" t="e">
        <f ca="1"/>
        <v>#NAME?</v>
      </c>
      <c r="J934" t="e">
        <f t="shared" ca="1" si="28"/>
        <v>#NAME?</v>
      </c>
      <c r="K934" t="e">
        <f t="shared" ca="1" si="29"/>
        <v>#NAME?</v>
      </c>
    </row>
    <row r="935" spans="1:11" x14ac:dyDescent="0.25">
      <c r="A935" s="193" t="e">
        <f ca="1"/>
        <v>#NAME?</v>
      </c>
      <c r="B935" t="e">
        <f ca="1"/>
        <v>#NAME?</v>
      </c>
      <c r="C935" s="129" t="e">
        <f ca="1"/>
        <v>#NAME?</v>
      </c>
      <c r="D935" t="e">
        <f ca="1"/>
        <v>#NAME?</v>
      </c>
      <c r="E935" t="e">
        <f ca="1"/>
        <v>#NAME?</v>
      </c>
      <c r="F935" t="e">
        <f ca="1"/>
        <v>#NAME?</v>
      </c>
      <c r="G935" t="e">
        <f ca="1"/>
        <v>#NAME?</v>
      </c>
      <c r="H935" t="e">
        <f ca="1"/>
        <v>#NAME?</v>
      </c>
      <c r="I935" t="e">
        <f ca="1"/>
        <v>#NAME?</v>
      </c>
      <c r="J935" t="e">
        <f t="shared" ca="1" si="28"/>
        <v>#NAME?</v>
      </c>
      <c r="K935" t="e">
        <f t="shared" ca="1" si="29"/>
        <v>#NAME?</v>
      </c>
    </row>
    <row r="936" spans="1:11" x14ac:dyDescent="0.25">
      <c r="A936" s="193" t="e">
        <f ca="1"/>
        <v>#NAME?</v>
      </c>
      <c r="B936" t="e">
        <f ca="1"/>
        <v>#NAME?</v>
      </c>
      <c r="C936" s="129" t="e">
        <f ca="1"/>
        <v>#NAME?</v>
      </c>
      <c r="D936" t="e">
        <f ca="1"/>
        <v>#NAME?</v>
      </c>
      <c r="E936" t="e">
        <f ca="1"/>
        <v>#NAME?</v>
      </c>
      <c r="F936" t="e">
        <f ca="1"/>
        <v>#NAME?</v>
      </c>
      <c r="G936" t="e">
        <f ca="1"/>
        <v>#NAME?</v>
      </c>
      <c r="H936" t="e">
        <f ca="1"/>
        <v>#NAME?</v>
      </c>
      <c r="I936" t="e">
        <f ca="1"/>
        <v>#NAME?</v>
      </c>
      <c r="J936" t="e">
        <f t="shared" ca="1" si="28"/>
        <v>#NAME?</v>
      </c>
      <c r="K936" t="e">
        <f t="shared" ca="1" si="29"/>
        <v>#NAME?</v>
      </c>
    </row>
    <row r="937" spans="1:11" x14ac:dyDescent="0.25">
      <c r="A937" s="193" t="e">
        <f ca="1"/>
        <v>#NAME?</v>
      </c>
      <c r="B937" t="e">
        <f ca="1"/>
        <v>#NAME?</v>
      </c>
      <c r="C937" s="129" t="e">
        <f ca="1"/>
        <v>#NAME?</v>
      </c>
      <c r="D937" t="e">
        <f ca="1"/>
        <v>#NAME?</v>
      </c>
      <c r="E937" t="e">
        <f ca="1"/>
        <v>#NAME?</v>
      </c>
      <c r="F937" t="e">
        <f ca="1"/>
        <v>#NAME?</v>
      </c>
      <c r="G937" t="e">
        <f ca="1"/>
        <v>#NAME?</v>
      </c>
      <c r="H937" t="e">
        <f ca="1"/>
        <v>#NAME?</v>
      </c>
      <c r="I937" t="e">
        <f ca="1"/>
        <v>#NAME?</v>
      </c>
      <c r="J937" t="e">
        <f t="shared" ca="1" si="28"/>
        <v>#NAME?</v>
      </c>
      <c r="K937" t="e">
        <f t="shared" ca="1" si="29"/>
        <v>#NAME?</v>
      </c>
    </row>
    <row r="938" spans="1:11" x14ac:dyDescent="0.25">
      <c r="A938" s="193" t="e">
        <f ca="1"/>
        <v>#NAME?</v>
      </c>
      <c r="B938" t="e">
        <f ca="1"/>
        <v>#NAME?</v>
      </c>
      <c r="C938" s="129" t="e">
        <f ca="1"/>
        <v>#NAME?</v>
      </c>
      <c r="D938" t="e">
        <f ca="1"/>
        <v>#NAME?</v>
      </c>
      <c r="E938" t="e">
        <f ca="1"/>
        <v>#NAME?</v>
      </c>
      <c r="F938" t="e">
        <f ca="1"/>
        <v>#NAME?</v>
      </c>
      <c r="G938" t="e">
        <f ca="1"/>
        <v>#NAME?</v>
      </c>
      <c r="H938" t="e">
        <f ca="1"/>
        <v>#NAME?</v>
      </c>
      <c r="I938" t="e">
        <f ca="1"/>
        <v>#NAME?</v>
      </c>
      <c r="J938" t="e">
        <f t="shared" ca="1" si="28"/>
        <v>#NAME?</v>
      </c>
      <c r="K938" t="e">
        <f t="shared" ca="1" si="29"/>
        <v>#NAME?</v>
      </c>
    </row>
    <row r="939" spans="1:11" x14ac:dyDescent="0.25">
      <c r="A939" s="193" t="e">
        <f ca="1"/>
        <v>#NAME?</v>
      </c>
      <c r="B939" t="e">
        <f ca="1"/>
        <v>#NAME?</v>
      </c>
      <c r="C939" s="129" t="e">
        <f ca="1"/>
        <v>#NAME?</v>
      </c>
      <c r="D939" t="e">
        <f ca="1"/>
        <v>#NAME?</v>
      </c>
      <c r="E939" t="e">
        <f ca="1"/>
        <v>#NAME?</v>
      </c>
      <c r="F939" t="e">
        <f ca="1"/>
        <v>#NAME?</v>
      </c>
      <c r="G939" t="e">
        <f ca="1"/>
        <v>#NAME?</v>
      </c>
      <c r="H939" t="e">
        <f ca="1"/>
        <v>#NAME?</v>
      </c>
      <c r="I939" t="e">
        <f ca="1"/>
        <v>#NAME?</v>
      </c>
      <c r="J939" t="e">
        <f t="shared" ca="1" si="28"/>
        <v>#NAME?</v>
      </c>
      <c r="K939" t="e">
        <f t="shared" ca="1" si="29"/>
        <v>#NAME?</v>
      </c>
    </row>
    <row r="940" spans="1:11" x14ac:dyDescent="0.25">
      <c r="A940" s="193" t="e">
        <f ca="1"/>
        <v>#NAME?</v>
      </c>
      <c r="B940" t="e">
        <f ca="1"/>
        <v>#NAME?</v>
      </c>
      <c r="C940" s="129" t="e">
        <f ca="1"/>
        <v>#NAME?</v>
      </c>
      <c r="D940" t="e">
        <f ca="1"/>
        <v>#NAME?</v>
      </c>
      <c r="E940" t="e">
        <f ca="1"/>
        <v>#NAME?</v>
      </c>
      <c r="F940" t="e">
        <f ca="1"/>
        <v>#NAME?</v>
      </c>
      <c r="G940" t="e">
        <f ca="1"/>
        <v>#NAME?</v>
      </c>
      <c r="H940" t="e">
        <f ca="1"/>
        <v>#NAME?</v>
      </c>
      <c r="I940" t="e">
        <f ca="1"/>
        <v>#NAME?</v>
      </c>
      <c r="J940" t="e">
        <f t="shared" ca="1" si="28"/>
        <v>#NAME?</v>
      </c>
      <c r="K940" t="e">
        <f t="shared" ca="1" si="29"/>
        <v>#NAME?</v>
      </c>
    </row>
    <row r="941" spans="1:11" x14ac:dyDescent="0.25">
      <c r="A941" s="193" t="e">
        <f ca="1"/>
        <v>#NAME?</v>
      </c>
      <c r="B941" t="e">
        <f ca="1"/>
        <v>#NAME?</v>
      </c>
      <c r="C941" s="129" t="e">
        <f ca="1"/>
        <v>#NAME?</v>
      </c>
      <c r="D941" t="e">
        <f ca="1"/>
        <v>#NAME?</v>
      </c>
      <c r="E941" t="e">
        <f ca="1"/>
        <v>#NAME?</v>
      </c>
      <c r="F941" t="e">
        <f ca="1"/>
        <v>#NAME?</v>
      </c>
      <c r="G941" t="e">
        <f ca="1"/>
        <v>#NAME?</v>
      </c>
      <c r="H941" t="e">
        <f ca="1"/>
        <v>#NAME?</v>
      </c>
      <c r="I941" t="e">
        <f ca="1"/>
        <v>#NAME?</v>
      </c>
      <c r="J941" t="e">
        <f t="shared" ca="1" si="28"/>
        <v>#NAME?</v>
      </c>
      <c r="K941" t="e">
        <f t="shared" ca="1" si="29"/>
        <v>#NAME?</v>
      </c>
    </row>
    <row r="942" spans="1:11" x14ac:dyDescent="0.25">
      <c r="A942" s="193" t="e">
        <f ca="1"/>
        <v>#NAME?</v>
      </c>
      <c r="B942" t="e">
        <f ca="1"/>
        <v>#NAME?</v>
      </c>
      <c r="C942" s="129" t="e">
        <f ca="1"/>
        <v>#NAME?</v>
      </c>
      <c r="D942" t="e">
        <f ca="1"/>
        <v>#NAME?</v>
      </c>
      <c r="E942" t="e">
        <f ca="1"/>
        <v>#NAME?</v>
      </c>
      <c r="F942" t="e">
        <f ca="1"/>
        <v>#NAME?</v>
      </c>
      <c r="G942" t="e">
        <f ca="1"/>
        <v>#NAME?</v>
      </c>
      <c r="H942" t="e">
        <f ca="1"/>
        <v>#NAME?</v>
      </c>
      <c r="I942" t="e">
        <f ca="1"/>
        <v>#NAME?</v>
      </c>
      <c r="J942" t="e">
        <f t="shared" ca="1" si="28"/>
        <v>#NAME?</v>
      </c>
      <c r="K942" t="e">
        <f t="shared" ca="1" si="29"/>
        <v>#NAME?</v>
      </c>
    </row>
    <row r="943" spans="1:11" x14ac:dyDescent="0.25">
      <c r="A943" s="193" t="e">
        <f ca="1"/>
        <v>#NAME?</v>
      </c>
      <c r="B943" t="e">
        <f ca="1"/>
        <v>#NAME?</v>
      </c>
      <c r="C943" s="129" t="e">
        <f ca="1"/>
        <v>#NAME?</v>
      </c>
      <c r="D943" t="e">
        <f ca="1"/>
        <v>#NAME?</v>
      </c>
      <c r="E943" t="e">
        <f ca="1"/>
        <v>#NAME?</v>
      </c>
      <c r="F943" t="e">
        <f ca="1"/>
        <v>#NAME?</v>
      </c>
      <c r="G943" t="e">
        <f ca="1"/>
        <v>#NAME?</v>
      </c>
      <c r="H943" t="e">
        <f ca="1"/>
        <v>#NAME?</v>
      </c>
      <c r="I943" t="e">
        <f ca="1"/>
        <v>#NAME?</v>
      </c>
      <c r="J943" t="e">
        <f t="shared" ca="1" si="28"/>
        <v>#NAME?</v>
      </c>
      <c r="K943" t="e">
        <f t="shared" ca="1" si="29"/>
        <v>#NAME?</v>
      </c>
    </row>
    <row r="944" spans="1:11" x14ac:dyDescent="0.25">
      <c r="A944" s="193" t="e">
        <f ca="1"/>
        <v>#NAME?</v>
      </c>
      <c r="B944" t="e">
        <f ca="1"/>
        <v>#NAME?</v>
      </c>
      <c r="C944" s="129" t="e">
        <f ca="1"/>
        <v>#NAME?</v>
      </c>
      <c r="D944" t="e">
        <f ca="1"/>
        <v>#NAME?</v>
      </c>
      <c r="E944" t="e">
        <f ca="1"/>
        <v>#NAME?</v>
      </c>
      <c r="F944" t="e">
        <f ca="1"/>
        <v>#NAME?</v>
      </c>
      <c r="G944" t="e">
        <f ca="1"/>
        <v>#NAME?</v>
      </c>
      <c r="H944" t="e">
        <f ca="1"/>
        <v>#NAME?</v>
      </c>
      <c r="I944" t="e">
        <f ca="1"/>
        <v>#NAME?</v>
      </c>
      <c r="J944" t="e">
        <f t="shared" ca="1" si="28"/>
        <v>#NAME?</v>
      </c>
      <c r="K944" t="e">
        <f t="shared" ca="1" si="29"/>
        <v>#NAME?</v>
      </c>
    </row>
    <row r="945" spans="1:11" x14ac:dyDescent="0.25">
      <c r="A945" s="193" t="e">
        <f ca="1"/>
        <v>#NAME?</v>
      </c>
      <c r="B945" t="e">
        <f ca="1"/>
        <v>#NAME?</v>
      </c>
      <c r="C945" s="129" t="e">
        <f ca="1"/>
        <v>#NAME?</v>
      </c>
      <c r="D945" t="e">
        <f ca="1"/>
        <v>#NAME?</v>
      </c>
      <c r="E945" t="e">
        <f ca="1"/>
        <v>#NAME?</v>
      </c>
      <c r="F945" t="e">
        <f ca="1"/>
        <v>#NAME?</v>
      </c>
      <c r="G945" t="e">
        <f ca="1"/>
        <v>#NAME?</v>
      </c>
      <c r="H945" t="e">
        <f ca="1"/>
        <v>#NAME?</v>
      </c>
      <c r="I945" t="e">
        <f ca="1"/>
        <v>#NAME?</v>
      </c>
      <c r="J945" t="e">
        <f t="shared" ca="1" si="28"/>
        <v>#NAME?</v>
      </c>
      <c r="K945" t="e">
        <f t="shared" ca="1" si="29"/>
        <v>#NAME?</v>
      </c>
    </row>
    <row r="946" spans="1:11" x14ac:dyDescent="0.25">
      <c r="A946" s="193" t="e">
        <f ca="1"/>
        <v>#NAME?</v>
      </c>
      <c r="B946" t="e">
        <f ca="1"/>
        <v>#NAME?</v>
      </c>
      <c r="C946" s="129" t="e">
        <f ca="1"/>
        <v>#NAME?</v>
      </c>
      <c r="D946" t="e">
        <f ca="1"/>
        <v>#NAME?</v>
      </c>
      <c r="E946" t="e">
        <f ca="1"/>
        <v>#NAME?</v>
      </c>
      <c r="F946" t="e">
        <f ca="1"/>
        <v>#NAME?</v>
      </c>
      <c r="G946" t="e">
        <f ca="1"/>
        <v>#NAME?</v>
      </c>
      <c r="H946" t="e">
        <f ca="1"/>
        <v>#NAME?</v>
      </c>
      <c r="I946" t="e">
        <f ca="1"/>
        <v>#NAME?</v>
      </c>
      <c r="J946" t="e">
        <f t="shared" ca="1" si="28"/>
        <v>#NAME?</v>
      </c>
      <c r="K946" t="e">
        <f t="shared" ca="1" si="29"/>
        <v>#NAME?</v>
      </c>
    </row>
    <row r="947" spans="1:11" x14ac:dyDescent="0.25">
      <c r="A947" s="193" t="e">
        <f ca="1"/>
        <v>#NAME?</v>
      </c>
      <c r="B947" t="e">
        <f ca="1"/>
        <v>#NAME?</v>
      </c>
      <c r="C947" s="129" t="e">
        <f ca="1"/>
        <v>#NAME?</v>
      </c>
      <c r="D947" t="e">
        <f ca="1"/>
        <v>#NAME?</v>
      </c>
      <c r="E947" t="e">
        <f ca="1"/>
        <v>#NAME?</v>
      </c>
      <c r="F947" t="e">
        <f ca="1"/>
        <v>#NAME?</v>
      </c>
      <c r="G947" t="e">
        <f ca="1"/>
        <v>#NAME?</v>
      </c>
      <c r="H947" t="e">
        <f ca="1"/>
        <v>#NAME?</v>
      </c>
      <c r="I947" t="e">
        <f ca="1"/>
        <v>#NAME?</v>
      </c>
      <c r="J947" t="e">
        <f t="shared" ca="1" si="28"/>
        <v>#NAME?</v>
      </c>
      <c r="K947" t="e">
        <f t="shared" ca="1" si="29"/>
        <v>#NAME?</v>
      </c>
    </row>
    <row r="948" spans="1:11" x14ac:dyDescent="0.25">
      <c r="A948" s="193" t="e">
        <f ca="1"/>
        <v>#NAME?</v>
      </c>
      <c r="B948" t="e">
        <f ca="1"/>
        <v>#NAME?</v>
      </c>
      <c r="C948" s="129" t="e">
        <f ca="1"/>
        <v>#NAME?</v>
      </c>
      <c r="D948" t="e">
        <f ca="1"/>
        <v>#NAME?</v>
      </c>
      <c r="E948" t="e">
        <f ca="1"/>
        <v>#NAME?</v>
      </c>
      <c r="F948" t="e">
        <f ca="1"/>
        <v>#NAME?</v>
      </c>
      <c r="G948" t="e">
        <f ca="1"/>
        <v>#NAME?</v>
      </c>
      <c r="H948" t="e">
        <f ca="1"/>
        <v>#NAME?</v>
      </c>
      <c r="I948" t="e">
        <f ca="1"/>
        <v>#NAME?</v>
      </c>
      <c r="J948" t="e">
        <f t="shared" ca="1" si="28"/>
        <v>#NAME?</v>
      </c>
      <c r="K948" t="e">
        <f t="shared" ca="1" si="29"/>
        <v>#NAME?</v>
      </c>
    </row>
    <row r="949" spans="1:11" x14ac:dyDescent="0.25">
      <c r="A949" s="193" t="e">
        <f ca="1"/>
        <v>#NAME?</v>
      </c>
      <c r="B949" t="e">
        <f ca="1"/>
        <v>#NAME?</v>
      </c>
      <c r="C949" s="129" t="e">
        <f ca="1"/>
        <v>#NAME?</v>
      </c>
      <c r="D949" t="e">
        <f ca="1"/>
        <v>#NAME?</v>
      </c>
      <c r="E949" t="e">
        <f ca="1"/>
        <v>#NAME?</v>
      </c>
      <c r="F949" t="e">
        <f ca="1"/>
        <v>#NAME?</v>
      </c>
      <c r="G949" t="e">
        <f ca="1"/>
        <v>#NAME?</v>
      </c>
      <c r="H949" t="e">
        <f ca="1"/>
        <v>#NAME?</v>
      </c>
      <c r="I949" t="e">
        <f ca="1"/>
        <v>#NAME?</v>
      </c>
      <c r="J949" t="e">
        <f t="shared" ca="1" si="28"/>
        <v>#NAME?</v>
      </c>
      <c r="K949" t="e">
        <f t="shared" ca="1" si="29"/>
        <v>#NAME?</v>
      </c>
    </row>
    <row r="950" spans="1:11" x14ac:dyDescent="0.25">
      <c r="A950" s="193" t="e">
        <f ca="1"/>
        <v>#NAME?</v>
      </c>
      <c r="B950" t="e">
        <f ca="1"/>
        <v>#NAME?</v>
      </c>
      <c r="C950" s="129" t="e">
        <f ca="1"/>
        <v>#NAME?</v>
      </c>
      <c r="D950" t="e">
        <f ca="1"/>
        <v>#NAME?</v>
      </c>
      <c r="E950" t="e">
        <f ca="1"/>
        <v>#NAME?</v>
      </c>
      <c r="F950" t="e">
        <f ca="1"/>
        <v>#NAME?</v>
      </c>
      <c r="G950" t="e">
        <f ca="1"/>
        <v>#NAME?</v>
      </c>
      <c r="H950" t="e">
        <f ca="1"/>
        <v>#NAME?</v>
      </c>
      <c r="I950" t="e">
        <f ca="1"/>
        <v>#NAME?</v>
      </c>
      <c r="J950" t="e">
        <f t="shared" ca="1" si="28"/>
        <v>#NAME?</v>
      </c>
      <c r="K950" t="e">
        <f t="shared" ca="1" si="29"/>
        <v>#NAME?</v>
      </c>
    </row>
    <row r="951" spans="1:11" x14ac:dyDescent="0.25">
      <c r="A951" s="193" t="e">
        <f ca="1"/>
        <v>#NAME?</v>
      </c>
      <c r="B951" t="e">
        <f ca="1"/>
        <v>#NAME?</v>
      </c>
      <c r="C951" s="129" t="e">
        <f ca="1"/>
        <v>#NAME?</v>
      </c>
      <c r="D951" t="e">
        <f ca="1"/>
        <v>#NAME?</v>
      </c>
      <c r="E951" t="e">
        <f ca="1"/>
        <v>#NAME?</v>
      </c>
      <c r="F951" t="e">
        <f ca="1"/>
        <v>#NAME?</v>
      </c>
      <c r="G951" t="e">
        <f ca="1"/>
        <v>#NAME?</v>
      </c>
      <c r="H951" t="e">
        <f ca="1"/>
        <v>#NAME?</v>
      </c>
      <c r="I951" t="e">
        <f ca="1"/>
        <v>#NAME?</v>
      </c>
      <c r="J951" t="e">
        <f t="shared" ca="1" si="28"/>
        <v>#NAME?</v>
      </c>
      <c r="K951" t="e">
        <f t="shared" ca="1" si="29"/>
        <v>#NAME?</v>
      </c>
    </row>
    <row r="952" spans="1:11" x14ac:dyDescent="0.25">
      <c r="A952" s="193" t="e">
        <f ca="1"/>
        <v>#NAME?</v>
      </c>
      <c r="B952" t="e">
        <f ca="1"/>
        <v>#NAME?</v>
      </c>
      <c r="C952" s="129" t="e">
        <f ca="1"/>
        <v>#NAME?</v>
      </c>
      <c r="D952" t="e">
        <f ca="1"/>
        <v>#NAME?</v>
      </c>
      <c r="E952" t="e">
        <f ca="1"/>
        <v>#NAME?</v>
      </c>
      <c r="F952" t="e">
        <f ca="1"/>
        <v>#NAME?</v>
      </c>
      <c r="G952" t="e">
        <f ca="1"/>
        <v>#NAME?</v>
      </c>
      <c r="H952" t="e">
        <f ca="1"/>
        <v>#NAME?</v>
      </c>
      <c r="I952" t="e">
        <f ca="1"/>
        <v>#NAME?</v>
      </c>
      <c r="J952" t="e">
        <f t="shared" ca="1" si="28"/>
        <v>#NAME?</v>
      </c>
      <c r="K952" t="e">
        <f t="shared" ca="1" si="29"/>
        <v>#NAME?</v>
      </c>
    </row>
    <row r="953" spans="1:11" x14ac:dyDescent="0.25">
      <c r="A953" s="193" t="e">
        <f ca="1"/>
        <v>#NAME?</v>
      </c>
      <c r="B953" t="e">
        <f ca="1"/>
        <v>#NAME?</v>
      </c>
      <c r="C953" s="129" t="e">
        <f ca="1"/>
        <v>#NAME?</v>
      </c>
      <c r="D953" t="e">
        <f ca="1"/>
        <v>#NAME?</v>
      </c>
      <c r="E953" t="e">
        <f ca="1"/>
        <v>#NAME?</v>
      </c>
      <c r="F953" t="e">
        <f ca="1"/>
        <v>#NAME?</v>
      </c>
      <c r="G953" t="e">
        <f ca="1"/>
        <v>#NAME?</v>
      </c>
      <c r="H953" t="e">
        <f ca="1"/>
        <v>#NAME?</v>
      </c>
      <c r="I953" t="e">
        <f ca="1"/>
        <v>#NAME?</v>
      </c>
      <c r="J953" t="e">
        <f t="shared" ca="1" si="28"/>
        <v>#NAME?</v>
      </c>
      <c r="K953" t="e">
        <f t="shared" ca="1" si="29"/>
        <v>#NAME?</v>
      </c>
    </row>
    <row r="954" spans="1:11" x14ac:dyDescent="0.25">
      <c r="A954" s="193" t="e">
        <f ca="1"/>
        <v>#NAME?</v>
      </c>
      <c r="B954" t="e">
        <f ca="1"/>
        <v>#NAME?</v>
      </c>
      <c r="C954" s="129" t="e">
        <f ca="1"/>
        <v>#NAME?</v>
      </c>
      <c r="D954" t="e">
        <f ca="1"/>
        <v>#NAME?</v>
      </c>
      <c r="E954" t="e">
        <f ca="1"/>
        <v>#NAME?</v>
      </c>
      <c r="F954" t="e">
        <f ca="1"/>
        <v>#NAME?</v>
      </c>
      <c r="G954" t="e">
        <f ca="1"/>
        <v>#NAME?</v>
      </c>
      <c r="H954" t="e">
        <f ca="1"/>
        <v>#NAME?</v>
      </c>
      <c r="I954" t="e">
        <f ca="1"/>
        <v>#NAME?</v>
      </c>
      <c r="J954" t="e">
        <f t="shared" ca="1" si="28"/>
        <v>#NAME?</v>
      </c>
      <c r="K954" t="e">
        <f t="shared" ca="1" si="29"/>
        <v>#NAME?</v>
      </c>
    </row>
    <row r="955" spans="1:11" x14ac:dyDescent="0.25">
      <c r="A955" s="193" t="e">
        <f ca="1"/>
        <v>#NAME?</v>
      </c>
      <c r="B955" t="e">
        <f ca="1"/>
        <v>#NAME?</v>
      </c>
      <c r="C955" s="129" t="e">
        <f ca="1"/>
        <v>#NAME?</v>
      </c>
      <c r="D955" t="e">
        <f ca="1"/>
        <v>#NAME?</v>
      </c>
      <c r="E955" t="e">
        <f ca="1"/>
        <v>#NAME?</v>
      </c>
      <c r="F955" t="e">
        <f ca="1"/>
        <v>#NAME?</v>
      </c>
      <c r="G955" t="e">
        <f ca="1"/>
        <v>#NAME?</v>
      </c>
      <c r="H955" t="e">
        <f ca="1"/>
        <v>#NAME?</v>
      </c>
      <c r="I955" t="e">
        <f ca="1"/>
        <v>#NAME?</v>
      </c>
      <c r="J955" t="e">
        <f t="shared" ca="1" si="28"/>
        <v>#NAME?</v>
      </c>
      <c r="K955" t="e">
        <f t="shared" ca="1" si="29"/>
        <v>#NAME?</v>
      </c>
    </row>
    <row r="956" spans="1:11" x14ac:dyDescent="0.25">
      <c r="A956" s="193" t="e">
        <f ca="1"/>
        <v>#NAME?</v>
      </c>
      <c r="B956" t="e">
        <f ca="1"/>
        <v>#NAME?</v>
      </c>
      <c r="C956" s="129" t="e">
        <f ca="1"/>
        <v>#NAME?</v>
      </c>
      <c r="D956" t="e">
        <f ca="1"/>
        <v>#NAME?</v>
      </c>
      <c r="E956" t="e">
        <f ca="1"/>
        <v>#NAME?</v>
      </c>
      <c r="F956" t="e">
        <f ca="1"/>
        <v>#NAME?</v>
      </c>
      <c r="G956" t="e">
        <f ca="1"/>
        <v>#NAME?</v>
      </c>
      <c r="H956" t="e">
        <f ca="1"/>
        <v>#NAME?</v>
      </c>
      <c r="I956" t="e">
        <f ca="1"/>
        <v>#NAME?</v>
      </c>
      <c r="J956" t="e">
        <f t="shared" ca="1" si="28"/>
        <v>#NAME?</v>
      </c>
      <c r="K956" t="e">
        <f t="shared" ca="1" si="29"/>
        <v>#NAME?</v>
      </c>
    </row>
    <row r="957" spans="1:11" x14ac:dyDescent="0.25">
      <c r="A957" s="193" t="e">
        <f ca="1"/>
        <v>#NAME?</v>
      </c>
      <c r="B957" t="e">
        <f ca="1"/>
        <v>#NAME?</v>
      </c>
      <c r="C957" s="129" t="e">
        <f ca="1"/>
        <v>#NAME?</v>
      </c>
      <c r="D957" t="e">
        <f ca="1"/>
        <v>#NAME?</v>
      </c>
      <c r="E957" t="e">
        <f ca="1"/>
        <v>#NAME?</v>
      </c>
      <c r="F957" t="e">
        <f ca="1"/>
        <v>#NAME?</v>
      </c>
      <c r="G957" t="e">
        <f ca="1"/>
        <v>#NAME?</v>
      </c>
      <c r="H957" t="e">
        <f ca="1"/>
        <v>#NAME?</v>
      </c>
      <c r="I957" t="e">
        <f ca="1"/>
        <v>#NAME?</v>
      </c>
      <c r="J957" t="e">
        <f t="shared" ca="1" si="28"/>
        <v>#NAME?</v>
      </c>
      <c r="K957" t="e">
        <f t="shared" ca="1" si="29"/>
        <v>#NAME?</v>
      </c>
    </row>
    <row r="958" spans="1:11" x14ac:dyDescent="0.25">
      <c r="A958" s="193" t="e">
        <f ca="1"/>
        <v>#NAME?</v>
      </c>
      <c r="B958" t="e">
        <f ca="1"/>
        <v>#NAME?</v>
      </c>
      <c r="C958" s="129" t="e">
        <f ca="1"/>
        <v>#NAME?</v>
      </c>
      <c r="D958" t="e">
        <f ca="1"/>
        <v>#NAME?</v>
      </c>
      <c r="E958" t="e">
        <f ca="1"/>
        <v>#NAME?</v>
      </c>
      <c r="F958" t="e">
        <f ca="1"/>
        <v>#NAME?</v>
      </c>
      <c r="G958" t="e">
        <f ca="1"/>
        <v>#NAME?</v>
      </c>
      <c r="H958" t="e">
        <f ca="1"/>
        <v>#NAME?</v>
      </c>
      <c r="I958" t="e">
        <f ca="1"/>
        <v>#NAME?</v>
      </c>
      <c r="J958" t="e">
        <f t="shared" ca="1" si="28"/>
        <v>#NAME?</v>
      </c>
      <c r="K958" t="e">
        <f t="shared" ca="1" si="29"/>
        <v>#NAME?</v>
      </c>
    </row>
    <row r="959" spans="1:11" x14ac:dyDescent="0.25">
      <c r="A959" s="193" t="e">
        <f ca="1"/>
        <v>#NAME?</v>
      </c>
      <c r="B959" t="e">
        <f ca="1"/>
        <v>#NAME?</v>
      </c>
      <c r="C959" s="129" t="e">
        <f ca="1"/>
        <v>#NAME?</v>
      </c>
      <c r="D959" t="e">
        <f ca="1"/>
        <v>#NAME?</v>
      </c>
      <c r="E959" t="e">
        <f ca="1"/>
        <v>#NAME?</v>
      </c>
      <c r="F959" t="e">
        <f ca="1"/>
        <v>#NAME?</v>
      </c>
      <c r="G959" t="e">
        <f ca="1"/>
        <v>#NAME?</v>
      </c>
      <c r="H959" t="e">
        <f ca="1"/>
        <v>#NAME?</v>
      </c>
      <c r="I959" t="e">
        <f ca="1"/>
        <v>#NAME?</v>
      </c>
      <c r="J959" t="e">
        <f t="shared" ca="1" si="28"/>
        <v>#NAME?</v>
      </c>
      <c r="K959" t="e">
        <f t="shared" ca="1" si="29"/>
        <v>#NAME?</v>
      </c>
    </row>
    <row r="960" spans="1:11" x14ac:dyDescent="0.25">
      <c r="A960" s="193" t="e">
        <f ca="1"/>
        <v>#NAME?</v>
      </c>
      <c r="B960" t="e">
        <f ca="1"/>
        <v>#NAME?</v>
      </c>
      <c r="C960" s="129" t="e">
        <f ca="1"/>
        <v>#NAME?</v>
      </c>
      <c r="D960" t="e">
        <f ca="1"/>
        <v>#NAME?</v>
      </c>
      <c r="E960" t="e">
        <f ca="1"/>
        <v>#NAME?</v>
      </c>
      <c r="F960" t="e">
        <f ca="1"/>
        <v>#NAME?</v>
      </c>
      <c r="G960" t="e">
        <f ca="1"/>
        <v>#NAME?</v>
      </c>
      <c r="H960" t="e">
        <f ca="1"/>
        <v>#NAME?</v>
      </c>
      <c r="I960" t="e">
        <f ca="1"/>
        <v>#NAME?</v>
      </c>
      <c r="J960" t="e">
        <f t="shared" ca="1" si="28"/>
        <v>#NAME?</v>
      </c>
      <c r="K960" t="e">
        <f t="shared" ca="1" si="29"/>
        <v>#NAME?</v>
      </c>
    </row>
    <row r="961" spans="1:11" x14ac:dyDescent="0.25">
      <c r="A961" s="193" t="e">
        <f ca="1"/>
        <v>#NAME?</v>
      </c>
      <c r="B961" t="e">
        <f ca="1"/>
        <v>#NAME?</v>
      </c>
      <c r="C961" s="129" t="e">
        <f ca="1"/>
        <v>#NAME?</v>
      </c>
      <c r="D961" t="e">
        <f ca="1"/>
        <v>#NAME?</v>
      </c>
      <c r="E961" t="e">
        <f ca="1"/>
        <v>#NAME?</v>
      </c>
      <c r="F961" t="e">
        <f ca="1"/>
        <v>#NAME?</v>
      </c>
      <c r="G961" t="e">
        <f ca="1"/>
        <v>#NAME?</v>
      </c>
      <c r="H961" t="e">
        <f ca="1"/>
        <v>#NAME?</v>
      </c>
      <c r="I961" t="e">
        <f ca="1"/>
        <v>#NAME?</v>
      </c>
      <c r="J961" t="e">
        <f t="shared" ca="1" si="28"/>
        <v>#NAME?</v>
      </c>
      <c r="K961" t="e">
        <f t="shared" ca="1" si="29"/>
        <v>#NAME?</v>
      </c>
    </row>
    <row r="962" spans="1:11" x14ac:dyDescent="0.25">
      <c r="A962" s="193" t="e">
        <f ca="1"/>
        <v>#NAME?</v>
      </c>
      <c r="B962" t="e">
        <f ca="1"/>
        <v>#NAME?</v>
      </c>
      <c r="C962" s="129" t="e">
        <f ca="1"/>
        <v>#NAME?</v>
      </c>
      <c r="D962" t="e">
        <f ca="1"/>
        <v>#NAME?</v>
      </c>
      <c r="E962" t="e">
        <f ca="1"/>
        <v>#NAME?</v>
      </c>
      <c r="F962" t="e">
        <f ca="1"/>
        <v>#NAME?</v>
      </c>
      <c r="G962" t="e">
        <f ca="1"/>
        <v>#NAME?</v>
      </c>
      <c r="H962" t="e">
        <f ca="1"/>
        <v>#NAME?</v>
      </c>
      <c r="I962" t="e">
        <f ca="1"/>
        <v>#NAME?</v>
      </c>
      <c r="J962" t="e">
        <f t="shared" ca="1" si="28"/>
        <v>#NAME?</v>
      </c>
      <c r="K962" t="e">
        <f t="shared" ca="1" si="29"/>
        <v>#NAME?</v>
      </c>
    </row>
    <row r="963" spans="1:11" x14ac:dyDescent="0.25">
      <c r="A963" s="193" t="e">
        <f ca="1"/>
        <v>#NAME?</v>
      </c>
      <c r="B963" t="e">
        <f ca="1"/>
        <v>#NAME?</v>
      </c>
      <c r="C963" s="129" t="e">
        <f ca="1"/>
        <v>#NAME?</v>
      </c>
      <c r="D963" t="e">
        <f ca="1"/>
        <v>#NAME?</v>
      </c>
      <c r="E963" t="e">
        <f ca="1"/>
        <v>#NAME?</v>
      </c>
      <c r="F963" t="e">
        <f ca="1"/>
        <v>#NAME?</v>
      </c>
      <c r="G963" t="e">
        <f ca="1"/>
        <v>#NAME?</v>
      </c>
      <c r="H963" t="e">
        <f ca="1"/>
        <v>#NAME?</v>
      </c>
      <c r="I963" t="e">
        <f ca="1"/>
        <v>#NAME?</v>
      </c>
      <c r="J963" t="e">
        <f t="shared" ref="J963:J1026" ca="1" si="30">_xlfn.ISOWEEKNUM(C963)</f>
        <v>#NAME?</v>
      </c>
      <c r="K963" t="e">
        <f t="shared" ref="K963:K1009" ca="1" si="31">2300+J963</f>
        <v>#NAME?</v>
      </c>
    </row>
    <row r="964" spans="1:11" x14ac:dyDescent="0.25">
      <c r="A964" s="193" t="e">
        <f ca="1"/>
        <v>#NAME?</v>
      </c>
      <c r="B964" t="e">
        <f ca="1"/>
        <v>#NAME?</v>
      </c>
      <c r="C964" s="129" t="e">
        <f ca="1"/>
        <v>#NAME?</v>
      </c>
      <c r="D964" t="e">
        <f ca="1"/>
        <v>#NAME?</v>
      </c>
      <c r="E964" t="e">
        <f ca="1"/>
        <v>#NAME?</v>
      </c>
      <c r="F964" t="e">
        <f ca="1"/>
        <v>#NAME?</v>
      </c>
      <c r="G964" t="e">
        <f ca="1"/>
        <v>#NAME?</v>
      </c>
      <c r="H964" t="e">
        <f ca="1"/>
        <v>#NAME?</v>
      </c>
      <c r="I964" t="e">
        <f ca="1"/>
        <v>#NAME?</v>
      </c>
      <c r="J964" t="e">
        <f t="shared" ca="1" si="30"/>
        <v>#NAME?</v>
      </c>
      <c r="K964" t="e">
        <f t="shared" ca="1" si="31"/>
        <v>#NAME?</v>
      </c>
    </row>
    <row r="965" spans="1:11" x14ac:dyDescent="0.25">
      <c r="A965" s="193" t="e">
        <f ca="1"/>
        <v>#NAME?</v>
      </c>
      <c r="B965" t="e">
        <f ca="1"/>
        <v>#NAME?</v>
      </c>
      <c r="C965" s="129" t="e">
        <f ca="1"/>
        <v>#NAME?</v>
      </c>
      <c r="D965" t="e">
        <f ca="1"/>
        <v>#NAME?</v>
      </c>
      <c r="E965" t="e">
        <f ca="1"/>
        <v>#NAME?</v>
      </c>
      <c r="F965" t="e">
        <f ca="1"/>
        <v>#NAME?</v>
      </c>
      <c r="G965" t="e">
        <f ca="1"/>
        <v>#NAME?</v>
      </c>
      <c r="H965" t="e">
        <f ca="1"/>
        <v>#NAME?</v>
      </c>
      <c r="I965" t="e">
        <f ca="1"/>
        <v>#NAME?</v>
      </c>
      <c r="J965" t="e">
        <f t="shared" ca="1" si="30"/>
        <v>#NAME?</v>
      </c>
      <c r="K965" t="e">
        <f t="shared" ca="1" si="31"/>
        <v>#NAME?</v>
      </c>
    </row>
    <row r="966" spans="1:11" x14ac:dyDescent="0.25">
      <c r="A966" s="193" t="e">
        <f ca="1"/>
        <v>#NAME?</v>
      </c>
      <c r="B966" t="e">
        <f ca="1"/>
        <v>#NAME?</v>
      </c>
      <c r="C966" s="129" t="e">
        <f ca="1"/>
        <v>#NAME?</v>
      </c>
      <c r="D966" t="e">
        <f ca="1"/>
        <v>#NAME?</v>
      </c>
      <c r="E966" t="e">
        <f ca="1"/>
        <v>#NAME?</v>
      </c>
      <c r="F966" t="e">
        <f ca="1"/>
        <v>#NAME?</v>
      </c>
      <c r="G966" t="e">
        <f ca="1"/>
        <v>#NAME?</v>
      </c>
      <c r="H966" t="e">
        <f ca="1"/>
        <v>#NAME?</v>
      </c>
      <c r="I966" t="e">
        <f ca="1"/>
        <v>#NAME?</v>
      </c>
      <c r="J966" t="e">
        <f t="shared" ca="1" si="30"/>
        <v>#NAME?</v>
      </c>
      <c r="K966" t="e">
        <f t="shared" ca="1" si="31"/>
        <v>#NAME?</v>
      </c>
    </row>
    <row r="967" spans="1:11" x14ac:dyDescent="0.25">
      <c r="A967" s="193" t="e">
        <f ca="1"/>
        <v>#NAME?</v>
      </c>
      <c r="B967" t="e">
        <f ca="1"/>
        <v>#NAME?</v>
      </c>
      <c r="C967" s="129" t="e">
        <f ca="1"/>
        <v>#NAME?</v>
      </c>
      <c r="D967" t="e">
        <f ca="1"/>
        <v>#NAME?</v>
      </c>
      <c r="E967" t="e">
        <f ca="1"/>
        <v>#NAME?</v>
      </c>
      <c r="F967" t="e">
        <f ca="1"/>
        <v>#NAME?</v>
      </c>
      <c r="G967" t="e">
        <f ca="1"/>
        <v>#NAME?</v>
      </c>
      <c r="H967" t="e">
        <f ca="1"/>
        <v>#NAME?</v>
      </c>
      <c r="I967" t="e">
        <f ca="1"/>
        <v>#NAME?</v>
      </c>
      <c r="J967" t="e">
        <f t="shared" ca="1" si="30"/>
        <v>#NAME?</v>
      </c>
      <c r="K967" t="e">
        <f t="shared" ca="1" si="31"/>
        <v>#NAME?</v>
      </c>
    </row>
    <row r="968" spans="1:11" x14ac:dyDescent="0.25">
      <c r="A968" s="193" t="e">
        <f ca="1"/>
        <v>#NAME?</v>
      </c>
      <c r="B968" t="e">
        <f ca="1"/>
        <v>#NAME?</v>
      </c>
      <c r="C968" s="129" t="e">
        <f ca="1"/>
        <v>#NAME?</v>
      </c>
      <c r="D968" t="e">
        <f ca="1"/>
        <v>#NAME?</v>
      </c>
      <c r="E968" t="e">
        <f ca="1"/>
        <v>#NAME?</v>
      </c>
      <c r="F968" t="e">
        <f ca="1"/>
        <v>#NAME?</v>
      </c>
      <c r="G968" t="e">
        <f ca="1"/>
        <v>#NAME?</v>
      </c>
      <c r="H968" t="e">
        <f ca="1"/>
        <v>#NAME?</v>
      </c>
      <c r="I968" t="e">
        <f ca="1"/>
        <v>#NAME?</v>
      </c>
      <c r="J968" t="e">
        <f t="shared" ca="1" si="30"/>
        <v>#NAME?</v>
      </c>
      <c r="K968" t="e">
        <f t="shared" ca="1" si="31"/>
        <v>#NAME?</v>
      </c>
    </row>
    <row r="969" spans="1:11" x14ac:dyDescent="0.25">
      <c r="A969" s="193" t="e">
        <f ca="1"/>
        <v>#NAME?</v>
      </c>
      <c r="B969" t="e">
        <f ca="1"/>
        <v>#NAME?</v>
      </c>
      <c r="C969" s="129" t="e">
        <f ca="1"/>
        <v>#NAME?</v>
      </c>
      <c r="D969" t="e">
        <f ca="1"/>
        <v>#NAME?</v>
      </c>
      <c r="E969" t="e">
        <f ca="1"/>
        <v>#NAME?</v>
      </c>
      <c r="F969" t="e">
        <f ca="1"/>
        <v>#NAME?</v>
      </c>
      <c r="G969" t="e">
        <f ca="1"/>
        <v>#NAME?</v>
      </c>
      <c r="H969" t="e">
        <f ca="1"/>
        <v>#NAME?</v>
      </c>
      <c r="I969" t="e">
        <f ca="1"/>
        <v>#NAME?</v>
      </c>
      <c r="J969" t="e">
        <f t="shared" ca="1" si="30"/>
        <v>#NAME?</v>
      </c>
      <c r="K969" t="e">
        <f t="shared" ca="1" si="31"/>
        <v>#NAME?</v>
      </c>
    </row>
    <row r="970" spans="1:11" x14ac:dyDescent="0.25">
      <c r="A970" s="193" t="e">
        <f ca="1"/>
        <v>#NAME?</v>
      </c>
      <c r="B970" t="e">
        <f ca="1"/>
        <v>#NAME?</v>
      </c>
      <c r="C970" s="129" t="e">
        <f ca="1"/>
        <v>#NAME?</v>
      </c>
      <c r="D970" t="e">
        <f ca="1"/>
        <v>#NAME?</v>
      </c>
      <c r="E970" t="e">
        <f ca="1"/>
        <v>#NAME?</v>
      </c>
      <c r="F970" t="e">
        <f ca="1"/>
        <v>#NAME?</v>
      </c>
      <c r="G970" t="e">
        <f ca="1"/>
        <v>#NAME?</v>
      </c>
      <c r="H970" t="e">
        <f ca="1"/>
        <v>#NAME?</v>
      </c>
      <c r="I970" t="e">
        <f ca="1"/>
        <v>#NAME?</v>
      </c>
      <c r="J970" t="e">
        <f t="shared" ca="1" si="30"/>
        <v>#NAME?</v>
      </c>
      <c r="K970" t="e">
        <f t="shared" ca="1" si="31"/>
        <v>#NAME?</v>
      </c>
    </row>
    <row r="971" spans="1:11" x14ac:dyDescent="0.25">
      <c r="A971" s="193" t="e">
        <f ca="1"/>
        <v>#NAME?</v>
      </c>
      <c r="B971" t="e">
        <f ca="1"/>
        <v>#NAME?</v>
      </c>
      <c r="C971" s="129" t="e">
        <f ca="1"/>
        <v>#NAME?</v>
      </c>
      <c r="D971" t="e">
        <f ca="1"/>
        <v>#NAME?</v>
      </c>
      <c r="E971" t="e">
        <f ca="1"/>
        <v>#NAME?</v>
      </c>
      <c r="F971" t="e">
        <f ca="1"/>
        <v>#NAME?</v>
      </c>
      <c r="G971" t="e">
        <f ca="1"/>
        <v>#NAME?</v>
      </c>
      <c r="H971" t="e">
        <f ca="1"/>
        <v>#NAME?</v>
      </c>
      <c r="I971" t="e">
        <f ca="1"/>
        <v>#NAME?</v>
      </c>
      <c r="J971" t="e">
        <f t="shared" ca="1" si="30"/>
        <v>#NAME?</v>
      </c>
      <c r="K971" t="e">
        <f t="shared" ca="1" si="31"/>
        <v>#NAME?</v>
      </c>
    </row>
    <row r="972" spans="1:11" x14ac:dyDescent="0.25">
      <c r="A972" s="193" t="e">
        <f ca="1"/>
        <v>#NAME?</v>
      </c>
      <c r="B972" t="e">
        <f ca="1"/>
        <v>#NAME?</v>
      </c>
      <c r="C972" s="129" t="e">
        <f ca="1"/>
        <v>#NAME?</v>
      </c>
      <c r="D972" t="e">
        <f ca="1"/>
        <v>#NAME?</v>
      </c>
      <c r="E972" t="e">
        <f ca="1"/>
        <v>#NAME?</v>
      </c>
      <c r="F972" t="e">
        <f ca="1"/>
        <v>#NAME?</v>
      </c>
      <c r="G972" t="e">
        <f ca="1"/>
        <v>#NAME?</v>
      </c>
      <c r="H972" t="e">
        <f ca="1"/>
        <v>#NAME?</v>
      </c>
      <c r="I972" t="e">
        <f ca="1"/>
        <v>#NAME?</v>
      </c>
      <c r="J972" t="e">
        <f t="shared" ca="1" si="30"/>
        <v>#NAME?</v>
      </c>
      <c r="K972" t="e">
        <f t="shared" ca="1" si="31"/>
        <v>#NAME?</v>
      </c>
    </row>
    <row r="973" spans="1:11" x14ac:dyDescent="0.25">
      <c r="A973" s="193" t="e">
        <f ca="1"/>
        <v>#NAME?</v>
      </c>
      <c r="B973" t="e">
        <f ca="1"/>
        <v>#NAME?</v>
      </c>
      <c r="C973" s="129" t="e">
        <f ca="1"/>
        <v>#NAME?</v>
      </c>
      <c r="D973" t="e">
        <f ca="1"/>
        <v>#NAME?</v>
      </c>
      <c r="E973" t="e">
        <f ca="1"/>
        <v>#NAME?</v>
      </c>
      <c r="F973" t="e">
        <f ca="1"/>
        <v>#NAME?</v>
      </c>
      <c r="G973" t="e">
        <f ca="1"/>
        <v>#NAME?</v>
      </c>
      <c r="H973" t="e">
        <f ca="1"/>
        <v>#NAME?</v>
      </c>
      <c r="I973" t="e">
        <f ca="1"/>
        <v>#NAME?</v>
      </c>
      <c r="J973" t="e">
        <f t="shared" ca="1" si="30"/>
        <v>#NAME?</v>
      </c>
      <c r="K973" t="e">
        <f t="shared" ca="1" si="31"/>
        <v>#NAME?</v>
      </c>
    </row>
    <row r="974" spans="1:11" x14ac:dyDescent="0.25">
      <c r="A974" s="193" t="e">
        <f ca="1"/>
        <v>#NAME?</v>
      </c>
      <c r="B974" t="e">
        <f ca="1"/>
        <v>#NAME?</v>
      </c>
      <c r="C974" s="129" t="e">
        <f ca="1"/>
        <v>#NAME?</v>
      </c>
      <c r="D974" t="e">
        <f ca="1"/>
        <v>#NAME?</v>
      </c>
      <c r="E974" t="e">
        <f ca="1"/>
        <v>#NAME?</v>
      </c>
      <c r="F974" t="e">
        <f ca="1"/>
        <v>#NAME?</v>
      </c>
      <c r="G974" t="e">
        <f ca="1"/>
        <v>#NAME?</v>
      </c>
      <c r="H974" t="e">
        <f ca="1"/>
        <v>#NAME?</v>
      </c>
      <c r="I974" t="e">
        <f ca="1"/>
        <v>#NAME?</v>
      </c>
      <c r="J974" t="e">
        <f t="shared" ca="1" si="30"/>
        <v>#NAME?</v>
      </c>
      <c r="K974" t="e">
        <f t="shared" ca="1" si="31"/>
        <v>#NAME?</v>
      </c>
    </row>
    <row r="975" spans="1:11" x14ac:dyDescent="0.25">
      <c r="A975" s="193" t="e">
        <f ca="1"/>
        <v>#NAME?</v>
      </c>
      <c r="B975" t="e">
        <f ca="1"/>
        <v>#NAME?</v>
      </c>
      <c r="C975" s="129" t="e">
        <f ca="1"/>
        <v>#NAME?</v>
      </c>
      <c r="D975" t="e">
        <f ca="1"/>
        <v>#NAME?</v>
      </c>
      <c r="E975" t="e">
        <f ca="1"/>
        <v>#NAME?</v>
      </c>
      <c r="F975" t="e">
        <f ca="1"/>
        <v>#NAME?</v>
      </c>
      <c r="G975" t="e">
        <f ca="1"/>
        <v>#NAME?</v>
      </c>
      <c r="H975" t="e">
        <f ca="1"/>
        <v>#NAME?</v>
      </c>
      <c r="I975" t="e">
        <f ca="1"/>
        <v>#NAME?</v>
      </c>
      <c r="J975" t="e">
        <f t="shared" ca="1" si="30"/>
        <v>#NAME?</v>
      </c>
      <c r="K975" t="e">
        <f t="shared" ca="1" si="31"/>
        <v>#NAME?</v>
      </c>
    </row>
    <row r="976" spans="1:11" x14ac:dyDescent="0.25">
      <c r="A976" s="193" t="e">
        <f ca="1"/>
        <v>#NAME?</v>
      </c>
      <c r="B976" t="e">
        <f ca="1"/>
        <v>#NAME?</v>
      </c>
      <c r="C976" s="129" t="e">
        <f ca="1"/>
        <v>#NAME?</v>
      </c>
      <c r="D976" t="e">
        <f ca="1"/>
        <v>#NAME?</v>
      </c>
      <c r="E976" t="e">
        <f ca="1"/>
        <v>#NAME?</v>
      </c>
      <c r="F976" t="e">
        <f ca="1"/>
        <v>#NAME?</v>
      </c>
      <c r="G976" t="e">
        <f ca="1"/>
        <v>#NAME?</v>
      </c>
      <c r="H976" t="e">
        <f ca="1"/>
        <v>#NAME?</v>
      </c>
      <c r="I976" t="e">
        <f ca="1"/>
        <v>#NAME?</v>
      </c>
      <c r="J976" t="e">
        <f t="shared" ca="1" si="30"/>
        <v>#NAME?</v>
      </c>
      <c r="K976" t="e">
        <f t="shared" ca="1" si="31"/>
        <v>#NAME?</v>
      </c>
    </row>
    <row r="977" spans="1:11" x14ac:dyDescent="0.25">
      <c r="A977" s="193" t="e">
        <f ca="1"/>
        <v>#NAME?</v>
      </c>
      <c r="B977" t="e">
        <f ca="1"/>
        <v>#NAME?</v>
      </c>
      <c r="C977" s="129" t="e">
        <f ca="1"/>
        <v>#NAME?</v>
      </c>
      <c r="D977" t="e">
        <f ca="1"/>
        <v>#NAME?</v>
      </c>
      <c r="E977" t="e">
        <f ca="1"/>
        <v>#NAME?</v>
      </c>
      <c r="F977" t="e">
        <f ca="1"/>
        <v>#NAME?</v>
      </c>
      <c r="G977" t="e">
        <f ca="1"/>
        <v>#NAME?</v>
      </c>
      <c r="H977" t="e">
        <f ca="1"/>
        <v>#NAME?</v>
      </c>
      <c r="I977" t="e">
        <f ca="1"/>
        <v>#NAME?</v>
      </c>
      <c r="J977" t="e">
        <f t="shared" ca="1" si="30"/>
        <v>#NAME?</v>
      </c>
      <c r="K977" t="e">
        <f t="shared" ca="1" si="31"/>
        <v>#NAME?</v>
      </c>
    </row>
    <row r="978" spans="1:11" x14ac:dyDescent="0.25">
      <c r="A978" s="193" t="e">
        <f ca="1"/>
        <v>#NAME?</v>
      </c>
      <c r="B978" t="e">
        <f ca="1"/>
        <v>#NAME?</v>
      </c>
      <c r="C978" s="129" t="e">
        <f ca="1"/>
        <v>#NAME?</v>
      </c>
      <c r="D978" t="e">
        <f ca="1"/>
        <v>#NAME?</v>
      </c>
      <c r="E978" t="e">
        <f ca="1"/>
        <v>#NAME?</v>
      </c>
      <c r="F978" t="e">
        <f ca="1"/>
        <v>#NAME?</v>
      </c>
      <c r="G978" t="e">
        <f ca="1"/>
        <v>#NAME?</v>
      </c>
      <c r="H978" t="e">
        <f ca="1"/>
        <v>#NAME?</v>
      </c>
      <c r="I978" t="e">
        <f ca="1"/>
        <v>#NAME?</v>
      </c>
      <c r="J978" t="e">
        <f t="shared" ca="1" si="30"/>
        <v>#NAME?</v>
      </c>
      <c r="K978" t="e">
        <f t="shared" ca="1" si="31"/>
        <v>#NAME?</v>
      </c>
    </row>
    <row r="979" spans="1:11" x14ac:dyDescent="0.25">
      <c r="A979" s="193" t="e">
        <f ca="1"/>
        <v>#NAME?</v>
      </c>
      <c r="B979" t="e">
        <f ca="1"/>
        <v>#NAME?</v>
      </c>
      <c r="C979" s="129" t="e">
        <f ca="1"/>
        <v>#NAME?</v>
      </c>
      <c r="D979" t="e">
        <f ca="1"/>
        <v>#NAME?</v>
      </c>
      <c r="E979" t="e">
        <f ca="1"/>
        <v>#NAME?</v>
      </c>
      <c r="F979" t="e">
        <f ca="1"/>
        <v>#NAME?</v>
      </c>
      <c r="G979" t="e">
        <f ca="1"/>
        <v>#NAME?</v>
      </c>
      <c r="H979" t="e">
        <f ca="1"/>
        <v>#NAME?</v>
      </c>
      <c r="I979" t="e">
        <f ca="1"/>
        <v>#NAME?</v>
      </c>
      <c r="J979" t="e">
        <f t="shared" ca="1" si="30"/>
        <v>#NAME?</v>
      </c>
      <c r="K979" t="e">
        <f t="shared" ca="1" si="31"/>
        <v>#NAME?</v>
      </c>
    </row>
    <row r="980" spans="1:11" x14ac:dyDescent="0.25">
      <c r="A980" s="193" t="e">
        <f ca="1"/>
        <v>#NAME?</v>
      </c>
      <c r="B980" t="e">
        <f ca="1"/>
        <v>#NAME?</v>
      </c>
      <c r="C980" s="129" t="e">
        <f ca="1"/>
        <v>#NAME?</v>
      </c>
      <c r="D980" t="e">
        <f ca="1"/>
        <v>#NAME?</v>
      </c>
      <c r="E980" t="e">
        <f ca="1"/>
        <v>#NAME?</v>
      </c>
      <c r="F980" t="e">
        <f ca="1"/>
        <v>#NAME?</v>
      </c>
      <c r="G980" t="e">
        <f ca="1"/>
        <v>#NAME?</v>
      </c>
      <c r="H980" t="e">
        <f ca="1"/>
        <v>#NAME?</v>
      </c>
      <c r="I980" t="e">
        <f ca="1"/>
        <v>#NAME?</v>
      </c>
      <c r="J980" t="e">
        <f t="shared" ca="1" si="30"/>
        <v>#NAME?</v>
      </c>
      <c r="K980" t="e">
        <f t="shared" ca="1" si="31"/>
        <v>#NAME?</v>
      </c>
    </row>
    <row r="981" spans="1:11" x14ac:dyDescent="0.25">
      <c r="A981" s="193" t="e">
        <f ca="1"/>
        <v>#NAME?</v>
      </c>
      <c r="B981" t="e">
        <f ca="1"/>
        <v>#NAME?</v>
      </c>
      <c r="C981" s="129" t="e">
        <f ca="1"/>
        <v>#NAME?</v>
      </c>
      <c r="D981" t="e">
        <f ca="1"/>
        <v>#NAME?</v>
      </c>
      <c r="E981" t="e">
        <f ca="1"/>
        <v>#NAME?</v>
      </c>
      <c r="F981" t="e">
        <f ca="1"/>
        <v>#NAME?</v>
      </c>
      <c r="G981" t="e">
        <f ca="1"/>
        <v>#NAME?</v>
      </c>
      <c r="H981" t="e">
        <f ca="1"/>
        <v>#NAME?</v>
      </c>
      <c r="I981" t="e">
        <f ca="1"/>
        <v>#NAME?</v>
      </c>
      <c r="J981" t="e">
        <f t="shared" ca="1" si="30"/>
        <v>#NAME?</v>
      </c>
      <c r="K981" t="e">
        <f t="shared" ca="1" si="31"/>
        <v>#NAME?</v>
      </c>
    </row>
    <row r="982" spans="1:11" x14ac:dyDescent="0.25">
      <c r="A982" s="193" t="e">
        <f ca="1"/>
        <v>#NAME?</v>
      </c>
      <c r="B982" t="e">
        <f ca="1"/>
        <v>#NAME?</v>
      </c>
      <c r="C982" s="129" t="e">
        <f ca="1"/>
        <v>#NAME?</v>
      </c>
      <c r="D982" t="e">
        <f ca="1"/>
        <v>#NAME?</v>
      </c>
      <c r="E982" t="e">
        <f ca="1"/>
        <v>#NAME?</v>
      </c>
      <c r="F982" t="e">
        <f ca="1"/>
        <v>#NAME?</v>
      </c>
      <c r="G982" t="e">
        <f ca="1"/>
        <v>#NAME?</v>
      </c>
      <c r="H982" t="e">
        <f ca="1"/>
        <v>#NAME?</v>
      </c>
      <c r="I982" t="e">
        <f ca="1"/>
        <v>#NAME?</v>
      </c>
      <c r="J982" t="e">
        <f t="shared" ca="1" si="30"/>
        <v>#NAME?</v>
      </c>
      <c r="K982" t="e">
        <f t="shared" ca="1" si="31"/>
        <v>#NAME?</v>
      </c>
    </row>
    <row r="983" spans="1:11" x14ac:dyDescent="0.25">
      <c r="A983" s="193" t="e">
        <f ca="1"/>
        <v>#NAME?</v>
      </c>
      <c r="B983" t="e">
        <f ca="1"/>
        <v>#NAME?</v>
      </c>
      <c r="C983" s="129" t="e">
        <f ca="1"/>
        <v>#NAME?</v>
      </c>
      <c r="D983" t="e">
        <f ca="1"/>
        <v>#NAME?</v>
      </c>
      <c r="E983" t="e">
        <f ca="1"/>
        <v>#NAME?</v>
      </c>
      <c r="F983" t="e">
        <f ca="1"/>
        <v>#NAME?</v>
      </c>
      <c r="G983" t="e">
        <f ca="1"/>
        <v>#NAME?</v>
      </c>
      <c r="H983" t="e">
        <f ca="1"/>
        <v>#NAME?</v>
      </c>
      <c r="I983" t="e">
        <f ca="1"/>
        <v>#NAME?</v>
      </c>
      <c r="J983" t="e">
        <f t="shared" ca="1" si="30"/>
        <v>#NAME?</v>
      </c>
      <c r="K983" t="e">
        <f t="shared" ca="1" si="31"/>
        <v>#NAME?</v>
      </c>
    </row>
    <row r="984" spans="1:11" x14ac:dyDescent="0.25">
      <c r="A984" s="193" t="e">
        <f ca="1"/>
        <v>#NAME?</v>
      </c>
      <c r="B984" t="e">
        <f ca="1"/>
        <v>#NAME?</v>
      </c>
      <c r="C984" s="129" t="e">
        <f ca="1"/>
        <v>#NAME?</v>
      </c>
      <c r="D984" t="e">
        <f ca="1"/>
        <v>#NAME?</v>
      </c>
      <c r="E984" t="e">
        <f ca="1"/>
        <v>#NAME?</v>
      </c>
      <c r="F984" t="e">
        <f ca="1"/>
        <v>#NAME?</v>
      </c>
      <c r="G984" t="e">
        <f ca="1"/>
        <v>#NAME?</v>
      </c>
      <c r="H984" t="e">
        <f ca="1"/>
        <v>#NAME?</v>
      </c>
      <c r="I984" t="e">
        <f ca="1"/>
        <v>#NAME?</v>
      </c>
      <c r="J984" t="e">
        <f t="shared" ca="1" si="30"/>
        <v>#NAME?</v>
      </c>
      <c r="K984" t="e">
        <f t="shared" ca="1" si="31"/>
        <v>#NAME?</v>
      </c>
    </row>
    <row r="985" spans="1:11" x14ac:dyDescent="0.25">
      <c r="A985" s="193" t="e">
        <f ca="1"/>
        <v>#NAME?</v>
      </c>
      <c r="B985" t="e">
        <f ca="1"/>
        <v>#NAME?</v>
      </c>
      <c r="C985" s="129" t="e">
        <f ca="1"/>
        <v>#NAME?</v>
      </c>
      <c r="D985" t="e">
        <f ca="1"/>
        <v>#NAME?</v>
      </c>
      <c r="E985" t="e">
        <f ca="1"/>
        <v>#NAME?</v>
      </c>
      <c r="F985" t="e">
        <f ca="1"/>
        <v>#NAME?</v>
      </c>
      <c r="G985" t="e">
        <f ca="1"/>
        <v>#NAME?</v>
      </c>
      <c r="H985" t="e">
        <f ca="1"/>
        <v>#NAME?</v>
      </c>
      <c r="I985" t="e">
        <f ca="1"/>
        <v>#NAME?</v>
      </c>
      <c r="J985" t="e">
        <f t="shared" ca="1" si="30"/>
        <v>#NAME?</v>
      </c>
      <c r="K985" t="e">
        <f t="shared" ca="1" si="31"/>
        <v>#NAME?</v>
      </c>
    </row>
    <row r="986" spans="1:11" x14ac:dyDescent="0.25">
      <c r="A986" s="193" t="e">
        <f ca="1"/>
        <v>#NAME?</v>
      </c>
      <c r="B986" t="e">
        <f ca="1"/>
        <v>#NAME?</v>
      </c>
      <c r="C986" s="129" t="e">
        <f ca="1"/>
        <v>#NAME?</v>
      </c>
      <c r="D986" t="e">
        <f ca="1"/>
        <v>#NAME?</v>
      </c>
      <c r="E986" t="e">
        <f ca="1"/>
        <v>#NAME?</v>
      </c>
      <c r="F986" t="e">
        <f ca="1"/>
        <v>#NAME?</v>
      </c>
      <c r="G986" t="e">
        <f ca="1"/>
        <v>#NAME?</v>
      </c>
      <c r="H986" t="e">
        <f ca="1"/>
        <v>#NAME?</v>
      </c>
      <c r="I986" t="e">
        <f ca="1"/>
        <v>#NAME?</v>
      </c>
      <c r="J986" t="e">
        <f t="shared" ca="1" si="30"/>
        <v>#NAME?</v>
      </c>
      <c r="K986" t="e">
        <f t="shared" ca="1" si="31"/>
        <v>#NAME?</v>
      </c>
    </row>
    <row r="987" spans="1:11" x14ac:dyDescent="0.25">
      <c r="A987" s="193" t="e">
        <f ca="1"/>
        <v>#NAME?</v>
      </c>
      <c r="B987" t="e">
        <f ca="1"/>
        <v>#NAME?</v>
      </c>
      <c r="C987" s="129" t="e">
        <f ca="1"/>
        <v>#NAME?</v>
      </c>
      <c r="D987" t="e">
        <f ca="1"/>
        <v>#NAME?</v>
      </c>
      <c r="E987" t="e">
        <f ca="1"/>
        <v>#NAME?</v>
      </c>
      <c r="F987" t="e">
        <f ca="1"/>
        <v>#NAME?</v>
      </c>
      <c r="G987" t="e">
        <f ca="1"/>
        <v>#NAME?</v>
      </c>
      <c r="H987" t="e">
        <f ca="1"/>
        <v>#NAME?</v>
      </c>
      <c r="I987" t="e">
        <f ca="1"/>
        <v>#NAME?</v>
      </c>
      <c r="J987" t="e">
        <f t="shared" ca="1" si="30"/>
        <v>#NAME?</v>
      </c>
      <c r="K987" t="e">
        <f t="shared" ca="1" si="31"/>
        <v>#NAME?</v>
      </c>
    </row>
    <row r="988" spans="1:11" x14ac:dyDescent="0.25">
      <c r="A988" s="193" t="e">
        <f ca="1"/>
        <v>#NAME?</v>
      </c>
      <c r="B988" t="e">
        <f ca="1"/>
        <v>#NAME?</v>
      </c>
      <c r="C988" s="129" t="e">
        <f ca="1"/>
        <v>#NAME?</v>
      </c>
      <c r="D988" t="e">
        <f ca="1"/>
        <v>#NAME?</v>
      </c>
      <c r="E988" t="e">
        <f ca="1"/>
        <v>#NAME?</v>
      </c>
      <c r="F988" t="e">
        <f ca="1"/>
        <v>#NAME?</v>
      </c>
      <c r="G988" t="e">
        <f ca="1"/>
        <v>#NAME?</v>
      </c>
      <c r="H988" t="e">
        <f ca="1"/>
        <v>#NAME?</v>
      </c>
      <c r="I988" t="e">
        <f ca="1"/>
        <v>#NAME?</v>
      </c>
      <c r="J988" t="e">
        <f t="shared" ca="1" si="30"/>
        <v>#NAME?</v>
      </c>
      <c r="K988" t="e">
        <f t="shared" ca="1" si="31"/>
        <v>#NAME?</v>
      </c>
    </row>
    <row r="989" spans="1:11" x14ac:dyDescent="0.25">
      <c r="A989" s="193" t="e">
        <f ca="1"/>
        <v>#NAME?</v>
      </c>
      <c r="B989" t="e">
        <f ca="1"/>
        <v>#NAME?</v>
      </c>
      <c r="C989" s="129" t="e">
        <f ca="1"/>
        <v>#NAME?</v>
      </c>
      <c r="D989" t="e">
        <f ca="1"/>
        <v>#NAME?</v>
      </c>
      <c r="E989" t="e">
        <f ca="1"/>
        <v>#NAME?</v>
      </c>
      <c r="F989" t="e">
        <f ca="1"/>
        <v>#NAME?</v>
      </c>
      <c r="G989" t="e">
        <f ca="1"/>
        <v>#NAME?</v>
      </c>
      <c r="H989" t="e">
        <f ca="1"/>
        <v>#NAME?</v>
      </c>
      <c r="I989" t="e">
        <f ca="1"/>
        <v>#NAME?</v>
      </c>
      <c r="J989" t="e">
        <f t="shared" ca="1" si="30"/>
        <v>#NAME?</v>
      </c>
      <c r="K989" t="e">
        <f t="shared" ca="1" si="31"/>
        <v>#NAME?</v>
      </c>
    </row>
    <row r="990" spans="1:11" x14ac:dyDescent="0.25">
      <c r="A990" s="193" t="e">
        <f ca="1"/>
        <v>#NAME?</v>
      </c>
      <c r="B990" t="e">
        <f ca="1"/>
        <v>#NAME?</v>
      </c>
      <c r="C990" s="129" t="e">
        <f ca="1"/>
        <v>#NAME?</v>
      </c>
      <c r="D990" t="e">
        <f ca="1"/>
        <v>#NAME?</v>
      </c>
      <c r="E990" t="e">
        <f ca="1"/>
        <v>#NAME?</v>
      </c>
      <c r="F990" t="e">
        <f ca="1"/>
        <v>#NAME?</v>
      </c>
      <c r="G990" t="e">
        <f ca="1"/>
        <v>#NAME?</v>
      </c>
      <c r="H990" t="e">
        <f ca="1"/>
        <v>#NAME?</v>
      </c>
      <c r="I990" t="e">
        <f ca="1"/>
        <v>#NAME?</v>
      </c>
      <c r="J990" t="e">
        <f t="shared" ca="1" si="30"/>
        <v>#NAME?</v>
      </c>
      <c r="K990" t="e">
        <f t="shared" ca="1" si="31"/>
        <v>#NAME?</v>
      </c>
    </row>
    <row r="991" spans="1:11" x14ac:dyDescent="0.25">
      <c r="A991" s="193" t="e">
        <f ca="1"/>
        <v>#NAME?</v>
      </c>
      <c r="B991" t="e">
        <f ca="1"/>
        <v>#NAME?</v>
      </c>
      <c r="C991" s="129" t="e">
        <f ca="1"/>
        <v>#NAME?</v>
      </c>
      <c r="D991" t="e">
        <f ca="1"/>
        <v>#NAME?</v>
      </c>
      <c r="E991" t="e">
        <f ca="1"/>
        <v>#NAME?</v>
      </c>
      <c r="F991" t="e">
        <f ca="1"/>
        <v>#NAME?</v>
      </c>
      <c r="G991" t="e">
        <f ca="1"/>
        <v>#NAME?</v>
      </c>
      <c r="H991" t="e">
        <f ca="1"/>
        <v>#NAME?</v>
      </c>
      <c r="I991" t="e">
        <f ca="1"/>
        <v>#NAME?</v>
      </c>
      <c r="J991" t="e">
        <f t="shared" ca="1" si="30"/>
        <v>#NAME?</v>
      </c>
      <c r="K991" t="e">
        <f t="shared" ca="1" si="31"/>
        <v>#NAME?</v>
      </c>
    </row>
    <row r="992" spans="1:11" x14ac:dyDescent="0.25">
      <c r="A992" s="193" t="e">
        <f ca="1"/>
        <v>#NAME?</v>
      </c>
      <c r="B992" t="e">
        <f ca="1"/>
        <v>#NAME?</v>
      </c>
      <c r="C992" s="129" t="e">
        <f ca="1"/>
        <v>#NAME?</v>
      </c>
      <c r="D992" t="e">
        <f ca="1"/>
        <v>#NAME?</v>
      </c>
      <c r="E992" t="e">
        <f ca="1"/>
        <v>#NAME?</v>
      </c>
      <c r="F992" t="e">
        <f ca="1"/>
        <v>#NAME?</v>
      </c>
      <c r="G992" t="e">
        <f ca="1"/>
        <v>#NAME?</v>
      </c>
      <c r="H992" t="e">
        <f ca="1"/>
        <v>#NAME?</v>
      </c>
      <c r="I992" t="e">
        <f ca="1"/>
        <v>#NAME?</v>
      </c>
      <c r="J992" t="e">
        <f t="shared" ca="1" si="30"/>
        <v>#NAME?</v>
      </c>
      <c r="K992" t="e">
        <f t="shared" ca="1" si="31"/>
        <v>#NAME?</v>
      </c>
    </row>
    <row r="993" spans="1:11" x14ac:dyDescent="0.25">
      <c r="A993" s="193" t="e">
        <f ca="1"/>
        <v>#NAME?</v>
      </c>
      <c r="B993" t="e">
        <f ca="1"/>
        <v>#NAME?</v>
      </c>
      <c r="C993" s="129" t="e">
        <f ca="1"/>
        <v>#NAME?</v>
      </c>
      <c r="D993" t="e">
        <f ca="1"/>
        <v>#NAME?</v>
      </c>
      <c r="E993" t="e">
        <f ca="1"/>
        <v>#NAME?</v>
      </c>
      <c r="F993" t="e">
        <f ca="1"/>
        <v>#NAME?</v>
      </c>
      <c r="G993" t="e">
        <f ca="1"/>
        <v>#NAME?</v>
      </c>
      <c r="H993" t="e">
        <f ca="1"/>
        <v>#NAME?</v>
      </c>
      <c r="I993" t="e">
        <f ca="1"/>
        <v>#NAME?</v>
      </c>
      <c r="J993" t="e">
        <f t="shared" ca="1" si="30"/>
        <v>#NAME?</v>
      </c>
      <c r="K993" t="e">
        <f t="shared" ca="1" si="31"/>
        <v>#NAME?</v>
      </c>
    </row>
    <row r="994" spans="1:11" x14ac:dyDescent="0.25">
      <c r="A994" s="193" t="e">
        <f ca="1"/>
        <v>#NAME?</v>
      </c>
      <c r="B994" t="e">
        <f ca="1"/>
        <v>#NAME?</v>
      </c>
      <c r="C994" s="129" t="e">
        <f ca="1"/>
        <v>#NAME?</v>
      </c>
      <c r="D994" t="e">
        <f ca="1"/>
        <v>#NAME?</v>
      </c>
      <c r="E994" t="e">
        <f ca="1"/>
        <v>#NAME?</v>
      </c>
      <c r="F994" t="e">
        <f ca="1"/>
        <v>#NAME?</v>
      </c>
      <c r="G994" t="e">
        <f ca="1"/>
        <v>#NAME?</v>
      </c>
      <c r="H994" t="e">
        <f ca="1"/>
        <v>#NAME?</v>
      </c>
      <c r="I994" t="e">
        <f ca="1"/>
        <v>#NAME?</v>
      </c>
      <c r="J994" t="e">
        <f t="shared" ca="1" si="30"/>
        <v>#NAME?</v>
      </c>
      <c r="K994" t="e">
        <f t="shared" ca="1" si="31"/>
        <v>#NAME?</v>
      </c>
    </row>
    <row r="995" spans="1:11" x14ac:dyDescent="0.25">
      <c r="A995" s="193" t="e">
        <f ca="1"/>
        <v>#NAME?</v>
      </c>
      <c r="B995" t="e">
        <f ca="1"/>
        <v>#NAME?</v>
      </c>
      <c r="C995" s="129" t="e">
        <f ca="1"/>
        <v>#NAME?</v>
      </c>
      <c r="D995" t="e">
        <f ca="1"/>
        <v>#NAME?</v>
      </c>
      <c r="E995" t="e">
        <f ca="1"/>
        <v>#NAME?</v>
      </c>
      <c r="F995" t="e">
        <f ca="1"/>
        <v>#NAME?</v>
      </c>
      <c r="G995" t="e">
        <f ca="1"/>
        <v>#NAME?</v>
      </c>
      <c r="H995" t="e">
        <f ca="1"/>
        <v>#NAME?</v>
      </c>
      <c r="I995" t="e">
        <f ca="1"/>
        <v>#NAME?</v>
      </c>
      <c r="J995" t="e">
        <f t="shared" ca="1" si="30"/>
        <v>#NAME?</v>
      </c>
      <c r="K995" t="e">
        <f t="shared" ca="1" si="31"/>
        <v>#NAME?</v>
      </c>
    </row>
    <row r="996" spans="1:11" x14ac:dyDescent="0.25">
      <c r="A996" s="193" t="e">
        <f ca="1"/>
        <v>#NAME?</v>
      </c>
      <c r="B996" t="e">
        <f ca="1"/>
        <v>#NAME?</v>
      </c>
      <c r="C996" s="129" t="e">
        <f ca="1"/>
        <v>#NAME?</v>
      </c>
      <c r="D996" t="e">
        <f ca="1"/>
        <v>#NAME?</v>
      </c>
      <c r="E996" t="e">
        <f ca="1"/>
        <v>#NAME?</v>
      </c>
      <c r="F996" t="e">
        <f ca="1"/>
        <v>#NAME?</v>
      </c>
      <c r="G996" t="e">
        <f ca="1"/>
        <v>#NAME?</v>
      </c>
      <c r="H996" t="e">
        <f ca="1"/>
        <v>#NAME?</v>
      </c>
      <c r="I996" t="e">
        <f ca="1"/>
        <v>#NAME?</v>
      </c>
      <c r="J996" t="e">
        <f t="shared" ca="1" si="30"/>
        <v>#NAME?</v>
      </c>
      <c r="K996" t="e">
        <f t="shared" ca="1" si="31"/>
        <v>#NAME?</v>
      </c>
    </row>
    <row r="997" spans="1:11" x14ac:dyDescent="0.25">
      <c r="A997" s="193" t="e">
        <f ca="1"/>
        <v>#NAME?</v>
      </c>
      <c r="B997" t="e">
        <f ca="1"/>
        <v>#NAME?</v>
      </c>
      <c r="C997" s="129" t="e">
        <f ca="1"/>
        <v>#NAME?</v>
      </c>
      <c r="D997" t="e">
        <f ca="1"/>
        <v>#NAME?</v>
      </c>
      <c r="E997" t="e">
        <f ca="1"/>
        <v>#NAME?</v>
      </c>
      <c r="F997" t="e">
        <f ca="1"/>
        <v>#NAME?</v>
      </c>
      <c r="G997" t="e">
        <f ca="1"/>
        <v>#NAME?</v>
      </c>
      <c r="H997" t="e">
        <f ca="1"/>
        <v>#NAME?</v>
      </c>
      <c r="I997" t="e">
        <f ca="1"/>
        <v>#NAME?</v>
      </c>
      <c r="J997" t="e">
        <f t="shared" ca="1" si="30"/>
        <v>#NAME?</v>
      </c>
      <c r="K997" t="e">
        <f t="shared" ca="1" si="31"/>
        <v>#NAME?</v>
      </c>
    </row>
    <row r="998" spans="1:11" x14ac:dyDescent="0.25">
      <c r="A998" s="193" t="e">
        <f ca="1"/>
        <v>#NAME?</v>
      </c>
      <c r="B998" t="e">
        <f ca="1"/>
        <v>#NAME?</v>
      </c>
      <c r="C998" s="129" t="e">
        <f ca="1"/>
        <v>#NAME?</v>
      </c>
      <c r="D998" t="e">
        <f ca="1"/>
        <v>#NAME?</v>
      </c>
      <c r="E998" t="e">
        <f ca="1"/>
        <v>#NAME?</v>
      </c>
      <c r="F998" t="e">
        <f ca="1"/>
        <v>#NAME?</v>
      </c>
      <c r="G998" t="e">
        <f ca="1"/>
        <v>#NAME?</v>
      </c>
      <c r="H998" t="e">
        <f ca="1"/>
        <v>#NAME?</v>
      </c>
      <c r="I998" t="e">
        <f ca="1"/>
        <v>#NAME?</v>
      </c>
      <c r="J998" t="e">
        <f t="shared" ca="1" si="30"/>
        <v>#NAME?</v>
      </c>
      <c r="K998" t="e">
        <f t="shared" ca="1" si="31"/>
        <v>#NAME?</v>
      </c>
    </row>
    <row r="999" spans="1:11" x14ac:dyDescent="0.25">
      <c r="A999" s="193" t="e">
        <f ca="1"/>
        <v>#NAME?</v>
      </c>
      <c r="B999" t="e">
        <f ca="1"/>
        <v>#NAME?</v>
      </c>
      <c r="C999" s="129" t="e">
        <f ca="1"/>
        <v>#NAME?</v>
      </c>
      <c r="D999" t="e">
        <f ca="1"/>
        <v>#NAME?</v>
      </c>
      <c r="E999" t="e">
        <f ca="1"/>
        <v>#NAME?</v>
      </c>
      <c r="F999" t="e">
        <f ca="1"/>
        <v>#NAME?</v>
      </c>
      <c r="G999" t="e">
        <f ca="1"/>
        <v>#NAME?</v>
      </c>
      <c r="H999" t="e">
        <f ca="1"/>
        <v>#NAME?</v>
      </c>
      <c r="I999" t="e">
        <f ca="1"/>
        <v>#NAME?</v>
      </c>
      <c r="J999" t="e">
        <f t="shared" ca="1" si="30"/>
        <v>#NAME?</v>
      </c>
      <c r="K999" t="e">
        <f t="shared" ca="1" si="31"/>
        <v>#NAME?</v>
      </c>
    </row>
    <row r="1000" spans="1:11" x14ac:dyDescent="0.25">
      <c r="A1000" s="193" t="e">
        <f ca="1"/>
        <v>#NAME?</v>
      </c>
      <c r="B1000" t="e">
        <f ca="1"/>
        <v>#NAME?</v>
      </c>
      <c r="C1000" s="129" t="e">
        <f ca="1"/>
        <v>#NAME?</v>
      </c>
      <c r="D1000" t="e">
        <f ca="1"/>
        <v>#NAME?</v>
      </c>
      <c r="E1000" t="e">
        <f ca="1"/>
        <v>#NAME?</v>
      </c>
      <c r="F1000" t="e">
        <f ca="1"/>
        <v>#NAME?</v>
      </c>
      <c r="G1000" t="e">
        <f ca="1"/>
        <v>#NAME?</v>
      </c>
      <c r="H1000" t="e">
        <f ca="1"/>
        <v>#NAME?</v>
      </c>
      <c r="I1000" t="e">
        <f ca="1"/>
        <v>#NAME?</v>
      </c>
      <c r="J1000" t="e">
        <f t="shared" ca="1" si="30"/>
        <v>#NAME?</v>
      </c>
      <c r="K1000" t="e">
        <f t="shared" ca="1" si="31"/>
        <v>#NAME?</v>
      </c>
    </row>
    <row r="1001" spans="1:11" x14ac:dyDescent="0.25">
      <c r="A1001" s="193" t="e">
        <f ca="1"/>
        <v>#NAME?</v>
      </c>
      <c r="B1001" t="e">
        <f ca="1"/>
        <v>#NAME?</v>
      </c>
      <c r="C1001" s="129" t="e">
        <f ca="1"/>
        <v>#NAME?</v>
      </c>
      <c r="D1001" t="e">
        <f ca="1"/>
        <v>#NAME?</v>
      </c>
      <c r="E1001" t="e">
        <f ca="1"/>
        <v>#NAME?</v>
      </c>
      <c r="F1001" t="e">
        <f ca="1"/>
        <v>#NAME?</v>
      </c>
      <c r="G1001" t="e">
        <f ca="1"/>
        <v>#NAME?</v>
      </c>
      <c r="H1001" t="e">
        <f ca="1"/>
        <v>#NAME?</v>
      </c>
      <c r="I1001" t="e">
        <f ca="1"/>
        <v>#NAME?</v>
      </c>
      <c r="J1001" t="e">
        <f t="shared" ca="1" si="30"/>
        <v>#NAME?</v>
      </c>
      <c r="K1001" t="e">
        <f t="shared" ca="1" si="31"/>
        <v>#NAME?</v>
      </c>
    </row>
    <row r="1002" spans="1:11" x14ac:dyDescent="0.25">
      <c r="A1002" s="193" t="e">
        <f ca="1"/>
        <v>#NAME?</v>
      </c>
      <c r="B1002" t="e">
        <f ca="1"/>
        <v>#NAME?</v>
      </c>
      <c r="C1002" s="129" t="e">
        <f ca="1"/>
        <v>#NAME?</v>
      </c>
      <c r="D1002" t="e">
        <f ca="1"/>
        <v>#NAME?</v>
      </c>
      <c r="E1002" t="e">
        <f ca="1"/>
        <v>#NAME?</v>
      </c>
      <c r="F1002" t="e">
        <f ca="1"/>
        <v>#NAME?</v>
      </c>
      <c r="G1002" t="e">
        <f ca="1"/>
        <v>#NAME?</v>
      </c>
      <c r="H1002" t="e">
        <f ca="1"/>
        <v>#NAME?</v>
      </c>
      <c r="I1002" t="e">
        <f ca="1"/>
        <v>#NAME?</v>
      </c>
      <c r="J1002" t="e">
        <f t="shared" ca="1" si="30"/>
        <v>#NAME?</v>
      </c>
      <c r="K1002" t="e">
        <f t="shared" ca="1" si="31"/>
        <v>#NAME?</v>
      </c>
    </row>
    <row r="1003" spans="1:11" x14ac:dyDescent="0.25">
      <c r="A1003" s="193" t="e">
        <f ca="1"/>
        <v>#NAME?</v>
      </c>
      <c r="B1003" t="e">
        <f ca="1"/>
        <v>#NAME?</v>
      </c>
      <c r="C1003" s="129" t="e">
        <f ca="1"/>
        <v>#NAME?</v>
      </c>
      <c r="D1003" t="e">
        <f ca="1"/>
        <v>#NAME?</v>
      </c>
      <c r="E1003" t="e">
        <f ca="1"/>
        <v>#NAME?</v>
      </c>
      <c r="F1003" t="e">
        <f ca="1"/>
        <v>#NAME?</v>
      </c>
      <c r="G1003" t="e">
        <f ca="1"/>
        <v>#NAME?</v>
      </c>
      <c r="H1003" t="e">
        <f ca="1"/>
        <v>#NAME?</v>
      </c>
      <c r="I1003" t="e">
        <f ca="1"/>
        <v>#NAME?</v>
      </c>
      <c r="J1003" t="e">
        <f t="shared" ca="1" si="30"/>
        <v>#NAME?</v>
      </c>
      <c r="K1003" t="e">
        <f t="shared" ca="1" si="31"/>
        <v>#NAME?</v>
      </c>
    </row>
    <row r="1004" spans="1:11" x14ac:dyDescent="0.25">
      <c r="A1004" s="193" t="e">
        <f ca="1"/>
        <v>#NAME?</v>
      </c>
      <c r="B1004" t="e">
        <f ca="1"/>
        <v>#NAME?</v>
      </c>
      <c r="C1004" s="129" t="e">
        <f ca="1"/>
        <v>#NAME?</v>
      </c>
      <c r="D1004" t="e">
        <f ca="1"/>
        <v>#NAME?</v>
      </c>
      <c r="E1004" t="e">
        <f ca="1"/>
        <v>#NAME?</v>
      </c>
      <c r="F1004" t="e">
        <f ca="1"/>
        <v>#NAME?</v>
      </c>
      <c r="G1004" t="e">
        <f ca="1"/>
        <v>#NAME?</v>
      </c>
      <c r="H1004" t="e">
        <f ca="1"/>
        <v>#NAME?</v>
      </c>
      <c r="I1004" t="e">
        <f ca="1"/>
        <v>#NAME?</v>
      </c>
      <c r="J1004" t="e">
        <f t="shared" ca="1" si="30"/>
        <v>#NAME?</v>
      </c>
      <c r="K1004" t="e">
        <f t="shared" ca="1" si="31"/>
        <v>#NAME?</v>
      </c>
    </row>
    <row r="1005" spans="1:11" x14ac:dyDescent="0.25">
      <c r="A1005" s="193" t="e">
        <f ca="1"/>
        <v>#NAME?</v>
      </c>
      <c r="B1005" t="e">
        <f ca="1"/>
        <v>#NAME?</v>
      </c>
      <c r="C1005" s="129" t="e">
        <f ca="1"/>
        <v>#NAME?</v>
      </c>
      <c r="D1005" t="e">
        <f ca="1"/>
        <v>#NAME?</v>
      </c>
      <c r="E1005" t="e">
        <f ca="1"/>
        <v>#NAME?</v>
      </c>
      <c r="F1005" t="e">
        <f ca="1"/>
        <v>#NAME?</v>
      </c>
      <c r="G1005" t="e">
        <f ca="1"/>
        <v>#NAME?</v>
      </c>
      <c r="H1005" t="e">
        <f ca="1"/>
        <v>#NAME?</v>
      </c>
      <c r="I1005" t="e">
        <f ca="1"/>
        <v>#NAME?</v>
      </c>
      <c r="J1005" t="e">
        <f t="shared" ca="1" si="30"/>
        <v>#NAME?</v>
      </c>
      <c r="K1005" t="e">
        <f t="shared" ca="1" si="31"/>
        <v>#NAME?</v>
      </c>
    </row>
    <row r="1006" spans="1:11" x14ac:dyDescent="0.25">
      <c r="A1006" s="193" t="e">
        <f ca="1"/>
        <v>#NAME?</v>
      </c>
      <c r="B1006" t="e">
        <f ca="1"/>
        <v>#NAME?</v>
      </c>
      <c r="C1006" s="129" t="e">
        <f ca="1"/>
        <v>#NAME?</v>
      </c>
      <c r="D1006" t="e">
        <f ca="1"/>
        <v>#NAME?</v>
      </c>
      <c r="E1006" t="e">
        <f ca="1"/>
        <v>#NAME?</v>
      </c>
      <c r="F1006" t="e">
        <f ca="1"/>
        <v>#NAME?</v>
      </c>
      <c r="G1006" t="e">
        <f ca="1"/>
        <v>#NAME?</v>
      </c>
      <c r="H1006" t="e">
        <f ca="1"/>
        <v>#NAME?</v>
      </c>
      <c r="I1006" t="e">
        <f ca="1"/>
        <v>#NAME?</v>
      </c>
      <c r="J1006" t="e">
        <f t="shared" ca="1" si="30"/>
        <v>#NAME?</v>
      </c>
      <c r="K1006" t="e">
        <f t="shared" ca="1" si="31"/>
        <v>#NAME?</v>
      </c>
    </row>
    <row r="1007" spans="1:11" x14ac:dyDescent="0.25">
      <c r="A1007" s="193" t="e">
        <f ca="1"/>
        <v>#NAME?</v>
      </c>
      <c r="B1007" t="e">
        <f ca="1"/>
        <v>#NAME?</v>
      </c>
      <c r="C1007" s="129" t="e">
        <f ca="1"/>
        <v>#NAME?</v>
      </c>
      <c r="D1007" t="e">
        <f ca="1"/>
        <v>#NAME?</v>
      </c>
      <c r="E1007" t="e">
        <f ca="1"/>
        <v>#NAME?</v>
      </c>
      <c r="F1007" t="e">
        <f ca="1"/>
        <v>#NAME?</v>
      </c>
      <c r="G1007" t="e">
        <f ca="1"/>
        <v>#NAME?</v>
      </c>
      <c r="H1007" t="e">
        <f ca="1"/>
        <v>#NAME?</v>
      </c>
      <c r="I1007" t="e">
        <f ca="1"/>
        <v>#NAME?</v>
      </c>
      <c r="J1007" t="e">
        <f t="shared" ca="1" si="30"/>
        <v>#NAME?</v>
      </c>
      <c r="K1007" t="e">
        <f t="shared" ca="1" si="31"/>
        <v>#NAME?</v>
      </c>
    </row>
    <row r="1008" spans="1:11" x14ac:dyDescent="0.25">
      <c r="A1008" s="193" t="e">
        <f ca="1"/>
        <v>#NAME?</v>
      </c>
      <c r="B1008" t="e">
        <f ca="1"/>
        <v>#NAME?</v>
      </c>
      <c r="C1008" s="129" t="e">
        <f ca="1"/>
        <v>#NAME?</v>
      </c>
      <c r="D1008" t="e">
        <f ca="1"/>
        <v>#NAME?</v>
      </c>
      <c r="E1008" t="e">
        <f ca="1"/>
        <v>#NAME?</v>
      </c>
      <c r="F1008" t="e">
        <f ca="1"/>
        <v>#NAME?</v>
      </c>
      <c r="G1008" t="e">
        <f ca="1"/>
        <v>#NAME?</v>
      </c>
      <c r="H1008" t="e">
        <f ca="1"/>
        <v>#NAME?</v>
      </c>
      <c r="I1008" t="e">
        <f ca="1"/>
        <v>#NAME?</v>
      </c>
      <c r="J1008" t="e">
        <f t="shared" ca="1" si="30"/>
        <v>#NAME?</v>
      </c>
      <c r="K1008" t="e">
        <f t="shared" ca="1" si="31"/>
        <v>#NAME?</v>
      </c>
    </row>
    <row r="1009" spans="1:11" x14ac:dyDescent="0.25">
      <c r="A1009" s="193" t="e">
        <f ca="1"/>
        <v>#NAME?</v>
      </c>
      <c r="B1009" t="e">
        <f ca="1"/>
        <v>#NAME?</v>
      </c>
      <c r="C1009" s="129" t="e">
        <f ca="1"/>
        <v>#NAME?</v>
      </c>
      <c r="D1009" t="e">
        <f ca="1"/>
        <v>#NAME?</v>
      </c>
      <c r="E1009" t="e">
        <f ca="1"/>
        <v>#NAME?</v>
      </c>
      <c r="F1009" t="e">
        <f ca="1"/>
        <v>#NAME?</v>
      </c>
      <c r="G1009" t="e">
        <f ca="1"/>
        <v>#NAME?</v>
      </c>
      <c r="H1009" t="e">
        <f ca="1"/>
        <v>#NAME?</v>
      </c>
      <c r="I1009" t="e">
        <f ca="1"/>
        <v>#NAME?</v>
      </c>
      <c r="J1009" t="e">
        <f t="shared" ca="1" si="30"/>
        <v>#NAME?</v>
      </c>
      <c r="K1009" t="e">
        <f t="shared" ca="1" si="31"/>
        <v>#NAME?</v>
      </c>
    </row>
    <row r="1010" spans="1:11" x14ac:dyDescent="0.25">
      <c r="A1010" s="193" t="e">
        <f ca="1"/>
        <v>#NAME?</v>
      </c>
      <c r="B1010" t="e">
        <f ca="1"/>
        <v>#NAME?</v>
      </c>
      <c r="C1010" s="129" t="e">
        <f ca="1"/>
        <v>#NAME?</v>
      </c>
      <c r="D1010" t="e">
        <f ca="1"/>
        <v>#NAME?</v>
      </c>
      <c r="E1010" t="e">
        <f ca="1"/>
        <v>#NAME?</v>
      </c>
      <c r="F1010" t="e">
        <f ca="1"/>
        <v>#NAME?</v>
      </c>
      <c r="G1010" t="e">
        <f ca="1"/>
        <v>#NAME?</v>
      </c>
      <c r="H1010" t="e">
        <f ca="1"/>
        <v>#NAME?</v>
      </c>
      <c r="I1010" t="e">
        <f ca="1"/>
        <v>#NAME?</v>
      </c>
      <c r="J1010" t="e">
        <f t="shared" ca="1" si="30"/>
        <v>#NAME?</v>
      </c>
      <c r="K1010" t="e">
        <f ca="1">2400+J1010</f>
        <v>#NAME?</v>
      </c>
    </row>
    <row r="1011" spans="1:11" x14ac:dyDescent="0.25">
      <c r="A1011" s="193" t="e">
        <f ca="1"/>
        <v>#NAME?</v>
      </c>
      <c r="B1011" t="e">
        <f ca="1"/>
        <v>#NAME?</v>
      </c>
      <c r="C1011" s="129" t="e">
        <f ca="1"/>
        <v>#NAME?</v>
      </c>
      <c r="D1011" t="e">
        <f ca="1"/>
        <v>#NAME?</v>
      </c>
      <c r="E1011" t="e">
        <f ca="1"/>
        <v>#NAME?</v>
      </c>
      <c r="F1011" t="e">
        <f ca="1"/>
        <v>#NAME?</v>
      </c>
      <c r="G1011" t="e">
        <f ca="1"/>
        <v>#NAME?</v>
      </c>
      <c r="H1011" t="e">
        <f ca="1"/>
        <v>#NAME?</v>
      </c>
      <c r="I1011" t="e">
        <f ca="1"/>
        <v>#NAME?</v>
      </c>
      <c r="J1011" t="e">
        <f t="shared" ca="1" si="30"/>
        <v>#NAME?</v>
      </c>
      <c r="K1011" t="e">
        <f t="shared" ref="K1011:K1074" ca="1" si="32">2400+J1011</f>
        <v>#NAME?</v>
      </c>
    </row>
    <row r="1012" spans="1:11" x14ac:dyDescent="0.25">
      <c r="A1012" s="193" t="e">
        <f ca="1"/>
        <v>#NAME?</v>
      </c>
      <c r="B1012" t="e">
        <f ca="1"/>
        <v>#NAME?</v>
      </c>
      <c r="C1012" s="129" t="e">
        <f ca="1"/>
        <v>#NAME?</v>
      </c>
      <c r="D1012" t="e">
        <f ca="1"/>
        <v>#NAME?</v>
      </c>
      <c r="E1012" t="e">
        <f ca="1"/>
        <v>#NAME?</v>
      </c>
      <c r="F1012" t="e">
        <f ca="1"/>
        <v>#NAME?</v>
      </c>
      <c r="G1012" t="e">
        <f ca="1"/>
        <v>#NAME?</v>
      </c>
      <c r="H1012" t="e">
        <f ca="1"/>
        <v>#NAME?</v>
      </c>
      <c r="I1012" t="e">
        <f ca="1"/>
        <v>#NAME?</v>
      </c>
      <c r="J1012" t="e">
        <f t="shared" ca="1" si="30"/>
        <v>#NAME?</v>
      </c>
      <c r="K1012" t="e">
        <f t="shared" ca="1" si="32"/>
        <v>#NAME?</v>
      </c>
    </row>
    <row r="1013" spans="1:11" x14ac:dyDescent="0.25">
      <c r="A1013" s="193" t="e">
        <f ca="1"/>
        <v>#NAME?</v>
      </c>
      <c r="B1013" t="e">
        <f ca="1"/>
        <v>#NAME?</v>
      </c>
      <c r="C1013" s="129" t="e">
        <f ca="1"/>
        <v>#NAME?</v>
      </c>
      <c r="D1013" t="e">
        <f ca="1"/>
        <v>#NAME?</v>
      </c>
      <c r="E1013" t="e">
        <f ca="1"/>
        <v>#NAME?</v>
      </c>
      <c r="F1013" t="e">
        <f ca="1"/>
        <v>#NAME?</v>
      </c>
      <c r="G1013" t="e">
        <f ca="1"/>
        <v>#NAME?</v>
      </c>
      <c r="H1013" t="e">
        <f ca="1"/>
        <v>#NAME?</v>
      </c>
      <c r="I1013" t="e">
        <f ca="1"/>
        <v>#NAME?</v>
      </c>
      <c r="J1013" t="e">
        <f t="shared" ca="1" si="30"/>
        <v>#NAME?</v>
      </c>
      <c r="K1013" t="e">
        <f t="shared" ca="1" si="32"/>
        <v>#NAME?</v>
      </c>
    </row>
    <row r="1014" spans="1:11" x14ac:dyDescent="0.25">
      <c r="A1014" s="193" t="e">
        <f ca="1"/>
        <v>#NAME?</v>
      </c>
      <c r="B1014" t="e">
        <f ca="1"/>
        <v>#NAME?</v>
      </c>
      <c r="C1014" s="129" t="e">
        <f ca="1"/>
        <v>#NAME?</v>
      </c>
      <c r="D1014" t="e">
        <f ca="1"/>
        <v>#NAME?</v>
      </c>
      <c r="E1014" t="e">
        <f ca="1"/>
        <v>#NAME?</v>
      </c>
      <c r="F1014" t="e">
        <f ca="1"/>
        <v>#NAME?</v>
      </c>
      <c r="G1014" t="e">
        <f ca="1"/>
        <v>#NAME?</v>
      </c>
      <c r="H1014" t="e">
        <f ca="1"/>
        <v>#NAME?</v>
      </c>
      <c r="I1014" t="e">
        <f ca="1"/>
        <v>#NAME?</v>
      </c>
      <c r="J1014" t="e">
        <f t="shared" ca="1" si="30"/>
        <v>#NAME?</v>
      </c>
      <c r="K1014" t="e">
        <f t="shared" ca="1" si="32"/>
        <v>#NAME?</v>
      </c>
    </row>
    <row r="1015" spans="1:11" x14ac:dyDescent="0.25">
      <c r="A1015" s="193" t="e">
        <f ca="1"/>
        <v>#NAME?</v>
      </c>
      <c r="B1015" t="e">
        <f ca="1"/>
        <v>#NAME?</v>
      </c>
      <c r="C1015" s="129" t="e">
        <f ca="1"/>
        <v>#NAME?</v>
      </c>
      <c r="D1015" t="e">
        <f ca="1"/>
        <v>#NAME?</v>
      </c>
      <c r="E1015" t="e">
        <f ca="1"/>
        <v>#NAME?</v>
      </c>
      <c r="F1015" t="e">
        <f ca="1"/>
        <v>#NAME?</v>
      </c>
      <c r="G1015" t="e">
        <f ca="1"/>
        <v>#NAME?</v>
      </c>
      <c r="H1015" t="e">
        <f ca="1"/>
        <v>#NAME?</v>
      </c>
      <c r="I1015" t="e">
        <f ca="1"/>
        <v>#NAME?</v>
      </c>
      <c r="J1015" t="e">
        <f t="shared" ca="1" si="30"/>
        <v>#NAME?</v>
      </c>
      <c r="K1015" t="e">
        <f t="shared" ca="1" si="32"/>
        <v>#NAME?</v>
      </c>
    </row>
    <row r="1016" spans="1:11" x14ac:dyDescent="0.25">
      <c r="A1016" s="193" t="e">
        <f ca="1"/>
        <v>#NAME?</v>
      </c>
      <c r="B1016" t="e">
        <f ca="1"/>
        <v>#NAME?</v>
      </c>
      <c r="C1016" s="129" t="e">
        <f ca="1"/>
        <v>#NAME?</v>
      </c>
      <c r="D1016" t="e">
        <f ca="1"/>
        <v>#NAME?</v>
      </c>
      <c r="E1016" t="e">
        <f ca="1"/>
        <v>#NAME?</v>
      </c>
      <c r="F1016" t="e">
        <f ca="1"/>
        <v>#NAME?</v>
      </c>
      <c r="G1016" t="e">
        <f ca="1"/>
        <v>#NAME?</v>
      </c>
      <c r="H1016" t="e">
        <f ca="1"/>
        <v>#NAME?</v>
      </c>
      <c r="I1016" t="e">
        <f ca="1"/>
        <v>#NAME?</v>
      </c>
      <c r="J1016" t="e">
        <f t="shared" ca="1" si="30"/>
        <v>#NAME?</v>
      </c>
      <c r="K1016" t="e">
        <f t="shared" ca="1" si="32"/>
        <v>#NAME?</v>
      </c>
    </row>
    <row r="1017" spans="1:11" x14ac:dyDescent="0.25">
      <c r="A1017" s="193" t="e">
        <f ca="1"/>
        <v>#NAME?</v>
      </c>
      <c r="B1017" t="e">
        <f ca="1"/>
        <v>#NAME?</v>
      </c>
      <c r="C1017" s="129" t="e">
        <f ca="1"/>
        <v>#NAME?</v>
      </c>
      <c r="D1017" t="e">
        <f ca="1"/>
        <v>#NAME?</v>
      </c>
      <c r="E1017" t="e">
        <f ca="1"/>
        <v>#NAME?</v>
      </c>
      <c r="F1017" t="e">
        <f ca="1"/>
        <v>#NAME?</v>
      </c>
      <c r="G1017" t="e">
        <f ca="1"/>
        <v>#NAME?</v>
      </c>
      <c r="H1017" t="e">
        <f ca="1"/>
        <v>#NAME?</v>
      </c>
      <c r="I1017" t="e">
        <f ca="1"/>
        <v>#NAME?</v>
      </c>
      <c r="J1017" t="e">
        <f t="shared" ca="1" si="30"/>
        <v>#NAME?</v>
      </c>
      <c r="K1017" t="e">
        <f t="shared" ca="1" si="32"/>
        <v>#NAME?</v>
      </c>
    </row>
    <row r="1018" spans="1:11" x14ac:dyDescent="0.25">
      <c r="A1018" s="193" t="e">
        <f ca="1"/>
        <v>#NAME?</v>
      </c>
      <c r="B1018" t="e">
        <f ca="1"/>
        <v>#NAME?</v>
      </c>
      <c r="C1018" s="129" t="e">
        <f ca="1"/>
        <v>#NAME?</v>
      </c>
      <c r="D1018" t="e">
        <f ca="1"/>
        <v>#NAME?</v>
      </c>
      <c r="E1018" t="e">
        <f ca="1"/>
        <v>#NAME?</v>
      </c>
      <c r="F1018" t="e">
        <f ca="1"/>
        <v>#NAME?</v>
      </c>
      <c r="G1018" t="e">
        <f ca="1"/>
        <v>#NAME?</v>
      </c>
      <c r="H1018" t="e">
        <f ca="1"/>
        <v>#NAME?</v>
      </c>
      <c r="I1018" t="e">
        <f ca="1"/>
        <v>#NAME?</v>
      </c>
      <c r="J1018" t="e">
        <f t="shared" ca="1" si="30"/>
        <v>#NAME?</v>
      </c>
      <c r="K1018" t="e">
        <f t="shared" ca="1" si="32"/>
        <v>#NAME?</v>
      </c>
    </row>
    <row r="1019" spans="1:11" x14ac:dyDescent="0.25">
      <c r="A1019" s="193" t="e">
        <f ca="1"/>
        <v>#NAME?</v>
      </c>
      <c r="B1019" t="e">
        <f ca="1"/>
        <v>#NAME?</v>
      </c>
      <c r="C1019" s="129" t="e">
        <f ca="1"/>
        <v>#NAME?</v>
      </c>
      <c r="D1019" t="e">
        <f ca="1"/>
        <v>#NAME?</v>
      </c>
      <c r="E1019" t="e">
        <f ca="1"/>
        <v>#NAME?</v>
      </c>
      <c r="F1019" t="e">
        <f ca="1"/>
        <v>#NAME?</v>
      </c>
      <c r="G1019" t="e">
        <f ca="1"/>
        <v>#NAME?</v>
      </c>
      <c r="H1019" t="e">
        <f ca="1"/>
        <v>#NAME?</v>
      </c>
      <c r="I1019" t="e">
        <f ca="1"/>
        <v>#NAME?</v>
      </c>
      <c r="J1019" t="e">
        <f t="shared" ca="1" si="30"/>
        <v>#NAME?</v>
      </c>
      <c r="K1019" t="e">
        <f t="shared" ca="1" si="32"/>
        <v>#NAME?</v>
      </c>
    </row>
    <row r="1020" spans="1:11" x14ac:dyDescent="0.25">
      <c r="A1020" s="193" t="e">
        <f ca="1"/>
        <v>#NAME?</v>
      </c>
      <c r="B1020" t="e">
        <f ca="1"/>
        <v>#NAME?</v>
      </c>
      <c r="C1020" s="129" t="e">
        <f ca="1"/>
        <v>#NAME?</v>
      </c>
      <c r="D1020" t="e">
        <f ca="1"/>
        <v>#NAME?</v>
      </c>
      <c r="E1020" t="e">
        <f ca="1"/>
        <v>#NAME?</v>
      </c>
      <c r="F1020" t="e">
        <f ca="1"/>
        <v>#NAME?</v>
      </c>
      <c r="G1020" t="e">
        <f ca="1"/>
        <v>#NAME?</v>
      </c>
      <c r="H1020" t="e">
        <f ca="1"/>
        <v>#NAME?</v>
      </c>
      <c r="I1020" t="e">
        <f ca="1"/>
        <v>#NAME?</v>
      </c>
      <c r="J1020" t="e">
        <f t="shared" ca="1" si="30"/>
        <v>#NAME?</v>
      </c>
      <c r="K1020" t="e">
        <f t="shared" ca="1" si="32"/>
        <v>#NAME?</v>
      </c>
    </row>
    <row r="1021" spans="1:11" x14ac:dyDescent="0.25">
      <c r="A1021" s="193" t="e">
        <f ca="1"/>
        <v>#NAME?</v>
      </c>
      <c r="B1021" t="e">
        <f ca="1"/>
        <v>#NAME?</v>
      </c>
      <c r="C1021" s="129" t="e">
        <f ca="1"/>
        <v>#NAME?</v>
      </c>
      <c r="D1021" t="e">
        <f ca="1"/>
        <v>#NAME?</v>
      </c>
      <c r="E1021" t="e">
        <f ca="1"/>
        <v>#NAME?</v>
      </c>
      <c r="F1021" t="e">
        <f ca="1"/>
        <v>#NAME?</v>
      </c>
      <c r="G1021" t="e">
        <f ca="1"/>
        <v>#NAME?</v>
      </c>
      <c r="H1021" t="e">
        <f ca="1"/>
        <v>#NAME?</v>
      </c>
      <c r="I1021" t="e">
        <f ca="1"/>
        <v>#NAME?</v>
      </c>
      <c r="J1021" t="e">
        <f t="shared" ca="1" si="30"/>
        <v>#NAME?</v>
      </c>
      <c r="K1021" t="e">
        <f t="shared" ca="1" si="32"/>
        <v>#NAME?</v>
      </c>
    </row>
    <row r="1022" spans="1:11" x14ac:dyDescent="0.25">
      <c r="A1022" s="193" t="e">
        <f ca="1"/>
        <v>#NAME?</v>
      </c>
      <c r="B1022" t="e">
        <f ca="1"/>
        <v>#NAME?</v>
      </c>
      <c r="C1022" s="129" t="e">
        <f ca="1"/>
        <v>#NAME?</v>
      </c>
      <c r="D1022" t="e">
        <f ca="1"/>
        <v>#NAME?</v>
      </c>
      <c r="E1022" t="e">
        <f ca="1"/>
        <v>#NAME?</v>
      </c>
      <c r="F1022" t="e">
        <f ca="1"/>
        <v>#NAME?</v>
      </c>
      <c r="G1022" t="e">
        <f ca="1"/>
        <v>#NAME?</v>
      </c>
      <c r="H1022" t="e">
        <f ca="1"/>
        <v>#NAME?</v>
      </c>
      <c r="I1022" t="e">
        <f ca="1"/>
        <v>#NAME?</v>
      </c>
      <c r="J1022" t="e">
        <f t="shared" ca="1" si="30"/>
        <v>#NAME?</v>
      </c>
      <c r="K1022" t="e">
        <f t="shared" ca="1" si="32"/>
        <v>#NAME?</v>
      </c>
    </row>
    <row r="1023" spans="1:11" x14ac:dyDescent="0.25">
      <c r="A1023" s="193" t="e">
        <f ca="1"/>
        <v>#NAME?</v>
      </c>
      <c r="B1023" t="e">
        <f ca="1"/>
        <v>#NAME?</v>
      </c>
      <c r="C1023" s="129" t="e">
        <f ca="1"/>
        <v>#NAME?</v>
      </c>
      <c r="D1023" t="e">
        <f ca="1"/>
        <v>#NAME?</v>
      </c>
      <c r="E1023" t="e">
        <f ca="1"/>
        <v>#NAME?</v>
      </c>
      <c r="F1023" t="e">
        <f ca="1"/>
        <v>#NAME?</v>
      </c>
      <c r="G1023" t="e">
        <f ca="1"/>
        <v>#NAME?</v>
      </c>
      <c r="H1023" t="e">
        <f ca="1"/>
        <v>#NAME?</v>
      </c>
      <c r="I1023" t="e">
        <f ca="1"/>
        <v>#NAME?</v>
      </c>
      <c r="J1023" t="e">
        <f t="shared" ca="1" si="30"/>
        <v>#NAME?</v>
      </c>
      <c r="K1023" t="e">
        <f t="shared" ca="1" si="32"/>
        <v>#NAME?</v>
      </c>
    </row>
    <row r="1024" spans="1:11" x14ac:dyDescent="0.25">
      <c r="A1024" s="193" t="e">
        <f ca="1"/>
        <v>#NAME?</v>
      </c>
      <c r="B1024" t="e">
        <f ca="1"/>
        <v>#NAME?</v>
      </c>
      <c r="C1024" s="129" t="e">
        <f ca="1"/>
        <v>#NAME?</v>
      </c>
      <c r="D1024" t="e">
        <f ca="1"/>
        <v>#NAME?</v>
      </c>
      <c r="E1024" t="e">
        <f ca="1"/>
        <v>#NAME?</v>
      </c>
      <c r="F1024" t="e">
        <f ca="1"/>
        <v>#NAME?</v>
      </c>
      <c r="G1024" t="e">
        <f ca="1"/>
        <v>#NAME?</v>
      </c>
      <c r="H1024" t="e">
        <f ca="1"/>
        <v>#NAME?</v>
      </c>
      <c r="I1024" t="e">
        <f ca="1"/>
        <v>#NAME?</v>
      </c>
      <c r="J1024" t="e">
        <f t="shared" ca="1" si="30"/>
        <v>#NAME?</v>
      </c>
      <c r="K1024" t="e">
        <f t="shared" ca="1" si="32"/>
        <v>#NAME?</v>
      </c>
    </row>
    <row r="1025" spans="1:11" x14ac:dyDescent="0.25">
      <c r="A1025" s="193" t="e">
        <f ca="1"/>
        <v>#NAME?</v>
      </c>
      <c r="B1025" t="e">
        <f ca="1"/>
        <v>#NAME?</v>
      </c>
      <c r="C1025" s="129" t="e">
        <f ca="1"/>
        <v>#NAME?</v>
      </c>
      <c r="D1025" t="e">
        <f ca="1"/>
        <v>#NAME?</v>
      </c>
      <c r="E1025" t="e">
        <f ca="1"/>
        <v>#NAME?</v>
      </c>
      <c r="F1025" t="e">
        <f ca="1"/>
        <v>#NAME?</v>
      </c>
      <c r="G1025" t="e">
        <f ca="1"/>
        <v>#NAME?</v>
      </c>
      <c r="H1025" t="e">
        <f ca="1"/>
        <v>#NAME?</v>
      </c>
      <c r="I1025" t="e">
        <f ca="1"/>
        <v>#NAME?</v>
      </c>
      <c r="J1025" t="e">
        <f t="shared" ca="1" si="30"/>
        <v>#NAME?</v>
      </c>
      <c r="K1025" t="e">
        <f t="shared" ca="1" si="32"/>
        <v>#NAME?</v>
      </c>
    </row>
    <row r="1026" spans="1:11" x14ac:dyDescent="0.25">
      <c r="A1026" s="193" t="e">
        <f ca="1"/>
        <v>#NAME?</v>
      </c>
      <c r="B1026" t="e">
        <f ca="1"/>
        <v>#NAME?</v>
      </c>
      <c r="C1026" s="129" t="e">
        <f ca="1"/>
        <v>#NAME?</v>
      </c>
      <c r="D1026" t="e">
        <f ca="1"/>
        <v>#NAME?</v>
      </c>
      <c r="E1026" t="e">
        <f ca="1"/>
        <v>#NAME?</v>
      </c>
      <c r="F1026" t="e">
        <f ca="1"/>
        <v>#NAME?</v>
      </c>
      <c r="G1026" t="e">
        <f ca="1"/>
        <v>#NAME?</v>
      </c>
      <c r="H1026" t="e">
        <f ca="1"/>
        <v>#NAME?</v>
      </c>
      <c r="I1026" t="e">
        <f ca="1"/>
        <v>#NAME?</v>
      </c>
      <c r="J1026" t="e">
        <f t="shared" ca="1" si="30"/>
        <v>#NAME?</v>
      </c>
      <c r="K1026" t="e">
        <f t="shared" ca="1" si="32"/>
        <v>#NAME?</v>
      </c>
    </row>
    <row r="1027" spans="1:11" x14ac:dyDescent="0.25">
      <c r="A1027" s="193" t="e">
        <f ca="1"/>
        <v>#NAME?</v>
      </c>
      <c r="B1027" t="e">
        <f ca="1"/>
        <v>#NAME?</v>
      </c>
      <c r="C1027" s="129" t="e">
        <f ca="1"/>
        <v>#NAME?</v>
      </c>
      <c r="D1027" t="e">
        <f ca="1"/>
        <v>#NAME?</v>
      </c>
      <c r="E1027" t="e">
        <f ca="1"/>
        <v>#NAME?</v>
      </c>
      <c r="F1027" t="e">
        <f ca="1"/>
        <v>#NAME?</v>
      </c>
      <c r="G1027" t="e">
        <f ca="1"/>
        <v>#NAME?</v>
      </c>
      <c r="H1027" t="e">
        <f ca="1"/>
        <v>#NAME?</v>
      </c>
      <c r="I1027" t="e">
        <f ca="1"/>
        <v>#NAME?</v>
      </c>
      <c r="J1027" t="e">
        <f t="shared" ref="J1027:J1090" ca="1" si="33">_xlfn.ISOWEEKNUM(C1027)</f>
        <v>#NAME?</v>
      </c>
      <c r="K1027" t="e">
        <f t="shared" ca="1" si="32"/>
        <v>#NAME?</v>
      </c>
    </row>
    <row r="1028" spans="1:11" x14ac:dyDescent="0.25">
      <c r="A1028" s="193" t="e">
        <f ca="1"/>
        <v>#NAME?</v>
      </c>
      <c r="B1028" t="e">
        <f ca="1"/>
        <v>#NAME?</v>
      </c>
      <c r="C1028" s="129" t="e">
        <f ca="1"/>
        <v>#NAME?</v>
      </c>
      <c r="D1028" t="e">
        <f ca="1"/>
        <v>#NAME?</v>
      </c>
      <c r="E1028" t="e">
        <f ca="1"/>
        <v>#NAME?</v>
      </c>
      <c r="F1028" t="e">
        <f ca="1"/>
        <v>#NAME?</v>
      </c>
      <c r="G1028" t="e">
        <f ca="1"/>
        <v>#NAME?</v>
      </c>
      <c r="H1028" t="e">
        <f ca="1"/>
        <v>#NAME?</v>
      </c>
      <c r="I1028" t="e">
        <f ca="1"/>
        <v>#NAME?</v>
      </c>
      <c r="J1028" t="e">
        <f t="shared" ca="1" si="33"/>
        <v>#NAME?</v>
      </c>
      <c r="K1028" t="e">
        <f t="shared" ca="1" si="32"/>
        <v>#NAME?</v>
      </c>
    </row>
    <row r="1029" spans="1:11" x14ac:dyDescent="0.25">
      <c r="A1029" s="193" t="e">
        <f ca="1"/>
        <v>#NAME?</v>
      </c>
      <c r="B1029" t="e">
        <f ca="1"/>
        <v>#NAME?</v>
      </c>
      <c r="C1029" s="129" t="e">
        <f ca="1"/>
        <v>#NAME?</v>
      </c>
      <c r="D1029" t="e">
        <f ca="1"/>
        <v>#NAME?</v>
      </c>
      <c r="E1029" t="e">
        <f ca="1"/>
        <v>#NAME?</v>
      </c>
      <c r="F1029" t="e">
        <f ca="1"/>
        <v>#NAME?</v>
      </c>
      <c r="G1029" t="e">
        <f ca="1"/>
        <v>#NAME?</v>
      </c>
      <c r="H1029" t="e">
        <f ca="1"/>
        <v>#NAME?</v>
      </c>
      <c r="I1029" t="e">
        <f ca="1"/>
        <v>#NAME?</v>
      </c>
      <c r="J1029" t="e">
        <f t="shared" ca="1" si="33"/>
        <v>#NAME?</v>
      </c>
      <c r="K1029" t="e">
        <f t="shared" ca="1" si="32"/>
        <v>#NAME?</v>
      </c>
    </row>
    <row r="1030" spans="1:11" x14ac:dyDescent="0.25">
      <c r="A1030" s="193" t="e">
        <f ca="1"/>
        <v>#NAME?</v>
      </c>
      <c r="B1030" t="e">
        <f ca="1"/>
        <v>#NAME?</v>
      </c>
      <c r="C1030" s="129" t="e">
        <f ca="1"/>
        <v>#NAME?</v>
      </c>
      <c r="D1030" t="e">
        <f ca="1"/>
        <v>#NAME?</v>
      </c>
      <c r="E1030" t="e">
        <f ca="1"/>
        <v>#NAME?</v>
      </c>
      <c r="F1030" t="e">
        <f ca="1"/>
        <v>#NAME?</v>
      </c>
      <c r="G1030" t="e">
        <f ca="1"/>
        <v>#NAME?</v>
      </c>
      <c r="H1030" t="e">
        <f ca="1"/>
        <v>#NAME?</v>
      </c>
      <c r="I1030" t="e">
        <f ca="1"/>
        <v>#NAME?</v>
      </c>
      <c r="J1030" t="e">
        <f t="shared" ca="1" si="33"/>
        <v>#NAME?</v>
      </c>
      <c r="K1030" t="e">
        <f t="shared" ca="1" si="32"/>
        <v>#NAME?</v>
      </c>
    </row>
    <row r="1031" spans="1:11" x14ac:dyDescent="0.25">
      <c r="A1031" s="193" t="e">
        <f ca="1"/>
        <v>#NAME?</v>
      </c>
      <c r="B1031" t="e">
        <f ca="1"/>
        <v>#NAME?</v>
      </c>
      <c r="C1031" s="129" t="e">
        <f ca="1"/>
        <v>#NAME?</v>
      </c>
      <c r="D1031" t="e">
        <f ca="1"/>
        <v>#NAME?</v>
      </c>
      <c r="E1031" t="e">
        <f ca="1"/>
        <v>#NAME?</v>
      </c>
      <c r="F1031" t="e">
        <f ca="1"/>
        <v>#NAME?</v>
      </c>
      <c r="G1031" t="e">
        <f ca="1"/>
        <v>#NAME?</v>
      </c>
      <c r="H1031" t="e">
        <f ca="1"/>
        <v>#NAME?</v>
      </c>
      <c r="I1031" t="e">
        <f ca="1"/>
        <v>#NAME?</v>
      </c>
      <c r="J1031" t="e">
        <f t="shared" ca="1" si="33"/>
        <v>#NAME?</v>
      </c>
      <c r="K1031" t="e">
        <f t="shared" ca="1" si="32"/>
        <v>#NAME?</v>
      </c>
    </row>
    <row r="1032" spans="1:11" x14ac:dyDescent="0.25">
      <c r="A1032" s="193" t="e">
        <f ca="1"/>
        <v>#NAME?</v>
      </c>
      <c r="B1032" t="e">
        <f ca="1"/>
        <v>#NAME?</v>
      </c>
      <c r="C1032" s="129" t="e">
        <f ca="1"/>
        <v>#NAME?</v>
      </c>
      <c r="D1032" t="e">
        <f ca="1"/>
        <v>#NAME?</v>
      </c>
      <c r="E1032" t="e">
        <f ca="1"/>
        <v>#NAME?</v>
      </c>
      <c r="F1032" t="e">
        <f ca="1"/>
        <v>#NAME?</v>
      </c>
      <c r="G1032" t="e">
        <f ca="1"/>
        <v>#NAME?</v>
      </c>
      <c r="H1032" t="e">
        <f ca="1"/>
        <v>#NAME?</v>
      </c>
      <c r="I1032" t="e">
        <f ca="1"/>
        <v>#NAME?</v>
      </c>
      <c r="J1032" t="e">
        <f t="shared" ca="1" si="33"/>
        <v>#NAME?</v>
      </c>
      <c r="K1032" t="e">
        <f t="shared" ca="1" si="32"/>
        <v>#NAME?</v>
      </c>
    </row>
    <row r="1033" spans="1:11" x14ac:dyDescent="0.25">
      <c r="A1033" s="193" t="e">
        <f ca="1"/>
        <v>#NAME?</v>
      </c>
      <c r="B1033" t="e">
        <f ca="1"/>
        <v>#NAME?</v>
      </c>
      <c r="C1033" s="129" t="e">
        <f ca="1"/>
        <v>#NAME?</v>
      </c>
      <c r="D1033" t="e">
        <f ca="1"/>
        <v>#NAME?</v>
      </c>
      <c r="E1033" t="e">
        <f ca="1"/>
        <v>#NAME?</v>
      </c>
      <c r="F1033" t="e">
        <f ca="1"/>
        <v>#NAME?</v>
      </c>
      <c r="G1033" t="e">
        <f ca="1"/>
        <v>#NAME?</v>
      </c>
      <c r="H1033" t="e">
        <f ca="1"/>
        <v>#NAME?</v>
      </c>
      <c r="I1033" t="e">
        <f ca="1"/>
        <v>#NAME?</v>
      </c>
      <c r="J1033" t="e">
        <f t="shared" ca="1" si="33"/>
        <v>#NAME?</v>
      </c>
      <c r="K1033" t="e">
        <f t="shared" ca="1" si="32"/>
        <v>#NAME?</v>
      </c>
    </row>
    <row r="1034" spans="1:11" x14ac:dyDescent="0.25">
      <c r="A1034" s="193" t="e">
        <f ca="1"/>
        <v>#NAME?</v>
      </c>
      <c r="B1034" t="e">
        <f ca="1"/>
        <v>#NAME?</v>
      </c>
      <c r="C1034" s="129" t="e">
        <f ca="1"/>
        <v>#NAME?</v>
      </c>
      <c r="D1034" t="e">
        <f ca="1"/>
        <v>#NAME?</v>
      </c>
      <c r="E1034" t="e">
        <f ca="1"/>
        <v>#NAME?</v>
      </c>
      <c r="F1034" t="e">
        <f ca="1"/>
        <v>#NAME?</v>
      </c>
      <c r="G1034" t="e">
        <f ca="1"/>
        <v>#NAME?</v>
      </c>
      <c r="H1034" t="e">
        <f ca="1"/>
        <v>#NAME?</v>
      </c>
      <c r="I1034" t="e">
        <f ca="1"/>
        <v>#NAME?</v>
      </c>
      <c r="J1034" t="e">
        <f t="shared" ca="1" si="33"/>
        <v>#NAME?</v>
      </c>
      <c r="K1034" t="e">
        <f t="shared" ca="1" si="32"/>
        <v>#NAME?</v>
      </c>
    </row>
    <row r="1035" spans="1:11" x14ac:dyDescent="0.25">
      <c r="A1035" s="193" t="e">
        <f ca="1"/>
        <v>#NAME?</v>
      </c>
      <c r="B1035" t="e">
        <f ca="1"/>
        <v>#NAME?</v>
      </c>
      <c r="C1035" s="129" t="e">
        <f ca="1"/>
        <v>#NAME?</v>
      </c>
      <c r="D1035" t="e">
        <f ca="1"/>
        <v>#NAME?</v>
      </c>
      <c r="E1035" t="e">
        <f ca="1"/>
        <v>#NAME?</v>
      </c>
      <c r="F1035" t="e">
        <f ca="1"/>
        <v>#NAME?</v>
      </c>
      <c r="G1035" t="e">
        <f ca="1"/>
        <v>#NAME?</v>
      </c>
      <c r="H1035" t="e">
        <f ca="1"/>
        <v>#NAME?</v>
      </c>
      <c r="I1035" t="e">
        <f ca="1"/>
        <v>#NAME?</v>
      </c>
      <c r="J1035" t="e">
        <f t="shared" ca="1" si="33"/>
        <v>#NAME?</v>
      </c>
      <c r="K1035" t="e">
        <f t="shared" ca="1" si="32"/>
        <v>#NAME?</v>
      </c>
    </row>
    <row r="1036" spans="1:11" x14ac:dyDescent="0.25">
      <c r="A1036" s="193" t="e">
        <f ca="1"/>
        <v>#NAME?</v>
      </c>
      <c r="B1036" t="e">
        <f ca="1"/>
        <v>#NAME?</v>
      </c>
      <c r="C1036" s="129" t="e">
        <f ca="1"/>
        <v>#NAME?</v>
      </c>
      <c r="D1036" t="e">
        <f ca="1"/>
        <v>#NAME?</v>
      </c>
      <c r="E1036" t="e">
        <f ca="1"/>
        <v>#NAME?</v>
      </c>
      <c r="F1036" t="e">
        <f ca="1"/>
        <v>#NAME?</v>
      </c>
      <c r="G1036" t="e">
        <f ca="1"/>
        <v>#NAME?</v>
      </c>
      <c r="H1036" t="e">
        <f ca="1"/>
        <v>#NAME?</v>
      </c>
      <c r="I1036" t="e">
        <f ca="1"/>
        <v>#NAME?</v>
      </c>
      <c r="J1036" t="e">
        <f t="shared" ca="1" si="33"/>
        <v>#NAME?</v>
      </c>
      <c r="K1036" t="e">
        <f t="shared" ca="1" si="32"/>
        <v>#NAME?</v>
      </c>
    </row>
    <row r="1037" spans="1:11" x14ac:dyDescent="0.25">
      <c r="A1037" s="193" t="e">
        <f ca="1"/>
        <v>#NAME?</v>
      </c>
      <c r="B1037" t="e">
        <f ca="1"/>
        <v>#NAME?</v>
      </c>
      <c r="C1037" s="129" t="e">
        <f ca="1"/>
        <v>#NAME?</v>
      </c>
      <c r="D1037" t="e">
        <f ca="1"/>
        <v>#NAME?</v>
      </c>
      <c r="E1037" t="e">
        <f ca="1"/>
        <v>#NAME?</v>
      </c>
      <c r="F1037" t="e">
        <f ca="1"/>
        <v>#NAME?</v>
      </c>
      <c r="G1037" t="e">
        <f ca="1"/>
        <v>#NAME?</v>
      </c>
      <c r="H1037" t="e">
        <f ca="1"/>
        <v>#NAME?</v>
      </c>
      <c r="I1037" t="e">
        <f ca="1"/>
        <v>#NAME?</v>
      </c>
      <c r="J1037" t="e">
        <f t="shared" ca="1" si="33"/>
        <v>#NAME?</v>
      </c>
      <c r="K1037" t="e">
        <f t="shared" ca="1" si="32"/>
        <v>#NAME?</v>
      </c>
    </row>
    <row r="1038" spans="1:11" x14ac:dyDescent="0.25">
      <c r="A1038" s="193" t="e">
        <f ca="1"/>
        <v>#NAME?</v>
      </c>
      <c r="B1038" t="e">
        <f ca="1"/>
        <v>#NAME?</v>
      </c>
      <c r="C1038" s="129" t="e">
        <f ca="1"/>
        <v>#NAME?</v>
      </c>
      <c r="D1038" t="e">
        <f ca="1"/>
        <v>#NAME?</v>
      </c>
      <c r="E1038" t="e">
        <f ca="1"/>
        <v>#NAME?</v>
      </c>
      <c r="F1038" t="e">
        <f ca="1"/>
        <v>#NAME?</v>
      </c>
      <c r="G1038" t="e">
        <f ca="1"/>
        <v>#NAME?</v>
      </c>
      <c r="H1038" t="e">
        <f ca="1"/>
        <v>#NAME?</v>
      </c>
      <c r="I1038" t="e">
        <f ca="1"/>
        <v>#NAME?</v>
      </c>
      <c r="J1038" t="e">
        <f t="shared" ca="1" si="33"/>
        <v>#NAME?</v>
      </c>
      <c r="K1038" t="e">
        <f t="shared" ca="1" si="32"/>
        <v>#NAME?</v>
      </c>
    </row>
    <row r="1039" spans="1:11" x14ac:dyDescent="0.25">
      <c r="A1039" s="193" t="e">
        <f ca="1"/>
        <v>#NAME?</v>
      </c>
      <c r="B1039" t="e">
        <f ca="1"/>
        <v>#NAME?</v>
      </c>
      <c r="C1039" s="129" t="e">
        <f ca="1"/>
        <v>#NAME?</v>
      </c>
      <c r="D1039" t="e">
        <f ca="1"/>
        <v>#NAME?</v>
      </c>
      <c r="E1039" t="e">
        <f ca="1"/>
        <v>#NAME?</v>
      </c>
      <c r="F1039" t="e">
        <f ca="1"/>
        <v>#NAME?</v>
      </c>
      <c r="G1039" t="e">
        <f ca="1"/>
        <v>#NAME?</v>
      </c>
      <c r="H1039" t="e">
        <f ca="1"/>
        <v>#NAME?</v>
      </c>
      <c r="I1039" t="e">
        <f ca="1"/>
        <v>#NAME?</v>
      </c>
      <c r="J1039" t="e">
        <f t="shared" ca="1" si="33"/>
        <v>#NAME?</v>
      </c>
      <c r="K1039" t="e">
        <f t="shared" ca="1" si="32"/>
        <v>#NAME?</v>
      </c>
    </row>
    <row r="1040" spans="1:11" x14ac:dyDescent="0.25">
      <c r="A1040" s="193" t="e">
        <f ca="1"/>
        <v>#NAME?</v>
      </c>
      <c r="B1040" t="e">
        <f ca="1"/>
        <v>#NAME?</v>
      </c>
      <c r="C1040" s="129" t="e">
        <f ca="1"/>
        <v>#NAME?</v>
      </c>
      <c r="D1040" t="e">
        <f ca="1"/>
        <v>#NAME?</v>
      </c>
      <c r="E1040" t="e">
        <f ca="1"/>
        <v>#NAME?</v>
      </c>
      <c r="F1040" t="e">
        <f ca="1"/>
        <v>#NAME?</v>
      </c>
      <c r="G1040" t="e">
        <f ca="1"/>
        <v>#NAME?</v>
      </c>
      <c r="H1040" t="e">
        <f ca="1"/>
        <v>#NAME?</v>
      </c>
      <c r="I1040" t="e">
        <f ca="1"/>
        <v>#NAME?</v>
      </c>
      <c r="J1040" t="e">
        <f t="shared" ca="1" si="33"/>
        <v>#NAME?</v>
      </c>
      <c r="K1040" t="e">
        <f t="shared" ca="1" si="32"/>
        <v>#NAME?</v>
      </c>
    </row>
    <row r="1041" spans="1:11" x14ac:dyDescent="0.25">
      <c r="A1041" s="193" t="e">
        <f ca="1"/>
        <v>#NAME?</v>
      </c>
      <c r="B1041" t="e">
        <f ca="1"/>
        <v>#NAME?</v>
      </c>
      <c r="C1041" s="129" t="e">
        <f ca="1"/>
        <v>#NAME?</v>
      </c>
      <c r="D1041" t="e">
        <f ca="1"/>
        <v>#NAME?</v>
      </c>
      <c r="E1041" t="e">
        <f ca="1"/>
        <v>#NAME?</v>
      </c>
      <c r="F1041" t="e">
        <f ca="1"/>
        <v>#NAME?</v>
      </c>
      <c r="G1041" t="e">
        <f ca="1"/>
        <v>#NAME?</v>
      </c>
      <c r="H1041" t="e">
        <f ca="1"/>
        <v>#NAME?</v>
      </c>
      <c r="I1041" t="e">
        <f ca="1"/>
        <v>#NAME?</v>
      </c>
      <c r="J1041" t="e">
        <f t="shared" ca="1" si="33"/>
        <v>#NAME?</v>
      </c>
      <c r="K1041" t="e">
        <f t="shared" ca="1" si="32"/>
        <v>#NAME?</v>
      </c>
    </row>
    <row r="1042" spans="1:11" x14ac:dyDescent="0.25">
      <c r="A1042" s="193" t="e">
        <f ca="1"/>
        <v>#NAME?</v>
      </c>
      <c r="B1042" t="e">
        <f ca="1"/>
        <v>#NAME?</v>
      </c>
      <c r="C1042" s="129" t="e">
        <f ca="1"/>
        <v>#NAME?</v>
      </c>
      <c r="D1042" t="e">
        <f ca="1"/>
        <v>#NAME?</v>
      </c>
      <c r="E1042" t="e">
        <f ca="1"/>
        <v>#NAME?</v>
      </c>
      <c r="F1042" t="e">
        <f ca="1"/>
        <v>#NAME?</v>
      </c>
      <c r="G1042" t="e">
        <f ca="1"/>
        <v>#NAME?</v>
      </c>
      <c r="H1042" t="e">
        <f ca="1"/>
        <v>#NAME?</v>
      </c>
      <c r="I1042" t="e">
        <f ca="1"/>
        <v>#NAME?</v>
      </c>
      <c r="J1042" t="e">
        <f t="shared" ca="1" si="33"/>
        <v>#NAME?</v>
      </c>
      <c r="K1042" t="e">
        <f t="shared" ca="1" si="32"/>
        <v>#NAME?</v>
      </c>
    </row>
    <row r="1043" spans="1:11" x14ac:dyDescent="0.25">
      <c r="A1043" s="193" t="e">
        <f ca="1"/>
        <v>#NAME?</v>
      </c>
      <c r="B1043" t="e">
        <f ca="1"/>
        <v>#NAME?</v>
      </c>
      <c r="C1043" s="129" t="e">
        <f ca="1"/>
        <v>#NAME?</v>
      </c>
      <c r="D1043" t="e">
        <f ca="1"/>
        <v>#NAME?</v>
      </c>
      <c r="E1043" t="e">
        <f ca="1"/>
        <v>#NAME?</v>
      </c>
      <c r="F1043" t="e">
        <f ca="1"/>
        <v>#NAME?</v>
      </c>
      <c r="G1043" t="e">
        <f ca="1"/>
        <v>#NAME?</v>
      </c>
      <c r="H1043" t="e">
        <f ca="1"/>
        <v>#NAME?</v>
      </c>
      <c r="I1043" t="e">
        <f ca="1"/>
        <v>#NAME?</v>
      </c>
      <c r="J1043" t="e">
        <f t="shared" ca="1" si="33"/>
        <v>#NAME?</v>
      </c>
      <c r="K1043" t="e">
        <f t="shared" ca="1" si="32"/>
        <v>#NAME?</v>
      </c>
    </row>
    <row r="1044" spans="1:11" x14ac:dyDescent="0.25">
      <c r="A1044" s="193" t="e">
        <f ca="1"/>
        <v>#NAME?</v>
      </c>
      <c r="B1044" t="e">
        <f ca="1"/>
        <v>#NAME?</v>
      </c>
      <c r="C1044" s="129" t="e">
        <f ca="1"/>
        <v>#NAME?</v>
      </c>
      <c r="D1044" t="e">
        <f ca="1"/>
        <v>#NAME?</v>
      </c>
      <c r="E1044" t="e">
        <f ca="1"/>
        <v>#NAME?</v>
      </c>
      <c r="F1044" t="e">
        <f ca="1"/>
        <v>#NAME?</v>
      </c>
      <c r="G1044" t="e">
        <f ca="1"/>
        <v>#NAME?</v>
      </c>
      <c r="H1044" t="e">
        <f ca="1"/>
        <v>#NAME?</v>
      </c>
      <c r="I1044" t="e">
        <f ca="1"/>
        <v>#NAME?</v>
      </c>
      <c r="J1044" t="e">
        <f t="shared" ca="1" si="33"/>
        <v>#NAME?</v>
      </c>
      <c r="K1044" t="e">
        <f t="shared" ca="1" si="32"/>
        <v>#NAME?</v>
      </c>
    </row>
    <row r="1045" spans="1:11" x14ac:dyDescent="0.25">
      <c r="A1045" s="193" t="e">
        <f ca="1"/>
        <v>#NAME?</v>
      </c>
      <c r="B1045" t="e">
        <f ca="1"/>
        <v>#NAME?</v>
      </c>
      <c r="C1045" s="129" t="e">
        <f ca="1"/>
        <v>#NAME?</v>
      </c>
      <c r="D1045" t="e">
        <f ca="1"/>
        <v>#NAME?</v>
      </c>
      <c r="E1045" t="e">
        <f ca="1"/>
        <v>#NAME?</v>
      </c>
      <c r="F1045" t="e">
        <f ca="1"/>
        <v>#NAME?</v>
      </c>
      <c r="G1045" t="e">
        <f ca="1"/>
        <v>#NAME?</v>
      </c>
      <c r="H1045" t="e">
        <f ca="1"/>
        <v>#NAME?</v>
      </c>
      <c r="I1045" t="e">
        <f ca="1"/>
        <v>#NAME?</v>
      </c>
      <c r="J1045" t="e">
        <f t="shared" ca="1" si="33"/>
        <v>#NAME?</v>
      </c>
      <c r="K1045" t="e">
        <f t="shared" ca="1" si="32"/>
        <v>#NAME?</v>
      </c>
    </row>
    <row r="1046" spans="1:11" x14ac:dyDescent="0.25">
      <c r="A1046" s="193" t="e">
        <f ca="1"/>
        <v>#NAME?</v>
      </c>
      <c r="B1046" t="e">
        <f ca="1"/>
        <v>#NAME?</v>
      </c>
      <c r="C1046" s="129" t="e">
        <f ca="1"/>
        <v>#NAME?</v>
      </c>
      <c r="D1046" t="e">
        <f ca="1"/>
        <v>#NAME?</v>
      </c>
      <c r="E1046" t="e">
        <f ca="1"/>
        <v>#NAME?</v>
      </c>
      <c r="F1046" t="e">
        <f ca="1"/>
        <v>#NAME?</v>
      </c>
      <c r="G1046" t="e">
        <f ca="1"/>
        <v>#NAME?</v>
      </c>
      <c r="H1046" t="e">
        <f ca="1"/>
        <v>#NAME?</v>
      </c>
      <c r="I1046" t="e">
        <f ca="1"/>
        <v>#NAME?</v>
      </c>
      <c r="J1046" t="e">
        <f t="shared" ca="1" si="33"/>
        <v>#NAME?</v>
      </c>
      <c r="K1046" t="e">
        <f t="shared" ca="1" si="32"/>
        <v>#NAME?</v>
      </c>
    </row>
    <row r="1047" spans="1:11" x14ac:dyDescent="0.25">
      <c r="A1047" s="193" t="e">
        <f ca="1"/>
        <v>#NAME?</v>
      </c>
      <c r="B1047" t="e">
        <f ca="1"/>
        <v>#NAME?</v>
      </c>
      <c r="C1047" s="129" t="e">
        <f ca="1"/>
        <v>#NAME?</v>
      </c>
      <c r="D1047" t="e">
        <f ca="1"/>
        <v>#NAME?</v>
      </c>
      <c r="E1047" t="e">
        <f ca="1"/>
        <v>#NAME?</v>
      </c>
      <c r="F1047" t="e">
        <f ca="1"/>
        <v>#NAME?</v>
      </c>
      <c r="G1047" t="e">
        <f ca="1"/>
        <v>#NAME?</v>
      </c>
      <c r="H1047" t="e">
        <f ca="1"/>
        <v>#NAME?</v>
      </c>
      <c r="I1047" t="e">
        <f ca="1"/>
        <v>#NAME?</v>
      </c>
      <c r="J1047" t="e">
        <f t="shared" ca="1" si="33"/>
        <v>#NAME?</v>
      </c>
      <c r="K1047" t="e">
        <f t="shared" ca="1" si="32"/>
        <v>#NAME?</v>
      </c>
    </row>
    <row r="1048" spans="1:11" x14ac:dyDescent="0.25">
      <c r="A1048" s="193" t="e">
        <f ca="1"/>
        <v>#NAME?</v>
      </c>
      <c r="B1048" t="e">
        <f ca="1"/>
        <v>#NAME?</v>
      </c>
      <c r="C1048" s="129" t="e">
        <f ca="1"/>
        <v>#NAME?</v>
      </c>
      <c r="D1048" t="e">
        <f ca="1"/>
        <v>#NAME?</v>
      </c>
      <c r="E1048" t="e">
        <f ca="1"/>
        <v>#NAME?</v>
      </c>
      <c r="F1048" t="e">
        <f ca="1"/>
        <v>#NAME?</v>
      </c>
      <c r="G1048" t="e">
        <f ca="1"/>
        <v>#NAME?</v>
      </c>
      <c r="H1048" t="e">
        <f ca="1"/>
        <v>#NAME?</v>
      </c>
      <c r="I1048" t="e">
        <f ca="1"/>
        <v>#NAME?</v>
      </c>
      <c r="J1048" t="e">
        <f t="shared" ca="1" si="33"/>
        <v>#NAME?</v>
      </c>
      <c r="K1048" t="e">
        <f t="shared" ca="1" si="32"/>
        <v>#NAME?</v>
      </c>
    </row>
    <row r="1049" spans="1:11" x14ac:dyDescent="0.25">
      <c r="A1049" s="193" t="e">
        <f ca="1"/>
        <v>#NAME?</v>
      </c>
      <c r="B1049" t="e">
        <f ca="1"/>
        <v>#NAME?</v>
      </c>
      <c r="C1049" s="129" t="e">
        <f ca="1"/>
        <v>#NAME?</v>
      </c>
      <c r="D1049" t="e">
        <f ca="1"/>
        <v>#NAME?</v>
      </c>
      <c r="E1049" t="e">
        <f ca="1"/>
        <v>#NAME?</v>
      </c>
      <c r="F1049" t="e">
        <f ca="1"/>
        <v>#NAME?</v>
      </c>
      <c r="G1049" t="e">
        <f ca="1"/>
        <v>#NAME?</v>
      </c>
      <c r="H1049" t="e">
        <f ca="1"/>
        <v>#NAME?</v>
      </c>
      <c r="I1049" t="e">
        <f ca="1"/>
        <v>#NAME?</v>
      </c>
      <c r="J1049" t="e">
        <f t="shared" ca="1" si="33"/>
        <v>#NAME?</v>
      </c>
      <c r="K1049" t="e">
        <f t="shared" ca="1" si="32"/>
        <v>#NAME?</v>
      </c>
    </row>
    <row r="1050" spans="1:11" x14ac:dyDescent="0.25">
      <c r="A1050" s="193" t="e">
        <f ca="1"/>
        <v>#NAME?</v>
      </c>
      <c r="B1050" t="e">
        <f ca="1"/>
        <v>#NAME?</v>
      </c>
      <c r="C1050" s="129" t="e">
        <f ca="1"/>
        <v>#NAME?</v>
      </c>
      <c r="D1050" t="e">
        <f ca="1"/>
        <v>#NAME?</v>
      </c>
      <c r="E1050" t="e">
        <f ca="1"/>
        <v>#NAME?</v>
      </c>
      <c r="F1050" t="e">
        <f ca="1"/>
        <v>#NAME?</v>
      </c>
      <c r="G1050" t="e">
        <f ca="1"/>
        <v>#NAME?</v>
      </c>
      <c r="H1050" t="e">
        <f ca="1"/>
        <v>#NAME?</v>
      </c>
      <c r="I1050" t="e">
        <f ca="1"/>
        <v>#NAME?</v>
      </c>
      <c r="J1050" t="e">
        <f t="shared" ca="1" si="33"/>
        <v>#NAME?</v>
      </c>
      <c r="K1050" t="e">
        <f t="shared" ca="1" si="32"/>
        <v>#NAME?</v>
      </c>
    </row>
    <row r="1051" spans="1:11" x14ac:dyDescent="0.25">
      <c r="A1051" s="193" t="e">
        <f ca="1"/>
        <v>#NAME?</v>
      </c>
      <c r="B1051" t="e">
        <f ca="1"/>
        <v>#NAME?</v>
      </c>
      <c r="C1051" s="129" t="e">
        <f ca="1"/>
        <v>#NAME?</v>
      </c>
      <c r="D1051" t="e">
        <f ca="1"/>
        <v>#NAME?</v>
      </c>
      <c r="E1051" t="e">
        <f ca="1"/>
        <v>#NAME?</v>
      </c>
      <c r="F1051" t="e">
        <f ca="1"/>
        <v>#NAME?</v>
      </c>
      <c r="G1051" t="e">
        <f ca="1"/>
        <v>#NAME?</v>
      </c>
      <c r="H1051" t="e">
        <f ca="1"/>
        <v>#NAME?</v>
      </c>
      <c r="I1051" t="e">
        <f ca="1"/>
        <v>#NAME?</v>
      </c>
      <c r="J1051" t="e">
        <f t="shared" ca="1" si="33"/>
        <v>#NAME?</v>
      </c>
      <c r="K1051" t="e">
        <f t="shared" ca="1" si="32"/>
        <v>#NAME?</v>
      </c>
    </row>
    <row r="1052" spans="1:11" x14ac:dyDescent="0.25">
      <c r="A1052" s="193" t="e">
        <f ca="1"/>
        <v>#NAME?</v>
      </c>
      <c r="B1052" t="e">
        <f ca="1"/>
        <v>#NAME?</v>
      </c>
      <c r="C1052" s="129" t="e">
        <f ca="1"/>
        <v>#NAME?</v>
      </c>
      <c r="D1052" t="e">
        <f ca="1"/>
        <v>#NAME?</v>
      </c>
      <c r="E1052" t="e">
        <f ca="1"/>
        <v>#NAME?</v>
      </c>
      <c r="F1052" t="e">
        <f ca="1"/>
        <v>#NAME?</v>
      </c>
      <c r="G1052" t="e">
        <f ca="1"/>
        <v>#NAME?</v>
      </c>
      <c r="H1052" t="e">
        <f ca="1"/>
        <v>#NAME?</v>
      </c>
      <c r="I1052" t="e">
        <f ca="1"/>
        <v>#NAME?</v>
      </c>
      <c r="J1052" t="e">
        <f t="shared" ca="1" si="33"/>
        <v>#NAME?</v>
      </c>
      <c r="K1052" t="e">
        <f t="shared" ca="1" si="32"/>
        <v>#NAME?</v>
      </c>
    </row>
    <row r="1053" spans="1:11" x14ac:dyDescent="0.25">
      <c r="A1053" s="193" t="e">
        <f ca="1"/>
        <v>#NAME?</v>
      </c>
      <c r="B1053" t="e">
        <f ca="1"/>
        <v>#NAME?</v>
      </c>
      <c r="C1053" s="129" t="e">
        <f ca="1"/>
        <v>#NAME?</v>
      </c>
      <c r="D1053" t="e">
        <f ca="1"/>
        <v>#NAME?</v>
      </c>
      <c r="E1053" t="e">
        <f ca="1"/>
        <v>#NAME?</v>
      </c>
      <c r="F1053" t="e">
        <f ca="1"/>
        <v>#NAME?</v>
      </c>
      <c r="G1053" t="e">
        <f ca="1"/>
        <v>#NAME?</v>
      </c>
      <c r="H1053" t="e">
        <f ca="1"/>
        <v>#NAME?</v>
      </c>
      <c r="I1053" t="e">
        <f ca="1"/>
        <v>#NAME?</v>
      </c>
      <c r="J1053" t="e">
        <f t="shared" ca="1" si="33"/>
        <v>#NAME?</v>
      </c>
      <c r="K1053" t="e">
        <f t="shared" ca="1" si="32"/>
        <v>#NAME?</v>
      </c>
    </row>
    <row r="1054" spans="1:11" x14ac:dyDescent="0.25">
      <c r="A1054" s="193" t="e">
        <f ca="1"/>
        <v>#NAME?</v>
      </c>
      <c r="B1054" t="e">
        <f ca="1"/>
        <v>#NAME?</v>
      </c>
      <c r="C1054" s="129" t="e">
        <f ca="1"/>
        <v>#NAME?</v>
      </c>
      <c r="D1054" t="e">
        <f ca="1"/>
        <v>#NAME?</v>
      </c>
      <c r="E1054" t="e">
        <f ca="1"/>
        <v>#NAME?</v>
      </c>
      <c r="F1054" t="e">
        <f ca="1"/>
        <v>#NAME?</v>
      </c>
      <c r="G1054" t="e">
        <f ca="1"/>
        <v>#NAME?</v>
      </c>
      <c r="H1054" t="e">
        <f ca="1"/>
        <v>#NAME?</v>
      </c>
      <c r="I1054" t="e">
        <f ca="1"/>
        <v>#NAME?</v>
      </c>
      <c r="J1054" t="e">
        <f t="shared" ca="1" si="33"/>
        <v>#NAME?</v>
      </c>
      <c r="K1054" t="e">
        <f t="shared" ca="1" si="32"/>
        <v>#NAME?</v>
      </c>
    </row>
    <row r="1055" spans="1:11" x14ac:dyDescent="0.25">
      <c r="A1055" s="193" t="e">
        <f ca="1"/>
        <v>#NAME?</v>
      </c>
      <c r="B1055" t="e">
        <f ca="1"/>
        <v>#NAME?</v>
      </c>
      <c r="C1055" s="129" t="e">
        <f ca="1"/>
        <v>#NAME?</v>
      </c>
      <c r="D1055" t="e">
        <f ca="1"/>
        <v>#NAME?</v>
      </c>
      <c r="E1055" t="e">
        <f ca="1"/>
        <v>#NAME?</v>
      </c>
      <c r="F1055" t="e">
        <f ca="1"/>
        <v>#NAME?</v>
      </c>
      <c r="G1055" t="e">
        <f ca="1"/>
        <v>#NAME?</v>
      </c>
      <c r="H1055" t="e">
        <f ca="1"/>
        <v>#NAME?</v>
      </c>
      <c r="I1055" t="e">
        <f ca="1"/>
        <v>#NAME?</v>
      </c>
      <c r="J1055" t="e">
        <f t="shared" ca="1" si="33"/>
        <v>#NAME?</v>
      </c>
      <c r="K1055" t="e">
        <f t="shared" ca="1" si="32"/>
        <v>#NAME?</v>
      </c>
    </row>
    <row r="1056" spans="1:11" x14ac:dyDescent="0.25">
      <c r="A1056" s="193" t="e">
        <f ca="1"/>
        <v>#NAME?</v>
      </c>
      <c r="B1056" t="e">
        <f ca="1"/>
        <v>#NAME?</v>
      </c>
      <c r="C1056" s="129" t="e">
        <f ca="1"/>
        <v>#NAME?</v>
      </c>
      <c r="D1056" t="e">
        <f ca="1"/>
        <v>#NAME?</v>
      </c>
      <c r="E1056" t="e">
        <f ca="1"/>
        <v>#NAME?</v>
      </c>
      <c r="F1056" t="e">
        <f ca="1"/>
        <v>#NAME?</v>
      </c>
      <c r="G1056" t="e">
        <f ca="1"/>
        <v>#NAME?</v>
      </c>
      <c r="H1056" t="e">
        <f ca="1"/>
        <v>#NAME?</v>
      </c>
      <c r="I1056" t="e">
        <f ca="1"/>
        <v>#NAME?</v>
      </c>
      <c r="J1056" t="e">
        <f t="shared" ca="1" si="33"/>
        <v>#NAME?</v>
      </c>
      <c r="K1056" t="e">
        <f t="shared" ca="1" si="32"/>
        <v>#NAME?</v>
      </c>
    </row>
    <row r="1057" spans="1:11" x14ac:dyDescent="0.25">
      <c r="A1057" s="193" t="e">
        <f ca="1"/>
        <v>#NAME?</v>
      </c>
      <c r="B1057" t="e">
        <f ca="1"/>
        <v>#NAME?</v>
      </c>
      <c r="C1057" s="129" t="e">
        <f ca="1"/>
        <v>#NAME?</v>
      </c>
      <c r="D1057" t="e">
        <f ca="1"/>
        <v>#NAME?</v>
      </c>
      <c r="E1057" t="e">
        <f ca="1"/>
        <v>#NAME?</v>
      </c>
      <c r="F1057" t="e">
        <f ca="1"/>
        <v>#NAME?</v>
      </c>
      <c r="G1057" t="e">
        <f ca="1"/>
        <v>#NAME?</v>
      </c>
      <c r="H1057" t="e">
        <f ca="1"/>
        <v>#NAME?</v>
      </c>
      <c r="I1057" t="e">
        <f ca="1"/>
        <v>#NAME?</v>
      </c>
      <c r="J1057" t="e">
        <f t="shared" ca="1" si="33"/>
        <v>#NAME?</v>
      </c>
      <c r="K1057" t="e">
        <f t="shared" ca="1" si="32"/>
        <v>#NAME?</v>
      </c>
    </row>
    <row r="1058" spans="1:11" x14ac:dyDescent="0.25">
      <c r="A1058" s="193" t="e">
        <f ca="1"/>
        <v>#NAME?</v>
      </c>
      <c r="B1058" t="e">
        <f ca="1"/>
        <v>#NAME?</v>
      </c>
      <c r="C1058" s="129" t="e">
        <f ca="1"/>
        <v>#NAME?</v>
      </c>
      <c r="D1058" t="e">
        <f ca="1"/>
        <v>#NAME?</v>
      </c>
      <c r="E1058" t="e">
        <f ca="1"/>
        <v>#NAME?</v>
      </c>
      <c r="F1058" t="e">
        <f ca="1"/>
        <v>#NAME?</v>
      </c>
      <c r="G1058" t="e">
        <f ca="1"/>
        <v>#NAME?</v>
      </c>
      <c r="H1058" t="e">
        <f ca="1"/>
        <v>#NAME?</v>
      </c>
      <c r="I1058" t="e">
        <f ca="1"/>
        <v>#NAME?</v>
      </c>
      <c r="J1058" t="e">
        <f t="shared" ca="1" si="33"/>
        <v>#NAME?</v>
      </c>
      <c r="K1058" t="e">
        <f t="shared" ca="1" si="32"/>
        <v>#NAME?</v>
      </c>
    </row>
    <row r="1059" spans="1:11" x14ac:dyDescent="0.25">
      <c r="A1059" s="193" t="e">
        <f ca="1"/>
        <v>#NAME?</v>
      </c>
      <c r="B1059" t="e">
        <f ca="1"/>
        <v>#NAME?</v>
      </c>
      <c r="C1059" s="129" t="e">
        <f ca="1"/>
        <v>#NAME?</v>
      </c>
      <c r="D1059" t="e">
        <f ca="1"/>
        <v>#NAME?</v>
      </c>
      <c r="E1059" t="e">
        <f ca="1"/>
        <v>#NAME?</v>
      </c>
      <c r="F1059" t="e">
        <f ca="1"/>
        <v>#NAME?</v>
      </c>
      <c r="G1059" t="e">
        <f ca="1"/>
        <v>#NAME?</v>
      </c>
      <c r="H1059" t="e">
        <f ca="1"/>
        <v>#NAME?</v>
      </c>
      <c r="I1059" t="e">
        <f ca="1"/>
        <v>#NAME?</v>
      </c>
      <c r="J1059" t="e">
        <f t="shared" ca="1" si="33"/>
        <v>#NAME?</v>
      </c>
      <c r="K1059" t="e">
        <f t="shared" ca="1" si="32"/>
        <v>#NAME?</v>
      </c>
    </row>
    <row r="1060" spans="1:11" x14ac:dyDescent="0.25">
      <c r="A1060" s="193" t="e">
        <f ca="1"/>
        <v>#NAME?</v>
      </c>
      <c r="B1060" t="e">
        <f ca="1"/>
        <v>#NAME?</v>
      </c>
      <c r="C1060" s="129" t="e">
        <f ca="1"/>
        <v>#NAME?</v>
      </c>
      <c r="D1060" t="e">
        <f ca="1"/>
        <v>#NAME?</v>
      </c>
      <c r="E1060" t="e">
        <f ca="1"/>
        <v>#NAME?</v>
      </c>
      <c r="F1060" t="e">
        <f ca="1"/>
        <v>#NAME?</v>
      </c>
      <c r="G1060" t="e">
        <f ca="1"/>
        <v>#NAME?</v>
      </c>
      <c r="H1060" t="e">
        <f ca="1"/>
        <v>#NAME?</v>
      </c>
      <c r="I1060" t="e">
        <f ca="1"/>
        <v>#NAME?</v>
      </c>
      <c r="J1060" t="e">
        <f t="shared" ca="1" si="33"/>
        <v>#NAME?</v>
      </c>
      <c r="K1060" t="e">
        <f t="shared" ca="1" si="32"/>
        <v>#NAME?</v>
      </c>
    </row>
    <row r="1061" spans="1:11" x14ac:dyDescent="0.25">
      <c r="A1061" s="193" t="e">
        <f ca="1"/>
        <v>#NAME?</v>
      </c>
      <c r="B1061" t="e">
        <f ca="1"/>
        <v>#NAME?</v>
      </c>
      <c r="C1061" s="129" t="e">
        <f ca="1"/>
        <v>#NAME?</v>
      </c>
      <c r="D1061" t="e">
        <f ca="1"/>
        <v>#NAME?</v>
      </c>
      <c r="E1061" t="e">
        <f ca="1"/>
        <v>#NAME?</v>
      </c>
      <c r="F1061" t="e">
        <f ca="1"/>
        <v>#NAME?</v>
      </c>
      <c r="G1061" t="e">
        <f ca="1"/>
        <v>#NAME?</v>
      </c>
      <c r="H1061" t="e">
        <f ca="1"/>
        <v>#NAME?</v>
      </c>
      <c r="I1061" t="e">
        <f ca="1"/>
        <v>#NAME?</v>
      </c>
      <c r="J1061" t="e">
        <f t="shared" ca="1" si="33"/>
        <v>#NAME?</v>
      </c>
      <c r="K1061" t="e">
        <f t="shared" ca="1" si="32"/>
        <v>#NAME?</v>
      </c>
    </row>
    <row r="1062" spans="1:11" x14ac:dyDescent="0.25">
      <c r="A1062" s="193" t="e">
        <f ca="1"/>
        <v>#NAME?</v>
      </c>
      <c r="B1062" t="e">
        <f ca="1"/>
        <v>#NAME?</v>
      </c>
      <c r="C1062" s="129" t="e">
        <f ca="1"/>
        <v>#NAME?</v>
      </c>
      <c r="D1062" t="e">
        <f ca="1"/>
        <v>#NAME?</v>
      </c>
      <c r="E1062" t="e">
        <f ca="1"/>
        <v>#NAME?</v>
      </c>
      <c r="F1062" t="e">
        <f ca="1"/>
        <v>#NAME?</v>
      </c>
      <c r="G1062" t="e">
        <f ca="1"/>
        <v>#NAME?</v>
      </c>
      <c r="H1062" t="e">
        <f ca="1"/>
        <v>#NAME?</v>
      </c>
      <c r="I1062" t="e">
        <f ca="1"/>
        <v>#NAME?</v>
      </c>
      <c r="J1062" t="e">
        <f t="shared" ca="1" si="33"/>
        <v>#NAME?</v>
      </c>
      <c r="K1062" t="e">
        <f t="shared" ca="1" si="32"/>
        <v>#NAME?</v>
      </c>
    </row>
    <row r="1063" spans="1:11" x14ac:dyDescent="0.25">
      <c r="A1063" s="193" t="e">
        <f ca="1"/>
        <v>#NAME?</v>
      </c>
      <c r="B1063" t="e">
        <f ca="1"/>
        <v>#NAME?</v>
      </c>
      <c r="C1063" s="129" t="e">
        <f ca="1"/>
        <v>#NAME?</v>
      </c>
      <c r="D1063" t="e">
        <f ca="1"/>
        <v>#NAME?</v>
      </c>
      <c r="E1063" t="e">
        <f ca="1"/>
        <v>#NAME?</v>
      </c>
      <c r="F1063" t="e">
        <f ca="1"/>
        <v>#NAME?</v>
      </c>
      <c r="G1063" t="e">
        <f ca="1"/>
        <v>#NAME?</v>
      </c>
      <c r="H1063" t="e">
        <f ca="1"/>
        <v>#NAME?</v>
      </c>
      <c r="I1063" t="e">
        <f ca="1"/>
        <v>#NAME?</v>
      </c>
      <c r="J1063" t="e">
        <f t="shared" ca="1" si="33"/>
        <v>#NAME?</v>
      </c>
      <c r="K1063" t="e">
        <f t="shared" ca="1" si="32"/>
        <v>#NAME?</v>
      </c>
    </row>
    <row r="1064" spans="1:11" x14ac:dyDescent="0.25">
      <c r="A1064" s="193" t="e">
        <f ca="1"/>
        <v>#NAME?</v>
      </c>
      <c r="B1064" t="e">
        <f ca="1"/>
        <v>#NAME?</v>
      </c>
      <c r="C1064" s="129" t="e">
        <f ca="1"/>
        <v>#NAME?</v>
      </c>
      <c r="D1064" t="e">
        <f ca="1"/>
        <v>#NAME?</v>
      </c>
      <c r="E1064" t="e">
        <f ca="1"/>
        <v>#NAME?</v>
      </c>
      <c r="F1064" t="e">
        <f ca="1"/>
        <v>#NAME?</v>
      </c>
      <c r="G1064" t="e">
        <f ca="1"/>
        <v>#NAME?</v>
      </c>
      <c r="H1064" t="e">
        <f ca="1"/>
        <v>#NAME?</v>
      </c>
      <c r="I1064" t="e">
        <f ca="1"/>
        <v>#NAME?</v>
      </c>
      <c r="J1064" t="e">
        <f t="shared" ca="1" si="33"/>
        <v>#NAME?</v>
      </c>
      <c r="K1064" t="e">
        <f t="shared" ca="1" si="32"/>
        <v>#NAME?</v>
      </c>
    </row>
    <row r="1065" spans="1:11" x14ac:dyDescent="0.25">
      <c r="A1065" s="193" t="e">
        <f ca="1"/>
        <v>#NAME?</v>
      </c>
      <c r="B1065" t="e">
        <f ca="1"/>
        <v>#NAME?</v>
      </c>
      <c r="C1065" s="129" t="e">
        <f ca="1"/>
        <v>#NAME?</v>
      </c>
      <c r="D1065" t="e">
        <f ca="1"/>
        <v>#NAME?</v>
      </c>
      <c r="E1065" t="e">
        <f ca="1"/>
        <v>#NAME?</v>
      </c>
      <c r="F1065" t="e">
        <f ca="1"/>
        <v>#NAME?</v>
      </c>
      <c r="G1065" t="e">
        <f ca="1"/>
        <v>#NAME?</v>
      </c>
      <c r="H1065" t="e">
        <f ca="1"/>
        <v>#NAME?</v>
      </c>
      <c r="I1065" t="e">
        <f ca="1"/>
        <v>#NAME?</v>
      </c>
      <c r="J1065" t="e">
        <f t="shared" ca="1" si="33"/>
        <v>#NAME?</v>
      </c>
      <c r="K1065" t="e">
        <f t="shared" ca="1" si="32"/>
        <v>#NAME?</v>
      </c>
    </row>
    <row r="1066" spans="1:11" x14ac:dyDescent="0.25">
      <c r="A1066" s="193" t="e">
        <f ca="1"/>
        <v>#NAME?</v>
      </c>
      <c r="B1066" t="e">
        <f ca="1"/>
        <v>#NAME?</v>
      </c>
      <c r="C1066" s="129" t="e">
        <f ca="1"/>
        <v>#NAME?</v>
      </c>
      <c r="D1066" t="e">
        <f ca="1"/>
        <v>#NAME?</v>
      </c>
      <c r="E1066" t="e">
        <f ca="1"/>
        <v>#NAME?</v>
      </c>
      <c r="F1066" t="e">
        <f ca="1"/>
        <v>#NAME?</v>
      </c>
      <c r="G1066" t="e">
        <f ca="1"/>
        <v>#NAME?</v>
      </c>
      <c r="H1066" t="e">
        <f ca="1"/>
        <v>#NAME?</v>
      </c>
      <c r="I1066" t="e">
        <f ca="1"/>
        <v>#NAME?</v>
      </c>
      <c r="J1066" t="e">
        <f t="shared" ca="1" si="33"/>
        <v>#NAME?</v>
      </c>
      <c r="K1066" t="e">
        <f t="shared" ca="1" si="32"/>
        <v>#NAME?</v>
      </c>
    </row>
    <row r="1067" spans="1:11" x14ac:dyDescent="0.25">
      <c r="A1067" s="193" t="e">
        <f ca="1"/>
        <v>#NAME?</v>
      </c>
      <c r="B1067" t="e">
        <f ca="1"/>
        <v>#NAME?</v>
      </c>
      <c r="C1067" s="129" t="e">
        <f ca="1"/>
        <v>#NAME?</v>
      </c>
      <c r="D1067" t="e">
        <f ca="1"/>
        <v>#NAME?</v>
      </c>
      <c r="E1067" t="e">
        <f ca="1"/>
        <v>#NAME?</v>
      </c>
      <c r="F1067" t="e">
        <f ca="1"/>
        <v>#NAME?</v>
      </c>
      <c r="G1067" t="e">
        <f ca="1"/>
        <v>#NAME?</v>
      </c>
      <c r="H1067" t="e">
        <f ca="1"/>
        <v>#NAME?</v>
      </c>
      <c r="I1067" t="e">
        <f ca="1"/>
        <v>#NAME?</v>
      </c>
      <c r="J1067" t="e">
        <f t="shared" ca="1" si="33"/>
        <v>#NAME?</v>
      </c>
      <c r="K1067" t="e">
        <f t="shared" ca="1" si="32"/>
        <v>#NAME?</v>
      </c>
    </row>
    <row r="1068" spans="1:11" x14ac:dyDescent="0.25">
      <c r="A1068" s="193" t="e">
        <f ca="1"/>
        <v>#NAME?</v>
      </c>
      <c r="B1068" t="e">
        <f ca="1"/>
        <v>#NAME?</v>
      </c>
      <c r="C1068" s="129" t="e">
        <f ca="1"/>
        <v>#NAME?</v>
      </c>
      <c r="D1068" t="e">
        <f ca="1"/>
        <v>#NAME?</v>
      </c>
      <c r="E1068" t="e">
        <f ca="1"/>
        <v>#NAME?</v>
      </c>
      <c r="F1068" t="e">
        <f ca="1"/>
        <v>#NAME?</v>
      </c>
      <c r="G1068" t="e">
        <f ca="1"/>
        <v>#NAME?</v>
      </c>
      <c r="H1068" t="e">
        <f ca="1"/>
        <v>#NAME?</v>
      </c>
      <c r="I1068" t="e">
        <f ca="1"/>
        <v>#NAME?</v>
      </c>
      <c r="J1068" t="e">
        <f t="shared" ca="1" si="33"/>
        <v>#NAME?</v>
      </c>
      <c r="K1068" t="e">
        <f t="shared" ca="1" si="32"/>
        <v>#NAME?</v>
      </c>
    </row>
    <row r="1069" spans="1:11" x14ac:dyDescent="0.25">
      <c r="A1069" s="193" t="e">
        <f ca="1"/>
        <v>#NAME?</v>
      </c>
      <c r="B1069" t="e">
        <f ca="1"/>
        <v>#NAME?</v>
      </c>
      <c r="C1069" s="129" t="e">
        <f ca="1"/>
        <v>#NAME?</v>
      </c>
      <c r="D1069" t="e">
        <f ca="1"/>
        <v>#NAME?</v>
      </c>
      <c r="E1069" t="e">
        <f ca="1"/>
        <v>#NAME?</v>
      </c>
      <c r="F1069" t="e">
        <f ca="1"/>
        <v>#NAME?</v>
      </c>
      <c r="G1069" t="e">
        <f ca="1"/>
        <v>#NAME?</v>
      </c>
      <c r="H1069" t="e">
        <f ca="1"/>
        <v>#NAME?</v>
      </c>
      <c r="I1069" t="e">
        <f ca="1"/>
        <v>#NAME?</v>
      </c>
      <c r="J1069" t="e">
        <f t="shared" ca="1" si="33"/>
        <v>#NAME?</v>
      </c>
      <c r="K1069" t="e">
        <f t="shared" ca="1" si="32"/>
        <v>#NAME?</v>
      </c>
    </row>
    <row r="1070" spans="1:11" x14ac:dyDescent="0.25">
      <c r="A1070" s="193" t="e">
        <f ca="1"/>
        <v>#NAME?</v>
      </c>
      <c r="B1070" t="e">
        <f ca="1"/>
        <v>#NAME?</v>
      </c>
      <c r="C1070" s="129" t="e">
        <f ca="1"/>
        <v>#NAME?</v>
      </c>
      <c r="D1070" t="e">
        <f ca="1"/>
        <v>#NAME?</v>
      </c>
      <c r="E1070" t="e">
        <f ca="1"/>
        <v>#NAME?</v>
      </c>
      <c r="F1070" t="e">
        <f ca="1"/>
        <v>#NAME?</v>
      </c>
      <c r="G1070" t="e">
        <f ca="1"/>
        <v>#NAME?</v>
      </c>
      <c r="H1070" t="e">
        <f ca="1"/>
        <v>#NAME?</v>
      </c>
      <c r="I1070" t="e">
        <f ca="1"/>
        <v>#NAME?</v>
      </c>
      <c r="J1070" t="e">
        <f t="shared" ca="1" si="33"/>
        <v>#NAME?</v>
      </c>
      <c r="K1070" t="e">
        <f t="shared" ca="1" si="32"/>
        <v>#NAME?</v>
      </c>
    </row>
    <row r="1071" spans="1:11" x14ac:dyDescent="0.25">
      <c r="A1071" s="193" t="e">
        <f ca="1"/>
        <v>#NAME?</v>
      </c>
      <c r="B1071" t="e">
        <f ca="1"/>
        <v>#NAME?</v>
      </c>
      <c r="C1071" s="129" t="e">
        <f ca="1"/>
        <v>#NAME?</v>
      </c>
      <c r="D1071" t="e">
        <f ca="1"/>
        <v>#NAME?</v>
      </c>
      <c r="E1071" t="e">
        <f ca="1"/>
        <v>#NAME?</v>
      </c>
      <c r="F1071" t="e">
        <f ca="1"/>
        <v>#NAME?</v>
      </c>
      <c r="G1071" t="e">
        <f ca="1"/>
        <v>#NAME?</v>
      </c>
      <c r="H1071" t="e">
        <f ca="1"/>
        <v>#NAME?</v>
      </c>
      <c r="I1071" t="e">
        <f ca="1"/>
        <v>#NAME?</v>
      </c>
      <c r="J1071" t="e">
        <f t="shared" ca="1" si="33"/>
        <v>#NAME?</v>
      </c>
      <c r="K1071" t="e">
        <f t="shared" ca="1" si="32"/>
        <v>#NAME?</v>
      </c>
    </row>
    <row r="1072" spans="1:11" x14ac:dyDescent="0.25">
      <c r="A1072" s="193" t="e">
        <f ca="1"/>
        <v>#NAME?</v>
      </c>
      <c r="B1072" t="e">
        <f ca="1"/>
        <v>#NAME?</v>
      </c>
      <c r="C1072" s="129" t="e">
        <f ca="1"/>
        <v>#NAME?</v>
      </c>
      <c r="D1072" t="e">
        <f ca="1"/>
        <v>#NAME?</v>
      </c>
      <c r="E1072" t="e">
        <f ca="1"/>
        <v>#NAME?</v>
      </c>
      <c r="F1072" t="e">
        <f ca="1"/>
        <v>#NAME?</v>
      </c>
      <c r="G1072" t="e">
        <f ca="1"/>
        <v>#NAME?</v>
      </c>
      <c r="H1072" t="e">
        <f ca="1"/>
        <v>#NAME?</v>
      </c>
      <c r="I1072" t="e">
        <f ca="1"/>
        <v>#NAME?</v>
      </c>
      <c r="J1072" t="e">
        <f t="shared" ca="1" si="33"/>
        <v>#NAME?</v>
      </c>
      <c r="K1072" t="e">
        <f t="shared" ca="1" si="32"/>
        <v>#NAME?</v>
      </c>
    </row>
    <row r="1073" spans="1:11" x14ac:dyDescent="0.25">
      <c r="A1073" s="193" t="e">
        <f ca="1"/>
        <v>#NAME?</v>
      </c>
      <c r="B1073" t="e">
        <f ca="1"/>
        <v>#NAME?</v>
      </c>
      <c r="C1073" s="129" t="e">
        <f ca="1"/>
        <v>#NAME?</v>
      </c>
      <c r="D1073" t="e">
        <f ca="1"/>
        <v>#NAME?</v>
      </c>
      <c r="E1073" t="e">
        <f ca="1"/>
        <v>#NAME?</v>
      </c>
      <c r="F1073" t="e">
        <f ca="1"/>
        <v>#NAME?</v>
      </c>
      <c r="G1073" t="e">
        <f ca="1"/>
        <v>#NAME?</v>
      </c>
      <c r="H1073" t="e">
        <f ca="1"/>
        <v>#NAME?</v>
      </c>
      <c r="I1073" t="e">
        <f ca="1"/>
        <v>#NAME?</v>
      </c>
      <c r="J1073" t="e">
        <f t="shared" ca="1" si="33"/>
        <v>#NAME?</v>
      </c>
      <c r="K1073" t="e">
        <f t="shared" ca="1" si="32"/>
        <v>#NAME?</v>
      </c>
    </row>
    <row r="1074" spans="1:11" x14ac:dyDescent="0.25">
      <c r="A1074" s="193" t="e">
        <f ca="1"/>
        <v>#NAME?</v>
      </c>
      <c r="B1074" t="e">
        <f ca="1"/>
        <v>#NAME?</v>
      </c>
      <c r="C1074" s="129" t="e">
        <f ca="1"/>
        <v>#NAME?</v>
      </c>
      <c r="D1074" t="e">
        <f ca="1"/>
        <v>#NAME?</v>
      </c>
      <c r="E1074" t="e">
        <f ca="1"/>
        <v>#NAME?</v>
      </c>
      <c r="F1074" t="e">
        <f ca="1"/>
        <v>#NAME?</v>
      </c>
      <c r="G1074" t="e">
        <f ca="1"/>
        <v>#NAME?</v>
      </c>
      <c r="H1074" t="e">
        <f ca="1"/>
        <v>#NAME?</v>
      </c>
      <c r="I1074" t="e">
        <f ca="1"/>
        <v>#NAME?</v>
      </c>
      <c r="J1074" t="e">
        <f t="shared" ca="1" si="33"/>
        <v>#NAME?</v>
      </c>
      <c r="K1074" t="e">
        <f t="shared" ca="1" si="32"/>
        <v>#NAME?</v>
      </c>
    </row>
    <row r="1075" spans="1:11" x14ac:dyDescent="0.25">
      <c r="A1075" s="193" t="e">
        <f ca="1"/>
        <v>#NAME?</v>
      </c>
      <c r="B1075" t="e">
        <f ca="1"/>
        <v>#NAME?</v>
      </c>
      <c r="C1075" s="129" t="e">
        <f ca="1"/>
        <v>#NAME?</v>
      </c>
      <c r="D1075" t="e">
        <f ca="1"/>
        <v>#NAME?</v>
      </c>
      <c r="E1075" t="e">
        <f ca="1"/>
        <v>#NAME?</v>
      </c>
      <c r="F1075" t="e">
        <f ca="1"/>
        <v>#NAME?</v>
      </c>
      <c r="G1075" t="e">
        <f ca="1"/>
        <v>#NAME?</v>
      </c>
      <c r="H1075" t="e">
        <f ca="1"/>
        <v>#NAME?</v>
      </c>
      <c r="I1075" t="e">
        <f ca="1"/>
        <v>#NAME?</v>
      </c>
      <c r="J1075" t="e">
        <f t="shared" ca="1" si="33"/>
        <v>#NAME?</v>
      </c>
      <c r="K1075" t="e">
        <f t="shared" ref="K1075:K1138" ca="1" si="34">2400+J1075</f>
        <v>#NAME?</v>
      </c>
    </row>
    <row r="1076" spans="1:11" x14ac:dyDescent="0.25">
      <c r="A1076" s="193" t="e">
        <f ca="1"/>
        <v>#NAME?</v>
      </c>
      <c r="B1076" t="e">
        <f ca="1"/>
        <v>#NAME?</v>
      </c>
      <c r="C1076" s="129" t="e">
        <f ca="1"/>
        <v>#NAME?</v>
      </c>
      <c r="D1076" t="e">
        <f ca="1"/>
        <v>#NAME?</v>
      </c>
      <c r="E1076" t="e">
        <f ca="1"/>
        <v>#NAME?</v>
      </c>
      <c r="F1076" t="e">
        <f ca="1"/>
        <v>#NAME?</v>
      </c>
      <c r="G1076" t="e">
        <f ca="1"/>
        <v>#NAME?</v>
      </c>
      <c r="H1076" t="e">
        <f ca="1"/>
        <v>#NAME?</v>
      </c>
      <c r="I1076" t="e">
        <f ca="1"/>
        <v>#NAME?</v>
      </c>
      <c r="J1076" t="e">
        <f t="shared" ca="1" si="33"/>
        <v>#NAME?</v>
      </c>
      <c r="K1076" t="e">
        <f t="shared" ca="1" si="34"/>
        <v>#NAME?</v>
      </c>
    </row>
    <row r="1077" spans="1:11" x14ac:dyDescent="0.25">
      <c r="A1077" s="193" t="e">
        <f ca="1"/>
        <v>#NAME?</v>
      </c>
      <c r="B1077" t="e">
        <f ca="1"/>
        <v>#NAME?</v>
      </c>
      <c r="C1077" s="129" t="e">
        <f ca="1"/>
        <v>#NAME?</v>
      </c>
      <c r="D1077" t="e">
        <f ca="1"/>
        <v>#NAME?</v>
      </c>
      <c r="E1077" t="e">
        <f ca="1"/>
        <v>#NAME?</v>
      </c>
      <c r="F1077" t="e">
        <f ca="1"/>
        <v>#NAME?</v>
      </c>
      <c r="G1077" t="e">
        <f ca="1"/>
        <v>#NAME?</v>
      </c>
      <c r="H1077" t="e">
        <f ca="1"/>
        <v>#NAME?</v>
      </c>
      <c r="I1077" t="e">
        <f ca="1"/>
        <v>#NAME?</v>
      </c>
      <c r="J1077" t="e">
        <f t="shared" ca="1" si="33"/>
        <v>#NAME?</v>
      </c>
      <c r="K1077" t="e">
        <f t="shared" ca="1" si="34"/>
        <v>#NAME?</v>
      </c>
    </row>
    <row r="1078" spans="1:11" x14ac:dyDescent="0.25">
      <c r="A1078" s="193" t="e">
        <f ca="1"/>
        <v>#NAME?</v>
      </c>
      <c r="B1078" t="e">
        <f ca="1"/>
        <v>#NAME?</v>
      </c>
      <c r="C1078" s="129" t="e">
        <f ca="1"/>
        <v>#NAME?</v>
      </c>
      <c r="D1078" t="e">
        <f ca="1"/>
        <v>#NAME?</v>
      </c>
      <c r="E1078" t="e">
        <f ca="1"/>
        <v>#NAME?</v>
      </c>
      <c r="F1078" t="e">
        <f ca="1"/>
        <v>#NAME?</v>
      </c>
      <c r="G1078" t="e">
        <f ca="1"/>
        <v>#NAME?</v>
      </c>
      <c r="H1078" t="e">
        <f ca="1"/>
        <v>#NAME?</v>
      </c>
      <c r="I1078" t="e">
        <f ca="1"/>
        <v>#NAME?</v>
      </c>
      <c r="J1078" t="e">
        <f t="shared" ca="1" si="33"/>
        <v>#NAME?</v>
      </c>
      <c r="K1078" t="e">
        <f t="shared" ca="1" si="34"/>
        <v>#NAME?</v>
      </c>
    </row>
    <row r="1079" spans="1:11" x14ac:dyDescent="0.25">
      <c r="A1079" s="193" t="e">
        <f ca="1"/>
        <v>#NAME?</v>
      </c>
      <c r="B1079" t="e">
        <f ca="1"/>
        <v>#NAME?</v>
      </c>
      <c r="C1079" s="129" t="e">
        <f ca="1"/>
        <v>#NAME?</v>
      </c>
      <c r="D1079" t="e">
        <f ca="1"/>
        <v>#NAME?</v>
      </c>
      <c r="E1079" t="e">
        <f ca="1"/>
        <v>#NAME?</v>
      </c>
      <c r="F1079" t="e">
        <f ca="1"/>
        <v>#NAME?</v>
      </c>
      <c r="G1079" t="e">
        <f ca="1"/>
        <v>#NAME?</v>
      </c>
      <c r="H1079" t="e">
        <f ca="1"/>
        <v>#NAME?</v>
      </c>
      <c r="I1079" t="e">
        <f ca="1"/>
        <v>#NAME?</v>
      </c>
      <c r="J1079" t="e">
        <f t="shared" ca="1" si="33"/>
        <v>#NAME?</v>
      </c>
      <c r="K1079" t="e">
        <f t="shared" ca="1" si="34"/>
        <v>#NAME?</v>
      </c>
    </row>
    <row r="1080" spans="1:11" x14ac:dyDescent="0.25">
      <c r="A1080" s="193" t="e">
        <f ca="1"/>
        <v>#NAME?</v>
      </c>
      <c r="B1080" t="e">
        <f ca="1"/>
        <v>#NAME?</v>
      </c>
      <c r="C1080" s="129" t="e">
        <f ca="1"/>
        <v>#NAME?</v>
      </c>
      <c r="D1080" t="e">
        <f ca="1"/>
        <v>#NAME?</v>
      </c>
      <c r="E1080" t="e">
        <f ca="1"/>
        <v>#NAME?</v>
      </c>
      <c r="F1080" t="e">
        <f ca="1"/>
        <v>#NAME?</v>
      </c>
      <c r="G1080" t="e">
        <f ca="1"/>
        <v>#NAME?</v>
      </c>
      <c r="H1080" t="e">
        <f ca="1"/>
        <v>#NAME?</v>
      </c>
      <c r="I1080" t="e">
        <f ca="1"/>
        <v>#NAME?</v>
      </c>
      <c r="J1080" t="e">
        <f t="shared" ca="1" si="33"/>
        <v>#NAME?</v>
      </c>
      <c r="K1080" t="e">
        <f t="shared" ca="1" si="34"/>
        <v>#NAME?</v>
      </c>
    </row>
    <row r="1081" spans="1:11" x14ac:dyDescent="0.25">
      <c r="A1081" s="193" t="e">
        <f ca="1"/>
        <v>#NAME?</v>
      </c>
      <c r="B1081" t="e">
        <f ca="1"/>
        <v>#NAME?</v>
      </c>
      <c r="C1081" s="129" t="e">
        <f ca="1"/>
        <v>#NAME?</v>
      </c>
      <c r="D1081" t="e">
        <f ca="1"/>
        <v>#NAME?</v>
      </c>
      <c r="E1081" t="e">
        <f ca="1"/>
        <v>#NAME?</v>
      </c>
      <c r="F1081" t="e">
        <f ca="1"/>
        <v>#NAME?</v>
      </c>
      <c r="G1081" t="e">
        <f ca="1"/>
        <v>#NAME?</v>
      </c>
      <c r="H1081" t="e">
        <f ca="1"/>
        <v>#NAME?</v>
      </c>
      <c r="I1081" t="e">
        <f ca="1"/>
        <v>#NAME?</v>
      </c>
      <c r="J1081" t="e">
        <f t="shared" ca="1" si="33"/>
        <v>#NAME?</v>
      </c>
      <c r="K1081" t="e">
        <f t="shared" ca="1" si="34"/>
        <v>#NAME?</v>
      </c>
    </row>
    <row r="1082" spans="1:11" x14ac:dyDescent="0.25">
      <c r="A1082" s="193" t="e">
        <f ca="1"/>
        <v>#NAME?</v>
      </c>
      <c r="B1082" t="e">
        <f ca="1"/>
        <v>#NAME?</v>
      </c>
      <c r="C1082" s="129" t="e">
        <f ca="1"/>
        <v>#NAME?</v>
      </c>
      <c r="D1082" t="e">
        <f ca="1"/>
        <v>#NAME?</v>
      </c>
      <c r="E1082" t="e">
        <f ca="1"/>
        <v>#NAME?</v>
      </c>
      <c r="F1082" t="e">
        <f ca="1"/>
        <v>#NAME?</v>
      </c>
      <c r="G1082" t="e">
        <f ca="1"/>
        <v>#NAME?</v>
      </c>
      <c r="H1082" t="e">
        <f ca="1"/>
        <v>#NAME?</v>
      </c>
      <c r="I1082" t="e">
        <f ca="1"/>
        <v>#NAME?</v>
      </c>
      <c r="J1082" t="e">
        <f t="shared" ca="1" si="33"/>
        <v>#NAME?</v>
      </c>
      <c r="K1082" t="e">
        <f t="shared" ca="1" si="34"/>
        <v>#NAME?</v>
      </c>
    </row>
    <row r="1083" spans="1:11" x14ac:dyDescent="0.25">
      <c r="A1083" s="193" t="e">
        <f ca="1"/>
        <v>#NAME?</v>
      </c>
      <c r="B1083" t="e">
        <f ca="1"/>
        <v>#NAME?</v>
      </c>
      <c r="C1083" s="129" t="e">
        <f ca="1"/>
        <v>#NAME?</v>
      </c>
      <c r="D1083" t="e">
        <f ca="1"/>
        <v>#NAME?</v>
      </c>
      <c r="E1083" t="e">
        <f ca="1"/>
        <v>#NAME?</v>
      </c>
      <c r="F1083" t="e">
        <f ca="1"/>
        <v>#NAME?</v>
      </c>
      <c r="G1083" t="e">
        <f ca="1"/>
        <v>#NAME?</v>
      </c>
      <c r="H1083" t="e">
        <f ca="1"/>
        <v>#NAME?</v>
      </c>
      <c r="I1083" t="e">
        <f ca="1"/>
        <v>#NAME?</v>
      </c>
      <c r="J1083" t="e">
        <f t="shared" ca="1" si="33"/>
        <v>#NAME?</v>
      </c>
      <c r="K1083" t="e">
        <f t="shared" ca="1" si="34"/>
        <v>#NAME?</v>
      </c>
    </row>
    <row r="1084" spans="1:11" x14ac:dyDescent="0.25">
      <c r="A1084" s="193" t="e">
        <f ca="1"/>
        <v>#NAME?</v>
      </c>
      <c r="B1084" t="e">
        <f ca="1"/>
        <v>#NAME?</v>
      </c>
      <c r="C1084" s="129" t="e">
        <f ca="1"/>
        <v>#NAME?</v>
      </c>
      <c r="D1084" t="e">
        <f ca="1"/>
        <v>#NAME?</v>
      </c>
      <c r="E1084" t="e">
        <f ca="1"/>
        <v>#NAME?</v>
      </c>
      <c r="F1084" t="e">
        <f ca="1"/>
        <v>#NAME?</v>
      </c>
      <c r="G1084" t="e">
        <f ca="1"/>
        <v>#NAME?</v>
      </c>
      <c r="H1084" t="e">
        <f ca="1"/>
        <v>#NAME?</v>
      </c>
      <c r="I1084" t="e">
        <f ca="1"/>
        <v>#NAME?</v>
      </c>
      <c r="J1084" t="e">
        <f t="shared" ca="1" si="33"/>
        <v>#NAME?</v>
      </c>
      <c r="K1084" t="e">
        <f t="shared" ca="1" si="34"/>
        <v>#NAME?</v>
      </c>
    </row>
    <row r="1085" spans="1:11" x14ac:dyDescent="0.25">
      <c r="A1085" s="193" t="e">
        <f ca="1"/>
        <v>#NAME?</v>
      </c>
      <c r="B1085" t="e">
        <f ca="1"/>
        <v>#NAME?</v>
      </c>
      <c r="C1085" s="129" t="e">
        <f ca="1"/>
        <v>#NAME?</v>
      </c>
      <c r="D1085" t="e">
        <f ca="1"/>
        <v>#NAME?</v>
      </c>
      <c r="E1085" t="e">
        <f ca="1"/>
        <v>#NAME?</v>
      </c>
      <c r="F1085" t="e">
        <f ca="1"/>
        <v>#NAME?</v>
      </c>
      <c r="G1085" t="e">
        <f ca="1"/>
        <v>#NAME?</v>
      </c>
      <c r="H1085" t="e">
        <f ca="1"/>
        <v>#NAME?</v>
      </c>
      <c r="I1085" t="e">
        <f ca="1"/>
        <v>#NAME?</v>
      </c>
      <c r="J1085" t="e">
        <f t="shared" ca="1" si="33"/>
        <v>#NAME?</v>
      </c>
      <c r="K1085" t="e">
        <f t="shared" ca="1" si="34"/>
        <v>#NAME?</v>
      </c>
    </row>
    <row r="1086" spans="1:11" x14ac:dyDescent="0.25">
      <c r="A1086" s="193" t="e">
        <f ca="1"/>
        <v>#NAME?</v>
      </c>
      <c r="B1086" t="e">
        <f ca="1"/>
        <v>#NAME?</v>
      </c>
      <c r="C1086" s="129" t="e">
        <f ca="1"/>
        <v>#NAME?</v>
      </c>
      <c r="D1086" t="e">
        <f ca="1"/>
        <v>#NAME?</v>
      </c>
      <c r="E1086" t="e">
        <f ca="1"/>
        <v>#NAME?</v>
      </c>
      <c r="F1086" t="e">
        <f ca="1"/>
        <v>#NAME?</v>
      </c>
      <c r="G1086" t="e">
        <f ca="1"/>
        <v>#NAME?</v>
      </c>
      <c r="H1086" t="e">
        <f ca="1"/>
        <v>#NAME?</v>
      </c>
      <c r="I1086" t="e">
        <f ca="1"/>
        <v>#NAME?</v>
      </c>
      <c r="J1086" t="e">
        <f t="shared" ca="1" si="33"/>
        <v>#NAME?</v>
      </c>
      <c r="K1086" t="e">
        <f t="shared" ca="1" si="34"/>
        <v>#NAME?</v>
      </c>
    </row>
    <row r="1087" spans="1:11" x14ac:dyDescent="0.25">
      <c r="A1087" s="193" t="e">
        <f ca="1"/>
        <v>#NAME?</v>
      </c>
      <c r="B1087" t="e">
        <f ca="1"/>
        <v>#NAME?</v>
      </c>
      <c r="C1087" s="129" t="e">
        <f ca="1"/>
        <v>#NAME?</v>
      </c>
      <c r="D1087" t="e">
        <f ca="1"/>
        <v>#NAME?</v>
      </c>
      <c r="E1087" t="e">
        <f ca="1"/>
        <v>#NAME?</v>
      </c>
      <c r="F1087" t="e">
        <f ca="1"/>
        <v>#NAME?</v>
      </c>
      <c r="G1087" t="e">
        <f ca="1"/>
        <v>#NAME?</v>
      </c>
      <c r="H1087" t="e">
        <f ca="1"/>
        <v>#NAME?</v>
      </c>
      <c r="I1087" t="e">
        <f ca="1"/>
        <v>#NAME?</v>
      </c>
      <c r="J1087" t="e">
        <f t="shared" ca="1" si="33"/>
        <v>#NAME?</v>
      </c>
      <c r="K1087" t="e">
        <f t="shared" ca="1" si="34"/>
        <v>#NAME?</v>
      </c>
    </row>
    <row r="1088" spans="1:11" x14ac:dyDescent="0.25">
      <c r="A1088" s="193" t="e">
        <f ca="1"/>
        <v>#NAME?</v>
      </c>
      <c r="B1088" t="e">
        <f ca="1"/>
        <v>#NAME?</v>
      </c>
      <c r="C1088" s="129" t="e">
        <f ca="1"/>
        <v>#NAME?</v>
      </c>
      <c r="D1088" t="e">
        <f ca="1"/>
        <v>#NAME?</v>
      </c>
      <c r="E1088" t="e">
        <f ca="1"/>
        <v>#NAME?</v>
      </c>
      <c r="F1088" t="e">
        <f ca="1"/>
        <v>#NAME?</v>
      </c>
      <c r="G1088" t="e">
        <f ca="1"/>
        <v>#NAME?</v>
      </c>
      <c r="H1088" t="e">
        <f ca="1"/>
        <v>#NAME?</v>
      </c>
      <c r="I1088" t="e">
        <f ca="1"/>
        <v>#NAME?</v>
      </c>
      <c r="J1088" t="e">
        <f t="shared" ca="1" si="33"/>
        <v>#NAME?</v>
      </c>
      <c r="K1088" t="e">
        <f t="shared" ca="1" si="34"/>
        <v>#NAME?</v>
      </c>
    </row>
    <row r="1089" spans="1:11" x14ac:dyDescent="0.25">
      <c r="A1089" s="193" t="e">
        <f ca="1"/>
        <v>#NAME?</v>
      </c>
      <c r="B1089" t="e">
        <f ca="1"/>
        <v>#NAME?</v>
      </c>
      <c r="C1089" s="129" t="e">
        <f ca="1"/>
        <v>#NAME?</v>
      </c>
      <c r="D1089" t="e">
        <f ca="1"/>
        <v>#NAME?</v>
      </c>
      <c r="E1089" t="e">
        <f ca="1"/>
        <v>#NAME?</v>
      </c>
      <c r="F1089" t="e">
        <f ca="1"/>
        <v>#NAME?</v>
      </c>
      <c r="G1089" t="e">
        <f ca="1"/>
        <v>#NAME?</v>
      </c>
      <c r="H1089" t="e">
        <f ca="1"/>
        <v>#NAME?</v>
      </c>
      <c r="I1089" t="e">
        <f ca="1"/>
        <v>#NAME?</v>
      </c>
      <c r="J1089" t="e">
        <f t="shared" ca="1" si="33"/>
        <v>#NAME?</v>
      </c>
      <c r="K1089" t="e">
        <f t="shared" ca="1" si="34"/>
        <v>#NAME?</v>
      </c>
    </row>
    <row r="1090" spans="1:11" x14ac:dyDescent="0.25">
      <c r="A1090" s="193" t="e">
        <f ca="1"/>
        <v>#NAME?</v>
      </c>
      <c r="B1090" t="e">
        <f ca="1"/>
        <v>#NAME?</v>
      </c>
      <c r="C1090" s="129" t="e">
        <f ca="1"/>
        <v>#NAME?</v>
      </c>
      <c r="D1090" t="e">
        <f ca="1"/>
        <v>#NAME?</v>
      </c>
      <c r="E1090" t="e">
        <f ca="1"/>
        <v>#NAME?</v>
      </c>
      <c r="F1090" t="e">
        <f ca="1"/>
        <v>#NAME?</v>
      </c>
      <c r="G1090" t="e">
        <f ca="1"/>
        <v>#NAME?</v>
      </c>
      <c r="H1090" t="e">
        <f ca="1"/>
        <v>#NAME?</v>
      </c>
      <c r="I1090" t="e">
        <f ca="1"/>
        <v>#NAME?</v>
      </c>
      <c r="J1090" t="e">
        <f t="shared" ca="1" si="33"/>
        <v>#NAME?</v>
      </c>
      <c r="K1090" t="e">
        <f t="shared" ca="1" si="34"/>
        <v>#NAME?</v>
      </c>
    </row>
    <row r="1091" spans="1:11" x14ac:dyDescent="0.25">
      <c r="A1091" s="193" t="e">
        <f ca="1"/>
        <v>#NAME?</v>
      </c>
      <c r="B1091" t="e">
        <f ca="1"/>
        <v>#NAME?</v>
      </c>
      <c r="C1091" s="129" t="e">
        <f ca="1"/>
        <v>#NAME?</v>
      </c>
      <c r="D1091" t="e">
        <f ca="1"/>
        <v>#NAME?</v>
      </c>
      <c r="E1091" t="e">
        <f ca="1"/>
        <v>#NAME?</v>
      </c>
      <c r="F1091" t="e">
        <f ca="1"/>
        <v>#NAME?</v>
      </c>
      <c r="G1091" t="e">
        <f ca="1"/>
        <v>#NAME?</v>
      </c>
      <c r="H1091" t="e">
        <f ca="1"/>
        <v>#NAME?</v>
      </c>
      <c r="I1091" t="e">
        <f ca="1"/>
        <v>#NAME?</v>
      </c>
      <c r="J1091" t="e">
        <f t="shared" ref="J1091:J1154" ca="1" si="35">_xlfn.ISOWEEKNUM(C1091)</f>
        <v>#NAME?</v>
      </c>
      <c r="K1091" t="e">
        <f t="shared" ca="1" si="34"/>
        <v>#NAME?</v>
      </c>
    </row>
    <row r="1092" spans="1:11" x14ac:dyDescent="0.25">
      <c r="A1092" s="193" t="e">
        <f ca="1"/>
        <v>#NAME?</v>
      </c>
      <c r="B1092" t="e">
        <f ca="1"/>
        <v>#NAME?</v>
      </c>
      <c r="C1092" s="129" t="e">
        <f ca="1"/>
        <v>#NAME?</v>
      </c>
      <c r="D1092" t="e">
        <f ca="1"/>
        <v>#NAME?</v>
      </c>
      <c r="E1092" t="e">
        <f ca="1"/>
        <v>#NAME?</v>
      </c>
      <c r="F1092" t="e">
        <f ca="1"/>
        <v>#NAME?</v>
      </c>
      <c r="G1092" t="e">
        <f ca="1"/>
        <v>#NAME?</v>
      </c>
      <c r="H1092" t="e">
        <f ca="1"/>
        <v>#NAME?</v>
      </c>
      <c r="I1092" t="e">
        <f ca="1"/>
        <v>#NAME?</v>
      </c>
      <c r="J1092" t="e">
        <f t="shared" ca="1" si="35"/>
        <v>#NAME?</v>
      </c>
      <c r="K1092" t="e">
        <f t="shared" ca="1" si="34"/>
        <v>#NAME?</v>
      </c>
    </row>
    <row r="1093" spans="1:11" x14ac:dyDescent="0.25">
      <c r="A1093" s="193" t="e">
        <f ca="1"/>
        <v>#NAME?</v>
      </c>
      <c r="B1093" t="e">
        <f ca="1"/>
        <v>#NAME?</v>
      </c>
      <c r="C1093" s="129" t="e">
        <f ca="1"/>
        <v>#NAME?</v>
      </c>
      <c r="D1093" t="e">
        <f ca="1"/>
        <v>#NAME?</v>
      </c>
      <c r="E1093" t="e">
        <f ca="1"/>
        <v>#NAME?</v>
      </c>
      <c r="F1093" t="e">
        <f ca="1"/>
        <v>#NAME?</v>
      </c>
      <c r="G1093" t="e">
        <f ca="1"/>
        <v>#NAME?</v>
      </c>
      <c r="H1093" t="e">
        <f ca="1"/>
        <v>#NAME?</v>
      </c>
      <c r="I1093" t="e">
        <f ca="1"/>
        <v>#NAME?</v>
      </c>
      <c r="J1093" t="e">
        <f t="shared" ca="1" si="35"/>
        <v>#NAME?</v>
      </c>
      <c r="K1093" t="e">
        <f t="shared" ca="1" si="34"/>
        <v>#NAME?</v>
      </c>
    </row>
    <row r="1094" spans="1:11" x14ac:dyDescent="0.25">
      <c r="A1094" s="193" t="e">
        <f ca="1"/>
        <v>#NAME?</v>
      </c>
      <c r="B1094" t="e">
        <f ca="1"/>
        <v>#NAME?</v>
      </c>
      <c r="C1094" s="129" t="e">
        <f ca="1"/>
        <v>#NAME?</v>
      </c>
      <c r="D1094" t="e">
        <f ca="1"/>
        <v>#NAME?</v>
      </c>
      <c r="E1094" t="e">
        <f ca="1"/>
        <v>#NAME?</v>
      </c>
      <c r="F1094" t="e">
        <f ca="1"/>
        <v>#NAME?</v>
      </c>
      <c r="G1094" t="e">
        <f ca="1"/>
        <v>#NAME?</v>
      </c>
      <c r="H1094" t="e">
        <f ca="1"/>
        <v>#NAME?</v>
      </c>
      <c r="I1094" t="e">
        <f ca="1"/>
        <v>#NAME?</v>
      </c>
      <c r="J1094" t="e">
        <f t="shared" ca="1" si="35"/>
        <v>#NAME?</v>
      </c>
      <c r="K1094" t="e">
        <f t="shared" ca="1" si="34"/>
        <v>#NAME?</v>
      </c>
    </row>
    <row r="1095" spans="1:11" x14ac:dyDescent="0.25">
      <c r="A1095" s="193" t="e">
        <f ca="1"/>
        <v>#NAME?</v>
      </c>
      <c r="B1095" t="e">
        <f ca="1"/>
        <v>#NAME?</v>
      </c>
      <c r="C1095" s="129" t="e">
        <f ca="1"/>
        <v>#NAME?</v>
      </c>
      <c r="D1095" t="e">
        <f ca="1"/>
        <v>#NAME?</v>
      </c>
      <c r="E1095" t="e">
        <f ca="1"/>
        <v>#NAME?</v>
      </c>
      <c r="F1095" t="e">
        <f ca="1"/>
        <v>#NAME?</v>
      </c>
      <c r="G1095" t="e">
        <f ca="1"/>
        <v>#NAME?</v>
      </c>
      <c r="H1095" t="e">
        <f ca="1"/>
        <v>#NAME?</v>
      </c>
      <c r="I1095" t="e">
        <f ca="1"/>
        <v>#NAME?</v>
      </c>
      <c r="J1095" t="e">
        <f t="shared" ca="1" si="35"/>
        <v>#NAME?</v>
      </c>
      <c r="K1095" t="e">
        <f t="shared" ca="1" si="34"/>
        <v>#NAME?</v>
      </c>
    </row>
    <row r="1096" spans="1:11" x14ac:dyDescent="0.25">
      <c r="A1096" s="193" t="e">
        <f ca="1"/>
        <v>#NAME?</v>
      </c>
      <c r="B1096" t="e">
        <f ca="1"/>
        <v>#NAME?</v>
      </c>
      <c r="C1096" s="129" t="e">
        <f ca="1"/>
        <v>#NAME?</v>
      </c>
      <c r="D1096" t="e">
        <f ca="1"/>
        <v>#NAME?</v>
      </c>
      <c r="E1096" t="e">
        <f ca="1"/>
        <v>#NAME?</v>
      </c>
      <c r="F1096" t="e">
        <f ca="1"/>
        <v>#NAME?</v>
      </c>
      <c r="G1096" t="e">
        <f ca="1"/>
        <v>#NAME?</v>
      </c>
      <c r="H1096" t="e">
        <f ca="1"/>
        <v>#NAME?</v>
      </c>
      <c r="I1096" t="e">
        <f ca="1"/>
        <v>#NAME?</v>
      </c>
      <c r="J1096" t="e">
        <f t="shared" ca="1" si="35"/>
        <v>#NAME?</v>
      </c>
      <c r="K1096" t="e">
        <f t="shared" ca="1" si="34"/>
        <v>#NAME?</v>
      </c>
    </row>
    <row r="1097" spans="1:11" x14ac:dyDescent="0.25">
      <c r="A1097" s="193" t="e">
        <f ca="1"/>
        <v>#NAME?</v>
      </c>
      <c r="B1097" t="e">
        <f ca="1"/>
        <v>#NAME?</v>
      </c>
      <c r="C1097" s="129" t="e">
        <f ca="1"/>
        <v>#NAME?</v>
      </c>
      <c r="D1097" t="e">
        <f ca="1"/>
        <v>#NAME?</v>
      </c>
      <c r="E1097" t="e">
        <f ca="1"/>
        <v>#NAME?</v>
      </c>
      <c r="F1097" t="e">
        <f ca="1"/>
        <v>#NAME?</v>
      </c>
      <c r="G1097" t="e">
        <f ca="1"/>
        <v>#NAME?</v>
      </c>
      <c r="H1097" t="e">
        <f ca="1"/>
        <v>#NAME?</v>
      </c>
      <c r="I1097" t="e">
        <f ca="1"/>
        <v>#NAME?</v>
      </c>
      <c r="J1097" t="e">
        <f t="shared" ca="1" si="35"/>
        <v>#NAME?</v>
      </c>
      <c r="K1097" t="e">
        <f t="shared" ca="1" si="34"/>
        <v>#NAME?</v>
      </c>
    </row>
    <row r="1098" spans="1:11" x14ac:dyDescent="0.25">
      <c r="A1098" s="193" t="e">
        <f ca="1"/>
        <v>#NAME?</v>
      </c>
      <c r="B1098" t="e">
        <f ca="1"/>
        <v>#NAME?</v>
      </c>
      <c r="C1098" s="129" t="e">
        <f ca="1"/>
        <v>#NAME?</v>
      </c>
      <c r="D1098" t="e">
        <f ca="1"/>
        <v>#NAME?</v>
      </c>
      <c r="E1098" t="e">
        <f ca="1"/>
        <v>#NAME?</v>
      </c>
      <c r="F1098" t="e">
        <f ca="1"/>
        <v>#NAME?</v>
      </c>
      <c r="G1098" t="e">
        <f ca="1"/>
        <v>#NAME?</v>
      </c>
      <c r="H1098" t="e">
        <f ca="1"/>
        <v>#NAME?</v>
      </c>
      <c r="I1098" t="e">
        <f ca="1"/>
        <v>#NAME?</v>
      </c>
      <c r="J1098" t="e">
        <f t="shared" ca="1" si="35"/>
        <v>#NAME?</v>
      </c>
      <c r="K1098" t="e">
        <f t="shared" ca="1" si="34"/>
        <v>#NAME?</v>
      </c>
    </row>
    <row r="1099" spans="1:11" x14ac:dyDescent="0.25">
      <c r="A1099" s="193" t="e">
        <f ca="1"/>
        <v>#NAME?</v>
      </c>
      <c r="B1099" t="e">
        <f ca="1"/>
        <v>#NAME?</v>
      </c>
      <c r="C1099" s="129" t="e">
        <f ca="1"/>
        <v>#NAME?</v>
      </c>
      <c r="D1099" t="e">
        <f ca="1"/>
        <v>#NAME?</v>
      </c>
      <c r="E1099" t="e">
        <f ca="1"/>
        <v>#NAME?</v>
      </c>
      <c r="F1099" t="e">
        <f ca="1"/>
        <v>#NAME?</v>
      </c>
      <c r="G1099" t="e">
        <f ca="1"/>
        <v>#NAME?</v>
      </c>
      <c r="H1099" t="e">
        <f ca="1"/>
        <v>#NAME?</v>
      </c>
      <c r="I1099" t="e">
        <f ca="1"/>
        <v>#NAME?</v>
      </c>
      <c r="J1099" t="e">
        <f t="shared" ca="1" si="35"/>
        <v>#NAME?</v>
      </c>
      <c r="K1099" t="e">
        <f t="shared" ca="1" si="34"/>
        <v>#NAME?</v>
      </c>
    </row>
    <row r="1100" spans="1:11" x14ac:dyDescent="0.25">
      <c r="A1100" s="193" t="e">
        <f ca="1"/>
        <v>#NAME?</v>
      </c>
      <c r="B1100" t="e">
        <f ca="1"/>
        <v>#NAME?</v>
      </c>
      <c r="C1100" s="129" t="e">
        <f ca="1"/>
        <v>#NAME?</v>
      </c>
      <c r="D1100" t="e">
        <f ca="1"/>
        <v>#NAME?</v>
      </c>
      <c r="E1100" t="e">
        <f ca="1"/>
        <v>#NAME?</v>
      </c>
      <c r="F1100" t="e">
        <f ca="1"/>
        <v>#NAME?</v>
      </c>
      <c r="G1100" t="e">
        <f ca="1"/>
        <v>#NAME?</v>
      </c>
      <c r="H1100" t="e">
        <f ca="1"/>
        <v>#NAME?</v>
      </c>
      <c r="I1100" t="e">
        <f ca="1"/>
        <v>#NAME?</v>
      </c>
      <c r="J1100" t="e">
        <f t="shared" ca="1" si="35"/>
        <v>#NAME?</v>
      </c>
      <c r="K1100" t="e">
        <f t="shared" ca="1" si="34"/>
        <v>#NAME?</v>
      </c>
    </row>
    <row r="1101" spans="1:11" x14ac:dyDescent="0.25">
      <c r="A1101" s="193" t="e">
        <f ca="1"/>
        <v>#NAME?</v>
      </c>
      <c r="B1101" t="e">
        <f ca="1"/>
        <v>#NAME?</v>
      </c>
      <c r="C1101" s="129" t="e">
        <f ca="1"/>
        <v>#NAME?</v>
      </c>
      <c r="D1101" t="e">
        <f ca="1"/>
        <v>#NAME?</v>
      </c>
      <c r="E1101" t="e">
        <f ca="1"/>
        <v>#NAME?</v>
      </c>
      <c r="F1101" t="e">
        <f ca="1"/>
        <v>#NAME?</v>
      </c>
      <c r="G1101" t="e">
        <f ca="1"/>
        <v>#NAME?</v>
      </c>
      <c r="H1101" t="e">
        <f ca="1"/>
        <v>#NAME?</v>
      </c>
      <c r="I1101" t="e">
        <f ca="1"/>
        <v>#NAME?</v>
      </c>
      <c r="J1101" t="e">
        <f t="shared" ca="1" si="35"/>
        <v>#NAME?</v>
      </c>
      <c r="K1101" t="e">
        <f t="shared" ca="1" si="34"/>
        <v>#NAME?</v>
      </c>
    </row>
    <row r="1102" spans="1:11" x14ac:dyDescent="0.25">
      <c r="A1102" s="193" t="e">
        <f ca="1"/>
        <v>#NAME?</v>
      </c>
      <c r="B1102" t="e">
        <f ca="1"/>
        <v>#NAME?</v>
      </c>
      <c r="C1102" s="129" t="e">
        <f ca="1"/>
        <v>#NAME?</v>
      </c>
      <c r="D1102" t="e">
        <f ca="1"/>
        <v>#NAME?</v>
      </c>
      <c r="E1102" t="e">
        <f ca="1"/>
        <v>#NAME?</v>
      </c>
      <c r="F1102" t="e">
        <f ca="1"/>
        <v>#NAME?</v>
      </c>
      <c r="G1102" t="e">
        <f ca="1"/>
        <v>#NAME?</v>
      </c>
      <c r="H1102" t="e">
        <f ca="1"/>
        <v>#NAME?</v>
      </c>
      <c r="I1102" t="e">
        <f ca="1"/>
        <v>#NAME?</v>
      </c>
      <c r="J1102" t="e">
        <f t="shared" ca="1" si="35"/>
        <v>#NAME?</v>
      </c>
      <c r="K1102" t="e">
        <f t="shared" ca="1" si="34"/>
        <v>#NAME?</v>
      </c>
    </row>
    <row r="1103" spans="1:11" x14ac:dyDescent="0.25">
      <c r="A1103" s="193" t="e">
        <f ca="1"/>
        <v>#NAME?</v>
      </c>
      <c r="B1103" t="e">
        <f ca="1"/>
        <v>#NAME?</v>
      </c>
      <c r="C1103" s="129" t="e">
        <f ca="1"/>
        <v>#NAME?</v>
      </c>
      <c r="D1103" t="e">
        <f ca="1"/>
        <v>#NAME?</v>
      </c>
      <c r="E1103" t="e">
        <f ca="1"/>
        <v>#NAME?</v>
      </c>
      <c r="F1103" t="e">
        <f ca="1"/>
        <v>#NAME?</v>
      </c>
      <c r="G1103" t="e">
        <f ca="1"/>
        <v>#NAME?</v>
      </c>
      <c r="H1103" t="e">
        <f ca="1"/>
        <v>#NAME?</v>
      </c>
      <c r="I1103" t="e">
        <f ca="1"/>
        <v>#NAME?</v>
      </c>
      <c r="J1103" t="e">
        <f t="shared" ca="1" si="35"/>
        <v>#NAME?</v>
      </c>
      <c r="K1103" t="e">
        <f t="shared" ca="1" si="34"/>
        <v>#NAME?</v>
      </c>
    </row>
    <row r="1104" spans="1:11" x14ac:dyDescent="0.25">
      <c r="A1104" s="193" t="e">
        <f ca="1"/>
        <v>#NAME?</v>
      </c>
      <c r="B1104" t="e">
        <f ca="1"/>
        <v>#NAME?</v>
      </c>
      <c r="C1104" s="129" t="e">
        <f ca="1"/>
        <v>#NAME?</v>
      </c>
      <c r="D1104" t="e">
        <f ca="1"/>
        <v>#NAME?</v>
      </c>
      <c r="E1104" t="e">
        <f ca="1"/>
        <v>#NAME?</v>
      </c>
      <c r="F1104" t="e">
        <f ca="1"/>
        <v>#NAME?</v>
      </c>
      <c r="G1104" t="e">
        <f ca="1"/>
        <v>#NAME?</v>
      </c>
      <c r="H1104" t="e">
        <f ca="1"/>
        <v>#NAME?</v>
      </c>
      <c r="I1104" t="e">
        <f ca="1"/>
        <v>#NAME?</v>
      </c>
      <c r="J1104" t="e">
        <f t="shared" ca="1" si="35"/>
        <v>#NAME?</v>
      </c>
      <c r="K1104" t="e">
        <f t="shared" ca="1" si="34"/>
        <v>#NAME?</v>
      </c>
    </row>
    <row r="1105" spans="1:11" x14ac:dyDescent="0.25">
      <c r="A1105" s="193" t="e">
        <f ca="1"/>
        <v>#NAME?</v>
      </c>
      <c r="B1105" t="e">
        <f ca="1"/>
        <v>#NAME?</v>
      </c>
      <c r="C1105" s="129" t="e">
        <f ca="1"/>
        <v>#NAME?</v>
      </c>
      <c r="D1105" t="e">
        <f ca="1"/>
        <v>#NAME?</v>
      </c>
      <c r="E1105" t="e">
        <f ca="1"/>
        <v>#NAME?</v>
      </c>
      <c r="F1105" t="e">
        <f ca="1"/>
        <v>#NAME?</v>
      </c>
      <c r="G1105" t="e">
        <f ca="1"/>
        <v>#NAME?</v>
      </c>
      <c r="H1105" t="e">
        <f ca="1"/>
        <v>#NAME?</v>
      </c>
      <c r="I1105" t="e">
        <f ca="1"/>
        <v>#NAME?</v>
      </c>
      <c r="J1105" t="e">
        <f t="shared" ca="1" si="35"/>
        <v>#NAME?</v>
      </c>
      <c r="K1105" t="e">
        <f t="shared" ca="1" si="34"/>
        <v>#NAME?</v>
      </c>
    </row>
    <row r="1106" spans="1:11" x14ac:dyDescent="0.25">
      <c r="A1106" s="193" t="e">
        <f ca="1"/>
        <v>#NAME?</v>
      </c>
      <c r="B1106" t="e">
        <f ca="1"/>
        <v>#NAME?</v>
      </c>
      <c r="C1106" s="129" t="e">
        <f ca="1"/>
        <v>#NAME?</v>
      </c>
      <c r="D1106" t="e">
        <f ca="1"/>
        <v>#NAME?</v>
      </c>
      <c r="E1106" t="e">
        <f ca="1"/>
        <v>#NAME?</v>
      </c>
      <c r="F1106" t="e">
        <f ca="1"/>
        <v>#NAME?</v>
      </c>
      <c r="G1106" t="e">
        <f ca="1"/>
        <v>#NAME?</v>
      </c>
      <c r="H1106" t="e">
        <f ca="1"/>
        <v>#NAME?</v>
      </c>
      <c r="I1106" t="e">
        <f ca="1"/>
        <v>#NAME?</v>
      </c>
      <c r="J1106" t="e">
        <f t="shared" ca="1" si="35"/>
        <v>#NAME?</v>
      </c>
      <c r="K1106" t="e">
        <f t="shared" ca="1" si="34"/>
        <v>#NAME?</v>
      </c>
    </row>
    <row r="1107" spans="1:11" x14ac:dyDescent="0.25">
      <c r="A1107" s="193" t="e">
        <f ca="1"/>
        <v>#NAME?</v>
      </c>
      <c r="B1107" t="e">
        <f ca="1"/>
        <v>#NAME?</v>
      </c>
      <c r="C1107" s="129" t="e">
        <f ca="1"/>
        <v>#NAME?</v>
      </c>
      <c r="D1107" t="e">
        <f ca="1"/>
        <v>#NAME?</v>
      </c>
      <c r="E1107" t="e">
        <f ca="1"/>
        <v>#NAME?</v>
      </c>
      <c r="F1107" t="e">
        <f ca="1"/>
        <v>#NAME?</v>
      </c>
      <c r="G1107" t="e">
        <f ca="1"/>
        <v>#NAME?</v>
      </c>
      <c r="H1107" t="e">
        <f ca="1"/>
        <v>#NAME?</v>
      </c>
      <c r="I1107" t="e">
        <f ca="1"/>
        <v>#NAME?</v>
      </c>
      <c r="J1107" t="e">
        <f t="shared" ca="1" si="35"/>
        <v>#NAME?</v>
      </c>
      <c r="K1107" t="e">
        <f t="shared" ca="1" si="34"/>
        <v>#NAME?</v>
      </c>
    </row>
    <row r="1108" spans="1:11" x14ac:dyDescent="0.25">
      <c r="A1108" s="193" t="e">
        <f ca="1"/>
        <v>#NAME?</v>
      </c>
      <c r="B1108" t="e">
        <f ca="1"/>
        <v>#NAME?</v>
      </c>
      <c r="C1108" s="129" t="e">
        <f ca="1"/>
        <v>#NAME?</v>
      </c>
      <c r="D1108" t="e">
        <f ca="1"/>
        <v>#NAME?</v>
      </c>
      <c r="E1108" t="e">
        <f ca="1"/>
        <v>#NAME?</v>
      </c>
      <c r="F1108" t="e">
        <f ca="1"/>
        <v>#NAME?</v>
      </c>
      <c r="G1108" t="e">
        <f ca="1"/>
        <v>#NAME?</v>
      </c>
      <c r="H1108" t="e">
        <f ca="1"/>
        <v>#NAME?</v>
      </c>
      <c r="I1108" t="e">
        <f ca="1"/>
        <v>#NAME?</v>
      </c>
      <c r="J1108" t="e">
        <f t="shared" ca="1" si="35"/>
        <v>#NAME?</v>
      </c>
      <c r="K1108" t="e">
        <f t="shared" ca="1" si="34"/>
        <v>#NAME?</v>
      </c>
    </row>
    <row r="1109" spans="1:11" x14ac:dyDescent="0.25">
      <c r="A1109" s="193" t="e">
        <f ca="1"/>
        <v>#NAME?</v>
      </c>
      <c r="B1109" t="e">
        <f ca="1"/>
        <v>#NAME?</v>
      </c>
      <c r="C1109" s="129" t="e">
        <f ca="1"/>
        <v>#NAME?</v>
      </c>
      <c r="D1109" t="e">
        <f ca="1"/>
        <v>#NAME?</v>
      </c>
      <c r="E1109" t="e">
        <f ca="1"/>
        <v>#NAME?</v>
      </c>
      <c r="F1109" t="e">
        <f ca="1"/>
        <v>#NAME?</v>
      </c>
      <c r="G1109" t="e">
        <f ca="1"/>
        <v>#NAME?</v>
      </c>
      <c r="H1109" t="e">
        <f ca="1"/>
        <v>#NAME?</v>
      </c>
      <c r="I1109" t="e">
        <f ca="1"/>
        <v>#NAME?</v>
      </c>
      <c r="J1109" t="e">
        <f t="shared" ca="1" si="35"/>
        <v>#NAME?</v>
      </c>
      <c r="K1109" t="e">
        <f t="shared" ca="1" si="34"/>
        <v>#NAME?</v>
      </c>
    </row>
    <row r="1110" spans="1:11" x14ac:dyDescent="0.25">
      <c r="A1110" s="193" t="e">
        <f ca="1"/>
        <v>#NAME?</v>
      </c>
      <c r="B1110" t="e">
        <f ca="1"/>
        <v>#NAME?</v>
      </c>
      <c r="C1110" s="129" t="e">
        <f ca="1"/>
        <v>#NAME?</v>
      </c>
      <c r="D1110" t="e">
        <f ca="1"/>
        <v>#NAME?</v>
      </c>
      <c r="E1110" t="e">
        <f ca="1"/>
        <v>#NAME?</v>
      </c>
      <c r="F1110" t="e">
        <f ca="1"/>
        <v>#NAME?</v>
      </c>
      <c r="G1110" t="e">
        <f ca="1"/>
        <v>#NAME?</v>
      </c>
      <c r="H1110" t="e">
        <f ca="1"/>
        <v>#NAME?</v>
      </c>
      <c r="I1110" t="e">
        <f ca="1"/>
        <v>#NAME?</v>
      </c>
      <c r="J1110" t="e">
        <f t="shared" ca="1" si="35"/>
        <v>#NAME?</v>
      </c>
      <c r="K1110" t="e">
        <f t="shared" ca="1" si="34"/>
        <v>#NAME?</v>
      </c>
    </row>
    <row r="1111" spans="1:11" x14ac:dyDescent="0.25">
      <c r="A1111" s="193" t="e">
        <f ca="1"/>
        <v>#NAME?</v>
      </c>
      <c r="B1111" t="e">
        <f ca="1"/>
        <v>#NAME?</v>
      </c>
      <c r="C1111" s="129" t="e">
        <f ca="1"/>
        <v>#NAME?</v>
      </c>
      <c r="D1111" t="e">
        <f ca="1"/>
        <v>#NAME?</v>
      </c>
      <c r="E1111" t="e">
        <f ca="1"/>
        <v>#NAME?</v>
      </c>
      <c r="F1111" t="e">
        <f ca="1"/>
        <v>#NAME?</v>
      </c>
      <c r="G1111" t="e">
        <f ca="1"/>
        <v>#NAME?</v>
      </c>
      <c r="H1111" t="e">
        <f ca="1"/>
        <v>#NAME?</v>
      </c>
      <c r="I1111" t="e">
        <f ca="1"/>
        <v>#NAME?</v>
      </c>
      <c r="J1111" t="e">
        <f t="shared" ca="1" si="35"/>
        <v>#NAME?</v>
      </c>
      <c r="K1111" t="e">
        <f t="shared" ca="1" si="34"/>
        <v>#NAME?</v>
      </c>
    </row>
    <row r="1112" spans="1:11" x14ac:dyDescent="0.25">
      <c r="A1112" s="193" t="e">
        <f ca="1"/>
        <v>#NAME?</v>
      </c>
      <c r="B1112" t="e">
        <f ca="1"/>
        <v>#NAME?</v>
      </c>
      <c r="C1112" s="129" t="e">
        <f ca="1"/>
        <v>#NAME?</v>
      </c>
      <c r="D1112" t="e">
        <f ca="1"/>
        <v>#NAME?</v>
      </c>
      <c r="E1112" t="e">
        <f ca="1"/>
        <v>#NAME?</v>
      </c>
      <c r="F1112" t="e">
        <f ca="1"/>
        <v>#NAME?</v>
      </c>
      <c r="G1112" t="e">
        <f ca="1"/>
        <v>#NAME?</v>
      </c>
      <c r="H1112" t="e">
        <f ca="1"/>
        <v>#NAME?</v>
      </c>
      <c r="I1112" t="e">
        <f ca="1"/>
        <v>#NAME?</v>
      </c>
      <c r="J1112" t="e">
        <f t="shared" ca="1" si="35"/>
        <v>#NAME?</v>
      </c>
      <c r="K1112" t="e">
        <f t="shared" ca="1" si="34"/>
        <v>#NAME?</v>
      </c>
    </row>
    <row r="1113" spans="1:11" x14ac:dyDescent="0.25">
      <c r="A1113" s="193" t="e">
        <f ca="1"/>
        <v>#NAME?</v>
      </c>
      <c r="B1113" t="e">
        <f ca="1"/>
        <v>#NAME?</v>
      </c>
      <c r="C1113" s="129" t="e">
        <f ca="1"/>
        <v>#NAME?</v>
      </c>
      <c r="D1113" t="e">
        <f ca="1"/>
        <v>#NAME?</v>
      </c>
      <c r="E1113" t="e">
        <f ca="1"/>
        <v>#NAME?</v>
      </c>
      <c r="F1113" t="e">
        <f ca="1"/>
        <v>#NAME?</v>
      </c>
      <c r="G1113" t="e">
        <f ca="1"/>
        <v>#NAME?</v>
      </c>
      <c r="H1113" t="e">
        <f ca="1"/>
        <v>#NAME?</v>
      </c>
      <c r="I1113" t="e">
        <f ca="1"/>
        <v>#NAME?</v>
      </c>
      <c r="J1113" t="e">
        <f t="shared" ca="1" si="35"/>
        <v>#NAME?</v>
      </c>
      <c r="K1113" t="e">
        <f t="shared" ca="1" si="34"/>
        <v>#NAME?</v>
      </c>
    </row>
    <row r="1114" spans="1:11" x14ac:dyDescent="0.25">
      <c r="A1114" s="193" t="e">
        <f ca="1"/>
        <v>#NAME?</v>
      </c>
      <c r="B1114" t="e">
        <f ca="1"/>
        <v>#NAME?</v>
      </c>
      <c r="C1114" s="129" t="e">
        <f ca="1"/>
        <v>#NAME?</v>
      </c>
      <c r="D1114" t="e">
        <f ca="1"/>
        <v>#NAME?</v>
      </c>
      <c r="E1114" t="e">
        <f ca="1"/>
        <v>#NAME?</v>
      </c>
      <c r="F1114" t="e">
        <f ca="1"/>
        <v>#NAME?</v>
      </c>
      <c r="G1114" t="e">
        <f ca="1"/>
        <v>#NAME?</v>
      </c>
      <c r="H1114" t="e">
        <f ca="1"/>
        <v>#NAME?</v>
      </c>
      <c r="I1114" t="e">
        <f ca="1"/>
        <v>#NAME?</v>
      </c>
      <c r="J1114" t="e">
        <f t="shared" ca="1" si="35"/>
        <v>#NAME?</v>
      </c>
      <c r="K1114" t="e">
        <f t="shared" ca="1" si="34"/>
        <v>#NAME?</v>
      </c>
    </row>
    <row r="1115" spans="1:11" x14ac:dyDescent="0.25">
      <c r="A1115" s="193" t="e">
        <f ca="1"/>
        <v>#NAME?</v>
      </c>
      <c r="B1115" t="e">
        <f ca="1"/>
        <v>#NAME?</v>
      </c>
      <c r="C1115" s="129" t="e">
        <f ca="1"/>
        <v>#NAME?</v>
      </c>
      <c r="D1115" t="e">
        <f ca="1"/>
        <v>#NAME?</v>
      </c>
      <c r="E1115" t="e">
        <f ca="1"/>
        <v>#NAME?</v>
      </c>
      <c r="F1115" t="e">
        <f ca="1"/>
        <v>#NAME?</v>
      </c>
      <c r="G1115" t="e">
        <f ca="1"/>
        <v>#NAME?</v>
      </c>
      <c r="H1115" t="e">
        <f ca="1"/>
        <v>#NAME?</v>
      </c>
      <c r="I1115" t="e">
        <f ca="1"/>
        <v>#NAME?</v>
      </c>
      <c r="J1115" t="e">
        <f t="shared" ca="1" si="35"/>
        <v>#NAME?</v>
      </c>
      <c r="K1115" t="e">
        <f t="shared" ca="1" si="34"/>
        <v>#NAME?</v>
      </c>
    </row>
    <row r="1116" spans="1:11" x14ac:dyDescent="0.25">
      <c r="A1116" s="193" t="e">
        <f ca="1"/>
        <v>#NAME?</v>
      </c>
      <c r="B1116" t="e">
        <f ca="1"/>
        <v>#NAME?</v>
      </c>
      <c r="C1116" s="129" t="e">
        <f ca="1"/>
        <v>#NAME?</v>
      </c>
      <c r="D1116" t="e">
        <f ca="1"/>
        <v>#NAME?</v>
      </c>
      <c r="E1116" t="e">
        <f ca="1"/>
        <v>#NAME?</v>
      </c>
      <c r="F1116" t="e">
        <f ca="1"/>
        <v>#NAME?</v>
      </c>
      <c r="G1116" t="e">
        <f ca="1"/>
        <v>#NAME?</v>
      </c>
      <c r="H1116" t="e">
        <f ca="1"/>
        <v>#NAME?</v>
      </c>
      <c r="I1116" t="e">
        <f ca="1"/>
        <v>#NAME?</v>
      </c>
      <c r="J1116" t="e">
        <f t="shared" ca="1" si="35"/>
        <v>#NAME?</v>
      </c>
      <c r="K1116" t="e">
        <f t="shared" ca="1" si="34"/>
        <v>#NAME?</v>
      </c>
    </row>
    <row r="1117" spans="1:11" x14ac:dyDescent="0.25">
      <c r="A1117" s="193" t="e">
        <f ca="1"/>
        <v>#NAME?</v>
      </c>
      <c r="B1117" t="e">
        <f ca="1"/>
        <v>#NAME?</v>
      </c>
      <c r="C1117" s="129" t="e">
        <f ca="1"/>
        <v>#NAME?</v>
      </c>
      <c r="D1117" t="e">
        <f ca="1"/>
        <v>#NAME?</v>
      </c>
      <c r="E1117" t="e">
        <f ca="1"/>
        <v>#NAME?</v>
      </c>
      <c r="F1117" t="e">
        <f ca="1"/>
        <v>#NAME?</v>
      </c>
      <c r="G1117" t="e">
        <f ca="1"/>
        <v>#NAME?</v>
      </c>
      <c r="H1117" t="e">
        <f ca="1"/>
        <v>#NAME?</v>
      </c>
      <c r="I1117" t="e">
        <f ca="1"/>
        <v>#NAME?</v>
      </c>
      <c r="J1117" t="e">
        <f t="shared" ca="1" si="35"/>
        <v>#NAME?</v>
      </c>
      <c r="K1117" t="e">
        <f t="shared" ca="1" si="34"/>
        <v>#NAME?</v>
      </c>
    </row>
    <row r="1118" spans="1:11" x14ac:dyDescent="0.25">
      <c r="A1118" s="193" t="e">
        <f ca="1"/>
        <v>#NAME?</v>
      </c>
      <c r="B1118" t="e">
        <f ca="1"/>
        <v>#NAME?</v>
      </c>
      <c r="C1118" s="129" t="e">
        <f ca="1"/>
        <v>#NAME?</v>
      </c>
      <c r="D1118" t="e">
        <f ca="1"/>
        <v>#NAME?</v>
      </c>
      <c r="E1118" t="e">
        <f ca="1"/>
        <v>#NAME?</v>
      </c>
      <c r="F1118" t="e">
        <f ca="1"/>
        <v>#NAME?</v>
      </c>
      <c r="G1118" t="e">
        <f ca="1"/>
        <v>#NAME?</v>
      </c>
      <c r="H1118" t="e">
        <f ca="1"/>
        <v>#NAME?</v>
      </c>
      <c r="I1118" t="e">
        <f ca="1"/>
        <v>#NAME?</v>
      </c>
      <c r="J1118" t="e">
        <f t="shared" ca="1" si="35"/>
        <v>#NAME?</v>
      </c>
      <c r="K1118" t="e">
        <f t="shared" ca="1" si="34"/>
        <v>#NAME?</v>
      </c>
    </row>
    <row r="1119" spans="1:11" x14ac:dyDescent="0.25">
      <c r="A1119" s="193" t="e">
        <f ca="1"/>
        <v>#NAME?</v>
      </c>
      <c r="B1119" t="e">
        <f ca="1"/>
        <v>#NAME?</v>
      </c>
      <c r="C1119" s="129" t="e">
        <f ca="1"/>
        <v>#NAME?</v>
      </c>
      <c r="D1119" t="e">
        <f ca="1"/>
        <v>#NAME?</v>
      </c>
      <c r="E1119" t="e">
        <f ca="1"/>
        <v>#NAME?</v>
      </c>
      <c r="F1119" t="e">
        <f ca="1"/>
        <v>#NAME?</v>
      </c>
      <c r="G1119" t="e">
        <f ca="1"/>
        <v>#NAME?</v>
      </c>
      <c r="H1119" t="e">
        <f ca="1"/>
        <v>#NAME?</v>
      </c>
      <c r="I1119" t="e">
        <f ca="1"/>
        <v>#NAME?</v>
      </c>
      <c r="J1119" t="e">
        <f t="shared" ca="1" si="35"/>
        <v>#NAME?</v>
      </c>
      <c r="K1119" t="e">
        <f t="shared" ca="1" si="34"/>
        <v>#NAME?</v>
      </c>
    </row>
    <row r="1120" spans="1:11" x14ac:dyDescent="0.25">
      <c r="A1120" s="193" t="e">
        <f ca="1"/>
        <v>#NAME?</v>
      </c>
      <c r="B1120" t="e">
        <f ca="1"/>
        <v>#NAME?</v>
      </c>
      <c r="C1120" s="129" t="e">
        <f ca="1"/>
        <v>#NAME?</v>
      </c>
      <c r="D1120" t="e">
        <f ca="1"/>
        <v>#NAME?</v>
      </c>
      <c r="E1120" t="e">
        <f ca="1"/>
        <v>#NAME?</v>
      </c>
      <c r="F1120" t="e">
        <f ca="1"/>
        <v>#NAME?</v>
      </c>
      <c r="G1120" t="e">
        <f ca="1"/>
        <v>#NAME?</v>
      </c>
      <c r="H1120" t="e">
        <f ca="1"/>
        <v>#NAME?</v>
      </c>
      <c r="I1120" t="e">
        <f ca="1"/>
        <v>#NAME?</v>
      </c>
      <c r="J1120" t="e">
        <f t="shared" ca="1" si="35"/>
        <v>#NAME?</v>
      </c>
      <c r="K1120" t="e">
        <f t="shared" ca="1" si="34"/>
        <v>#NAME?</v>
      </c>
    </row>
    <row r="1121" spans="1:11" x14ac:dyDescent="0.25">
      <c r="A1121" s="193" t="e">
        <f ca="1"/>
        <v>#NAME?</v>
      </c>
      <c r="B1121" t="e">
        <f ca="1"/>
        <v>#NAME?</v>
      </c>
      <c r="C1121" s="129" t="e">
        <f ca="1"/>
        <v>#NAME?</v>
      </c>
      <c r="D1121" t="e">
        <f ca="1"/>
        <v>#NAME?</v>
      </c>
      <c r="E1121" t="e">
        <f ca="1"/>
        <v>#NAME?</v>
      </c>
      <c r="F1121" t="e">
        <f ca="1"/>
        <v>#NAME?</v>
      </c>
      <c r="G1121" t="e">
        <f ca="1"/>
        <v>#NAME?</v>
      </c>
      <c r="H1121" t="e">
        <f ca="1"/>
        <v>#NAME?</v>
      </c>
      <c r="I1121" t="e">
        <f ca="1"/>
        <v>#NAME?</v>
      </c>
      <c r="J1121" t="e">
        <f t="shared" ca="1" si="35"/>
        <v>#NAME?</v>
      </c>
      <c r="K1121" t="e">
        <f t="shared" ca="1" si="34"/>
        <v>#NAME?</v>
      </c>
    </row>
    <row r="1122" spans="1:11" x14ac:dyDescent="0.25">
      <c r="A1122" s="193" t="e">
        <f ca="1"/>
        <v>#NAME?</v>
      </c>
      <c r="B1122" t="e">
        <f ca="1"/>
        <v>#NAME?</v>
      </c>
      <c r="C1122" s="129" t="e">
        <f ca="1"/>
        <v>#NAME?</v>
      </c>
      <c r="D1122" t="e">
        <f ca="1"/>
        <v>#NAME?</v>
      </c>
      <c r="E1122" t="e">
        <f ca="1"/>
        <v>#NAME?</v>
      </c>
      <c r="F1122" t="e">
        <f ca="1"/>
        <v>#NAME?</v>
      </c>
      <c r="G1122" t="e">
        <f ca="1"/>
        <v>#NAME?</v>
      </c>
      <c r="H1122" t="e">
        <f ca="1"/>
        <v>#NAME?</v>
      </c>
      <c r="I1122" t="e">
        <f ca="1"/>
        <v>#NAME?</v>
      </c>
      <c r="J1122" t="e">
        <f t="shared" ca="1" si="35"/>
        <v>#NAME?</v>
      </c>
      <c r="K1122" t="e">
        <f t="shared" ca="1" si="34"/>
        <v>#NAME?</v>
      </c>
    </row>
    <row r="1123" spans="1:11" x14ac:dyDescent="0.25">
      <c r="A1123" s="193" t="e">
        <f ca="1"/>
        <v>#NAME?</v>
      </c>
      <c r="B1123" t="e">
        <f ca="1"/>
        <v>#NAME?</v>
      </c>
      <c r="C1123" s="129" t="e">
        <f ca="1"/>
        <v>#NAME?</v>
      </c>
      <c r="D1123" t="e">
        <f ca="1"/>
        <v>#NAME?</v>
      </c>
      <c r="E1123" t="e">
        <f ca="1"/>
        <v>#NAME?</v>
      </c>
      <c r="F1123" t="e">
        <f ca="1"/>
        <v>#NAME?</v>
      </c>
      <c r="G1123" t="e">
        <f ca="1"/>
        <v>#NAME?</v>
      </c>
      <c r="H1123" t="e">
        <f ca="1"/>
        <v>#NAME?</v>
      </c>
      <c r="I1123" t="e">
        <f ca="1"/>
        <v>#NAME?</v>
      </c>
      <c r="J1123" t="e">
        <f t="shared" ca="1" si="35"/>
        <v>#NAME?</v>
      </c>
      <c r="K1123" t="e">
        <f t="shared" ca="1" si="34"/>
        <v>#NAME?</v>
      </c>
    </row>
    <row r="1124" spans="1:11" x14ac:dyDescent="0.25">
      <c r="A1124" s="193" t="e">
        <f ca="1"/>
        <v>#NAME?</v>
      </c>
      <c r="B1124" t="e">
        <f ca="1"/>
        <v>#NAME?</v>
      </c>
      <c r="C1124" s="129" t="e">
        <f ca="1"/>
        <v>#NAME?</v>
      </c>
      <c r="D1124" t="e">
        <f ca="1"/>
        <v>#NAME?</v>
      </c>
      <c r="E1124" t="e">
        <f ca="1"/>
        <v>#NAME?</v>
      </c>
      <c r="F1124" t="e">
        <f ca="1"/>
        <v>#NAME?</v>
      </c>
      <c r="G1124" t="e">
        <f ca="1"/>
        <v>#NAME?</v>
      </c>
      <c r="H1124" t="e">
        <f ca="1"/>
        <v>#NAME?</v>
      </c>
      <c r="I1124" t="e">
        <f ca="1"/>
        <v>#NAME?</v>
      </c>
      <c r="J1124" t="e">
        <f t="shared" ca="1" si="35"/>
        <v>#NAME?</v>
      </c>
      <c r="K1124" t="e">
        <f t="shared" ca="1" si="34"/>
        <v>#NAME?</v>
      </c>
    </row>
    <row r="1125" spans="1:11" x14ac:dyDescent="0.25">
      <c r="A1125" s="193" t="e">
        <f ca="1"/>
        <v>#NAME?</v>
      </c>
      <c r="B1125" t="e">
        <f ca="1"/>
        <v>#NAME?</v>
      </c>
      <c r="C1125" s="129" t="e">
        <f ca="1"/>
        <v>#NAME?</v>
      </c>
      <c r="D1125" t="e">
        <f ca="1"/>
        <v>#NAME?</v>
      </c>
      <c r="E1125" t="e">
        <f ca="1"/>
        <v>#NAME?</v>
      </c>
      <c r="F1125" t="e">
        <f ca="1"/>
        <v>#NAME?</v>
      </c>
      <c r="G1125" t="e">
        <f ca="1"/>
        <v>#NAME?</v>
      </c>
      <c r="H1125" t="e">
        <f ca="1"/>
        <v>#NAME?</v>
      </c>
      <c r="I1125" t="e">
        <f ca="1"/>
        <v>#NAME?</v>
      </c>
      <c r="J1125" t="e">
        <f t="shared" ca="1" si="35"/>
        <v>#NAME?</v>
      </c>
      <c r="K1125" t="e">
        <f t="shared" ca="1" si="34"/>
        <v>#NAME?</v>
      </c>
    </row>
    <row r="1126" spans="1:11" x14ac:dyDescent="0.25">
      <c r="A1126" s="193" t="e">
        <f ca="1"/>
        <v>#NAME?</v>
      </c>
      <c r="B1126" t="e">
        <f ca="1"/>
        <v>#NAME?</v>
      </c>
      <c r="C1126" s="129" t="e">
        <f ca="1"/>
        <v>#NAME?</v>
      </c>
      <c r="D1126" t="e">
        <f ca="1"/>
        <v>#NAME?</v>
      </c>
      <c r="E1126" t="e">
        <f ca="1"/>
        <v>#NAME?</v>
      </c>
      <c r="F1126" t="e">
        <f ca="1"/>
        <v>#NAME?</v>
      </c>
      <c r="G1126" t="e">
        <f ca="1"/>
        <v>#NAME?</v>
      </c>
      <c r="H1126" t="e">
        <f ca="1"/>
        <v>#NAME?</v>
      </c>
      <c r="I1126" t="e">
        <f ca="1"/>
        <v>#NAME?</v>
      </c>
      <c r="J1126" t="e">
        <f t="shared" ca="1" si="35"/>
        <v>#NAME?</v>
      </c>
      <c r="K1126" t="e">
        <f t="shared" ca="1" si="34"/>
        <v>#NAME?</v>
      </c>
    </row>
    <row r="1127" spans="1:11" x14ac:dyDescent="0.25">
      <c r="A1127" s="193" t="e">
        <f ca="1"/>
        <v>#NAME?</v>
      </c>
      <c r="B1127" t="e">
        <f ca="1"/>
        <v>#NAME?</v>
      </c>
      <c r="C1127" s="129" t="e">
        <f ca="1"/>
        <v>#NAME?</v>
      </c>
      <c r="D1127" t="e">
        <f ca="1"/>
        <v>#NAME?</v>
      </c>
      <c r="E1127" t="e">
        <f ca="1"/>
        <v>#NAME?</v>
      </c>
      <c r="F1127" t="e">
        <f ca="1"/>
        <v>#NAME?</v>
      </c>
      <c r="G1127" t="e">
        <f ca="1"/>
        <v>#NAME?</v>
      </c>
      <c r="H1127" t="e">
        <f ca="1"/>
        <v>#NAME?</v>
      </c>
      <c r="I1127" t="e">
        <f ca="1"/>
        <v>#NAME?</v>
      </c>
      <c r="J1127" t="e">
        <f t="shared" ca="1" si="35"/>
        <v>#NAME?</v>
      </c>
      <c r="K1127" t="e">
        <f t="shared" ca="1" si="34"/>
        <v>#NAME?</v>
      </c>
    </row>
    <row r="1128" spans="1:11" x14ac:dyDescent="0.25">
      <c r="A1128" s="193" t="e">
        <f ca="1"/>
        <v>#NAME?</v>
      </c>
      <c r="B1128" t="e">
        <f ca="1"/>
        <v>#NAME?</v>
      </c>
      <c r="C1128" s="129" t="e">
        <f ca="1"/>
        <v>#NAME?</v>
      </c>
      <c r="D1128" t="e">
        <f ca="1"/>
        <v>#NAME?</v>
      </c>
      <c r="E1128" t="e">
        <f ca="1"/>
        <v>#NAME?</v>
      </c>
      <c r="F1128" t="e">
        <f ca="1"/>
        <v>#NAME?</v>
      </c>
      <c r="G1128" t="e">
        <f ca="1"/>
        <v>#NAME?</v>
      </c>
      <c r="H1128" t="e">
        <f ca="1"/>
        <v>#NAME?</v>
      </c>
      <c r="I1128" t="e">
        <f ca="1"/>
        <v>#NAME?</v>
      </c>
      <c r="J1128" t="e">
        <f t="shared" ca="1" si="35"/>
        <v>#NAME?</v>
      </c>
      <c r="K1128" t="e">
        <f t="shared" ca="1" si="34"/>
        <v>#NAME?</v>
      </c>
    </row>
    <row r="1129" spans="1:11" x14ac:dyDescent="0.25">
      <c r="A1129" s="193" t="e">
        <f ca="1"/>
        <v>#NAME?</v>
      </c>
      <c r="B1129" t="e">
        <f ca="1"/>
        <v>#NAME?</v>
      </c>
      <c r="C1129" s="129" t="e">
        <f ca="1"/>
        <v>#NAME?</v>
      </c>
      <c r="D1129" t="e">
        <f ca="1"/>
        <v>#NAME?</v>
      </c>
      <c r="E1129" t="e">
        <f ca="1"/>
        <v>#NAME?</v>
      </c>
      <c r="F1129" t="e">
        <f ca="1"/>
        <v>#NAME?</v>
      </c>
      <c r="G1129" t="e">
        <f ca="1"/>
        <v>#NAME?</v>
      </c>
      <c r="H1129" t="e">
        <f ca="1"/>
        <v>#NAME?</v>
      </c>
      <c r="I1129" t="e">
        <f ca="1"/>
        <v>#NAME?</v>
      </c>
      <c r="J1129" t="e">
        <f t="shared" ca="1" si="35"/>
        <v>#NAME?</v>
      </c>
      <c r="K1129" t="e">
        <f t="shared" ca="1" si="34"/>
        <v>#NAME?</v>
      </c>
    </row>
    <row r="1130" spans="1:11" x14ac:dyDescent="0.25">
      <c r="A1130" s="193" t="e">
        <f ca="1"/>
        <v>#NAME?</v>
      </c>
      <c r="B1130" t="e">
        <f ca="1"/>
        <v>#NAME?</v>
      </c>
      <c r="C1130" s="129" t="e">
        <f ca="1"/>
        <v>#NAME?</v>
      </c>
      <c r="D1130" t="e">
        <f ca="1"/>
        <v>#NAME?</v>
      </c>
      <c r="E1130" t="e">
        <f ca="1"/>
        <v>#NAME?</v>
      </c>
      <c r="F1130" t="e">
        <f ca="1"/>
        <v>#NAME?</v>
      </c>
      <c r="G1130" t="e">
        <f ca="1"/>
        <v>#NAME?</v>
      </c>
      <c r="H1130" t="e">
        <f ca="1"/>
        <v>#NAME?</v>
      </c>
      <c r="I1130" t="e">
        <f ca="1"/>
        <v>#NAME?</v>
      </c>
      <c r="J1130" t="e">
        <f t="shared" ca="1" si="35"/>
        <v>#NAME?</v>
      </c>
      <c r="K1130" t="e">
        <f t="shared" ca="1" si="34"/>
        <v>#NAME?</v>
      </c>
    </row>
    <row r="1131" spans="1:11" x14ac:dyDescent="0.25">
      <c r="A1131" s="193" t="e">
        <f ca="1"/>
        <v>#NAME?</v>
      </c>
      <c r="B1131" t="e">
        <f ca="1"/>
        <v>#NAME?</v>
      </c>
      <c r="C1131" s="129" t="e">
        <f ca="1"/>
        <v>#NAME?</v>
      </c>
      <c r="D1131" t="e">
        <f ca="1"/>
        <v>#NAME?</v>
      </c>
      <c r="E1131" t="e">
        <f ca="1"/>
        <v>#NAME?</v>
      </c>
      <c r="F1131" t="e">
        <f ca="1"/>
        <v>#NAME?</v>
      </c>
      <c r="G1131" t="e">
        <f ca="1"/>
        <v>#NAME?</v>
      </c>
      <c r="H1131" t="e">
        <f ca="1"/>
        <v>#NAME?</v>
      </c>
      <c r="I1131" t="e">
        <f ca="1"/>
        <v>#NAME?</v>
      </c>
      <c r="J1131" t="e">
        <f t="shared" ca="1" si="35"/>
        <v>#NAME?</v>
      </c>
      <c r="K1131" t="e">
        <f t="shared" ca="1" si="34"/>
        <v>#NAME?</v>
      </c>
    </row>
    <row r="1132" spans="1:11" x14ac:dyDescent="0.25">
      <c r="A1132" s="193" t="e">
        <f ca="1"/>
        <v>#NAME?</v>
      </c>
      <c r="B1132" t="e">
        <f ca="1"/>
        <v>#NAME?</v>
      </c>
      <c r="C1132" s="129" t="e">
        <f ca="1"/>
        <v>#NAME?</v>
      </c>
      <c r="D1132" t="e">
        <f ca="1"/>
        <v>#NAME?</v>
      </c>
      <c r="E1132" t="e">
        <f ca="1"/>
        <v>#NAME?</v>
      </c>
      <c r="F1132" t="e">
        <f ca="1"/>
        <v>#NAME?</v>
      </c>
      <c r="G1132" t="e">
        <f ca="1"/>
        <v>#NAME?</v>
      </c>
      <c r="H1132" t="e">
        <f ca="1"/>
        <v>#NAME?</v>
      </c>
      <c r="I1132" t="e">
        <f ca="1"/>
        <v>#NAME?</v>
      </c>
      <c r="J1132" t="e">
        <f t="shared" ca="1" si="35"/>
        <v>#NAME?</v>
      </c>
      <c r="K1132" t="e">
        <f t="shared" ca="1" si="34"/>
        <v>#NAME?</v>
      </c>
    </row>
    <row r="1133" spans="1:11" x14ac:dyDescent="0.25">
      <c r="A1133" s="193" t="e">
        <f ca="1"/>
        <v>#NAME?</v>
      </c>
      <c r="B1133" t="e">
        <f ca="1"/>
        <v>#NAME?</v>
      </c>
      <c r="C1133" s="129" t="e">
        <f ca="1"/>
        <v>#NAME?</v>
      </c>
      <c r="D1133" t="e">
        <f ca="1"/>
        <v>#NAME?</v>
      </c>
      <c r="E1133" t="e">
        <f ca="1"/>
        <v>#NAME?</v>
      </c>
      <c r="F1133" t="e">
        <f ca="1"/>
        <v>#NAME?</v>
      </c>
      <c r="G1133" t="e">
        <f ca="1"/>
        <v>#NAME?</v>
      </c>
      <c r="H1133" t="e">
        <f ca="1"/>
        <v>#NAME?</v>
      </c>
      <c r="I1133" t="e">
        <f ca="1"/>
        <v>#NAME?</v>
      </c>
      <c r="J1133" t="e">
        <f t="shared" ca="1" si="35"/>
        <v>#NAME?</v>
      </c>
      <c r="K1133" t="e">
        <f t="shared" ca="1" si="34"/>
        <v>#NAME?</v>
      </c>
    </row>
    <row r="1134" spans="1:11" x14ac:dyDescent="0.25">
      <c r="A1134" s="193" t="e">
        <f ca="1"/>
        <v>#NAME?</v>
      </c>
      <c r="B1134" t="e">
        <f ca="1"/>
        <v>#NAME?</v>
      </c>
      <c r="C1134" s="129" t="e">
        <f ca="1"/>
        <v>#NAME?</v>
      </c>
      <c r="D1134" t="e">
        <f ca="1"/>
        <v>#NAME?</v>
      </c>
      <c r="E1134" t="e">
        <f ca="1"/>
        <v>#NAME?</v>
      </c>
      <c r="F1134" t="e">
        <f ca="1"/>
        <v>#NAME?</v>
      </c>
      <c r="G1134" t="e">
        <f ca="1"/>
        <v>#NAME?</v>
      </c>
      <c r="H1134" t="e">
        <f ca="1"/>
        <v>#NAME?</v>
      </c>
      <c r="I1134" t="e">
        <f ca="1"/>
        <v>#NAME?</v>
      </c>
      <c r="J1134" t="e">
        <f t="shared" ca="1" si="35"/>
        <v>#NAME?</v>
      </c>
      <c r="K1134" t="e">
        <f t="shared" ca="1" si="34"/>
        <v>#NAME?</v>
      </c>
    </row>
    <row r="1135" spans="1:11" x14ac:dyDescent="0.25">
      <c r="A1135" s="193" t="e">
        <f ca="1"/>
        <v>#NAME?</v>
      </c>
      <c r="B1135" t="e">
        <f ca="1"/>
        <v>#NAME?</v>
      </c>
      <c r="C1135" s="129" t="e">
        <f ca="1"/>
        <v>#NAME?</v>
      </c>
      <c r="D1135" t="e">
        <f ca="1"/>
        <v>#NAME?</v>
      </c>
      <c r="E1135" t="e">
        <f ca="1"/>
        <v>#NAME?</v>
      </c>
      <c r="F1135" t="e">
        <f ca="1"/>
        <v>#NAME?</v>
      </c>
      <c r="G1135" t="e">
        <f ca="1"/>
        <v>#NAME?</v>
      </c>
      <c r="H1135" t="e">
        <f ca="1"/>
        <v>#NAME?</v>
      </c>
      <c r="I1135" t="e">
        <f ca="1"/>
        <v>#NAME?</v>
      </c>
      <c r="J1135" t="e">
        <f t="shared" ca="1" si="35"/>
        <v>#NAME?</v>
      </c>
      <c r="K1135" t="e">
        <f t="shared" ca="1" si="34"/>
        <v>#NAME?</v>
      </c>
    </row>
    <row r="1136" spans="1:11" x14ac:dyDescent="0.25">
      <c r="A1136" s="193" t="e">
        <f ca="1"/>
        <v>#NAME?</v>
      </c>
      <c r="B1136" t="e">
        <f ca="1"/>
        <v>#NAME?</v>
      </c>
      <c r="C1136" s="129" t="e">
        <f ca="1"/>
        <v>#NAME?</v>
      </c>
      <c r="D1136" t="e">
        <f ca="1"/>
        <v>#NAME?</v>
      </c>
      <c r="E1136" t="e">
        <f ca="1"/>
        <v>#NAME?</v>
      </c>
      <c r="F1136" t="e">
        <f ca="1"/>
        <v>#NAME?</v>
      </c>
      <c r="G1136" t="e">
        <f ca="1"/>
        <v>#NAME?</v>
      </c>
      <c r="H1136" t="e">
        <f ca="1"/>
        <v>#NAME?</v>
      </c>
      <c r="I1136" t="e">
        <f ca="1"/>
        <v>#NAME?</v>
      </c>
      <c r="J1136" t="e">
        <f t="shared" ca="1" si="35"/>
        <v>#NAME?</v>
      </c>
      <c r="K1136" t="e">
        <f t="shared" ca="1" si="34"/>
        <v>#NAME?</v>
      </c>
    </row>
    <row r="1137" spans="1:11" x14ac:dyDescent="0.25">
      <c r="A1137" s="193" t="e">
        <f ca="1"/>
        <v>#NAME?</v>
      </c>
      <c r="B1137" t="e">
        <f ca="1"/>
        <v>#NAME?</v>
      </c>
      <c r="C1137" s="129" t="e">
        <f ca="1"/>
        <v>#NAME?</v>
      </c>
      <c r="D1137" t="e">
        <f ca="1"/>
        <v>#NAME?</v>
      </c>
      <c r="E1137" t="e">
        <f ca="1"/>
        <v>#NAME?</v>
      </c>
      <c r="F1137" t="e">
        <f ca="1"/>
        <v>#NAME?</v>
      </c>
      <c r="G1137" t="e">
        <f ca="1"/>
        <v>#NAME?</v>
      </c>
      <c r="H1137" t="e">
        <f ca="1"/>
        <v>#NAME?</v>
      </c>
      <c r="I1137" t="e">
        <f ca="1"/>
        <v>#NAME?</v>
      </c>
      <c r="J1137" t="e">
        <f t="shared" ca="1" si="35"/>
        <v>#NAME?</v>
      </c>
      <c r="K1137" t="e">
        <f t="shared" ca="1" si="34"/>
        <v>#NAME?</v>
      </c>
    </row>
    <row r="1138" spans="1:11" x14ac:dyDescent="0.25">
      <c r="A1138" s="193" t="e">
        <f ca="1"/>
        <v>#NAME?</v>
      </c>
      <c r="B1138" t="e">
        <f ca="1"/>
        <v>#NAME?</v>
      </c>
      <c r="C1138" s="129" t="e">
        <f ca="1"/>
        <v>#NAME?</v>
      </c>
      <c r="D1138" t="e">
        <f ca="1"/>
        <v>#NAME?</v>
      </c>
      <c r="E1138" t="e">
        <f ca="1"/>
        <v>#NAME?</v>
      </c>
      <c r="F1138" t="e">
        <f ca="1"/>
        <v>#NAME?</v>
      </c>
      <c r="G1138" t="e">
        <f ca="1"/>
        <v>#NAME?</v>
      </c>
      <c r="H1138" t="e">
        <f ca="1"/>
        <v>#NAME?</v>
      </c>
      <c r="I1138" t="e">
        <f ca="1"/>
        <v>#NAME?</v>
      </c>
      <c r="J1138" t="e">
        <f t="shared" ca="1" si="35"/>
        <v>#NAME?</v>
      </c>
      <c r="K1138" t="e">
        <f t="shared" ca="1" si="34"/>
        <v>#NAME?</v>
      </c>
    </row>
    <row r="1139" spans="1:11" x14ac:dyDescent="0.25">
      <c r="A1139" s="193" t="e">
        <f ca="1"/>
        <v>#NAME?</v>
      </c>
      <c r="B1139" t="e">
        <f ca="1"/>
        <v>#NAME?</v>
      </c>
      <c r="C1139" s="129" t="e">
        <f ca="1"/>
        <v>#NAME?</v>
      </c>
      <c r="D1139" t="e">
        <f ca="1"/>
        <v>#NAME?</v>
      </c>
      <c r="E1139" t="e">
        <f ca="1"/>
        <v>#NAME?</v>
      </c>
      <c r="F1139" t="e">
        <f ca="1"/>
        <v>#NAME?</v>
      </c>
      <c r="G1139" t="e">
        <f ca="1"/>
        <v>#NAME?</v>
      </c>
      <c r="H1139" t="e">
        <f ca="1"/>
        <v>#NAME?</v>
      </c>
      <c r="I1139" t="e">
        <f ca="1"/>
        <v>#NAME?</v>
      </c>
      <c r="J1139" t="e">
        <f t="shared" ca="1" si="35"/>
        <v>#NAME?</v>
      </c>
      <c r="K1139" t="e">
        <f t="shared" ref="K1139:K1202" ca="1" si="36">2400+J1139</f>
        <v>#NAME?</v>
      </c>
    </row>
    <row r="1140" spans="1:11" x14ac:dyDescent="0.25">
      <c r="A1140" s="193" t="e">
        <f ca="1"/>
        <v>#NAME?</v>
      </c>
      <c r="B1140" t="e">
        <f ca="1"/>
        <v>#NAME?</v>
      </c>
      <c r="C1140" s="129" t="e">
        <f ca="1"/>
        <v>#NAME?</v>
      </c>
      <c r="D1140" t="e">
        <f ca="1"/>
        <v>#NAME?</v>
      </c>
      <c r="E1140" t="e">
        <f ca="1"/>
        <v>#NAME?</v>
      </c>
      <c r="F1140" t="e">
        <f ca="1"/>
        <v>#NAME?</v>
      </c>
      <c r="G1140" t="e">
        <f ca="1"/>
        <v>#NAME?</v>
      </c>
      <c r="H1140" t="e">
        <f ca="1"/>
        <v>#NAME?</v>
      </c>
      <c r="I1140" t="e">
        <f ca="1"/>
        <v>#NAME?</v>
      </c>
      <c r="J1140" t="e">
        <f t="shared" ca="1" si="35"/>
        <v>#NAME?</v>
      </c>
      <c r="K1140" t="e">
        <f t="shared" ca="1" si="36"/>
        <v>#NAME?</v>
      </c>
    </row>
    <row r="1141" spans="1:11" x14ac:dyDescent="0.25">
      <c r="A1141" s="193" t="e">
        <f ca="1"/>
        <v>#NAME?</v>
      </c>
      <c r="B1141" t="e">
        <f ca="1"/>
        <v>#NAME?</v>
      </c>
      <c r="C1141" s="129" t="e">
        <f ca="1"/>
        <v>#NAME?</v>
      </c>
      <c r="D1141" t="e">
        <f ca="1"/>
        <v>#NAME?</v>
      </c>
      <c r="E1141" t="e">
        <f ca="1"/>
        <v>#NAME?</v>
      </c>
      <c r="F1141" t="e">
        <f ca="1"/>
        <v>#NAME?</v>
      </c>
      <c r="G1141" t="e">
        <f ca="1"/>
        <v>#NAME?</v>
      </c>
      <c r="H1141" t="e">
        <f ca="1"/>
        <v>#NAME?</v>
      </c>
      <c r="I1141" t="e">
        <f ca="1"/>
        <v>#NAME?</v>
      </c>
      <c r="J1141" t="e">
        <f t="shared" ca="1" si="35"/>
        <v>#NAME?</v>
      </c>
      <c r="K1141" t="e">
        <f t="shared" ca="1" si="36"/>
        <v>#NAME?</v>
      </c>
    </row>
    <row r="1142" spans="1:11" x14ac:dyDescent="0.25">
      <c r="A1142" s="193" t="e">
        <f ca="1"/>
        <v>#NAME?</v>
      </c>
      <c r="B1142" t="e">
        <f ca="1"/>
        <v>#NAME?</v>
      </c>
      <c r="C1142" s="129" t="e">
        <f ca="1"/>
        <v>#NAME?</v>
      </c>
      <c r="D1142" t="e">
        <f ca="1"/>
        <v>#NAME?</v>
      </c>
      <c r="E1142" t="e">
        <f ca="1"/>
        <v>#NAME?</v>
      </c>
      <c r="F1142" t="e">
        <f ca="1"/>
        <v>#NAME?</v>
      </c>
      <c r="G1142" t="e">
        <f ca="1"/>
        <v>#NAME?</v>
      </c>
      <c r="H1142" t="e">
        <f ca="1"/>
        <v>#NAME?</v>
      </c>
      <c r="I1142" t="e">
        <f ca="1"/>
        <v>#NAME?</v>
      </c>
      <c r="J1142" t="e">
        <f t="shared" ca="1" si="35"/>
        <v>#NAME?</v>
      </c>
      <c r="K1142" t="e">
        <f t="shared" ca="1" si="36"/>
        <v>#NAME?</v>
      </c>
    </row>
    <row r="1143" spans="1:11" x14ac:dyDescent="0.25">
      <c r="A1143" s="193" t="e">
        <f ca="1"/>
        <v>#NAME?</v>
      </c>
      <c r="B1143" t="e">
        <f ca="1"/>
        <v>#NAME?</v>
      </c>
      <c r="C1143" s="129" t="e">
        <f ca="1"/>
        <v>#NAME?</v>
      </c>
      <c r="D1143" t="e">
        <f ca="1"/>
        <v>#NAME?</v>
      </c>
      <c r="E1143" t="e">
        <f ca="1"/>
        <v>#NAME?</v>
      </c>
      <c r="F1143" t="e">
        <f ca="1"/>
        <v>#NAME?</v>
      </c>
      <c r="G1143" t="e">
        <f ca="1"/>
        <v>#NAME?</v>
      </c>
      <c r="H1143" t="e">
        <f ca="1"/>
        <v>#NAME?</v>
      </c>
      <c r="I1143" t="e">
        <f ca="1"/>
        <v>#NAME?</v>
      </c>
      <c r="J1143" t="e">
        <f t="shared" ca="1" si="35"/>
        <v>#NAME?</v>
      </c>
      <c r="K1143" t="e">
        <f t="shared" ca="1" si="36"/>
        <v>#NAME?</v>
      </c>
    </row>
    <row r="1144" spans="1:11" x14ac:dyDescent="0.25">
      <c r="A1144" s="193" t="e">
        <f ca="1"/>
        <v>#NAME?</v>
      </c>
      <c r="B1144" t="e">
        <f ca="1"/>
        <v>#NAME?</v>
      </c>
      <c r="C1144" s="129" t="e">
        <f ca="1"/>
        <v>#NAME?</v>
      </c>
      <c r="D1144" t="e">
        <f ca="1"/>
        <v>#NAME?</v>
      </c>
      <c r="E1144" t="e">
        <f ca="1"/>
        <v>#NAME?</v>
      </c>
      <c r="F1144" t="e">
        <f ca="1"/>
        <v>#NAME?</v>
      </c>
      <c r="G1144" t="e">
        <f ca="1"/>
        <v>#NAME?</v>
      </c>
      <c r="H1144" t="e">
        <f ca="1"/>
        <v>#NAME?</v>
      </c>
      <c r="I1144" t="e">
        <f ca="1"/>
        <v>#NAME?</v>
      </c>
      <c r="J1144" t="e">
        <f t="shared" ca="1" si="35"/>
        <v>#NAME?</v>
      </c>
      <c r="K1144" t="e">
        <f t="shared" ca="1" si="36"/>
        <v>#NAME?</v>
      </c>
    </row>
    <row r="1145" spans="1:11" x14ac:dyDescent="0.25">
      <c r="A1145" s="193" t="e">
        <f ca="1"/>
        <v>#NAME?</v>
      </c>
      <c r="B1145" t="e">
        <f ca="1"/>
        <v>#NAME?</v>
      </c>
      <c r="C1145" s="129" t="e">
        <f ca="1"/>
        <v>#NAME?</v>
      </c>
      <c r="D1145" t="e">
        <f ca="1"/>
        <v>#NAME?</v>
      </c>
      <c r="E1145" t="e">
        <f ca="1"/>
        <v>#NAME?</v>
      </c>
      <c r="F1145" t="e">
        <f ca="1"/>
        <v>#NAME?</v>
      </c>
      <c r="G1145" t="e">
        <f ca="1"/>
        <v>#NAME?</v>
      </c>
      <c r="H1145" t="e">
        <f ca="1"/>
        <v>#NAME?</v>
      </c>
      <c r="I1145" t="e">
        <f ca="1"/>
        <v>#NAME?</v>
      </c>
      <c r="J1145" t="e">
        <f t="shared" ca="1" si="35"/>
        <v>#NAME?</v>
      </c>
      <c r="K1145" t="e">
        <f t="shared" ca="1" si="36"/>
        <v>#NAME?</v>
      </c>
    </row>
    <row r="1146" spans="1:11" x14ac:dyDescent="0.25">
      <c r="A1146" s="193" t="e">
        <f ca="1"/>
        <v>#NAME?</v>
      </c>
      <c r="B1146" t="e">
        <f ca="1"/>
        <v>#NAME?</v>
      </c>
      <c r="C1146" s="129" t="e">
        <f ca="1"/>
        <v>#NAME?</v>
      </c>
      <c r="D1146" t="e">
        <f ca="1"/>
        <v>#NAME?</v>
      </c>
      <c r="E1146" t="e">
        <f ca="1"/>
        <v>#NAME?</v>
      </c>
      <c r="F1146" t="e">
        <f ca="1"/>
        <v>#NAME?</v>
      </c>
      <c r="G1146" t="e">
        <f ca="1"/>
        <v>#NAME?</v>
      </c>
      <c r="H1146" t="e">
        <f ca="1"/>
        <v>#NAME?</v>
      </c>
      <c r="I1146" t="e">
        <f ca="1"/>
        <v>#NAME?</v>
      </c>
      <c r="J1146" t="e">
        <f t="shared" ca="1" si="35"/>
        <v>#NAME?</v>
      </c>
      <c r="K1146" t="e">
        <f t="shared" ca="1" si="36"/>
        <v>#NAME?</v>
      </c>
    </row>
    <row r="1147" spans="1:11" x14ac:dyDescent="0.25">
      <c r="A1147" s="193" t="e">
        <f ca="1"/>
        <v>#NAME?</v>
      </c>
      <c r="B1147" t="e">
        <f ca="1"/>
        <v>#NAME?</v>
      </c>
      <c r="C1147" s="129" t="e">
        <f ca="1"/>
        <v>#NAME?</v>
      </c>
      <c r="D1147" t="e">
        <f ca="1"/>
        <v>#NAME?</v>
      </c>
      <c r="E1147" t="e">
        <f ca="1"/>
        <v>#NAME?</v>
      </c>
      <c r="F1147" t="e">
        <f ca="1"/>
        <v>#NAME?</v>
      </c>
      <c r="G1147" t="e">
        <f ca="1"/>
        <v>#NAME?</v>
      </c>
      <c r="H1147" t="e">
        <f ca="1"/>
        <v>#NAME?</v>
      </c>
      <c r="I1147" t="e">
        <f ca="1"/>
        <v>#NAME?</v>
      </c>
      <c r="J1147" t="e">
        <f t="shared" ca="1" si="35"/>
        <v>#NAME?</v>
      </c>
      <c r="K1147" t="e">
        <f t="shared" ca="1" si="36"/>
        <v>#NAME?</v>
      </c>
    </row>
    <row r="1148" spans="1:11" x14ac:dyDescent="0.25">
      <c r="A1148" s="193" t="e">
        <f ca="1"/>
        <v>#NAME?</v>
      </c>
      <c r="B1148" t="e">
        <f ca="1"/>
        <v>#NAME?</v>
      </c>
      <c r="C1148" s="129" t="e">
        <f ca="1"/>
        <v>#NAME?</v>
      </c>
      <c r="D1148" t="e">
        <f ca="1"/>
        <v>#NAME?</v>
      </c>
      <c r="E1148" t="e">
        <f ca="1"/>
        <v>#NAME?</v>
      </c>
      <c r="F1148" t="e">
        <f ca="1"/>
        <v>#NAME?</v>
      </c>
      <c r="G1148" t="e">
        <f ca="1"/>
        <v>#NAME?</v>
      </c>
      <c r="H1148" t="e">
        <f ca="1"/>
        <v>#NAME?</v>
      </c>
      <c r="I1148" t="e">
        <f ca="1"/>
        <v>#NAME?</v>
      </c>
      <c r="J1148" t="e">
        <f t="shared" ca="1" si="35"/>
        <v>#NAME?</v>
      </c>
      <c r="K1148" t="e">
        <f t="shared" ca="1" si="36"/>
        <v>#NAME?</v>
      </c>
    </row>
    <row r="1149" spans="1:11" x14ac:dyDescent="0.25">
      <c r="A1149" s="193" t="e">
        <f ca="1"/>
        <v>#NAME?</v>
      </c>
      <c r="B1149" t="e">
        <f ca="1"/>
        <v>#NAME?</v>
      </c>
      <c r="C1149" s="129" t="e">
        <f ca="1"/>
        <v>#NAME?</v>
      </c>
      <c r="D1149" t="e">
        <f ca="1"/>
        <v>#NAME?</v>
      </c>
      <c r="E1149" t="e">
        <f ca="1"/>
        <v>#NAME?</v>
      </c>
      <c r="F1149" t="e">
        <f ca="1"/>
        <v>#NAME?</v>
      </c>
      <c r="G1149" t="e">
        <f ca="1"/>
        <v>#NAME?</v>
      </c>
      <c r="H1149" t="e">
        <f ca="1"/>
        <v>#NAME?</v>
      </c>
      <c r="I1149" t="e">
        <f ca="1"/>
        <v>#NAME?</v>
      </c>
      <c r="J1149" t="e">
        <f t="shared" ca="1" si="35"/>
        <v>#NAME?</v>
      </c>
      <c r="K1149" t="e">
        <f t="shared" ca="1" si="36"/>
        <v>#NAME?</v>
      </c>
    </row>
    <row r="1150" spans="1:11" x14ac:dyDescent="0.25">
      <c r="A1150" s="193" t="e">
        <f ca="1"/>
        <v>#NAME?</v>
      </c>
      <c r="B1150" t="e">
        <f ca="1"/>
        <v>#NAME?</v>
      </c>
      <c r="C1150" s="129" t="e">
        <f ca="1"/>
        <v>#NAME?</v>
      </c>
      <c r="D1150" t="e">
        <f ca="1"/>
        <v>#NAME?</v>
      </c>
      <c r="E1150" t="e">
        <f ca="1"/>
        <v>#NAME?</v>
      </c>
      <c r="F1150" t="e">
        <f ca="1"/>
        <v>#NAME?</v>
      </c>
      <c r="G1150" t="e">
        <f ca="1"/>
        <v>#NAME?</v>
      </c>
      <c r="H1150" t="e">
        <f ca="1"/>
        <v>#NAME?</v>
      </c>
      <c r="I1150" t="e">
        <f ca="1"/>
        <v>#NAME?</v>
      </c>
      <c r="J1150" t="e">
        <f t="shared" ca="1" si="35"/>
        <v>#NAME?</v>
      </c>
      <c r="K1150" t="e">
        <f t="shared" ca="1" si="36"/>
        <v>#NAME?</v>
      </c>
    </row>
    <row r="1151" spans="1:11" x14ac:dyDescent="0.25">
      <c r="A1151" s="193" t="e">
        <f ca="1"/>
        <v>#NAME?</v>
      </c>
      <c r="B1151" t="e">
        <f ca="1"/>
        <v>#NAME?</v>
      </c>
      <c r="C1151" s="129" t="e">
        <f ca="1"/>
        <v>#NAME?</v>
      </c>
      <c r="D1151" t="e">
        <f ca="1"/>
        <v>#NAME?</v>
      </c>
      <c r="E1151" t="e">
        <f ca="1"/>
        <v>#NAME?</v>
      </c>
      <c r="F1151" t="e">
        <f ca="1"/>
        <v>#NAME?</v>
      </c>
      <c r="G1151" t="e">
        <f ca="1"/>
        <v>#NAME?</v>
      </c>
      <c r="H1151" t="e">
        <f ca="1"/>
        <v>#NAME?</v>
      </c>
      <c r="I1151" t="e">
        <f ca="1"/>
        <v>#NAME?</v>
      </c>
      <c r="J1151" t="e">
        <f t="shared" ca="1" si="35"/>
        <v>#NAME?</v>
      </c>
      <c r="K1151" t="e">
        <f t="shared" ca="1" si="36"/>
        <v>#NAME?</v>
      </c>
    </row>
    <row r="1152" spans="1:11" x14ac:dyDescent="0.25">
      <c r="A1152" s="193" t="e">
        <f ca="1"/>
        <v>#NAME?</v>
      </c>
      <c r="B1152" t="e">
        <f ca="1"/>
        <v>#NAME?</v>
      </c>
      <c r="C1152" s="129" t="e">
        <f ca="1"/>
        <v>#NAME?</v>
      </c>
      <c r="D1152" t="e">
        <f ca="1"/>
        <v>#NAME?</v>
      </c>
      <c r="E1152" t="e">
        <f ca="1"/>
        <v>#NAME?</v>
      </c>
      <c r="F1152" t="e">
        <f ca="1"/>
        <v>#NAME?</v>
      </c>
      <c r="G1152" t="e">
        <f ca="1"/>
        <v>#NAME?</v>
      </c>
      <c r="H1152" t="e">
        <f ca="1"/>
        <v>#NAME?</v>
      </c>
      <c r="I1152" t="e">
        <f ca="1"/>
        <v>#NAME?</v>
      </c>
      <c r="J1152" t="e">
        <f t="shared" ca="1" si="35"/>
        <v>#NAME?</v>
      </c>
      <c r="K1152" t="e">
        <f t="shared" ca="1" si="36"/>
        <v>#NAME?</v>
      </c>
    </row>
    <row r="1153" spans="1:11" x14ac:dyDescent="0.25">
      <c r="A1153" s="193" t="e">
        <f ca="1"/>
        <v>#NAME?</v>
      </c>
      <c r="B1153" t="e">
        <f ca="1"/>
        <v>#NAME?</v>
      </c>
      <c r="C1153" s="129" t="e">
        <f ca="1"/>
        <v>#NAME?</v>
      </c>
      <c r="D1153" t="e">
        <f ca="1"/>
        <v>#NAME?</v>
      </c>
      <c r="E1153" t="e">
        <f ca="1"/>
        <v>#NAME?</v>
      </c>
      <c r="F1153" t="e">
        <f ca="1"/>
        <v>#NAME?</v>
      </c>
      <c r="G1153" t="e">
        <f ca="1"/>
        <v>#NAME?</v>
      </c>
      <c r="H1153" t="e">
        <f ca="1"/>
        <v>#NAME?</v>
      </c>
      <c r="I1153" t="e">
        <f ca="1"/>
        <v>#NAME?</v>
      </c>
      <c r="J1153" t="e">
        <f t="shared" ca="1" si="35"/>
        <v>#NAME?</v>
      </c>
      <c r="K1153" t="e">
        <f t="shared" ca="1" si="36"/>
        <v>#NAME?</v>
      </c>
    </row>
    <row r="1154" spans="1:11" x14ac:dyDescent="0.25">
      <c r="A1154" s="193" t="e">
        <f ca="1"/>
        <v>#NAME?</v>
      </c>
      <c r="B1154" t="e">
        <f ca="1"/>
        <v>#NAME?</v>
      </c>
      <c r="C1154" s="129" t="e">
        <f ca="1"/>
        <v>#NAME?</v>
      </c>
      <c r="D1154" t="e">
        <f ca="1"/>
        <v>#NAME?</v>
      </c>
      <c r="E1154" t="e">
        <f ca="1"/>
        <v>#NAME?</v>
      </c>
      <c r="F1154" t="e">
        <f ca="1"/>
        <v>#NAME?</v>
      </c>
      <c r="G1154" t="e">
        <f ca="1"/>
        <v>#NAME?</v>
      </c>
      <c r="H1154" t="e">
        <f ca="1"/>
        <v>#NAME?</v>
      </c>
      <c r="I1154" t="e">
        <f ca="1"/>
        <v>#NAME?</v>
      </c>
      <c r="J1154" t="e">
        <f t="shared" ca="1" si="35"/>
        <v>#NAME?</v>
      </c>
      <c r="K1154" t="e">
        <f t="shared" ca="1" si="36"/>
        <v>#NAME?</v>
      </c>
    </row>
    <row r="1155" spans="1:11" x14ac:dyDescent="0.25">
      <c r="A1155" s="193" t="e">
        <f ca="1"/>
        <v>#NAME?</v>
      </c>
      <c r="B1155" t="e">
        <f ca="1"/>
        <v>#NAME?</v>
      </c>
      <c r="C1155" s="129" t="e">
        <f ca="1"/>
        <v>#NAME?</v>
      </c>
      <c r="D1155" t="e">
        <f ca="1"/>
        <v>#NAME?</v>
      </c>
      <c r="E1155" t="e">
        <f ca="1"/>
        <v>#NAME?</v>
      </c>
      <c r="F1155" t="e">
        <f ca="1"/>
        <v>#NAME?</v>
      </c>
      <c r="G1155" t="e">
        <f ca="1"/>
        <v>#NAME?</v>
      </c>
      <c r="H1155" t="e">
        <f ca="1"/>
        <v>#NAME?</v>
      </c>
      <c r="I1155" t="e">
        <f ca="1"/>
        <v>#NAME?</v>
      </c>
      <c r="J1155" t="e">
        <f t="shared" ref="J1155:J1218" ca="1" si="37">_xlfn.ISOWEEKNUM(C1155)</f>
        <v>#NAME?</v>
      </c>
      <c r="K1155" t="e">
        <f t="shared" ca="1" si="36"/>
        <v>#NAME?</v>
      </c>
    </row>
    <row r="1156" spans="1:11" x14ac:dyDescent="0.25">
      <c r="A1156" s="193" t="e">
        <f ca="1"/>
        <v>#NAME?</v>
      </c>
      <c r="B1156" t="e">
        <f ca="1"/>
        <v>#NAME?</v>
      </c>
      <c r="C1156" s="129" t="e">
        <f ca="1"/>
        <v>#NAME?</v>
      </c>
      <c r="D1156" t="e">
        <f ca="1"/>
        <v>#NAME?</v>
      </c>
      <c r="E1156" t="e">
        <f ca="1"/>
        <v>#NAME?</v>
      </c>
      <c r="F1156" t="e">
        <f ca="1"/>
        <v>#NAME?</v>
      </c>
      <c r="G1156" t="e">
        <f ca="1"/>
        <v>#NAME?</v>
      </c>
      <c r="H1156" t="e">
        <f ca="1"/>
        <v>#NAME?</v>
      </c>
      <c r="I1156" t="e">
        <f ca="1"/>
        <v>#NAME?</v>
      </c>
      <c r="J1156" t="e">
        <f t="shared" ca="1" si="37"/>
        <v>#NAME?</v>
      </c>
      <c r="K1156" t="e">
        <f t="shared" ca="1" si="36"/>
        <v>#NAME?</v>
      </c>
    </row>
    <row r="1157" spans="1:11" x14ac:dyDescent="0.25">
      <c r="A1157" s="193" t="e">
        <f ca="1"/>
        <v>#NAME?</v>
      </c>
      <c r="B1157" t="e">
        <f ca="1"/>
        <v>#NAME?</v>
      </c>
      <c r="C1157" s="129" t="e">
        <f ca="1"/>
        <v>#NAME?</v>
      </c>
      <c r="D1157" t="e">
        <f ca="1"/>
        <v>#NAME?</v>
      </c>
      <c r="E1157" t="e">
        <f ca="1"/>
        <v>#NAME?</v>
      </c>
      <c r="F1157" t="e">
        <f ca="1"/>
        <v>#NAME?</v>
      </c>
      <c r="G1157" t="e">
        <f ca="1"/>
        <v>#NAME?</v>
      </c>
      <c r="H1157" t="e">
        <f ca="1"/>
        <v>#NAME?</v>
      </c>
      <c r="I1157" t="e">
        <f ca="1"/>
        <v>#NAME?</v>
      </c>
      <c r="J1157" t="e">
        <f t="shared" ca="1" si="37"/>
        <v>#NAME?</v>
      </c>
      <c r="K1157" t="e">
        <f t="shared" ca="1" si="36"/>
        <v>#NAME?</v>
      </c>
    </row>
    <row r="1158" spans="1:11" x14ac:dyDescent="0.25">
      <c r="A1158" s="193" t="e">
        <f ca="1"/>
        <v>#NAME?</v>
      </c>
      <c r="B1158" t="e">
        <f ca="1"/>
        <v>#NAME?</v>
      </c>
      <c r="C1158" s="129" t="e">
        <f ca="1"/>
        <v>#NAME?</v>
      </c>
      <c r="D1158" t="e">
        <f ca="1"/>
        <v>#NAME?</v>
      </c>
      <c r="E1158" t="e">
        <f ca="1"/>
        <v>#NAME?</v>
      </c>
      <c r="F1158" t="e">
        <f ca="1"/>
        <v>#NAME?</v>
      </c>
      <c r="G1158" t="e">
        <f ca="1"/>
        <v>#NAME?</v>
      </c>
      <c r="H1158" t="e">
        <f ca="1"/>
        <v>#NAME?</v>
      </c>
      <c r="I1158" t="e">
        <f ca="1"/>
        <v>#NAME?</v>
      </c>
      <c r="J1158" t="e">
        <f t="shared" ca="1" si="37"/>
        <v>#NAME?</v>
      </c>
      <c r="K1158" t="e">
        <f t="shared" ca="1" si="36"/>
        <v>#NAME?</v>
      </c>
    </row>
    <row r="1159" spans="1:11" x14ac:dyDescent="0.25">
      <c r="A1159" s="193" t="e">
        <f ca="1"/>
        <v>#NAME?</v>
      </c>
      <c r="B1159" t="e">
        <f ca="1"/>
        <v>#NAME?</v>
      </c>
      <c r="C1159" s="129" t="e">
        <f ca="1"/>
        <v>#NAME?</v>
      </c>
      <c r="D1159" t="e">
        <f ca="1"/>
        <v>#NAME?</v>
      </c>
      <c r="E1159" t="e">
        <f ca="1"/>
        <v>#NAME?</v>
      </c>
      <c r="F1159" t="e">
        <f ca="1"/>
        <v>#NAME?</v>
      </c>
      <c r="G1159" t="e">
        <f ca="1"/>
        <v>#NAME?</v>
      </c>
      <c r="H1159" t="e">
        <f ca="1"/>
        <v>#NAME?</v>
      </c>
      <c r="I1159" t="e">
        <f ca="1"/>
        <v>#NAME?</v>
      </c>
      <c r="J1159" t="e">
        <f t="shared" ca="1" si="37"/>
        <v>#NAME?</v>
      </c>
      <c r="K1159" t="e">
        <f t="shared" ca="1" si="36"/>
        <v>#NAME?</v>
      </c>
    </row>
    <row r="1160" spans="1:11" x14ac:dyDescent="0.25">
      <c r="A1160" s="193" t="e">
        <f ca="1"/>
        <v>#NAME?</v>
      </c>
      <c r="B1160" t="e">
        <f ca="1"/>
        <v>#NAME?</v>
      </c>
      <c r="C1160" s="129" t="e">
        <f ca="1"/>
        <v>#NAME?</v>
      </c>
      <c r="D1160" t="e">
        <f ca="1"/>
        <v>#NAME?</v>
      </c>
      <c r="E1160" t="e">
        <f ca="1"/>
        <v>#NAME?</v>
      </c>
      <c r="F1160" t="e">
        <f ca="1"/>
        <v>#NAME?</v>
      </c>
      <c r="G1160" t="e">
        <f ca="1"/>
        <v>#NAME?</v>
      </c>
      <c r="H1160" t="e">
        <f ca="1"/>
        <v>#NAME?</v>
      </c>
      <c r="I1160" t="e">
        <f ca="1"/>
        <v>#NAME?</v>
      </c>
      <c r="J1160" t="e">
        <f t="shared" ca="1" si="37"/>
        <v>#NAME?</v>
      </c>
      <c r="K1160" t="e">
        <f t="shared" ca="1" si="36"/>
        <v>#NAME?</v>
      </c>
    </row>
    <row r="1161" spans="1:11" x14ac:dyDescent="0.25">
      <c r="A1161" s="193" t="e">
        <f ca="1"/>
        <v>#NAME?</v>
      </c>
      <c r="B1161" t="e">
        <f ca="1"/>
        <v>#NAME?</v>
      </c>
      <c r="C1161" s="129" t="e">
        <f ca="1"/>
        <v>#NAME?</v>
      </c>
      <c r="D1161" t="e">
        <f ca="1"/>
        <v>#NAME?</v>
      </c>
      <c r="E1161" t="e">
        <f ca="1"/>
        <v>#NAME?</v>
      </c>
      <c r="F1161" t="e">
        <f ca="1"/>
        <v>#NAME?</v>
      </c>
      <c r="G1161" t="e">
        <f ca="1"/>
        <v>#NAME?</v>
      </c>
      <c r="H1161" t="e">
        <f ca="1"/>
        <v>#NAME?</v>
      </c>
      <c r="I1161" t="e">
        <f ca="1"/>
        <v>#NAME?</v>
      </c>
      <c r="J1161" t="e">
        <f t="shared" ca="1" si="37"/>
        <v>#NAME?</v>
      </c>
      <c r="K1161" t="e">
        <f t="shared" ca="1" si="36"/>
        <v>#NAME?</v>
      </c>
    </row>
    <row r="1162" spans="1:11" x14ac:dyDescent="0.25">
      <c r="A1162" s="193" t="e">
        <f ca="1"/>
        <v>#NAME?</v>
      </c>
      <c r="B1162" t="e">
        <f ca="1"/>
        <v>#NAME?</v>
      </c>
      <c r="C1162" s="129" t="e">
        <f ca="1"/>
        <v>#NAME?</v>
      </c>
      <c r="D1162" t="e">
        <f ca="1"/>
        <v>#NAME?</v>
      </c>
      <c r="E1162" t="e">
        <f ca="1"/>
        <v>#NAME?</v>
      </c>
      <c r="F1162" t="e">
        <f ca="1"/>
        <v>#NAME?</v>
      </c>
      <c r="G1162" t="e">
        <f ca="1"/>
        <v>#NAME?</v>
      </c>
      <c r="H1162" t="e">
        <f ca="1"/>
        <v>#NAME?</v>
      </c>
      <c r="I1162" t="e">
        <f ca="1"/>
        <v>#NAME?</v>
      </c>
      <c r="J1162" t="e">
        <f t="shared" ca="1" si="37"/>
        <v>#NAME?</v>
      </c>
      <c r="K1162" t="e">
        <f t="shared" ca="1" si="36"/>
        <v>#NAME?</v>
      </c>
    </row>
    <row r="1163" spans="1:11" x14ac:dyDescent="0.25">
      <c r="A1163" s="193" t="e">
        <f ca="1"/>
        <v>#NAME?</v>
      </c>
      <c r="B1163" t="e">
        <f ca="1"/>
        <v>#NAME?</v>
      </c>
      <c r="C1163" s="129" t="e">
        <f ca="1"/>
        <v>#NAME?</v>
      </c>
      <c r="D1163" t="e">
        <f ca="1"/>
        <v>#NAME?</v>
      </c>
      <c r="E1163" t="e">
        <f ca="1"/>
        <v>#NAME?</v>
      </c>
      <c r="F1163" t="e">
        <f ca="1"/>
        <v>#NAME?</v>
      </c>
      <c r="G1163" t="e">
        <f ca="1"/>
        <v>#NAME?</v>
      </c>
      <c r="H1163" t="e">
        <f ca="1"/>
        <v>#NAME?</v>
      </c>
      <c r="I1163" t="e">
        <f ca="1"/>
        <v>#NAME?</v>
      </c>
      <c r="J1163" t="e">
        <f t="shared" ca="1" si="37"/>
        <v>#NAME?</v>
      </c>
      <c r="K1163" t="e">
        <f t="shared" ca="1" si="36"/>
        <v>#NAME?</v>
      </c>
    </row>
    <row r="1164" spans="1:11" x14ac:dyDescent="0.25">
      <c r="A1164" s="193" t="e">
        <f ca="1"/>
        <v>#NAME?</v>
      </c>
      <c r="B1164" t="e">
        <f ca="1"/>
        <v>#NAME?</v>
      </c>
      <c r="C1164" s="129" t="e">
        <f ca="1"/>
        <v>#NAME?</v>
      </c>
      <c r="D1164" t="e">
        <f ca="1"/>
        <v>#NAME?</v>
      </c>
      <c r="E1164" t="e">
        <f ca="1"/>
        <v>#NAME?</v>
      </c>
      <c r="F1164" t="e">
        <f ca="1"/>
        <v>#NAME?</v>
      </c>
      <c r="G1164" t="e">
        <f ca="1"/>
        <v>#NAME?</v>
      </c>
      <c r="H1164" t="e">
        <f ca="1"/>
        <v>#NAME?</v>
      </c>
      <c r="I1164" t="e">
        <f ca="1"/>
        <v>#NAME?</v>
      </c>
      <c r="J1164" t="e">
        <f t="shared" ca="1" si="37"/>
        <v>#NAME?</v>
      </c>
      <c r="K1164" t="e">
        <f t="shared" ca="1" si="36"/>
        <v>#NAME?</v>
      </c>
    </row>
    <row r="1165" spans="1:11" x14ac:dyDescent="0.25">
      <c r="A1165" s="193" t="e">
        <f ca="1"/>
        <v>#NAME?</v>
      </c>
      <c r="B1165" t="e">
        <f ca="1"/>
        <v>#NAME?</v>
      </c>
      <c r="C1165" s="129" t="e">
        <f ca="1"/>
        <v>#NAME?</v>
      </c>
      <c r="D1165" t="e">
        <f ca="1"/>
        <v>#NAME?</v>
      </c>
      <c r="E1165" t="e">
        <f ca="1"/>
        <v>#NAME?</v>
      </c>
      <c r="F1165" t="e">
        <f ca="1"/>
        <v>#NAME?</v>
      </c>
      <c r="G1165" t="e">
        <f ca="1"/>
        <v>#NAME?</v>
      </c>
      <c r="H1165" t="e">
        <f ca="1"/>
        <v>#NAME?</v>
      </c>
      <c r="I1165" t="e">
        <f ca="1"/>
        <v>#NAME?</v>
      </c>
      <c r="J1165" t="e">
        <f t="shared" ca="1" si="37"/>
        <v>#NAME?</v>
      </c>
      <c r="K1165" t="e">
        <f t="shared" ca="1" si="36"/>
        <v>#NAME?</v>
      </c>
    </row>
    <row r="1166" spans="1:11" x14ac:dyDescent="0.25">
      <c r="A1166" s="193" t="e">
        <f ca="1"/>
        <v>#NAME?</v>
      </c>
      <c r="B1166" t="e">
        <f ca="1"/>
        <v>#NAME?</v>
      </c>
      <c r="C1166" s="129" t="e">
        <f ca="1"/>
        <v>#NAME?</v>
      </c>
      <c r="D1166" t="e">
        <f ca="1"/>
        <v>#NAME?</v>
      </c>
      <c r="E1166" t="e">
        <f ca="1"/>
        <v>#NAME?</v>
      </c>
      <c r="F1166" t="e">
        <f ca="1"/>
        <v>#NAME?</v>
      </c>
      <c r="G1166" t="e">
        <f ca="1"/>
        <v>#NAME?</v>
      </c>
      <c r="H1166" t="e">
        <f ca="1"/>
        <v>#NAME?</v>
      </c>
      <c r="I1166" t="e">
        <f ca="1"/>
        <v>#NAME?</v>
      </c>
      <c r="J1166" t="e">
        <f t="shared" ca="1" si="37"/>
        <v>#NAME?</v>
      </c>
      <c r="K1166" t="e">
        <f t="shared" ca="1" si="36"/>
        <v>#NAME?</v>
      </c>
    </row>
    <row r="1167" spans="1:11" x14ac:dyDescent="0.25">
      <c r="A1167" s="193" t="e">
        <f ca="1"/>
        <v>#NAME?</v>
      </c>
      <c r="B1167" t="e">
        <f ca="1"/>
        <v>#NAME?</v>
      </c>
      <c r="C1167" s="129" t="e">
        <f ca="1"/>
        <v>#NAME?</v>
      </c>
      <c r="D1167" t="e">
        <f ca="1"/>
        <v>#NAME?</v>
      </c>
      <c r="E1167" t="e">
        <f ca="1"/>
        <v>#NAME?</v>
      </c>
      <c r="F1167" t="e">
        <f ca="1"/>
        <v>#NAME?</v>
      </c>
      <c r="G1167" t="e">
        <f ca="1"/>
        <v>#NAME?</v>
      </c>
      <c r="H1167" t="e">
        <f ca="1"/>
        <v>#NAME?</v>
      </c>
      <c r="I1167" t="e">
        <f ca="1"/>
        <v>#NAME?</v>
      </c>
      <c r="J1167" t="e">
        <f t="shared" ca="1" si="37"/>
        <v>#NAME?</v>
      </c>
      <c r="K1167" t="e">
        <f t="shared" ca="1" si="36"/>
        <v>#NAME?</v>
      </c>
    </row>
    <row r="1168" spans="1:11" x14ac:dyDescent="0.25">
      <c r="A1168" s="193" t="e">
        <f ca="1"/>
        <v>#NAME?</v>
      </c>
      <c r="B1168" t="e">
        <f ca="1"/>
        <v>#NAME?</v>
      </c>
      <c r="C1168" s="129" t="e">
        <f ca="1"/>
        <v>#NAME?</v>
      </c>
      <c r="D1168" t="e">
        <f ca="1"/>
        <v>#NAME?</v>
      </c>
      <c r="E1168" t="e">
        <f ca="1"/>
        <v>#NAME?</v>
      </c>
      <c r="F1168" t="e">
        <f ca="1"/>
        <v>#NAME?</v>
      </c>
      <c r="G1168" t="e">
        <f ca="1"/>
        <v>#NAME?</v>
      </c>
      <c r="H1168" t="e">
        <f ca="1"/>
        <v>#NAME?</v>
      </c>
      <c r="I1168" t="e">
        <f ca="1"/>
        <v>#NAME?</v>
      </c>
      <c r="J1168" t="e">
        <f t="shared" ca="1" si="37"/>
        <v>#NAME?</v>
      </c>
      <c r="K1168" t="e">
        <f t="shared" ca="1" si="36"/>
        <v>#NAME?</v>
      </c>
    </row>
    <row r="1169" spans="1:11" x14ac:dyDescent="0.25">
      <c r="A1169" s="193" t="e">
        <f ca="1"/>
        <v>#NAME?</v>
      </c>
      <c r="B1169" t="e">
        <f ca="1"/>
        <v>#NAME?</v>
      </c>
      <c r="C1169" s="129" t="e">
        <f ca="1"/>
        <v>#NAME?</v>
      </c>
      <c r="D1169" t="e">
        <f ca="1"/>
        <v>#NAME?</v>
      </c>
      <c r="E1169" t="e">
        <f ca="1"/>
        <v>#NAME?</v>
      </c>
      <c r="F1169" t="e">
        <f ca="1"/>
        <v>#NAME?</v>
      </c>
      <c r="G1169" t="e">
        <f ca="1"/>
        <v>#NAME?</v>
      </c>
      <c r="H1169" t="e">
        <f ca="1"/>
        <v>#NAME?</v>
      </c>
      <c r="I1169" t="e">
        <f ca="1"/>
        <v>#NAME?</v>
      </c>
      <c r="J1169" t="e">
        <f t="shared" ca="1" si="37"/>
        <v>#NAME?</v>
      </c>
      <c r="K1169" t="e">
        <f t="shared" ca="1" si="36"/>
        <v>#NAME?</v>
      </c>
    </row>
    <row r="1170" spans="1:11" x14ac:dyDescent="0.25">
      <c r="A1170" s="193" t="e">
        <f ca="1"/>
        <v>#NAME?</v>
      </c>
      <c r="B1170" t="e">
        <f ca="1"/>
        <v>#NAME?</v>
      </c>
      <c r="C1170" s="129" t="e">
        <f ca="1"/>
        <v>#NAME?</v>
      </c>
      <c r="D1170" t="e">
        <f ca="1"/>
        <v>#NAME?</v>
      </c>
      <c r="E1170" t="e">
        <f ca="1"/>
        <v>#NAME?</v>
      </c>
      <c r="F1170" t="e">
        <f ca="1"/>
        <v>#NAME?</v>
      </c>
      <c r="G1170" t="e">
        <f ca="1"/>
        <v>#NAME?</v>
      </c>
      <c r="H1170" t="e">
        <f ca="1"/>
        <v>#NAME?</v>
      </c>
      <c r="I1170" t="e">
        <f ca="1"/>
        <v>#NAME?</v>
      </c>
      <c r="J1170" t="e">
        <f t="shared" ca="1" si="37"/>
        <v>#NAME?</v>
      </c>
      <c r="K1170" t="e">
        <f t="shared" ca="1" si="36"/>
        <v>#NAME?</v>
      </c>
    </row>
    <row r="1171" spans="1:11" x14ac:dyDescent="0.25">
      <c r="A1171" s="193" t="e">
        <f ca="1"/>
        <v>#NAME?</v>
      </c>
      <c r="B1171" t="e">
        <f ca="1"/>
        <v>#NAME?</v>
      </c>
      <c r="C1171" s="129" t="e">
        <f ca="1"/>
        <v>#NAME?</v>
      </c>
      <c r="D1171" t="e">
        <f ca="1"/>
        <v>#NAME?</v>
      </c>
      <c r="E1171" t="e">
        <f ca="1"/>
        <v>#NAME?</v>
      </c>
      <c r="F1171" t="e">
        <f ca="1"/>
        <v>#NAME?</v>
      </c>
      <c r="G1171" t="e">
        <f ca="1"/>
        <v>#NAME?</v>
      </c>
      <c r="H1171" t="e">
        <f ca="1"/>
        <v>#NAME?</v>
      </c>
      <c r="I1171" t="e">
        <f ca="1"/>
        <v>#NAME?</v>
      </c>
      <c r="J1171" t="e">
        <f t="shared" ca="1" si="37"/>
        <v>#NAME?</v>
      </c>
      <c r="K1171" t="e">
        <f t="shared" ca="1" si="36"/>
        <v>#NAME?</v>
      </c>
    </row>
    <row r="1172" spans="1:11" x14ac:dyDescent="0.25">
      <c r="A1172" s="193" t="e">
        <f ca="1"/>
        <v>#NAME?</v>
      </c>
      <c r="B1172" t="e">
        <f ca="1"/>
        <v>#NAME?</v>
      </c>
      <c r="C1172" s="129" t="e">
        <f ca="1"/>
        <v>#NAME?</v>
      </c>
      <c r="D1172" t="e">
        <f ca="1"/>
        <v>#NAME?</v>
      </c>
      <c r="E1172" t="e">
        <f ca="1"/>
        <v>#NAME?</v>
      </c>
      <c r="F1172" t="e">
        <f ca="1"/>
        <v>#NAME?</v>
      </c>
      <c r="G1172" t="e">
        <f ca="1"/>
        <v>#NAME?</v>
      </c>
      <c r="H1172" t="e">
        <f ca="1"/>
        <v>#NAME?</v>
      </c>
      <c r="I1172" t="e">
        <f ca="1"/>
        <v>#NAME?</v>
      </c>
      <c r="J1172" t="e">
        <f t="shared" ca="1" si="37"/>
        <v>#NAME?</v>
      </c>
      <c r="K1172" t="e">
        <f t="shared" ca="1" si="36"/>
        <v>#NAME?</v>
      </c>
    </row>
    <row r="1173" spans="1:11" x14ac:dyDescent="0.25">
      <c r="A1173" s="193" t="e">
        <f ca="1"/>
        <v>#NAME?</v>
      </c>
      <c r="B1173" t="e">
        <f ca="1"/>
        <v>#NAME?</v>
      </c>
      <c r="C1173" s="129" t="e">
        <f ca="1"/>
        <v>#NAME?</v>
      </c>
      <c r="D1173" t="e">
        <f ca="1"/>
        <v>#NAME?</v>
      </c>
      <c r="E1173" t="e">
        <f ca="1"/>
        <v>#NAME?</v>
      </c>
      <c r="F1173" t="e">
        <f ca="1"/>
        <v>#NAME?</v>
      </c>
      <c r="G1173" t="e">
        <f ca="1"/>
        <v>#NAME?</v>
      </c>
      <c r="H1173" t="e">
        <f ca="1"/>
        <v>#NAME?</v>
      </c>
      <c r="I1173" t="e">
        <f ca="1"/>
        <v>#NAME?</v>
      </c>
      <c r="J1173" t="e">
        <f t="shared" ca="1" si="37"/>
        <v>#NAME?</v>
      </c>
      <c r="K1173" t="e">
        <f t="shared" ca="1" si="36"/>
        <v>#NAME?</v>
      </c>
    </row>
    <row r="1174" spans="1:11" x14ac:dyDescent="0.25">
      <c r="A1174" s="193" t="e">
        <f ca="1"/>
        <v>#NAME?</v>
      </c>
      <c r="B1174" t="e">
        <f ca="1"/>
        <v>#NAME?</v>
      </c>
      <c r="C1174" s="129" t="e">
        <f ca="1"/>
        <v>#NAME?</v>
      </c>
      <c r="D1174" t="e">
        <f ca="1"/>
        <v>#NAME?</v>
      </c>
      <c r="E1174" t="e">
        <f ca="1"/>
        <v>#NAME?</v>
      </c>
      <c r="F1174" t="e">
        <f ca="1"/>
        <v>#NAME?</v>
      </c>
      <c r="G1174" t="e">
        <f ca="1"/>
        <v>#NAME?</v>
      </c>
      <c r="H1174" t="e">
        <f ca="1"/>
        <v>#NAME?</v>
      </c>
      <c r="I1174" t="e">
        <f ca="1"/>
        <v>#NAME?</v>
      </c>
      <c r="J1174" t="e">
        <f t="shared" ca="1" si="37"/>
        <v>#NAME?</v>
      </c>
      <c r="K1174" t="e">
        <f t="shared" ca="1" si="36"/>
        <v>#NAME?</v>
      </c>
    </row>
    <row r="1175" spans="1:11" x14ac:dyDescent="0.25">
      <c r="A1175" s="193" t="e">
        <f ca="1"/>
        <v>#NAME?</v>
      </c>
      <c r="B1175" t="e">
        <f ca="1"/>
        <v>#NAME?</v>
      </c>
      <c r="C1175" s="129" t="e">
        <f ca="1"/>
        <v>#NAME?</v>
      </c>
      <c r="D1175" t="e">
        <f ca="1"/>
        <v>#NAME?</v>
      </c>
      <c r="E1175" t="e">
        <f ca="1"/>
        <v>#NAME?</v>
      </c>
      <c r="F1175" t="e">
        <f ca="1"/>
        <v>#NAME?</v>
      </c>
      <c r="G1175" t="e">
        <f ca="1"/>
        <v>#NAME?</v>
      </c>
      <c r="H1175" t="e">
        <f ca="1"/>
        <v>#NAME?</v>
      </c>
      <c r="I1175" t="e">
        <f ca="1"/>
        <v>#NAME?</v>
      </c>
      <c r="J1175" t="e">
        <f t="shared" ca="1" si="37"/>
        <v>#NAME?</v>
      </c>
      <c r="K1175" t="e">
        <f t="shared" ca="1" si="36"/>
        <v>#NAME?</v>
      </c>
    </row>
    <row r="1176" spans="1:11" x14ac:dyDescent="0.25">
      <c r="A1176" s="193" t="e">
        <f ca="1"/>
        <v>#NAME?</v>
      </c>
      <c r="B1176" t="e">
        <f ca="1"/>
        <v>#NAME?</v>
      </c>
      <c r="C1176" s="129" t="e">
        <f ca="1"/>
        <v>#NAME?</v>
      </c>
      <c r="D1176" t="e">
        <f ca="1"/>
        <v>#NAME?</v>
      </c>
      <c r="E1176" t="e">
        <f ca="1"/>
        <v>#NAME?</v>
      </c>
      <c r="F1176" t="e">
        <f ca="1"/>
        <v>#NAME?</v>
      </c>
      <c r="G1176" t="e">
        <f ca="1"/>
        <v>#NAME?</v>
      </c>
      <c r="H1176" t="e">
        <f ca="1"/>
        <v>#NAME?</v>
      </c>
      <c r="I1176" t="e">
        <f ca="1"/>
        <v>#NAME?</v>
      </c>
      <c r="J1176" t="e">
        <f t="shared" ca="1" si="37"/>
        <v>#NAME?</v>
      </c>
      <c r="K1176" t="e">
        <f t="shared" ca="1" si="36"/>
        <v>#NAME?</v>
      </c>
    </row>
    <row r="1177" spans="1:11" x14ac:dyDescent="0.25">
      <c r="A1177" s="193" t="e">
        <f ca="1"/>
        <v>#NAME?</v>
      </c>
      <c r="B1177" t="e">
        <f ca="1"/>
        <v>#NAME?</v>
      </c>
      <c r="C1177" s="129" t="e">
        <f ca="1"/>
        <v>#NAME?</v>
      </c>
      <c r="D1177" t="e">
        <f ca="1"/>
        <v>#NAME?</v>
      </c>
      <c r="E1177" t="e">
        <f ca="1"/>
        <v>#NAME?</v>
      </c>
      <c r="F1177" t="e">
        <f ca="1"/>
        <v>#NAME?</v>
      </c>
      <c r="G1177" t="e">
        <f ca="1"/>
        <v>#NAME?</v>
      </c>
      <c r="H1177" t="e">
        <f ca="1"/>
        <v>#NAME?</v>
      </c>
      <c r="I1177" t="e">
        <f ca="1"/>
        <v>#NAME?</v>
      </c>
      <c r="J1177" t="e">
        <f t="shared" ca="1" si="37"/>
        <v>#NAME?</v>
      </c>
      <c r="K1177" t="e">
        <f t="shared" ca="1" si="36"/>
        <v>#NAME?</v>
      </c>
    </row>
    <row r="1178" spans="1:11" x14ac:dyDescent="0.25">
      <c r="A1178" s="193" t="e">
        <f ca="1"/>
        <v>#NAME?</v>
      </c>
      <c r="B1178" t="e">
        <f ca="1"/>
        <v>#NAME?</v>
      </c>
      <c r="C1178" s="129" t="e">
        <f ca="1"/>
        <v>#NAME?</v>
      </c>
      <c r="D1178" t="e">
        <f ca="1"/>
        <v>#NAME?</v>
      </c>
      <c r="E1178" t="e">
        <f ca="1"/>
        <v>#NAME?</v>
      </c>
      <c r="F1178" t="e">
        <f ca="1"/>
        <v>#NAME?</v>
      </c>
      <c r="G1178" t="e">
        <f ca="1"/>
        <v>#NAME?</v>
      </c>
      <c r="H1178" t="e">
        <f ca="1"/>
        <v>#NAME?</v>
      </c>
      <c r="I1178" t="e">
        <f ca="1"/>
        <v>#NAME?</v>
      </c>
      <c r="J1178" t="e">
        <f t="shared" ca="1" si="37"/>
        <v>#NAME?</v>
      </c>
      <c r="K1178" t="e">
        <f t="shared" ca="1" si="36"/>
        <v>#NAME?</v>
      </c>
    </row>
    <row r="1179" spans="1:11" x14ac:dyDescent="0.25">
      <c r="A1179" s="193" t="e">
        <f ca="1"/>
        <v>#NAME?</v>
      </c>
      <c r="B1179" t="e">
        <f ca="1"/>
        <v>#NAME?</v>
      </c>
      <c r="C1179" s="129" t="e">
        <f ca="1"/>
        <v>#NAME?</v>
      </c>
      <c r="D1179" t="e">
        <f ca="1"/>
        <v>#NAME?</v>
      </c>
      <c r="E1179" t="e">
        <f ca="1"/>
        <v>#NAME?</v>
      </c>
      <c r="F1179" t="e">
        <f ca="1"/>
        <v>#NAME?</v>
      </c>
      <c r="G1179" t="e">
        <f ca="1"/>
        <v>#NAME?</v>
      </c>
      <c r="H1179" t="e">
        <f ca="1"/>
        <v>#NAME?</v>
      </c>
      <c r="I1179" t="e">
        <f ca="1"/>
        <v>#NAME?</v>
      </c>
      <c r="J1179" t="e">
        <f t="shared" ca="1" si="37"/>
        <v>#NAME?</v>
      </c>
      <c r="K1179" t="e">
        <f t="shared" ca="1" si="36"/>
        <v>#NAME?</v>
      </c>
    </row>
    <row r="1180" spans="1:11" x14ac:dyDescent="0.25">
      <c r="A1180" s="193" t="e">
        <f ca="1"/>
        <v>#NAME?</v>
      </c>
      <c r="B1180" t="e">
        <f ca="1"/>
        <v>#NAME?</v>
      </c>
      <c r="C1180" s="129" t="e">
        <f ca="1"/>
        <v>#NAME?</v>
      </c>
      <c r="D1180" t="e">
        <f ca="1"/>
        <v>#NAME?</v>
      </c>
      <c r="E1180" t="e">
        <f ca="1"/>
        <v>#NAME?</v>
      </c>
      <c r="F1180" t="e">
        <f ca="1"/>
        <v>#NAME?</v>
      </c>
      <c r="G1180" t="e">
        <f ca="1"/>
        <v>#NAME?</v>
      </c>
      <c r="H1180" t="e">
        <f ca="1"/>
        <v>#NAME?</v>
      </c>
      <c r="I1180" t="e">
        <f ca="1"/>
        <v>#NAME?</v>
      </c>
      <c r="J1180" t="e">
        <f t="shared" ca="1" si="37"/>
        <v>#NAME?</v>
      </c>
      <c r="K1180" t="e">
        <f t="shared" ca="1" si="36"/>
        <v>#NAME?</v>
      </c>
    </row>
    <row r="1181" spans="1:11" x14ac:dyDescent="0.25">
      <c r="A1181" s="193" t="e">
        <f ca="1"/>
        <v>#NAME?</v>
      </c>
      <c r="B1181" t="e">
        <f ca="1"/>
        <v>#NAME?</v>
      </c>
      <c r="C1181" s="129" t="e">
        <f ca="1"/>
        <v>#NAME?</v>
      </c>
      <c r="D1181" t="e">
        <f ca="1"/>
        <v>#NAME?</v>
      </c>
      <c r="E1181" t="e">
        <f ca="1"/>
        <v>#NAME?</v>
      </c>
      <c r="F1181" t="e">
        <f ca="1"/>
        <v>#NAME?</v>
      </c>
      <c r="G1181" t="e">
        <f ca="1"/>
        <v>#NAME?</v>
      </c>
      <c r="H1181" t="e">
        <f ca="1"/>
        <v>#NAME?</v>
      </c>
      <c r="I1181" t="e">
        <f ca="1"/>
        <v>#NAME?</v>
      </c>
      <c r="J1181" t="e">
        <f t="shared" ca="1" si="37"/>
        <v>#NAME?</v>
      </c>
      <c r="K1181" t="e">
        <f t="shared" ca="1" si="36"/>
        <v>#NAME?</v>
      </c>
    </row>
    <row r="1182" spans="1:11" x14ac:dyDescent="0.25">
      <c r="A1182" s="193" t="e">
        <f ca="1"/>
        <v>#NAME?</v>
      </c>
      <c r="B1182" t="e">
        <f ca="1"/>
        <v>#NAME?</v>
      </c>
      <c r="C1182" s="129" t="e">
        <f ca="1"/>
        <v>#NAME?</v>
      </c>
      <c r="D1182" t="e">
        <f ca="1"/>
        <v>#NAME?</v>
      </c>
      <c r="E1182" t="e">
        <f ca="1"/>
        <v>#NAME?</v>
      </c>
      <c r="F1182" t="e">
        <f ca="1"/>
        <v>#NAME?</v>
      </c>
      <c r="G1182" t="e">
        <f ca="1"/>
        <v>#NAME?</v>
      </c>
      <c r="H1182" t="e">
        <f ca="1"/>
        <v>#NAME?</v>
      </c>
      <c r="I1182" t="e">
        <f ca="1"/>
        <v>#NAME?</v>
      </c>
      <c r="J1182" t="e">
        <f t="shared" ca="1" si="37"/>
        <v>#NAME?</v>
      </c>
      <c r="K1182" t="e">
        <f t="shared" ca="1" si="36"/>
        <v>#NAME?</v>
      </c>
    </row>
    <row r="1183" spans="1:11" x14ac:dyDescent="0.25">
      <c r="A1183" s="193" t="e">
        <f ca="1"/>
        <v>#NAME?</v>
      </c>
      <c r="B1183" t="e">
        <f ca="1"/>
        <v>#NAME?</v>
      </c>
      <c r="C1183" s="129" t="e">
        <f ca="1"/>
        <v>#NAME?</v>
      </c>
      <c r="D1183" t="e">
        <f ca="1"/>
        <v>#NAME?</v>
      </c>
      <c r="E1183" t="e">
        <f ca="1"/>
        <v>#NAME?</v>
      </c>
      <c r="F1183" t="e">
        <f ca="1"/>
        <v>#NAME?</v>
      </c>
      <c r="G1183" t="e">
        <f ca="1"/>
        <v>#NAME?</v>
      </c>
      <c r="H1183" t="e">
        <f ca="1"/>
        <v>#NAME?</v>
      </c>
      <c r="I1183" t="e">
        <f ca="1"/>
        <v>#NAME?</v>
      </c>
      <c r="J1183" t="e">
        <f t="shared" ca="1" si="37"/>
        <v>#NAME?</v>
      </c>
      <c r="K1183" t="e">
        <f t="shared" ca="1" si="36"/>
        <v>#NAME?</v>
      </c>
    </row>
    <row r="1184" spans="1:11" x14ac:dyDescent="0.25">
      <c r="A1184" s="193" t="e">
        <f ca="1"/>
        <v>#NAME?</v>
      </c>
      <c r="B1184" t="e">
        <f ca="1"/>
        <v>#NAME?</v>
      </c>
      <c r="C1184" s="129" t="e">
        <f ca="1"/>
        <v>#NAME?</v>
      </c>
      <c r="D1184" t="e">
        <f ca="1"/>
        <v>#NAME?</v>
      </c>
      <c r="E1184" t="e">
        <f ca="1"/>
        <v>#NAME?</v>
      </c>
      <c r="F1184" t="e">
        <f ca="1"/>
        <v>#NAME?</v>
      </c>
      <c r="G1184" t="e">
        <f ca="1"/>
        <v>#NAME?</v>
      </c>
      <c r="H1184" t="e">
        <f ca="1"/>
        <v>#NAME?</v>
      </c>
      <c r="I1184" t="e">
        <f ca="1"/>
        <v>#NAME?</v>
      </c>
      <c r="J1184" t="e">
        <f t="shared" ca="1" si="37"/>
        <v>#NAME?</v>
      </c>
      <c r="K1184" t="e">
        <f t="shared" ca="1" si="36"/>
        <v>#NAME?</v>
      </c>
    </row>
    <row r="1185" spans="1:11" x14ac:dyDescent="0.25">
      <c r="A1185" s="193" t="e">
        <f ca="1"/>
        <v>#NAME?</v>
      </c>
      <c r="B1185" t="e">
        <f ca="1"/>
        <v>#NAME?</v>
      </c>
      <c r="C1185" s="129" t="e">
        <f ca="1"/>
        <v>#NAME?</v>
      </c>
      <c r="D1185" t="e">
        <f ca="1"/>
        <v>#NAME?</v>
      </c>
      <c r="E1185" t="e">
        <f ca="1"/>
        <v>#NAME?</v>
      </c>
      <c r="F1185" t="e">
        <f ca="1"/>
        <v>#NAME?</v>
      </c>
      <c r="G1185" t="e">
        <f ca="1"/>
        <v>#NAME?</v>
      </c>
      <c r="H1185" t="e">
        <f ca="1"/>
        <v>#NAME?</v>
      </c>
      <c r="I1185" t="e">
        <f ca="1"/>
        <v>#NAME?</v>
      </c>
      <c r="J1185" t="e">
        <f t="shared" ca="1" si="37"/>
        <v>#NAME?</v>
      </c>
      <c r="K1185" t="e">
        <f t="shared" ca="1" si="36"/>
        <v>#NAME?</v>
      </c>
    </row>
    <row r="1186" spans="1:11" x14ac:dyDescent="0.25">
      <c r="A1186" s="193" t="e">
        <f ca="1"/>
        <v>#NAME?</v>
      </c>
      <c r="B1186" t="e">
        <f ca="1"/>
        <v>#NAME?</v>
      </c>
      <c r="C1186" s="129" t="e">
        <f ca="1"/>
        <v>#NAME?</v>
      </c>
      <c r="D1186" t="e">
        <f ca="1"/>
        <v>#NAME?</v>
      </c>
      <c r="E1186" t="e">
        <f ca="1"/>
        <v>#NAME?</v>
      </c>
      <c r="F1186" t="e">
        <f ca="1"/>
        <v>#NAME?</v>
      </c>
      <c r="G1186" t="e">
        <f ca="1"/>
        <v>#NAME?</v>
      </c>
      <c r="H1186" t="e">
        <f ca="1"/>
        <v>#NAME?</v>
      </c>
      <c r="I1186" t="e">
        <f ca="1"/>
        <v>#NAME?</v>
      </c>
      <c r="J1186" t="e">
        <f t="shared" ca="1" si="37"/>
        <v>#NAME?</v>
      </c>
      <c r="K1186" t="e">
        <f t="shared" ca="1" si="36"/>
        <v>#NAME?</v>
      </c>
    </row>
    <row r="1187" spans="1:11" x14ac:dyDescent="0.25">
      <c r="A1187" s="193" t="e">
        <f ca="1"/>
        <v>#NAME?</v>
      </c>
      <c r="B1187" t="e">
        <f ca="1"/>
        <v>#NAME?</v>
      </c>
      <c r="C1187" s="129" t="e">
        <f ca="1"/>
        <v>#NAME?</v>
      </c>
      <c r="D1187" t="e">
        <f ca="1"/>
        <v>#NAME?</v>
      </c>
      <c r="E1187" t="e">
        <f ca="1"/>
        <v>#NAME?</v>
      </c>
      <c r="F1187" t="e">
        <f ca="1"/>
        <v>#NAME?</v>
      </c>
      <c r="G1187" t="e">
        <f ca="1"/>
        <v>#NAME?</v>
      </c>
      <c r="H1187" t="e">
        <f ca="1"/>
        <v>#NAME?</v>
      </c>
      <c r="I1187" t="e">
        <f ca="1"/>
        <v>#NAME?</v>
      </c>
      <c r="J1187" t="e">
        <f t="shared" ca="1" si="37"/>
        <v>#NAME?</v>
      </c>
      <c r="K1187" t="e">
        <f t="shared" ca="1" si="36"/>
        <v>#NAME?</v>
      </c>
    </row>
    <row r="1188" spans="1:11" x14ac:dyDescent="0.25">
      <c r="A1188" s="193" t="e">
        <f ca="1"/>
        <v>#NAME?</v>
      </c>
      <c r="B1188" t="e">
        <f ca="1"/>
        <v>#NAME?</v>
      </c>
      <c r="C1188" s="129" t="e">
        <f ca="1"/>
        <v>#NAME?</v>
      </c>
      <c r="D1188" t="e">
        <f ca="1"/>
        <v>#NAME?</v>
      </c>
      <c r="E1188" t="e">
        <f ca="1"/>
        <v>#NAME?</v>
      </c>
      <c r="F1188" t="e">
        <f ca="1"/>
        <v>#NAME?</v>
      </c>
      <c r="G1188" t="e">
        <f ca="1"/>
        <v>#NAME?</v>
      </c>
      <c r="H1188" t="e">
        <f ca="1"/>
        <v>#NAME?</v>
      </c>
      <c r="I1188" t="e">
        <f ca="1"/>
        <v>#NAME?</v>
      </c>
      <c r="J1188" t="e">
        <f t="shared" ca="1" si="37"/>
        <v>#NAME?</v>
      </c>
      <c r="K1188" t="e">
        <f t="shared" ca="1" si="36"/>
        <v>#NAME?</v>
      </c>
    </row>
    <row r="1189" spans="1:11" x14ac:dyDescent="0.25">
      <c r="A1189" s="193" t="e">
        <f ca="1"/>
        <v>#NAME?</v>
      </c>
      <c r="B1189" t="e">
        <f ca="1"/>
        <v>#NAME?</v>
      </c>
      <c r="C1189" s="129" t="e">
        <f ca="1"/>
        <v>#NAME?</v>
      </c>
      <c r="D1189" t="e">
        <f ca="1"/>
        <v>#NAME?</v>
      </c>
      <c r="E1189" t="e">
        <f ca="1"/>
        <v>#NAME?</v>
      </c>
      <c r="F1189" t="e">
        <f ca="1"/>
        <v>#NAME?</v>
      </c>
      <c r="G1189" t="e">
        <f ca="1"/>
        <v>#NAME?</v>
      </c>
      <c r="H1189" t="e">
        <f ca="1"/>
        <v>#NAME?</v>
      </c>
      <c r="I1189" t="e">
        <f ca="1"/>
        <v>#NAME?</v>
      </c>
      <c r="J1189" t="e">
        <f t="shared" ca="1" si="37"/>
        <v>#NAME?</v>
      </c>
      <c r="K1189" t="e">
        <f t="shared" ca="1" si="36"/>
        <v>#NAME?</v>
      </c>
    </row>
    <row r="1190" spans="1:11" x14ac:dyDescent="0.25">
      <c r="A1190" s="193" t="e">
        <f ca="1"/>
        <v>#NAME?</v>
      </c>
      <c r="B1190" t="e">
        <f ca="1"/>
        <v>#NAME?</v>
      </c>
      <c r="C1190" s="129" t="e">
        <f ca="1"/>
        <v>#NAME?</v>
      </c>
      <c r="D1190" t="e">
        <f ca="1"/>
        <v>#NAME?</v>
      </c>
      <c r="E1190" t="e">
        <f ca="1"/>
        <v>#NAME?</v>
      </c>
      <c r="F1190" t="e">
        <f ca="1"/>
        <v>#NAME?</v>
      </c>
      <c r="G1190" t="e">
        <f ca="1"/>
        <v>#NAME?</v>
      </c>
      <c r="H1190" t="e">
        <f ca="1"/>
        <v>#NAME?</v>
      </c>
      <c r="I1190" t="e">
        <f ca="1"/>
        <v>#NAME?</v>
      </c>
      <c r="J1190" t="e">
        <f t="shared" ca="1" si="37"/>
        <v>#NAME?</v>
      </c>
      <c r="K1190" t="e">
        <f t="shared" ca="1" si="36"/>
        <v>#NAME?</v>
      </c>
    </row>
    <row r="1191" spans="1:11" x14ac:dyDescent="0.25">
      <c r="A1191" s="193" t="e">
        <f ca="1"/>
        <v>#NAME?</v>
      </c>
      <c r="B1191" t="e">
        <f ca="1"/>
        <v>#NAME?</v>
      </c>
      <c r="C1191" s="129" t="e">
        <f ca="1"/>
        <v>#NAME?</v>
      </c>
      <c r="D1191" t="e">
        <f ca="1"/>
        <v>#NAME?</v>
      </c>
      <c r="E1191" t="e">
        <f ca="1"/>
        <v>#NAME?</v>
      </c>
      <c r="F1191" t="e">
        <f ca="1"/>
        <v>#NAME?</v>
      </c>
      <c r="G1191" t="e">
        <f ca="1"/>
        <v>#NAME?</v>
      </c>
      <c r="H1191" t="e">
        <f ca="1"/>
        <v>#NAME?</v>
      </c>
      <c r="I1191" t="e">
        <f ca="1"/>
        <v>#NAME?</v>
      </c>
      <c r="J1191" t="e">
        <f t="shared" ca="1" si="37"/>
        <v>#NAME?</v>
      </c>
      <c r="K1191" t="e">
        <f t="shared" ca="1" si="36"/>
        <v>#NAME?</v>
      </c>
    </row>
    <row r="1192" spans="1:11" x14ac:dyDescent="0.25">
      <c r="A1192" s="193" t="e">
        <f ca="1"/>
        <v>#NAME?</v>
      </c>
      <c r="B1192" t="e">
        <f ca="1"/>
        <v>#NAME?</v>
      </c>
      <c r="C1192" s="129" t="e">
        <f ca="1"/>
        <v>#NAME?</v>
      </c>
      <c r="D1192" t="e">
        <f ca="1"/>
        <v>#NAME?</v>
      </c>
      <c r="E1192" t="e">
        <f ca="1"/>
        <v>#NAME?</v>
      </c>
      <c r="F1192" t="e">
        <f ca="1"/>
        <v>#NAME?</v>
      </c>
      <c r="G1192" t="e">
        <f ca="1"/>
        <v>#NAME?</v>
      </c>
      <c r="H1192" t="e">
        <f ca="1"/>
        <v>#NAME?</v>
      </c>
      <c r="I1192" t="e">
        <f ca="1"/>
        <v>#NAME?</v>
      </c>
      <c r="J1192" t="e">
        <f t="shared" ca="1" si="37"/>
        <v>#NAME?</v>
      </c>
      <c r="K1192" t="e">
        <f t="shared" ca="1" si="36"/>
        <v>#NAME?</v>
      </c>
    </row>
    <row r="1193" spans="1:11" x14ac:dyDescent="0.25">
      <c r="A1193" s="193" t="e">
        <f ca="1"/>
        <v>#NAME?</v>
      </c>
      <c r="B1193" t="e">
        <f ca="1"/>
        <v>#NAME?</v>
      </c>
      <c r="C1193" s="129" t="e">
        <f ca="1"/>
        <v>#NAME?</v>
      </c>
      <c r="D1193" t="e">
        <f ca="1"/>
        <v>#NAME?</v>
      </c>
      <c r="E1193" t="e">
        <f ca="1"/>
        <v>#NAME?</v>
      </c>
      <c r="F1193" t="e">
        <f ca="1"/>
        <v>#NAME?</v>
      </c>
      <c r="G1193" t="e">
        <f ca="1"/>
        <v>#NAME?</v>
      </c>
      <c r="H1193" t="e">
        <f ca="1"/>
        <v>#NAME?</v>
      </c>
      <c r="I1193" t="e">
        <f ca="1"/>
        <v>#NAME?</v>
      </c>
      <c r="J1193" t="e">
        <f t="shared" ca="1" si="37"/>
        <v>#NAME?</v>
      </c>
      <c r="K1193" t="e">
        <f t="shared" ca="1" si="36"/>
        <v>#NAME?</v>
      </c>
    </row>
    <row r="1194" spans="1:11" x14ac:dyDescent="0.25">
      <c r="A1194" s="193" t="e">
        <f ca="1"/>
        <v>#NAME?</v>
      </c>
      <c r="B1194" t="e">
        <f ca="1"/>
        <v>#NAME?</v>
      </c>
      <c r="C1194" s="129" t="e">
        <f ca="1"/>
        <v>#NAME?</v>
      </c>
      <c r="D1194" t="e">
        <f ca="1"/>
        <v>#NAME?</v>
      </c>
      <c r="E1194" t="e">
        <f ca="1"/>
        <v>#NAME?</v>
      </c>
      <c r="F1194" t="e">
        <f ca="1"/>
        <v>#NAME?</v>
      </c>
      <c r="G1194" t="e">
        <f ca="1"/>
        <v>#NAME?</v>
      </c>
      <c r="H1194" t="e">
        <f ca="1"/>
        <v>#NAME?</v>
      </c>
      <c r="I1194" t="e">
        <f ca="1"/>
        <v>#NAME?</v>
      </c>
      <c r="J1194" t="e">
        <f t="shared" ca="1" si="37"/>
        <v>#NAME?</v>
      </c>
      <c r="K1194" t="e">
        <f t="shared" ca="1" si="36"/>
        <v>#NAME?</v>
      </c>
    </row>
    <row r="1195" spans="1:11" x14ac:dyDescent="0.25">
      <c r="A1195" s="193" t="e">
        <f ca="1"/>
        <v>#NAME?</v>
      </c>
      <c r="B1195" t="e">
        <f ca="1"/>
        <v>#NAME?</v>
      </c>
      <c r="C1195" s="129" t="e">
        <f ca="1"/>
        <v>#NAME?</v>
      </c>
      <c r="D1195" t="e">
        <f ca="1"/>
        <v>#NAME?</v>
      </c>
      <c r="E1195" t="e">
        <f ca="1"/>
        <v>#NAME?</v>
      </c>
      <c r="F1195" t="e">
        <f ca="1"/>
        <v>#NAME?</v>
      </c>
      <c r="G1195" t="e">
        <f ca="1"/>
        <v>#NAME?</v>
      </c>
      <c r="H1195" t="e">
        <f ca="1"/>
        <v>#NAME?</v>
      </c>
      <c r="I1195" t="e">
        <f ca="1"/>
        <v>#NAME?</v>
      </c>
      <c r="J1195" t="e">
        <f t="shared" ca="1" si="37"/>
        <v>#NAME?</v>
      </c>
      <c r="K1195" t="e">
        <f t="shared" ca="1" si="36"/>
        <v>#NAME?</v>
      </c>
    </row>
    <row r="1196" spans="1:11" x14ac:dyDescent="0.25">
      <c r="A1196" s="193" t="e">
        <f ca="1"/>
        <v>#NAME?</v>
      </c>
      <c r="B1196" t="e">
        <f ca="1"/>
        <v>#NAME?</v>
      </c>
      <c r="C1196" s="129" t="e">
        <f ca="1"/>
        <v>#NAME?</v>
      </c>
      <c r="D1196" t="e">
        <f ca="1"/>
        <v>#NAME?</v>
      </c>
      <c r="E1196" t="e">
        <f ca="1"/>
        <v>#NAME?</v>
      </c>
      <c r="F1196" t="e">
        <f ca="1"/>
        <v>#NAME?</v>
      </c>
      <c r="G1196" t="e">
        <f ca="1"/>
        <v>#NAME?</v>
      </c>
      <c r="H1196" t="e">
        <f ca="1"/>
        <v>#NAME?</v>
      </c>
      <c r="I1196" t="e">
        <f ca="1"/>
        <v>#NAME?</v>
      </c>
      <c r="J1196" t="e">
        <f t="shared" ca="1" si="37"/>
        <v>#NAME?</v>
      </c>
      <c r="K1196" t="e">
        <f t="shared" ca="1" si="36"/>
        <v>#NAME?</v>
      </c>
    </row>
    <row r="1197" spans="1:11" x14ac:dyDescent="0.25">
      <c r="A1197" s="193" t="e">
        <f ca="1"/>
        <v>#NAME?</v>
      </c>
      <c r="B1197" t="e">
        <f ca="1"/>
        <v>#NAME?</v>
      </c>
      <c r="C1197" s="129" t="e">
        <f ca="1"/>
        <v>#NAME?</v>
      </c>
      <c r="D1197" t="e">
        <f ca="1"/>
        <v>#NAME?</v>
      </c>
      <c r="E1197" t="e">
        <f ca="1"/>
        <v>#NAME?</v>
      </c>
      <c r="F1197" t="e">
        <f ca="1"/>
        <v>#NAME?</v>
      </c>
      <c r="G1197" t="e">
        <f ca="1"/>
        <v>#NAME?</v>
      </c>
      <c r="H1197" t="e">
        <f ca="1"/>
        <v>#NAME?</v>
      </c>
      <c r="I1197" t="e">
        <f ca="1"/>
        <v>#NAME?</v>
      </c>
      <c r="J1197" t="e">
        <f t="shared" ca="1" si="37"/>
        <v>#NAME?</v>
      </c>
      <c r="K1197" t="e">
        <f t="shared" ca="1" si="36"/>
        <v>#NAME?</v>
      </c>
    </row>
    <row r="1198" spans="1:11" x14ac:dyDescent="0.25">
      <c r="A1198" s="193" t="e">
        <f ca="1"/>
        <v>#NAME?</v>
      </c>
      <c r="B1198" t="e">
        <f ca="1"/>
        <v>#NAME?</v>
      </c>
      <c r="C1198" s="129" t="e">
        <f ca="1"/>
        <v>#NAME?</v>
      </c>
      <c r="D1198" t="e">
        <f ca="1"/>
        <v>#NAME?</v>
      </c>
      <c r="E1198" t="e">
        <f ca="1"/>
        <v>#NAME?</v>
      </c>
      <c r="F1198" t="e">
        <f ca="1"/>
        <v>#NAME?</v>
      </c>
      <c r="G1198" t="e">
        <f ca="1"/>
        <v>#NAME?</v>
      </c>
      <c r="H1198" t="e">
        <f ca="1"/>
        <v>#NAME?</v>
      </c>
      <c r="I1198" t="e">
        <f ca="1"/>
        <v>#NAME?</v>
      </c>
      <c r="J1198" t="e">
        <f t="shared" ca="1" si="37"/>
        <v>#NAME?</v>
      </c>
      <c r="K1198" t="e">
        <f t="shared" ca="1" si="36"/>
        <v>#NAME?</v>
      </c>
    </row>
    <row r="1199" spans="1:11" x14ac:dyDescent="0.25">
      <c r="A1199" s="193" t="e">
        <f ca="1"/>
        <v>#NAME?</v>
      </c>
      <c r="B1199" t="e">
        <f ca="1"/>
        <v>#NAME?</v>
      </c>
      <c r="C1199" s="129" t="e">
        <f ca="1"/>
        <v>#NAME?</v>
      </c>
      <c r="D1199" t="e">
        <f ca="1"/>
        <v>#NAME?</v>
      </c>
      <c r="E1199" t="e">
        <f ca="1"/>
        <v>#NAME?</v>
      </c>
      <c r="F1199" t="e">
        <f ca="1"/>
        <v>#NAME?</v>
      </c>
      <c r="G1199" t="e">
        <f ca="1"/>
        <v>#NAME?</v>
      </c>
      <c r="H1199" t="e">
        <f ca="1"/>
        <v>#NAME?</v>
      </c>
      <c r="I1199" t="e">
        <f ca="1"/>
        <v>#NAME?</v>
      </c>
      <c r="J1199" t="e">
        <f t="shared" ca="1" si="37"/>
        <v>#NAME?</v>
      </c>
      <c r="K1199" t="e">
        <f t="shared" ca="1" si="36"/>
        <v>#NAME?</v>
      </c>
    </row>
    <row r="1200" spans="1:11" x14ac:dyDescent="0.25">
      <c r="A1200" s="193" t="e">
        <f ca="1"/>
        <v>#NAME?</v>
      </c>
      <c r="B1200" t="e">
        <f ca="1"/>
        <v>#NAME?</v>
      </c>
      <c r="C1200" s="129" t="e">
        <f ca="1"/>
        <v>#NAME?</v>
      </c>
      <c r="D1200" t="e">
        <f ca="1"/>
        <v>#NAME?</v>
      </c>
      <c r="E1200" t="e">
        <f ca="1"/>
        <v>#NAME?</v>
      </c>
      <c r="F1200" t="e">
        <f ca="1"/>
        <v>#NAME?</v>
      </c>
      <c r="G1200" t="e">
        <f ca="1"/>
        <v>#NAME?</v>
      </c>
      <c r="H1200" t="e">
        <f ca="1"/>
        <v>#NAME?</v>
      </c>
      <c r="I1200" t="e">
        <f ca="1"/>
        <v>#NAME?</v>
      </c>
      <c r="J1200" t="e">
        <f t="shared" ca="1" si="37"/>
        <v>#NAME?</v>
      </c>
      <c r="K1200" t="e">
        <f t="shared" ca="1" si="36"/>
        <v>#NAME?</v>
      </c>
    </row>
    <row r="1201" spans="1:11" x14ac:dyDescent="0.25">
      <c r="A1201" s="193" t="e">
        <f ca="1"/>
        <v>#NAME?</v>
      </c>
      <c r="B1201" t="e">
        <f ca="1"/>
        <v>#NAME?</v>
      </c>
      <c r="C1201" s="129" t="e">
        <f ca="1"/>
        <v>#NAME?</v>
      </c>
      <c r="D1201" t="e">
        <f ca="1"/>
        <v>#NAME?</v>
      </c>
      <c r="E1201" t="e">
        <f ca="1"/>
        <v>#NAME?</v>
      </c>
      <c r="F1201" t="e">
        <f ca="1"/>
        <v>#NAME?</v>
      </c>
      <c r="G1201" t="e">
        <f ca="1"/>
        <v>#NAME?</v>
      </c>
      <c r="H1201" t="e">
        <f ca="1"/>
        <v>#NAME?</v>
      </c>
      <c r="I1201" t="e">
        <f ca="1"/>
        <v>#NAME?</v>
      </c>
      <c r="J1201" t="e">
        <f t="shared" ca="1" si="37"/>
        <v>#NAME?</v>
      </c>
      <c r="K1201" t="e">
        <f t="shared" ca="1" si="36"/>
        <v>#NAME?</v>
      </c>
    </row>
    <row r="1202" spans="1:11" x14ac:dyDescent="0.25">
      <c r="A1202" s="193" t="e">
        <f ca="1"/>
        <v>#NAME?</v>
      </c>
      <c r="B1202" t="e">
        <f ca="1"/>
        <v>#NAME?</v>
      </c>
      <c r="C1202" s="129" t="e">
        <f ca="1"/>
        <v>#NAME?</v>
      </c>
      <c r="D1202" t="e">
        <f ca="1"/>
        <v>#NAME?</v>
      </c>
      <c r="E1202" t="e">
        <f ca="1"/>
        <v>#NAME?</v>
      </c>
      <c r="F1202" t="e">
        <f ca="1"/>
        <v>#NAME?</v>
      </c>
      <c r="G1202" t="e">
        <f ca="1"/>
        <v>#NAME?</v>
      </c>
      <c r="H1202" t="e">
        <f ca="1"/>
        <v>#NAME?</v>
      </c>
      <c r="I1202" t="e">
        <f ca="1"/>
        <v>#NAME?</v>
      </c>
      <c r="J1202" t="e">
        <f t="shared" ca="1" si="37"/>
        <v>#NAME?</v>
      </c>
      <c r="K1202" t="e">
        <f t="shared" ca="1" si="36"/>
        <v>#NAME?</v>
      </c>
    </row>
    <row r="1203" spans="1:11" x14ac:dyDescent="0.25">
      <c r="A1203" s="193" t="e">
        <f ca="1"/>
        <v>#NAME?</v>
      </c>
      <c r="B1203" t="e">
        <f ca="1"/>
        <v>#NAME?</v>
      </c>
      <c r="C1203" s="129" t="e">
        <f ca="1"/>
        <v>#NAME?</v>
      </c>
      <c r="D1203" t="e">
        <f ca="1"/>
        <v>#NAME?</v>
      </c>
      <c r="E1203" t="e">
        <f ca="1"/>
        <v>#NAME?</v>
      </c>
      <c r="F1203" t="e">
        <f ca="1"/>
        <v>#NAME?</v>
      </c>
      <c r="G1203" t="e">
        <f ca="1"/>
        <v>#NAME?</v>
      </c>
      <c r="H1203" t="e">
        <f ca="1"/>
        <v>#NAME?</v>
      </c>
      <c r="I1203" t="e">
        <f ca="1"/>
        <v>#NAME?</v>
      </c>
      <c r="J1203" t="e">
        <f t="shared" ca="1" si="37"/>
        <v>#NAME?</v>
      </c>
      <c r="K1203" t="e">
        <f t="shared" ref="K1203:K1266" ca="1" si="38">2400+J1203</f>
        <v>#NAME?</v>
      </c>
    </row>
    <row r="1204" spans="1:11" x14ac:dyDescent="0.25">
      <c r="A1204" s="193" t="e">
        <f ca="1"/>
        <v>#NAME?</v>
      </c>
      <c r="B1204" t="e">
        <f ca="1"/>
        <v>#NAME?</v>
      </c>
      <c r="C1204" s="129" t="e">
        <f ca="1"/>
        <v>#NAME?</v>
      </c>
      <c r="D1204" t="e">
        <f ca="1"/>
        <v>#NAME?</v>
      </c>
      <c r="E1204" t="e">
        <f ca="1"/>
        <v>#NAME?</v>
      </c>
      <c r="F1204" t="e">
        <f ca="1"/>
        <v>#NAME?</v>
      </c>
      <c r="G1204" t="e">
        <f ca="1"/>
        <v>#NAME?</v>
      </c>
      <c r="H1204" t="e">
        <f ca="1"/>
        <v>#NAME?</v>
      </c>
      <c r="I1204" t="e">
        <f ca="1"/>
        <v>#NAME?</v>
      </c>
      <c r="J1204" t="e">
        <f t="shared" ca="1" si="37"/>
        <v>#NAME?</v>
      </c>
      <c r="K1204" t="e">
        <f t="shared" ca="1" si="38"/>
        <v>#NAME?</v>
      </c>
    </row>
    <row r="1205" spans="1:11" x14ac:dyDescent="0.25">
      <c r="A1205" s="193" t="e">
        <f ca="1"/>
        <v>#NAME?</v>
      </c>
      <c r="B1205" t="e">
        <f ca="1"/>
        <v>#NAME?</v>
      </c>
      <c r="C1205" s="129" t="e">
        <f ca="1"/>
        <v>#NAME?</v>
      </c>
      <c r="D1205" t="e">
        <f ca="1"/>
        <v>#NAME?</v>
      </c>
      <c r="E1205" t="e">
        <f ca="1"/>
        <v>#NAME?</v>
      </c>
      <c r="F1205" t="e">
        <f ca="1"/>
        <v>#NAME?</v>
      </c>
      <c r="G1205" t="e">
        <f ca="1"/>
        <v>#NAME?</v>
      </c>
      <c r="H1205" t="e">
        <f ca="1"/>
        <v>#NAME?</v>
      </c>
      <c r="I1205" t="e">
        <f ca="1"/>
        <v>#NAME?</v>
      </c>
      <c r="J1205" t="e">
        <f t="shared" ca="1" si="37"/>
        <v>#NAME?</v>
      </c>
      <c r="K1205" t="e">
        <f t="shared" ca="1" si="38"/>
        <v>#NAME?</v>
      </c>
    </row>
    <row r="1206" spans="1:11" x14ac:dyDescent="0.25">
      <c r="A1206" s="193" t="e">
        <f ca="1"/>
        <v>#NAME?</v>
      </c>
      <c r="B1206" t="e">
        <f ca="1"/>
        <v>#NAME?</v>
      </c>
      <c r="C1206" s="129" t="e">
        <f ca="1"/>
        <v>#NAME?</v>
      </c>
      <c r="D1206" t="e">
        <f ca="1"/>
        <v>#NAME?</v>
      </c>
      <c r="E1206" t="e">
        <f ca="1"/>
        <v>#NAME?</v>
      </c>
      <c r="F1206" t="e">
        <f ca="1"/>
        <v>#NAME?</v>
      </c>
      <c r="G1206" t="e">
        <f ca="1"/>
        <v>#NAME?</v>
      </c>
      <c r="H1206" t="e">
        <f ca="1"/>
        <v>#NAME?</v>
      </c>
      <c r="I1206" t="e">
        <f ca="1"/>
        <v>#NAME?</v>
      </c>
      <c r="J1206" t="e">
        <f t="shared" ca="1" si="37"/>
        <v>#NAME?</v>
      </c>
      <c r="K1206" t="e">
        <f t="shared" ca="1" si="38"/>
        <v>#NAME?</v>
      </c>
    </row>
    <row r="1207" spans="1:11" x14ac:dyDescent="0.25">
      <c r="A1207" s="193" t="e">
        <f ca="1"/>
        <v>#NAME?</v>
      </c>
      <c r="B1207" t="e">
        <f ca="1"/>
        <v>#NAME?</v>
      </c>
      <c r="C1207" s="129" t="e">
        <f ca="1"/>
        <v>#NAME?</v>
      </c>
      <c r="D1207" t="e">
        <f ca="1"/>
        <v>#NAME?</v>
      </c>
      <c r="E1207" t="e">
        <f ca="1"/>
        <v>#NAME?</v>
      </c>
      <c r="F1207" t="e">
        <f ca="1"/>
        <v>#NAME?</v>
      </c>
      <c r="G1207" t="e">
        <f ca="1"/>
        <v>#NAME?</v>
      </c>
      <c r="H1207" t="e">
        <f ca="1"/>
        <v>#NAME?</v>
      </c>
      <c r="I1207" t="e">
        <f ca="1"/>
        <v>#NAME?</v>
      </c>
      <c r="J1207" t="e">
        <f t="shared" ca="1" si="37"/>
        <v>#NAME?</v>
      </c>
      <c r="K1207" t="e">
        <f t="shared" ca="1" si="38"/>
        <v>#NAME?</v>
      </c>
    </row>
    <row r="1208" spans="1:11" x14ac:dyDescent="0.25">
      <c r="A1208" s="193" t="e">
        <f ca="1"/>
        <v>#NAME?</v>
      </c>
      <c r="B1208" t="e">
        <f ca="1"/>
        <v>#NAME?</v>
      </c>
      <c r="C1208" s="129" t="e">
        <f ca="1"/>
        <v>#NAME?</v>
      </c>
      <c r="D1208" t="e">
        <f ca="1"/>
        <v>#NAME?</v>
      </c>
      <c r="E1208" t="e">
        <f ca="1"/>
        <v>#NAME?</v>
      </c>
      <c r="F1208" t="e">
        <f ca="1"/>
        <v>#NAME?</v>
      </c>
      <c r="G1208" t="e">
        <f ca="1"/>
        <v>#NAME?</v>
      </c>
      <c r="H1208" t="e">
        <f ca="1"/>
        <v>#NAME?</v>
      </c>
      <c r="I1208" t="e">
        <f ca="1"/>
        <v>#NAME?</v>
      </c>
      <c r="J1208" t="e">
        <f t="shared" ca="1" si="37"/>
        <v>#NAME?</v>
      </c>
      <c r="K1208" t="e">
        <f t="shared" ca="1" si="38"/>
        <v>#NAME?</v>
      </c>
    </row>
    <row r="1209" spans="1:11" x14ac:dyDescent="0.25">
      <c r="A1209" s="193" t="e">
        <f ca="1"/>
        <v>#NAME?</v>
      </c>
      <c r="B1209" t="e">
        <f ca="1"/>
        <v>#NAME?</v>
      </c>
      <c r="C1209" s="129" t="e">
        <f ca="1"/>
        <v>#NAME?</v>
      </c>
      <c r="D1209" t="e">
        <f ca="1"/>
        <v>#NAME?</v>
      </c>
      <c r="E1209" t="e">
        <f ca="1"/>
        <v>#NAME?</v>
      </c>
      <c r="F1209" t="e">
        <f ca="1"/>
        <v>#NAME?</v>
      </c>
      <c r="G1209" t="e">
        <f ca="1"/>
        <v>#NAME?</v>
      </c>
      <c r="H1209" t="e">
        <f ca="1"/>
        <v>#NAME?</v>
      </c>
      <c r="I1209" t="e">
        <f ca="1"/>
        <v>#NAME?</v>
      </c>
      <c r="J1209" t="e">
        <f t="shared" ca="1" si="37"/>
        <v>#NAME?</v>
      </c>
      <c r="K1209" t="e">
        <f t="shared" ca="1" si="38"/>
        <v>#NAME?</v>
      </c>
    </row>
    <row r="1210" spans="1:11" x14ac:dyDescent="0.25">
      <c r="A1210" s="193" t="e">
        <f ca="1"/>
        <v>#NAME?</v>
      </c>
      <c r="B1210" t="e">
        <f ca="1"/>
        <v>#NAME?</v>
      </c>
      <c r="C1210" s="129" t="e">
        <f ca="1"/>
        <v>#NAME?</v>
      </c>
      <c r="D1210" t="e">
        <f ca="1"/>
        <v>#NAME?</v>
      </c>
      <c r="E1210" t="e">
        <f ca="1"/>
        <v>#NAME?</v>
      </c>
      <c r="F1210" t="e">
        <f ca="1"/>
        <v>#NAME?</v>
      </c>
      <c r="G1210" t="e">
        <f ca="1"/>
        <v>#NAME?</v>
      </c>
      <c r="H1210" t="e">
        <f ca="1"/>
        <v>#NAME?</v>
      </c>
      <c r="I1210" t="e">
        <f ca="1"/>
        <v>#NAME?</v>
      </c>
      <c r="J1210" t="e">
        <f t="shared" ca="1" si="37"/>
        <v>#NAME?</v>
      </c>
      <c r="K1210" t="e">
        <f t="shared" ca="1" si="38"/>
        <v>#NAME?</v>
      </c>
    </row>
    <row r="1211" spans="1:11" x14ac:dyDescent="0.25">
      <c r="A1211" s="193" t="e">
        <f ca="1"/>
        <v>#NAME?</v>
      </c>
      <c r="B1211" t="e">
        <f ca="1"/>
        <v>#NAME?</v>
      </c>
      <c r="C1211" s="129" t="e">
        <f ca="1"/>
        <v>#NAME?</v>
      </c>
      <c r="D1211" t="e">
        <f ca="1"/>
        <v>#NAME?</v>
      </c>
      <c r="E1211" t="e">
        <f ca="1"/>
        <v>#NAME?</v>
      </c>
      <c r="F1211" t="e">
        <f ca="1"/>
        <v>#NAME?</v>
      </c>
      <c r="G1211" t="e">
        <f ca="1"/>
        <v>#NAME?</v>
      </c>
      <c r="H1211" t="e">
        <f ca="1"/>
        <v>#NAME?</v>
      </c>
      <c r="I1211" t="e">
        <f ca="1"/>
        <v>#NAME?</v>
      </c>
      <c r="J1211" t="e">
        <f t="shared" ca="1" si="37"/>
        <v>#NAME?</v>
      </c>
      <c r="K1211" t="e">
        <f t="shared" ca="1" si="38"/>
        <v>#NAME?</v>
      </c>
    </row>
    <row r="1212" spans="1:11" x14ac:dyDescent="0.25">
      <c r="A1212" s="193" t="e">
        <f ca="1"/>
        <v>#NAME?</v>
      </c>
      <c r="B1212" t="e">
        <f ca="1"/>
        <v>#NAME?</v>
      </c>
      <c r="C1212" s="129" t="e">
        <f ca="1"/>
        <v>#NAME?</v>
      </c>
      <c r="D1212" t="e">
        <f ca="1"/>
        <v>#NAME?</v>
      </c>
      <c r="E1212" t="e">
        <f ca="1"/>
        <v>#NAME?</v>
      </c>
      <c r="F1212" t="e">
        <f ca="1"/>
        <v>#NAME?</v>
      </c>
      <c r="G1212" t="e">
        <f ca="1"/>
        <v>#NAME?</v>
      </c>
      <c r="H1212" t="e">
        <f ca="1"/>
        <v>#NAME?</v>
      </c>
      <c r="I1212" t="e">
        <f ca="1"/>
        <v>#NAME?</v>
      </c>
      <c r="J1212" t="e">
        <f t="shared" ca="1" si="37"/>
        <v>#NAME?</v>
      </c>
      <c r="K1212" t="e">
        <f t="shared" ca="1" si="38"/>
        <v>#NAME?</v>
      </c>
    </row>
    <row r="1213" spans="1:11" x14ac:dyDescent="0.25">
      <c r="A1213" s="193" t="e">
        <f ca="1"/>
        <v>#NAME?</v>
      </c>
      <c r="B1213" t="e">
        <f ca="1"/>
        <v>#NAME?</v>
      </c>
      <c r="C1213" s="129" t="e">
        <f ca="1"/>
        <v>#NAME?</v>
      </c>
      <c r="D1213" t="e">
        <f ca="1"/>
        <v>#NAME?</v>
      </c>
      <c r="E1213" t="e">
        <f ca="1"/>
        <v>#NAME?</v>
      </c>
      <c r="F1213" t="e">
        <f ca="1"/>
        <v>#NAME?</v>
      </c>
      <c r="G1213" t="e">
        <f ca="1"/>
        <v>#NAME?</v>
      </c>
      <c r="H1213" t="e">
        <f ca="1"/>
        <v>#NAME?</v>
      </c>
      <c r="I1213" t="e">
        <f ca="1"/>
        <v>#NAME?</v>
      </c>
      <c r="J1213" t="e">
        <f t="shared" ca="1" si="37"/>
        <v>#NAME?</v>
      </c>
      <c r="K1213" t="e">
        <f t="shared" ca="1" si="38"/>
        <v>#NAME?</v>
      </c>
    </row>
    <row r="1214" spans="1:11" x14ac:dyDescent="0.25">
      <c r="A1214" s="193" t="e">
        <f ca="1"/>
        <v>#NAME?</v>
      </c>
      <c r="B1214" t="e">
        <f ca="1"/>
        <v>#NAME?</v>
      </c>
      <c r="C1214" s="129" t="e">
        <f ca="1"/>
        <v>#NAME?</v>
      </c>
      <c r="D1214" t="e">
        <f ca="1"/>
        <v>#NAME?</v>
      </c>
      <c r="E1214" t="e">
        <f ca="1"/>
        <v>#NAME?</v>
      </c>
      <c r="F1214" t="e">
        <f ca="1"/>
        <v>#NAME?</v>
      </c>
      <c r="G1214" t="e">
        <f ca="1"/>
        <v>#NAME?</v>
      </c>
      <c r="H1214" t="e">
        <f ca="1"/>
        <v>#NAME?</v>
      </c>
      <c r="I1214" t="e">
        <f ca="1"/>
        <v>#NAME?</v>
      </c>
      <c r="J1214" t="e">
        <f t="shared" ca="1" si="37"/>
        <v>#NAME?</v>
      </c>
      <c r="K1214" t="e">
        <f t="shared" ca="1" si="38"/>
        <v>#NAME?</v>
      </c>
    </row>
    <row r="1215" spans="1:11" x14ac:dyDescent="0.25">
      <c r="A1215" s="193" t="e">
        <f ca="1"/>
        <v>#NAME?</v>
      </c>
      <c r="B1215" t="e">
        <f ca="1"/>
        <v>#NAME?</v>
      </c>
      <c r="C1215" s="129" t="e">
        <f ca="1"/>
        <v>#NAME?</v>
      </c>
      <c r="D1215" t="e">
        <f ca="1"/>
        <v>#NAME?</v>
      </c>
      <c r="E1215" t="e">
        <f ca="1"/>
        <v>#NAME?</v>
      </c>
      <c r="F1215" t="e">
        <f ca="1"/>
        <v>#NAME?</v>
      </c>
      <c r="G1215" t="e">
        <f ca="1"/>
        <v>#NAME?</v>
      </c>
      <c r="H1215" t="e">
        <f ca="1"/>
        <v>#NAME?</v>
      </c>
      <c r="I1215" t="e">
        <f ca="1"/>
        <v>#NAME?</v>
      </c>
      <c r="J1215" t="e">
        <f t="shared" ca="1" si="37"/>
        <v>#NAME?</v>
      </c>
      <c r="K1215" t="e">
        <f t="shared" ca="1" si="38"/>
        <v>#NAME?</v>
      </c>
    </row>
    <row r="1216" spans="1:11" x14ac:dyDescent="0.25">
      <c r="A1216" s="193" t="e">
        <f ca="1"/>
        <v>#NAME?</v>
      </c>
      <c r="B1216" t="e">
        <f ca="1"/>
        <v>#NAME?</v>
      </c>
      <c r="C1216" s="129" t="e">
        <f ca="1"/>
        <v>#NAME?</v>
      </c>
      <c r="D1216" t="e">
        <f ca="1"/>
        <v>#NAME?</v>
      </c>
      <c r="E1216" t="e">
        <f ca="1"/>
        <v>#NAME?</v>
      </c>
      <c r="F1216" t="e">
        <f ca="1"/>
        <v>#NAME?</v>
      </c>
      <c r="G1216" t="e">
        <f ca="1"/>
        <v>#NAME?</v>
      </c>
      <c r="H1216" t="e">
        <f ca="1"/>
        <v>#NAME?</v>
      </c>
      <c r="I1216" t="e">
        <f ca="1"/>
        <v>#NAME?</v>
      </c>
      <c r="J1216" t="e">
        <f t="shared" ca="1" si="37"/>
        <v>#NAME?</v>
      </c>
      <c r="K1216" t="e">
        <f t="shared" ca="1" si="38"/>
        <v>#NAME?</v>
      </c>
    </row>
    <row r="1217" spans="1:11" x14ac:dyDescent="0.25">
      <c r="A1217" s="193" t="e">
        <f ca="1"/>
        <v>#NAME?</v>
      </c>
      <c r="B1217" t="e">
        <f ca="1"/>
        <v>#NAME?</v>
      </c>
      <c r="C1217" s="129" t="e">
        <f ca="1"/>
        <v>#NAME?</v>
      </c>
      <c r="D1217" t="e">
        <f ca="1"/>
        <v>#NAME?</v>
      </c>
      <c r="E1217" t="e">
        <f ca="1"/>
        <v>#NAME?</v>
      </c>
      <c r="F1217" t="e">
        <f ca="1"/>
        <v>#NAME?</v>
      </c>
      <c r="G1217" t="e">
        <f ca="1"/>
        <v>#NAME?</v>
      </c>
      <c r="H1217" t="e">
        <f ca="1"/>
        <v>#NAME?</v>
      </c>
      <c r="I1217" t="e">
        <f ca="1"/>
        <v>#NAME?</v>
      </c>
      <c r="J1217" t="e">
        <f t="shared" ca="1" si="37"/>
        <v>#NAME?</v>
      </c>
      <c r="K1217" t="e">
        <f t="shared" ca="1" si="38"/>
        <v>#NAME?</v>
      </c>
    </row>
    <row r="1218" spans="1:11" x14ac:dyDescent="0.25">
      <c r="A1218" s="193" t="e">
        <f ca="1"/>
        <v>#NAME?</v>
      </c>
      <c r="B1218" t="e">
        <f ca="1"/>
        <v>#NAME?</v>
      </c>
      <c r="C1218" s="129" t="e">
        <f ca="1"/>
        <v>#NAME?</v>
      </c>
      <c r="D1218" t="e">
        <f ca="1"/>
        <v>#NAME?</v>
      </c>
      <c r="E1218" t="e">
        <f ca="1"/>
        <v>#NAME?</v>
      </c>
      <c r="F1218" t="e">
        <f ca="1"/>
        <v>#NAME?</v>
      </c>
      <c r="G1218" t="e">
        <f ca="1"/>
        <v>#NAME?</v>
      </c>
      <c r="H1218" t="e">
        <f ca="1"/>
        <v>#NAME?</v>
      </c>
      <c r="I1218" t="e">
        <f ca="1"/>
        <v>#NAME?</v>
      </c>
      <c r="J1218" t="e">
        <f t="shared" ca="1" si="37"/>
        <v>#NAME?</v>
      </c>
      <c r="K1218" t="e">
        <f t="shared" ca="1" si="38"/>
        <v>#NAME?</v>
      </c>
    </row>
    <row r="1219" spans="1:11" x14ac:dyDescent="0.25">
      <c r="A1219" s="193" t="e">
        <f ca="1"/>
        <v>#NAME?</v>
      </c>
      <c r="B1219" t="e">
        <f ca="1"/>
        <v>#NAME?</v>
      </c>
      <c r="C1219" s="129" t="e">
        <f ca="1"/>
        <v>#NAME?</v>
      </c>
      <c r="D1219" t="e">
        <f ca="1"/>
        <v>#NAME?</v>
      </c>
      <c r="E1219" t="e">
        <f ca="1"/>
        <v>#NAME?</v>
      </c>
      <c r="F1219" t="e">
        <f ca="1"/>
        <v>#NAME?</v>
      </c>
      <c r="G1219" t="e">
        <f ca="1"/>
        <v>#NAME?</v>
      </c>
      <c r="H1219" t="e">
        <f ca="1"/>
        <v>#NAME?</v>
      </c>
      <c r="I1219" t="e">
        <f ca="1"/>
        <v>#NAME?</v>
      </c>
      <c r="J1219" t="e">
        <f t="shared" ref="J1219:J1282" ca="1" si="39">_xlfn.ISOWEEKNUM(C1219)</f>
        <v>#NAME?</v>
      </c>
      <c r="K1219" t="e">
        <f t="shared" ca="1" si="38"/>
        <v>#NAME?</v>
      </c>
    </row>
    <row r="1220" spans="1:11" x14ac:dyDescent="0.25">
      <c r="A1220" s="193" t="e">
        <f ca="1"/>
        <v>#NAME?</v>
      </c>
      <c r="B1220" t="e">
        <f ca="1"/>
        <v>#NAME?</v>
      </c>
      <c r="C1220" s="129" t="e">
        <f ca="1"/>
        <v>#NAME?</v>
      </c>
      <c r="D1220" t="e">
        <f ca="1"/>
        <v>#NAME?</v>
      </c>
      <c r="E1220" t="e">
        <f ca="1"/>
        <v>#NAME?</v>
      </c>
      <c r="F1220" t="e">
        <f ca="1"/>
        <v>#NAME?</v>
      </c>
      <c r="G1220" t="e">
        <f ca="1"/>
        <v>#NAME?</v>
      </c>
      <c r="H1220" t="e">
        <f ca="1"/>
        <v>#NAME?</v>
      </c>
      <c r="I1220" t="e">
        <f ca="1"/>
        <v>#NAME?</v>
      </c>
      <c r="J1220" t="e">
        <f t="shared" ca="1" si="39"/>
        <v>#NAME?</v>
      </c>
      <c r="K1220" t="e">
        <f t="shared" ca="1" si="38"/>
        <v>#NAME?</v>
      </c>
    </row>
    <row r="1221" spans="1:11" x14ac:dyDescent="0.25">
      <c r="A1221" s="193" t="e">
        <f ca="1"/>
        <v>#NAME?</v>
      </c>
      <c r="B1221" t="e">
        <f ca="1"/>
        <v>#NAME?</v>
      </c>
      <c r="C1221" s="129" t="e">
        <f ca="1"/>
        <v>#NAME?</v>
      </c>
      <c r="D1221" t="e">
        <f ca="1"/>
        <v>#NAME?</v>
      </c>
      <c r="E1221" t="e">
        <f ca="1"/>
        <v>#NAME?</v>
      </c>
      <c r="F1221" t="e">
        <f ca="1"/>
        <v>#NAME?</v>
      </c>
      <c r="G1221" t="e">
        <f ca="1"/>
        <v>#NAME?</v>
      </c>
      <c r="H1221" t="e">
        <f ca="1"/>
        <v>#NAME?</v>
      </c>
      <c r="I1221" t="e">
        <f ca="1"/>
        <v>#NAME?</v>
      </c>
      <c r="J1221" t="e">
        <f t="shared" ca="1" si="39"/>
        <v>#NAME?</v>
      </c>
      <c r="K1221" t="e">
        <f t="shared" ca="1" si="38"/>
        <v>#NAME?</v>
      </c>
    </row>
    <row r="1222" spans="1:11" x14ac:dyDescent="0.25">
      <c r="A1222" s="193" t="e">
        <f ca="1"/>
        <v>#NAME?</v>
      </c>
      <c r="B1222" t="e">
        <f ca="1"/>
        <v>#NAME?</v>
      </c>
      <c r="C1222" s="129" t="e">
        <f ca="1"/>
        <v>#NAME?</v>
      </c>
      <c r="D1222" t="e">
        <f ca="1"/>
        <v>#NAME?</v>
      </c>
      <c r="E1222" t="e">
        <f ca="1"/>
        <v>#NAME?</v>
      </c>
      <c r="F1222" t="e">
        <f ca="1"/>
        <v>#NAME?</v>
      </c>
      <c r="G1222" t="e">
        <f ca="1"/>
        <v>#NAME?</v>
      </c>
      <c r="H1222" t="e">
        <f ca="1"/>
        <v>#NAME?</v>
      </c>
      <c r="I1222" t="e">
        <f ca="1"/>
        <v>#NAME?</v>
      </c>
      <c r="J1222" t="e">
        <f t="shared" ca="1" si="39"/>
        <v>#NAME?</v>
      </c>
      <c r="K1222" t="e">
        <f t="shared" ca="1" si="38"/>
        <v>#NAME?</v>
      </c>
    </row>
    <row r="1223" spans="1:11" x14ac:dyDescent="0.25">
      <c r="A1223" s="193" t="e">
        <f ca="1"/>
        <v>#NAME?</v>
      </c>
      <c r="B1223" t="e">
        <f ca="1"/>
        <v>#NAME?</v>
      </c>
      <c r="C1223" s="129" t="e">
        <f ca="1"/>
        <v>#NAME?</v>
      </c>
      <c r="D1223" t="e">
        <f ca="1"/>
        <v>#NAME?</v>
      </c>
      <c r="E1223" t="e">
        <f ca="1"/>
        <v>#NAME?</v>
      </c>
      <c r="F1223" t="e">
        <f ca="1"/>
        <v>#NAME?</v>
      </c>
      <c r="G1223" t="e">
        <f ca="1"/>
        <v>#NAME?</v>
      </c>
      <c r="H1223" t="e">
        <f ca="1"/>
        <v>#NAME?</v>
      </c>
      <c r="I1223" t="e">
        <f ca="1"/>
        <v>#NAME?</v>
      </c>
      <c r="J1223" t="e">
        <f t="shared" ca="1" si="39"/>
        <v>#NAME?</v>
      </c>
      <c r="K1223" t="e">
        <f t="shared" ca="1" si="38"/>
        <v>#NAME?</v>
      </c>
    </row>
    <row r="1224" spans="1:11" x14ac:dyDescent="0.25">
      <c r="A1224" s="193" t="e">
        <f ca="1"/>
        <v>#NAME?</v>
      </c>
      <c r="B1224" t="e">
        <f ca="1"/>
        <v>#NAME?</v>
      </c>
      <c r="C1224" s="129" t="e">
        <f ca="1"/>
        <v>#NAME?</v>
      </c>
      <c r="D1224" t="e">
        <f ca="1"/>
        <v>#NAME?</v>
      </c>
      <c r="E1224" t="e">
        <f ca="1"/>
        <v>#NAME?</v>
      </c>
      <c r="F1224" t="e">
        <f ca="1"/>
        <v>#NAME?</v>
      </c>
      <c r="G1224" t="e">
        <f ca="1"/>
        <v>#NAME?</v>
      </c>
      <c r="H1224" t="e">
        <f ca="1"/>
        <v>#NAME?</v>
      </c>
      <c r="I1224" t="e">
        <f ca="1"/>
        <v>#NAME?</v>
      </c>
      <c r="J1224" t="e">
        <f t="shared" ca="1" si="39"/>
        <v>#NAME?</v>
      </c>
      <c r="K1224" t="e">
        <f t="shared" ca="1" si="38"/>
        <v>#NAME?</v>
      </c>
    </row>
    <row r="1225" spans="1:11" x14ac:dyDescent="0.25">
      <c r="A1225" s="193" t="e">
        <f ca="1"/>
        <v>#NAME?</v>
      </c>
      <c r="B1225" t="e">
        <f ca="1"/>
        <v>#NAME?</v>
      </c>
      <c r="C1225" s="129" t="e">
        <f ca="1"/>
        <v>#NAME?</v>
      </c>
      <c r="D1225" t="e">
        <f ca="1"/>
        <v>#NAME?</v>
      </c>
      <c r="E1225" t="e">
        <f ca="1"/>
        <v>#NAME?</v>
      </c>
      <c r="F1225" t="e">
        <f ca="1"/>
        <v>#NAME?</v>
      </c>
      <c r="G1225" t="e">
        <f ca="1"/>
        <v>#NAME?</v>
      </c>
      <c r="H1225" t="e">
        <f ca="1"/>
        <v>#NAME?</v>
      </c>
      <c r="I1225" t="e">
        <f ca="1"/>
        <v>#NAME?</v>
      </c>
      <c r="J1225" t="e">
        <f t="shared" ca="1" si="39"/>
        <v>#NAME?</v>
      </c>
      <c r="K1225" t="e">
        <f t="shared" ca="1" si="38"/>
        <v>#NAME?</v>
      </c>
    </row>
    <row r="1226" spans="1:11" x14ac:dyDescent="0.25">
      <c r="A1226" s="193" t="e">
        <f ca="1"/>
        <v>#NAME?</v>
      </c>
      <c r="B1226" t="e">
        <f ca="1"/>
        <v>#NAME?</v>
      </c>
      <c r="C1226" s="129" t="e">
        <f ca="1"/>
        <v>#NAME?</v>
      </c>
      <c r="D1226" t="e">
        <f ca="1"/>
        <v>#NAME?</v>
      </c>
      <c r="E1226" t="e">
        <f ca="1"/>
        <v>#NAME?</v>
      </c>
      <c r="F1226" t="e">
        <f ca="1"/>
        <v>#NAME?</v>
      </c>
      <c r="G1226" t="e">
        <f ca="1"/>
        <v>#NAME?</v>
      </c>
      <c r="H1226" t="e">
        <f ca="1"/>
        <v>#NAME?</v>
      </c>
      <c r="I1226" t="e">
        <f ca="1"/>
        <v>#NAME?</v>
      </c>
      <c r="J1226" t="e">
        <f t="shared" ca="1" si="39"/>
        <v>#NAME?</v>
      </c>
      <c r="K1226" t="e">
        <f t="shared" ca="1" si="38"/>
        <v>#NAME?</v>
      </c>
    </row>
    <row r="1227" spans="1:11" x14ac:dyDescent="0.25">
      <c r="A1227" s="193" t="e">
        <f ca="1"/>
        <v>#NAME?</v>
      </c>
      <c r="B1227" t="e">
        <f ca="1"/>
        <v>#NAME?</v>
      </c>
      <c r="C1227" s="129" t="e">
        <f ca="1"/>
        <v>#NAME?</v>
      </c>
      <c r="D1227" t="e">
        <f ca="1"/>
        <v>#NAME?</v>
      </c>
      <c r="E1227" t="e">
        <f ca="1"/>
        <v>#NAME?</v>
      </c>
      <c r="F1227" t="e">
        <f ca="1"/>
        <v>#NAME?</v>
      </c>
      <c r="G1227" t="e">
        <f ca="1"/>
        <v>#NAME?</v>
      </c>
      <c r="H1227" t="e">
        <f ca="1"/>
        <v>#NAME?</v>
      </c>
      <c r="I1227" t="e">
        <f ca="1"/>
        <v>#NAME?</v>
      </c>
      <c r="J1227" t="e">
        <f t="shared" ca="1" si="39"/>
        <v>#NAME?</v>
      </c>
      <c r="K1227" t="e">
        <f t="shared" ca="1" si="38"/>
        <v>#NAME?</v>
      </c>
    </row>
    <row r="1228" spans="1:11" x14ac:dyDescent="0.25">
      <c r="A1228" s="193" t="e">
        <f ca="1"/>
        <v>#NAME?</v>
      </c>
      <c r="B1228" t="e">
        <f ca="1"/>
        <v>#NAME?</v>
      </c>
      <c r="C1228" s="129" t="e">
        <f ca="1"/>
        <v>#NAME?</v>
      </c>
      <c r="D1228" t="e">
        <f ca="1"/>
        <v>#NAME?</v>
      </c>
      <c r="E1228" t="e">
        <f ca="1"/>
        <v>#NAME?</v>
      </c>
      <c r="F1228" t="e">
        <f ca="1"/>
        <v>#NAME?</v>
      </c>
      <c r="G1228" t="e">
        <f ca="1"/>
        <v>#NAME?</v>
      </c>
      <c r="H1228" t="e">
        <f ca="1"/>
        <v>#NAME?</v>
      </c>
      <c r="I1228" t="e">
        <f ca="1"/>
        <v>#NAME?</v>
      </c>
      <c r="J1228" t="e">
        <f t="shared" ca="1" si="39"/>
        <v>#NAME?</v>
      </c>
      <c r="K1228" t="e">
        <f t="shared" ca="1" si="38"/>
        <v>#NAME?</v>
      </c>
    </row>
    <row r="1229" spans="1:11" x14ac:dyDescent="0.25">
      <c r="A1229" s="193" t="e">
        <f ca="1"/>
        <v>#NAME?</v>
      </c>
      <c r="B1229" t="e">
        <f ca="1"/>
        <v>#NAME?</v>
      </c>
      <c r="C1229" s="129" t="e">
        <f ca="1"/>
        <v>#NAME?</v>
      </c>
      <c r="D1229" t="e">
        <f ca="1"/>
        <v>#NAME?</v>
      </c>
      <c r="E1229" t="e">
        <f ca="1"/>
        <v>#NAME?</v>
      </c>
      <c r="F1229" t="e">
        <f ca="1"/>
        <v>#NAME?</v>
      </c>
      <c r="G1229" t="e">
        <f ca="1"/>
        <v>#NAME?</v>
      </c>
      <c r="H1229" t="e">
        <f ca="1"/>
        <v>#NAME?</v>
      </c>
      <c r="I1229" t="e">
        <f ca="1"/>
        <v>#NAME?</v>
      </c>
      <c r="J1229" t="e">
        <f t="shared" ca="1" si="39"/>
        <v>#NAME?</v>
      </c>
      <c r="K1229" t="e">
        <f t="shared" ca="1" si="38"/>
        <v>#NAME?</v>
      </c>
    </row>
    <row r="1230" spans="1:11" x14ac:dyDescent="0.25">
      <c r="A1230" s="193" t="e">
        <f ca="1"/>
        <v>#NAME?</v>
      </c>
      <c r="B1230" t="e">
        <f ca="1"/>
        <v>#NAME?</v>
      </c>
      <c r="C1230" s="129" t="e">
        <f ca="1"/>
        <v>#NAME?</v>
      </c>
      <c r="D1230" t="e">
        <f ca="1"/>
        <v>#NAME?</v>
      </c>
      <c r="E1230" t="e">
        <f ca="1"/>
        <v>#NAME?</v>
      </c>
      <c r="F1230" t="e">
        <f ca="1"/>
        <v>#NAME?</v>
      </c>
      <c r="G1230" t="e">
        <f ca="1"/>
        <v>#NAME?</v>
      </c>
      <c r="H1230" t="e">
        <f ca="1"/>
        <v>#NAME?</v>
      </c>
      <c r="I1230" t="e">
        <f ca="1"/>
        <v>#NAME?</v>
      </c>
      <c r="J1230" t="e">
        <f t="shared" ca="1" si="39"/>
        <v>#NAME?</v>
      </c>
      <c r="K1230" t="e">
        <f t="shared" ca="1" si="38"/>
        <v>#NAME?</v>
      </c>
    </row>
    <row r="1231" spans="1:11" x14ac:dyDescent="0.25">
      <c r="A1231" s="193" t="e">
        <f ca="1"/>
        <v>#NAME?</v>
      </c>
      <c r="B1231" t="e">
        <f ca="1"/>
        <v>#NAME?</v>
      </c>
      <c r="C1231" s="129" t="e">
        <f ca="1"/>
        <v>#NAME?</v>
      </c>
      <c r="D1231" t="e">
        <f ca="1"/>
        <v>#NAME?</v>
      </c>
      <c r="E1231" t="e">
        <f ca="1"/>
        <v>#NAME?</v>
      </c>
      <c r="F1231" t="e">
        <f ca="1"/>
        <v>#NAME?</v>
      </c>
      <c r="G1231" t="e">
        <f ca="1"/>
        <v>#NAME?</v>
      </c>
      <c r="H1231" t="e">
        <f ca="1"/>
        <v>#NAME?</v>
      </c>
      <c r="I1231" t="e">
        <f ca="1"/>
        <v>#NAME?</v>
      </c>
      <c r="J1231" t="e">
        <f t="shared" ca="1" si="39"/>
        <v>#NAME?</v>
      </c>
      <c r="K1231" t="e">
        <f t="shared" ca="1" si="38"/>
        <v>#NAME?</v>
      </c>
    </row>
    <row r="1232" spans="1:11" x14ac:dyDescent="0.25">
      <c r="A1232" s="193" t="e">
        <f ca="1"/>
        <v>#NAME?</v>
      </c>
      <c r="B1232" t="e">
        <f ca="1"/>
        <v>#NAME?</v>
      </c>
      <c r="C1232" s="129" t="e">
        <f ca="1"/>
        <v>#NAME?</v>
      </c>
      <c r="D1232" t="e">
        <f ca="1"/>
        <v>#NAME?</v>
      </c>
      <c r="E1232" t="e">
        <f ca="1"/>
        <v>#NAME?</v>
      </c>
      <c r="F1232" t="e">
        <f ca="1"/>
        <v>#NAME?</v>
      </c>
      <c r="G1232" t="e">
        <f ca="1"/>
        <v>#NAME?</v>
      </c>
      <c r="H1232" t="e">
        <f ca="1"/>
        <v>#NAME?</v>
      </c>
      <c r="I1232" t="e">
        <f ca="1"/>
        <v>#NAME?</v>
      </c>
      <c r="J1232" t="e">
        <f t="shared" ca="1" si="39"/>
        <v>#NAME?</v>
      </c>
      <c r="K1232" t="e">
        <f t="shared" ca="1" si="38"/>
        <v>#NAME?</v>
      </c>
    </row>
    <row r="1233" spans="1:11" x14ac:dyDescent="0.25">
      <c r="A1233" s="193" t="e">
        <f ca="1"/>
        <v>#NAME?</v>
      </c>
      <c r="B1233" t="e">
        <f ca="1"/>
        <v>#NAME?</v>
      </c>
      <c r="C1233" s="129" t="e">
        <f ca="1"/>
        <v>#NAME?</v>
      </c>
      <c r="D1233" t="e">
        <f ca="1"/>
        <v>#NAME?</v>
      </c>
      <c r="E1233" t="e">
        <f ca="1"/>
        <v>#NAME?</v>
      </c>
      <c r="F1233" t="e">
        <f ca="1"/>
        <v>#NAME?</v>
      </c>
      <c r="G1233" t="e">
        <f ca="1"/>
        <v>#NAME?</v>
      </c>
      <c r="H1233" t="e">
        <f ca="1"/>
        <v>#NAME?</v>
      </c>
      <c r="I1233" t="e">
        <f ca="1"/>
        <v>#NAME?</v>
      </c>
      <c r="J1233" t="e">
        <f t="shared" ca="1" si="39"/>
        <v>#NAME?</v>
      </c>
      <c r="K1233" t="e">
        <f t="shared" ca="1" si="38"/>
        <v>#NAME?</v>
      </c>
    </row>
    <row r="1234" spans="1:11" x14ac:dyDescent="0.25">
      <c r="A1234" s="193" t="e">
        <f ca="1"/>
        <v>#NAME?</v>
      </c>
      <c r="B1234" t="e">
        <f ca="1"/>
        <v>#NAME?</v>
      </c>
      <c r="C1234" s="129" t="e">
        <f ca="1"/>
        <v>#NAME?</v>
      </c>
      <c r="D1234" t="e">
        <f ca="1"/>
        <v>#NAME?</v>
      </c>
      <c r="E1234" t="e">
        <f ca="1"/>
        <v>#NAME?</v>
      </c>
      <c r="F1234" t="e">
        <f ca="1"/>
        <v>#NAME?</v>
      </c>
      <c r="G1234" t="e">
        <f ca="1"/>
        <v>#NAME?</v>
      </c>
      <c r="H1234" t="e">
        <f ca="1"/>
        <v>#NAME?</v>
      </c>
      <c r="I1234" t="e">
        <f ca="1"/>
        <v>#NAME?</v>
      </c>
      <c r="J1234" t="e">
        <f t="shared" ca="1" si="39"/>
        <v>#NAME?</v>
      </c>
      <c r="K1234" t="e">
        <f t="shared" ca="1" si="38"/>
        <v>#NAME?</v>
      </c>
    </row>
    <row r="1235" spans="1:11" x14ac:dyDescent="0.25">
      <c r="A1235" s="193" t="e">
        <f ca="1"/>
        <v>#NAME?</v>
      </c>
      <c r="B1235" t="e">
        <f ca="1"/>
        <v>#NAME?</v>
      </c>
      <c r="C1235" s="129" t="e">
        <f ca="1"/>
        <v>#NAME?</v>
      </c>
      <c r="D1235" t="e">
        <f ca="1"/>
        <v>#NAME?</v>
      </c>
      <c r="E1235" t="e">
        <f ca="1"/>
        <v>#NAME?</v>
      </c>
      <c r="F1235" t="e">
        <f ca="1"/>
        <v>#NAME?</v>
      </c>
      <c r="G1235" t="e">
        <f ca="1"/>
        <v>#NAME?</v>
      </c>
      <c r="H1235" t="e">
        <f ca="1"/>
        <v>#NAME?</v>
      </c>
      <c r="I1235" t="e">
        <f ca="1"/>
        <v>#NAME?</v>
      </c>
      <c r="J1235" t="e">
        <f t="shared" ca="1" si="39"/>
        <v>#NAME?</v>
      </c>
      <c r="K1235" t="e">
        <f t="shared" ca="1" si="38"/>
        <v>#NAME?</v>
      </c>
    </row>
    <row r="1236" spans="1:11" x14ac:dyDescent="0.25">
      <c r="A1236" s="193" t="e">
        <f ca="1"/>
        <v>#NAME?</v>
      </c>
      <c r="B1236" t="e">
        <f ca="1"/>
        <v>#NAME?</v>
      </c>
      <c r="C1236" s="129" t="e">
        <f ca="1"/>
        <v>#NAME?</v>
      </c>
      <c r="D1236" t="e">
        <f ca="1"/>
        <v>#NAME?</v>
      </c>
      <c r="E1236" t="e">
        <f ca="1"/>
        <v>#NAME?</v>
      </c>
      <c r="F1236" t="e">
        <f ca="1"/>
        <v>#NAME?</v>
      </c>
      <c r="G1236" t="e">
        <f ca="1"/>
        <v>#NAME?</v>
      </c>
      <c r="H1236" t="e">
        <f ca="1"/>
        <v>#NAME?</v>
      </c>
      <c r="I1236" t="e">
        <f ca="1"/>
        <v>#NAME?</v>
      </c>
      <c r="J1236" t="e">
        <f t="shared" ca="1" si="39"/>
        <v>#NAME?</v>
      </c>
      <c r="K1236" t="e">
        <f t="shared" ca="1" si="38"/>
        <v>#NAME?</v>
      </c>
    </row>
    <row r="1237" spans="1:11" x14ac:dyDescent="0.25">
      <c r="A1237" s="193" t="e">
        <f ca="1"/>
        <v>#NAME?</v>
      </c>
      <c r="B1237" t="e">
        <f ca="1"/>
        <v>#NAME?</v>
      </c>
      <c r="C1237" s="129" t="e">
        <f ca="1"/>
        <v>#NAME?</v>
      </c>
      <c r="D1237" t="e">
        <f ca="1"/>
        <v>#NAME?</v>
      </c>
      <c r="E1237" t="e">
        <f ca="1"/>
        <v>#NAME?</v>
      </c>
      <c r="F1237" t="e">
        <f ca="1"/>
        <v>#NAME?</v>
      </c>
      <c r="G1237" t="e">
        <f ca="1"/>
        <v>#NAME?</v>
      </c>
      <c r="H1237" t="e">
        <f ca="1"/>
        <v>#NAME?</v>
      </c>
      <c r="I1237" t="e">
        <f ca="1"/>
        <v>#NAME?</v>
      </c>
      <c r="J1237" t="e">
        <f t="shared" ca="1" si="39"/>
        <v>#NAME?</v>
      </c>
      <c r="K1237" t="e">
        <f t="shared" ca="1" si="38"/>
        <v>#NAME?</v>
      </c>
    </row>
    <row r="1238" spans="1:11" x14ac:dyDescent="0.25">
      <c r="A1238" s="193" t="e">
        <f ca="1"/>
        <v>#NAME?</v>
      </c>
      <c r="B1238" t="e">
        <f ca="1"/>
        <v>#NAME?</v>
      </c>
      <c r="C1238" s="129" t="e">
        <f ca="1"/>
        <v>#NAME?</v>
      </c>
      <c r="D1238" t="e">
        <f ca="1"/>
        <v>#NAME?</v>
      </c>
      <c r="E1238" t="e">
        <f ca="1"/>
        <v>#NAME?</v>
      </c>
      <c r="F1238" t="e">
        <f ca="1"/>
        <v>#NAME?</v>
      </c>
      <c r="G1238" t="e">
        <f ca="1"/>
        <v>#NAME?</v>
      </c>
      <c r="H1238" t="e">
        <f ca="1"/>
        <v>#NAME?</v>
      </c>
      <c r="I1238" t="e">
        <f ca="1"/>
        <v>#NAME?</v>
      </c>
      <c r="J1238" t="e">
        <f t="shared" ca="1" si="39"/>
        <v>#NAME?</v>
      </c>
      <c r="K1238" t="e">
        <f t="shared" ca="1" si="38"/>
        <v>#NAME?</v>
      </c>
    </row>
    <row r="1239" spans="1:11" x14ac:dyDescent="0.25">
      <c r="A1239" s="193" t="e">
        <f ca="1"/>
        <v>#NAME?</v>
      </c>
      <c r="B1239" t="e">
        <f ca="1"/>
        <v>#NAME?</v>
      </c>
      <c r="C1239" s="129" t="e">
        <f ca="1"/>
        <v>#NAME?</v>
      </c>
      <c r="D1239" t="e">
        <f ca="1"/>
        <v>#NAME?</v>
      </c>
      <c r="E1239" t="e">
        <f ca="1"/>
        <v>#NAME?</v>
      </c>
      <c r="F1239" t="e">
        <f ca="1"/>
        <v>#NAME?</v>
      </c>
      <c r="G1239" t="e">
        <f ca="1"/>
        <v>#NAME?</v>
      </c>
      <c r="H1239" t="e">
        <f ca="1"/>
        <v>#NAME?</v>
      </c>
      <c r="I1239" t="e">
        <f ca="1"/>
        <v>#NAME?</v>
      </c>
      <c r="J1239" t="e">
        <f t="shared" ca="1" si="39"/>
        <v>#NAME?</v>
      </c>
      <c r="K1239" t="e">
        <f t="shared" ca="1" si="38"/>
        <v>#NAME?</v>
      </c>
    </row>
    <row r="1240" spans="1:11" x14ac:dyDescent="0.25">
      <c r="A1240" s="193" t="e">
        <f ca="1"/>
        <v>#NAME?</v>
      </c>
      <c r="B1240" t="e">
        <f ca="1"/>
        <v>#NAME?</v>
      </c>
      <c r="C1240" s="129" t="e">
        <f ca="1"/>
        <v>#NAME?</v>
      </c>
      <c r="D1240" t="e">
        <f ca="1"/>
        <v>#NAME?</v>
      </c>
      <c r="E1240" t="e">
        <f ca="1"/>
        <v>#NAME?</v>
      </c>
      <c r="F1240" t="e">
        <f ca="1"/>
        <v>#NAME?</v>
      </c>
      <c r="G1240" t="e">
        <f ca="1"/>
        <v>#NAME?</v>
      </c>
      <c r="H1240" t="e">
        <f ca="1"/>
        <v>#NAME?</v>
      </c>
      <c r="I1240" t="e">
        <f ca="1"/>
        <v>#NAME?</v>
      </c>
      <c r="J1240" t="e">
        <f t="shared" ca="1" si="39"/>
        <v>#NAME?</v>
      </c>
      <c r="K1240" t="e">
        <f t="shared" ca="1" si="38"/>
        <v>#NAME?</v>
      </c>
    </row>
    <row r="1241" spans="1:11" x14ac:dyDescent="0.25">
      <c r="A1241" s="193" t="e">
        <f ca="1"/>
        <v>#NAME?</v>
      </c>
      <c r="B1241" t="e">
        <f ca="1"/>
        <v>#NAME?</v>
      </c>
      <c r="C1241" s="129" t="e">
        <f ca="1"/>
        <v>#NAME?</v>
      </c>
      <c r="D1241" t="e">
        <f ca="1"/>
        <v>#NAME?</v>
      </c>
      <c r="E1241" t="e">
        <f ca="1"/>
        <v>#NAME?</v>
      </c>
      <c r="F1241" t="e">
        <f ca="1"/>
        <v>#NAME?</v>
      </c>
      <c r="G1241" t="e">
        <f ca="1"/>
        <v>#NAME?</v>
      </c>
      <c r="H1241" t="e">
        <f ca="1"/>
        <v>#NAME?</v>
      </c>
      <c r="I1241" t="e">
        <f ca="1"/>
        <v>#NAME?</v>
      </c>
      <c r="J1241" t="e">
        <f t="shared" ca="1" si="39"/>
        <v>#NAME?</v>
      </c>
      <c r="K1241" t="e">
        <f t="shared" ca="1" si="38"/>
        <v>#NAME?</v>
      </c>
    </row>
    <row r="1242" spans="1:11" x14ac:dyDescent="0.25">
      <c r="A1242" s="193" t="e">
        <f ca="1"/>
        <v>#NAME?</v>
      </c>
      <c r="B1242" t="e">
        <f ca="1"/>
        <v>#NAME?</v>
      </c>
      <c r="C1242" s="129" t="e">
        <f ca="1"/>
        <v>#NAME?</v>
      </c>
      <c r="D1242" t="e">
        <f ca="1"/>
        <v>#NAME?</v>
      </c>
      <c r="E1242" t="e">
        <f ca="1"/>
        <v>#NAME?</v>
      </c>
      <c r="F1242" t="e">
        <f ca="1"/>
        <v>#NAME?</v>
      </c>
      <c r="G1242" t="e">
        <f ca="1"/>
        <v>#NAME?</v>
      </c>
      <c r="H1242" t="e">
        <f ca="1"/>
        <v>#NAME?</v>
      </c>
      <c r="I1242" t="e">
        <f ca="1"/>
        <v>#NAME?</v>
      </c>
      <c r="J1242" t="e">
        <f t="shared" ca="1" si="39"/>
        <v>#NAME?</v>
      </c>
      <c r="K1242" t="e">
        <f t="shared" ca="1" si="38"/>
        <v>#NAME?</v>
      </c>
    </row>
    <row r="1243" spans="1:11" x14ac:dyDescent="0.25">
      <c r="A1243" s="193" t="e">
        <f ca="1"/>
        <v>#NAME?</v>
      </c>
      <c r="B1243" t="e">
        <f ca="1"/>
        <v>#NAME?</v>
      </c>
      <c r="C1243" s="129" t="e">
        <f ca="1"/>
        <v>#NAME?</v>
      </c>
      <c r="D1243" t="e">
        <f ca="1"/>
        <v>#NAME?</v>
      </c>
      <c r="E1243" t="e">
        <f ca="1"/>
        <v>#NAME?</v>
      </c>
      <c r="F1243" t="e">
        <f ca="1"/>
        <v>#NAME?</v>
      </c>
      <c r="G1243" t="e">
        <f ca="1"/>
        <v>#NAME?</v>
      </c>
      <c r="H1243" t="e">
        <f ca="1"/>
        <v>#NAME?</v>
      </c>
      <c r="I1243" t="e">
        <f ca="1"/>
        <v>#NAME?</v>
      </c>
      <c r="J1243" t="e">
        <f t="shared" ca="1" si="39"/>
        <v>#NAME?</v>
      </c>
      <c r="K1243" t="e">
        <f t="shared" ca="1" si="38"/>
        <v>#NAME?</v>
      </c>
    </row>
    <row r="1244" spans="1:11" x14ac:dyDescent="0.25">
      <c r="A1244" s="193" t="e">
        <f ca="1"/>
        <v>#NAME?</v>
      </c>
      <c r="B1244" t="e">
        <f ca="1"/>
        <v>#NAME?</v>
      </c>
      <c r="C1244" s="129" t="e">
        <f ca="1"/>
        <v>#NAME?</v>
      </c>
      <c r="D1244" t="e">
        <f ca="1"/>
        <v>#NAME?</v>
      </c>
      <c r="E1244" t="e">
        <f ca="1"/>
        <v>#NAME?</v>
      </c>
      <c r="F1244" t="e">
        <f ca="1"/>
        <v>#NAME?</v>
      </c>
      <c r="G1244" t="e">
        <f ca="1"/>
        <v>#NAME?</v>
      </c>
      <c r="H1244" t="e">
        <f ca="1"/>
        <v>#NAME?</v>
      </c>
      <c r="I1244" t="e">
        <f ca="1"/>
        <v>#NAME?</v>
      </c>
      <c r="J1244" t="e">
        <f t="shared" ca="1" si="39"/>
        <v>#NAME?</v>
      </c>
      <c r="K1244" t="e">
        <f t="shared" ca="1" si="38"/>
        <v>#NAME?</v>
      </c>
    </row>
    <row r="1245" spans="1:11" x14ac:dyDescent="0.25">
      <c r="A1245" s="193" t="e">
        <f ca="1"/>
        <v>#NAME?</v>
      </c>
      <c r="B1245" t="e">
        <f ca="1"/>
        <v>#NAME?</v>
      </c>
      <c r="C1245" s="129" t="e">
        <f ca="1"/>
        <v>#NAME?</v>
      </c>
      <c r="D1245" t="e">
        <f ca="1"/>
        <v>#NAME?</v>
      </c>
      <c r="E1245" t="e">
        <f ca="1"/>
        <v>#NAME?</v>
      </c>
      <c r="F1245" t="e">
        <f ca="1"/>
        <v>#NAME?</v>
      </c>
      <c r="G1245" t="e">
        <f ca="1"/>
        <v>#NAME?</v>
      </c>
      <c r="H1245" t="e">
        <f ca="1"/>
        <v>#NAME?</v>
      </c>
      <c r="I1245" t="e">
        <f ca="1"/>
        <v>#NAME?</v>
      </c>
      <c r="J1245" t="e">
        <f t="shared" ca="1" si="39"/>
        <v>#NAME?</v>
      </c>
      <c r="K1245" t="e">
        <f t="shared" ca="1" si="38"/>
        <v>#NAME?</v>
      </c>
    </row>
    <row r="1246" spans="1:11" x14ac:dyDescent="0.25">
      <c r="A1246" s="193" t="e">
        <f ca="1"/>
        <v>#NAME?</v>
      </c>
      <c r="B1246" t="e">
        <f ca="1"/>
        <v>#NAME?</v>
      </c>
      <c r="C1246" s="129" t="e">
        <f ca="1"/>
        <v>#NAME?</v>
      </c>
      <c r="D1246" t="e">
        <f ca="1"/>
        <v>#NAME?</v>
      </c>
      <c r="E1246" t="e">
        <f ca="1"/>
        <v>#NAME?</v>
      </c>
      <c r="F1246" t="e">
        <f ca="1"/>
        <v>#NAME?</v>
      </c>
      <c r="G1246" t="e">
        <f ca="1"/>
        <v>#NAME?</v>
      </c>
      <c r="H1246" t="e">
        <f ca="1"/>
        <v>#NAME?</v>
      </c>
      <c r="I1246" t="e">
        <f ca="1"/>
        <v>#NAME?</v>
      </c>
      <c r="J1246" t="e">
        <f t="shared" ca="1" si="39"/>
        <v>#NAME?</v>
      </c>
      <c r="K1246" t="e">
        <f t="shared" ca="1" si="38"/>
        <v>#NAME?</v>
      </c>
    </row>
    <row r="1247" spans="1:11" x14ac:dyDescent="0.25">
      <c r="A1247" s="193" t="e">
        <f ca="1"/>
        <v>#NAME?</v>
      </c>
      <c r="B1247" t="e">
        <f ca="1"/>
        <v>#NAME?</v>
      </c>
      <c r="C1247" s="129" t="e">
        <f ca="1"/>
        <v>#NAME?</v>
      </c>
      <c r="D1247" t="e">
        <f ca="1"/>
        <v>#NAME?</v>
      </c>
      <c r="E1247" t="e">
        <f ca="1"/>
        <v>#NAME?</v>
      </c>
      <c r="F1247" t="e">
        <f ca="1"/>
        <v>#NAME?</v>
      </c>
      <c r="G1247" t="e">
        <f ca="1"/>
        <v>#NAME?</v>
      </c>
      <c r="H1247" t="e">
        <f ca="1"/>
        <v>#NAME?</v>
      </c>
      <c r="I1247" t="e">
        <f ca="1"/>
        <v>#NAME?</v>
      </c>
      <c r="J1247" t="e">
        <f t="shared" ca="1" si="39"/>
        <v>#NAME?</v>
      </c>
      <c r="K1247" t="e">
        <f t="shared" ca="1" si="38"/>
        <v>#NAME?</v>
      </c>
    </row>
    <row r="1248" spans="1:11" x14ac:dyDescent="0.25">
      <c r="A1248" s="193" t="e">
        <f ca="1"/>
        <v>#NAME?</v>
      </c>
      <c r="B1248" t="e">
        <f ca="1"/>
        <v>#NAME?</v>
      </c>
      <c r="C1248" s="129" t="e">
        <f ca="1"/>
        <v>#NAME?</v>
      </c>
      <c r="D1248" t="e">
        <f ca="1"/>
        <v>#NAME?</v>
      </c>
      <c r="E1248" t="e">
        <f ca="1"/>
        <v>#NAME?</v>
      </c>
      <c r="F1248" t="e">
        <f ca="1"/>
        <v>#NAME?</v>
      </c>
      <c r="G1248" t="e">
        <f ca="1"/>
        <v>#NAME?</v>
      </c>
      <c r="H1248" t="e">
        <f ca="1"/>
        <v>#NAME?</v>
      </c>
      <c r="I1248" t="e">
        <f ca="1"/>
        <v>#NAME?</v>
      </c>
      <c r="J1248" t="e">
        <f t="shared" ca="1" si="39"/>
        <v>#NAME?</v>
      </c>
      <c r="K1248" t="e">
        <f t="shared" ca="1" si="38"/>
        <v>#NAME?</v>
      </c>
    </row>
    <row r="1249" spans="1:11" x14ac:dyDescent="0.25">
      <c r="A1249" s="193" t="e">
        <f ca="1"/>
        <v>#NAME?</v>
      </c>
      <c r="B1249" t="e">
        <f ca="1"/>
        <v>#NAME?</v>
      </c>
      <c r="C1249" s="129" t="e">
        <f ca="1"/>
        <v>#NAME?</v>
      </c>
      <c r="D1249" t="e">
        <f ca="1"/>
        <v>#NAME?</v>
      </c>
      <c r="E1249" t="e">
        <f ca="1"/>
        <v>#NAME?</v>
      </c>
      <c r="F1249" t="e">
        <f ca="1"/>
        <v>#NAME?</v>
      </c>
      <c r="G1249" t="e">
        <f ca="1"/>
        <v>#NAME?</v>
      </c>
      <c r="H1249" t="e">
        <f ca="1"/>
        <v>#NAME?</v>
      </c>
      <c r="I1249" t="e">
        <f ca="1"/>
        <v>#NAME?</v>
      </c>
      <c r="J1249" t="e">
        <f t="shared" ca="1" si="39"/>
        <v>#NAME?</v>
      </c>
      <c r="K1249" t="e">
        <f t="shared" ca="1" si="38"/>
        <v>#NAME?</v>
      </c>
    </row>
    <row r="1250" spans="1:11" x14ac:dyDescent="0.25">
      <c r="A1250" s="193" t="e">
        <f ca="1"/>
        <v>#NAME?</v>
      </c>
      <c r="B1250" t="e">
        <f ca="1"/>
        <v>#NAME?</v>
      </c>
      <c r="C1250" s="129" t="e">
        <f ca="1"/>
        <v>#NAME?</v>
      </c>
      <c r="D1250" t="e">
        <f ca="1"/>
        <v>#NAME?</v>
      </c>
      <c r="E1250" t="e">
        <f ca="1"/>
        <v>#NAME?</v>
      </c>
      <c r="F1250" t="e">
        <f ca="1"/>
        <v>#NAME?</v>
      </c>
      <c r="G1250" t="e">
        <f ca="1"/>
        <v>#NAME?</v>
      </c>
      <c r="H1250" t="e">
        <f ca="1"/>
        <v>#NAME?</v>
      </c>
      <c r="I1250" t="e">
        <f ca="1"/>
        <v>#NAME?</v>
      </c>
      <c r="J1250" t="e">
        <f t="shared" ca="1" si="39"/>
        <v>#NAME?</v>
      </c>
      <c r="K1250" t="e">
        <f t="shared" ca="1" si="38"/>
        <v>#NAME?</v>
      </c>
    </row>
    <row r="1251" spans="1:11" x14ac:dyDescent="0.25">
      <c r="A1251" s="193" t="e">
        <f ca="1"/>
        <v>#NAME?</v>
      </c>
      <c r="B1251" t="e">
        <f ca="1"/>
        <v>#NAME?</v>
      </c>
      <c r="C1251" s="129" t="e">
        <f ca="1"/>
        <v>#NAME?</v>
      </c>
      <c r="D1251" t="e">
        <f ca="1"/>
        <v>#NAME?</v>
      </c>
      <c r="E1251" t="e">
        <f ca="1"/>
        <v>#NAME?</v>
      </c>
      <c r="F1251" t="e">
        <f ca="1"/>
        <v>#NAME?</v>
      </c>
      <c r="G1251" t="e">
        <f ca="1"/>
        <v>#NAME?</v>
      </c>
      <c r="H1251" t="e">
        <f ca="1"/>
        <v>#NAME?</v>
      </c>
      <c r="I1251" t="e">
        <f ca="1"/>
        <v>#NAME?</v>
      </c>
      <c r="J1251" t="e">
        <f t="shared" ca="1" si="39"/>
        <v>#NAME?</v>
      </c>
      <c r="K1251" t="e">
        <f t="shared" ca="1" si="38"/>
        <v>#NAME?</v>
      </c>
    </row>
    <row r="1252" spans="1:11" x14ac:dyDescent="0.25">
      <c r="A1252" s="193" t="e">
        <f ca="1"/>
        <v>#NAME?</v>
      </c>
      <c r="B1252" t="e">
        <f ca="1"/>
        <v>#NAME?</v>
      </c>
      <c r="C1252" s="129" t="e">
        <f ca="1"/>
        <v>#NAME?</v>
      </c>
      <c r="D1252" t="e">
        <f ca="1"/>
        <v>#NAME?</v>
      </c>
      <c r="E1252" t="e">
        <f ca="1"/>
        <v>#NAME?</v>
      </c>
      <c r="F1252" t="e">
        <f ca="1"/>
        <v>#NAME?</v>
      </c>
      <c r="G1252" t="e">
        <f ca="1"/>
        <v>#NAME?</v>
      </c>
      <c r="H1252" t="e">
        <f ca="1"/>
        <v>#NAME?</v>
      </c>
      <c r="I1252" t="e">
        <f ca="1"/>
        <v>#NAME?</v>
      </c>
      <c r="J1252" t="e">
        <f t="shared" ca="1" si="39"/>
        <v>#NAME?</v>
      </c>
      <c r="K1252" t="e">
        <f t="shared" ca="1" si="38"/>
        <v>#NAME?</v>
      </c>
    </row>
    <row r="1253" spans="1:11" x14ac:dyDescent="0.25">
      <c r="A1253" s="193" t="e">
        <f ca="1"/>
        <v>#NAME?</v>
      </c>
      <c r="B1253" t="e">
        <f ca="1"/>
        <v>#NAME?</v>
      </c>
      <c r="C1253" s="129" t="e">
        <f ca="1"/>
        <v>#NAME?</v>
      </c>
      <c r="D1253" t="e">
        <f ca="1"/>
        <v>#NAME?</v>
      </c>
      <c r="E1253" t="e">
        <f ca="1"/>
        <v>#NAME?</v>
      </c>
      <c r="F1253" t="e">
        <f ca="1"/>
        <v>#NAME?</v>
      </c>
      <c r="G1253" t="e">
        <f ca="1"/>
        <v>#NAME?</v>
      </c>
      <c r="H1253" t="e">
        <f ca="1"/>
        <v>#NAME?</v>
      </c>
      <c r="I1253" t="e">
        <f ca="1"/>
        <v>#NAME?</v>
      </c>
      <c r="J1253" t="e">
        <f t="shared" ca="1" si="39"/>
        <v>#NAME?</v>
      </c>
      <c r="K1253" t="e">
        <f t="shared" ca="1" si="38"/>
        <v>#NAME?</v>
      </c>
    </row>
    <row r="1254" spans="1:11" x14ac:dyDescent="0.25">
      <c r="A1254" s="193" t="e">
        <f ca="1"/>
        <v>#NAME?</v>
      </c>
      <c r="B1254" t="e">
        <f ca="1"/>
        <v>#NAME?</v>
      </c>
      <c r="C1254" s="129" t="e">
        <f ca="1"/>
        <v>#NAME?</v>
      </c>
      <c r="D1254" t="e">
        <f ca="1"/>
        <v>#NAME?</v>
      </c>
      <c r="E1254" t="e">
        <f ca="1"/>
        <v>#NAME?</v>
      </c>
      <c r="F1254" t="e">
        <f ca="1"/>
        <v>#NAME?</v>
      </c>
      <c r="G1254" t="e">
        <f ca="1"/>
        <v>#NAME?</v>
      </c>
      <c r="H1254" t="e">
        <f ca="1"/>
        <v>#NAME?</v>
      </c>
      <c r="I1254" t="e">
        <f ca="1"/>
        <v>#NAME?</v>
      </c>
      <c r="J1254" t="e">
        <f t="shared" ca="1" si="39"/>
        <v>#NAME?</v>
      </c>
      <c r="K1254" t="e">
        <f t="shared" ca="1" si="38"/>
        <v>#NAME?</v>
      </c>
    </row>
    <row r="1255" spans="1:11" x14ac:dyDescent="0.25">
      <c r="A1255" s="193" t="e">
        <f ca="1"/>
        <v>#NAME?</v>
      </c>
      <c r="B1255" t="e">
        <f ca="1"/>
        <v>#NAME?</v>
      </c>
      <c r="C1255" s="129" t="e">
        <f ca="1"/>
        <v>#NAME?</v>
      </c>
      <c r="D1255" t="e">
        <f ca="1"/>
        <v>#NAME?</v>
      </c>
      <c r="E1255" t="e">
        <f ca="1"/>
        <v>#NAME?</v>
      </c>
      <c r="F1255" t="e">
        <f ca="1"/>
        <v>#NAME?</v>
      </c>
      <c r="G1255" t="e">
        <f ca="1"/>
        <v>#NAME?</v>
      </c>
      <c r="H1255" t="e">
        <f ca="1"/>
        <v>#NAME?</v>
      </c>
      <c r="I1255" t="e">
        <f ca="1"/>
        <v>#NAME?</v>
      </c>
      <c r="J1255" t="e">
        <f t="shared" ca="1" si="39"/>
        <v>#NAME?</v>
      </c>
      <c r="K1255" t="e">
        <f t="shared" ca="1" si="38"/>
        <v>#NAME?</v>
      </c>
    </row>
    <row r="1256" spans="1:11" x14ac:dyDescent="0.25">
      <c r="A1256" s="193" t="e">
        <f ca="1"/>
        <v>#NAME?</v>
      </c>
      <c r="B1256" t="e">
        <f ca="1"/>
        <v>#NAME?</v>
      </c>
      <c r="C1256" s="129" t="e">
        <f ca="1"/>
        <v>#NAME?</v>
      </c>
      <c r="D1256" t="e">
        <f ca="1"/>
        <v>#NAME?</v>
      </c>
      <c r="E1256" t="e">
        <f ca="1"/>
        <v>#NAME?</v>
      </c>
      <c r="F1256" t="e">
        <f ca="1"/>
        <v>#NAME?</v>
      </c>
      <c r="G1256" t="e">
        <f ca="1"/>
        <v>#NAME?</v>
      </c>
      <c r="H1256" t="e">
        <f ca="1"/>
        <v>#NAME?</v>
      </c>
      <c r="I1256" t="e">
        <f ca="1"/>
        <v>#NAME?</v>
      </c>
      <c r="J1256" t="e">
        <f t="shared" ca="1" si="39"/>
        <v>#NAME?</v>
      </c>
      <c r="K1256" t="e">
        <f t="shared" ca="1" si="38"/>
        <v>#NAME?</v>
      </c>
    </row>
    <row r="1257" spans="1:11" x14ac:dyDescent="0.25">
      <c r="A1257" s="193" t="e">
        <f ca="1"/>
        <v>#NAME?</v>
      </c>
      <c r="B1257" t="e">
        <f ca="1"/>
        <v>#NAME?</v>
      </c>
      <c r="C1257" s="129" t="e">
        <f ca="1"/>
        <v>#NAME?</v>
      </c>
      <c r="D1257" t="e">
        <f ca="1"/>
        <v>#NAME?</v>
      </c>
      <c r="E1257" t="e">
        <f ca="1"/>
        <v>#NAME?</v>
      </c>
      <c r="F1257" t="e">
        <f ca="1"/>
        <v>#NAME?</v>
      </c>
      <c r="G1257" t="e">
        <f ca="1"/>
        <v>#NAME?</v>
      </c>
      <c r="H1257" t="e">
        <f ca="1"/>
        <v>#NAME?</v>
      </c>
      <c r="I1257" t="e">
        <f ca="1"/>
        <v>#NAME?</v>
      </c>
      <c r="J1257" t="e">
        <f t="shared" ca="1" si="39"/>
        <v>#NAME?</v>
      </c>
      <c r="K1257" t="e">
        <f t="shared" ca="1" si="38"/>
        <v>#NAME?</v>
      </c>
    </row>
    <row r="1258" spans="1:11" x14ac:dyDescent="0.25">
      <c r="A1258" s="193" t="e">
        <f ca="1"/>
        <v>#NAME?</v>
      </c>
      <c r="B1258" t="e">
        <f ca="1"/>
        <v>#NAME?</v>
      </c>
      <c r="C1258" s="129" t="e">
        <f ca="1"/>
        <v>#NAME?</v>
      </c>
      <c r="D1258" t="e">
        <f ca="1"/>
        <v>#NAME?</v>
      </c>
      <c r="E1258" t="e">
        <f ca="1"/>
        <v>#NAME?</v>
      </c>
      <c r="F1258" t="e">
        <f ca="1"/>
        <v>#NAME?</v>
      </c>
      <c r="G1258" t="e">
        <f ca="1"/>
        <v>#NAME?</v>
      </c>
      <c r="H1258" t="e">
        <f ca="1"/>
        <v>#NAME?</v>
      </c>
      <c r="I1258" t="e">
        <f ca="1"/>
        <v>#NAME?</v>
      </c>
      <c r="J1258" t="e">
        <f t="shared" ca="1" si="39"/>
        <v>#NAME?</v>
      </c>
      <c r="K1258" t="e">
        <f t="shared" ca="1" si="38"/>
        <v>#NAME?</v>
      </c>
    </row>
    <row r="1259" spans="1:11" x14ac:dyDescent="0.25">
      <c r="A1259" s="193" t="e">
        <f ca="1"/>
        <v>#NAME?</v>
      </c>
      <c r="B1259" t="e">
        <f ca="1"/>
        <v>#NAME?</v>
      </c>
      <c r="C1259" s="129" t="e">
        <f ca="1"/>
        <v>#NAME?</v>
      </c>
      <c r="D1259" t="e">
        <f ca="1"/>
        <v>#NAME?</v>
      </c>
      <c r="E1259" t="e">
        <f ca="1"/>
        <v>#NAME?</v>
      </c>
      <c r="F1259" t="e">
        <f ca="1"/>
        <v>#NAME?</v>
      </c>
      <c r="G1259" t="e">
        <f ca="1"/>
        <v>#NAME?</v>
      </c>
      <c r="H1259" t="e">
        <f ca="1"/>
        <v>#NAME?</v>
      </c>
      <c r="I1259" t="e">
        <f ca="1"/>
        <v>#NAME?</v>
      </c>
      <c r="J1259" t="e">
        <f t="shared" ca="1" si="39"/>
        <v>#NAME?</v>
      </c>
      <c r="K1259" t="e">
        <f t="shared" ca="1" si="38"/>
        <v>#NAME?</v>
      </c>
    </row>
    <row r="1260" spans="1:11" x14ac:dyDescent="0.25">
      <c r="A1260" s="193" t="e">
        <f ca="1"/>
        <v>#NAME?</v>
      </c>
      <c r="B1260" t="e">
        <f ca="1"/>
        <v>#NAME?</v>
      </c>
      <c r="C1260" s="129" t="e">
        <f ca="1"/>
        <v>#NAME?</v>
      </c>
      <c r="D1260" t="e">
        <f ca="1"/>
        <v>#NAME?</v>
      </c>
      <c r="E1260" t="e">
        <f ca="1"/>
        <v>#NAME?</v>
      </c>
      <c r="F1260" t="e">
        <f ca="1"/>
        <v>#NAME?</v>
      </c>
      <c r="G1260" t="e">
        <f ca="1"/>
        <v>#NAME?</v>
      </c>
      <c r="H1260" t="e">
        <f ca="1"/>
        <v>#NAME?</v>
      </c>
      <c r="I1260" t="e">
        <f ca="1"/>
        <v>#NAME?</v>
      </c>
      <c r="J1260" t="e">
        <f t="shared" ca="1" si="39"/>
        <v>#NAME?</v>
      </c>
      <c r="K1260" t="e">
        <f t="shared" ca="1" si="38"/>
        <v>#NAME?</v>
      </c>
    </row>
    <row r="1261" spans="1:11" x14ac:dyDescent="0.25">
      <c r="A1261" s="193" t="e">
        <f ca="1"/>
        <v>#NAME?</v>
      </c>
      <c r="B1261" t="e">
        <f ca="1"/>
        <v>#NAME?</v>
      </c>
      <c r="C1261" s="129" t="e">
        <f ca="1"/>
        <v>#NAME?</v>
      </c>
      <c r="D1261" t="e">
        <f ca="1"/>
        <v>#NAME?</v>
      </c>
      <c r="E1261" t="e">
        <f ca="1"/>
        <v>#NAME?</v>
      </c>
      <c r="F1261" t="e">
        <f ca="1"/>
        <v>#NAME?</v>
      </c>
      <c r="G1261" t="e">
        <f ca="1"/>
        <v>#NAME?</v>
      </c>
      <c r="H1261" t="e">
        <f ca="1"/>
        <v>#NAME?</v>
      </c>
      <c r="I1261" t="e">
        <f ca="1"/>
        <v>#NAME?</v>
      </c>
      <c r="J1261" t="e">
        <f t="shared" ca="1" si="39"/>
        <v>#NAME?</v>
      </c>
      <c r="K1261" t="e">
        <f t="shared" ca="1" si="38"/>
        <v>#NAME?</v>
      </c>
    </row>
    <row r="1262" spans="1:11" x14ac:dyDescent="0.25">
      <c r="A1262" s="193" t="e">
        <f ca="1"/>
        <v>#NAME?</v>
      </c>
      <c r="B1262" t="e">
        <f ca="1"/>
        <v>#NAME?</v>
      </c>
      <c r="C1262" s="129" t="e">
        <f ca="1"/>
        <v>#NAME?</v>
      </c>
      <c r="D1262" t="e">
        <f ca="1"/>
        <v>#NAME?</v>
      </c>
      <c r="E1262" t="e">
        <f ca="1"/>
        <v>#NAME?</v>
      </c>
      <c r="F1262" t="e">
        <f ca="1"/>
        <v>#NAME?</v>
      </c>
      <c r="G1262" t="e">
        <f ca="1"/>
        <v>#NAME?</v>
      </c>
      <c r="H1262" t="e">
        <f ca="1"/>
        <v>#NAME?</v>
      </c>
      <c r="I1262" t="e">
        <f ca="1"/>
        <v>#NAME?</v>
      </c>
      <c r="J1262" t="e">
        <f t="shared" ca="1" si="39"/>
        <v>#NAME?</v>
      </c>
      <c r="K1262" t="e">
        <f t="shared" ca="1" si="38"/>
        <v>#NAME?</v>
      </c>
    </row>
    <row r="1263" spans="1:11" x14ac:dyDescent="0.25">
      <c r="A1263" s="193" t="e">
        <f ca="1"/>
        <v>#NAME?</v>
      </c>
      <c r="B1263" t="e">
        <f ca="1"/>
        <v>#NAME?</v>
      </c>
      <c r="C1263" s="129" t="e">
        <f ca="1"/>
        <v>#NAME?</v>
      </c>
      <c r="D1263" t="e">
        <f ca="1"/>
        <v>#NAME?</v>
      </c>
      <c r="E1263" t="e">
        <f ca="1"/>
        <v>#NAME?</v>
      </c>
      <c r="F1263" t="e">
        <f ca="1"/>
        <v>#NAME?</v>
      </c>
      <c r="G1263" t="e">
        <f ca="1"/>
        <v>#NAME?</v>
      </c>
      <c r="H1263" t="e">
        <f ca="1"/>
        <v>#NAME?</v>
      </c>
      <c r="I1263" t="e">
        <f ca="1"/>
        <v>#NAME?</v>
      </c>
      <c r="J1263" t="e">
        <f t="shared" ca="1" si="39"/>
        <v>#NAME?</v>
      </c>
      <c r="K1263" t="e">
        <f t="shared" ca="1" si="38"/>
        <v>#NAME?</v>
      </c>
    </row>
    <row r="1264" spans="1:11" x14ac:dyDescent="0.25">
      <c r="A1264" s="193" t="e">
        <f ca="1"/>
        <v>#NAME?</v>
      </c>
      <c r="B1264" t="e">
        <f ca="1"/>
        <v>#NAME?</v>
      </c>
      <c r="C1264" s="129" t="e">
        <f ca="1"/>
        <v>#NAME?</v>
      </c>
      <c r="D1264" t="e">
        <f ca="1"/>
        <v>#NAME?</v>
      </c>
      <c r="E1264" t="e">
        <f ca="1"/>
        <v>#NAME?</v>
      </c>
      <c r="F1264" t="e">
        <f ca="1"/>
        <v>#NAME?</v>
      </c>
      <c r="G1264" t="e">
        <f ca="1"/>
        <v>#NAME?</v>
      </c>
      <c r="H1264" t="e">
        <f ca="1"/>
        <v>#NAME?</v>
      </c>
      <c r="I1264" t="e">
        <f ca="1"/>
        <v>#NAME?</v>
      </c>
      <c r="J1264" t="e">
        <f t="shared" ca="1" si="39"/>
        <v>#NAME?</v>
      </c>
      <c r="K1264" t="e">
        <f t="shared" ca="1" si="38"/>
        <v>#NAME?</v>
      </c>
    </row>
    <row r="1265" spans="1:11" x14ac:dyDescent="0.25">
      <c r="A1265" s="193" t="e">
        <f ca="1"/>
        <v>#NAME?</v>
      </c>
      <c r="B1265" t="e">
        <f ca="1"/>
        <v>#NAME?</v>
      </c>
      <c r="C1265" s="129" t="e">
        <f ca="1"/>
        <v>#NAME?</v>
      </c>
      <c r="D1265" t="e">
        <f ca="1"/>
        <v>#NAME?</v>
      </c>
      <c r="E1265" t="e">
        <f ca="1"/>
        <v>#NAME?</v>
      </c>
      <c r="F1265" t="e">
        <f ca="1"/>
        <v>#NAME?</v>
      </c>
      <c r="G1265" t="e">
        <f ca="1"/>
        <v>#NAME?</v>
      </c>
      <c r="H1265" t="e">
        <f ca="1"/>
        <v>#NAME?</v>
      </c>
      <c r="I1265" t="e">
        <f ca="1"/>
        <v>#NAME?</v>
      </c>
      <c r="J1265" t="e">
        <f t="shared" ca="1" si="39"/>
        <v>#NAME?</v>
      </c>
      <c r="K1265" t="e">
        <f t="shared" ca="1" si="38"/>
        <v>#NAME?</v>
      </c>
    </row>
    <row r="1266" spans="1:11" x14ac:dyDescent="0.25">
      <c r="A1266" s="193" t="e">
        <f ca="1"/>
        <v>#NAME?</v>
      </c>
      <c r="B1266" t="e">
        <f ca="1"/>
        <v>#NAME?</v>
      </c>
      <c r="C1266" s="129" t="e">
        <f ca="1"/>
        <v>#NAME?</v>
      </c>
      <c r="D1266" t="e">
        <f ca="1"/>
        <v>#NAME?</v>
      </c>
      <c r="E1266" t="e">
        <f ca="1"/>
        <v>#NAME?</v>
      </c>
      <c r="F1266" t="e">
        <f ca="1"/>
        <v>#NAME?</v>
      </c>
      <c r="G1266" t="e">
        <f ca="1"/>
        <v>#NAME?</v>
      </c>
      <c r="H1266" t="e">
        <f ca="1"/>
        <v>#NAME?</v>
      </c>
      <c r="I1266" t="e">
        <f ca="1"/>
        <v>#NAME?</v>
      </c>
      <c r="J1266" t="e">
        <f t="shared" ca="1" si="39"/>
        <v>#NAME?</v>
      </c>
      <c r="K1266" t="e">
        <f t="shared" ca="1" si="38"/>
        <v>#NAME?</v>
      </c>
    </row>
    <row r="1267" spans="1:11" x14ac:dyDescent="0.25">
      <c r="A1267" s="193" t="e">
        <f ca="1"/>
        <v>#NAME?</v>
      </c>
      <c r="B1267" t="e">
        <f ca="1"/>
        <v>#NAME?</v>
      </c>
      <c r="C1267" s="129" t="e">
        <f ca="1"/>
        <v>#NAME?</v>
      </c>
      <c r="D1267" t="e">
        <f ca="1"/>
        <v>#NAME?</v>
      </c>
      <c r="E1267" t="e">
        <f ca="1"/>
        <v>#NAME?</v>
      </c>
      <c r="F1267" t="e">
        <f ca="1"/>
        <v>#NAME?</v>
      </c>
      <c r="G1267" t="e">
        <f ca="1"/>
        <v>#NAME?</v>
      </c>
      <c r="H1267" t="e">
        <f ca="1"/>
        <v>#NAME?</v>
      </c>
      <c r="I1267" t="e">
        <f ca="1"/>
        <v>#NAME?</v>
      </c>
      <c r="J1267" t="e">
        <f t="shared" ca="1" si="39"/>
        <v>#NAME?</v>
      </c>
      <c r="K1267" t="e">
        <f t="shared" ref="K1267:K1330" ca="1" si="40">2400+J1267</f>
        <v>#NAME?</v>
      </c>
    </row>
    <row r="1268" spans="1:11" x14ac:dyDescent="0.25">
      <c r="A1268" s="193" t="e">
        <f ca="1"/>
        <v>#NAME?</v>
      </c>
      <c r="B1268" t="e">
        <f ca="1"/>
        <v>#NAME?</v>
      </c>
      <c r="C1268" s="129" t="e">
        <f ca="1"/>
        <v>#NAME?</v>
      </c>
      <c r="D1268" t="e">
        <f ca="1"/>
        <v>#NAME?</v>
      </c>
      <c r="E1268" t="e">
        <f ca="1"/>
        <v>#NAME?</v>
      </c>
      <c r="F1268" t="e">
        <f ca="1"/>
        <v>#NAME?</v>
      </c>
      <c r="G1268" t="e">
        <f ca="1"/>
        <v>#NAME?</v>
      </c>
      <c r="H1268" t="e">
        <f ca="1"/>
        <v>#NAME?</v>
      </c>
      <c r="I1268" t="e">
        <f ca="1"/>
        <v>#NAME?</v>
      </c>
      <c r="J1268" t="e">
        <f t="shared" ca="1" si="39"/>
        <v>#NAME?</v>
      </c>
      <c r="K1268" t="e">
        <f t="shared" ca="1" si="40"/>
        <v>#NAME?</v>
      </c>
    </row>
    <row r="1269" spans="1:11" x14ac:dyDescent="0.25">
      <c r="A1269" s="193" t="e">
        <f ca="1"/>
        <v>#NAME?</v>
      </c>
      <c r="B1269" t="e">
        <f ca="1"/>
        <v>#NAME?</v>
      </c>
      <c r="C1269" s="129" t="e">
        <f ca="1"/>
        <v>#NAME?</v>
      </c>
      <c r="D1269" t="e">
        <f ca="1"/>
        <v>#NAME?</v>
      </c>
      <c r="E1269" t="e">
        <f ca="1"/>
        <v>#NAME?</v>
      </c>
      <c r="F1269" t="e">
        <f ca="1"/>
        <v>#NAME?</v>
      </c>
      <c r="G1269" t="e">
        <f ca="1"/>
        <v>#NAME?</v>
      </c>
      <c r="H1269" t="e">
        <f ca="1"/>
        <v>#NAME?</v>
      </c>
      <c r="I1269" t="e">
        <f ca="1"/>
        <v>#NAME?</v>
      </c>
      <c r="J1269" t="e">
        <f t="shared" ca="1" si="39"/>
        <v>#NAME?</v>
      </c>
      <c r="K1269" t="e">
        <f t="shared" ca="1" si="40"/>
        <v>#NAME?</v>
      </c>
    </row>
    <row r="1270" spans="1:11" x14ac:dyDescent="0.25">
      <c r="A1270" s="193" t="e">
        <f ca="1"/>
        <v>#NAME?</v>
      </c>
      <c r="B1270" t="e">
        <f ca="1"/>
        <v>#NAME?</v>
      </c>
      <c r="C1270" s="129" t="e">
        <f ca="1"/>
        <v>#NAME?</v>
      </c>
      <c r="D1270" t="e">
        <f ca="1"/>
        <v>#NAME?</v>
      </c>
      <c r="E1270" t="e">
        <f ca="1"/>
        <v>#NAME?</v>
      </c>
      <c r="F1270" t="e">
        <f ca="1"/>
        <v>#NAME?</v>
      </c>
      <c r="G1270" t="e">
        <f ca="1"/>
        <v>#NAME?</v>
      </c>
      <c r="H1270" t="e">
        <f ca="1"/>
        <v>#NAME?</v>
      </c>
      <c r="I1270" t="e">
        <f ca="1"/>
        <v>#NAME?</v>
      </c>
      <c r="J1270" t="e">
        <f t="shared" ca="1" si="39"/>
        <v>#NAME?</v>
      </c>
      <c r="K1270" t="e">
        <f t="shared" ca="1" si="40"/>
        <v>#NAME?</v>
      </c>
    </row>
    <row r="1271" spans="1:11" x14ac:dyDescent="0.25">
      <c r="A1271" s="193" t="e">
        <f ca="1"/>
        <v>#NAME?</v>
      </c>
      <c r="B1271" t="e">
        <f ca="1"/>
        <v>#NAME?</v>
      </c>
      <c r="C1271" s="129" t="e">
        <f ca="1"/>
        <v>#NAME?</v>
      </c>
      <c r="D1271" t="e">
        <f ca="1"/>
        <v>#NAME?</v>
      </c>
      <c r="E1271" t="e">
        <f ca="1"/>
        <v>#NAME?</v>
      </c>
      <c r="F1271" t="e">
        <f ca="1"/>
        <v>#NAME?</v>
      </c>
      <c r="G1271" t="e">
        <f ca="1"/>
        <v>#NAME?</v>
      </c>
      <c r="H1271" t="e">
        <f ca="1"/>
        <v>#NAME?</v>
      </c>
      <c r="I1271" t="e">
        <f ca="1"/>
        <v>#NAME?</v>
      </c>
      <c r="J1271" t="e">
        <f t="shared" ca="1" si="39"/>
        <v>#NAME?</v>
      </c>
      <c r="K1271" t="e">
        <f t="shared" ca="1" si="40"/>
        <v>#NAME?</v>
      </c>
    </row>
    <row r="1272" spans="1:11" x14ac:dyDescent="0.25">
      <c r="A1272" s="193" t="e">
        <f ca="1"/>
        <v>#NAME?</v>
      </c>
      <c r="B1272" t="e">
        <f ca="1"/>
        <v>#NAME?</v>
      </c>
      <c r="C1272" s="129" t="e">
        <f ca="1"/>
        <v>#NAME?</v>
      </c>
      <c r="D1272" t="e">
        <f ca="1"/>
        <v>#NAME?</v>
      </c>
      <c r="E1272" t="e">
        <f ca="1"/>
        <v>#NAME?</v>
      </c>
      <c r="F1272" t="e">
        <f ca="1"/>
        <v>#NAME?</v>
      </c>
      <c r="G1272" t="e">
        <f ca="1"/>
        <v>#NAME?</v>
      </c>
      <c r="H1272" t="e">
        <f ca="1"/>
        <v>#NAME?</v>
      </c>
      <c r="I1272" t="e">
        <f ca="1"/>
        <v>#NAME?</v>
      </c>
      <c r="J1272" t="e">
        <f t="shared" ca="1" si="39"/>
        <v>#NAME?</v>
      </c>
      <c r="K1272" t="e">
        <f t="shared" ca="1" si="40"/>
        <v>#NAME?</v>
      </c>
    </row>
    <row r="1273" spans="1:11" x14ac:dyDescent="0.25">
      <c r="A1273" s="193" t="e">
        <f ca="1"/>
        <v>#NAME?</v>
      </c>
      <c r="B1273" t="e">
        <f ca="1"/>
        <v>#NAME?</v>
      </c>
      <c r="C1273" s="129" t="e">
        <f ca="1"/>
        <v>#NAME?</v>
      </c>
      <c r="D1273" t="e">
        <f ca="1"/>
        <v>#NAME?</v>
      </c>
      <c r="E1273" t="e">
        <f ca="1"/>
        <v>#NAME?</v>
      </c>
      <c r="F1273" t="e">
        <f ca="1"/>
        <v>#NAME?</v>
      </c>
      <c r="G1273" t="e">
        <f ca="1"/>
        <v>#NAME?</v>
      </c>
      <c r="H1273" t="e">
        <f ca="1"/>
        <v>#NAME?</v>
      </c>
      <c r="I1273" t="e">
        <f ca="1"/>
        <v>#NAME?</v>
      </c>
      <c r="J1273" t="e">
        <f t="shared" ca="1" si="39"/>
        <v>#NAME?</v>
      </c>
      <c r="K1273" t="e">
        <f t="shared" ca="1" si="40"/>
        <v>#NAME?</v>
      </c>
    </row>
    <row r="1274" spans="1:11" x14ac:dyDescent="0.25">
      <c r="A1274" s="193" t="e">
        <f ca="1"/>
        <v>#NAME?</v>
      </c>
      <c r="B1274" t="e">
        <f ca="1"/>
        <v>#NAME?</v>
      </c>
      <c r="C1274" s="129" t="e">
        <f ca="1"/>
        <v>#NAME?</v>
      </c>
      <c r="D1274" t="e">
        <f ca="1"/>
        <v>#NAME?</v>
      </c>
      <c r="E1274" t="e">
        <f ca="1"/>
        <v>#NAME?</v>
      </c>
      <c r="F1274" t="e">
        <f ca="1"/>
        <v>#NAME?</v>
      </c>
      <c r="G1274" t="e">
        <f ca="1"/>
        <v>#NAME?</v>
      </c>
      <c r="H1274" t="e">
        <f ca="1"/>
        <v>#NAME?</v>
      </c>
      <c r="I1274" t="e">
        <f ca="1"/>
        <v>#NAME?</v>
      </c>
      <c r="J1274" t="e">
        <f t="shared" ca="1" si="39"/>
        <v>#NAME?</v>
      </c>
      <c r="K1274" t="e">
        <f t="shared" ca="1" si="40"/>
        <v>#NAME?</v>
      </c>
    </row>
    <row r="1275" spans="1:11" x14ac:dyDescent="0.25">
      <c r="A1275" s="193" t="e">
        <f ca="1"/>
        <v>#NAME?</v>
      </c>
      <c r="B1275" t="e">
        <f ca="1"/>
        <v>#NAME?</v>
      </c>
      <c r="C1275" s="129" t="e">
        <f ca="1"/>
        <v>#NAME?</v>
      </c>
      <c r="D1275" t="e">
        <f ca="1"/>
        <v>#NAME?</v>
      </c>
      <c r="E1275" t="e">
        <f ca="1"/>
        <v>#NAME?</v>
      </c>
      <c r="F1275" t="e">
        <f ca="1"/>
        <v>#NAME?</v>
      </c>
      <c r="G1275" t="e">
        <f ca="1"/>
        <v>#NAME?</v>
      </c>
      <c r="H1275" t="e">
        <f ca="1"/>
        <v>#NAME?</v>
      </c>
      <c r="I1275" t="e">
        <f ca="1"/>
        <v>#NAME?</v>
      </c>
      <c r="J1275" t="e">
        <f t="shared" ca="1" si="39"/>
        <v>#NAME?</v>
      </c>
      <c r="K1275" t="e">
        <f t="shared" ca="1" si="40"/>
        <v>#NAME?</v>
      </c>
    </row>
    <row r="1276" spans="1:11" x14ac:dyDescent="0.25">
      <c r="A1276" s="193" t="e">
        <f ca="1"/>
        <v>#NAME?</v>
      </c>
      <c r="B1276" t="e">
        <f ca="1"/>
        <v>#NAME?</v>
      </c>
      <c r="C1276" s="129" t="e">
        <f ca="1"/>
        <v>#NAME?</v>
      </c>
      <c r="D1276" t="e">
        <f ca="1"/>
        <v>#NAME?</v>
      </c>
      <c r="E1276" t="e">
        <f ca="1"/>
        <v>#NAME?</v>
      </c>
      <c r="F1276" t="e">
        <f ca="1"/>
        <v>#NAME?</v>
      </c>
      <c r="G1276" t="e">
        <f ca="1"/>
        <v>#NAME?</v>
      </c>
      <c r="H1276" t="e">
        <f ca="1"/>
        <v>#NAME?</v>
      </c>
      <c r="I1276" t="e">
        <f ca="1"/>
        <v>#NAME?</v>
      </c>
      <c r="J1276" t="e">
        <f t="shared" ca="1" si="39"/>
        <v>#NAME?</v>
      </c>
      <c r="K1276" t="e">
        <f t="shared" ca="1" si="40"/>
        <v>#NAME?</v>
      </c>
    </row>
    <row r="1277" spans="1:11" x14ac:dyDescent="0.25">
      <c r="A1277" s="193" t="e">
        <f ca="1"/>
        <v>#NAME?</v>
      </c>
      <c r="B1277" t="e">
        <f ca="1"/>
        <v>#NAME?</v>
      </c>
      <c r="C1277" s="129" t="e">
        <f ca="1"/>
        <v>#NAME?</v>
      </c>
      <c r="D1277" t="e">
        <f ca="1"/>
        <v>#NAME?</v>
      </c>
      <c r="E1277" t="e">
        <f ca="1"/>
        <v>#NAME?</v>
      </c>
      <c r="F1277" t="e">
        <f ca="1"/>
        <v>#NAME?</v>
      </c>
      <c r="G1277" t="e">
        <f ca="1"/>
        <v>#NAME?</v>
      </c>
      <c r="H1277" t="e">
        <f ca="1"/>
        <v>#NAME?</v>
      </c>
      <c r="I1277" t="e">
        <f ca="1"/>
        <v>#NAME?</v>
      </c>
      <c r="J1277" t="e">
        <f t="shared" ca="1" si="39"/>
        <v>#NAME?</v>
      </c>
      <c r="K1277" t="e">
        <f t="shared" ca="1" si="40"/>
        <v>#NAME?</v>
      </c>
    </row>
    <row r="1278" spans="1:11" x14ac:dyDescent="0.25">
      <c r="A1278" s="193" t="e">
        <f ca="1"/>
        <v>#NAME?</v>
      </c>
      <c r="B1278" t="e">
        <f ca="1"/>
        <v>#NAME?</v>
      </c>
      <c r="C1278" s="129" t="e">
        <f ca="1"/>
        <v>#NAME?</v>
      </c>
      <c r="D1278" t="e">
        <f ca="1"/>
        <v>#NAME?</v>
      </c>
      <c r="E1278" t="e">
        <f ca="1"/>
        <v>#NAME?</v>
      </c>
      <c r="F1278" t="e">
        <f ca="1"/>
        <v>#NAME?</v>
      </c>
      <c r="G1278" t="e">
        <f ca="1"/>
        <v>#NAME?</v>
      </c>
      <c r="H1278" t="e">
        <f ca="1"/>
        <v>#NAME?</v>
      </c>
      <c r="I1278" t="e">
        <f ca="1"/>
        <v>#NAME?</v>
      </c>
      <c r="J1278" t="e">
        <f t="shared" ca="1" si="39"/>
        <v>#NAME?</v>
      </c>
      <c r="K1278" t="e">
        <f t="shared" ca="1" si="40"/>
        <v>#NAME?</v>
      </c>
    </row>
    <row r="1279" spans="1:11" x14ac:dyDescent="0.25">
      <c r="A1279" s="193" t="e">
        <f ca="1"/>
        <v>#NAME?</v>
      </c>
      <c r="B1279" t="e">
        <f ca="1"/>
        <v>#NAME?</v>
      </c>
      <c r="C1279" s="129" t="e">
        <f ca="1"/>
        <v>#NAME?</v>
      </c>
      <c r="D1279" t="e">
        <f ca="1"/>
        <v>#NAME?</v>
      </c>
      <c r="E1279" t="e">
        <f ca="1"/>
        <v>#NAME?</v>
      </c>
      <c r="F1279" t="e">
        <f ca="1"/>
        <v>#NAME?</v>
      </c>
      <c r="G1279" t="e">
        <f ca="1"/>
        <v>#NAME?</v>
      </c>
      <c r="H1279" t="e">
        <f ca="1"/>
        <v>#NAME?</v>
      </c>
      <c r="I1279" t="e">
        <f ca="1"/>
        <v>#NAME?</v>
      </c>
      <c r="J1279" t="e">
        <f t="shared" ca="1" si="39"/>
        <v>#NAME?</v>
      </c>
      <c r="K1279" t="e">
        <f t="shared" ca="1" si="40"/>
        <v>#NAME?</v>
      </c>
    </row>
    <row r="1280" spans="1:11" x14ac:dyDescent="0.25">
      <c r="A1280" s="193" t="e">
        <f ca="1"/>
        <v>#NAME?</v>
      </c>
      <c r="B1280" t="e">
        <f ca="1"/>
        <v>#NAME?</v>
      </c>
      <c r="C1280" s="129" t="e">
        <f ca="1"/>
        <v>#NAME?</v>
      </c>
      <c r="D1280" t="e">
        <f ca="1"/>
        <v>#NAME?</v>
      </c>
      <c r="E1280" t="e">
        <f ca="1"/>
        <v>#NAME?</v>
      </c>
      <c r="F1280" t="e">
        <f ca="1"/>
        <v>#NAME?</v>
      </c>
      <c r="G1280" t="e">
        <f ca="1"/>
        <v>#NAME?</v>
      </c>
      <c r="H1280" t="e">
        <f ca="1"/>
        <v>#NAME?</v>
      </c>
      <c r="I1280" t="e">
        <f ca="1"/>
        <v>#NAME?</v>
      </c>
      <c r="J1280" t="e">
        <f t="shared" ca="1" si="39"/>
        <v>#NAME?</v>
      </c>
      <c r="K1280" t="e">
        <f t="shared" ca="1" si="40"/>
        <v>#NAME?</v>
      </c>
    </row>
    <row r="1281" spans="1:11" x14ac:dyDescent="0.25">
      <c r="A1281" s="193" t="e">
        <f ca="1"/>
        <v>#NAME?</v>
      </c>
      <c r="B1281" t="e">
        <f ca="1"/>
        <v>#NAME?</v>
      </c>
      <c r="C1281" s="129" t="e">
        <f ca="1"/>
        <v>#NAME?</v>
      </c>
      <c r="D1281" t="e">
        <f ca="1"/>
        <v>#NAME?</v>
      </c>
      <c r="E1281" t="e">
        <f ca="1"/>
        <v>#NAME?</v>
      </c>
      <c r="F1281" t="e">
        <f ca="1"/>
        <v>#NAME?</v>
      </c>
      <c r="G1281" t="e">
        <f ca="1"/>
        <v>#NAME?</v>
      </c>
      <c r="H1281" t="e">
        <f ca="1"/>
        <v>#NAME?</v>
      </c>
      <c r="I1281" t="e">
        <f ca="1"/>
        <v>#NAME?</v>
      </c>
      <c r="J1281" t="e">
        <f t="shared" ca="1" si="39"/>
        <v>#NAME?</v>
      </c>
      <c r="K1281" t="e">
        <f t="shared" ca="1" si="40"/>
        <v>#NAME?</v>
      </c>
    </row>
    <row r="1282" spans="1:11" x14ac:dyDescent="0.25">
      <c r="A1282" s="193" t="e">
        <f ca="1"/>
        <v>#NAME?</v>
      </c>
      <c r="B1282" t="e">
        <f ca="1"/>
        <v>#NAME?</v>
      </c>
      <c r="C1282" s="129" t="e">
        <f ca="1"/>
        <v>#NAME?</v>
      </c>
      <c r="D1282" t="e">
        <f ca="1"/>
        <v>#NAME?</v>
      </c>
      <c r="E1282" t="e">
        <f ca="1"/>
        <v>#NAME?</v>
      </c>
      <c r="F1282" t="e">
        <f ca="1"/>
        <v>#NAME?</v>
      </c>
      <c r="G1282" t="e">
        <f ca="1"/>
        <v>#NAME?</v>
      </c>
      <c r="H1282" t="e">
        <f ca="1"/>
        <v>#NAME?</v>
      </c>
      <c r="I1282" t="e">
        <f ca="1"/>
        <v>#NAME?</v>
      </c>
      <c r="J1282" t="e">
        <f t="shared" ca="1" si="39"/>
        <v>#NAME?</v>
      </c>
      <c r="K1282" t="e">
        <f t="shared" ca="1" si="40"/>
        <v>#NAME?</v>
      </c>
    </row>
    <row r="1283" spans="1:11" x14ac:dyDescent="0.25">
      <c r="A1283" s="193" t="e">
        <f ca="1"/>
        <v>#NAME?</v>
      </c>
      <c r="B1283" t="e">
        <f ca="1"/>
        <v>#NAME?</v>
      </c>
      <c r="C1283" s="129" t="e">
        <f ca="1"/>
        <v>#NAME?</v>
      </c>
      <c r="D1283" t="e">
        <f ca="1"/>
        <v>#NAME?</v>
      </c>
      <c r="E1283" t="e">
        <f ca="1"/>
        <v>#NAME?</v>
      </c>
      <c r="F1283" t="e">
        <f ca="1"/>
        <v>#NAME?</v>
      </c>
      <c r="G1283" t="e">
        <f ca="1"/>
        <v>#NAME?</v>
      </c>
      <c r="H1283" t="e">
        <f ca="1"/>
        <v>#NAME?</v>
      </c>
      <c r="I1283" t="e">
        <f ca="1"/>
        <v>#NAME?</v>
      </c>
      <c r="J1283" t="e">
        <f t="shared" ref="J1283:J1346" ca="1" si="41">_xlfn.ISOWEEKNUM(C1283)</f>
        <v>#NAME?</v>
      </c>
      <c r="K1283" t="e">
        <f t="shared" ca="1" si="40"/>
        <v>#NAME?</v>
      </c>
    </row>
    <row r="1284" spans="1:11" x14ac:dyDescent="0.25">
      <c r="A1284" s="193" t="e">
        <f ca="1"/>
        <v>#NAME?</v>
      </c>
      <c r="B1284" t="e">
        <f ca="1"/>
        <v>#NAME?</v>
      </c>
      <c r="C1284" s="129" t="e">
        <f ca="1"/>
        <v>#NAME?</v>
      </c>
      <c r="D1284" t="e">
        <f ca="1"/>
        <v>#NAME?</v>
      </c>
      <c r="E1284" t="e">
        <f ca="1"/>
        <v>#NAME?</v>
      </c>
      <c r="F1284" t="e">
        <f ca="1"/>
        <v>#NAME?</v>
      </c>
      <c r="G1284" t="e">
        <f ca="1"/>
        <v>#NAME?</v>
      </c>
      <c r="H1284" t="e">
        <f ca="1"/>
        <v>#NAME?</v>
      </c>
      <c r="I1284" t="e">
        <f ca="1"/>
        <v>#NAME?</v>
      </c>
      <c r="J1284" t="e">
        <f t="shared" ca="1" si="41"/>
        <v>#NAME?</v>
      </c>
      <c r="K1284" t="e">
        <f t="shared" ca="1" si="40"/>
        <v>#NAME?</v>
      </c>
    </row>
    <row r="1285" spans="1:11" x14ac:dyDescent="0.25">
      <c r="A1285" s="193" t="e">
        <f ca="1"/>
        <v>#NAME?</v>
      </c>
      <c r="B1285" t="e">
        <f ca="1"/>
        <v>#NAME?</v>
      </c>
      <c r="C1285" s="129" t="e">
        <f ca="1"/>
        <v>#NAME?</v>
      </c>
      <c r="D1285" t="e">
        <f ca="1"/>
        <v>#NAME?</v>
      </c>
      <c r="E1285" t="e">
        <f ca="1"/>
        <v>#NAME?</v>
      </c>
      <c r="F1285" t="e">
        <f ca="1"/>
        <v>#NAME?</v>
      </c>
      <c r="G1285" t="e">
        <f ca="1"/>
        <v>#NAME?</v>
      </c>
      <c r="H1285" t="e">
        <f ca="1"/>
        <v>#NAME?</v>
      </c>
      <c r="I1285" t="e">
        <f ca="1"/>
        <v>#NAME?</v>
      </c>
      <c r="J1285" t="e">
        <f t="shared" ca="1" si="41"/>
        <v>#NAME?</v>
      </c>
      <c r="K1285" t="e">
        <f t="shared" ca="1" si="40"/>
        <v>#NAME?</v>
      </c>
    </row>
    <row r="1286" spans="1:11" x14ac:dyDescent="0.25">
      <c r="A1286" s="193" t="e">
        <f ca="1"/>
        <v>#NAME?</v>
      </c>
      <c r="B1286" t="e">
        <f ca="1"/>
        <v>#NAME?</v>
      </c>
      <c r="C1286" s="129" t="e">
        <f ca="1"/>
        <v>#NAME?</v>
      </c>
      <c r="D1286" t="e">
        <f ca="1"/>
        <v>#NAME?</v>
      </c>
      <c r="E1286" t="e">
        <f ca="1"/>
        <v>#NAME?</v>
      </c>
      <c r="F1286" t="e">
        <f ca="1"/>
        <v>#NAME?</v>
      </c>
      <c r="G1286" t="e">
        <f ca="1"/>
        <v>#NAME?</v>
      </c>
      <c r="H1286" t="e">
        <f ca="1"/>
        <v>#NAME?</v>
      </c>
      <c r="I1286" t="e">
        <f ca="1"/>
        <v>#NAME?</v>
      </c>
      <c r="J1286" t="e">
        <f t="shared" ca="1" si="41"/>
        <v>#NAME?</v>
      </c>
      <c r="K1286" t="e">
        <f t="shared" ca="1" si="40"/>
        <v>#NAME?</v>
      </c>
    </row>
    <row r="1287" spans="1:11" x14ac:dyDescent="0.25">
      <c r="A1287" s="193" t="e">
        <f ca="1"/>
        <v>#NAME?</v>
      </c>
      <c r="B1287" t="e">
        <f ca="1"/>
        <v>#NAME?</v>
      </c>
      <c r="C1287" s="129" t="e">
        <f ca="1"/>
        <v>#NAME?</v>
      </c>
      <c r="D1287" t="e">
        <f ca="1"/>
        <v>#NAME?</v>
      </c>
      <c r="E1287" t="e">
        <f ca="1"/>
        <v>#NAME?</v>
      </c>
      <c r="F1287" t="e">
        <f ca="1"/>
        <v>#NAME?</v>
      </c>
      <c r="G1287" t="e">
        <f ca="1"/>
        <v>#NAME?</v>
      </c>
      <c r="H1287" t="e">
        <f ca="1"/>
        <v>#NAME?</v>
      </c>
      <c r="I1287" t="e">
        <f ca="1"/>
        <v>#NAME?</v>
      </c>
      <c r="J1287" t="e">
        <f t="shared" ca="1" si="41"/>
        <v>#NAME?</v>
      </c>
      <c r="K1287" t="e">
        <f t="shared" ca="1" si="40"/>
        <v>#NAME?</v>
      </c>
    </row>
    <row r="1288" spans="1:11" x14ac:dyDescent="0.25">
      <c r="A1288" s="193" t="e">
        <f ca="1"/>
        <v>#NAME?</v>
      </c>
      <c r="B1288" t="e">
        <f ca="1"/>
        <v>#NAME?</v>
      </c>
      <c r="C1288" s="129" t="e">
        <f ca="1"/>
        <v>#NAME?</v>
      </c>
      <c r="D1288" t="e">
        <f ca="1"/>
        <v>#NAME?</v>
      </c>
      <c r="E1288" t="e">
        <f ca="1"/>
        <v>#NAME?</v>
      </c>
      <c r="F1288" t="e">
        <f ca="1"/>
        <v>#NAME?</v>
      </c>
      <c r="G1288" t="e">
        <f ca="1"/>
        <v>#NAME?</v>
      </c>
      <c r="H1288" t="e">
        <f ca="1"/>
        <v>#NAME?</v>
      </c>
      <c r="I1288" t="e">
        <f ca="1"/>
        <v>#NAME?</v>
      </c>
      <c r="J1288" t="e">
        <f t="shared" ca="1" si="41"/>
        <v>#NAME?</v>
      </c>
      <c r="K1288" t="e">
        <f t="shared" ca="1" si="40"/>
        <v>#NAME?</v>
      </c>
    </row>
    <row r="1289" spans="1:11" x14ac:dyDescent="0.25">
      <c r="A1289" s="193" t="e">
        <f ca="1"/>
        <v>#NAME?</v>
      </c>
      <c r="B1289" t="e">
        <f ca="1"/>
        <v>#NAME?</v>
      </c>
      <c r="C1289" s="129" t="e">
        <f ca="1"/>
        <v>#NAME?</v>
      </c>
      <c r="D1289" t="e">
        <f ca="1"/>
        <v>#NAME?</v>
      </c>
      <c r="E1289" t="e">
        <f ca="1"/>
        <v>#NAME?</v>
      </c>
      <c r="F1289" t="e">
        <f ca="1"/>
        <v>#NAME?</v>
      </c>
      <c r="G1289" t="e">
        <f ca="1"/>
        <v>#NAME?</v>
      </c>
      <c r="H1289" t="e">
        <f ca="1"/>
        <v>#NAME?</v>
      </c>
      <c r="I1289" t="e">
        <f ca="1"/>
        <v>#NAME?</v>
      </c>
      <c r="J1289" t="e">
        <f t="shared" ca="1" si="41"/>
        <v>#NAME?</v>
      </c>
      <c r="K1289" t="e">
        <f t="shared" ca="1" si="40"/>
        <v>#NAME?</v>
      </c>
    </row>
    <row r="1290" spans="1:11" x14ac:dyDescent="0.25">
      <c r="A1290" s="193" t="e">
        <f ca="1"/>
        <v>#NAME?</v>
      </c>
      <c r="B1290" t="e">
        <f ca="1"/>
        <v>#NAME?</v>
      </c>
      <c r="C1290" s="129" t="e">
        <f ca="1"/>
        <v>#NAME?</v>
      </c>
      <c r="D1290" t="e">
        <f ca="1"/>
        <v>#NAME?</v>
      </c>
      <c r="E1290" t="e">
        <f ca="1"/>
        <v>#NAME?</v>
      </c>
      <c r="F1290" t="e">
        <f ca="1"/>
        <v>#NAME?</v>
      </c>
      <c r="G1290" t="e">
        <f ca="1"/>
        <v>#NAME?</v>
      </c>
      <c r="H1290" t="e">
        <f ca="1"/>
        <v>#NAME?</v>
      </c>
      <c r="I1290" t="e">
        <f ca="1"/>
        <v>#NAME?</v>
      </c>
      <c r="J1290" t="e">
        <f t="shared" ca="1" si="41"/>
        <v>#NAME?</v>
      </c>
      <c r="K1290" t="e">
        <f t="shared" ca="1" si="40"/>
        <v>#NAME?</v>
      </c>
    </row>
    <row r="1291" spans="1:11" x14ac:dyDescent="0.25">
      <c r="A1291" s="193" t="e">
        <f ca="1"/>
        <v>#NAME?</v>
      </c>
      <c r="B1291" t="e">
        <f ca="1"/>
        <v>#NAME?</v>
      </c>
      <c r="C1291" s="129" t="e">
        <f ca="1"/>
        <v>#NAME?</v>
      </c>
      <c r="D1291" t="e">
        <f ca="1"/>
        <v>#NAME?</v>
      </c>
      <c r="E1291" t="e">
        <f ca="1"/>
        <v>#NAME?</v>
      </c>
      <c r="F1291" t="e">
        <f ca="1"/>
        <v>#NAME?</v>
      </c>
      <c r="G1291" t="e">
        <f ca="1"/>
        <v>#NAME?</v>
      </c>
      <c r="H1291" t="e">
        <f ca="1"/>
        <v>#NAME?</v>
      </c>
      <c r="I1291" t="e">
        <f ca="1"/>
        <v>#NAME?</v>
      </c>
      <c r="J1291" t="e">
        <f t="shared" ca="1" si="41"/>
        <v>#NAME?</v>
      </c>
      <c r="K1291" t="e">
        <f t="shared" ca="1" si="40"/>
        <v>#NAME?</v>
      </c>
    </row>
    <row r="1292" spans="1:11" x14ac:dyDescent="0.25">
      <c r="A1292" s="193" t="e">
        <f ca="1"/>
        <v>#NAME?</v>
      </c>
      <c r="B1292" t="e">
        <f ca="1"/>
        <v>#NAME?</v>
      </c>
      <c r="C1292" s="129" t="e">
        <f ca="1"/>
        <v>#NAME?</v>
      </c>
      <c r="D1292" t="e">
        <f ca="1"/>
        <v>#NAME?</v>
      </c>
      <c r="E1292" t="e">
        <f ca="1"/>
        <v>#NAME?</v>
      </c>
      <c r="F1292" t="e">
        <f ca="1"/>
        <v>#NAME?</v>
      </c>
      <c r="G1292" t="e">
        <f ca="1"/>
        <v>#NAME?</v>
      </c>
      <c r="H1292" t="e">
        <f ca="1"/>
        <v>#NAME?</v>
      </c>
      <c r="I1292" t="e">
        <f ca="1"/>
        <v>#NAME?</v>
      </c>
      <c r="J1292" t="e">
        <f t="shared" ca="1" si="41"/>
        <v>#NAME?</v>
      </c>
      <c r="K1292" t="e">
        <f t="shared" ca="1" si="40"/>
        <v>#NAME?</v>
      </c>
    </row>
    <row r="1293" spans="1:11" x14ac:dyDescent="0.25">
      <c r="A1293" s="193" t="e">
        <f ca="1"/>
        <v>#NAME?</v>
      </c>
      <c r="B1293" t="e">
        <f ca="1"/>
        <v>#NAME?</v>
      </c>
      <c r="C1293" s="129" t="e">
        <f ca="1"/>
        <v>#NAME?</v>
      </c>
      <c r="D1293" t="e">
        <f ca="1"/>
        <v>#NAME?</v>
      </c>
      <c r="E1293" t="e">
        <f ca="1"/>
        <v>#NAME?</v>
      </c>
      <c r="F1293" t="e">
        <f ca="1"/>
        <v>#NAME?</v>
      </c>
      <c r="G1293" t="e">
        <f ca="1"/>
        <v>#NAME?</v>
      </c>
      <c r="H1293" t="e">
        <f ca="1"/>
        <v>#NAME?</v>
      </c>
      <c r="I1293" t="e">
        <f ca="1"/>
        <v>#NAME?</v>
      </c>
      <c r="J1293" t="e">
        <f t="shared" ca="1" si="41"/>
        <v>#NAME?</v>
      </c>
      <c r="K1293" t="e">
        <f t="shared" ca="1" si="40"/>
        <v>#NAME?</v>
      </c>
    </row>
    <row r="1294" spans="1:11" x14ac:dyDescent="0.25">
      <c r="A1294" s="193" t="e">
        <f ca="1"/>
        <v>#NAME?</v>
      </c>
      <c r="B1294" t="e">
        <f ca="1"/>
        <v>#NAME?</v>
      </c>
      <c r="C1294" s="129" t="e">
        <f ca="1"/>
        <v>#NAME?</v>
      </c>
      <c r="D1294" t="e">
        <f ca="1"/>
        <v>#NAME?</v>
      </c>
      <c r="E1294" t="e">
        <f ca="1"/>
        <v>#NAME?</v>
      </c>
      <c r="F1294" t="e">
        <f ca="1"/>
        <v>#NAME?</v>
      </c>
      <c r="G1294" t="e">
        <f ca="1"/>
        <v>#NAME?</v>
      </c>
      <c r="H1294" t="e">
        <f ca="1"/>
        <v>#NAME?</v>
      </c>
      <c r="I1294" t="e">
        <f ca="1"/>
        <v>#NAME?</v>
      </c>
      <c r="J1294" t="e">
        <f t="shared" ca="1" si="41"/>
        <v>#NAME?</v>
      </c>
      <c r="K1294" t="e">
        <f t="shared" ca="1" si="40"/>
        <v>#NAME?</v>
      </c>
    </row>
    <row r="1295" spans="1:11" x14ac:dyDescent="0.25">
      <c r="A1295" s="193" t="e">
        <f ca="1"/>
        <v>#NAME?</v>
      </c>
      <c r="B1295" t="e">
        <f ca="1"/>
        <v>#NAME?</v>
      </c>
      <c r="C1295" s="129" t="e">
        <f ca="1"/>
        <v>#NAME?</v>
      </c>
      <c r="D1295" t="e">
        <f ca="1"/>
        <v>#NAME?</v>
      </c>
      <c r="E1295" t="e">
        <f ca="1"/>
        <v>#NAME?</v>
      </c>
      <c r="F1295" t="e">
        <f ca="1"/>
        <v>#NAME?</v>
      </c>
      <c r="G1295" t="e">
        <f ca="1"/>
        <v>#NAME?</v>
      </c>
      <c r="H1295" t="e">
        <f ca="1"/>
        <v>#NAME?</v>
      </c>
      <c r="I1295" t="e">
        <f ca="1"/>
        <v>#NAME?</v>
      </c>
      <c r="J1295" t="e">
        <f t="shared" ca="1" si="41"/>
        <v>#NAME?</v>
      </c>
      <c r="K1295" t="e">
        <f t="shared" ca="1" si="40"/>
        <v>#NAME?</v>
      </c>
    </row>
    <row r="1296" spans="1:11" x14ac:dyDescent="0.25">
      <c r="A1296" s="193" t="e">
        <f ca="1"/>
        <v>#NAME?</v>
      </c>
      <c r="B1296" t="e">
        <f ca="1"/>
        <v>#NAME?</v>
      </c>
      <c r="C1296" s="129" t="e">
        <f ca="1"/>
        <v>#NAME?</v>
      </c>
      <c r="D1296" t="e">
        <f ca="1"/>
        <v>#NAME?</v>
      </c>
      <c r="E1296" t="e">
        <f ca="1"/>
        <v>#NAME?</v>
      </c>
      <c r="F1296" t="e">
        <f ca="1"/>
        <v>#NAME?</v>
      </c>
      <c r="G1296" t="e">
        <f ca="1"/>
        <v>#NAME?</v>
      </c>
      <c r="H1296" t="e">
        <f ca="1"/>
        <v>#NAME?</v>
      </c>
      <c r="I1296" t="e">
        <f ca="1"/>
        <v>#NAME?</v>
      </c>
      <c r="J1296" t="e">
        <f t="shared" ca="1" si="41"/>
        <v>#NAME?</v>
      </c>
      <c r="K1296" t="e">
        <f t="shared" ca="1" si="40"/>
        <v>#NAME?</v>
      </c>
    </row>
    <row r="1297" spans="1:11" x14ac:dyDescent="0.25">
      <c r="A1297" s="193" t="e">
        <f ca="1"/>
        <v>#NAME?</v>
      </c>
      <c r="B1297" t="e">
        <f ca="1"/>
        <v>#NAME?</v>
      </c>
      <c r="C1297" s="129" t="e">
        <f ca="1"/>
        <v>#NAME?</v>
      </c>
      <c r="D1297" t="e">
        <f ca="1"/>
        <v>#NAME?</v>
      </c>
      <c r="E1297" t="e">
        <f ca="1"/>
        <v>#NAME?</v>
      </c>
      <c r="F1297" t="e">
        <f ca="1"/>
        <v>#NAME?</v>
      </c>
      <c r="G1297" t="e">
        <f ca="1"/>
        <v>#NAME?</v>
      </c>
      <c r="H1297" t="e">
        <f ca="1"/>
        <v>#NAME?</v>
      </c>
      <c r="I1297" t="e">
        <f ca="1"/>
        <v>#NAME?</v>
      </c>
      <c r="J1297" t="e">
        <f t="shared" ca="1" si="41"/>
        <v>#NAME?</v>
      </c>
      <c r="K1297" t="e">
        <f t="shared" ca="1" si="40"/>
        <v>#NAME?</v>
      </c>
    </row>
    <row r="1298" spans="1:11" x14ac:dyDescent="0.25">
      <c r="A1298" s="193" t="e">
        <f ca="1"/>
        <v>#NAME?</v>
      </c>
      <c r="B1298" t="e">
        <f ca="1"/>
        <v>#NAME?</v>
      </c>
      <c r="C1298" s="129" t="e">
        <f ca="1"/>
        <v>#NAME?</v>
      </c>
      <c r="D1298" t="e">
        <f ca="1"/>
        <v>#NAME?</v>
      </c>
      <c r="E1298" t="e">
        <f ca="1"/>
        <v>#NAME?</v>
      </c>
      <c r="F1298" t="e">
        <f ca="1"/>
        <v>#NAME?</v>
      </c>
      <c r="G1298" t="e">
        <f ca="1"/>
        <v>#NAME?</v>
      </c>
      <c r="H1298" t="e">
        <f ca="1"/>
        <v>#NAME?</v>
      </c>
      <c r="I1298" t="e">
        <f ca="1"/>
        <v>#NAME?</v>
      </c>
      <c r="J1298" t="e">
        <f t="shared" ca="1" si="41"/>
        <v>#NAME?</v>
      </c>
      <c r="K1298" t="e">
        <f t="shared" ca="1" si="40"/>
        <v>#NAME?</v>
      </c>
    </row>
    <row r="1299" spans="1:11" x14ac:dyDescent="0.25">
      <c r="A1299" s="193" t="e">
        <f ca="1"/>
        <v>#NAME?</v>
      </c>
      <c r="B1299" t="e">
        <f ca="1"/>
        <v>#NAME?</v>
      </c>
      <c r="C1299" s="129" t="e">
        <f ca="1"/>
        <v>#NAME?</v>
      </c>
      <c r="D1299" t="e">
        <f ca="1"/>
        <v>#NAME?</v>
      </c>
      <c r="E1299" t="e">
        <f ca="1"/>
        <v>#NAME?</v>
      </c>
      <c r="F1299" t="e">
        <f ca="1"/>
        <v>#NAME?</v>
      </c>
      <c r="G1299" t="e">
        <f ca="1"/>
        <v>#NAME?</v>
      </c>
      <c r="H1299" t="e">
        <f ca="1"/>
        <v>#NAME?</v>
      </c>
      <c r="I1299" t="e">
        <f ca="1"/>
        <v>#NAME?</v>
      </c>
      <c r="J1299" t="e">
        <f t="shared" ca="1" si="41"/>
        <v>#NAME?</v>
      </c>
      <c r="K1299" t="e">
        <f t="shared" ca="1" si="40"/>
        <v>#NAME?</v>
      </c>
    </row>
    <row r="1300" spans="1:11" x14ac:dyDescent="0.25">
      <c r="A1300" s="193" t="e">
        <f ca="1"/>
        <v>#NAME?</v>
      </c>
      <c r="B1300" t="e">
        <f ca="1"/>
        <v>#NAME?</v>
      </c>
      <c r="C1300" s="129" t="e">
        <f ca="1"/>
        <v>#NAME?</v>
      </c>
      <c r="D1300" t="e">
        <f ca="1"/>
        <v>#NAME?</v>
      </c>
      <c r="E1300" t="e">
        <f ca="1"/>
        <v>#NAME?</v>
      </c>
      <c r="F1300" t="e">
        <f ca="1"/>
        <v>#NAME?</v>
      </c>
      <c r="G1300" t="e">
        <f ca="1"/>
        <v>#NAME?</v>
      </c>
      <c r="H1300" t="e">
        <f ca="1"/>
        <v>#NAME?</v>
      </c>
      <c r="I1300" t="e">
        <f ca="1"/>
        <v>#NAME?</v>
      </c>
      <c r="J1300" t="e">
        <f t="shared" ca="1" si="41"/>
        <v>#NAME?</v>
      </c>
      <c r="K1300" t="e">
        <f t="shared" ca="1" si="40"/>
        <v>#NAME?</v>
      </c>
    </row>
    <row r="1301" spans="1:11" x14ac:dyDescent="0.25">
      <c r="A1301" s="193" t="e">
        <f ca="1"/>
        <v>#NAME?</v>
      </c>
      <c r="B1301" t="e">
        <f ca="1"/>
        <v>#NAME?</v>
      </c>
      <c r="C1301" s="129" t="e">
        <f ca="1"/>
        <v>#NAME?</v>
      </c>
      <c r="D1301" t="e">
        <f ca="1"/>
        <v>#NAME?</v>
      </c>
      <c r="E1301" t="e">
        <f ca="1"/>
        <v>#NAME?</v>
      </c>
      <c r="F1301" t="e">
        <f ca="1"/>
        <v>#NAME?</v>
      </c>
      <c r="G1301" t="e">
        <f ca="1"/>
        <v>#NAME?</v>
      </c>
      <c r="H1301" t="e">
        <f ca="1"/>
        <v>#NAME?</v>
      </c>
      <c r="I1301" t="e">
        <f ca="1"/>
        <v>#NAME?</v>
      </c>
      <c r="J1301" t="e">
        <f t="shared" ca="1" si="41"/>
        <v>#NAME?</v>
      </c>
      <c r="K1301" t="e">
        <f t="shared" ca="1" si="40"/>
        <v>#NAME?</v>
      </c>
    </row>
    <row r="1302" spans="1:11" x14ac:dyDescent="0.25">
      <c r="A1302" s="193" t="e">
        <f ca="1"/>
        <v>#NAME?</v>
      </c>
      <c r="B1302" t="e">
        <f ca="1"/>
        <v>#NAME?</v>
      </c>
      <c r="C1302" s="129" t="e">
        <f ca="1"/>
        <v>#NAME?</v>
      </c>
      <c r="D1302" t="e">
        <f ca="1"/>
        <v>#NAME?</v>
      </c>
      <c r="E1302" t="e">
        <f ca="1"/>
        <v>#NAME?</v>
      </c>
      <c r="F1302" t="e">
        <f ca="1"/>
        <v>#NAME?</v>
      </c>
      <c r="G1302" t="e">
        <f ca="1"/>
        <v>#NAME?</v>
      </c>
      <c r="H1302" t="e">
        <f ca="1"/>
        <v>#NAME?</v>
      </c>
      <c r="I1302" t="e">
        <f ca="1"/>
        <v>#NAME?</v>
      </c>
      <c r="J1302" t="e">
        <f t="shared" ca="1" si="41"/>
        <v>#NAME?</v>
      </c>
      <c r="K1302" t="e">
        <f t="shared" ca="1" si="40"/>
        <v>#NAME?</v>
      </c>
    </row>
    <row r="1303" spans="1:11" x14ac:dyDescent="0.25">
      <c r="A1303" s="193" t="e">
        <f ca="1"/>
        <v>#NAME?</v>
      </c>
      <c r="B1303" t="e">
        <f ca="1"/>
        <v>#NAME?</v>
      </c>
      <c r="C1303" s="129" t="e">
        <f ca="1"/>
        <v>#NAME?</v>
      </c>
      <c r="D1303" t="e">
        <f ca="1"/>
        <v>#NAME?</v>
      </c>
      <c r="E1303" t="e">
        <f ca="1"/>
        <v>#NAME?</v>
      </c>
      <c r="F1303" t="e">
        <f ca="1"/>
        <v>#NAME?</v>
      </c>
      <c r="G1303" t="e">
        <f ca="1"/>
        <v>#NAME?</v>
      </c>
      <c r="H1303" t="e">
        <f ca="1"/>
        <v>#NAME?</v>
      </c>
      <c r="I1303" t="e">
        <f ca="1"/>
        <v>#NAME?</v>
      </c>
      <c r="J1303" t="e">
        <f t="shared" ca="1" si="41"/>
        <v>#NAME?</v>
      </c>
      <c r="K1303" t="e">
        <f t="shared" ca="1" si="40"/>
        <v>#NAME?</v>
      </c>
    </row>
    <row r="1304" spans="1:11" x14ac:dyDescent="0.25">
      <c r="A1304" s="193" t="e">
        <f ca="1"/>
        <v>#NAME?</v>
      </c>
      <c r="B1304" t="e">
        <f ca="1"/>
        <v>#NAME?</v>
      </c>
      <c r="C1304" s="129" t="e">
        <f ca="1"/>
        <v>#NAME?</v>
      </c>
      <c r="D1304" t="e">
        <f ca="1"/>
        <v>#NAME?</v>
      </c>
      <c r="E1304" t="e">
        <f ca="1"/>
        <v>#NAME?</v>
      </c>
      <c r="F1304" t="e">
        <f ca="1"/>
        <v>#NAME?</v>
      </c>
      <c r="G1304" t="e">
        <f ca="1"/>
        <v>#NAME?</v>
      </c>
      <c r="H1304" t="e">
        <f ca="1"/>
        <v>#NAME?</v>
      </c>
      <c r="I1304" t="e">
        <f ca="1"/>
        <v>#NAME?</v>
      </c>
      <c r="J1304" t="e">
        <f t="shared" ca="1" si="41"/>
        <v>#NAME?</v>
      </c>
      <c r="K1304" t="e">
        <f t="shared" ca="1" si="40"/>
        <v>#NAME?</v>
      </c>
    </row>
    <row r="1305" spans="1:11" x14ac:dyDescent="0.25">
      <c r="A1305" s="193" t="e">
        <f ca="1"/>
        <v>#NAME?</v>
      </c>
      <c r="B1305" t="e">
        <f ca="1"/>
        <v>#NAME?</v>
      </c>
      <c r="C1305" s="129" t="e">
        <f ca="1"/>
        <v>#NAME?</v>
      </c>
      <c r="D1305" t="e">
        <f ca="1"/>
        <v>#NAME?</v>
      </c>
      <c r="E1305" t="e">
        <f ca="1"/>
        <v>#NAME?</v>
      </c>
      <c r="F1305" t="e">
        <f ca="1"/>
        <v>#NAME?</v>
      </c>
      <c r="G1305" t="e">
        <f ca="1"/>
        <v>#NAME?</v>
      </c>
      <c r="H1305" t="e">
        <f ca="1"/>
        <v>#NAME?</v>
      </c>
      <c r="I1305" t="e">
        <f ca="1"/>
        <v>#NAME?</v>
      </c>
      <c r="J1305" t="e">
        <f t="shared" ca="1" si="41"/>
        <v>#NAME?</v>
      </c>
      <c r="K1305" t="e">
        <f t="shared" ca="1" si="40"/>
        <v>#NAME?</v>
      </c>
    </row>
    <row r="1306" spans="1:11" x14ac:dyDescent="0.25">
      <c r="A1306" s="193" t="e">
        <f ca="1"/>
        <v>#NAME?</v>
      </c>
      <c r="B1306" t="e">
        <f ca="1"/>
        <v>#NAME?</v>
      </c>
      <c r="C1306" s="129" t="e">
        <f ca="1"/>
        <v>#NAME?</v>
      </c>
      <c r="D1306" t="e">
        <f ca="1"/>
        <v>#NAME?</v>
      </c>
      <c r="E1306" t="e">
        <f ca="1"/>
        <v>#NAME?</v>
      </c>
      <c r="F1306" t="e">
        <f ca="1"/>
        <v>#NAME?</v>
      </c>
      <c r="G1306" t="e">
        <f ca="1"/>
        <v>#NAME?</v>
      </c>
      <c r="H1306" t="e">
        <f ca="1"/>
        <v>#NAME?</v>
      </c>
      <c r="I1306" t="e">
        <f ca="1"/>
        <v>#NAME?</v>
      </c>
      <c r="J1306" t="e">
        <f t="shared" ca="1" si="41"/>
        <v>#NAME?</v>
      </c>
      <c r="K1306" t="e">
        <f t="shared" ca="1" si="40"/>
        <v>#NAME?</v>
      </c>
    </row>
    <row r="1307" spans="1:11" x14ac:dyDescent="0.25">
      <c r="A1307" s="193" t="e">
        <f ca="1"/>
        <v>#NAME?</v>
      </c>
      <c r="B1307" t="e">
        <f ca="1"/>
        <v>#NAME?</v>
      </c>
      <c r="C1307" s="129" t="e">
        <f ca="1"/>
        <v>#NAME?</v>
      </c>
      <c r="D1307" t="e">
        <f ca="1"/>
        <v>#NAME?</v>
      </c>
      <c r="E1307" t="e">
        <f ca="1"/>
        <v>#NAME?</v>
      </c>
      <c r="F1307" t="e">
        <f ca="1"/>
        <v>#NAME?</v>
      </c>
      <c r="G1307" t="e">
        <f ca="1"/>
        <v>#NAME?</v>
      </c>
      <c r="H1307" t="e">
        <f ca="1"/>
        <v>#NAME?</v>
      </c>
      <c r="I1307" t="e">
        <f ca="1"/>
        <v>#NAME?</v>
      </c>
      <c r="J1307" t="e">
        <f t="shared" ca="1" si="41"/>
        <v>#NAME?</v>
      </c>
      <c r="K1307" t="e">
        <f t="shared" ca="1" si="40"/>
        <v>#NAME?</v>
      </c>
    </row>
    <row r="1308" spans="1:11" x14ac:dyDescent="0.25">
      <c r="A1308" s="193" t="e">
        <f ca="1"/>
        <v>#NAME?</v>
      </c>
      <c r="B1308" t="e">
        <f ca="1"/>
        <v>#NAME?</v>
      </c>
      <c r="C1308" s="129" t="e">
        <f ca="1"/>
        <v>#NAME?</v>
      </c>
      <c r="D1308" t="e">
        <f ca="1"/>
        <v>#NAME?</v>
      </c>
      <c r="E1308" t="e">
        <f ca="1"/>
        <v>#NAME?</v>
      </c>
      <c r="F1308" t="e">
        <f ca="1"/>
        <v>#NAME?</v>
      </c>
      <c r="G1308" t="e">
        <f ca="1"/>
        <v>#NAME?</v>
      </c>
      <c r="H1308" t="e">
        <f ca="1"/>
        <v>#NAME?</v>
      </c>
      <c r="I1308" t="e">
        <f ca="1"/>
        <v>#NAME?</v>
      </c>
      <c r="J1308" t="e">
        <f t="shared" ca="1" si="41"/>
        <v>#NAME?</v>
      </c>
      <c r="K1308" t="e">
        <f t="shared" ca="1" si="40"/>
        <v>#NAME?</v>
      </c>
    </row>
    <row r="1309" spans="1:11" x14ac:dyDescent="0.25">
      <c r="A1309" s="193" t="e">
        <f ca="1"/>
        <v>#NAME?</v>
      </c>
      <c r="B1309" t="e">
        <f ca="1"/>
        <v>#NAME?</v>
      </c>
      <c r="C1309" s="129" t="e">
        <f ca="1"/>
        <v>#NAME?</v>
      </c>
      <c r="D1309" t="e">
        <f ca="1"/>
        <v>#NAME?</v>
      </c>
      <c r="E1309" t="e">
        <f ca="1"/>
        <v>#NAME?</v>
      </c>
      <c r="F1309" t="e">
        <f ca="1"/>
        <v>#NAME?</v>
      </c>
      <c r="G1309" t="e">
        <f ca="1"/>
        <v>#NAME?</v>
      </c>
      <c r="H1309" t="e">
        <f ca="1"/>
        <v>#NAME?</v>
      </c>
      <c r="I1309" t="e">
        <f ca="1"/>
        <v>#NAME?</v>
      </c>
      <c r="J1309" t="e">
        <f t="shared" ca="1" si="41"/>
        <v>#NAME?</v>
      </c>
      <c r="K1309" t="e">
        <f t="shared" ca="1" si="40"/>
        <v>#NAME?</v>
      </c>
    </row>
    <row r="1310" spans="1:11" x14ac:dyDescent="0.25">
      <c r="A1310" s="193" t="e">
        <f ca="1"/>
        <v>#NAME?</v>
      </c>
      <c r="B1310" t="e">
        <f ca="1"/>
        <v>#NAME?</v>
      </c>
      <c r="C1310" s="129" t="e">
        <f ca="1"/>
        <v>#NAME?</v>
      </c>
      <c r="D1310" t="e">
        <f ca="1"/>
        <v>#NAME?</v>
      </c>
      <c r="E1310" t="e">
        <f ca="1"/>
        <v>#NAME?</v>
      </c>
      <c r="F1310" t="e">
        <f ca="1"/>
        <v>#NAME?</v>
      </c>
      <c r="G1310" t="e">
        <f ca="1"/>
        <v>#NAME?</v>
      </c>
      <c r="H1310" t="e">
        <f ca="1"/>
        <v>#NAME?</v>
      </c>
      <c r="I1310" t="e">
        <f ca="1"/>
        <v>#NAME?</v>
      </c>
      <c r="J1310" t="e">
        <f t="shared" ca="1" si="41"/>
        <v>#NAME?</v>
      </c>
      <c r="K1310" t="e">
        <f t="shared" ca="1" si="40"/>
        <v>#NAME?</v>
      </c>
    </row>
    <row r="1311" spans="1:11" x14ac:dyDescent="0.25">
      <c r="A1311" s="193" t="e">
        <f ca="1"/>
        <v>#NAME?</v>
      </c>
      <c r="B1311" t="e">
        <f ca="1"/>
        <v>#NAME?</v>
      </c>
      <c r="C1311" s="129" t="e">
        <f ca="1"/>
        <v>#NAME?</v>
      </c>
      <c r="D1311" t="e">
        <f ca="1"/>
        <v>#NAME?</v>
      </c>
      <c r="E1311" t="e">
        <f ca="1"/>
        <v>#NAME?</v>
      </c>
      <c r="F1311" t="e">
        <f ca="1"/>
        <v>#NAME?</v>
      </c>
      <c r="G1311" t="e">
        <f ca="1"/>
        <v>#NAME?</v>
      </c>
      <c r="H1311" t="e">
        <f ca="1"/>
        <v>#NAME?</v>
      </c>
      <c r="I1311" t="e">
        <f ca="1"/>
        <v>#NAME?</v>
      </c>
      <c r="J1311" t="e">
        <f t="shared" ca="1" si="41"/>
        <v>#NAME?</v>
      </c>
      <c r="K1311" t="e">
        <f t="shared" ca="1" si="40"/>
        <v>#NAME?</v>
      </c>
    </row>
    <row r="1312" spans="1:11" x14ac:dyDescent="0.25">
      <c r="A1312" s="193" t="e">
        <f ca="1"/>
        <v>#NAME?</v>
      </c>
      <c r="B1312" t="e">
        <f ca="1"/>
        <v>#NAME?</v>
      </c>
      <c r="C1312" s="129" t="e">
        <f ca="1"/>
        <v>#NAME?</v>
      </c>
      <c r="D1312" t="e">
        <f ca="1"/>
        <v>#NAME?</v>
      </c>
      <c r="E1312" t="e">
        <f ca="1"/>
        <v>#NAME?</v>
      </c>
      <c r="F1312" t="e">
        <f ca="1"/>
        <v>#NAME?</v>
      </c>
      <c r="G1312" t="e">
        <f ca="1"/>
        <v>#NAME?</v>
      </c>
      <c r="H1312" t="e">
        <f ca="1"/>
        <v>#NAME?</v>
      </c>
      <c r="I1312" t="e">
        <f ca="1"/>
        <v>#NAME?</v>
      </c>
      <c r="J1312" t="e">
        <f t="shared" ca="1" si="41"/>
        <v>#NAME?</v>
      </c>
      <c r="K1312" t="e">
        <f t="shared" ca="1" si="40"/>
        <v>#NAME?</v>
      </c>
    </row>
    <row r="1313" spans="1:11" x14ac:dyDescent="0.25">
      <c r="A1313" s="193" t="e">
        <f ca="1"/>
        <v>#NAME?</v>
      </c>
      <c r="B1313" t="e">
        <f ca="1"/>
        <v>#NAME?</v>
      </c>
      <c r="C1313" s="129" t="e">
        <f ca="1"/>
        <v>#NAME?</v>
      </c>
      <c r="D1313" t="e">
        <f ca="1"/>
        <v>#NAME?</v>
      </c>
      <c r="E1313" t="e">
        <f ca="1"/>
        <v>#NAME?</v>
      </c>
      <c r="F1313" t="e">
        <f ca="1"/>
        <v>#NAME?</v>
      </c>
      <c r="G1313" t="e">
        <f ca="1"/>
        <v>#NAME?</v>
      </c>
      <c r="H1313" t="e">
        <f ca="1"/>
        <v>#NAME?</v>
      </c>
      <c r="I1313" t="e">
        <f ca="1"/>
        <v>#NAME?</v>
      </c>
      <c r="J1313" t="e">
        <f t="shared" ca="1" si="41"/>
        <v>#NAME?</v>
      </c>
      <c r="K1313" t="e">
        <f t="shared" ca="1" si="40"/>
        <v>#NAME?</v>
      </c>
    </row>
    <row r="1314" spans="1:11" x14ac:dyDescent="0.25">
      <c r="A1314" s="193" t="e">
        <f ca="1"/>
        <v>#NAME?</v>
      </c>
      <c r="B1314" t="e">
        <f ca="1"/>
        <v>#NAME?</v>
      </c>
      <c r="C1314" s="129" t="e">
        <f ca="1"/>
        <v>#NAME?</v>
      </c>
      <c r="D1314" t="e">
        <f ca="1"/>
        <v>#NAME?</v>
      </c>
      <c r="E1314" t="e">
        <f ca="1"/>
        <v>#NAME?</v>
      </c>
      <c r="F1314" t="e">
        <f ca="1"/>
        <v>#NAME?</v>
      </c>
      <c r="G1314" t="e">
        <f ca="1"/>
        <v>#NAME?</v>
      </c>
      <c r="H1314" t="e">
        <f ca="1"/>
        <v>#NAME?</v>
      </c>
      <c r="I1314" t="e">
        <f ca="1"/>
        <v>#NAME?</v>
      </c>
      <c r="J1314" t="e">
        <f t="shared" ca="1" si="41"/>
        <v>#NAME?</v>
      </c>
      <c r="K1314" t="e">
        <f t="shared" ca="1" si="40"/>
        <v>#NAME?</v>
      </c>
    </row>
    <row r="1315" spans="1:11" x14ac:dyDescent="0.25">
      <c r="A1315" s="193" t="e">
        <f ca="1"/>
        <v>#NAME?</v>
      </c>
      <c r="B1315" t="e">
        <f ca="1"/>
        <v>#NAME?</v>
      </c>
      <c r="C1315" s="129" t="e">
        <f ca="1"/>
        <v>#NAME?</v>
      </c>
      <c r="D1315" t="e">
        <f ca="1"/>
        <v>#NAME?</v>
      </c>
      <c r="E1315" t="e">
        <f ca="1"/>
        <v>#NAME?</v>
      </c>
      <c r="F1315" t="e">
        <f ca="1"/>
        <v>#NAME?</v>
      </c>
      <c r="G1315" t="e">
        <f ca="1"/>
        <v>#NAME?</v>
      </c>
      <c r="H1315" t="e">
        <f ca="1"/>
        <v>#NAME?</v>
      </c>
      <c r="I1315" t="e">
        <f ca="1"/>
        <v>#NAME?</v>
      </c>
      <c r="J1315" t="e">
        <f t="shared" ca="1" si="41"/>
        <v>#NAME?</v>
      </c>
      <c r="K1315" t="e">
        <f t="shared" ca="1" si="40"/>
        <v>#NAME?</v>
      </c>
    </row>
    <row r="1316" spans="1:11" x14ac:dyDescent="0.25">
      <c r="A1316" s="193" t="e">
        <f ca="1"/>
        <v>#NAME?</v>
      </c>
      <c r="B1316" t="e">
        <f ca="1"/>
        <v>#NAME?</v>
      </c>
      <c r="C1316" s="129" t="e">
        <f ca="1"/>
        <v>#NAME?</v>
      </c>
      <c r="D1316" t="e">
        <f ca="1"/>
        <v>#NAME?</v>
      </c>
      <c r="E1316" t="e">
        <f ca="1"/>
        <v>#NAME?</v>
      </c>
      <c r="F1316" t="e">
        <f ca="1"/>
        <v>#NAME?</v>
      </c>
      <c r="G1316" t="e">
        <f ca="1"/>
        <v>#NAME?</v>
      </c>
      <c r="H1316" t="e">
        <f ca="1"/>
        <v>#NAME?</v>
      </c>
      <c r="I1316" t="e">
        <f ca="1"/>
        <v>#NAME?</v>
      </c>
      <c r="J1316" t="e">
        <f t="shared" ca="1" si="41"/>
        <v>#NAME?</v>
      </c>
      <c r="K1316" t="e">
        <f t="shared" ca="1" si="40"/>
        <v>#NAME?</v>
      </c>
    </row>
    <row r="1317" spans="1:11" x14ac:dyDescent="0.25">
      <c r="A1317" s="193" t="e">
        <f ca="1"/>
        <v>#NAME?</v>
      </c>
      <c r="B1317" t="e">
        <f ca="1"/>
        <v>#NAME?</v>
      </c>
      <c r="C1317" s="129" t="e">
        <f ca="1"/>
        <v>#NAME?</v>
      </c>
      <c r="D1317" t="e">
        <f ca="1"/>
        <v>#NAME?</v>
      </c>
      <c r="E1317" t="e">
        <f ca="1"/>
        <v>#NAME?</v>
      </c>
      <c r="F1317" t="e">
        <f ca="1"/>
        <v>#NAME?</v>
      </c>
      <c r="G1317" t="e">
        <f ca="1"/>
        <v>#NAME?</v>
      </c>
      <c r="H1317" t="e">
        <f ca="1"/>
        <v>#NAME?</v>
      </c>
      <c r="I1317" t="e">
        <f ca="1"/>
        <v>#NAME?</v>
      </c>
      <c r="J1317" t="e">
        <f t="shared" ca="1" si="41"/>
        <v>#NAME?</v>
      </c>
      <c r="K1317" t="e">
        <f t="shared" ca="1" si="40"/>
        <v>#NAME?</v>
      </c>
    </row>
    <row r="1318" spans="1:11" x14ac:dyDescent="0.25">
      <c r="A1318" s="193" t="e">
        <f ca="1"/>
        <v>#NAME?</v>
      </c>
      <c r="B1318" t="e">
        <f ca="1"/>
        <v>#NAME?</v>
      </c>
      <c r="C1318" s="129" t="e">
        <f ca="1"/>
        <v>#NAME?</v>
      </c>
      <c r="D1318" t="e">
        <f ca="1"/>
        <v>#NAME?</v>
      </c>
      <c r="E1318" t="e">
        <f ca="1"/>
        <v>#NAME?</v>
      </c>
      <c r="F1318" t="e">
        <f ca="1"/>
        <v>#NAME?</v>
      </c>
      <c r="G1318" t="e">
        <f ca="1"/>
        <v>#NAME?</v>
      </c>
      <c r="H1318" t="e">
        <f ca="1"/>
        <v>#NAME?</v>
      </c>
      <c r="I1318" t="e">
        <f ca="1"/>
        <v>#NAME?</v>
      </c>
      <c r="J1318" t="e">
        <f t="shared" ca="1" si="41"/>
        <v>#NAME?</v>
      </c>
      <c r="K1318" t="e">
        <f t="shared" ca="1" si="40"/>
        <v>#NAME?</v>
      </c>
    </row>
    <row r="1319" spans="1:11" x14ac:dyDescent="0.25">
      <c r="A1319" s="193" t="e">
        <f ca="1"/>
        <v>#NAME?</v>
      </c>
      <c r="B1319" t="e">
        <f ca="1"/>
        <v>#NAME?</v>
      </c>
      <c r="C1319" s="129" t="e">
        <f ca="1"/>
        <v>#NAME?</v>
      </c>
      <c r="D1319" t="e">
        <f ca="1"/>
        <v>#NAME?</v>
      </c>
      <c r="E1319" t="e">
        <f ca="1"/>
        <v>#NAME?</v>
      </c>
      <c r="F1319" t="e">
        <f ca="1"/>
        <v>#NAME?</v>
      </c>
      <c r="G1319" t="e">
        <f ca="1"/>
        <v>#NAME?</v>
      </c>
      <c r="H1319" t="e">
        <f ca="1"/>
        <v>#NAME?</v>
      </c>
      <c r="I1319" t="e">
        <f ca="1"/>
        <v>#NAME?</v>
      </c>
      <c r="J1319" t="e">
        <f t="shared" ca="1" si="41"/>
        <v>#NAME?</v>
      </c>
      <c r="K1319" t="e">
        <f t="shared" ca="1" si="40"/>
        <v>#NAME?</v>
      </c>
    </row>
    <row r="1320" spans="1:11" x14ac:dyDescent="0.25">
      <c r="A1320" s="193" t="e">
        <f ca="1"/>
        <v>#NAME?</v>
      </c>
      <c r="B1320" t="e">
        <f ca="1"/>
        <v>#NAME?</v>
      </c>
      <c r="C1320" s="129" t="e">
        <f ca="1"/>
        <v>#NAME?</v>
      </c>
      <c r="D1320" t="e">
        <f ca="1"/>
        <v>#NAME?</v>
      </c>
      <c r="E1320" t="e">
        <f ca="1"/>
        <v>#NAME?</v>
      </c>
      <c r="F1320" t="e">
        <f ca="1"/>
        <v>#NAME?</v>
      </c>
      <c r="G1320" t="e">
        <f ca="1"/>
        <v>#NAME?</v>
      </c>
      <c r="H1320" t="e">
        <f ca="1"/>
        <v>#NAME?</v>
      </c>
      <c r="I1320" t="e">
        <f ca="1"/>
        <v>#NAME?</v>
      </c>
      <c r="J1320" t="e">
        <f t="shared" ca="1" si="41"/>
        <v>#NAME?</v>
      </c>
      <c r="K1320" t="e">
        <f t="shared" ca="1" si="40"/>
        <v>#NAME?</v>
      </c>
    </row>
    <row r="1321" spans="1:11" x14ac:dyDescent="0.25">
      <c r="A1321" s="193" t="e">
        <f ca="1"/>
        <v>#NAME?</v>
      </c>
      <c r="B1321" t="e">
        <f ca="1"/>
        <v>#NAME?</v>
      </c>
      <c r="C1321" s="129" t="e">
        <f ca="1"/>
        <v>#NAME?</v>
      </c>
      <c r="D1321" t="e">
        <f ca="1"/>
        <v>#NAME?</v>
      </c>
      <c r="E1321" t="e">
        <f ca="1"/>
        <v>#NAME?</v>
      </c>
      <c r="F1321" t="e">
        <f ca="1"/>
        <v>#NAME?</v>
      </c>
      <c r="G1321" t="e">
        <f ca="1"/>
        <v>#NAME?</v>
      </c>
      <c r="H1321" t="e">
        <f ca="1"/>
        <v>#NAME?</v>
      </c>
      <c r="I1321" t="e">
        <f ca="1"/>
        <v>#NAME?</v>
      </c>
      <c r="J1321" t="e">
        <f t="shared" ca="1" si="41"/>
        <v>#NAME?</v>
      </c>
      <c r="K1321" t="e">
        <f t="shared" ca="1" si="40"/>
        <v>#NAME?</v>
      </c>
    </row>
    <row r="1322" spans="1:11" x14ac:dyDescent="0.25">
      <c r="A1322" s="193" t="e">
        <f ca="1"/>
        <v>#NAME?</v>
      </c>
      <c r="B1322" t="e">
        <f ca="1"/>
        <v>#NAME?</v>
      </c>
      <c r="C1322" s="129" t="e">
        <f ca="1"/>
        <v>#NAME?</v>
      </c>
      <c r="D1322" t="e">
        <f ca="1"/>
        <v>#NAME?</v>
      </c>
      <c r="E1322" t="e">
        <f ca="1"/>
        <v>#NAME?</v>
      </c>
      <c r="F1322" t="e">
        <f ca="1"/>
        <v>#NAME?</v>
      </c>
      <c r="G1322" t="e">
        <f ca="1"/>
        <v>#NAME?</v>
      </c>
      <c r="H1322" t="e">
        <f ca="1"/>
        <v>#NAME?</v>
      </c>
      <c r="I1322" t="e">
        <f ca="1"/>
        <v>#NAME?</v>
      </c>
      <c r="J1322" t="e">
        <f t="shared" ca="1" si="41"/>
        <v>#NAME?</v>
      </c>
      <c r="K1322" t="e">
        <f t="shared" ca="1" si="40"/>
        <v>#NAME?</v>
      </c>
    </row>
    <row r="1323" spans="1:11" x14ac:dyDescent="0.25">
      <c r="A1323" s="193" t="e">
        <f ca="1"/>
        <v>#NAME?</v>
      </c>
      <c r="B1323" t="e">
        <f ca="1"/>
        <v>#NAME?</v>
      </c>
      <c r="C1323" s="129" t="e">
        <f ca="1"/>
        <v>#NAME?</v>
      </c>
      <c r="D1323" t="e">
        <f ca="1"/>
        <v>#NAME?</v>
      </c>
      <c r="E1323" t="e">
        <f ca="1"/>
        <v>#NAME?</v>
      </c>
      <c r="F1323" t="e">
        <f ca="1"/>
        <v>#NAME?</v>
      </c>
      <c r="G1323" t="e">
        <f ca="1"/>
        <v>#NAME?</v>
      </c>
      <c r="H1323" t="e">
        <f ca="1"/>
        <v>#NAME?</v>
      </c>
      <c r="I1323" t="e">
        <f ca="1"/>
        <v>#NAME?</v>
      </c>
      <c r="J1323" t="e">
        <f t="shared" ca="1" si="41"/>
        <v>#NAME?</v>
      </c>
      <c r="K1323" t="e">
        <f t="shared" ca="1" si="40"/>
        <v>#NAME?</v>
      </c>
    </row>
    <row r="1324" spans="1:11" x14ac:dyDescent="0.25">
      <c r="A1324" s="193" t="e">
        <f ca="1"/>
        <v>#NAME?</v>
      </c>
      <c r="B1324" t="e">
        <f ca="1"/>
        <v>#NAME?</v>
      </c>
      <c r="C1324" s="129" t="e">
        <f ca="1"/>
        <v>#NAME?</v>
      </c>
      <c r="D1324" t="e">
        <f ca="1"/>
        <v>#NAME?</v>
      </c>
      <c r="E1324" t="e">
        <f ca="1"/>
        <v>#NAME?</v>
      </c>
      <c r="F1324" t="e">
        <f ca="1"/>
        <v>#NAME?</v>
      </c>
      <c r="G1324" t="e">
        <f ca="1"/>
        <v>#NAME?</v>
      </c>
      <c r="H1324" t="e">
        <f ca="1"/>
        <v>#NAME?</v>
      </c>
      <c r="I1324" t="e">
        <f ca="1"/>
        <v>#NAME?</v>
      </c>
      <c r="J1324" t="e">
        <f t="shared" ca="1" si="41"/>
        <v>#NAME?</v>
      </c>
      <c r="K1324" t="e">
        <f t="shared" ca="1" si="40"/>
        <v>#NAME?</v>
      </c>
    </row>
    <row r="1325" spans="1:11" x14ac:dyDescent="0.25">
      <c r="A1325" s="193" t="e">
        <f ca="1"/>
        <v>#NAME?</v>
      </c>
      <c r="B1325" t="e">
        <f ca="1"/>
        <v>#NAME?</v>
      </c>
      <c r="C1325" s="129" t="e">
        <f ca="1"/>
        <v>#NAME?</v>
      </c>
      <c r="D1325" t="e">
        <f ca="1"/>
        <v>#NAME?</v>
      </c>
      <c r="E1325" t="e">
        <f ca="1"/>
        <v>#NAME?</v>
      </c>
      <c r="F1325" t="e">
        <f ca="1"/>
        <v>#NAME?</v>
      </c>
      <c r="G1325" t="e">
        <f ca="1"/>
        <v>#NAME?</v>
      </c>
      <c r="H1325" t="e">
        <f ca="1"/>
        <v>#NAME?</v>
      </c>
      <c r="I1325" t="e">
        <f ca="1"/>
        <v>#NAME?</v>
      </c>
      <c r="J1325" t="e">
        <f t="shared" ca="1" si="41"/>
        <v>#NAME?</v>
      </c>
      <c r="K1325" t="e">
        <f t="shared" ca="1" si="40"/>
        <v>#NAME?</v>
      </c>
    </row>
    <row r="1326" spans="1:11" x14ac:dyDescent="0.25">
      <c r="A1326" s="193" t="e">
        <f ca="1"/>
        <v>#NAME?</v>
      </c>
      <c r="B1326" t="e">
        <f ca="1"/>
        <v>#NAME?</v>
      </c>
      <c r="C1326" s="129" t="e">
        <f ca="1"/>
        <v>#NAME?</v>
      </c>
      <c r="D1326" t="e">
        <f ca="1"/>
        <v>#NAME?</v>
      </c>
      <c r="E1326" t="e">
        <f ca="1"/>
        <v>#NAME?</v>
      </c>
      <c r="F1326" t="e">
        <f ca="1"/>
        <v>#NAME?</v>
      </c>
      <c r="G1326" t="e">
        <f ca="1"/>
        <v>#NAME?</v>
      </c>
      <c r="H1326" t="e">
        <f ca="1"/>
        <v>#NAME?</v>
      </c>
      <c r="I1326" t="e">
        <f ca="1"/>
        <v>#NAME?</v>
      </c>
      <c r="J1326" t="e">
        <f t="shared" ca="1" si="41"/>
        <v>#NAME?</v>
      </c>
      <c r="K1326" t="e">
        <f t="shared" ca="1" si="40"/>
        <v>#NAME?</v>
      </c>
    </row>
    <row r="1327" spans="1:11" x14ac:dyDescent="0.25">
      <c r="A1327" s="193" t="e">
        <f ca="1"/>
        <v>#NAME?</v>
      </c>
      <c r="B1327" t="e">
        <f ca="1"/>
        <v>#NAME?</v>
      </c>
      <c r="C1327" s="129" t="e">
        <f ca="1"/>
        <v>#NAME?</v>
      </c>
      <c r="D1327" t="e">
        <f ca="1"/>
        <v>#NAME?</v>
      </c>
      <c r="E1327" t="e">
        <f ca="1"/>
        <v>#NAME?</v>
      </c>
      <c r="F1327" t="e">
        <f ca="1"/>
        <v>#NAME?</v>
      </c>
      <c r="G1327" t="e">
        <f ca="1"/>
        <v>#NAME?</v>
      </c>
      <c r="H1327" t="e">
        <f ca="1"/>
        <v>#NAME?</v>
      </c>
      <c r="I1327" t="e">
        <f ca="1"/>
        <v>#NAME?</v>
      </c>
      <c r="J1327" t="e">
        <f t="shared" ca="1" si="41"/>
        <v>#NAME?</v>
      </c>
      <c r="K1327" t="e">
        <f t="shared" ca="1" si="40"/>
        <v>#NAME?</v>
      </c>
    </row>
    <row r="1328" spans="1:11" x14ac:dyDescent="0.25">
      <c r="A1328" s="193" t="e">
        <f ca="1"/>
        <v>#NAME?</v>
      </c>
      <c r="B1328" t="e">
        <f ca="1"/>
        <v>#NAME?</v>
      </c>
      <c r="C1328" s="129" t="e">
        <f ca="1"/>
        <v>#NAME?</v>
      </c>
      <c r="D1328" t="e">
        <f ca="1"/>
        <v>#NAME?</v>
      </c>
      <c r="E1328" t="e">
        <f ca="1"/>
        <v>#NAME?</v>
      </c>
      <c r="F1328" t="e">
        <f ca="1"/>
        <v>#NAME?</v>
      </c>
      <c r="G1328" t="e">
        <f ca="1"/>
        <v>#NAME?</v>
      </c>
      <c r="H1328" t="e">
        <f ca="1"/>
        <v>#NAME?</v>
      </c>
      <c r="I1328" t="e">
        <f ca="1"/>
        <v>#NAME?</v>
      </c>
      <c r="J1328" t="e">
        <f t="shared" ca="1" si="41"/>
        <v>#NAME?</v>
      </c>
      <c r="K1328" t="e">
        <f t="shared" ca="1" si="40"/>
        <v>#NAME?</v>
      </c>
    </row>
    <row r="1329" spans="1:11" x14ac:dyDescent="0.25">
      <c r="A1329" s="193" t="e">
        <f ca="1"/>
        <v>#NAME?</v>
      </c>
      <c r="B1329" t="e">
        <f ca="1"/>
        <v>#NAME?</v>
      </c>
      <c r="C1329" s="129" t="e">
        <f ca="1"/>
        <v>#NAME?</v>
      </c>
      <c r="D1329" t="e">
        <f ca="1"/>
        <v>#NAME?</v>
      </c>
      <c r="E1329" t="e">
        <f ca="1"/>
        <v>#NAME?</v>
      </c>
      <c r="F1329" t="e">
        <f ca="1"/>
        <v>#NAME?</v>
      </c>
      <c r="G1329" t="e">
        <f ca="1"/>
        <v>#NAME?</v>
      </c>
      <c r="H1329" t="e">
        <f ca="1"/>
        <v>#NAME?</v>
      </c>
      <c r="I1329" t="e">
        <f ca="1"/>
        <v>#NAME?</v>
      </c>
      <c r="J1329" t="e">
        <f t="shared" ca="1" si="41"/>
        <v>#NAME?</v>
      </c>
      <c r="K1329" t="e">
        <f t="shared" ca="1" si="40"/>
        <v>#NAME?</v>
      </c>
    </row>
    <row r="1330" spans="1:11" x14ac:dyDescent="0.25">
      <c r="A1330" s="193" t="e">
        <f ca="1"/>
        <v>#NAME?</v>
      </c>
      <c r="B1330" t="e">
        <f ca="1"/>
        <v>#NAME?</v>
      </c>
      <c r="C1330" s="129" t="e">
        <f ca="1"/>
        <v>#NAME?</v>
      </c>
      <c r="D1330" t="e">
        <f ca="1"/>
        <v>#NAME?</v>
      </c>
      <c r="E1330" t="e">
        <f ca="1"/>
        <v>#NAME?</v>
      </c>
      <c r="F1330" t="e">
        <f ca="1"/>
        <v>#NAME?</v>
      </c>
      <c r="G1330" t="e">
        <f ca="1"/>
        <v>#NAME?</v>
      </c>
      <c r="H1330" t="e">
        <f ca="1"/>
        <v>#NAME?</v>
      </c>
      <c r="I1330" t="e">
        <f ca="1"/>
        <v>#NAME?</v>
      </c>
      <c r="J1330" t="e">
        <f t="shared" ca="1" si="41"/>
        <v>#NAME?</v>
      </c>
      <c r="K1330" t="e">
        <f t="shared" ca="1" si="40"/>
        <v>#NAME?</v>
      </c>
    </row>
    <row r="1331" spans="1:11" x14ac:dyDescent="0.25">
      <c r="A1331" s="193" t="e">
        <f ca="1"/>
        <v>#NAME?</v>
      </c>
      <c r="B1331" t="e">
        <f ca="1"/>
        <v>#NAME?</v>
      </c>
      <c r="C1331" s="129" t="e">
        <f ca="1"/>
        <v>#NAME?</v>
      </c>
      <c r="D1331" t="e">
        <f ca="1"/>
        <v>#NAME?</v>
      </c>
      <c r="E1331" t="e">
        <f ca="1"/>
        <v>#NAME?</v>
      </c>
      <c r="F1331" t="e">
        <f ca="1"/>
        <v>#NAME?</v>
      </c>
      <c r="G1331" t="e">
        <f ca="1"/>
        <v>#NAME?</v>
      </c>
      <c r="H1331" t="e">
        <f ca="1"/>
        <v>#NAME?</v>
      </c>
      <c r="I1331" t="e">
        <f ca="1"/>
        <v>#NAME?</v>
      </c>
      <c r="J1331" t="e">
        <f t="shared" ca="1" si="41"/>
        <v>#NAME?</v>
      </c>
      <c r="K1331" t="e">
        <f t="shared" ref="K1331:K1394" ca="1" si="42">2400+J1331</f>
        <v>#NAME?</v>
      </c>
    </row>
    <row r="1332" spans="1:11" x14ac:dyDescent="0.25">
      <c r="A1332" s="193" t="e">
        <f ca="1"/>
        <v>#NAME?</v>
      </c>
      <c r="B1332" t="e">
        <f ca="1"/>
        <v>#NAME?</v>
      </c>
      <c r="C1332" s="129" t="e">
        <f ca="1"/>
        <v>#NAME?</v>
      </c>
      <c r="D1332" t="e">
        <f ca="1"/>
        <v>#NAME?</v>
      </c>
      <c r="E1332" t="e">
        <f ca="1"/>
        <v>#NAME?</v>
      </c>
      <c r="F1332" t="e">
        <f ca="1"/>
        <v>#NAME?</v>
      </c>
      <c r="G1332" t="e">
        <f ca="1"/>
        <v>#NAME?</v>
      </c>
      <c r="H1332" t="e">
        <f ca="1"/>
        <v>#NAME?</v>
      </c>
      <c r="I1332" t="e">
        <f ca="1"/>
        <v>#NAME?</v>
      </c>
      <c r="J1332" t="e">
        <f t="shared" ca="1" si="41"/>
        <v>#NAME?</v>
      </c>
      <c r="K1332" t="e">
        <f t="shared" ca="1" si="42"/>
        <v>#NAME?</v>
      </c>
    </row>
    <row r="1333" spans="1:11" x14ac:dyDescent="0.25">
      <c r="A1333" s="193" t="e">
        <f ca="1"/>
        <v>#NAME?</v>
      </c>
      <c r="B1333" t="e">
        <f ca="1"/>
        <v>#NAME?</v>
      </c>
      <c r="C1333" s="129" t="e">
        <f ca="1"/>
        <v>#NAME?</v>
      </c>
      <c r="D1333" t="e">
        <f ca="1"/>
        <v>#NAME?</v>
      </c>
      <c r="E1333" t="e">
        <f ca="1"/>
        <v>#NAME?</v>
      </c>
      <c r="F1333" t="e">
        <f ca="1"/>
        <v>#NAME?</v>
      </c>
      <c r="G1333" t="e">
        <f ca="1"/>
        <v>#NAME?</v>
      </c>
      <c r="H1333" t="e">
        <f ca="1"/>
        <v>#NAME?</v>
      </c>
      <c r="I1333" t="e">
        <f ca="1"/>
        <v>#NAME?</v>
      </c>
      <c r="J1333" t="e">
        <f t="shared" ca="1" si="41"/>
        <v>#NAME?</v>
      </c>
      <c r="K1333" t="e">
        <f t="shared" ca="1" si="42"/>
        <v>#NAME?</v>
      </c>
    </row>
    <row r="1334" spans="1:11" x14ac:dyDescent="0.25">
      <c r="A1334" s="193" t="e">
        <f ca="1"/>
        <v>#NAME?</v>
      </c>
      <c r="B1334" t="e">
        <f ca="1"/>
        <v>#NAME?</v>
      </c>
      <c r="C1334" s="129" t="e">
        <f ca="1"/>
        <v>#NAME?</v>
      </c>
      <c r="D1334" t="e">
        <f ca="1"/>
        <v>#NAME?</v>
      </c>
      <c r="E1334" t="e">
        <f ca="1"/>
        <v>#NAME?</v>
      </c>
      <c r="F1334" t="e">
        <f ca="1"/>
        <v>#NAME?</v>
      </c>
      <c r="G1334" t="e">
        <f ca="1"/>
        <v>#NAME?</v>
      </c>
      <c r="H1334" t="e">
        <f ca="1"/>
        <v>#NAME?</v>
      </c>
      <c r="I1334" t="e">
        <f ca="1"/>
        <v>#NAME?</v>
      </c>
      <c r="J1334" t="e">
        <f t="shared" ca="1" si="41"/>
        <v>#NAME?</v>
      </c>
      <c r="K1334" t="e">
        <f t="shared" ca="1" si="42"/>
        <v>#NAME?</v>
      </c>
    </row>
    <row r="1335" spans="1:11" x14ac:dyDescent="0.25">
      <c r="A1335" s="193" t="e">
        <f ca="1"/>
        <v>#NAME?</v>
      </c>
      <c r="B1335" t="e">
        <f ca="1"/>
        <v>#NAME?</v>
      </c>
      <c r="C1335" s="129" t="e">
        <f ca="1"/>
        <v>#NAME?</v>
      </c>
      <c r="D1335" t="e">
        <f ca="1"/>
        <v>#NAME?</v>
      </c>
      <c r="E1335" t="e">
        <f ca="1"/>
        <v>#NAME?</v>
      </c>
      <c r="F1335" t="e">
        <f ca="1"/>
        <v>#NAME?</v>
      </c>
      <c r="G1335" t="e">
        <f ca="1"/>
        <v>#NAME?</v>
      </c>
      <c r="H1335" t="e">
        <f ca="1"/>
        <v>#NAME?</v>
      </c>
      <c r="I1335" t="e">
        <f ca="1"/>
        <v>#NAME?</v>
      </c>
      <c r="J1335" t="e">
        <f t="shared" ca="1" si="41"/>
        <v>#NAME?</v>
      </c>
      <c r="K1335" t="e">
        <f t="shared" ca="1" si="42"/>
        <v>#NAME?</v>
      </c>
    </row>
    <row r="1336" spans="1:11" x14ac:dyDescent="0.25">
      <c r="A1336" s="193" t="e">
        <f ca="1"/>
        <v>#NAME?</v>
      </c>
      <c r="B1336" t="e">
        <f ca="1"/>
        <v>#NAME?</v>
      </c>
      <c r="C1336" s="129" t="e">
        <f ca="1"/>
        <v>#NAME?</v>
      </c>
      <c r="D1336" t="e">
        <f ca="1"/>
        <v>#NAME?</v>
      </c>
      <c r="E1336" t="e">
        <f ca="1"/>
        <v>#NAME?</v>
      </c>
      <c r="F1336" t="e">
        <f ca="1"/>
        <v>#NAME?</v>
      </c>
      <c r="G1336" t="e">
        <f ca="1"/>
        <v>#NAME?</v>
      </c>
      <c r="H1336" t="e">
        <f ca="1"/>
        <v>#NAME?</v>
      </c>
      <c r="I1336" t="e">
        <f ca="1"/>
        <v>#NAME?</v>
      </c>
      <c r="J1336" t="e">
        <f t="shared" ca="1" si="41"/>
        <v>#NAME?</v>
      </c>
      <c r="K1336" t="e">
        <f t="shared" ca="1" si="42"/>
        <v>#NAME?</v>
      </c>
    </row>
    <row r="1337" spans="1:11" x14ac:dyDescent="0.25">
      <c r="A1337" s="193" t="e">
        <f ca="1"/>
        <v>#NAME?</v>
      </c>
      <c r="B1337" t="e">
        <f ca="1"/>
        <v>#NAME?</v>
      </c>
      <c r="C1337" s="129" t="e">
        <f ca="1"/>
        <v>#NAME?</v>
      </c>
      <c r="D1337" t="e">
        <f ca="1"/>
        <v>#NAME?</v>
      </c>
      <c r="E1337" t="e">
        <f ca="1"/>
        <v>#NAME?</v>
      </c>
      <c r="F1337" t="e">
        <f ca="1"/>
        <v>#NAME?</v>
      </c>
      <c r="G1337" t="e">
        <f ca="1"/>
        <v>#NAME?</v>
      </c>
      <c r="H1337" t="e">
        <f ca="1"/>
        <v>#NAME?</v>
      </c>
      <c r="I1337" t="e">
        <f ca="1"/>
        <v>#NAME?</v>
      </c>
      <c r="J1337" t="e">
        <f t="shared" ca="1" si="41"/>
        <v>#NAME?</v>
      </c>
      <c r="K1337" t="e">
        <f t="shared" ca="1" si="42"/>
        <v>#NAME?</v>
      </c>
    </row>
    <row r="1338" spans="1:11" x14ac:dyDescent="0.25">
      <c r="A1338" s="193" t="e">
        <f ca="1"/>
        <v>#NAME?</v>
      </c>
      <c r="B1338" t="e">
        <f ca="1"/>
        <v>#NAME?</v>
      </c>
      <c r="C1338" s="129" t="e">
        <f ca="1"/>
        <v>#NAME?</v>
      </c>
      <c r="D1338" t="e">
        <f ca="1"/>
        <v>#NAME?</v>
      </c>
      <c r="E1338" t="e">
        <f ca="1"/>
        <v>#NAME?</v>
      </c>
      <c r="F1338" t="e">
        <f ca="1"/>
        <v>#NAME?</v>
      </c>
      <c r="G1338" t="e">
        <f ca="1"/>
        <v>#NAME?</v>
      </c>
      <c r="H1338" t="e">
        <f ca="1"/>
        <v>#NAME?</v>
      </c>
      <c r="I1338" t="e">
        <f ca="1"/>
        <v>#NAME?</v>
      </c>
      <c r="J1338" t="e">
        <f t="shared" ca="1" si="41"/>
        <v>#NAME?</v>
      </c>
      <c r="K1338" t="e">
        <f t="shared" ca="1" si="42"/>
        <v>#NAME?</v>
      </c>
    </row>
    <row r="1339" spans="1:11" x14ac:dyDescent="0.25">
      <c r="A1339" s="193" t="e">
        <f ca="1"/>
        <v>#NAME?</v>
      </c>
      <c r="B1339" t="e">
        <f ca="1"/>
        <v>#NAME?</v>
      </c>
      <c r="C1339" s="129" t="e">
        <f ca="1"/>
        <v>#NAME?</v>
      </c>
      <c r="D1339" t="e">
        <f ca="1"/>
        <v>#NAME?</v>
      </c>
      <c r="E1339" t="e">
        <f ca="1"/>
        <v>#NAME?</v>
      </c>
      <c r="F1339" t="e">
        <f ca="1"/>
        <v>#NAME?</v>
      </c>
      <c r="G1339" t="e">
        <f ca="1"/>
        <v>#NAME?</v>
      </c>
      <c r="H1339" t="e">
        <f ca="1"/>
        <v>#NAME?</v>
      </c>
      <c r="I1339" t="e">
        <f ca="1"/>
        <v>#NAME?</v>
      </c>
      <c r="J1339" t="e">
        <f t="shared" ca="1" si="41"/>
        <v>#NAME?</v>
      </c>
      <c r="K1339" t="e">
        <f t="shared" ca="1" si="42"/>
        <v>#NAME?</v>
      </c>
    </row>
    <row r="1340" spans="1:11" x14ac:dyDescent="0.25">
      <c r="A1340" s="193" t="e">
        <f ca="1"/>
        <v>#NAME?</v>
      </c>
      <c r="B1340" t="e">
        <f ca="1"/>
        <v>#NAME?</v>
      </c>
      <c r="C1340" s="129" t="e">
        <f ca="1"/>
        <v>#NAME?</v>
      </c>
      <c r="D1340" t="e">
        <f ca="1"/>
        <v>#NAME?</v>
      </c>
      <c r="E1340" t="e">
        <f ca="1"/>
        <v>#NAME?</v>
      </c>
      <c r="F1340" t="e">
        <f ca="1"/>
        <v>#NAME?</v>
      </c>
      <c r="G1340" t="e">
        <f ca="1"/>
        <v>#NAME?</v>
      </c>
      <c r="H1340" t="e">
        <f ca="1"/>
        <v>#NAME?</v>
      </c>
      <c r="I1340" t="e">
        <f ca="1"/>
        <v>#NAME?</v>
      </c>
      <c r="J1340" t="e">
        <f t="shared" ca="1" si="41"/>
        <v>#NAME?</v>
      </c>
      <c r="K1340" t="e">
        <f t="shared" ca="1" si="42"/>
        <v>#NAME?</v>
      </c>
    </row>
    <row r="1341" spans="1:11" x14ac:dyDescent="0.25">
      <c r="A1341" s="193" t="e">
        <f ca="1"/>
        <v>#NAME?</v>
      </c>
      <c r="B1341" t="e">
        <f ca="1"/>
        <v>#NAME?</v>
      </c>
      <c r="C1341" s="129" t="e">
        <f ca="1"/>
        <v>#NAME?</v>
      </c>
      <c r="D1341" t="e">
        <f ca="1"/>
        <v>#NAME?</v>
      </c>
      <c r="E1341" t="e">
        <f ca="1"/>
        <v>#NAME?</v>
      </c>
      <c r="F1341" t="e">
        <f ca="1"/>
        <v>#NAME?</v>
      </c>
      <c r="G1341" t="e">
        <f ca="1"/>
        <v>#NAME?</v>
      </c>
      <c r="H1341" t="e">
        <f ca="1"/>
        <v>#NAME?</v>
      </c>
      <c r="I1341" t="e">
        <f ca="1"/>
        <v>#NAME?</v>
      </c>
      <c r="J1341" t="e">
        <f t="shared" ca="1" si="41"/>
        <v>#NAME?</v>
      </c>
      <c r="K1341" t="e">
        <f t="shared" ca="1" si="42"/>
        <v>#NAME?</v>
      </c>
    </row>
    <row r="1342" spans="1:11" x14ac:dyDescent="0.25">
      <c r="A1342" s="193" t="e">
        <f ca="1"/>
        <v>#NAME?</v>
      </c>
      <c r="B1342" t="e">
        <f ca="1"/>
        <v>#NAME?</v>
      </c>
      <c r="C1342" s="129" t="e">
        <f ca="1"/>
        <v>#NAME?</v>
      </c>
      <c r="D1342" t="e">
        <f ca="1"/>
        <v>#NAME?</v>
      </c>
      <c r="E1342" t="e">
        <f ca="1"/>
        <v>#NAME?</v>
      </c>
      <c r="F1342" t="e">
        <f ca="1"/>
        <v>#NAME?</v>
      </c>
      <c r="G1342" t="e">
        <f ca="1"/>
        <v>#NAME?</v>
      </c>
      <c r="H1342" t="e">
        <f ca="1"/>
        <v>#NAME?</v>
      </c>
      <c r="I1342" t="e">
        <f ca="1"/>
        <v>#NAME?</v>
      </c>
      <c r="J1342" t="e">
        <f t="shared" ca="1" si="41"/>
        <v>#NAME?</v>
      </c>
      <c r="K1342" t="e">
        <f t="shared" ca="1" si="42"/>
        <v>#NAME?</v>
      </c>
    </row>
    <row r="1343" spans="1:11" x14ac:dyDescent="0.25">
      <c r="A1343" s="193" t="e">
        <f ca="1"/>
        <v>#NAME?</v>
      </c>
      <c r="B1343" t="e">
        <f ca="1"/>
        <v>#NAME?</v>
      </c>
      <c r="C1343" s="129" t="e">
        <f ca="1"/>
        <v>#NAME?</v>
      </c>
      <c r="D1343" t="e">
        <f ca="1"/>
        <v>#NAME?</v>
      </c>
      <c r="E1343" t="e">
        <f ca="1"/>
        <v>#NAME?</v>
      </c>
      <c r="F1343" t="e">
        <f ca="1"/>
        <v>#NAME?</v>
      </c>
      <c r="G1343" t="e">
        <f ca="1"/>
        <v>#NAME?</v>
      </c>
      <c r="H1343" t="e">
        <f ca="1"/>
        <v>#NAME?</v>
      </c>
      <c r="I1343" t="e">
        <f ca="1"/>
        <v>#NAME?</v>
      </c>
      <c r="J1343" t="e">
        <f t="shared" ca="1" si="41"/>
        <v>#NAME?</v>
      </c>
      <c r="K1343" t="e">
        <f t="shared" ca="1" si="42"/>
        <v>#NAME?</v>
      </c>
    </row>
    <row r="1344" spans="1:11" x14ac:dyDescent="0.25">
      <c r="A1344" s="193" t="e">
        <f ca="1"/>
        <v>#NAME?</v>
      </c>
      <c r="B1344" t="e">
        <f ca="1"/>
        <v>#NAME?</v>
      </c>
      <c r="C1344" s="129" t="e">
        <f ca="1"/>
        <v>#NAME?</v>
      </c>
      <c r="D1344" t="e">
        <f ca="1"/>
        <v>#NAME?</v>
      </c>
      <c r="E1344" t="e">
        <f ca="1"/>
        <v>#NAME?</v>
      </c>
      <c r="F1344" t="e">
        <f ca="1"/>
        <v>#NAME?</v>
      </c>
      <c r="G1344" t="e">
        <f ca="1"/>
        <v>#NAME?</v>
      </c>
      <c r="H1344" t="e">
        <f ca="1"/>
        <v>#NAME?</v>
      </c>
      <c r="I1344" t="e">
        <f ca="1"/>
        <v>#NAME?</v>
      </c>
      <c r="J1344" t="e">
        <f t="shared" ca="1" si="41"/>
        <v>#NAME?</v>
      </c>
      <c r="K1344" t="e">
        <f t="shared" ca="1" si="42"/>
        <v>#NAME?</v>
      </c>
    </row>
    <row r="1345" spans="1:11" x14ac:dyDescent="0.25">
      <c r="A1345" s="193" t="e">
        <f ca="1"/>
        <v>#NAME?</v>
      </c>
      <c r="B1345" t="e">
        <f ca="1"/>
        <v>#NAME?</v>
      </c>
      <c r="C1345" s="129" t="e">
        <f ca="1"/>
        <v>#NAME?</v>
      </c>
      <c r="D1345" t="e">
        <f ca="1"/>
        <v>#NAME?</v>
      </c>
      <c r="E1345" t="e">
        <f ca="1"/>
        <v>#NAME?</v>
      </c>
      <c r="F1345" t="e">
        <f ca="1"/>
        <v>#NAME?</v>
      </c>
      <c r="G1345" t="e">
        <f ca="1"/>
        <v>#NAME?</v>
      </c>
      <c r="H1345" t="e">
        <f ca="1"/>
        <v>#NAME?</v>
      </c>
      <c r="I1345" t="e">
        <f ca="1"/>
        <v>#NAME?</v>
      </c>
      <c r="J1345" t="e">
        <f t="shared" ca="1" si="41"/>
        <v>#NAME?</v>
      </c>
      <c r="K1345" t="e">
        <f t="shared" ca="1" si="42"/>
        <v>#NAME?</v>
      </c>
    </row>
    <row r="1346" spans="1:11" x14ac:dyDescent="0.25">
      <c r="A1346" s="193" t="e">
        <f ca="1"/>
        <v>#NAME?</v>
      </c>
      <c r="B1346" t="e">
        <f ca="1"/>
        <v>#NAME?</v>
      </c>
      <c r="C1346" s="129" t="e">
        <f ca="1"/>
        <v>#NAME?</v>
      </c>
      <c r="D1346" t="e">
        <f ca="1"/>
        <v>#NAME?</v>
      </c>
      <c r="E1346" t="e">
        <f ca="1"/>
        <v>#NAME?</v>
      </c>
      <c r="F1346" t="e">
        <f ca="1"/>
        <v>#NAME?</v>
      </c>
      <c r="G1346" t="e">
        <f ca="1"/>
        <v>#NAME?</v>
      </c>
      <c r="H1346" t="e">
        <f ca="1"/>
        <v>#NAME?</v>
      </c>
      <c r="I1346" t="e">
        <f ca="1"/>
        <v>#NAME?</v>
      </c>
      <c r="J1346" t="e">
        <f t="shared" ca="1" si="41"/>
        <v>#NAME?</v>
      </c>
      <c r="K1346" t="e">
        <f t="shared" ca="1" si="42"/>
        <v>#NAME?</v>
      </c>
    </row>
    <row r="1347" spans="1:11" x14ac:dyDescent="0.25">
      <c r="A1347" s="193" t="e">
        <f ca="1"/>
        <v>#NAME?</v>
      </c>
      <c r="B1347" t="e">
        <f ca="1"/>
        <v>#NAME?</v>
      </c>
      <c r="C1347" s="129" t="e">
        <f ca="1"/>
        <v>#NAME?</v>
      </c>
      <c r="D1347" t="e">
        <f ca="1"/>
        <v>#NAME?</v>
      </c>
      <c r="E1347" t="e">
        <f ca="1"/>
        <v>#NAME?</v>
      </c>
      <c r="F1347" t="e">
        <f ca="1"/>
        <v>#NAME?</v>
      </c>
      <c r="G1347" t="e">
        <f ca="1"/>
        <v>#NAME?</v>
      </c>
      <c r="H1347" t="e">
        <f ca="1"/>
        <v>#NAME?</v>
      </c>
      <c r="I1347" t="e">
        <f ca="1"/>
        <v>#NAME?</v>
      </c>
      <c r="J1347" t="e">
        <f t="shared" ref="J1347:J1410" ca="1" si="43">_xlfn.ISOWEEKNUM(C1347)</f>
        <v>#NAME?</v>
      </c>
      <c r="K1347" t="e">
        <f t="shared" ca="1" si="42"/>
        <v>#NAME?</v>
      </c>
    </row>
    <row r="1348" spans="1:11" x14ac:dyDescent="0.25">
      <c r="A1348" s="193" t="e">
        <f ca="1"/>
        <v>#NAME?</v>
      </c>
      <c r="B1348" t="e">
        <f ca="1"/>
        <v>#NAME?</v>
      </c>
      <c r="C1348" s="129" t="e">
        <f ca="1"/>
        <v>#NAME?</v>
      </c>
      <c r="D1348" t="e">
        <f ca="1"/>
        <v>#NAME?</v>
      </c>
      <c r="E1348" t="e">
        <f ca="1"/>
        <v>#NAME?</v>
      </c>
      <c r="F1348" t="e">
        <f ca="1"/>
        <v>#NAME?</v>
      </c>
      <c r="G1348" t="e">
        <f ca="1"/>
        <v>#NAME?</v>
      </c>
      <c r="H1348" t="e">
        <f ca="1"/>
        <v>#NAME?</v>
      </c>
      <c r="I1348" t="e">
        <f ca="1"/>
        <v>#NAME?</v>
      </c>
      <c r="J1348" t="e">
        <f t="shared" ca="1" si="43"/>
        <v>#NAME?</v>
      </c>
      <c r="K1348" t="e">
        <f t="shared" ca="1" si="42"/>
        <v>#NAME?</v>
      </c>
    </row>
    <row r="1349" spans="1:11" x14ac:dyDescent="0.25">
      <c r="A1349" s="193" t="e">
        <f ca="1"/>
        <v>#NAME?</v>
      </c>
      <c r="B1349" t="e">
        <f ca="1"/>
        <v>#NAME?</v>
      </c>
      <c r="C1349" s="129" t="e">
        <f ca="1"/>
        <v>#NAME?</v>
      </c>
      <c r="D1349" t="e">
        <f ca="1"/>
        <v>#NAME?</v>
      </c>
      <c r="E1349" t="e">
        <f ca="1"/>
        <v>#NAME?</v>
      </c>
      <c r="F1349" t="e">
        <f ca="1"/>
        <v>#NAME?</v>
      </c>
      <c r="G1349" t="e">
        <f ca="1"/>
        <v>#NAME?</v>
      </c>
      <c r="H1349" t="e">
        <f ca="1"/>
        <v>#NAME?</v>
      </c>
      <c r="I1349" t="e">
        <f ca="1"/>
        <v>#NAME?</v>
      </c>
      <c r="J1349" t="e">
        <f t="shared" ca="1" si="43"/>
        <v>#NAME?</v>
      </c>
      <c r="K1349" t="e">
        <f t="shared" ca="1" si="42"/>
        <v>#NAME?</v>
      </c>
    </row>
    <row r="1350" spans="1:11" x14ac:dyDescent="0.25">
      <c r="A1350" s="193" t="e">
        <f ca="1"/>
        <v>#NAME?</v>
      </c>
      <c r="B1350" t="e">
        <f ca="1"/>
        <v>#NAME?</v>
      </c>
      <c r="C1350" s="129" t="e">
        <f ca="1"/>
        <v>#NAME?</v>
      </c>
      <c r="D1350" t="e">
        <f ca="1"/>
        <v>#NAME?</v>
      </c>
      <c r="E1350" t="e">
        <f ca="1"/>
        <v>#NAME?</v>
      </c>
      <c r="F1350" t="e">
        <f ca="1"/>
        <v>#NAME?</v>
      </c>
      <c r="G1350" t="e">
        <f ca="1"/>
        <v>#NAME?</v>
      </c>
      <c r="H1350" t="e">
        <f ca="1"/>
        <v>#NAME?</v>
      </c>
      <c r="I1350" t="e">
        <f ca="1"/>
        <v>#NAME?</v>
      </c>
      <c r="J1350" t="e">
        <f t="shared" ca="1" si="43"/>
        <v>#NAME?</v>
      </c>
      <c r="K1350" t="e">
        <f t="shared" ca="1" si="42"/>
        <v>#NAME?</v>
      </c>
    </row>
    <row r="1351" spans="1:11" x14ac:dyDescent="0.25">
      <c r="A1351" s="193" t="e">
        <f ca="1"/>
        <v>#NAME?</v>
      </c>
      <c r="B1351" t="e">
        <f ca="1"/>
        <v>#NAME?</v>
      </c>
      <c r="C1351" s="129" t="e">
        <f ca="1"/>
        <v>#NAME?</v>
      </c>
      <c r="D1351" t="e">
        <f ca="1"/>
        <v>#NAME?</v>
      </c>
      <c r="E1351" t="e">
        <f ca="1"/>
        <v>#NAME?</v>
      </c>
      <c r="F1351" t="e">
        <f ca="1"/>
        <v>#NAME?</v>
      </c>
      <c r="G1351" t="e">
        <f ca="1"/>
        <v>#NAME?</v>
      </c>
      <c r="H1351" t="e">
        <f ca="1"/>
        <v>#NAME?</v>
      </c>
      <c r="I1351" t="e">
        <f ca="1"/>
        <v>#NAME?</v>
      </c>
      <c r="J1351" t="e">
        <f t="shared" ca="1" si="43"/>
        <v>#NAME?</v>
      </c>
      <c r="K1351" t="e">
        <f t="shared" ca="1" si="42"/>
        <v>#NAME?</v>
      </c>
    </row>
    <row r="1352" spans="1:11" x14ac:dyDescent="0.25">
      <c r="A1352" s="193" t="e">
        <f ca="1"/>
        <v>#NAME?</v>
      </c>
      <c r="B1352" t="e">
        <f ca="1"/>
        <v>#NAME?</v>
      </c>
      <c r="C1352" s="129" t="e">
        <f ca="1"/>
        <v>#NAME?</v>
      </c>
      <c r="D1352" t="e">
        <f ca="1"/>
        <v>#NAME?</v>
      </c>
      <c r="E1352" t="e">
        <f ca="1"/>
        <v>#NAME?</v>
      </c>
      <c r="F1352" t="e">
        <f ca="1"/>
        <v>#NAME?</v>
      </c>
      <c r="G1352" t="e">
        <f ca="1"/>
        <v>#NAME?</v>
      </c>
      <c r="H1352" t="e">
        <f ca="1"/>
        <v>#NAME?</v>
      </c>
      <c r="I1352" t="e">
        <f ca="1"/>
        <v>#NAME?</v>
      </c>
      <c r="J1352" t="e">
        <f t="shared" ca="1" si="43"/>
        <v>#NAME?</v>
      </c>
      <c r="K1352" t="e">
        <f t="shared" ca="1" si="42"/>
        <v>#NAME?</v>
      </c>
    </row>
    <row r="1353" spans="1:11" x14ac:dyDescent="0.25">
      <c r="A1353" s="193" t="e">
        <f ca="1"/>
        <v>#NAME?</v>
      </c>
      <c r="B1353" t="e">
        <f ca="1"/>
        <v>#NAME?</v>
      </c>
      <c r="C1353" s="129" t="e">
        <f ca="1"/>
        <v>#NAME?</v>
      </c>
      <c r="D1353" t="e">
        <f ca="1"/>
        <v>#NAME?</v>
      </c>
      <c r="E1353" t="e">
        <f ca="1"/>
        <v>#NAME?</v>
      </c>
      <c r="F1353" t="e">
        <f ca="1"/>
        <v>#NAME?</v>
      </c>
      <c r="G1353" t="e">
        <f ca="1"/>
        <v>#NAME?</v>
      </c>
      <c r="H1353" t="e">
        <f ca="1"/>
        <v>#NAME?</v>
      </c>
      <c r="I1353" t="e">
        <f ca="1"/>
        <v>#NAME?</v>
      </c>
      <c r="J1353" t="e">
        <f t="shared" ca="1" si="43"/>
        <v>#NAME?</v>
      </c>
      <c r="K1353" t="e">
        <f t="shared" ca="1" si="42"/>
        <v>#NAME?</v>
      </c>
    </row>
    <row r="1354" spans="1:11" x14ac:dyDescent="0.25">
      <c r="A1354" s="193" t="e">
        <f ca="1"/>
        <v>#NAME?</v>
      </c>
      <c r="B1354" t="e">
        <f ca="1"/>
        <v>#NAME?</v>
      </c>
      <c r="C1354" s="129" t="e">
        <f ca="1"/>
        <v>#NAME?</v>
      </c>
      <c r="D1354" t="e">
        <f ca="1"/>
        <v>#NAME?</v>
      </c>
      <c r="E1354" t="e">
        <f ca="1"/>
        <v>#NAME?</v>
      </c>
      <c r="F1354" t="e">
        <f ca="1"/>
        <v>#NAME?</v>
      </c>
      <c r="G1354" t="e">
        <f ca="1"/>
        <v>#NAME?</v>
      </c>
      <c r="H1354" t="e">
        <f ca="1"/>
        <v>#NAME?</v>
      </c>
      <c r="I1354" t="e">
        <f ca="1"/>
        <v>#NAME?</v>
      </c>
      <c r="J1354" t="e">
        <f t="shared" ca="1" si="43"/>
        <v>#NAME?</v>
      </c>
      <c r="K1354" t="e">
        <f t="shared" ca="1" si="42"/>
        <v>#NAME?</v>
      </c>
    </row>
    <row r="1355" spans="1:11" x14ac:dyDescent="0.25">
      <c r="A1355" s="193" t="e">
        <f ca="1"/>
        <v>#NAME?</v>
      </c>
      <c r="B1355" t="e">
        <f ca="1"/>
        <v>#NAME?</v>
      </c>
      <c r="C1355" s="129" t="e">
        <f ca="1"/>
        <v>#NAME?</v>
      </c>
      <c r="D1355" t="e">
        <f ca="1"/>
        <v>#NAME?</v>
      </c>
      <c r="E1355" t="e">
        <f ca="1"/>
        <v>#NAME?</v>
      </c>
      <c r="F1355" t="e">
        <f ca="1"/>
        <v>#NAME?</v>
      </c>
      <c r="G1355" t="e">
        <f ca="1"/>
        <v>#NAME?</v>
      </c>
      <c r="H1355" t="e">
        <f ca="1"/>
        <v>#NAME?</v>
      </c>
      <c r="I1355" t="e">
        <f ca="1"/>
        <v>#NAME?</v>
      </c>
      <c r="J1355" t="e">
        <f t="shared" ca="1" si="43"/>
        <v>#NAME?</v>
      </c>
      <c r="K1355" t="e">
        <f t="shared" ca="1" si="42"/>
        <v>#NAME?</v>
      </c>
    </row>
    <row r="1356" spans="1:11" x14ac:dyDescent="0.25">
      <c r="A1356" s="193" t="e">
        <f ca="1"/>
        <v>#NAME?</v>
      </c>
      <c r="B1356" t="e">
        <f ca="1"/>
        <v>#NAME?</v>
      </c>
      <c r="C1356" s="129" t="e">
        <f ca="1"/>
        <v>#NAME?</v>
      </c>
      <c r="D1356" t="e">
        <f ca="1"/>
        <v>#NAME?</v>
      </c>
      <c r="E1356" t="e">
        <f ca="1"/>
        <v>#NAME?</v>
      </c>
      <c r="F1356" t="e">
        <f ca="1"/>
        <v>#NAME?</v>
      </c>
      <c r="G1356" t="e">
        <f ca="1"/>
        <v>#NAME?</v>
      </c>
      <c r="H1356" t="e">
        <f ca="1"/>
        <v>#NAME?</v>
      </c>
      <c r="I1356" t="e">
        <f ca="1"/>
        <v>#NAME?</v>
      </c>
      <c r="J1356" t="e">
        <f t="shared" ca="1" si="43"/>
        <v>#NAME?</v>
      </c>
      <c r="K1356" t="e">
        <f t="shared" ca="1" si="42"/>
        <v>#NAME?</v>
      </c>
    </row>
    <row r="1357" spans="1:11" x14ac:dyDescent="0.25">
      <c r="A1357" s="193" t="e">
        <f ca="1"/>
        <v>#NAME?</v>
      </c>
      <c r="B1357" t="e">
        <f ca="1"/>
        <v>#NAME?</v>
      </c>
      <c r="C1357" s="129" t="e">
        <f ca="1"/>
        <v>#NAME?</v>
      </c>
      <c r="D1357" t="e">
        <f ca="1"/>
        <v>#NAME?</v>
      </c>
      <c r="E1357" t="e">
        <f ca="1"/>
        <v>#NAME?</v>
      </c>
      <c r="F1357" t="e">
        <f ca="1"/>
        <v>#NAME?</v>
      </c>
      <c r="G1357" t="e">
        <f ca="1"/>
        <v>#NAME?</v>
      </c>
      <c r="H1357" t="e">
        <f ca="1"/>
        <v>#NAME?</v>
      </c>
      <c r="I1357" t="e">
        <f ca="1"/>
        <v>#NAME?</v>
      </c>
      <c r="J1357" t="e">
        <f t="shared" ca="1" si="43"/>
        <v>#NAME?</v>
      </c>
      <c r="K1357" t="e">
        <f t="shared" ca="1" si="42"/>
        <v>#NAME?</v>
      </c>
    </row>
    <row r="1358" spans="1:11" x14ac:dyDescent="0.25">
      <c r="A1358" s="193" t="e">
        <f ca="1"/>
        <v>#NAME?</v>
      </c>
      <c r="B1358" t="e">
        <f ca="1"/>
        <v>#NAME?</v>
      </c>
      <c r="C1358" s="129" t="e">
        <f ca="1"/>
        <v>#NAME?</v>
      </c>
      <c r="D1358" t="e">
        <f ca="1"/>
        <v>#NAME?</v>
      </c>
      <c r="E1358" t="e">
        <f ca="1"/>
        <v>#NAME?</v>
      </c>
      <c r="F1358" t="e">
        <f ca="1"/>
        <v>#NAME?</v>
      </c>
      <c r="G1358" t="e">
        <f ca="1"/>
        <v>#NAME?</v>
      </c>
      <c r="H1358" t="e">
        <f ca="1"/>
        <v>#NAME?</v>
      </c>
      <c r="I1358" t="e">
        <f ca="1"/>
        <v>#NAME?</v>
      </c>
      <c r="J1358" t="e">
        <f t="shared" ca="1" si="43"/>
        <v>#NAME?</v>
      </c>
      <c r="K1358" t="e">
        <f t="shared" ca="1" si="42"/>
        <v>#NAME?</v>
      </c>
    </row>
    <row r="1359" spans="1:11" x14ac:dyDescent="0.25">
      <c r="A1359" s="193" t="e">
        <f ca="1"/>
        <v>#NAME?</v>
      </c>
      <c r="B1359" t="e">
        <f ca="1"/>
        <v>#NAME?</v>
      </c>
      <c r="C1359" s="129" t="e">
        <f ca="1"/>
        <v>#NAME?</v>
      </c>
      <c r="D1359" t="e">
        <f ca="1"/>
        <v>#NAME?</v>
      </c>
      <c r="E1359" t="e">
        <f ca="1"/>
        <v>#NAME?</v>
      </c>
      <c r="F1359" t="e">
        <f ca="1"/>
        <v>#NAME?</v>
      </c>
      <c r="G1359" t="e">
        <f ca="1"/>
        <v>#NAME?</v>
      </c>
      <c r="H1359" t="e">
        <f ca="1"/>
        <v>#NAME?</v>
      </c>
      <c r="I1359" t="e">
        <f ca="1"/>
        <v>#NAME?</v>
      </c>
      <c r="J1359" t="e">
        <f t="shared" ca="1" si="43"/>
        <v>#NAME?</v>
      </c>
      <c r="K1359" t="e">
        <f t="shared" ca="1" si="42"/>
        <v>#NAME?</v>
      </c>
    </row>
    <row r="1360" spans="1:11" x14ac:dyDescent="0.25">
      <c r="A1360" s="193" t="e">
        <f ca="1"/>
        <v>#NAME?</v>
      </c>
      <c r="B1360" t="e">
        <f ca="1"/>
        <v>#NAME?</v>
      </c>
      <c r="C1360" s="129" t="e">
        <f ca="1"/>
        <v>#NAME?</v>
      </c>
      <c r="D1360" t="e">
        <f ca="1"/>
        <v>#NAME?</v>
      </c>
      <c r="E1360" t="e">
        <f ca="1"/>
        <v>#NAME?</v>
      </c>
      <c r="F1360" t="e">
        <f ca="1"/>
        <v>#NAME?</v>
      </c>
      <c r="G1360" t="e">
        <f ca="1"/>
        <v>#NAME?</v>
      </c>
      <c r="H1360" t="e">
        <f ca="1"/>
        <v>#NAME?</v>
      </c>
      <c r="I1360" t="e">
        <f ca="1"/>
        <v>#NAME?</v>
      </c>
      <c r="J1360" t="e">
        <f t="shared" ca="1" si="43"/>
        <v>#NAME?</v>
      </c>
      <c r="K1360" t="e">
        <f t="shared" ca="1" si="42"/>
        <v>#NAME?</v>
      </c>
    </row>
    <row r="1361" spans="1:11" x14ac:dyDescent="0.25">
      <c r="A1361" s="193" t="e">
        <f ca="1"/>
        <v>#NAME?</v>
      </c>
      <c r="B1361" t="e">
        <f ca="1"/>
        <v>#NAME?</v>
      </c>
      <c r="C1361" s="129" t="e">
        <f ca="1"/>
        <v>#NAME?</v>
      </c>
      <c r="D1361" t="e">
        <f ca="1"/>
        <v>#NAME?</v>
      </c>
      <c r="E1361" t="e">
        <f ca="1"/>
        <v>#NAME?</v>
      </c>
      <c r="F1361" t="e">
        <f ca="1"/>
        <v>#NAME?</v>
      </c>
      <c r="G1361" t="e">
        <f ca="1"/>
        <v>#NAME?</v>
      </c>
      <c r="H1361" t="e">
        <f ca="1"/>
        <v>#NAME?</v>
      </c>
      <c r="I1361" t="e">
        <f ca="1"/>
        <v>#NAME?</v>
      </c>
      <c r="J1361" t="e">
        <f t="shared" ca="1" si="43"/>
        <v>#NAME?</v>
      </c>
      <c r="K1361" t="e">
        <f t="shared" ca="1" si="42"/>
        <v>#NAME?</v>
      </c>
    </row>
    <row r="1362" spans="1:11" x14ac:dyDescent="0.25">
      <c r="A1362" s="193" t="e">
        <f ca="1"/>
        <v>#NAME?</v>
      </c>
      <c r="B1362" t="e">
        <f ca="1"/>
        <v>#NAME?</v>
      </c>
      <c r="C1362" s="129" t="e">
        <f ca="1"/>
        <v>#NAME?</v>
      </c>
      <c r="D1362" t="e">
        <f ca="1"/>
        <v>#NAME?</v>
      </c>
      <c r="E1362" t="e">
        <f ca="1"/>
        <v>#NAME?</v>
      </c>
      <c r="F1362" t="e">
        <f ca="1"/>
        <v>#NAME?</v>
      </c>
      <c r="G1362" t="e">
        <f ca="1"/>
        <v>#NAME?</v>
      </c>
      <c r="H1362" t="e">
        <f ca="1"/>
        <v>#NAME?</v>
      </c>
      <c r="I1362" t="e">
        <f ca="1"/>
        <v>#NAME?</v>
      </c>
      <c r="J1362" t="e">
        <f t="shared" ca="1" si="43"/>
        <v>#NAME?</v>
      </c>
      <c r="K1362" t="e">
        <f t="shared" ca="1" si="42"/>
        <v>#NAME?</v>
      </c>
    </row>
    <row r="1363" spans="1:11" x14ac:dyDescent="0.25">
      <c r="A1363" s="193" t="e">
        <f ca="1"/>
        <v>#NAME?</v>
      </c>
      <c r="B1363" t="e">
        <f ca="1"/>
        <v>#NAME?</v>
      </c>
      <c r="C1363" s="129" t="e">
        <f ca="1"/>
        <v>#NAME?</v>
      </c>
      <c r="D1363" t="e">
        <f ca="1"/>
        <v>#NAME?</v>
      </c>
      <c r="E1363" t="e">
        <f ca="1"/>
        <v>#NAME?</v>
      </c>
      <c r="F1363" t="e">
        <f ca="1"/>
        <v>#NAME?</v>
      </c>
      <c r="G1363" t="e">
        <f ca="1"/>
        <v>#NAME?</v>
      </c>
      <c r="H1363" t="e">
        <f ca="1"/>
        <v>#NAME?</v>
      </c>
      <c r="I1363" t="e">
        <f ca="1"/>
        <v>#NAME?</v>
      </c>
      <c r="J1363" t="e">
        <f t="shared" ca="1" si="43"/>
        <v>#NAME?</v>
      </c>
      <c r="K1363" t="e">
        <f t="shared" ca="1" si="42"/>
        <v>#NAME?</v>
      </c>
    </row>
    <row r="1364" spans="1:11" x14ac:dyDescent="0.25">
      <c r="A1364" s="193" t="e">
        <f ca="1"/>
        <v>#NAME?</v>
      </c>
      <c r="B1364" t="e">
        <f ca="1"/>
        <v>#NAME?</v>
      </c>
      <c r="C1364" s="129" t="e">
        <f ca="1"/>
        <v>#NAME?</v>
      </c>
      <c r="D1364" t="e">
        <f ca="1"/>
        <v>#NAME?</v>
      </c>
      <c r="E1364" t="e">
        <f ca="1"/>
        <v>#NAME?</v>
      </c>
      <c r="F1364" t="e">
        <f ca="1"/>
        <v>#NAME?</v>
      </c>
      <c r="G1364" t="e">
        <f ca="1"/>
        <v>#NAME?</v>
      </c>
      <c r="H1364" t="e">
        <f ca="1"/>
        <v>#NAME?</v>
      </c>
      <c r="I1364" t="e">
        <f ca="1"/>
        <v>#NAME?</v>
      </c>
      <c r="J1364" t="e">
        <f t="shared" ca="1" si="43"/>
        <v>#NAME?</v>
      </c>
      <c r="K1364" t="e">
        <f t="shared" ca="1" si="42"/>
        <v>#NAME?</v>
      </c>
    </row>
    <row r="1365" spans="1:11" x14ac:dyDescent="0.25">
      <c r="A1365" s="193" t="e">
        <f ca="1"/>
        <v>#NAME?</v>
      </c>
      <c r="B1365" t="e">
        <f ca="1"/>
        <v>#NAME?</v>
      </c>
      <c r="C1365" s="129" t="e">
        <f ca="1"/>
        <v>#NAME?</v>
      </c>
      <c r="D1365" t="e">
        <f ca="1"/>
        <v>#NAME?</v>
      </c>
      <c r="E1365" t="e">
        <f ca="1"/>
        <v>#NAME?</v>
      </c>
      <c r="F1365" t="e">
        <f ca="1"/>
        <v>#NAME?</v>
      </c>
      <c r="G1365" t="e">
        <f ca="1"/>
        <v>#NAME?</v>
      </c>
      <c r="H1365" t="e">
        <f ca="1"/>
        <v>#NAME?</v>
      </c>
      <c r="I1365" t="e">
        <f ca="1"/>
        <v>#NAME?</v>
      </c>
      <c r="J1365" t="e">
        <f t="shared" ca="1" si="43"/>
        <v>#NAME?</v>
      </c>
      <c r="K1365" t="e">
        <f t="shared" ca="1" si="42"/>
        <v>#NAME?</v>
      </c>
    </row>
    <row r="1366" spans="1:11" x14ac:dyDescent="0.25">
      <c r="A1366" s="193" t="e">
        <f ca="1"/>
        <v>#NAME?</v>
      </c>
      <c r="B1366" t="e">
        <f ca="1"/>
        <v>#NAME?</v>
      </c>
      <c r="C1366" s="129" t="e">
        <f ca="1"/>
        <v>#NAME?</v>
      </c>
      <c r="D1366" t="e">
        <f ca="1"/>
        <v>#NAME?</v>
      </c>
      <c r="E1366" t="e">
        <f ca="1"/>
        <v>#NAME?</v>
      </c>
      <c r="F1366" t="e">
        <f ca="1"/>
        <v>#NAME?</v>
      </c>
      <c r="G1366" t="e">
        <f ca="1"/>
        <v>#NAME?</v>
      </c>
      <c r="H1366" t="e">
        <f ca="1"/>
        <v>#NAME?</v>
      </c>
      <c r="I1366" t="e">
        <f ca="1"/>
        <v>#NAME?</v>
      </c>
      <c r="J1366" t="e">
        <f t="shared" ca="1" si="43"/>
        <v>#NAME?</v>
      </c>
      <c r="K1366" t="e">
        <f t="shared" ca="1" si="42"/>
        <v>#NAME?</v>
      </c>
    </row>
    <row r="1367" spans="1:11" x14ac:dyDescent="0.25">
      <c r="A1367" s="193" t="e">
        <f ca="1"/>
        <v>#NAME?</v>
      </c>
      <c r="B1367" t="e">
        <f ca="1"/>
        <v>#NAME?</v>
      </c>
      <c r="C1367" s="129" t="e">
        <f ca="1"/>
        <v>#NAME?</v>
      </c>
      <c r="D1367" t="e">
        <f ca="1"/>
        <v>#NAME?</v>
      </c>
      <c r="E1367" t="e">
        <f ca="1"/>
        <v>#NAME?</v>
      </c>
      <c r="F1367" t="e">
        <f ca="1"/>
        <v>#NAME?</v>
      </c>
      <c r="G1367" t="e">
        <f ca="1"/>
        <v>#NAME?</v>
      </c>
      <c r="H1367" t="e">
        <f ca="1"/>
        <v>#NAME?</v>
      </c>
      <c r="I1367" t="e">
        <f ca="1"/>
        <v>#NAME?</v>
      </c>
      <c r="J1367" t="e">
        <f t="shared" ca="1" si="43"/>
        <v>#NAME?</v>
      </c>
      <c r="K1367" t="e">
        <f t="shared" ca="1" si="42"/>
        <v>#NAME?</v>
      </c>
    </row>
    <row r="1368" spans="1:11" x14ac:dyDescent="0.25">
      <c r="A1368" s="193" t="e">
        <f ca="1"/>
        <v>#NAME?</v>
      </c>
      <c r="B1368" t="e">
        <f ca="1"/>
        <v>#NAME?</v>
      </c>
      <c r="C1368" s="129" t="e">
        <f ca="1"/>
        <v>#NAME?</v>
      </c>
      <c r="D1368" t="e">
        <f ca="1"/>
        <v>#NAME?</v>
      </c>
      <c r="E1368" t="e">
        <f ca="1"/>
        <v>#NAME?</v>
      </c>
      <c r="F1368" t="e">
        <f ca="1"/>
        <v>#NAME?</v>
      </c>
      <c r="G1368" t="e">
        <f ca="1"/>
        <v>#NAME?</v>
      </c>
      <c r="H1368" t="e">
        <f ca="1"/>
        <v>#NAME?</v>
      </c>
      <c r="I1368" t="e">
        <f ca="1"/>
        <v>#NAME?</v>
      </c>
      <c r="J1368" t="e">
        <f t="shared" ca="1" si="43"/>
        <v>#NAME?</v>
      </c>
      <c r="K1368" t="e">
        <f t="shared" ca="1" si="42"/>
        <v>#NAME?</v>
      </c>
    </row>
    <row r="1369" spans="1:11" x14ac:dyDescent="0.25">
      <c r="A1369" s="193" t="e">
        <f ca="1"/>
        <v>#NAME?</v>
      </c>
      <c r="B1369" t="e">
        <f ca="1"/>
        <v>#NAME?</v>
      </c>
      <c r="C1369" s="129" t="e">
        <f ca="1"/>
        <v>#NAME?</v>
      </c>
      <c r="D1369" t="e">
        <f ca="1"/>
        <v>#NAME?</v>
      </c>
      <c r="E1369" t="e">
        <f ca="1"/>
        <v>#NAME?</v>
      </c>
      <c r="F1369" t="e">
        <f ca="1"/>
        <v>#NAME?</v>
      </c>
      <c r="G1369" t="e">
        <f ca="1"/>
        <v>#NAME?</v>
      </c>
      <c r="H1369" t="e">
        <f ca="1"/>
        <v>#NAME?</v>
      </c>
      <c r="I1369" t="e">
        <f ca="1"/>
        <v>#NAME?</v>
      </c>
      <c r="J1369" t="e">
        <f t="shared" ca="1" si="43"/>
        <v>#NAME?</v>
      </c>
      <c r="K1369" t="e">
        <f t="shared" ca="1" si="42"/>
        <v>#NAME?</v>
      </c>
    </row>
    <row r="1370" spans="1:11" x14ac:dyDescent="0.25">
      <c r="A1370" s="193" t="e">
        <f ca="1"/>
        <v>#NAME?</v>
      </c>
      <c r="B1370" t="e">
        <f ca="1"/>
        <v>#NAME?</v>
      </c>
      <c r="C1370" s="129" t="e">
        <f ca="1"/>
        <v>#NAME?</v>
      </c>
      <c r="D1370" t="e">
        <f ca="1"/>
        <v>#NAME?</v>
      </c>
      <c r="E1370" t="e">
        <f ca="1"/>
        <v>#NAME?</v>
      </c>
      <c r="F1370" t="e">
        <f ca="1"/>
        <v>#NAME?</v>
      </c>
      <c r="G1370" t="e">
        <f ca="1"/>
        <v>#NAME?</v>
      </c>
      <c r="H1370" t="e">
        <f ca="1"/>
        <v>#NAME?</v>
      </c>
      <c r="I1370" t="e">
        <f ca="1"/>
        <v>#NAME?</v>
      </c>
      <c r="J1370" t="e">
        <f t="shared" ca="1" si="43"/>
        <v>#NAME?</v>
      </c>
      <c r="K1370" t="e">
        <f t="shared" ca="1" si="42"/>
        <v>#NAME?</v>
      </c>
    </row>
    <row r="1371" spans="1:11" x14ac:dyDescent="0.25">
      <c r="A1371" s="193" t="e">
        <f ca="1"/>
        <v>#NAME?</v>
      </c>
      <c r="B1371" t="e">
        <f ca="1"/>
        <v>#NAME?</v>
      </c>
      <c r="C1371" s="129" t="e">
        <f ca="1"/>
        <v>#NAME?</v>
      </c>
      <c r="D1371" t="e">
        <f ca="1"/>
        <v>#NAME?</v>
      </c>
      <c r="E1371" t="e">
        <f ca="1"/>
        <v>#NAME?</v>
      </c>
      <c r="F1371" t="e">
        <f ca="1"/>
        <v>#NAME?</v>
      </c>
      <c r="G1371" t="e">
        <f ca="1"/>
        <v>#NAME?</v>
      </c>
      <c r="H1371" t="e">
        <f ca="1"/>
        <v>#NAME?</v>
      </c>
      <c r="I1371" t="e">
        <f ca="1"/>
        <v>#NAME?</v>
      </c>
      <c r="J1371" t="e">
        <f t="shared" ca="1" si="43"/>
        <v>#NAME?</v>
      </c>
      <c r="K1371" t="e">
        <f t="shared" ca="1" si="42"/>
        <v>#NAME?</v>
      </c>
    </row>
    <row r="1372" spans="1:11" x14ac:dyDescent="0.25">
      <c r="A1372" s="193" t="e">
        <f ca="1"/>
        <v>#NAME?</v>
      </c>
      <c r="B1372" t="e">
        <f ca="1"/>
        <v>#NAME?</v>
      </c>
      <c r="C1372" s="129" t="e">
        <f ca="1"/>
        <v>#NAME?</v>
      </c>
      <c r="D1372" t="e">
        <f ca="1"/>
        <v>#NAME?</v>
      </c>
      <c r="E1372" t="e">
        <f ca="1"/>
        <v>#NAME?</v>
      </c>
      <c r="F1372" t="e">
        <f ca="1"/>
        <v>#NAME?</v>
      </c>
      <c r="G1372" t="e">
        <f ca="1"/>
        <v>#NAME?</v>
      </c>
      <c r="H1372" t="e">
        <f ca="1"/>
        <v>#NAME?</v>
      </c>
      <c r="I1372" t="e">
        <f ca="1"/>
        <v>#NAME?</v>
      </c>
      <c r="J1372" t="e">
        <f t="shared" ca="1" si="43"/>
        <v>#NAME?</v>
      </c>
      <c r="K1372" t="e">
        <f t="shared" ca="1" si="42"/>
        <v>#NAME?</v>
      </c>
    </row>
    <row r="1373" spans="1:11" x14ac:dyDescent="0.25">
      <c r="A1373" s="193" t="e">
        <f ca="1"/>
        <v>#NAME?</v>
      </c>
      <c r="B1373" t="e">
        <f ca="1"/>
        <v>#NAME?</v>
      </c>
      <c r="C1373" s="129" t="e">
        <f ca="1"/>
        <v>#NAME?</v>
      </c>
      <c r="D1373" t="e">
        <f ca="1"/>
        <v>#NAME?</v>
      </c>
      <c r="E1373" t="e">
        <f ca="1"/>
        <v>#NAME?</v>
      </c>
      <c r="F1373" t="e">
        <f ca="1"/>
        <v>#NAME?</v>
      </c>
      <c r="G1373" t="e">
        <f ca="1"/>
        <v>#NAME?</v>
      </c>
      <c r="H1373" t="e">
        <f ca="1"/>
        <v>#NAME?</v>
      </c>
      <c r="I1373" t="e">
        <f ca="1"/>
        <v>#NAME?</v>
      </c>
      <c r="J1373" t="e">
        <f t="shared" ca="1" si="43"/>
        <v>#NAME?</v>
      </c>
      <c r="K1373" t="e">
        <f t="shared" ca="1" si="42"/>
        <v>#NAME?</v>
      </c>
    </row>
    <row r="1374" spans="1:11" x14ac:dyDescent="0.25">
      <c r="A1374" s="193" t="e">
        <f ca="1"/>
        <v>#NAME?</v>
      </c>
      <c r="B1374" t="e">
        <f ca="1"/>
        <v>#NAME?</v>
      </c>
      <c r="C1374" s="129" t="e">
        <f ca="1"/>
        <v>#NAME?</v>
      </c>
      <c r="D1374" t="e">
        <f ca="1"/>
        <v>#NAME?</v>
      </c>
      <c r="E1374" t="e">
        <f ca="1"/>
        <v>#NAME?</v>
      </c>
      <c r="F1374" t="e">
        <f ca="1"/>
        <v>#NAME?</v>
      </c>
      <c r="G1374" t="e">
        <f ca="1"/>
        <v>#NAME?</v>
      </c>
      <c r="H1374" t="e">
        <f ca="1"/>
        <v>#NAME?</v>
      </c>
      <c r="I1374" t="e">
        <f ca="1"/>
        <v>#NAME?</v>
      </c>
      <c r="J1374" t="e">
        <f t="shared" ca="1" si="43"/>
        <v>#NAME?</v>
      </c>
      <c r="K1374" t="e">
        <f t="shared" ca="1" si="42"/>
        <v>#NAME?</v>
      </c>
    </row>
    <row r="1375" spans="1:11" x14ac:dyDescent="0.25">
      <c r="A1375" s="193" t="e">
        <f ca="1"/>
        <v>#NAME?</v>
      </c>
      <c r="B1375" t="e">
        <f ca="1"/>
        <v>#NAME?</v>
      </c>
      <c r="C1375" s="129" t="e">
        <f ca="1"/>
        <v>#NAME?</v>
      </c>
      <c r="D1375" t="e">
        <f ca="1"/>
        <v>#NAME?</v>
      </c>
      <c r="E1375" t="e">
        <f ca="1"/>
        <v>#NAME?</v>
      </c>
      <c r="F1375" t="e">
        <f ca="1"/>
        <v>#NAME?</v>
      </c>
      <c r="G1375" t="e">
        <f ca="1"/>
        <v>#NAME?</v>
      </c>
      <c r="H1375" t="e">
        <f ca="1"/>
        <v>#NAME?</v>
      </c>
      <c r="I1375" t="e">
        <f ca="1"/>
        <v>#NAME?</v>
      </c>
      <c r="J1375" t="e">
        <f t="shared" ca="1" si="43"/>
        <v>#NAME?</v>
      </c>
      <c r="K1375" t="e">
        <f t="shared" ca="1" si="42"/>
        <v>#NAME?</v>
      </c>
    </row>
    <row r="1376" spans="1:11" x14ac:dyDescent="0.25">
      <c r="A1376" s="193" t="e">
        <f ca="1"/>
        <v>#NAME?</v>
      </c>
      <c r="B1376" t="e">
        <f ca="1"/>
        <v>#NAME?</v>
      </c>
      <c r="C1376" s="129" t="e">
        <f ca="1"/>
        <v>#NAME?</v>
      </c>
      <c r="D1376" t="e">
        <f ca="1"/>
        <v>#NAME?</v>
      </c>
      <c r="E1376" t="e">
        <f ca="1"/>
        <v>#NAME?</v>
      </c>
      <c r="F1376" t="e">
        <f ca="1"/>
        <v>#NAME?</v>
      </c>
      <c r="G1376" t="e">
        <f ca="1"/>
        <v>#NAME?</v>
      </c>
      <c r="H1376" t="e">
        <f ca="1"/>
        <v>#NAME?</v>
      </c>
      <c r="I1376" t="e">
        <f ca="1"/>
        <v>#NAME?</v>
      </c>
      <c r="J1376" t="e">
        <f t="shared" ca="1" si="43"/>
        <v>#NAME?</v>
      </c>
      <c r="K1376" t="e">
        <f t="shared" ca="1" si="42"/>
        <v>#NAME?</v>
      </c>
    </row>
    <row r="1377" spans="1:11" x14ac:dyDescent="0.25">
      <c r="A1377" s="193" t="e">
        <f ca="1"/>
        <v>#NAME?</v>
      </c>
      <c r="B1377" t="e">
        <f ca="1"/>
        <v>#NAME?</v>
      </c>
      <c r="C1377" s="129" t="e">
        <f ca="1"/>
        <v>#NAME?</v>
      </c>
      <c r="D1377" t="e">
        <f ca="1"/>
        <v>#NAME?</v>
      </c>
      <c r="E1377" t="e">
        <f ca="1"/>
        <v>#NAME?</v>
      </c>
      <c r="F1377" t="e">
        <f ca="1"/>
        <v>#NAME?</v>
      </c>
      <c r="G1377" t="e">
        <f ca="1"/>
        <v>#NAME?</v>
      </c>
      <c r="H1377" t="e">
        <f ca="1"/>
        <v>#NAME?</v>
      </c>
      <c r="I1377" t="e">
        <f ca="1"/>
        <v>#NAME?</v>
      </c>
      <c r="J1377" t="e">
        <f t="shared" ca="1" si="43"/>
        <v>#NAME?</v>
      </c>
      <c r="K1377" t="e">
        <f t="shared" ca="1" si="42"/>
        <v>#NAME?</v>
      </c>
    </row>
    <row r="1378" spans="1:11" x14ac:dyDescent="0.25">
      <c r="A1378" s="193" t="e">
        <f ca="1"/>
        <v>#NAME?</v>
      </c>
      <c r="B1378" t="e">
        <f ca="1"/>
        <v>#NAME?</v>
      </c>
      <c r="C1378" s="129" t="e">
        <f ca="1"/>
        <v>#NAME?</v>
      </c>
      <c r="D1378" t="e">
        <f ca="1"/>
        <v>#NAME?</v>
      </c>
      <c r="E1378" t="e">
        <f ca="1"/>
        <v>#NAME?</v>
      </c>
      <c r="F1378" t="e">
        <f ca="1"/>
        <v>#NAME?</v>
      </c>
      <c r="G1378" t="e">
        <f ca="1"/>
        <v>#NAME?</v>
      </c>
      <c r="H1378" t="e">
        <f ca="1"/>
        <v>#NAME?</v>
      </c>
      <c r="I1378" t="e">
        <f ca="1"/>
        <v>#NAME?</v>
      </c>
      <c r="J1378" t="e">
        <f t="shared" ca="1" si="43"/>
        <v>#NAME?</v>
      </c>
      <c r="K1378" t="e">
        <f t="shared" ca="1" si="42"/>
        <v>#NAME?</v>
      </c>
    </row>
    <row r="1379" spans="1:11" x14ac:dyDescent="0.25">
      <c r="A1379" s="193" t="e">
        <f ca="1"/>
        <v>#NAME?</v>
      </c>
      <c r="B1379" t="e">
        <f ca="1"/>
        <v>#NAME?</v>
      </c>
      <c r="C1379" s="129" t="e">
        <f ca="1"/>
        <v>#NAME?</v>
      </c>
      <c r="D1379" t="e">
        <f ca="1"/>
        <v>#NAME?</v>
      </c>
      <c r="E1379" t="e">
        <f ca="1"/>
        <v>#NAME?</v>
      </c>
      <c r="F1379" t="e">
        <f ca="1"/>
        <v>#NAME?</v>
      </c>
      <c r="G1379" t="e">
        <f ca="1"/>
        <v>#NAME?</v>
      </c>
      <c r="H1379" t="e">
        <f ca="1"/>
        <v>#NAME?</v>
      </c>
      <c r="I1379" t="e">
        <f ca="1"/>
        <v>#NAME?</v>
      </c>
      <c r="J1379" t="e">
        <f t="shared" ca="1" si="43"/>
        <v>#NAME?</v>
      </c>
      <c r="K1379" t="e">
        <f t="shared" ca="1" si="42"/>
        <v>#NAME?</v>
      </c>
    </row>
    <row r="1380" spans="1:11" x14ac:dyDescent="0.25">
      <c r="A1380" s="193" t="e">
        <f ca="1"/>
        <v>#NAME?</v>
      </c>
      <c r="B1380" t="e">
        <f ca="1"/>
        <v>#NAME?</v>
      </c>
      <c r="C1380" s="129" t="e">
        <f ca="1"/>
        <v>#NAME?</v>
      </c>
      <c r="D1380" t="e">
        <f ca="1"/>
        <v>#NAME?</v>
      </c>
      <c r="E1380" t="e">
        <f ca="1"/>
        <v>#NAME?</v>
      </c>
      <c r="F1380" t="e">
        <f ca="1"/>
        <v>#NAME?</v>
      </c>
      <c r="G1380" t="e">
        <f ca="1"/>
        <v>#NAME?</v>
      </c>
      <c r="H1380" t="e">
        <f ca="1"/>
        <v>#NAME?</v>
      </c>
      <c r="I1380" t="e">
        <f ca="1"/>
        <v>#NAME?</v>
      </c>
      <c r="J1380" t="e">
        <f t="shared" ca="1" si="43"/>
        <v>#NAME?</v>
      </c>
      <c r="K1380" t="e">
        <f t="shared" ca="1" si="42"/>
        <v>#NAME?</v>
      </c>
    </row>
    <row r="1381" spans="1:11" x14ac:dyDescent="0.25">
      <c r="A1381" s="193" t="e">
        <f ca="1"/>
        <v>#NAME?</v>
      </c>
      <c r="B1381" t="e">
        <f ca="1"/>
        <v>#NAME?</v>
      </c>
      <c r="C1381" s="129" t="e">
        <f ca="1"/>
        <v>#NAME?</v>
      </c>
      <c r="D1381" t="e">
        <f ca="1"/>
        <v>#NAME?</v>
      </c>
      <c r="E1381" t="e">
        <f ca="1"/>
        <v>#NAME?</v>
      </c>
      <c r="F1381" t="e">
        <f ca="1"/>
        <v>#NAME?</v>
      </c>
      <c r="G1381" t="e">
        <f ca="1"/>
        <v>#NAME?</v>
      </c>
      <c r="H1381" t="e">
        <f ca="1"/>
        <v>#NAME?</v>
      </c>
      <c r="I1381" t="e">
        <f ca="1"/>
        <v>#NAME?</v>
      </c>
      <c r="J1381" t="e">
        <f t="shared" ca="1" si="43"/>
        <v>#NAME?</v>
      </c>
      <c r="K1381" t="e">
        <f t="shared" ca="1" si="42"/>
        <v>#NAME?</v>
      </c>
    </row>
    <row r="1382" spans="1:11" x14ac:dyDescent="0.25">
      <c r="A1382" s="193" t="e">
        <f ca="1"/>
        <v>#NAME?</v>
      </c>
      <c r="B1382" t="e">
        <f ca="1"/>
        <v>#NAME?</v>
      </c>
      <c r="C1382" s="129" t="e">
        <f ca="1"/>
        <v>#NAME?</v>
      </c>
      <c r="D1382" t="e">
        <f ca="1"/>
        <v>#NAME?</v>
      </c>
      <c r="E1382" t="e">
        <f ca="1"/>
        <v>#NAME?</v>
      </c>
      <c r="F1382" t="e">
        <f ca="1"/>
        <v>#NAME?</v>
      </c>
      <c r="G1382" t="e">
        <f ca="1"/>
        <v>#NAME?</v>
      </c>
      <c r="H1382" t="e">
        <f ca="1"/>
        <v>#NAME?</v>
      </c>
      <c r="I1382" t="e">
        <f ca="1"/>
        <v>#NAME?</v>
      </c>
      <c r="J1382" t="e">
        <f t="shared" ca="1" si="43"/>
        <v>#NAME?</v>
      </c>
      <c r="K1382" t="e">
        <f t="shared" ca="1" si="42"/>
        <v>#NAME?</v>
      </c>
    </row>
    <row r="1383" spans="1:11" x14ac:dyDescent="0.25">
      <c r="A1383" s="193" t="e">
        <f ca="1"/>
        <v>#NAME?</v>
      </c>
      <c r="B1383" t="e">
        <f ca="1"/>
        <v>#NAME?</v>
      </c>
      <c r="C1383" s="129" t="e">
        <f ca="1"/>
        <v>#NAME?</v>
      </c>
      <c r="D1383" t="e">
        <f ca="1"/>
        <v>#NAME?</v>
      </c>
      <c r="E1383" t="e">
        <f ca="1"/>
        <v>#NAME?</v>
      </c>
      <c r="F1383" t="e">
        <f ca="1"/>
        <v>#NAME?</v>
      </c>
      <c r="G1383" t="e">
        <f ca="1"/>
        <v>#NAME?</v>
      </c>
      <c r="H1383" t="e">
        <f ca="1"/>
        <v>#NAME?</v>
      </c>
      <c r="I1383" t="e">
        <f ca="1"/>
        <v>#NAME?</v>
      </c>
      <c r="J1383" t="e">
        <f t="shared" ca="1" si="43"/>
        <v>#NAME?</v>
      </c>
      <c r="K1383" t="e">
        <f t="shared" ca="1" si="42"/>
        <v>#NAME?</v>
      </c>
    </row>
    <row r="1384" spans="1:11" x14ac:dyDescent="0.25">
      <c r="A1384" s="193" t="e">
        <f ca="1"/>
        <v>#NAME?</v>
      </c>
      <c r="B1384" t="e">
        <f ca="1"/>
        <v>#NAME?</v>
      </c>
      <c r="C1384" s="129" t="e">
        <f ca="1"/>
        <v>#NAME?</v>
      </c>
      <c r="D1384" t="e">
        <f ca="1"/>
        <v>#NAME?</v>
      </c>
      <c r="E1384" t="e">
        <f ca="1"/>
        <v>#NAME?</v>
      </c>
      <c r="F1384" t="e">
        <f ca="1"/>
        <v>#NAME?</v>
      </c>
      <c r="G1384" t="e">
        <f ca="1"/>
        <v>#NAME?</v>
      </c>
      <c r="H1384" t="e">
        <f ca="1"/>
        <v>#NAME?</v>
      </c>
      <c r="I1384" t="e">
        <f ca="1"/>
        <v>#NAME?</v>
      </c>
      <c r="J1384" t="e">
        <f t="shared" ca="1" si="43"/>
        <v>#NAME?</v>
      </c>
      <c r="K1384" t="e">
        <f t="shared" ca="1" si="42"/>
        <v>#NAME?</v>
      </c>
    </row>
    <row r="1385" spans="1:11" x14ac:dyDescent="0.25">
      <c r="A1385" s="193" t="e">
        <f ca="1"/>
        <v>#NAME?</v>
      </c>
      <c r="B1385" t="e">
        <f ca="1"/>
        <v>#NAME?</v>
      </c>
      <c r="C1385" s="129" t="e">
        <f ca="1"/>
        <v>#NAME?</v>
      </c>
      <c r="D1385" t="e">
        <f ca="1"/>
        <v>#NAME?</v>
      </c>
      <c r="E1385" t="e">
        <f ca="1"/>
        <v>#NAME?</v>
      </c>
      <c r="F1385" t="e">
        <f ca="1"/>
        <v>#NAME?</v>
      </c>
      <c r="G1385" t="e">
        <f ca="1"/>
        <v>#NAME?</v>
      </c>
      <c r="H1385" t="e">
        <f ca="1"/>
        <v>#NAME?</v>
      </c>
      <c r="I1385" t="e">
        <f ca="1"/>
        <v>#NAME?</v>
      </c>
      <c r="J1385" t="e">
        <f t="shared" ca="1" si="43"/>
        <v>#NAME?</v>
      </c>
      <c r="K1385" t="e">
        <f t="shared" ca="1" si="42"/>
        <v>#NAME?</v>
      </c>
    </row>
    <row r="1386" spans="1:11" x14ac:dyDescent="0.25">
      <c r="A1386" s="193" t="e">
        <f ca="1"/>
        <v>#NAME?</v>
      </c>
      <c r="B1386" t="e">
        <f ca="1"/>
        <v>#NAME?</v>
      </c>
      <c r="C1386" s="129" t="e">
        <f ca="1"/>
        <v>#NAME?</v>
      </c>
      <c r="D1386" t="e">
        <f ca="1"/>
        <v>#NAME?</v>
      </c>
      <c r="E1386" t="e">
        <f ca="1"/>
        <v>#NAME?</v>
      </c>
      <c r="F1386" t="e">
        <f ca="1"/>
        <v>#NAME?</v>
      </c>
      <c r="G1386" t="e">
        <f ca="1"/>
        <v>#NAME?</v>
      </c>
      <c r="H1386" t="e">
        <f ca="1"/>
        <v>#NAME?</v>
      </c>
      <c r="I1386" t="e">
        <f ca="1"/>
        <v>#NAME?</v>
      </c>
      <c r="J1386" t="e">
        <f t="shared" ca="1" si="43"/>
        <v>#NAME?</v>
      </c>
      <c r="K1386" t="e">
        <f t="shared" ca="1" si="42"/>
        <v>#NAME?</v>
      </c>
    </row>
    <row r="1387" spans="1:11" x14ac:dyDescent="0.25">
      <c r="A1387" s="193" t="e">
        <f ca="1"/>
        <v>#NAME?</v>
      </c>
      <c r="B1387" t="e">
        <f ca="1"/>
        <v>#NAME?</v>
      </c>
      <c r="C1387" s="129" t="e">
        <f ca="1"/>
        <v>#NAME?</v>
      </c>
      <c r="D1387" t="e">
        <f ca="1"/>
        <v>#NAME?</v>
      </c>
      <c r="E1387" t="e">
        <f ca="1"/>
        <v>#NAME?</v>
      </c>
      <c r="F1387" t="e">
        <f ca="1"/>
        <v>#NAME?</v>
      </c>
      <c r="G1387" t="e">
        <f ca="1"/>
        <v>#NAME?</v>
      </c>
      <c r="H1387" t="e">
        <f ca="1"/>
        <v>#NAME?</v>
      </c>
      <c r="I1387" t="e">
        <f ca="1"/>
        <v>#NAME?</v>
      </c>
      <c r="J1387" t="e">
        <f t="shared" ca="1" si="43"/>
        <v>#NAME?</v>
      </c>
      <c r="K1387" t="e">
        <f t="shared" ca="1" si="42"/>
        <v>#NAME?</v>
      </c>
    </row>
    <row r="1388" spans="1:11" x14ac:dyDescent="0.25">
      <c r="A1388" s="193" t="e">
        <f ca="1"/>
        <v>#NAME?</v>
      </c>
      <c r="B1388" t="e">
        <f ca="1"/>
        <v>#NAME?</v>
      </c>
      <c r="C1388" s="129" t="e">
        <f ca="1"/>
        <v>#NAME?</v>
      </c>
      <c r="D1388" t="e">
        <f ca="1"/>
        <v>#NAME?</v>
      </c>
      <c r="E1388" t="e">
        <f ca="1"/>
        <v>#NAME?</v>
      </c>
      <c r="F1388" t="e">
        <f ca="1"/>
        <v>#NAME?</v>
      </c>
      <c r="G1388" t="e">
        <f ca="1"/>
        <v>#NAME?</v>
      </c>
      <c r="H1388" t="e">
        <f ca="1"/>
        <v>#NAME?</v>
      </c>
      <c r="I1388" t="e">
        <f ca="1"/>
        <v>#NAME?</v>
      </c>
      <c r="J1388" t="e">
        <f t="shared" ca="1" si="43"/>
        <v>#NAME?</v>
      </c>
      <c r="K1388" t="e">
        <f t="shared" ca="1" si="42"/>
        <v>#NAME?</v>
      </c>
    </row>
    <row r="1389" spans="1:11" x14ac:dyDescent="0.25">
      <c r="A1389" s="193" t="e">
        <f ca="1"/>
        <v>#NAME?</v>
      </c>
      <c r="B1389" t="e">
        <f ca="1"/>
        <v>#NAME?</v>
      </c>
      <c r="C1389" s="129" t="e">
        <f ca="1"/>
        <v>#NAME?</v>
      </c>
      <c r="D1389" t="e">
        <f ca="1"/>
        <v>#NAME?</v>
      </c>
      <c r="E1389" t="e">
        <f ca="1"/>
        <v>#NAME?</v>
      </c>
      <c r="F1389" t="e">
        <f ca="1"/>
        <v>#NAME?</v>
      </c>
      <c r="G1389" t="e">
        <f ca="1"/>
        <v>#NAME?</v>
      </c>
      <c r="H1389" t="e">
        <f ca="1"/>
        <v>#NAME?</v>
      </c>
      <c r="I1389" t="e">
        <f ca="1"/>
        <v>#NAME?</v>
      </c>
      <c r="J1389" t="e">
        <f t="shared" ca="1" si="43"/>
        <v>#NAME?</v>
      </c>
      <c r="K1389" t="e">
        <f t="shared" ca="1" si="42"/>
        <v>#NAME?</v>
      </c>
    </row>
    <row r="1390" spans="1:11" x14ac:dyDescent="0.25">
      <c r="A1390" s="193" t="e">
        <f ca="1"/>
        <v>#NAME?</v>
      </c>
      <c r="B1390" t="e">
        <f ca="1"/>
        <v>#NAME?</v>
      </c>
      <c r="C1390" s="129" t="e">
        <f ca="1"/>
        <v>#NAME?</v>
      </c>
      <c r="D1390" t="e">
        <f ca="1"/>
        <v>#NAME?</v>
      </c>
      <c r="E1390" t="e">
        <f ca="1"/>
        <v>#NAME?</v>
      </c>
      <c r="F1390" t="e">
        <f ca="1"/>
        <v>#NAME?</v>
      </c>
      <c r="G1390" t="e">
        <f ca="1"/>
        <v>#NAME?</v>
      </c>
      <c r="H1390" t="e">
        <f ca="1"/>
        <v>#NAME?</v>
      </c>
      <c r="I1390" t="e">
        <f ca="1"/>
        <v>#NAME?</v>
      </c>
      <c r="J1390" t="e">
        <f t="shared" ca="1" si="43"/>
        <v>#NAME?</v>
      </c>
      <c r="K1390" t="e">
        <f t="shared" ca="1" si="42"/>
        <v>#NAME?</v>
      </c>
    </row>
    <row r="1391" spans="1:11" x14ac:dyDescent="0.25">
      <c r="A1391" s="193" t="e">
        <f ca="1"/>
        <v>#NAME?</v>
      </c>
      <c r="B1391" t="e">
        <f ca="1"/>
        <v>#NAME?</v>
      </c>
      <c r="C1391" s="129" t="e">
        <f ca="1"/>
        <v>#NAME?</v>
      </c>
      <c r="D1391" t="e">
        <f ca="1"/>
        <v>#NAME?</v>
      </c>
      <c r="E1391" t="e">
        <f ca="1"/>
        <v>#NAME?</v>
      </c>
      <c r="F1391" t="e">
        <f ca="1"/>
        <v>#NAME?</v>
      </c>
      <c r="G1391" t="e">
        <f ca="1"/>
        <v>#NAME?</v>
      </c>
      <c r="H1391" t="e">
        <f ca="1"/>
        <v>#NAME?</v>
      </c>
      <c r="I1391" t="e">
        <f ca="1"/>
        <v>#NAME?</v>
      </c>
      <c r="J1391" t="e">
        <f t="shared" ca="1" si="43"/>
        <v>#NAME?</v>
      </c>
      <c r="K1391" t="e">
        <f t="shared" ca="1" si="42"/>
        <v>#NAME?</v>
      </c>
    </row>
    <row r="1392" spans="1:11" x14ac:dyDescent="0.25">
      <c r="A1392" s="193" t="e">
        <f ca="1"/>
        <v>#NAME?</v>
      </c>
      <c r="B1392" t="e">
        <f ca="1"/>
        <v>#NAME?</v>
      </c>
      <c r="C1392" s="129" t="e">
        <f ca="1"/>
        <v>#NAME?</v>
      </c>
      <c r="D1392" t="e">
        <f ca="1"/>
        <v>#NAME?</v>
      </c>
      <c r="E1392" t="e">
        <f ca="1"/>
        <v>#NAME?</v>
      </c>
      <c r="F1392" t="e">
        <f ca="1"/>
        <v>#NAME?</v>
      </c>
      <c r="G1392" t="e">
        <f ca="1"/>
        <v>#NAME?</v>
      </c>
      <c r="H1392" t="e">
        <f ca="1"/>
        <v>#NAME?</v>
      </c>
      <c r="I1392" t="e">
        <f ca="1"/>
        <v>#NAME?</v>
      </c>
      <c r="J1392" t="e">
        <f t="shared" ca="1" si="43"/>
        <v>#NAME?</v>
      </c>
      <c r="K1392" t="e">
        <f t="shared" ca="1" si="42"/>
        <v>#NAME?</v>
      </c>
    </row>
    <row r="1393" spans="1:11" x14ac:dyDescent="0.25">
      <c r="A1393" s="193" t="e">
        <f ca="1"/>
        <v>#NAME?</v>
      </c>
      <c r="B1393" t="e">
        <f ca="1"/>
        <v>#NAME?</v>
      </c>
      <c r="C1393" s="129" t="e">
        <f ca="1"/>
        <v>#NAME?</v>
      </c>
      <c r="D1393" t="e">
        <f ca="1"/>
        <v>#NAME?</v>
      </c>
      <c r="E1393" t="e">
        <f ca="1"/>
        <v>#NAME?</v>
      </c>
      <c r="F1393" t="e">
        <f ca="1"/>
        <v>#NAME?</v>
      </c>
      <c r="G1393" t="e">
        <f ca="1"/>
        <v>#NAME?</v>
      </c>
      <c r="H1393" t="e">
        <f ca="1"/>
        <v>#NAME?</v>
      </c>
      <c r="I1393" t="e">
        <f ca="1"/>
        <v>#NAME?</v>
      </c>
      <c r="J1393" t="e">
        <f t="shared" ca="1" si="43"/>
        <v>#NAME?</v>
      </c>
      <c r="K1393" t="e">
        <f t="shared" ca="1" si="42"/>
        <v>#NAME?</v>
      </c>
    </row>
    <row r="1394" spans="1:11" x14ac:dyDescent="0.25">
      <c r="A1394" s="193" t="e">
        <f ca="1"/>
        <v>#NAME?</v>
      </c>
      <c r="B1394" t="e">
        <f ca="1"/>
        <v>#NAME?</v>
      </c>
      <c r="C1394" s="129" t="e">
        <f ca="1"/>
        <v>#NAME?</v>
      </c>
      <c r="D1394" t="e">
        <f ca="1"/>
        <v>#NAME?</v>
      </c>
      <c r="E1394" t="e">
        <f ca="1"/>
        <v>#NAME?</v>
      </c>
      <c r="F1394" t="e">
        <f ca="1"/>
        <v>#NAME?</v>
      </c>
      <c r="G1394" t="e">
        <f ca="1"/>
        <v>#NAME?</v>
      </c>
      <c r="H1394" t="e">
        <f ca="1"/>
        <v>#NAME?</v>
      </c>
      <c r="I1394" t="e">
        <f ca="1"/>
        <v>#NAME?</v>
      </c>
      <c r="J1394" t="e">
        <f t="shared" ca="1" si="43"/>
        <v>#NAME?</v>
      </c>
      <c r="K1394" t="e">
        <f t="shared" ca="1" si="42"/>
        <v>#NAME?</v>
      </c>
    </row>
    <row r="1395" spans="1:11" x14ac:dyDescent="0.25">
      <c r="A1395" s="193" t="e">
        <f ca="1"/>
        <v>#NAME?</v>
      </c>
      <c r="B1395" t="e">
        <f ca="1"/>
        <v>#NAME?</v>
      </c>
      <c r="C1395" s="129" t="e">
        <f ca="1"/>
        <v>#NAME?</v>
      </c>
      <c r="D1395" t="e">
        <f ca="1"/>
        <v>#NAME?</v>
      </c>
      <c r="E1395" t="e">
        <f ca="1"/>
        <v>#NAME?</v>
      </c>
      <c r="F1395" t="e">
        <f ca="1"/>
        <v>#NAME?</v>
      </c>
      <c r="G1395" t="e">
        <f ca="1"/>
        <v>#NAME?</v>
      </c>
      <c r="H1395" t="e">
        <f ca="1"/>
        <v>#NAME?</v>
      </c>
      <c r="I1395" t="e">
        <f ca="1"/>
        <v>#NAME?</v>
      </c>
      <c r="J1395" t="e">
        <f t="shared" ca="1" si="43"/>
        <v>#NAME?</v>
      </c>
      <c r="K1395" t="e">
        <f t="shared" ref="K1395:K1458" ca="1" si="44">2400+J1395</f>
        <v>#NAME?</v>
      </c>
    </row>
    <row r="1396" spans="1:11" x14ac:dyDescent="0.25">
      <c r="A1396" s="193" t="e">
        <f ca="1"/>
        <v>#NAME?</v>
      </c>
      <c r="B1396" t="e">
        <f ca="1"/>
        <v>#NAME?</v>
      </c>
      <c r="C1396" s="129" t="e">
        <f ca="1"/>
        <v>#NAME?</v>
      </c>
      <c r="D1396" t="e">
        <f ca="1"/>
        <v>#NAME?</v>
      </c>
      <c r="E1396" t="e">
        <f ca="1"/>
        <v>#NAME?</v>
      </c>
      <c r="F1396" t="e">
        <f ca="1"/>
        <v>#NAME?</v>
      </c>
      <c r="G1396" t="e">
        <f ca="1"/>
        <v>#NAME?</v>
      </c>
      <c r="H1396" t="e">
        <f ca="1"/>
        <v>#NAME?</v>
      </c>
      <c r="I1396" t="e">
        <f ca="1"/>
        <v>#NAME?</v>
      </c>
      <c r="J1396" t="e">
        <f t="shared" ca="1" si="43"/>
        <v>#NAME?</v>
      </c>
      <c r="K1396" t="e">
        <f t="shared" ca="1" si="44"/>
        <v>#NAME?</v>
      </c>
    </row>
    <row r="1397" spans="1:11" x14ac:dyDescent="0.25">
      <c r="A1397" s="193" t="e">
        <f ca="1"/>
        <v>#NAME?</v>
      </c>
      <c r="B1397" t="e">
        <f ca="1"/>
        <v>#NAME?</v>
      </c>
      <c r="C1397" s="129" t="e">
        <f ca="1"/>
        <v>#NAME?</v>
      </c>
      <c r="D1397" t="e">
        <f ca="1"/>
        <v>#NAME?</v>
      </c>
      <c r="E1397" t="e">
        <f ca="1"/>
        <v>#NAME?</v>
      </c>
      <c r="F1397" t="e">
        <f ca="1"/>
        <v>#NAME?</v>
      </c>
      <c r="G1397" t="e">
        <f ca="1"/>
        <v>#NAME?</v>
      </c>
      <c r="H1397" t="e">
        <f ca="1"/>
        <v>#NAME?</v>
      </c>
      <c r="I1397" t="e">
        <f ca="1"/>
        <v>#NAME?</v>
      </c>
      <c r="J1397" t="e">
        <f t="shared" ca="1" si="43"/>
        <v>#NAME?</v>
      </c>
      <c r="K1397" t="e">
        <f t="shared" ca="1" si="44"/>
        <v>#NAME?</v>
      </c>
    </row>
    <row r="1398" spans="1:11" x14ac:dyDescent="0.25">
      <c r="A1398" s="193" t="e">
        <f ca="1"/>
        <v>#NAME?</v>
      </c>
      <c r="B1398" t="e">
        <f ca="1"/>
        <v>#NAME?</v>
      </c>
      <c r="C1398" s="129" t="e">
        <f ca="1"/>
        <v>#NAME?</v>
      </c>
      <c r="D1398" t="e">
        <f ca="1"/>
        <v>#NAME?</v>
      </c>
      <c r="E1398" t="e">
        <f ca="1"/>
        <v>#NAME?</v>
      </c>
      <c r="F1398" t="e">
        <f ca="1"/>
        <v>#NAME?</v>
      </c>
      <c r="G1398" t="e">
        <f ca="1"/>
        <v>#NAME?</v>
      </c>
      <c r="H1398" t="e">
        <f ca="1"/>
        <v>#NAME?</v>
      </c>
      <c r="I1398" t="e">
        <f ca="1"/>
        <v>#NAME?</v>
      </c>
      <c r="J1398" t="e">
        <f t="shared" ca="1" si="43"/>
        <v>#NAME?</v>
      </c>
      <c r="K1398" t="e">
        <f t="shared" ca="1" si="44"/>
        <v>#NAME?</v>
      </c>
    </row>
    <row r="1399" spans="1:11" x14ac:dyDescent="0.25">
      <c r="A1399" s="193" t="e">
        <f ca="1"/>
        <v>#NAME?</v>
      </c>
      <c r="B1399" t="e">
        <f ca="1"/>
        <v>#NAME?</v>
      </c>
      <c r="C1399" s="129" t="e">
        <f ca="1"/>
        <v>#NAME?</v>
      </c>
      <c r="D1399" t="e">
        <f ca="1"/>
        <v>#NAME?</v>
      </c>
      <c r="E1399" t="e">
        <f ca="1"/>
        <v>#NAME?</v>
      </c>
      <c r="F1399" t="e">
        <f ca="1"/>
        <v>#NAME?</v>
      </c>
      <c r="G1399" t="e">
        <f ca="1"/>
        <v>#NAME?</v>
      </c>
      <c r="H1399" t="e">
        <f ca="1"/>
        <v>#NAME?</v>
      </c>
      <c r="I1399" t="e">
        <f ca="1"/>
        <v>#NAME?</v>
      </c>
      <c r="J1399" t="e">
        <f t="shared" ca="1" si="43"/>
        <v>#NAME?</v>
      </c>
      <c r="K1399" t="e">
        <f t="shared" ca="1" si="44"/>
        <v>#NAME?</v>
      </c>
    </row>
    <row r="1400" spans="1:11" x14ac:dyDescent="0.25">
      <c r="A1400" s="193" t="e">
        <f ca="1"/>
        <v>#NAME?</v>
      </c>
      <c r="B1400" t="e">
        <f ca="1"/>
        <v>#NAME?</v>
      </c>
      <c r="C1400" s="129" t="e">
        <f ca="1"/>
        <v>#NAME?</v>
      </c>
      <c r="D1400" t="e">
        <f ca="1"/>
        <v>#NAME?</v>
      </c>
      <c r="E1400" t="e">
        <f ca="1"/>
        <v>#NAME?</v>
      </c>
      <c r="F1400" t="e">
        <f ca="1"/>
        <v>#NAME?</v>
      </c>
      <c r="G1400" t="e">
        <f ca="1"/>
        <v>#NAME?</v>
      </c>
      <c r="H1400" t="e">
        <f ca="1"/>
        <v>#NAME?</v>
      </c>
      <c r="I1400" t="e">
        <f ca="1"/>
        <v>#NAME?</v>
      </c>
      <c r="J1400" t="e">
        <f t="shared" ca="1" si="43"/>
        <v>#NAME?</v>
      </c>
      <c r="K1400" t="e">
        <f t="shared" ca="1" si="44"/>
        <v>#NAME?</v>
      </c>
    </row>
    <row r="1401" spans="1:11" x14ac:dyDescent="0.25">
      <c r="A1401" s="193" t="e">
        <f ca="1"/>
        <v>#NAME?</v>
      </c>
      <c r="B1401" t="e">
        <f ca="1"/>
        <v>#NAME?</v>
      </c>
      <c r="C1401" s="129" t="e">
        <f ca="1"/>
        <v>#NAME?</v>
      </c>
      <c r="D1401" t="e">
        <f ca="1"/>
        <v>#NAME?</v>
      </c>
      <c r="E1401" t="e">
        <f ca="1"/>
        <v>#NAME?</v>
      </c>
      <c r="F1401" t="e">
        <f ca="1"/>
        <v>#NAME?</v>
      </c>
      <c r="G1401" t="e">
        <f ca="1"/>
        <v>#NAME?</v>
      </c>
      <c r="H1401" t="e">
        <f ca="1"/>
        <v>#NAME?</v>
      </c>
      <c r="I1401" t="e">
        <f ca="1"/>
        <v>#NAME?</v>
      </c>
      <c r="J1401" t="e">
        <f t="shared" ca="1" si="43"/>
        <v>#NAME?</v>
      </c>
      <c r="K1401" t="e">
        <f t="shared" ca="1" si="44"/>
        <v>#NAME?</v>
      </c>
    </row>
    <row r="1402" spans="1:11" x14ac:dyDescent="0.25">
      <c r="A1402" s="193" t="e">
        <f ca="1"/>
        <v>#NAME?</v>
      </c>
      <c r="B1402" t="e">
        <f ca="1"/>
        <v>#NAME?</v>
      </c>
      <c r="C1402" s="129" t="e">
        <f ca="1"/>
        <v>#NAME?</v>
      </c>
      <c r="D1402" t="e">
        <f ca="1"/>
        <v>#NAME?</v>
      </c>
      <c r="E1402" t="e">
        <f ca="1"/>
        <v>#NAME?</v>
      </c>
      <c r="F1402" t="e">
        <f ca="1"/>
        <v>#NAME?</v>
      </c>
      <c r="G1402" t="e">
        <f ca="1"/>
        <v>#NAME?</v>
      </c>
      <c r="H1402" t="e">
        <f ca="1"/>
        <v>#NAME?</v>
      </c>
      <c r="I1402" t="e">
        <f ca="1"/>
        <v>#NAME?</v>
      </c>
      <c r="J1402" t="e">
        <f t="shared" ca="1" si="43"/>
        <v>#NAME?</v>
      </c>
      <c r="K1402" t="e">
        <f t="shared" ca="1" si="44"/>
        <v>#NAME?</v>
      </c>
    </row>
    <row r="1403" spans="1:11" x14ac:dyDescent="0.25">
      <c r="A1403" s="193" t="e">
        <f ca="1"/>
        <v>#NAME?</v>
      </c>
      <c r="B1403" t="e">
        <f ca="1"/>
        <v>#NAME?</v>
      </c>
      <c r="C1403" s="129" t="e">
        <f ca="1"/>
        <v>#NAME?</v>
      </c>
      <c r="D1403" t="e">
        <f ca="1"/>
        <v>#NAME?</v>
      </c>
      <c r="E1403" t="e">
        <f ca="1"/>
        <v>#NAME?</v>
      </c>
      <c r="F1403" t="e">
        <f ca="1"/>
        <v>#NAME?</v>
      </c>
      <c r="G1403" t="e">
        <f ca="1"/>
        <v>#NAME?</v>
      </c>
      <c r="H1403" t="e">
        <f ca="1"/>
        <v>#NAME?</v>
      </c>
      <c r="I1403" t="e">
        <f ca="1"/>
        <v>#NAME?</v>
      </c>
      <c r="J1403" t="e">
        <f t="shared" ca="1" si="43"/>
        <v>#NAME?</v>
      </c>
      <c r="K1403" t="e">
        <f t="shared" ca="1" si="44"/>
        <v>#NAME?</v>
      </c>
    </row>
    <row r="1404" spans="1:11" x14ac:dyDescent="0.25">
      <c r="A1404" s="193" t="e">
        <f ca="1"/>
        <v>#NAME?</v>
      </c>
      <c r="B1404" t="e">
        <f ca="1"/>
        <v>#NAME?</v>
      </c>
      <c r="C1404" s="129" t="e">
        <f ca="1"/>
        <v>#NAME?</v>
      </c>
      <c r="D1404" t="e">
        <f ca="1"/>
        <v>#NAME?</v>
      </c>
      <c r="E1404" t="e">
        <f ca="1"/>
        <v>#NAME?</v>
      </c>
      <c r="F1404" t="e">
        <f ca="1"/>
        <v>#NAME?</v>
      </c>
      <c r="G1404" t="e">
        <f ca="1"/>
        <v>#NAME?</v>
      </c>
      <c r="H1404" t="e">
        <f ca="1"/>
        <v>#NAME?</v>
      </c>
      <c r="I1404" t="e">
        <f ca="1"/>
        <v>#NAME?</v>
      </c>
      <c r="J1404" t="e">
        <f t="shared" ca="1" si="43"/>
        <v>#NAME?</v>
      </c>
      <c r="K1404" t="e">
        <f t="shared" ca="1" si="44"/>
        <v>#NAME?</v>
      </c>
    </row>
    <row r="1405" spans="1:11" x14ac:dyDescent="0.25">
      <c r="A1405" s="193" t="e">
        <f ca="1"/>
        <v>#NAME?</v>
      </c>
      <c r="B1405" t="e">
        <f ca="1"/>
        <v>#NAME?</v>
      </c>
      <c r="C1405" s="129" t="e">
        <f ca="1"/>
        <v>#NAME?</v>
      </c>
      <c r="D1405" t="e">
        <f ca="1"/>
        <v>#NAME?</v>
      </c>
      <c r="E1405" t="e">
        <f ca="1"/>
        <v>#NAME?</v>
      </c>
      <c r="F1405" t="e">
        <f ca="1"/>
        <v>#NAME?</v>
      </c>
      <c r="G1405" t="e">
        <f ca="1"/>
        <v>#NAME?</v>
      </c>
      <c r="H1405" t="e">
        <f ca="1"/>
        <v>#NAME?</v>
      </c>
      <c r="I1405" t="e">
        <f ca="1"/>
        <v>#NAME?</v>
      </c>
      <c r="J1405" t="e">
        <f t="shared" ca="1" si="43"/>
        <v>#NAME?</v>
      </c>
      <c r="K1405" t="e">
        <f t="shared" ca="1" si="44"/>
        <v>#NAME?</v>
      </c>
    </row>
    <row r="1406" spans="1:11" x14ac:dyDescent="0.25">
      <c r="A1406" s="193" t="e">
        <f ca="1"/>
        <v>#NAME?</v>
      </c>
      <c r="B1406" t="e">
        <f ca="1"/>
        <v>#NAME?</v>
      </c>
      <c r="C1406" s="129" t="e">
        <f ca="1"/>
        <v>#NAME?</v>
      </c>
      <c r="D1406" t="e">
        <f ca="1"/>
        <v>#NAME?</v>
      </c>
      <c r="E1406" t="e">
        <f ca="1"/>
        <v>#NAME?</v>
      </c>
      <c r="F1406" t="e">
        <f ca="1"/>
        <v>#NAME?</v>
      </c>
      <c r="G1406" t="e">
        <f ca="1"/>
        <v>#NAME?</v>
      </c>
      <c r="H1406" t="e">
        <f ca="1"/>
        <v>#NAME?</v>
      </c>
      <c r="I1406" t="e">
        <f ca="1"/>
        <v>#NAME?</v>
      </c>
      <c r="J1406" t="e">
        <f t="shared" ca="1" si="43"/>
        <v>#NAME?</v>
      </c>
      <c r="K1406" t="e">
        <f t="shared" ca="1" si="44"/>
        <v>#NAME?</v>
      </c>
    </row>
    <row r="1407" spans="1:11" x14ac:dyDescent="0.25">
      <c r="A1407" s="193" t="e">
        <f ca="1"/>
        <v>#NAME?</v>
      </c>
      <c r="B1407" t="e">
        <f ca="1"/>
        <v>#NAME?</v>
      </c>
      <c r="C1407" s="129" t="e">
        <f ca="1"/>
        <v>#NAME?</v>
      </c>
      <c r="D1407" t="e">
        <f ca="1"/>
        <v>#NAME?</v>
      </c>
      <c r="E1407" t="e">
        <f ca="1"/>
        <v>#NAME?</v>
      </c>
      <c r="F1407" t="e">
        <f ca="1"/>
        <v>#NAME?</v>
      </c>
      <c r="G1407" t="e">
        <f ca="1"/>
        <v>#NAME?</v>
      </c>
      <c r="H1407" t="e">
        <f ca="1"/>
        <v>#NAME?</v>
      </c>
      <c r="I1407" t="e">
        <f ca="1"/>
        <v>#NAME?</v>
      </c>
      <c r="J1407" t="e">
        <f t="shared" ca="1" si="43"/>
        <v>#NAME?</v>
      </c>
      <c r="K1407" t="e">
        <f t="shared" ca="1" si="44"/>
        <v>#NAME?</v>
      </c>
    </row>
    <row r="1408" spans="1:11" x14ac:dyDescent="0.25">
      <c r="A1408" s="193" t="e">
        <f ca="1"/>
        <v>#NAME?</v>
      </c>
      <c r="B1408" t="e">
        <f ca="1"/>
        <v>#NAME?</v>
      </c>
      <c r="C1408" s="129" t="e">
        <f ca="1"/>
        <v>#NAME?</v>
      </c>
      <c r="D1408" t="e">
        <f ca="1"/>
        <v>#NAME?</v>
      </c>
      <c r="E1408" t="e">
        <f ca="1"/>
        <v>#NAME?</v>
      </c>
      <c r="F1408" t="e">
        <f ca="1"/>
        <v>#NAME?</v>
      </c>
      <c r="G1408" t="e">
        <f ca="1"/>
        <v>#NAME?</v>
      </c>
      <c r="H1408" t="e">
        <f ca="1"/>
        <v>#NAME?</v>
      </c>
      <c r="I1408" t="e">
        <f ca="1"/>
        <v>#NAME?</v>
      </c>
      <c r="J1408" t="e">
        <f t="shared" ca="1" si="43"/>
        <v>#NAME?</v>
      </c>
      <c r="K1408" t="e">
        <f t="shared" ca="1" si="44"/>
        <v>#NAME?</v>
      </c>
    </row>
    <row r="1409" spans="1:11" x14ac:dyDescent="0.25">
      <c r="A1409" s="193" t="e">
        <f ca="1"/>
        <v>#NAME?</v>
      </c>
      <c r="B1409" t="e">
        <f ca="1"/>
        <v>#NAME?</v>
      </c>
      <c r="C1409" s="129" t="e">
        <f ca="1"/>
        <v>#NAME?</v>
      </c>
      <c r="D1409" t="e">
        <f ca="1"/>
        <v>#NAME?</v>
      </c>
      <c r="E1409" t="e">
        <f ca="1"/>
        <v>#NAME?</v>
      </c>
      <c r="F1409" t="e">
        <f ca="1"/>
        <v>#NAME?</v>
      </c>
      <c r="G1409" t="e">
        <f ca="1"/>
        <v>#NAME?</v>
      </c>
      <c r="H1409" t="e">
        <f ca="1"/>
        <v>#NAME?</v>
      </c>
      <c r="I1409" t="e">
        <f ca="1"/>
        <v>#NAME?</v>
      </c>
      <c r="J1409" t="e">
        <f t="shared" ca="1" si="43"/>
        <v>#NAME?</v>
      </c>
      <c r="K1409" t="e">
        <f t="shared" ca="1" si="44"/>
        <v>#NAME?</v>
      </c>
    </row>
    <row r="1410" spans="1:11" x14ac:dyDescent="0.25">
      <c r="A1410" s="193" t="e">
        <f ca="1"/>
        <v>#NAME?</v>
      </c>
      <c r="B1410" t="e">
        <f ca="1"/>
        <v>#NAME?</v>
      </c>
      <c r="C1410" s="129" t="e">
        <f ca="1"/>
        <v>#NAME?</v>
      </c>
      <c r="D1410" t="e">
        <f ca="1"/>
        <v>#NAME?</v>
      </c>
      <c r="E1410" t="e">
        <f ca="1"/>
        <v>#NAME?</v>
      </c>
      <c r="F1410" t="e">
        <f ca="1"/>
        <v>#NAME?</v>
      </c>
      <c r="G1410" t="e">
        <f ca="1"/>
        <v>#NAME?</v>
      </c>
      <c r="H1410" t="e">
        <f ca="1"/>
        <v>#NAME?</v>
      </c>
      <c r="I1410" t="e">
        <f ca="1"/>
        <v>#NAME?</v>
      </c>
      <c r="J1410" t="e">
        <f t="shared" ca="1" si="43"/>
        <v>#NAME?</v>
      </c>
      <c r="K1410" t="e">
        <f t="shared" ca="1" si="44"/>
        <v>#NAME?</v>
      </c>
    </row>
    <row r="1411" spans="1:11" x14ac:dyDescent="0.25">
      <c r="A1411" s="193" t="e">
        <f ca="1"/>
        <v>#NAME?</v>
      </c>
      <c r="B1411" t="e">
        <f ca="1"/>
        <v>#NAME?</v>
      </c>
      <c r="C1411" s="129" t="e">
        <f ca="1"/>
        <v>#NAME?</v>
      </c>
      <c r="D1411" t="e">
        <f ca="1"/>
        <v>#NAME?</v>
      </c>
      <c r="E1411" t="e">
        <f ca="1"/>
        <v>#NAME?</v>
      </c>
      <c r="F1411" t="e">
        <f ca="1"/>
        <v>#NAME?</v>
      </c>
      <c r="G1411" t="e">
        <f ca="1"/>
        <v>#NAME?</v>
      </c>
      <c r="H1411" t="e">
        <f ca="1"/>
        <v>#NAME?</v>
      </c>
      <c r="I1411" t="e">
        <f ca="1"/>
        <v>#NAME?</v>
      </c>
      <c r="J1411" t="e">
        <f t="shared" ref="J1411:J1474" ca="1" si="45">_xlfn.ISOWEEKNUM(C1411)</f>
        <v>#NAME?</v>
      </c>
      <c r="K1411" t="e">
        <f t="shared" ca="1" si="44"/>
        <v>#NAME?</v>
      </c>
    </row>
    <row r="1412" spans="1:11" x14ac:dyDescent="0.25">
      <c r="A1412" s="193" t="e">
        <f ca="1"/>
        <v>#NAME?</v>
      </c>
      <c r="B1412" t="e">
        <f ca="1"/>
        <v>#NAME?</v>
      </c>
      <c r="C1412" s="129" t="e">
        <f ca="1"/>
        <v>#NAME?</v>
      </c>
      <c r="D1412" t="e">
        <f ca="1"/>
        <v>#NAME?</v>
      </c>
      <c r="E1412" t="e">
        <f ca="1"/>
        <v>#NAME?</v>
      </c>
      <c r="F1412" t="e">
        <f ca="1"/>
        <v>#NAME?</v>
      </c>
      <c r="G1412" t="e">
        <f ca="1"/>
        <v>#NAME?</v>
      </c>
      <c r="H1412" t="e">
        <f ca="1"/>
        <v>#NAME?</v>
      </c>
      <c r="I1412" t="e">
        <f ca="1"/>
        <v>#NAME?</v>
      </c>
      <c r="J1412" t="e">
        <f t="shared" ca="1" si="45"/>
        <v>#NAME?</v>
      </c>
      <c r="K1412" t="e">
        <f t="shared" ca="1" si="44"/>
        <v>#NAME?</v>
      </c>
    </row>
    <row r="1413" spans="1:11" x14ac:dyDescent="0.25">
      <c r="A1413" s="193" t="e">
        <f ca="1"/>
        <v>#NAME?</v>
      </c>
      <c r="B1413" t="e">
        <f ca="1"/>
        <v>#NAME?</v>
      </c>
      <c r="C1413" s="129" t="e">
        <f ca="1"/>
        <v>#NAME?</v>
      </c>
      <c r="D1413" t="e">
        <f ca="1"/>
        <v>#NAME?</v>
      </c>
      <c r="E1413" t="e">
        <f ca="1"/>
        <v>#NAME?</v>
      </c>
      <c r="F1413" t="e">
        <f ca="1"/>
        <v>#NAME?</v>
      </c>
      <c r="G1413" t="e">
        <f ca="1"/>
        <v>#NAME?</v>
      </c>
      <c r="H1413" t="e">
        <f ca="1"/>
        <v>#NAME?</v>
      </c>
      <c r="I1413" t="e">
        <f ca="1"/>
        <v>#NAME?</v>
      </c>
      <c r="J1413" t="e">
        <f t="shared" ca="1" si="45"/>
        <v>#NAME?</v>
      </c>
      <c r="K1413" t="e">
        <f t="shared" ca="1" si="44"/>
        <v>#NAME?</v>
      </c>
    </row>
    <row r="1414" spans="1:11" x14ac:dyDescent="0.25">
      <c r="A1414" s="193" t="e">
        <f ca="1"/>
        <v>#NAME?</v>
      </c>
      <c r="B1414" t="e">
        <f ca="1"/>
        <v>#NAME?</v>
      </c>
      <c r="C1414" s="129" t="e">
        <f ca="1"/>
        <v>#NAME?</v>
      </c>
      <c r="D1414" t="e">
        <f ca="1"/>
        <v>#NAME?</v>
      </c>
      <c r="E1414" t="e">
        <f ca="1"/>
        <v>#NAME?</v>
      </c>
      <c r="F1414" t="e">
        <f ca="1"/>
        <v>#NAME?</v>
      </c>
      <c r="G1414" t="e">
        <f ca="1"/>
        <v>#NAME?</v>
      </c>
      <c r="H1414" t="e">
        <f ca="1"/>
        <v>#NAME?</v>
      </c>
      <c r="I1414" t="e">
        <f ca="1"/>
        <v>#NAME?</v>
      </c>
      <c r="J1414" t="e">
        <f t="shared" ca="1" si="45"/>
        <v>#NAME?</v>
      </c>
      <c r="K1414" t="e">
        <f t="shared" ca="1" si="44"/>
        <v>#NAME?</v>
      </c>
    </row>
    <row r="1415" spans="1:11" x14ac:dyDescent="0.25">
      <c r="A1415" s="193" t="e">
        <f ca="1"/>
        <v>#NAME?</v>
      </c>
      <c r="B1415" t="e">
        <f ca="1"/>
        <v>#NAME?</v>
      </c>
      <c r="C1415" s="129" t="e">
        <f ca="1"/>
        <v>#NAME?</v>
      </c>
      <c r="D1415" t="e">
        <f ca="1"/>
        <v>#NAME?</v>
      </c>
      <c r="E1415" t="e">
        <f ca="1"/>
        <v>#NAME?</v>
      </c>
      <c r="F1415" t="e">
        <f ca="1"/>
        <v>#NAME?</v>
      </c>
      <c r="G1415" t="e">
        <f ca="1"/>
        <v>#NAME?</v>
      </c>
      <c r="H1415" t="e">
        <f ca="1"/>
        <v>#NAME?</v>
      </c>
      <c r="I1415" t="e">
        <f ca="1"/>
        <v>#NAME?</v>
      </c>
      <c r="J1415" t="e">
        <f t="shared" ca="1" si="45"/>
        <v>#NAME?</v>
      </c>
      <c r="K1415" t="e">
        <f t="shared" ca="1" si="44"/>
        <v>#NAME?</v>
      </c>
    </row>
    <row r="1416" spans="1:11" x14ac:dyDescent="0.25">
      <c r="A1416" s="193" t="e">
        <f ca="1"/>
        <v>#NAME?</v>
      </c>
      <c r="B1416" t="e">
        <f ca="1"/>
        <v>#NAME?</v>
      </c>
      <c r="C1416" s="129" t="e">
        <f ca="1"/>
        <v>#NAME?</v>
      </c>
      <c r="D1416" t="e">
        <f ca="1"/>
        <v>#NAME?</v>
      </c>
      <c r="E1416" t="e">
        <f ca="1"/>
        <v>#NAME?</v>
      </c>
      <c r="F1416" t="e">
        <f ca="1"/>
        <v>#NAME?</v>
      </c>
      <c r="G1416" t="e">
        <f ca="1"/>
        <v>#NAME?</v>
      </c>
      <c r="H1416" t="e">
        <f ca="1"/>
        <v>#NAME?</v>
      </c>
      <c r="I1416" t="e">
        <f ca="1"/>
        <v>#NAME?</v>
      </c>
      <c r="J1416" t="e">
        <f t="shared" ca="1" si="45"/>
        <v>#NAME?</v>
      </c>
      <c r="K1416" t="e">
        <f t="shared" ca="1" si="44"/>
        <v>#NAME?</v>
      </c>
    </row>
    <row r="1417" spans="1:11" x14ac:dyDescent="0.25">
      <c r="A1417" s="193" t="e">
        <f ca="1"/>
        <v>#NAME?</v>
      </c>
      <c r="B1417" t="e">
        <f ca="1"/>
        <v>#NAME?</v>
      </c>
      <c r="C1417" s="129" t="e">
        <f ca="1"/>
        <v>#NAME?</v>
      </c>
      <c r="D1417" t="e">
        <f ca="1"/>
        <v>#NAME?</v>
      </c>
      <c r="E1417" t="e">
        <f ca="1"/>
        <v>#NAME?</v>
      </c>
      <c r="F1417" t="e">
        <f ca="1"/>
        <v>#NAME?</v>
      </c>
      <c r="G1417" t="e">
        <f ca="1"/>
        <v>#NAME?</v>
      </c>
      <c r="H1417" t="e">
        <f ca="1"/>
        <v>#NAME?</v>
      </c>
      <c r="I1417" t="e">
        <f ca="1"/>
        <v>#NAME?</v>
      </c>
      <c r="J1417" t="e">
        <f t="shared" ca="1" si="45"/>
        <v>#NAME?</v>
      </c>
      <c r="K1417" t="e">
        <f t="shared" ca="1" si="44"/>
        <v>#NAME?</v>
      </c>
    </row>
    <row r="1418" spans="1:11" x14ac:dyDescent="0.25">
      <c r="A1418" s="193" t="e">
        <f ca="1"/>
        <v>#NAME?</v>
      </c>
      <c r="B1418" t="e">
        <f ca="1"/>
        <v>#NAME?</v>
      </c>
      <c r="C1418" s="129" t="e">
        <f ca="1"/>
        <v>#NAME?</v>
      </c>
      <c r="D1418" t="e">
        <f ca="1"/>
        <v>#NAME?</v>
      </c>
      <c r="E1418" t="e">
        <f ca="1"/>
        <v>#NAME?</v>
      </c>
      <c r="F1418" t="e">
        <f ca="1"/>
        <v>#NAME?</v>
      </c>
      <c r="G1418" t="e">
        <f ca="1"/>
        <v>#NAME?</v>
      </c>
      <c r="H1418" t="e">
        <f ca="1"/>
        <v>#NAME?</v>
      </c>
      <c r="I1418" t="e">
        <f ca="1"/>
        <v>#NAME?</v>
      </c>
      <c r="J1418" t="e">
        <f t="shared" ca="1" si="45"/>
        <v>#NAME?</v>
      </c>
      <c r="K1418" t="e">
        <f t="shared" ca="1" si="44"/>
        <v>#NAME?</v>
      </c>
    </row>
    <row r="1419" spans="1:11" x14ac:dyDescent="0.25">
      <c r="A1419" s="193" t="e">
        <f ca="1"/>
        <v>#NAME?</v>
      </c>
      <c r="B1419" t="e">
        <f ca="1"/>
        <v>#NAME?</v>
      </c>
      <c r="C1419" s="129" t="e">
        <f ca="1"/>
        <v>#NAME?</v>
      </c>
      <c r="D1419" t="e">
        <f ca="1"/>
        <v>#NAME?</v>
      </c>
      <c r="E1419" t="e">
        <f ca="1"/>
        <v>#NAME?</v>
      </c>
      <c r="F1419" t="e">
        <f ca="1"/>
        <v>#NAME?</v>
      </c>
      <c r="G1419" t="e">
        <f ca="1"/>
        <v>#NAME?</v>
      </c>
      <c r="H1419" t="e">
        <f ca="1"/>
        <v>#NAME?</v>
      </c>
      <c r="I1419" t="e">
        <f ca="1"/>
        <v>#NAME?</v>
      </c>
      <c r="J1419" t="e">
        <f t="shared" ca="1" si="45"/>
        <v>#NAME?</v>
      </c>
      <c r="K1419" t="e">
        <f t="shared" ca="1" si="44"/>
        <v>#NAME?</v>
      </c>
    </row>
    <row r="1420" spans="1:11" x14ac:dyDescent="0.25">
      <c r="A1420" s="193" t="e">
        <f ca="1"/>
        <v>#NAME?</v>
      </c>
      <c r="B1420" t="e">
        <f ca="1"/>
        <v>#NAME?</v>
      </c>
      <c r="C1420" s="129" t="e">
        <f ca="1"/>
        <v>#NAME?</v>
      </c>
      <c r="D1420" t="e">
        <f ca="1"/>
        <v>#NAME?</v>
      </c>
      <c r="E1420" t="e">
        <f ca="1"/>
        <v>#NAME?</v>
      </c>
      <c r="F1420" t="e">
        <f ca="1"/>
        <v>#NAME?</v>
      </c>
      <c r="G1420" t="e">
        <f ca="1"/>
        <v>#NAME?</v>
      </c>
      <c r="H1420" t="e">
        <f ca="1"/>
        <v>#NAME?</v>
      </c>
      <c r="I1420" t="e">
        <f ca="1"/>
        <v>#NAME?</v>
      </c>
      <c r="J1420" t="e">
        <f t="shared" ca="1" si="45"/>
        <v>#NAME?</v>
      </c>
      <c r="K1420" t="e">
        <f t="shared" ca="1" si="44"/>
        <v>#NAME?</v>
      </c>
    </row>
    <row r="1421" spans="1:11" x14ac:dyDescent="0.25">
      <c r="A1421" s="193" t="e">
        <f ca="1"/>
        <v>#NAME?</v>
      </c>
      <c r="B1421" t="e">
        <f ca="1"/>
        <v>#NAME?</v>
      </c>
      <c r="C1421" s="129" t="e">
        <f ca="1"/>
        <v>#NAME?</v>
      </c>
      <c r="D1421" t="e">
        <f ca="1"/>
        <v>#NAME?</v>
      </c>
      <c r="E1421" t="e">
        <f ca="1"/>
        <v>#NAME?</v>
      </c>
      <c r="F1421" t="e">
        <f ca="1"/>
        <v>#NAME?</v>
      </c>
      <c r="G1421" t="e">
        <f ca="1"/>
        <v>#NAME?</v>
      </c>
      <c r="H1421" t="e">
        <f ca="1"/>
        <v>#NAME?</v>
      </c>
      <c r="I1421" t="e">
        <f ca="1"/>
        <v>#NAME?</v>
      </c>
      <c r="J1421" t="e">
        <f t="shared" ca="1" si="45"/>
        <v>#NAME?</v>
      </c>
      <c r="K1421" t="e">
        <f t="shared" ca="1" si="44"/>
        <v>#NAME?</v>
      </c>
    </row>
    <row r="1422" spans="1:11" x14ac:dyDescent="0.25">
      <c r="A1422" s="193" t="e">
        <f ca="1"/>
        <v>#NAME?</v>
      </c>
      <c r="B1422" t="e">
        <f ca="1"/>
        <v>#NAME?</v>
      </c>
      <c r="C1422" s="129" t="e">
        <f ca="1"/>
        <v>#NAME?</v>
      </c>
      <c r="D1422" t="e">
        <f ca="1"/>
        <v>#NAME?</v>
      </c>
      <c r="E1422" t="e">
        <f ca="1"/>
        <v>#NAME?</v>
      </c>
      <c r="F1422" t="e">
        <f ca="1"/>
        <v>#NAME?</v>
      </c>
      <c r="G1422" t="e">
        <f ca="1"/>
        <v>#NAME?</v>
      </c>
      <c r="H1422" t="e">
        <f ca="1"/>
        <v>#NAME?</v>
      </c>
      <c r="I1422" t="e">
        <f ca="1"/>
        <v>#NAME?</v>
      </c>
      <c r="J1422" t="e">
        <f t="shared" ca="1" si="45"/>
        <v>#NAME?</v>
      </c>
      <c r="K1422" t="e">
        <f t="shared" ca="1" si="44"/>
        <v>#NAME?</v>
      </c>
    </row>
    <row r="1423" spans="1:11" x14ac:dyDescent="0.25">
      <c r="A1423" s="193" t="e">
        <f ca="1"/>
        <v>#NAME?</v>
      </c>
      <c r="B1423" t="e">
        <f ca="1"/>
        <v>#NAME?</v>
      </c>
      <c r="C1423" s="129" t="e">
        <f ca="1"/>
        <v>#NAME?</v>
      </c>
      <c r="D1423" t="e">
        <f ca="1"/>
        <v>#NAME?</v>
      </c>
      <c r="E1423" t="e">
        <f ca="1"/>
        <v>#NAME?</v>
      </c>
      <c r="F1423" t="e">
        <f ca="1"/>
        <v>#NAME?</v>
      </c>
      <c r="G1423" t="e">
        <f ca="1"/>
        <v>#NAME?</v>
      </c>
      <c r="H1423" t="e">
        <f ca="1"/>
        <v>#NAME?</v>
      </c>
      <c r="I1423" t="e">
        <f ca="1"/>
        <v>#NAME?</v>
      </c>
      <c r="J1423" t="e">
        <f t="shared" ca="1" si="45"/>
        <v>#NAME?</v>
      </c>
      <c r="K1423" t="e">
        <f t="shared" ca="1" si="44"/>
        <v>#NAME?</v>
      </c>
    </row>
    <row r="1424" spans="1:11" x14ac:dyDescent="0.25">
      <c r="A1424" s="193" t="e">
        <f ca="1"/>
        <v>#NAME?</v>
      </c>
      <c r="B1424" t="e">
        <f ca="1"/>
        <v>#NAME?</v>
      </c>
      <c r="C1424" s="129" t="e">
        <f ca="1"/>
        <v>#NAME?</v>
      </c>
      <c r="D1424" t="e">
        <f ca="1"/>
        <v>#NAME?</v>
      </c>
      <c r="E1424" t="e">
        <f ca="1"/>
        <v>#NAME?</v>
      </c>
      <c r="F1424" t="e">
        <f ca="1"/>
        <v>#NAME?</v>
      </c>
      <c r="G1424" t="e">
        <f ca="1"/>
        <v>#NAME?</v>
      </c>
      <c r="H1424" t="e">
        <f ca="1"/>
        <v>#NAME?</v>
      </c>
      <c r="I1424" t="e">
        <f ca="1"/>
        <v>#NAME?</v>
      </c>
      <c r="J1424" t="e">
        <f t="shared" ca="1" si="45"/>
        <v>#NAME?</v>
      </c>
      <c r="K1424" t="e">
        <f t="shared" ca="1" si="44"/>
        <v>#NAME?</v>
      </c>
    </row>
    <row r="1425" spans="1:11" x14ac:dyDescent="0.25">
      <c r="A1425" s="193" t="e">
        <f ca="1"/>
        <v>#NAME?</v>
      </c>
      <c r="B1425" t="e">
        <f ca="1"/>
        <v>#NAME?</v>
      </c>
      <c r="C1425" s="129" t="e">
        <f ca="1"/>
        <v>#NAME?</v>
      </c>
      <c r="D1425" t="e">
        <f ca="1"/>
        <v>#NAME?</v>
      </c>
      <c r="E1425" t="e">
        <f ca="1"/>
        <v>#NAME?</v>
      </c>
      <c r="F1425" t="e">
        <f ca="1"/>
        <v>#NAME?</v>
      </c>
      <c r="G1425" t="e">
        <f ca="1"/>
        <v>#NAME?</v>
      </c>
      <c r="H1425" t="e">
        <f ca="1"/>
        <v>#NAME?</v>
      </c>
      <c r="I1425" t="e">
        <f ca="1"/>
        <v>#NAME?</v>
      </c>
      <c r="J1425" t="e">
        <f t="shared" ca="1" si="45"/>
        <v>#NAME?</v>
      </c>
      <c r="K1425" t="e">
        <f t="shared" ca="1" si="44"/>
        <v>#NAME?</v>
      </c>
    </row>
    <row r="1426" spans="1:11" x14ac:dyDescent="0.25">
      <c r="A1426" s="193" t="e">
        <f ca="1"/>
        <v>#NAME?</v>
      </c>
      <c r="B1426" t="e">
        <f ca="1"/>
        <v>#NAME?</v>
      </c>
      <c r="C1426" s="129" t="e">
        <f ca="1"/>
        <v>#NAME?</v>
      </c>
      <c r="D1426" t="e">
        <f ca="1"/>
        <v>#NAME?</v>
      </c>
      <c r="E1426" t="e">
        <f ca="1"/>
        <v>#NAME?</v>
      </c>
      <c r="F1426" t="e">
        <f ca="1"/>
        <v>#NAME?</v>
      </c>
      <c r="G1426" t="e">
        <f ca="1"/>
        <v>#NAME?</v>
      </c>
      <c r="H1426" t="e">
        <f ca="1"/>
        <v>#NAME?</v>
      </c>
      <c r="I1426" t="e">
        <f ca="1"/>
        <v>#NAME?</v>
      </c>
      <c r="J1426" t="e">
        <f t="shared" ca="1" si="45"/>
        <v>#NAME?</v>
      </c>
      <c r="K1426" t="e">
        <f t="shared" ca="1" si="44"/>
        <v>#NAME?</v>
      </c>
    </row>
    <row r="1427" spans="1:11" x14ac:dyDescent="0.25">
      <c r="A1427" s="193" t="e">
        <f ca="1"/>
        <v>#NAME?</v>
      </c>
      <c r="B1427" t="e">
        <f ca="1"/>
        <v>#NAME?</v>
      </c>
      <c r="C1427" s="129" t="e">
        <f ca="1"/>
        <v>#NAME?</v>
      </c>
      <c r="D1427" t="e">
        <f ca="1"/>
        <v>#NAME?</v>
      </c>
      <c r="E1427" t="e">
        <f ca="1"/>
        <v>#NAME?</v>
      </c>
      <c r="F1427" t="e">
        <f ca="1"/>
        <v>#NAME?</v>
      </c>
      <c r="G1427" t="e">
        <f ca="1"/>
        <v>#NAME?</v>
      </c>
      <c r="H1427" t="e">
        <f ca="1"/>
        <v>#NAME?</v>
      </c>
      <c r="I1427" t="e">
        <f ca="1"/>
        <v>#NAME?</v>
      </c>
      <c r="J1427" t="e">
        <f t="shared" ca="1" si="45"/>
        <v>#NAME?</v>
      </c>
      <c r="K1427" t="e">
        <f t="shared" ca="1" si="44"/>
        <v>#NAME?</v>
      </c>
    </row>
    <row r="1428" spans="1:11" x14ac:dyDescent="0.25">
      <c r="A1428" s="193" t="e">
        <f ca="1"/>
        <v>#NAME?</v>
      </c>
      <c r="B1428" t="e">
        <f ca="1"/>
        <v>#NAME?</v>
      </c>
      <c r="C1428" s="129" t="e">
        <f ca="1"/>
        <v>#NAME?</v>
      </c>
      <c r="D1428" t="e">
        <f ca="1"/>
        <v>#NAME?</v>
      </c>
      <c r="E1428" t="e">
        <f ca="1"/>
        <v>#NAME?</v>
      </c>
      <c r="F1428" t="e">
        <f ca="1"/>
        <v>#NAME?</v>
      </c>
      <c r="G1428" t="e">
        <f ca="1"/>
        <v>#NAME?</v>
      </c>
      <c r="H1428" t="e">
        <f ca="1"/>
        <v>#NAME?</v>
      </c>
      <c r="I1428" t="e">
        <f ca="1"/>
        <v>#NAME?</v>
      </c>
      <c r="J1428" t="e">
        <f t="shared" ca="1" si="45"/>
        <v>#NAME?</v>
      </c>
      <c r="K1428" t="e">
        <f t="shared" ca="1" si="44"/>
        <v>#NAME?</v>
      </c>
    </row>
    <row r="1429" spans="1:11" x14ac:dyDescent="0.25">
      <c r="A1429" s="193" t="e">
        <f ca="1"/>
        <v>#NAME?</v>
      </c>
      <c r="B1429" t="e">
        <f ca="1"/>
        <v>#NAME?</v>
      </c>
      <c r="C1429" s="129" t="e">
        <f ca="1"/>
        <v>#NAME?</v>
      </c>
      <c r="D1429" t="e">
        <f ca="1"/>
        <v>#NAME?</v>
      </c>
      <c r="E1429" t="e">
        <f ca="1"/>
        <v>#NAME?</v>
      </c>
      <c r="F1429" t="e">
        <f ca="1"/>
        <v>#NAME?</v>
      </c>
      <c r="G1429" t="e">
        <f ca="1"/>
        <v>#NAME?</v>
      </c>
      <c r="H1429" t="e">
        <f ca="1"/>
        <v>#NAME?</v>
      </c>
      <c r="I1429" t="e">
        <f ca="1"/>
        <v>#NAME?</v>
      </c>
      <c r="J1429" t="e">
        <f t="shared" ca="1" si="45"/>
        <v>#NAME?</v>
      </c>
      <c r="K1429" t="e">
        <f t="shared" ca="1" si="44"/>
        <v>#NAME?</v>
      </c>
    </row>
    <row r="1430" spans="1:11" x14ac:dyDescent="0.25">
      <c r="A1430" s="193" t="e">
        <f ca="1"/>
        <v>#NAME?</v>
      </c>
      <c r="B1430" t="e">
        <f ca="1"/>
        <v>#NAME?</v>
      </c>
      <c r="C1430" s="129" t="e">
        <f ca="1"/>
        <v>#NAME?</v>
      </c>
      <c r="D1430" t="e">
        <f ca="1"/>
        <v>#NAME?</v>
      </c>
      <c r="E1430" t="e">
        <f ca="1"/>
        <v>#NAME?</v>
      </c>
      <c r="F1430" t="e">
        <f ca="1"/>
        <v>#NAME?</v>
      </c>
      <c r="G1430" t="e">
        <f ca="1"/>
        <v>#NAME?</v>
      </c>
      <c r="H1430" t="e">
        <f ca="1"/>
        <v>#NAME?</v>
      </c>
      <c r="I1430" t="e">
        <f ca="1"/>
        <v>#NAME?</v>
      </c>
      <c r="J1430" t="e">
        <f t="shared" ca="1" si="45"/>
        <v>#NAME?</v>
      </c>
      <c r="K1430" t="e">
        <f t="shared" ca="1" si="44"/>
        <v>#NAME?</v>
      </c>
    </row>
    <row r="1431" spans="1:11" x14ac:dyDescent="0.25">
      <c r="A1431" s="193" t="e">
        <f ca="1"/>
        <v>#NAME?</v>
      </c>
      <c r="B1431" t="e">
        <f ca="1"/>
        <v>#NAME?</v>
      </c>
      <c r="C1431" s="129" t="e">
        <f ca="1"/>
        <v>#NAME?</v>
      </c>
      <c r="D1431" t="e">
        <f ca="1"/>
        <v>#NAME?</v>
      </c>
      <c r="E1431" t="e">
        <f ca="1"/>
        <v>#NAME?</v>
      </c>
      <c r="F1431" t="e">
        <f ca="1"/>
        <v>#NAME?</v>
      </c>
      <c r="G1431" t="e">
        <f ca="1"/>
        <v>#NAME?</v>
      </c>
      <c r="H1431" t="e">
        <f ca="1"/>
        <v>#NAME?</v>
      </c>
      <c r="I1431" t="e">
        <f ca="1"/>
        <v>#NAME?</v>
      </c>
      <c r="J1431" t="e">
        <f t="shared" ca="1" si="45"/>
        <v>#NAME?</v>
      </c>
      <c r="K1431" t="e">
        <f t="shared" ca="1" si="44"/>
        <v>#NAME?</v>
      </c>
    </row>
    <row r="1432" spans="1:11" x14ac:dyDescent="0.25">
      <c r="A1432" s="193" t="e">
        <f ca="1"/>
        <v>#NAME?</v>
      </c>
      <c r="B1432" t="e">
        <f ca="1"/>
        <v>#NAME?</v>
      </c>
      <c r="C1432" s="129" t="e">
        <f ca="1"/>
        <v>#NAME?</v>
      </c>
      <c r="D1432" t="e">
        <f ca="1"/>
        <v>#NAME?</v>
      </c>
      <c r="E1432" t="e">
        <f ca="1"/>
        <v>#NAME?</v>
      </c>
      <c r="F1432" t="e">
        <f ca="1"/>
        <v>#NAME?</v>
      </c>
      <c r="G1432" t="e">
        <f ca="1"/>
        <v>#NAME?</v>
      </c>
      <c r="H1432" t="e">
        <f ca="1"/>
        <v>#NAME?</v>
      </c>
      <c r="I1432" t="e">
        <f ca="1"/>
        <v>#NAME?</v>
      </c>
      <c r="J1432" t="e">
        <f t="shared" ca="1" si="45"/>
        <v>#NAME?</v>
      </c>
      <c r="K1432" t="e">
        <f t="shared" ca="1" si="44"/>
        <v>#NAME?</v>
      </c>
    </row>
    <row r="1433" spans="1:11" x14ac:dyDescent="0.25">
      <c r="A1433" s="193" t="e">
        <f ca="1"/>
        <v>#NAME?</v>
      </c>
      <c r="B1433" t="e">
        <f ca="1"/>
        <v>#NAME?</v>
      </c>
      <c r="C1433" s="129" t="e">
        <f ca="1"/>
        <v>#NAME?</v>
      </c>
      <c r="D1433" t="e">
        <f ca="1"/>
        <v>#NAME?</v>
      </c>
      <c r="E1433" t="e">
        <f ca="1"/>
        <v>#NAME?</v>
      </c>
      <c r="F1433" t="e">
        <f ca="1"/>
        <v>#NAME?</v>
      </c>
      <c r="G1433" t="e">
        <f ca="1"/>
        <v>#NAME?</v>
      </c>
      <c r="H1433" t="e">
        <f ca="1"/>
        <v>#NAME?</v>
      </c>
      <c r="I1433" t="e">
        <f ca="1"/>
        <v>#NAME?</v>
      </c>
      <c r="J1433" t="e">
        <f t="shared" ca="1" si="45"/>
        <v>#NAME?</v>
      </c>
      <c r="K1433" t="e">
        <f t="shared" ca="1" si="44"/>
        <v>#NAME?</v>
      </c>
    </row>
    <row r="1434" spans="1:11" x14ac:dyDescent="0.25">
      <c r="A1434" s="193" t="e">
        <f ca="1"/>
        <v>#NAME?</v>
      </c>
      <c r="B1434" t="e">
        <f ca="1"/>
        <v>#NAME?</v>
      </c>
      <c r="C1434" s="129" t="e">
        <f ca="1"/>
        <v>#NAME?</v>
      </c>
      <c r="D1434" t="e">
        <f ca="1"/>
        <v>#NAME?</v>
      </c>
      <c r="E1434" t="e">
        <f ca="1"/>
        <v>#NAME?</v>
      </c>
      <c r="F1434" t="e">
        <f ca="1"/>
        <v>#NAME?</v>
      </c>
      <c r="G1434" t="e">
        <f ca="1"/>
        <v>#NAME?</v>
      </c>
      <c r="H1434" t="e">
        <f ca="1"/>
        <v>#NAME?</v>
      </c>
      <c r="I1434" t="e">
        <f ca="1"/>
        <v>#NAME?</v>
      </c>
      <c r="J1434" t="e">
        <f t="shared" ca="1" si="45"/>
        <v>#NAME?</v>
      </c>
      <c r="K1434" t="e">
        <f t="shared" ca="1" si="44"/>
        <v>#NAME?</v>
      </c>
    </row>
    <row r="1435" spans="1:11" x14ac:dyDescent="0.25">
      <c r="A1435" s="193" t="e">
        <f ca="1"/>
        <v>#NAME?</v>
      </c>
      <c r="B1435" t="e">
        <f ca="1"/>
        <v>#NAME?</v>
      </c>
      <c r="C1435" s="129" t="e">
        <f ca="1"/>
        <v>#NAME?</v>
      </c>
      <c r="D1435" t="e">
        <f ca="1"/>
        <v>#NAME?</v>
      </c>
      <c r="E1435" t="e">
        <f ca="1"/>
        <v>#NAME?</v>
      </c>
      <c r="F1435" t="e">
        <f ca="1"/>
        <v>#NAME?</v>
      </c>
      <c r="G1435" t="e">
        <f ca="1"/>
        <v>#NAME?</v>
      </c>
      <c r="H1435" t="e">
        <f ca="1"/>
        <v>#NAME?</v>
      </c>
      <c r="I1435" t="e">
        <f ca="1"/>
        <v>#NAME?</v>
      </c>
      <c r="J1435" t="e">
        <f t="shared" ca="1" si="45"/>
        <v>#NAME?</v>
      </c>
      <c r="K1435" t="e">
        <f t="shared" ca="1" si="44"/>
        <v>#NAME?</v>
      </c>
    </row>
    <row r="1436" spans="1:11" x14ac:dyDescent="0.25">
      <c r="A1436" s="193" t="e">
        <f ca="1"/>
        <v>#NAME?</v>
      </c>
      <c r="B1436" t="e">
        <f ca="1"/>
        <v>#NAME?</v>
      </c>
      <c r="C1436" s="129" t="e">
        <f ca="1"/>
        <v>#NAME?</v>
      </c>
      <c r="D1436" t="e">
        <f ca="1"/>
        <v>#NAME?</v>
      </c>
      <c r="E1436" t="e">
        <f ca="1"/>
        <v>#NAME?</v>
      </c>
      <c r="F1436" t="e">
        <f ca="1"/>
        <v>#NAME?</v>
      </c>
      <c r="G1436" t="e">
        <f ca="1"/>
        <v>#NAME?</v>
      </c>
      <c r="H1436" t="e">
        <f ca="1"/>
        <v>#NAME?</v>
      </c>
      <c r="I1436" t="e">
        <f ca="1"/>
        <v>#NAME?</v>
      </c>
      <c r="J1436" t="e">
        <f t="shared" ca="1" si="45"/>
        <v>#NAME?</v>
      </c>
      <c r="K1436" t="e">
        <f t="shared" ca="1" si="44"/>
        <v>#NAME?</v>
      </c>
    </row>
    <row r="1437" spans="1:11" x14ac:dyDescent="0.25">
      <c r="A1437" s="193" t="e">
        <f ca="1"/>
        <v>#NAME?</v>
      </c>
      <c r="B1437" t="e">
        <f ca="1"/>
        <v>#NAME?</v>
      </c>
      <c r="C1437" s="129" t="e">
        <f ca="1"/>
        <v>#NAME?</v>
      </c>
      <c r="D1437" t="e">
        <f ca="1"/>
        <v>#NAME?</v>
      </c>
      <c r="E1437" t="e">
        <f ca="1"/>
        <v>#NAME?</v>
      </c>
      <c r="F1437" t="e">
        <f ca="1"/>
        <v>#NAME?</v>
      </c>
      <c r="G1437" t="e">
        <f ca="1"/>
        <v>#NAME?</v>
      </c>
      <c r="H1437" t="e">
        <f ca="1"/>
        <v>#NAME?</v>
      </c>
      <c r="I1437" t="e">
        <f ca="1"/>
        <v>#NAME?</v>
      </c>
      <c r="J1437" t="e">
        <f t="shared" ca="1" si="45"/>
        <v>#NAME?</v>
      </c>
      <c r="K1437" t="e">
        <f t="shared" ca="1" si="44"/>
        <v>#NAME?</v>
      </c>
    </row>
    <row r="1438" spans="1:11" x14ac:dyDescent="0.25">
      <c r="A1438" s="193" t="e">
        <f ca="1"/>
        <v>#NAME?</v>
      </c>
      <c r="B1438" t="e">
        <f ca="1"/>
        <v>#NAME?</v>
      </c>
      <c r="C1438" s="129" t="e">
        <f ca="1"/>
        <v>#NAME?</v>
      </c>
      <c r="D1438" t="e">
        <f ca="1"/>
        <v>#NAME?</v>
      </c>
      <c r="E1438" t="e">
        <f ca="1"/>
        <v>#NAME?</v>
      </c>
      <c r="F1438" t="e">
        <f ca="1"/>
        <v>#NAME?</v>
      </c>
      <c r="G1438" t="e">
        <f ca="1"/>
        <v>#NAME?</v>
      </c>
      <c r="H1438" t="e">
        <f ca="1"/>
        <v>#NAME?</v>
      </c>
      <c r="I1438" t="e">
        <f ca="1"/>
        <v>#NAME?</v>
      </c>
      <c r="J1438" t="e">
        <f t="shared" ca="1" si="45"/>
        <v>#NAME?</v>
      </c>
      <c r="K1438" t="e">
        <f t="shared" ca="1" si="44"/>
        <v>#NAME?</v>
      </c>
    </row>
    <row r="1439" spans="1:11" x14ac:dyDescent="0.25">
      <c r="A1439" s="193" t="e">
        <f ca="1"/>
        <v>#NAME?</v>
      </c>
      <c r="B1439" t="e">
        <f ca="1"/>
        <v>#NAME?</v>
      </c>
      <c r="C1439" s="129" t="e">
        <f ca="1"/>
        <v>#NAME?</v>
      </c>
      <c r="D1439" t="e">
        <f ca="1"/>
        <v>#NAME?</v>
      </c>
      <c r="E1439" t="e">
        <f ca="1"/>
        <v>#NAME?</v>
      </c>
      <c r="F1439" t="e">
        <f ca="1"/>
        <v>#NAME?</v>
      </c>
      <c r="G1439" t="e">
        <f ca="1"/>
        <v>#NAME?</v>
      </c>
      <c r="H1439" t="e">
        <f ca="1"/>
        <v>#NAME?</v>
      </c>
      <c r="I1439" t="e">
        <f ca="1"/>
        <v>#NAME?</v>
      </c>
      <c r="J1439" t="e">
        <f t="shared" ca="1" si="45"/>
        <v>#NAME?</v>
      </c>
      <c r="K1439" t="e">
        <f t="shared" ca="1" si="44"/>
        <v>#NAME?</v>
      </c>
    </row>
    <row r="1440" spans="1:11" x14ac:dyDescent="0.25">
      <c r="A1440" s="193" t="e">
        <f ca="1"/>
        <v>#NAME?</v>
      </c>
      <c r="B1440" t="e">
        <f ca="1"/>
        <v>#NAME?</v>
      </c>
      <c r="C1440" s="129" t="e">
        <f ca="1"/>
        <v>#NAME?</v>
      </c>
      <c r="D1440" t="e">
        <f ca="1"/>
        <v>#NAME?</v>
      </c>
      <c r="E1440" t="e">
        <f ca="1"/>
        <v>#NAME?</v>
      </c>
      <c r="F1440" t="e">
        <f ca="1"/>
        <v>#NAME?</v>
      </c>
      <c r="G1440" t="e">
        <f ca="1"/>
        <v>#NAME?</v>
      </c>
      <c r="H1440" t="e">
        <f ca="1"/>
        <v>#NAME?</v>
      </c>
      <c r="I1440" t="e">
        <f ca="1"/>
        <v>#NAME?</v>
      </c>
      <c r="J1440" t="e">
        <f t="shared" ca="1" si="45"/>
        <v>#NAME?</v>
      </c>
      <c r="K1440" t="e">
        <f t="shared" ca="1" si="44"/>
        <v>#NAME?</v>
      </c>
    </row>
    <row r="1441" spans="1:11" x14ac:dyDescent="0.25">
      <c r="A1441" s="193" t="e">
        <f ca="1"/>
        <v>#NAME?</v>
      </c>
      <c r="B1441" t="e">
        <f ca="1"/>
        <v>#NAME?</v>
      </c>
      <c r="C1441" s="129" t="e">
        <f ca="1"/>
        <v>#NAME?</v>
      </c>
      <c r="D1441" t="e">
        <f ca="1"/>
        <v>#NAME?</v>
      </c>
      <c r="E1441" t="e">
        <f ca="1"/>
        <v>#NAME?</v>
      </c>
      <c r="F1441" t="e">
        <f ca="1"/>
        <v>#NAME?</v>
      </c>
      <c r="G1441" t="e">
        <f ca="1"/>
        <v>#NAME?</v>
      </c>
      <c r="H1441" t="e">
        <f ca="1"/>
        <v>#NAME?</v>
      </c>
      <c r="I1441" t="e">
        <f ca="1"/>
        <v>#NAME?</v>
      </c>
      <c r="J1441" t="e">
        <f t="shared" ca="1" si="45"/>
        <v>#NAME?</v>
      </c>
      <c r="K1441" t="e">
        <f t="shared" ca="1" si="44"/>
        <v>#NAME?</v>
      </c>
    </row>
    <row r="1442" spans="1:11" x14ac:dyDescent="0.25">
      <c r="A1442" s="193" t="e">
        <f ca="1"/>
        <v>#NAME?</v>
      </c>
      <c r="B1442" t="e">
        <f ca="1"/>
        <v>#NAME?</v>
      </c>
      <c r="C1442" s="129" t="e">
        <f ca="1"/>
        <v>#NAME?</v>
      </c>
      <c r="D1442" t="e">
        <f ca="1"/>
        <v>#NAME?</v>
      </c>
      <c r="E1442" t="e">
        <f ca="1"/>
        <v>#NAME?</v>
      </c>
      <c r="F1442" t="e">
        <f ca="1"/>
        <v>#NAME?</v>
      </c>
      <c r="G1442" t="e">
        <f ca="1"/>
        <v>#NAME?</v>
      </c>
      <c r="H1442" t="e">
        <f ca="1"/>
        <v>#NAME?</v>
      </c>
      <c r="I1442" t="e">
        <f ca="1"/>
        <v>#NAME?</v>
      </c>
      <c r="J1442" t="e">
        <f t="shared" ca="1" si="45"/>
        <v>#NAME?</v>
      </c>
      <c r="K1442" t="e">
        <f t="shared" ca="1" si="44"/>
        <v>#NAME?</v>
      </c>
    </row>
    <row r="1443" spans="1:11" x14ac:dyDescent="0.25">
      <c r="A1443" s="193" t="e">
        <f ca="1"/>
        <v>#NAME?</v>
      </c>
      <c r="B1443" t="e">
        <f ca="1"/>
        <v>#NAME?</v>
      </c>
      <c r="C1443" s="129" t="e">
        <f ca="1"/>
        <v>#NAME?</v>
      </c>
      <c r="D1443" t="e">
        <f ca="1"/>
        <v>#NAME?</v>
      </c>
      <c r="E1443" t="e">
        <f ca="1"/>
        <v>#NAME?</v>
      </c>
      <c r="F1443" t="e">
        <f ca="1"/>
        <v>#NAME?</v>
      </c>
      <c r="G1443" t="e">
        <f ca="1"/>
        <v>#NAME?</v>
      </c>
      <c r="H1443" t="e">
        <f ca="1"/>
        <v>#NAME?</v>
      </c>
      <c r="I1443" t="e">
        <f ca="1"/>
        <v>#NAME?</v>
      </c>
      <c r="J1443" t="e">
        <f t="shared" ca="1" si="45"/>
        <v>#NAME?</v>
      </c>
      <c r="K1443" t="e">
        <f t="shared" ca="1" si="44"/>
        <v>#NAME?</v>
      </c>
    </row>
    <row r="1444" spans="1:11" x14ac:dyDescent="0.25">
      <c r="A1444" s="193" t="e">
        <f ca="1"/>
        <v>#NAME?</v>
      </c>
      <c r="B1444" t="e">
        <f ca="1"/>
        <v>#NAME?</v>
      </c>
      <c r="C1444" s="129" t="e">
        <f ca="1"/>
        <v>#NAME?</v>
      </c>
      <c r="D1444" t="e">
        <f ca="1"/>
        <v>#NAME?</v>
      </c>
      <c r="E1444" t="e">
        <f ca="1"/>
        <v>#NAME?</v>
      </c>
      <c r="F1444" t="e">
        <f ca="1"/>
        <v>#NAME?</v>
      </c>
      <c r="G1444" t="e">
        <f ca="1"/>
        <v>#NAME?</v>
      </c>
      <c r="H1444" t="e">
        <f ca="1"/>
        <v>#NAME?</v>
      </c>
      <c r="I1444" t="e">
        <f ca="1"/>
        <v>#NAME?</v>
      </c>
      <c r="J1444" t="e">
        <f t="shared" ca="1" si="45"/>
        <v>#NAME?</v>
      </c>
      <c r="K1444" t="e">
        <f t="shared" ca="1" si="44"/>
        <v>#NAME?</v>
      </c>
    </row>
    <row r="1445" spans="1:11" x14ac:dyDescent="0.25">
      <c r="A1445" s="193" t="e">
        <f ca="1"/>
        <v>#NAME?</v>
      </c>
      <c r="B1445" t="e">
        <f ca="1"/>
        <v>#NAME?</v>
      </c>
      <c r="C1445" s="129" t="e">
        <f ca="1"/>
        <v>#NAME?</v>
      </c>
      <c r="D1445" t="e">
        <f ca="1"/>
        <v>#NAME?</v>
      </c>
      <c r="E1445" t="e">
        <f ca="1"/>
        <v>#NAME?</v>
      </c>
      <c r="F1445" t="e">
        <f ca="1"/>
        <v>#NAME?</v>
      </c>
      <c r="G1445" t="e">
        <f ca="1"/>
        <v>#NAME?</v>
      </c>
      <c r="H1445" t="e">
        <f ca="1"/>
        <v>#NAME?</v>
      </c>
      <c r="I1445" t="e">
        <f ca="1"/>
        <v>#NAME?</v>
      </c>
      <c r="J1445" t="e">
        <f t="shared" ca="1" si="45"/>
        <v>#NAME?</v>
      </c>
      <c r="K1445" t="e">
        <f t="shared" ca="1" si="44"/>
        <v>#NAME?</v>
      </c>
    </row>
    <row r="1446" spans="1:11" x14ac:dyDescent="0.25">
      <c r="A1446" s="193" t="e">
        <f ca="1"/>
        <v>#NAME?</v>
      </c>
      <c r="B1446" t="e">
        <f ca="1"/>
        <v>#NAME?</v>
      </c>
      <c r="C1446" s="129" t="e">
        <f ca="1"/>
        <v>#NAME?</v>
      </c>
      <c r="D1446" t="e">
        <f ca="1"/>
        <v>#NAME?</v>
      </c>
      <c r="E1446" t="e">
        <f ca="1"/>
        <v>#NAME?</v>
      </c>
      <c r="F1446" t="e">
        <f ca="1"/>
        <v>#NAME?</v>
      </c>
      <c r="G1446" t="e">
        <f ca="1"/>
        <v>#NAME?</v>
      </c>
      <c r="H1446" t="e">
        <f ca="1"/>
        <v>#NAME?</v>
      </c>
      <c r="I1446" t="e">
        <f ca="1"/>
        <v>#NAME?</v>
      </c>
      <c r="J1446" t="e">
        <f t="shared" ca="1" si="45"/>
        <v>#NAME?</v>
      </c>
      <c r="K1446" t="e">
        <f t="shared" ca="1" si="44"/>
        <v>#NAME?</v>
      </c>
    </row>
    <row r="1447" spans="1:11" x14ac:dyDescent="0.25">
      <c r="A1447" s="193" t="e">
        <f ca="1"/>
        <v>#NAME?</v>
      </c>
      <c r="B1447" t="e">
        <f ca="1"/>
        <v>#NAME?</v>
      </c>
      <c r="C1447" s="129" t="e">
        <f ca="1"/>
        <v>#NAME?</v>
      </c>
      <c r="D1447" t="e">
        <f ca="1"/>
        <v>#NAME?</v>
      </c>
      <c r="E1447" t="e">
        <f ca="1"/>
        <v>#NAME?</v>
      </c>
      <c r="F1447" t="e">
        <f ca="1"/>
        <v>#NAME?</v>
      </c>
      <c r="G1447" t="e">
        <f ca="1"/>
        <v>#NAME?</v>
      </c>
      <c r="H1447" t="e">
        <f ca="1"/>
        <v>#NAME?</v>
      </c>
      <c r="I1447" t="e">
        <f ca="1"/>
        <v>#NAME?</v>
      </c>
      <c r="J1447" t="e">
        <f t="shared" ca="1" si="45"/>
        <v>#NAME?</v>
      </c>
      <c r="K1447" t="e">
        <f t="shared" ca="1" si="44"/>
        <v>#NAME?</v>
      </c>
    </row>
    <row r="1448" spans="1:11" x14ac:dyDescent="0.25">
      <c r="A1448" s="193" t="e">
        <f ca="1"/>
        <v>#NAME?</v>
      </c>
      <c r="B1448" t="e">
        <f ca="1"/>
        <v>#NAME?</v>
      </c>
      <c r="C1448" s="129" t="e">
        <f ca="1"/>
        <v>#NAME?</v>
      </c>
      <c r="D1448" t="e">
        <f ca="1"/>
        <v>#NAME?</v>
      </c>
      <c r="E1448" t="e">
        <f ca="1"/>
        <v>#NAME?</v>
      </c>
      <c r="F1448" t="e">
        <f ca="1"/>
        <v>#NAME?</v>
      </c>
      <c r="G1448" t="e">
        <f ca="1"/>
        <v>#NAME?</v>
      </c>
      <c r="H1448" t="e">
        <f ca="1"/>
        <v>#NAME?</v>
      </c>
      <c r="I1448" t="e">
        <f ca="1"/>
        <v>#NAME?</v>
      </c>
      <c r="J1448" t="e">
        <f t="shared" ca="1" si="45"/>
        <v>#NAME?</v>
      </c>
      <c r="K1448" t="e">
        <f t="shared" ca="1" si="44"/>
        <v>#NAME?</v>
      </c>
    </row>
    <row r="1449" spans="1:11" x14ac:dyDescent="0.25">
      <c r="A1449" s="193" t="e">
        <f ca="1"/>
        <v>#NAME?</v>
      </c>
      <c r="B1449" t="e">
        <f ca="1"/>
        <v>#NAME?</v>
      </c>
      <c r="C1449" s="129" t="e">
        <f ca="1"/>
        <v>#NAME?</v>
      </c>
      <c r="D1449" t="e">
        <f ca="1"/>
        <v>#NAME?</v>
      </c>
      <c r="E1449" t="e">
        <f ca="1"/>
        <v>#NAME?</v>
      </c>
      <c r="F1449" t="e">
        <f ca="1"/>
        <v>#NAME?</v>
      </c>
      <c r="G1449" t="e">
        <f ca="1"/>
        <v>#NAME?</v>
      </c>
      <c r="H1449" t="e">
        <f ca="1"/>
        <v>#NAME?</v>
      </c>
      <c r="I1449" t="e">
        <f ca="1"/>
        <v>#NAME?</v>
      </c>
      <c r="J1449" t="e">
        <f t="shared" ca="1" si="45"/>
        <v>#NAME?</v>
      </c>
      <c r="K1449" t="e">
        <f t="shared" ca="1" si="44"/>
        <v>#NAME?</v>
      </c>
    </row>
    <row r="1450" spans="1:11" x14ac:dyDescent="0.25">
      <c r="A1450" s="193" t="e">
        <f ca="1"/>
        <v>#NAME?</v>
      </c>
      <c r="B1450" t="e">
        <f ca="1"/>
        <v>#NAME?</v>
      </c>
      <c r="C1450" s="129" t="e">
        <f ca="1"/>
        <v>#NAME?</v>
      </c>
      <c r="D1450" t="e">
        <f ca="1"/>
        <v>#NAME?</v>
      </c>
      <c r="E1450" t="e">
        <f ca="1"/>
        <v>#NAME?</v>
      </c>
      <c r="F1450" t="e">
        <f ca="1"/>
        <v>#NAME?</v>
      </c>
      <c r="G1450" t="e">
        <f ca="1"/>
        <v>#NAME?</v>
      </c>
      <c r="H1450" t="e">
        <f ca="1"/>
        <v>#NAME?</v>
      </c>
      <c r="I1450" t="e">
        <f ca="1"/>
        <v>#NAME?</v>
      </c>
      <c r="J1450" t="e">
        <f t="shared" ca="1" si="45"/>
        <v>#NAME?</v>
      </c>
      <c r="K1450" t="e">
        <f t="shared" ca="1" si="44"/>
        <v>#NAME?</v>
      </c>
    </row>
    <row r="1451" spans="1:11" x14ac:dyDescent="0.25">
      <c r="A1451" s="193" t="e">
        <f ca="1"/>
        <v>#NAME?</v>
      </c>
      <c r="B1451" t="e">
        <f ca="1"/>
        <v>#NAME?</v>
      </c>
      <c r="C1451" s="129" t="e">
        <f ca="1"/>
        <v>#NAME?</v>
      </c>
      <c r="D1451" t="e">
        <f ca="1"/>
        <v>#NAME?</v>
      </c>
      <c r="E1451" t="e">
        <f ca="1"/>
        <v>#NAME?</v>
      </c>
      <c r="F1451" t="e">
        <f ca="1"/>
        <v>#NAME?</v>
      </c>
      <c r="G1451" t="e">
        <f ca="1"/>
        <v>#NAME?</v>
      </c>
      <c r="H1451" t="e">
        <f ca="1"/>
        <v>#NAME?</v>
      </c>
      <c r="I1451" t="e">
        <f ca="1"/>
        <v>#NAME?</v>
      </c>
      <c r="J1451" t="e">
        <f t="shared" ca="1" si="45"/>
        <v>#NAME?</v>
      </c>
      <c r="K1451" t="e">
        <f t="shared" ca="1" si="44"/>
        <v>#NAME?</v>
      </c>
    </row>
    <row r="1452" spans="1:11" x14ac:dyDescent="0.25">
      <c r="A1452" s="193" t="e">
        <f ca="1"/>
        <v>#NAME?</v>
      </c>
      <c r="B1452" t="e">
        <f ca="1"/>
        <v>#NAME?</v>
      </c>
      <c r="C1452" s="129" t="e">
        <f ca="1"/>
        <v>#NAME?</v>
      </c>
      <c r="D1452" t="e">
        <f ca="1"/>
        <v>#NAME?</v>
      </c>
      <c r="E1452" t="e">
        <f ca="1"/>
        <v>#NAME?</v>
      </c>
      <c r="F1452" t="e">
        <f ca="1"/>
        <v>#NAME?</v>
      </c>
      <c r="G1452" t="e">
        <f ca="1"/>
        <v>#NAME?</v>
      </c>
      <c r="H1452" t="e">
        <f ca="1"/>
        <v>#NAME?</v>
      </c>
      <c r="I1452" t="e">
        <f ca="1"/>
        <v>#NAME?</v>
      </c>
      <c r="J1452" t="e">
        <f t="shared" ca="1" si="45"/>
        <v>#NAME?</v>
      </c>
      <c r="K1452" t="e">
        <f t="shared" ca="1" si="44"/>
        <v>#NAME?</v>
      </c>
    </row>
    <row r="1453" spans="1:11" x14ac:dyDescent="0.25">
      <c r="A1453" s="193" t="e">
        <f ca="1"/>
        <v>#NAME?</v>
      </c>
      <c r="B1453" t="e">
        <f ca="1"/>
        <v>#NAME?</v>
      </c>
      <c r="C1453" s="129" t="e">
        <f ca="1"/>
        <v>#NAME?</v>
      </c>
      <c r="D1453" t="e">
        <f ca="1"/>
        <v>#NAME?</v>
      </c>
      <c r="E1453" t="e">
        <f ca="1"/>
        <v>#NAME?</v>
      </c>
      <c r="F1453" t="e">
        <f ca="1"/>
        <v>#NAME?</v>
      </c>
      <c r="G1453" t="e">
        <f ca="1"/>
        <v>#NAME?</v>
      </c>
      <c r="H1453" t="e">
        <f ca="1"/>
        <v>#NAME?</v>
      </c>
      <c r="I1453" t="e">
        <f ca="1"/>
        <v>#NAME?</v>
      </c>
      <c r="J1453" t="e">
        <f t="shared" ca="1" si="45"/>
        <v>#NAME?</v>
      </c>
      <c r="K1453" t="e">
        <f t="shared" ca="1" si="44"/>
        <v>#NAME?</v>
      </c>
    </row>
    <row r="1454" spans="1:11" x14ac:dyDescent="0.25">
      <c r="A1454" s="193" t="e">
        <f ca="1"/>
        <v>#NAME?</v>
      </c>
      <c r="B1454" t="e">
        <f ca="1"/>
        <v>#NAME?</v>
      </c>
      <c r="C1454" s="129" t="e">
        <f ca="1"/>
        <v>#NAME?</v>
      </c>
      <c r="D1454" t="e">
        <f ca="1"/>
        <v>#NAME?</v>
      </c>
      <c r="E1454" t="e">
        <f ca="1"/>
        <v>#NAME?</v>
      </c>
      <c r="F1454" t="e">
        <f ca="1"/>
        <v>#NAME?</v>
      </c>
      <c r="G1454" t="e">
        <f ca="1"/>
        <v>#NAME?</v>
      </c>
      <c r="H1454" t="e">
        <f ca="1"/>
        <v>#NAME?</v>
      </c>
      <c r="I1454" t="e">
        <f ca="1"/>
        <v>#NAME?</v>
      </c>
      <c r="J1454" t="e">
        <f t="shared" ca="1" si="45"/>
        <v>#NAME?</v>
      </c>
      <c r="K1454" t="e">
        <f t="shared" ca="1" si="44"/>
        <v>#NAME?</v>
      </c>
    </row>
    <row r="1455" spans="1:11" x14ac:dyDescent="0.25">
      <c r="A1455" s="193" t="e">
        <f ca="1"/>
        <v>#NAME?</v>
      </c>
      <c r="B1455" t="e">
        <f ca="1"/>
        <v>#NAME?</v>
      </c>
      <c r="C1455" s="129" t="e">
        <f ca="1"/>
        <v>#NAME?</v>
      </c>
      <c r="D1455" t="e">
        <f ca="1"/>
        <v>#NAME?</v>
      </c>
      <c r="E1455" t="e">
        <f ca="1"/>
        <v>#NAME?</v>
      </c>
      <c r="F1455" t="e">
        <f ca="1"/>
        <v>#NAME?</v>
      </c>
      <c r="G1455" t="e">
        <f ca="1"/>
        <v>#NAME?</v>
      </c>
      <c r="H1455" t="e">
        <f ca="1"/>
        <v>#NAME?</v>
      </c>
      <c r="I1455" t="e">
        <f ca="1"/>
        <v>#NAME?</v>
      </c>
      <c r="J1455" t="e">
        <f t="shared" ca="1" si="45"/>
        <v>#NAME?</v>
      </c>
      <c r="K1455" t="e">
        <f t="shared" ca="1" si="44"/>
        <v>#NAME?</v>
      </c>
    </row>
    <row r="1456" spans="1:11" x14ac:dyDescent="0.25">
      <c r="A1456" s="193" t="e">
        <f ca="1"/>
        <v>#NAME?</v>
      </c>
      <c r="B1456" t="e">
        <f ca="1"/>
        <v>#NAME?</v>
      </c>
      <c r="C1456" s="129" t="e">
        <f ca="1"/>
        <v>#NAME?</v>
      </c>
      <c r="D1456" t="e">
        <f ca="1"/>
        <v>#NAME?</v>
      </c>
      <c r="E1456" t="e">
        <f ca="1"/>
        <v>#NAME?</v>
      </c>
      <c r="F1456" t="e">
        <f ca="1"/>
        <v>#NAME?</v>
      </c>
      <c r="G1456" t="e">
        <f ca="1"/>
        <v>#NAME?</v>
      </c>
      <c r="H1456" t="e">
        <f ca="1"/>
        <v>#NAME?</v>
      </c>
      <c r="I1456" t="e">
        <f ca="1"/>
        <v>#NAME?</v>
      </c>
      <c r="J1456" t="e">
        <f t="shared" ca="1" si="45"/>
        <v>#NAME?</v>
      </c>
      <c r="K1456" t="e">
        <f t="shared" ca="1" si="44"/>
        <v>#NAME?</v>
      </c>
    </row>
    <row r="1457" spans="1:11" x14ac:dyDescent="0.25">
      <c r="A1457" s="193" t="e">
        <f ca="1"/>
        <v>#NAME?</v>
      </c>
      <c r="B1457" t="e">
        <f ca="1"/>
        <v>#NAME?</v>
      </c>
      <c r="C1457" s="129" t="e">
        <f ca="1"/>
        <v>#NAME?</v>
      </c>
      <c r="D1457" t="e">
        <f ca="1"/>
        <v>#NAME?</v>
      </c>
      <c r="E1457" t="e">
        <f ca="1"/>
        <v>#NAME?</v>
      </c>
      <c r="F1457" t="e">
        <f ca="1"/>
        <v>#NAME?</v>
      </c>
      <c r="G1457" t="e">
        <f ca="1"/>
        <v>#NAME?</v>
      </c>
      <c r="H1457" t="e">
        <f ca="1"/>
        <v>#NAME?</v>
      </c>
      <c r="I1457" t="e">
        <f ca="1"/>
        <v>#NAME?</v>
      </c>
      <c r="J1457" t="e">
        <f t="shared" ca="1" si="45"/>
        <v>#NAME?</v>
      </c>
      <c r="K1457" t="e">
        <f t="shared" ca="1" si="44"/>
        <v>#NAME?</v>
      </c>
    </row>
    <row r="1458" spans="1:11" x14ac:dyDescent="0.25">
      <c r="A1458" s="193" t="e">
        <f ca="1"/>
        <v>#NAME?</v>
      </c>
      <c r="B1458" t="e">
        <f ca="1"/>
        <v>#NAME?</v>
      </c>
      <c r="C1458" s="129" t="e">
        <f ca="1"/>
        <v>#NAME?</v>
      </c>
      <c r="D1458" t="e">
        <f ca="1"/>
        <v>#NAME?</v>
      </c>
      <c r="E1458" t="e">
        <f ca="1"/>
        <v>#NAME?</v>
      </c>
      <c r="F1458" t="e">
        <f ca="1"/>
        <v>#NAME?</v>
      </c>
      <c r="G1458" t="e">
        <f ca="1"/>
        <v>#NAME?</v>
      </c>
      <c r="H1458" t="e">
        <f ca="1"/>
        <v>#NAME?</v>
      </c>
      <c r="I1458" t="e">
        <f ca="1"/>
        <v>#NAME?</v>
      </c>
      <c r="J1458" t="e">
        <f t="shared" ca="1" si="45"/>
        <v>#NAME?</v>
      </c>
      <c r="K1458" t="e">
        <f t="shared" ca="1" si="44"/>
        <v>#NAME?</v>
      </c>
    </row>
    <row r="1459" spans="1:11" x14ac:dyDescent="0.25">
      <c r="A1459" s="193" t="e">
        <f ca="1"/>
        <v>#NAME?</v>
      </c>
      <c r="B1459" t="e">
        <f ca="1"/>
        <v>#NAME?</v>
      </c>
      <c r="C1459" s="129" t="e">
        <f ca="1"/>
        <v>#NAME?</v>
      </c>
      <c r="D1459" t="e">
        <f ca="1"/>
        <v>#NAME?</v>
      </c>
      <c r="E1459" t="e">
        <f ca="1"/>
        <v>#NAME?</v>
      </c>
      <c r="F1459" t="e">
        <f ca="1"/>
        <v>#NAME?</v>
      </c>
      <c r="G1459" t="e">
        <f ca="1"/>
        <v>#NAME?</v>
      </c>
      <c r="H1459" t="e">
        <f ca="1"/>
        <v>#NAME?</v>
      </c>
      <c r="I1459" t="e">
        <f ca="1"/>
        <v>#NAME?</v>
      </c>
      <c r="J1459" t="e">
        <f t="shared" ca="1" si="45"/>
        <v>#NAME?</v>
      </c>
      <c r="K1459" t="e">
        <f t="shared" ref="K1459:K1522" ca="1" si="46">2400+J1459</f>
        <v>#NAME?</v>
      </c>
    </row>
    <row r="1460" spans="1:11" x14ac:dyDescent="0.25">
      <c r="A1460" s="193" t="e">
        <f ca="1"/>
        <v>#NAME?</v>
      </c>
      <c r="B1460" t="e">
        <f ca="1"/>
        <v>#NAME?</v>
      </c>
      <c r="C1460" s="129" t="e">
        <f ca="1"/>
        <v>#NAME?</v>
      </c>
      <c r="D1460" t="e">
        <f ca="1"/>
        <v>#NAME?</v>
      </c>
      <c r="E1460" t="e">
        <f ca="1"/>
        <v>#NAME?</v>
      </c>
      <c r="F1460" t="e">
        <f ca="1"/>
        <v>#NAME?</v>
      </c>
      <c r="G1460" t="e">
        <f ca="1"/>
        <v>#NAME?</v>
      </c>
      <c r="H1460" t="e">
        <f ca="1"/>
        <v>#NAME?</v>
      </c>
      <c r="I1460" t="e">
        <f ca="1"/>
        <v>#NAME?</v>
      </c>
      <c r="J1460" t="e">
        <f t="shared" ca="1" si="45"/>
        <v>#NAME?</v>
      </c>
      <c r="K1460" t="e">
        <f t="shared" ca="1" si="46"/>
        <v>#NAME?</v>
      </c>
    </row>
    <row r="1461" spans="1:11" x14ac:dyDescent="0.25">
      <c r="A1461" s="193" t="e">
        <f ca="1"/>
        <v>#NAME?</v>
      </c>
      <c r="B1461" t="e">
        <f ca="1"/>
        <v>#NAME?</v>
      </c>
      <c r="C1461" s="129" t="e">
        <f ca="1"/>
        <v>#NAME?</v>
      </c>
      <c r="D1461" t="e">
        <f ca="1"/>
        <v>#NAME?</v>
      </c>
      <c r="E1461" t="e">
        <f ca="1"/>
        <v>#NAME?</v>
      </c>
      <c r="F1461" t="e">
        <f ca="1"/>
        <v>#NAME?</v>
      </c>
      <c r="G1461" t="e">
        <f ca="1"/>
        <v>#NAME?</v>
      </c>
      <c r="H1461" t="e">
        <f ca="1"/>
        <v>#NAME?</v>
      </c>
      <c r="I1461" t="e">
        <f ca="1"/>
        <v>#NAME?</v>
      </c>
      <c r="J1461" t="e">
        <f t="shared" ca="1" si="45"/>
        <v>#NAME?</v>
      </c>
      <c r="K1461" t="e">
        <f t="shared" ca="1" si="46"/>
        <v>#NAME?</v>
      </c>
    </row>
    <row r="1462" spans="1:11" x14ac:dyDescent="0.25">
      <c r="A1462" s="193" t="e">
        <f ca="1"/>
        <v>#NAME?</v>
      </c>
      <c r="B1462" t="e">
        <f ca="1"/>
        <v>#NAME?</v>
      </c>
      <c r="C1462" s="129" t="e">
        <f ca="1"/>
        <v>#NAME?</v>
      </c>
      <c r="D1462" t="e">
        <f ca="1"/>
        <v>#NAME?</v>
      </c>
      <c r="E1462" t="e">
        <f ca="1"/>
        <v>#NAME?</v>
      </c>
      <c r="F1462" t="e">
        <f ca="1"/>
        <v>#NAME?</v>
      </c>
      <c r="G1462" t="e">
        <f ca="1"/>
        <v>#NAME?</v>
      </c>
      <c r="H1462" t="e">
        <f ca="1"/>
        <v>#NAME?</v>
      </c>
      <c r="I1462" t="e">
        <f ca="1"/>
        <v>#NAME?</v>
      </c>
      <c r="J1462" t="e">
        <f t="shared" ca="1" si="45"/>
        <v>#NAME?</v>
      </c>
      <c r="K1462" t="e">
        <f t="shared" ca="1" si="46"/>
        <v>#NAME?</v>
      </c>
    </row>
    <row r="1463" spans="1:11" x14ac:dyDescent="0.25">
      <c r="A1463" s="193" t="e">
        <f ca="1"/>
        <v>#NAME?</v>
      </c>
      <c r="B1463" t="e">
        <f ca="1"/>
        <v>#NAME?</v>
      </c>
      <c r="C1463" s="129" t="e">
        <f ca="1"/>
        <v>#NAME?</v>
      </c>
      <c r="D1463" t="e">
        <f ca="1"/>
        <v>#NAME?</v>
      </c>
      <c r="E1463" t="e">
        <f ca="1"/>
        <v>#NAME?</v>
      </c>
      <c r="F1463" t="e">
        <f ca="1"/>
        <v>#NAME?</v>
      </c>
      <c r="G1463" t="e">
        <f ca="1"/>
        <v>#NAME?</v>
      </c>
      <c r="H1463" t="e">
        <f ca="1"/>
        <v>#NAME?</v>
      </c>
      <c r="I1463" t="e">
        <f ca="1"/>
        <v>#NAME?</v>
      </c>
      <c r="J1463" t="e">
        <f t="shared" ca="1" si="45"/>
        <v>#NAME?</v>
      </c>
      <c r="K1463" t="e">
        <f t="shared" ca="1" si="46"/>
        <v>#NAME?</v>
      </c>
    </row>
    <row r="1464" spans="1:11" x14ac:dyDescent="0.25">
      <c r="A1464" s="193" t="e">
        <f ca="1"/>
        <v>#NAME?</v>
      </c>
      <c r="B1464" t="e">
        <f ca="1"/>
        <v>#NAME?</v>
      </c>
      <c r="C1464" s="129" t="e">
        <f ca="1"/>
        <v>#NAME?</v>
      </c>
      <c r="D1464" t="e">
        <f ca="1"/>
        <v>#NAME?</v>
      </c>
      <c r="E1464" t="e">
        <f ca="1"/>
        <v>#NAME?</v>
      </c>
      <c r="F1464" t="e">
        <f ca="1"/>
        <v>#NAME?</v>
      </c>
      <c r="G1464" t="e">
        <f ca="1"/>
        <v>#NAME?</v>
      </c>
      <c r="H1464" t="e">
        <f ca="1"/>
        <v>#NAME?</v>
      </c>
      <c r="I1464" t="e">
        <f ca="1"/>
        <v>#NAME?</v>
      </c>
      <c r="J1464" t="e">
        <f t="shared" ca="1" si="45"/>
        <v>#NAME?</v>
      </c>
      <c r="K1464" t="e">
        <f t="shared" ca="1" si="46"/>
        <v>#NAME?</v>
      </c>
    </row>
    <row r="1465" spans="1:11" x14ac:dyDescent="0.25">
      <c r="A1465" s="193" t="e">
        <f ca="1"/>
        <v>#NAME?</v>
      </c>
      <c r="B1465" t="e">
        <f ca="1"/>
        <v>#NAME?</v>
      </c>
      <c r="C1465" s="129" t="e">
        <f ca="1"/>
        <v>#NAME?</v>
      </c>
      <c r="D1465" t="e">
        <f ca="1"/>
        <v>#NAME?</v>
      </c>
      <c r="E1465" t="e">
        <f ca="1"/>
        <v>#NAME?</v>
      </c>
      <c r="F1465" t="e">
        <f ca="1"/>
        <v>#NAME?</v>
      </c>
      <c r="G1465" t="e">
        <f ca="1"/>
        <v>#NAME?</v>
      </c>
      <c r="H1465" t="e">
        <f ca="1"/>
        <v>#NAME?</v>
      </c>
      <c r="I1465" t="e">
        <f ca="1"/>
        <v>#NAME?</v>
      </c>
      <c r="J1465" t="e">
        <f t="shared" ca="1" si="45"/>
        <v>#NAME?</v>
      </c>
      <c r="K1465" t="e">
        <f t="shared" ca="1" si="46"/>
        <v>#NAME?</v>
      </c>
    </row>
    <row r="1466" spans="1:11" x14ac:dyDescent="0.25">
      <c r="A1466" s="193" t="e">
        <f ca="1"/>
        <v>#NAME?</v>
      </c>
      <c r="B1466" t="e">
        <f ca="1"/>
        <v>#NAME?</v>
      </c>
      <c r="C1466" s="129" t="e">
        <f ca="1"/>
        <v>#NAME?</v>
      </c>
      <c r="D1466" t="e">
        <f ca="1"/>
        <v>#NAME?</v>
      </c>
      <c r="E1466" t="e">
        <f ca="1"/>
        <v>#NAME?</v>
      </c>
      <c r="F1466" t="e">
        <f ca="1"/>
        <v>#NAME?</v>
      </c>
      <c r="G1466" t="e">
        <f ca="1"/>
        <v>#NAME?</v>
      </c>
      <c r="H1466" t="e">
        <f ca="1"/>
        <v>#NAME?</v>
      </c>
      <c r="I1466" t="e">
        <f ca="1"/>
        <v>#NAME?</v>
      </c>
      <c r="J1466" t="e">
        <f t="shared" ca="1" si="45"/>
        <v>#NAME?</v>
      </c>
      <c r="K1466" t="e">
        <f t="shared" ca="1" si="46"/>
        <v>#NAME?</v>
      </c>
    </row>
    <row r="1467" spans="1:11" x14ac:dyDescent="0.25">
      <c r="A1467" s="193" t="e">
        <f ca="1"/>
        <v>#NAME?</v>
      </c>
      <c r="B1467" t="e">
        <f ca="1"/>
        <v>#NAME?</v>
      </c>
      <c r="C1467" s="129" t="e">
        <f ca="1"/>
        <v>#NAME?</v>
      </c>
      <c r="D1467" t="e">
        <f ca="1"/>
        <v>#NAME?</v>
      </c>
      <c r="E1467" t="e">
        <f ca="1"/>
        <v>#NAME?</v>
      </c>
      <c r="F1467" t="e">
        <f ca="1"/>
        <v>#NAME?</v>
      </c>
      <c r="G1467" t="e">
        <f ca="1"/>
        <v>#NAME?</v>
      </c>
      <c r="H1467" t="e">
        <f ca="1"/>
        <v>#NAME?</v>
      </c>
      <c r="I1467" t="e">
        <f ca="1"/>
        <v>#NAME?</v>
      </c>
      <c r="J1467" t="e">
        <f t="shared" ca="1" si="45"/>
        <v>#NAME?</v>
      </c>
      <c r="K1467" t="e">
        <f t="shared" ca="1" si="46"/>
        <v>#NAME?</v>
      </c>
    </row>
    <row r="1468" spans="1:11" x14ac:dyDescent="0.25">
      <c r="A1468" s="193" t="e">
        <f ca="1"/>
        <v>#NAME?</v>
      </c>
      <c r="B1468" t="e">
        <f ca="1"/>
        <v>#NAME?</v>
      </c>
      <c r="C1468" s="129" t="e">
        <f ca="1"/>
        <v>#NAME?</v>
      </c>
      <c r="D1468" t="e">
        <f ca="1"/>
        <v>#NAME?</v>
      </c>
      <c r="E1468" t="e">
        <f ca="1"/>
        <v>#NAME?</v>
      </c>
      <c r="F1468" t="e">
        <f ca="1"/>
        <v>#NAME?</v>
      </c>
      <c r="G1468" t="e">
        <f ca="1"/>
        <v>#NAME?</v>
      </c>
      <c r="H1468" t="e">
        <f ca="1"/>
        <v>#NAME?</v>
      </c>
      <c r="I1468" t="e">
        <f ca="1"/>
        <v>#NAME?</v>
      </c>
      <c r="J1468" t="e">
        <f t="shared" ca="1" si="45"/>
        <v>#NAME?</v>
      </c>
      <c r="K1468" t="e">
        <f t="shared" ca="1" si="46"/>
        <v>#NAME?</v>
      </c>
    </row>
    <row r="1469" spans="1:11" x14ac:dyDescent="0.25">
      <c r="A1469" s="193" t="e">
        <f ca="1"/>
        <v>#NAME?</v>
      </c>
      <c r="B1469" t="e">
        <f ca="1"/>
        <v>#NAME?</v>
      </c>
      <c r="C1469" s="129" t="e">
        <f ca="1"/>
        <v>#NAME?</v>
      </c>
      <c r="D1469" t="e">
        <f ca="1"/>
        <v>#NAME?</v>
      </c>
      <c r="E1469" t="e">
        <f ca="1"/>
        <v>#NAME?</v>
      </c>
      <c r="F1469" t="e">
        <f ca="1"/>
        <v>#NAME?</v>
      </c>
      <c r="G1469" t="e">
        <f ca="1"/>
        <v>#NAME?</v>
      </c>
      <c r="H1469" t="e">
        <f ca="1"/>
        <v>#NAME?</v>
      </c>
      <c r="I1469" t="e">
        <f ca="1"/>
        <v>#NAME?</v>
      </c>
      <c r="J1469" t="e">
        <f t="shared" ca="1" si="45"/>
        <v>#NAME?</v>
      </c>
      <c r="K1469" t="e">
        <f t="shared" ca="1" si="46"/>
        <v>#NAME?</v>
      </c>
    </row>
    <row r="1470" spans="1:11" x14ac:dyDescent="0.25">
      <c r="A1470" s="193" t="e">
        <f ca="1"/>
        <v>#NAME?</v>
      </c>
      <c r="B1470" t="e">
        <f ca="1"/>
        <v>#NAME?</v>
      </c>
      <c r="C1470" s="129" t="e">
        <f ca="1"/>
        <v>#NAME?</v>
      </c>
      <c r="D1470" t="e">
        <f ca="1"/>
        <v>#NAME?</v>
      </c>
      <c r="E1470" t="e">
        <f ca="1"/>
        <v>#NAME?</v>
      </c>
      <c r="F1470" t="e">
        <f ca="1"/>
        <v>#NAME?</v>
      </c>
      <c r="G1470" t="e">
        <f ca="1"/>
        <v>#NAME?</v>
      </c>
      <c r="H1470" t="e">
        <f ca="1"/>
        <v>#NAME?</v>
      </c>
      <c r="I1470" t="e">
        <f ca="1"/>
        <v>#NAME?</v>
      </c>
      <c r="J1470" t="e">
        <f t="shared" ca="1" si="45"/>
        <v>#NAME?</v>
      </c>
      <c r="K1470" t="e">
        <f t="shared" ca="1" si="46"/>
        <v>#NAME?</v>
      </c>
    </row>
    <row r="1471" spans="1:11" x14ac:dyDescent="0.25">
      <c r="A1471" s="193" t="e">
        <f ca="1"/>
        <v>#NAME?</v>
      </c>
      <c r="B1471" t="e">
        <f ca="1"/>
        <v>#NAME?</v>
      </c>
      <c r="C1471" s="129" t="e">
        <f ca="1"/>
        <v>#NAME?</v>
      </c>
      <c r="D1471" t="e">
        <f ca="1"/>
        <v>#NAME?</v>
      </c>
      <c r="E1471" t="e">
        <f ca="1"/>
        <v>#NAME?</v>
      </c>
      <c r="F1471" t="e">
        <f ca="1"/>
        <v>#NAME?</v>
      </c>
      <c r="G1471" t="e">
        <f ca="1"/>
        <v>#NAME?</v>
      </c>
      <c r="H1471" t="e">
        <f ca="1"/>
        <v>#NAME?</v>
      </c>
      <c r="I1471" t="e">
        <f ca="1"/>
        <v>#NAME?</v>
      </c>
      <c r="J1471" t="e">
        <f t="shared" ca="1" si="45"/>
        <v>#NAME?</v>
      </c>
      <c r="K1471" t="e">
        <f t="shared" ca="1" si="46"/>
        <v>#NAME?</v>
      </c>
    </row>
    <row r="1472" spans="1:11" x14ac:dyDescent="0.25">
      <c r="A1472" s="193" t="e">
        <f ca="1"/>
        <v>#NAME?</v>
      </c>
      <c r="B1472" t="e">
        <f ca="1"/>
        <v>#NAME?</v>
      </c>
      <c r="C1472" s="129" t="e">
        <f ca="1"/>
        <v>#NAME?</v>
      </c>
      <c r="D1472" t="e">
        <f ca="1"/>
        <v>#NAME?</v>
      </c>
      <c r="E1472" t="e">
        <f ca="1"/>
        <v>#NAME?</v>
      </c>
      <c r="F1472" t="e">
        <f ca="1"/>
        <v>#NAME?</v>
      </c>
      <c r="G1472" t="e">
        <f ca="1"/>
        <v>#NAME?</v>
      </c>
      <c r="H1472" t="e">
        <f ca="1"/>
        <v>#NAME?</v>
      </c>
      <c r="I1472" t="e">
        <f ca="1"/>
        <v>#NAME?</v>
      </c>
      <c r="J1472" t="e">
        <f t="shared" ca="1" si="45"/>
        <v>#NAME?</v>
      </c>
      <c r="K1472" t="e">
        <f t="shared" ca="1" si="46"/>
        <v>#NAME?</v>
      </c>
    </row>
    <row r="1473" spans="1:11" x14ac:dyDescent="0.25">
      <c r="A1473" s="193" t="e">
        <f ca="1"/>
        <v>#NAME?</v>
      </c>
      <c r="B1473" t="e">
        <f ca="1"/>
        <v>#NAME?</v>
      </c>
      <c r="C1473" s="129" t="e">
        <f ca="1"/>
        <v>#NAME?</v>
      </c>
      <c r="D1473" t="e">
        <f ca="1"/>
        <v>#NAME?</v>
      </c>
      <c r="E1473" t="e">
        <f ca="1"/>
        <v>#NAME?</v>
      </c>
      <c r="F1473" t="e">
        <f ca="1"/>
        <v>#NAME?</v>
      </c>
      <c r="G1473" t="e">
        <f ca="1"/>
        <v>#NAME?</v>
      </c>
      <c r="H1473" t="e">
        <f ca="1"/>
        <v>#NAME?</v>
      </c>
      <c r="I1473" t="e">
        <f ca="1"/>
        <v>#NAME?</v>
      </c>
      <c r="J1473" t="e">
        <f t="shared" ca="1" si="45"/>
        <v>#NAME?</v>
      </c>
      <c r="K1473" t="e">
        <f t="shared" ca="1" si="46"/>
        <v>#NAME?</v>
      </c>
    </row>
    <row r="1474" spans="1:11" x14ac:dyDescent="0.25">
      <c r="A1474" s="193" t="e">
        <f ca="1"/>
        <v>#NAME?</v>
      </c>
      <c r="B1474" t="e">
        <f ca="1"/>
        <v>#NAME?</v>
      </c>
      <c r="C1474" s="129" t="e">
        <f ca="1"/>
        <v>#NAME?</v>
      </c>
      <c r="D1474" t="e">
        <f ca="1"/>
        <v>#NAME?</v>
      </c>
      <c r="E1474" t="e">
        <f ca="1"/>
        <v>#NAME?</v>
      </c>
      <c r="F1474" t="e">
        <f ca="1"/>
        <v>#NAME?</v>
      </c>
      <c r="G1474" t="e">
        <f ca="1"/>
        <v>#NAME?</v>
      </c>
      <c r="H1474" t="e">
        <f ca="1"/>
        <v>#NAME?</v>
      </c>
      <c r="I1474" t="e">
        <f ca="1"/>
        <v>#NAME?</v>
      </c>
      <c r="J1474" t="e">
        <f t="shared" ca="1" si="45"/>
        <v>#NAME?</v>
      </c>
      <c r="K1474" t="e">
        <f t="shared" ca="1" si="46"/>
        <v>#NAME?</v>
      </c>
    </row>
    <row r="1475" spans="1:11" x14ac:dyDescent="0.25">
      <c r="A1475" s="193" t="e">
        <f ca="1"/>
        <v>#NAME?</v>
      </c>
      <c r="B1475" t="e">
        <f ca="1"/>
        <v>#NAME?</v>
      </c>
      <c r="C1475" s="129" t="e">
        <f ca="1"/>
        <v>#NAME?</v>
      </c>
      <c r="D1475" t="e">
        <f ca="1"/>
        <v>#NAME?</v>
      </c>
      <c r="E1475" t="e">
        <f ca="1"/>
        <v>#NAME?</v>
      </c>
      <c r="F1475" t="e">
        <f ca="1"/>
        <v>#NAME?</v>
      </c>
      <c r="G1475" t="e">
        <f ca="1"/>
        <v>#NAME?</v>
      </c>
      <c r="H1475" t="e">
        <f ca="1"/>
        <v>#NAME?</v>
      </c>
      <c r="I1475" t="e">
        <f ca="1"/>
        <v>#NAME?</v>
      </c>
      <c r="J1475" t="e">
        <f t="shared" ref="J1475:J1538" ca="1" si="47">_xlfn.ISOWEEKNUM(C1475)</f>
        <v>#NAME?</v>
      </c>
      <c r="K1475" t="e">
        <f t="shared" ca="1" si="46"/>
        <v>#NAME?</v>
      </c>
    </row>
    <row r="1476" spans="1:11" x14ac:dyDescent="0.25">
      <c r="A1476" s="193" t="e">
        <f ca="1"/>
        <v>#NAME?</v>
      </c>
      <c r="B1476" t="e">
        <f ca="1"/>
        <v>#NAME?</v>
      </c>
      <c r="C1476" s="129" t="e">
        <f ca="1"/>
        <v>#NAME?</v>
      </c>
      <c r="D1476" t="e">
        <f ca="1"/>
        <v>#NAME?</v>
      </c>
      <c r="E1476" t="e">
        <f ca="1"/>
        <v>#NAME?</v>
      </c>
      <c r="F1476" t="e">
        <f ca="1"/>
        <v>#NAME?</v>
      </c>
      <c r="G1476" t="e">
        <f ca="1"/>
        <v>#NAME?</v>
      </c>
      <c r="H1476" t="e">
        <f ca="1"/>
        <v>#NAME?</v>
      </c>
      <c r="I1476" t="e">
        <f ca="1"/>
        <v>#NAME?</v>
      </c>
      <c r="J1476" t="e">
        <f t="shared" ca="1" si="47"/>
        <v>#NAME?</v>
      </c>
      <c r="K1476" t="e">
        <f t="shared" ca="1" si="46"/>
        <v>#NAME?</v>
      </c>
    </row>
    <row r="1477" spans="1:11" x14ac:dyDescent="0.25">
      <c r="A1477" s="193" t="e">
        <f ca="1"/>
        <v>#NAME?</v>
      </c>
      <c r="B1477" t="e">
        <f ca="1"/>
        <v>#NAME?</v>
      </c>
      <c r="C1477" s="129" t="e">
        <f ca="1"/>
        <v>#NAME?</v>
      </c>
      <c r="D1477" t="e">
        <f ca="1"/>
        <v>#NAME?</v>
      </c>
      <c r="E1477" t="e">
        <f ca="1"/>
        <v>#NAME?</v>
      </c>
      <c r="F1477" t="e">
        <f ca="1"/>
        <v>#NAME?</v>
      </c>
      <c r="G1477" t="e">
        <f ca="1"/>
        <v>#NAME?</v>
      </c>
      <c r="H1477" t="e">
        <f ca="1"/>
        <v>#NAME?</v>
      </c>
      <c r="I1477" t="e">
        <f ca="1"/>
        <v>#NAME?</v>
      </c>
      <c r="J1477" t="e">
        <f t="shared" ca="1" si="47"/>
        <v>#NAME?</v>
      </c>
      <c r="K1477" t="e">
        <f t="shared" ca="1" si="46"/>
        <v>#NAME?</v>
      </c>
    </row>
    <row r="1478" spans="1:11" x14ac:dyDescent="0.25">
      <c r="A1478" s="193" t="e">
        <f ca="1"/>
        <v>#NAME?</v>
      </c>
      <c r="B1478" t="e">
        <f ca="1"/>
        <v>#NAME?</v>
      </c>
      <c r="C1478" s="129" t="e">
        <f ca="1"/>
        <v>#NAME?</v>
      </c>
      <c r="D1478" t="e">
        <f ca="1"/>
        <v>#NAME?</v>
      </c>
      <c r="E1478" t="e">
        <f ca="1"/>
        <v>#NAME?</v>
      </c>
      <c r="F1478" t="e">
        <f ca="1"/>
        <v>#NAME?</v>
      </c>
      <c r="G1478" t="e">
        <f ca="1"/>
        <v>#NAME?</v>
      </c>
      <c r="H1478" t="e">
        <f ca="1"/>
        <v>#NAME?</v>
      </c>
      <c r="I1478" t="e">
        <f ca="1"/>
        <v>#NAME?</v>
      </c>
      <c r="J1478" t="e">
        <f t="shared" ca="1" si="47"/>
        <v>#NAME?</v>
      </c>
      <c r="K1478" t="e">
        <f t="shared" ca="1" si="46"/>
        <v>#NAME?</v>
      </c>
    </row>
    <row r="1479" spans="1:11" x14ac:dyDescent="0.25">
      <c r="A1479" s="193" t="e">
        <f ca="1"/>
        <v>#NAME?</v>
      </c>
      <c r="B1479" t="e">
        <f ca="1"/>
        <v>#NAME?</v>
      </c>
      <c r="C1479" s="129" t="e">
        <f ca="1"/>
        <v>#NAME?</v>
      </c>
      <c r="D1479" t="e">
        <f ca="1"/>
        <v>#NAME?</v>
      </c>
      <c r="E1479" t="e">
        <f ca="1"/>
        <v>#NAME?</v>
      </c>
      <c r="F1479" t="e">
        <f ca="1"/>
        <v>#NAME?</v>
      </c>
      <c r="G1479" t="e">
        <f ca="1"/>
        <v>#NAME?</v>
      </c>
      <c r="H1479" t="e">
        <f ca="1"/>
        <v>#NAME?</v>
      </c>
      <c r="I1479" t="e">
        <f ca="1"/>
        <v>#NAME?</v>
      </c>
      <c r="J1479" t="e">
        <f t="shared" ca="1" si="47"/>
        <v>#NAME?</v>
      </c>
      <c r="K1479" t="e">
        <f t="shared" ca="1" si="46"/>
        <v>#NAME?</v>
      </c>
    </row>
    <row r="1480" spans="1:11" x14ac:dyDescent="0.25">
      <c r="A1480" s="193" t="e">
        <f ca="1"/>
        <v>#NAME?</v>
      </c>
      <c r="B1480" t="e">
        <f ca="1"/>
        <v>#NAME?</v>
      </c>
      <c r="C1480" s="129" t="e">
        <f ca="1"/>
        <v>#NAME?</v>
      </c>
      <c r="D1480" t="e">
        <f ca="1"/>
        <v>#NAME?</v>
      </c>
      <c r="E1480" t="e">
        <f ca="1"/>
        <v>#NAME?</v>
      </c>
      <c r="F1480" t="e">
        <f ca="1"/>
        <v>#NAME?</v>
      </c>
      <c r="G1480" t="e">
        <f ca="1"/>
        <v>#NAME?</v>
      </c>
      <c r="H1480" t="e">
        <f ca="1"/>
        <v>#NAME?</v>
      </c>
      <c r="I1480" t="e">
        <f ca="1"/>
        <v>#NAME?</v>
      </c>
      <c r="J1480" t="e">
        <f t="shared" ca="1" si="47"/>
        <v>#NAME?</v>
      </c>
      <c r="K1480" t="e">
        <f t="shared" ca="1" si="46"/>
        <v>#NAME?</v>
      </c>
    </row>
    <row r="1481" spans="1:11" x14ac:dyDescent="0.25">
      <c r="A1481" s="193" t="e">
        <f ca="1"/>
        <v>#NAME?</v>
      </c>
      <c r="B1481" t="e">
        <f ca="1"/>
        <v>#NAME?</v>
      </c>
      <c r="C1481" s="129" t="e">
        <f ca="1"/>
        <v>#NAME?</v>
      </c>
      <c r="D1481" t="e">
        <f ca="1"/>
        <v>#NAME?</v>
      </c>
      <c r="E1481" t="e">
        <f ca="1"/>
        <v>#NAME?</v>
      </c>
      <c r="F1481" t="e">
        <f ca="1"/>
        <v>#NAME?</v>
      </c>
      <c r="G1481" t="e">
        <f ca="1"/>
        <v>#NAME?</v>
      </c>
      <c r="H1481" t="e">
        <f ca="1"/>
        <v>#NAME?</v>
      </c>
      <c r="I1481" t="e">
        <f ca="1"/>
        <v>#NAME?</v>
      </c>
      <c r="J1481" t="e">
        <f t="shared" ca="1" si="47"/>
        <v>#NAME?</v>
      </c>
      <c r="K1481" t="e">
        <f t="shared" ca="1" si="46"/>
        <v>#NAME?</v>
      </c>
    </row>
    <row r="1482" spans="1:11" x14ac:dyDescent="0.25">
      <c r="A1482" s="193" t="e">
        <f ca="1"/>
        <v>#NAME?</v>
      </c>
      <c r="B1482" t="e">
        <f ca="1"/>
        <v>#NAME?</v>
      </c>
      <c r="C1482" s="129" t="e">
        <f ca="1"/>
        <v>#NAME?</v>
      </c>
      <c r="D1482" t="e">
        <f ca="1"/>
        <v>#NAME?</v>
      </c>
      <c r="E1482" t="e">
        <f ca="1"/>
        <v>#NAME?</v>
      </c>
      <c r="F1482" t="e">
        <f ca="1"/>
        <v>#NAME?</v>
      </c>
      <c r="G1482" t="e">
        <f ca="1"/>
        <v>#NAME?</v>
      </c>
      <c r="H1482" t="e">
        <f ca="1"/>
        <v>#NAME?</v>
      </c>
      <c r="I1482" t="e">
        <f ca="1"/>
        <v>#NAME?</v>
      </c>
      <c r="J1482" t="e">
        <f t="shared" ca="1" si="47"/>
        <v>#NAME?</v>
      </c>
      <c r="K1482" t="e">
        <f t="shared" ca="1" si="46"/>
        <v>#NAME?</v>
      </c>
    </row>
    <row r="1483" spans="1:11" x14ac:dyDescent="0.25">
      <c r="A1483" s="193" t="e">
        <f ca="1"/>
        <v>#NAME?</v>
      </c>
      <c r="B1483" t="e">
        <f ca="1"/>
        <v>#NAME?</v>
      </c>
      <c r="C1483" s="129" t="e">
        <f ca="1"/>
        <v>#NAME?</v>
      </c>
      <c r="D1483" t="e">
        <f ca="1"/>
        <v>#NAME?</v>
      </c>
      <c r="E1483" t="e">
        <f ca="1"/>
        <v>#NAME?</v>
      </c>
      <c r="F1483" t="e">
        <f ca="1"/>
        <v>#NAME?</v>
      </c>
      <c r="G1483" t="e">
        <f ca="1"/>
        <v>#NAME?</v>
      </c>
      <c r="H1483" t="e">
        <f ca="1"/>
        <v>#NAME?</v>
      </c>
      <c r="I1483" t="e">
        <f ca="1"/>
        <v>#NAME?</v>
      </c>
      <c r="J1483" t="e">
        <f t="shared" ca="1" si="47"/>
        <v>#NAME?</v>
      </c>
      <c r="K1483" t="e">
        <f t="shared" ca="1" si="46"/>
        <v>#NAME?</v>
      </c>
    </row>
    <row r="1484" spans="1:11" x14ac:dyDescent="0.25">
      <c r="A1484" s="193" t="e">
        <f ca="1"/>
        <v>#NAME?</v>
      </c>
      <c r="B1484" t="e">
        <f ca="1"/>
        <v>#NAME?</v>
      </c>
      <c r="C1484" s="129" t="e">
        <f ca="1"/>
        <v>#NAME?</v>
      </c>
      <c r="D1484" t="e">
        <f ca="1"/>
        <v>#NAME?</v>
      </c>
      <c r="E1484" t="e">
        <f ca="1"/>
        <v>#NAME?</v>
      </c>
      <c r="F1484" t="e">
        <f ca="1"/>
        <v>#NAME?</v>
      </c>
      <c r="G1484" t="e">
        <f ca="1"/>
        <v>#NAME?</v>
      </c>
      <c r="H1484" t="e">
        <f ca="1"/>
        <v>#NAME?</v>
      </c>
      <c r="I1484" t="e">
        <f ca="1"/>
        <v>#NAME?</v>
      </c>
      <c r="J1484" t="e">
        <f t="shared" ca="1" si="47"/>
        <v>#NAME?</v>
      </c>
      <c r="K1484" t="e">
        <f t="shared" ca="1" si="46"/>
        <v>#NAME?</v>
      </c>
    </row>
    <row r="1485" spans="1:11" x14ac:dyDescent="0.25">
      <c r="A1485" s="193" t="e">
        <f ca="1"/>
        <v>#NAME?</v>
      </c>
      <c r="B1485" t="e">
        <f ca="1"/>
        <v>#NAME?</v>
      </c>
      <c r="C1485" s="129" t="e">
        <f ca="1"/>
        <v>#NAME?</v>
      </c>
      <c r="D1485" t="e">
        <f ca="1"/>
        <v>#NAME?</v>
      </c>
      <c r="E1485" t="e">
        <f ca="1"/>
        <v>#NAME?</v>
      </c>
      <c r="F1485" t="e">
        <f ca="1"/>
        <v>#NAME?</v>
      </c>
      <c r="G1485" t="e">
        <f ca="1"/>
        <v>#NAME?</v>
      </c>
      <c r="H1485" t="e">
        <f ca="1"/>
        <v>#NAME?</v>
      </c>
      <c r="I1485" t="e">
        <f ca="1"/>
        <v>#NAME?</v>
      </c>
      <c r="J1485" t="e">
        <f t="shared" ca="1" si="47"/>
        <v>#NAME?</v>
      </c>
      <c r="K1485" t="e">
        <f t="shared" ca="1" si="46"/>
        <v>#NAME?</v>
      </c>
    </row>
    <row r="1486" spans="1:11" x14ac:dyDescent="0.25">
      <c r="A1486" s="193" t="e">
        <f ca="1"/>
        <v>#NAME?</v>
      </c>
      <c r="B1486" t="e">
        <f ca="1"/>
        <v>#NAME?</v>
      </c>
      <c r="C1486" s="129" t="e">
        <f ca="1"/>
        <v>#NAME?</v>
      </c>
      <c r="D1486" t="e">
        <f ca="1"/>
        <v>#NAME?</v>
      </c>
      <c r="E1486" t="e">
        <f ca="1"/>
        <v>#NAME?</v>
      </c>
      <c r="F1486" t="e">
        <f ca="1"/>
        <v>#NAME?</v>
      </c>
      <c r="G1486" t="e">
        <f ca="1"/>
        <v>#NAME?</v>
      </c>
      <c r="H1486" t="e">
        <f ca="1"/>
        <v>#NAME?</v>
      </c>
      <c r="I1486" t="e">
        <f ca="1"/>
        <v>#NAME?</v>
      </c>
      <c r="J1486" t="e">
        <f t="shared" ca="1" si="47"/>
        <v>#NAME?</v>
      </c>
      <c r="K1486" t="e">
        <f t="shared" ca="1" si="46"/>
        <v>#NAME?</v>
      </c>
    </row>
    <row r="1487" spans="1:11" x14ac:dyDescent="0.25">
      <c r="A1487" s="193" t="e">
        <f ca="1"/>
        <v>#NAME?</v>
      </c>
      <c r="B1487" t="e">
        <f ca="1"/>
        <v>#NAME?</v>
      </c>
      <c r="C1487" s="129" t="e">
        <f ca="1"/>
        <v>#NAME?</v>
      </c>
      <c r="D1487" t="e">
        <f ca="1"/>
        <v>#NAME?</v>
      </c>
      <c r="E1487" t="e">
        <f ca="1"/>
        <v>#NAME?</v>
      </c>
      <c r="F1487" t="e">
        <f ca="1"/>
        <v>#NAME?</v>
      </c>
      <c r="G1487" t="e">
        <f ca="1"/>
        <v>#NAME?</v>
      </c>
      <c r="H1487" t="e">
        <f ca="1"/>
        <v>#NAME?</v>
      </c>
      <c r="I1487" t="e">
        <f ca="1"/>
        <v>#NAME?</v>
      </c>
      <c r="J1487" t="e">
        <f t="shared" ca="1" si="47"/>
        <v>#NAME?</v>
      </c>
      <c r="K1487" t="e">
        <f t="shared" ca="1" si="46"/>
        <v>#NAME?</v>
      </c>
    </row>
    <row r="1488" spans="1:11" x14ac:dyDescent="0.25">
      <c r="A1488" s="193" t="e">
        <f ca="1"/>
        <v>#NAME?</v>
      </c>
      <c r="B1488" t="e">
        <f ca="1"/>
        <v>#NAME?</v>
      </c>
      <c r="C1488" s="129" t="e">
        <f ca="1"/>
        <v>#NAME?</v>
      </c>
      <c r="D1488" t="e">
        <f ca="1"/>
        <v>#NAME?</v>
      </c>
      <c r="E1488" t="e">
        <f ca="1"/>
        <v>#NAME?</v>
      </c>
      <c r="F1488" t="e">
        <f ca="1"/>
        <v>#NAME?</v>
      </c>
      <c r="G1488" t="e">
        <f ca="1"/>
        <v>#NAME?</v>
      </c>
      <c r="H1488" t="e">
        <f ca="1"/>
        <v>#NAME?</v>
      </c>
      <c r="I1488" t="e">
        <f ca="1"/>
        <v>#NAME?</v>
      </c>
      <c r="J1488" t="e">
        <f t="shared" ca="1" si="47"/>
        <v>#NAME?</v>
      </c>
      <c r="K1488" t="e">
        <f t="shared" ca="1" si="46"/>
        <v>#NAME?</v>
      </c>
    </row>
    <row r="1489" spans="1:11" x14ac:dyDescent="0.25">
      <c r="A1489" s="193" t="e">
        <f ca="1"/>
        <v>#NAME?</v>
      </c>
      <c r="B1489" t="e">
        <f ca="1"/>
        <v>#NAME?</v>
      </c>
      <c r="C1489" s="129" t="e">
        <f ca="1"/>
        <v>#NAME?</v>
      </c>
      <c r="D1489" t="e">
        <f ca="1"/>
        <v>#NAME?</v>
      </c>
      <c r="E1489" t="e">
        <f ca="1"/>
        <v>#NAME?</v>
      </c>
      <c r="F1489" t="e">
        <f ca="1"/>
        <v>#NAME?</v>
      </c>
      <c r="G1489" t="e">
        <f ca="1"/>
        <v>#NAME?</v>
      </c>
      <c r="H1489" t="e">
        <f ca="1"/>
        <v>#NAME?</v>
      </c>
      <c r="I1489" t="e">
        <f ca="1"/>
        <v>#NAME?</v>
      </c>
      <c r="J1489" t="e">
        <f t="shared" ca="1" si="47"/>
        <v>#NAME?</v>
      </c>
      <c r="K1489" t="e">
        <f t="shared" ca="1" si="46"/>
        <v>#NAME?</v>
      </c>
    </row>
    <row r="1490" spans="1:11" x14ac:dyDescent="0.25">
      <c r="A1490" s="193" t="e">
        <f ca="1"/>
        <v>#NAME?</v>
      </c>
      <c r="B1490" t="e">
        <f ca="1"/>
        <v>#NAME?</v>
      </c>
      <c r="C1490" s="129" t="e">
        <f ca="1"/>
        <v>#NAME?</v>
      </c>
      <c r="D1490" t="e">
        <f ca="1"/>
        <v>#NAME?</v>
      </c>
      <c r="E1490" t="e">
        <f ca="1"/>
        <v>#NAME?</v>
      </c>
      <c r="F1490" t="e">
        <f ca="1"/>
        <v>#NAME?</v>
      </c>
      <c r="G1490" t="e">
        <f ca="1"/>
        <v>#NAME?</v>
      </c>
      <c r="H1490" t="e">
        <f ca="1"/>
        <v>#NAME?</v>
      </c>
      <c r="I1490" t="e">
        <f ca="1"/>
        <v>#NAME?</v>
      </c>
      <c r="J1490" t="e">
        <f t="shared" ca="1" si="47"/>
        <v>#NAME?</v>
      </c>
      <c r="K1490" t="e">
        <f t="shared" ca="1" si="46"/>
        <v>#NAME?</v>
      </c>
    </row>
    <row r="1491" spans="1:11" x14ac:dyDescent="0.25">
      <c r="A1491" s="193" t="e">
        <f ca="1"/>
        <v>#NAME?</v>
      </c>
      <c r="B1491" t="e">
        <f ca="1"/>
        <v>#NAME?</v>
      </c>
      <c r="C1491" s="129" t="e">
        <f ca="1"/>
        <v>#NAME?</v>
      </c>
      <c r="D1491" t="e">
        <f ca="1"/>
        <v>#NAME?</v>
      </c>
      <c r="E1491" t="e">
        <f ca="1"/>
        <v>#NAME?</v>
      </c>
      <c r="F1491" t="e">
        <f ca="1"/>
        <v>#NAME?</v>
      </c>
      <c r="G1491" t="e">
        <f ca="1"/>
        <v>#NAME?</v>
      </c>
      <c r="H1491" t="e">
        <f ca="1"/>
        <v>#NAME?</v>
      </c>
      <c r="I1491" t="e">
        <f ca="1"/>
        <v>#NAME?</v>
      </c>
      <c r="J1491" t="e">
        <f t="shared" ca="1" si="47"/>
        <v>#NAME?</v>
      </c>
      <c r="K1491" t="e">
        <f t="shared" ca="1" si="46"/>
        <v>#NAME?</v>
      </c>
    </row>
    <row r="1492" spans="1:11" x14ac:dyDescent="0.25">
      <c r="A1492" s="193" t="e">
        <f ca="1"/>
        <v>#NAME?</v>
      </c>
      <c r="B1492" t="e">
        <f ca="1"/>
        <v>#NAME?</v>
      </c>
      <c r="C1492" s="129" t="e">
        <f ca="1"/>
        <v>#NAME?</v>
      </c>
      <c r="D1492" t="e">
        <f ca="1"/>
        <v>#NAME?</v>
      </c>
      <c r="E1492" t="e">
        <f ca="1"/>
        <v>#NAME?</v>
      </c>
      <c r="F1492" t="e">
        <f ca="1"/>
        <v>#NAME?</v>
      </c>
      <c r="G1492" t="e">
        <f ca="1"/>
        <v>#NAME?</v>
      </c>
      <c r="H1492" t="e">
        <f ca="1"/>
        <v>#NAME?</v>
      </c>
      <c r="I1492" t="e">
        <f ca="1"/>
        <v>#NAME?</v>
      </c>
      <c r="J1492" t="e">
        <f t="shared" ca="1" si="47"/>
        <v>#NAME?</v>
      </c>
      <c r="K1492" t="e">
        <f t="shared" ca="1" si="46"/>
        <v>#NAME?</v>
      </c>
    </row>
    <row r="1493" spans="1:11" x14ac:dyDescent="0.25">
      <c r="A1493" s="193" t="e">
        <f ca="1"/>
        <v>#NAME?</v>
      </c>
      <c r="B1493" t="e">
        <f ca="1"/>
        <v>#NAME?</v>
      </c>
      <c r="C1493" s="129" t="e">
        <f ca="1"/>
        <v>#NAME?</v>
      </c>
      <c r="D1493" t="e">
        <f ca="1"/>
        <v>#NAME?</v>
      </c>
      <c r="E1493" t="e">
        <f ca="1"/>
        <v>#NAME?</v>
      </c>
      <c r="F1493" t="e">
        <f ca="1"/>
        <v>#NAME?</v>
      </c>
      <c r="G1493" t="e">
        <f ca="1"/>
        <v>#NAME?</v>
      </c>
      <c r="H1493" t="e">
        <f ca="1"/>
        <v>#NAME?</v>
      </c>
      <c r="I1493" t="e">
        <f ca="1"/>
        <v>#NAME?</v>
      </c>
      <c r="J1493" t="e">
        <f t="shared" ca="1" si="47"/>
        <v>#NAME?</v>
      </c>
      <c r="K1493" t="e">
        <f t="shared" ca="1" si="46"/>
        <v>#NAME?</v>
      </c>
    </row>
    <row r="1494" spans="1:11" x14ac:dyDescent="0.25">
      <c r="A1494" s="193" t="e">
        <f ca="1"/>
        <v>#NAME?</v>
      </c>
      <c r="B1494" t="e">
        <f ca="1"/>
        <v>#NAME?</v>
      </c>
      <c r="C1494" s="129" t="e">
        <f ca="1"/>
        <v>#NAME?</v>
      </c>
      <c r="D1494" t="e">
        <f ca="1"/>
        <v>#NAME?</v>
      </c>
      <c r="E1494" t="e">
        <f ca="1"/>
        <v>#NAME?</v>
      </c>
      <c r="F1494" t="e">
        <f ca="1"/>
        <v>#NAME?</v>
      </c>
      <c r="G1494" t="e">
        <f ca="1"/>
        <v>#NAME?</v>
      </c>
      <c r="H1494" t="e">
        <f ca="1"/>
        <v>#NAME?</v>
      </c>
      <c r="I1494" t="e">
        <f ca="1"/>
        <v>#NAME?</v>
      </c>
      <c r="J1494" t="e">
        <f t="shared" ca="1" si="47"/>
        <v>#NAME?</v>
      </c>
      <c r="K1494" t="e">
        <f t="shared" ca="1" si="46"/>
        <v>#NAME?</v>
      </c>
    </row>
    <row r="1495" spans="1:11" x14ac:dyDescent="0.25">
      <c r="A1495" s="193" t="e">
        <f ca="1"/>
        <v>#NAME?</v>
      </c>
      <c r="B1495" t="e">
        <f ca="1"/>
        <v>#NAME?</v>
      </c>
      <c r="C1495" s="129" t="e">
        <f ca="1"/>
        <v>#NAME?</v>
      </c>
      <c r="D1495" t="e">
        <f ca="1"/>
        <v>#NAME?</v>
      </c>
      <c r="E1495" t="e">
        <f ca="1"/>
        <v>#NAME?</v>
      </c>
      <c r="F1495" t="e">
        <f ca="1"/>
        <v>#NAME?</v>
      </c>
      <c r="G1495" t="e">
        <f ca="1"/>
        <v>#NAME?</v>
      </c>
      <c r="H1495" t="e">
        <f ca="1"/>
        <v>#NAME?</v>
      </c>
      <c r="I1495" t="e">
        <f ca="1"/>
        <v>#NAME?</v>
      </c>
      <c r="J1495" t="e">
        <f t="shared" ca="1" si="47"/>
        <v>#NAME?</v>
      </c>
      <c r="K1495" t="e">
        <f t="shared" ca="1" si="46"/>
        <v>#NAME?</v>
      </c>
    </row>
    <row r="1496" spans="1:11" x14ac:dyDescent="0.25">
      <c r="A1496" s="193" t="e">
        <f ca="1"/>
        <v>#NAME?</v>
      </c>
      <c r="B1496" t="e">
        <f ca="1"/>
        <v>#NAME?</v>
      </c>
      <c r="C1496" s="129" t="e">
        <f ca="1"/>
        <v>#NAME?</v>
      </c>
      <c r="D1496" t="e">
        <f ca="1"/>
        <v>#NAME?</v>
      </c>
      <c r="E1496" t="e">
        <f ca="1"/>
        <v>#NAME?</v>
      </c>
      <c r="F1496" t="e">
        <f ca="1"/>
        <v>#NAME?</v>
      </c>
      <c r="G1496" t="e">
        <f ca="1"/>
        <v>#NAME?</v>
      </c>
      <c r="H1496" t="e">
        <f ca="1"/>
        <v>#NAME?</v>
      </c>
      <c r="I1496" t="e">
        <f ca="1"/>
        <v>#NAME?</v>
      </c>
      <c r="J1496" t="e">
        <f t="shared" ca="1" si="47"/>
        <v>#NAME?</v>
      </c>
      <c r="K1496" t="e">
        <f t="shared" ca="1" si="46"/>
        <v>#NAME?</v>
      </c>
    </row>
    <row r="1497" spans="1:11" x14ac:dyDescent="0.25">
      <c r="A1497" s="193" t="e">
        <f ca="1"/>
        <v>#NAME?</v>
      </c>
      <c r="B1497" t="e">
        <f ca="1"/>
        <v>#NAME?</v>
      </c>
      <c r="C1497" s="129" t="e">
        <f ca="1"/>
        <v>#NAME?</v>
      </c>
      <c r="D1497" t="e">
        <f ca="1"/>
        <v>#NAME?</v>
      </c>
      <c r="E1497" t="e">
        <f ca="1"/>
        <v>#NAME?</v>
      </c>
      <c r="F1497" t="e">
        <f ca="1"/>
        <v>#NAME?</v>
      </c>
      <c r="G1497" t="e">
        <f ca="1"/>
        <v>#NAME?</v>
      </c>
      <c r="H1497" t="e">
        <f ca="1"/>
        <v>#NAME?</v>
      </c>
      <c r="I1497" t="e">
        <f ca="1"/>
        <v>#NAME?</v>
      </c>
      <c r="J1497" t="e">
        <f t="shared" ca="1" si="47"/>
        <v>#NAME?</v>
      </c>
      <c r="K1497" t="e">
        <f t="shared" ca="1" si="46"/>
        <v>#NAME?</v>
      </c>
    </row>
    <row r="1498" spans="1:11" x14ac:dyDescent="0.25">
      <c r="A1498" s="193" t="e">
        <f ca="1"/>
        <v>#NAME?</v>
      </c>
      <c r="B1498" t="e">
        <f ca="1"/>
        <v>#NAME?</v>
      </c>
      <c r="C1498" s="129" t="e">
        <f ca="1"/>
        <v>#NAME?</v>
      </c>
      <c r="D1498" t="e">
        <f ca="1"/>
        <v>#NAME?</v>
      </c>
      <c r="E1498" t="e">
        <f ca="1"/>
        <v>#NAME?</v>
      </c>
      <c r="F1498" t="e">
        <f ca="1"/>
        <v>#NAME?</v>
      </c>
      <c r="G1498" t="e">
        <f ca="1"/>
        <v>#NAME?</v>
      </c>
      <c r="H1498" t="e">
        <f ca="1"/>
        <v>#NAME?</v>
      </c>
      <c r="I1498" t="e">
        <f ca="1"/>
        <v>#NAME?</v>
      </c>
      <c r="J1498" t="e">
        <f t="shared" ca="1" si="47"/>
        <v>#NAME?</v>
      </c>
      <c r="K1498" t="e">
        <f t="shared" ca="1" si="46"/>
        <v>#NAME?</v>
      </c>
    </row>
    <row r="1499" spans="1:11" x14ac:dyDescent="0.25">
      <c r="A1499" s="193" t="e">
        <f ca="1"/>
        <v>#NAME?</v>
      </c>
      <c r="B1499" t="e">
        <f ca="1"/>
        <v>#NAME?</v>
      </c>
      <c r="C1499" s="129" t="e">
        <f ca="1"/>
        <v>#NAME?</v>
      </c>
      <c r="D1499" t="e">
        <f ca="1"/>
        <v>#NAME?</v>
      </c>
      <c r="E1499" t="e">
        <f ca="1"/>
        <v>#NAME?</v>
      </c>
      <c r="F1499" t="e">
        <f ca="1"/>
        <v>#NAME?</v>
      </c>
      <c r="G1499" t="e">
        <f ca="1"/>
        <v>#NAME?</v>
      </c>
      <c r="H1499" t="e">
        <f ca="1"/>
        <v>#NAME?</v>
      </c>
      <c r="I1499" t="e">
        <f ca="1"/>
        <v>#NAME?</v>
      </c>
      <c r="J1499" t="e">
        <f t="shared" ca="1" si="47"/>
        <v>#NAME?</v>
      </c>
      <c r="K1499" t="e">
        <f t="shared" ca="1" si="46"/>
        <v>#NAME?</v>
      </c>
    </row>
    <row r="1500" spans="1:11" x14ac:dyDescent="0.25">
      <c r="A1500" s="193" t="e">
        <f ca="1"/>
        <v>#NAME?</v>
      </c>
      <c r="B1500" t="e">
        <f ca="1"/>
        <v>#NAME?</v>
      </c>
      <c r="C1500" s="129" t="e">
        <f ca="1"/>
        <v>#NAME?</v>
      </c>
      <c r="D1500" t="e">
        <f ca="1"/>
        <v>#NAME?</v>
      </c>
      <c r="E1500" t="e">
        <f ca="1"/>
        <v>#NAME?</v>
      </c>
      <c r="F1500" t="e">
        <f ca="1"/>
        <v>#NAME?</v>
      </c>
      <c r="G1500" t="e">
        <f ca="1"/>
        <v>#NAME?</v>
      </c>
      <c r="H1500" t="e">
        <f ca="1"/>
        <v>#NAME?</v>
      </c>
      <c r="I1500" t="e">
        <f ca="1"/>
        <v>#NAME?</v>
      </c>
      <c r="J1500" t="e">
        <f t="shared" ca="1" si="47"/>
        <v>#NAME?</v>
      </c>
      <c r="K1500" t="e">
        <f t="shared" ca="1" si="46"/>
        <v>#NAME?</v>
      </c>
    </row>
    <row r="1501" spans="1:11" x14ac:dyDescent="0.25">
      <c r="A1501" s="193" t="e">
        <f ca="1"/>
        <v>#NAME?</v>
      </c>
      <c r="B1501" t="e">
        <f ca="1"/>
        <v>#NAME?</v>
      </c>
      <c r="C1501" s="129" t="e">
        <f ca="1"/>
        <v>#NAME?</v>
      </c>
      <c r="D1501" t="e">
        <f ca="1"/>
        <v>#NAME?</v>
      </c>
      <c r="E1501" t="e">
        <f ca="1"/>
        <v>#NAME?</v>
      </c>
      <c r="F1501" t="e">
        <f ca="1"/>
        <v>#NAME?</v>
      </c>
      <c r="G1501" t="e">
        <f ca="1"/>
        <v>#NAME?</v>
      </c>
      <c r="H1501" t="e">
        <f ca="1"/>
        <v>#NAME?</v>
      </c>
      <c r="I1501" t="e">
        <f ca="1"/>
        <v>#NAME?</v>
      </c>
      <c r="J1501" t="e">
        <f t="shared" ca="1" si="47"/>
        <v>#NAME?</v>
      </c>
      <c r="K1501" t="e">
        <f t="shared" ca="1" si="46"/>
        <v>#NAME?</v>
      </c>
    </row>
    <row r="1502" spans="1:11" x14ac:dyDescent="0.25">
      <c r="A1502" s="193" t="e">
        <f ca="1"/>
        <v>#NAME?</v>
      </c>
      <c r="B1502" t="e">
        <f ca="1"/>
        <v>#NAME?</v>
      </c>
      <c r="C1502" s="129" t="e">
        <f ca="1"/>
        <v>#NAME?</v>
      </c>
      <c r="D1502" t="e">
        <f ca="1"/>
        <v>#NAME?</v>
      </c>
      <c r="E1502" t="e">
        <f ca="1"/>
        <v>#NAME?</v>
      </c>
      <c r="F1502" t="e">
        <f ca="1"/>
        <v>#NAME?</v>
      </c>
      <c r="G1502" t="e">
        <f ca="1"/>
        <v>#NAME?</v>
      </c>
      <c r="H1502" t="e">
        <f ca="1"/>
        <v>#NAME?</v>
      </c>
      <c r="I1502" t="e">
        <f ca="1"/>
        <v>#NAME?</v>
      </c>
      <c r="J1502" t="e">
        <f t="shared" ca="1" si="47"/>
        <v>#NAME?</v>
      </c>
      <c r="K1502" t="e">
        <f t="shared" ca="1" si="46"/>
        <v>#NAME?</v>
      </c>
    </row>
    <row r="1503" spans="1:11" x14ac:dyDescent="0.25">
      <c r="A1503" s="193" t="e">
        <f ca="1"/>
        <v>#NAME?</v>
      </c>
      <c r="B1503" t="e">
        <f ca="1"/>
        <v>#NAME?</v>
      </c>
      <c r="C1503" s="129" t="e">
        <f ca="1"/>
        <v>#NAME?</v>
      </c>
      <c r="D1503" t="e">
        <f ca="1"/>
        <v>#NAME?</v>
      </c>
      <c r="E1503" t="e">
        <f ca="1"/>
        <v>#NAME?</v>
      </c>
      <c r="F1503" t="e">
        <f ca="1"/>
        <v>#NAME?</v>
      </c>
      <c r="G1503" t="e">
        <f ca="1"/>
        <v>#NAME?</v>
      </c>
      <c r="H1503" t="e">
        <f ca="1"/>
        <v>#NAME?</v>
      </c>
      <c r="I1503" t="e">
        <f ca="1"/>
        <v>#NAME?</v>
      </c>
      <c r="J1503" t="e">
        <f t="shared" ca="1" si="47"/>
        <v>#NAME?</v>
      </c>
      <c r="K1503" t="e">
        <f t="shared" ca="1" si="46"/>
        <v>#NAME?</v>
      </c>
    </row>
    <row r="1504" spans="1:11" x14ac:dyDescent="0.25">
      <c r="A1504" s="193" t="e">
        <f ca="1"/>
        <v>#NAME?</v>
      </c>
      <c r="B1504" t="e">
        <f ca="1"/>
        <v>#NAME?</v>
      </c>
      <c r="C1504" s="129" t="e">
        <f ca="1"/>
        <v>#NAME?</v>
      </c>
      <c r="D1504" t="e">
        <f ca="1"/>
        <v>#NAME?</v>
      </c>
      <c r="E1504" t="e">
        <f ca="1"/>
        <v>#NAME?</v>
      </c>
      <c r="F1504" t="e">
        <f ca="1"/>
        <v>#NAME?</v>
      </c>
      <c r="G1504" t="e">
        <f ca="1"/>
        <v>#NAME?</v>
      </c>
      <c r="H1504" t="e">
        <f ca="1"/>
        <v>#NAME?</v>
      </c>
      <c r="I1504" t="e">
        <f ca="1"/>
        <v>#NAME?</v>
      </c>
      <c r="J1504" t="e">
        <f t="shared" ca="1" si="47"/>
        <v>#NAME?</v>
      </c>
      <c r="K1504" t="e">
        <f t="shared" ca="1" si="46"/>
        <v>#NAME?</v>
      </c>
    </row>
    <row r="1505" spans="1:11" x14ac:dyDescent="0.25">
      <c r="A1505" s="193" t="e">
        <f ca="1"/>
        <v>#NAME?</v>
      </c>
      <c r="B1505" t="e">
        <f ca="1"/>
        <v>#NAME?</v>
      </c>
      <c r="C1505" s="129" t="e">
        <f ca="1"/>
        <v>#NAME?</v>
      </c>
      <c r="D1505" t="e">
        <f ca="1"/>
        <v>#NAME?</v>
      </c>
      <c r="E1505" t="e">
        <f ca="1"/>
        <v>#NAME?</v>
      </c>
      <c r="F1505" t="e">
        <f ca="1"/>
        <v>#NAME?</v>
      </c>
      <c r="G1505" t="e">
        <f ca="1"/>
        <v>#NAME?</v>
      </c>
      <c r="H1505" t="e">
        <f ca="1"/>
        <v>#NAME?</v>
      </c>
      <c r="I1505" t="e">
        <f ca="1"/>
        <v>#NAME?</v>
      </c>
      <c r="J1505" t="e">
        <f t="shared" ca="1" si="47"/>
        <v>#NAME?</v>
      </c>
      <c r="K1505" t="e">
        <f t="shared" ca="1" si="46"/>
        <v>#NAME?</v>
      </c>
    </row>
    <row r="1506" spans="1:11" x14ac:dyDescent="0.25">
      <c r="A1506" s="193" t="e">
        <f ca="1"/>
        <v>#NAME?</v>
      </c>
      <c r="B1506" t="e">
        <f ca="1"/>
        <v>#NAME?</v>
      </c>
      <c r="C1506" s="129" t="e">
        <f ca="1"/>
        <v>#NAME?</v>
      </c>
      <c r="D1506" t="e">
        <f ca="1"/>
        <v>#NAME?</v>
      </c>
      <c r="E1506" t="e">
        <f ca="1"/>
        <v>#NAME?</v>
      </c>
      <c r="F1506" t="e">
        <f ca="1"/>
        <v>#NAME?</v>
      </c>
      <c r="G1506" t="e">
        <f ca="1"/>
        <v>#NAME?</v>
      </c>
      <c r="H1506" t="e">
        <f ca="1"/>
        <v>#NAME?</v>
      </c>
      <c r="I1506" t="e">
        <f ca="1"/>
        <v>#NAME?</v>
      </c>
      <c r="J1506" t="e">
        <f t="shared" ca="1" si="47"/>
        <v>#NAME?</v>
      </c>
      <c r="K1506" t="e">
        <f t="shared" ca="1" si="46"/>
        <v>#NAME?</v>
      </c>
    </row>
    <row r="1507" spans="1:11" x14ac:dyDescent="0.25">
      <c r="A1507" s="193" t="e">
        <f ca="1"/>
        <v>#NAME?</v>
      </c>
      <c r="B1507" t="e">
        <f ca="1"/>
        <v>#NAME?</v>
      </c>
      <c r="C1507" s="129" t="e">
        <f ca="1"/>
        <v>#NAME?</v>
      </c>
      <c r="D1507" t="e">
        <f ca="1"/>
        <v>#NAME?</v>
      </c>
      <c r="E1507" t="e">
        <f ca="1"/>
        <v>#NAME?</v>
      </c>
      <c r="F1507" t="e">
        <f ca="1"/>
        <v>#NAME?</v>
      </c>
      <c r="G1507" t="e">
        <f ca="1"/>
        <v>#NAME?</v>
      </c>
      <c r="H1507" t="e">
        <f ca="1"/>
        <v>#NAME?</v>
      </c>
      <c r="I1507" t="e">
        <f ca="1"/>
        <v>#NAME?</v>
      </c>
      <c r="J1507" t="e">
        <f t="shared" ca="1" si="47"/>
        <v>#NAME?</v>
      </c>
      <c r="K1507" t="e">
        <f t="shared" ca="1" si="46"/>
        <v>#NAME?</v>
      </c>
    </row>
    <row r="1508" spans="1:11" x14ac:dyDescent="0.25">
      <c r="A1508" s="193" t="e">
        <f ca="1"/>
        <v>#NAME?</v>
      </c>
      <c r="B1508" t="e">
        <f ca="1"/>
        <v>#NAME?</v>
      </c>
      <c r="C1508" s="129" t="e">
        <f ca="1"/>
        <v>#NAME?</v>
      </c>
      <c r="D1508" t="e">
        <f ca="1"/>
        <v>#NAME?</v>
      </c>
      <c r="E1508" t="e">
        <f ca="1"/>
        <v>#NAME?</v>
      </c>
      <c r="F1508" t="e">
        <f ca="1"/>
        <v>#NAME?</v>
      </c>
      <c r="G1508" t="e">
        <f ca="1"/>
        <v>#NAME?</v>
      </c>
      <c r="H1508" t="e">
        <f ca="1"/>
        <v>#NAME?</v>
      </c>
      <c r="I1508" t="e">
        <f ca="1"/>
        <v>#NAME?</v>
      </c>
      <c r="J1508" t="e">
        <f t="shared" ca="1" si="47"/>
        <v>#NAME?</v>
      </c>
      <c r="K1508" t="e">
        <f t="shared" ca="1" si="46"/>
        <v>#NAME?</v>
      </c>
    </row>
    <row r="1509" spans="1:11" x14ac:dyDescent="0.25">
      <c r="A1509" s="193" t="e">
        <f ca="1"/>
        <v>#NAME?</v>
      </c>
      <c r="B1509" t="e">
        <f ca="1"/>
        <v>#NAME?</v>
      </c>
      <c r="C1509" s="129" t="e">
        <f ca="1"/>
        <v>#NAME?</v>
      </c>
      <c r="D1509" t="e">
        <f ca="1"/>
        <v>#NAME?</v>
      </c>
      <c r="E1509" t="e">
        <f ca="1"/>
        <v>#NAME?</v>
      </c>
      <c r="F1509" t="e">
        <f ca="1"/>
        <v>#NAME?</v>
      </c>
      <c r="G1509" t="e">
        <f ca="1"/>
        <v>#NAME?</v>
      </c>
      <c r="H1509" t="e">
        <f ca="1"/>
        <v>#NAME?</v>
      </c>
      <c r="I1509" t="e">
        <f ca="1"/>
        <v>#NAME?</v>
      </c>
      <c r="J1509" t="e">
        <f t="shared" ca="1" si="47"/>
        <v>#NAME?</v>
      </c>
      <c r="K1509" t="e">
        <f t="shared" ca="1" si="46"/>
        <v>#NAME?</v>
      </c>
    </row>
    <row r="1510" spans="1:11" x14ac:dyDescent="0.25">
      <c r="A1510" s="193" t="e">
        <f ca="1"/>
        <v>#NAME?</v>
      </c>
      <c r="B1510" t="e">
        <f ca="1"/>
        <v>#NAME?</v>
      </c>
      <c r="C1510" s="129" t="e">
        <f ca="1"/>
        <v>#NAME?</v>
      </c>
      <c r="D1510" t="e">
        <f ca="1"/>
        <v>#NAME?</v>
      </c>
      <c r="E1510" t="e">
        <f ca="1"/>
        <v>#NAME?</v>
      </c>
      <c r="F1510" t="e">
        <f ca="1"/>
        <v>#NAME?</v>
      </c>
      <c r="G1510" t="e">
        <f ca="1"/>
        <v>#NAME?</v>
      </c>
      <c r="H1510" t="e">
        <f ca="1"/>
        <v>#NAME?</v>
      </c>
      <c r="I1510" t="e">
        <f ca="1"/>
        <v>#NAME?</v>
      </c>
      <c r="J1510" t="e">
        <f t="shared" ca="1" si="47"/>
        <v>#NAME?</v>
      </c>
      <c r="K1510" t="e">
        <f t="shared" ca="1" si="46"/>
        <v>#NAME?</v>
      </c>
    </row>
    <row r="1511" spans="1:11" x14ac:dyDescent="0.25">
      <c r="A1511" s="193" t="e">
        <f ca="1"/>
        <v>#NAME?</v>
      </c>
      <c r="B1511" t="e">
        <f ca="1"/>
        <v>#NAME?</v>
      </c>
      <c r="C1511" s="129" t="e">
        <f ca="1"/>
        <v>#NAME?</v>
      </c>
      <c r="D1511" t="e">
        <f ca="1"/>
        <v>#NAME?</v>
      </c>
      <c r="E1511" t="e">
        <f ca="1"/>
        <v>#NAME?</v>
      </c>
      <c r="F1511" t="e">
        <f ca="1"/>
        <v>#NAME?</v>
      </c>
      <c r="G1511" t="e">
        <f ca="1"/>
        <v>#NAME?</v>
      </c>
      <c r="H1511" t="e">
        <f ca="1"/>
        <v>#NAME?</v>
      </c>
      <c r="I1511" t="e">
        <f ca="1"/>
        <v>#NAME?</v>
      </c>
      <c r="J1511" t="e">
        <f t="shared" ca="1" si="47"/>
        <v>#NAME?</v>
      </c>
      <c r="K1511" t="e">
        <f t="shared" ca="1" si="46"/>
        <v>#NAME?</v>
      </c>
    </row>
    <row r="1512" spans="1:11" x14ac:dyDescent="0.25">
      <c r="A1512" s="193" t="e">
        <f ca="1"/>
        <v>#NAME?</v>
      </c>
      <c r="B1512" t="e">
        <f ca="1"/>
        <v>#NAME?</v>
      </c>
      <c r="C1512" s="129" t="e">
        <f ca="1"/>
        <v>#NAME?</v>
      </c>
      <c r="D1512" t="e">
        <f ca="1"/>
        <v>#NAME?</v>
      </c>
      <c r="E1512" t="e">
        <f ca="1"/>
        <v>#NAME?</v>
      </c>
      <c r="F1512" t="e">
        <f ca="1"/>
        <v>#NAME?</v>
      </c>
      <c r="G1512" t="e">
        <f ca="1"/>
        <v>#NAME?</v>
      </c>
      <c r="H1512" t="e">
        <f ca="1"/>
        <v>#NAME?</v>
      </c>
      <c r="I1512" t="e">
        <f ca="1"/>
        <v>#NAME?</v>
      </c>
      <c r="J1512" t="e">
        <f t="shared" ca="1" si="47"/>
        <v>#NAME?</v>
      </c>
      <c r="K1512" t="e">
        <f t="shared" ca="1" si="46"/>
        <v>#NAME?</v>
      </c>
    </row>
    <row r="1513" spans="1:11" x14ac:dyDescent="0.25">
      <c r="A1513" s="193" t="e">
        <f ca="1"/>
        <v>#NAME?</v>
      </c>
      <c r="B1513" t="e">
        <f ca="1"/>
        <v>#NAME?</v>
      </c>
      <c r="C1513" s="129" t="e">
        <f ca="1"/>
        <v>#NAME?</v>
      </c>
      <c r="D1513" t="e">
        <f ca="1"/>
        <v>#NAME?</v>
      </c>
      <c r="E1513" t="e">
        <f ca="1"/>
        <v>#NAME?</v>
      </c>
      <c r="F1513" t="e">
        <f ca="1"/>
        <v>#NAME?</v>
      </c>
      <c r="G1513" t="e">
        <f ca="1"/>
        <v>#NAME?</v>
      </c>
      <c r="H1513" t="e">
        <f ca="1"/>
        <v>#NAME?</v>
      </c>
      <c r="I1513" t="e">
        <f ca="1"/>
        <v>#NAME?</v>
      </c>
      <c r="J1513" t="e">
        <f t="shared" ca="1" si="47"/>
        <v>#NAME?</v>
      </c>
      <c r="K1513" t="e">
        <f t="shared" ca="1" si="46"/>
        <v>#NAME?</v>
      </c>
    </row>
    <row r="1514" spans="1:11" x14ac:dyDescent="0.25">
      <c r="A1514" s="193" t="e">
        <f ca="1"/>
        <v>#NAME?</v>
      </c>
      <c r="B1514" t="e">
        <f ca="1"/>
        <v>#NAME?</v>
      </c>
      <c r="C1514" s="129" t="e">
        <f ca="1"/>
        <v>#NAME?</v>
      </c>
      <c r="D1514" t="e">
        <f ca="1"/>
        <v>#NAME?</v>
      </c>
      <c r="E1514" t="e">
        <f ca="1"/>
        <v>#NAME?</v>
      </c>
      <c r="F1514" t="e">
        <f ca="1"/>
        <v>#NAME?</v>
      </c>
      <c r="G1514" t="e">
        <f ca="1"/>
        <v>#NAME?</v>
      </c>
      <c r="H1514" t="e">
        <f ca="1"/>
        <v>#NAME?</v>
      </c>
      <c r="I1514" t="e">
        <f ca="1"/>
        <v>#NAME?</v>
      </c>
      <c r="J1514" t="e">
        <f t="shared" ca="1" si="47"/>
        <v>#NAME?</v>
      </c>
      <c r="K1514" t="e">
        <f t="shared" ca="1" si="46"/>
        <v>#NAME?</v>
      </c>
    </row>
    <row r="1515" spans="1:11" x14ac:dyDescent="0.25">
      <c r="A1515" s="193" t="e">
        <f ca="1"/>
        <v>#NAME?</v>
      </c>
      <c r="B1515" t="e">
        <f ca="1"/>
        <v>#NAME?</v>
      </c>
      <c r="C1515" s="129" t="e">
        <f ca="1"/>
        <v>#NAME?</v>
      </c>
      <c r="D1515" t="e">
        <f ca="1"/>
        <v>#NAME?</v>
      </c>
      <c r="E1515" t="e">
        <f ca="1"/>
        <v>#NAME?</v>
      </c>
      <c r="F1515" t="e">
        <f ca="1"/>
        <v>#NAME?</v>
      </c>
      <c r="G1515" t="e">
        <f ca="1"/>
        <v>#NAME?</v>
      </c>
      <c r="H1515" t="e">
        <f ca="1"/>
        <v>#NAME?</v>
      </c>
      <c r="I1515" t="e">
        <f ca="1"/>
        <v>#NAME?</v>
      </c>
      <c r="J1515" t="e">
        <f t="shared" ca="1" si="47"/>
        <v>#NAME?</v>
      </c>
      <c r="K1515" t="e">
        <f t="shared" ca="1" si="46"/>
        <v>#NAME?</v>
      </c>
    </row>
    <row r="1516" spans="1:11" x14ac:dyDescent="0.25">
      <c r="A1516" s="193" t="e">
        <f ca="1"/>
        <v>#NAME?</v>
      </c>
      <c r="B1516" t="e">
        <f ca="1"/>
        <v>#NAME?</v>
      </c>
      <c r="C1516" s="129" t="e">
        <f ca="1"/>
        <v>#NAME?</v>
      </c>
      <c r="D1516" t="e">
        <f ca="1"/>
        <v>#NAME?</v>
      </c>
      <c r="E1516" t="e">
        <f ca="1"/>
        <v>#NAME?</v>
      </c>
      <c r="F1516" t="e">
        <f ca="1"/>
        <v>#NAME?</v>
      </c>
      <c r="G1516" t="e">
        <f ca="1"/>
        <v>#NAME?</v>
      </c>
      <c r="H1516" t="e">
        <f ca="1"/>
        <v>#NAME?</v>
      </c>
      <c r="I1516" t="e">
        <f ca="1"/>
        <v>#NAME?</v>
      </c>
      <c r="J1516" t="e">
        <f t="shared" ca="1" si="47"/>
        <v>#NAME?</v>
      </c>
      <c r="K1516" t="e">
        <f t="shared" ca="1" si="46"/>
        <v>#NAME?</v>
      </c>
    </row>
    <row r="1517" spans="1:11" x14ac:dyDescent="0.25">
      <c r="A1517" s="193" t="e">
        <f ca="1"/>
        <v>#NAME?</v>
      </c>
      <c r="B1517" t="e">
        <f ca="1"/>
        <v>#NAME?</v>
      </c>
      <c r="C1517" s="129" t="e">
        <f ca="1"/>
        <v>#NAME?</v>
      </c>
      <c r="D1517" t="e">
        <f ca="1"/>
        <v>#NAME?</v>
      </c>
      <c r="E1517" t="e">
        <f ca="1"/>
        <v>#NAME?</v>
      </c>
      <c r="F1517" t="e">
        <f ca="1"/>
        <v>#NAME?</v>
      </c>
      <c r="G1517" t="e">
        <f ca="1"/>
        <v>#NAME?</v>
      </c>
      <c r="H1517" t="e">
        <f ca="1"/>
        <v>#NAME?</v>
      </c>
      <c r="I1517" t="e">
        <f ca="1"/>
        <v>#NAME?</v>
      </c>
      <c r="J1517" t="e">
        <f t="shared" ca="1" si="47"/>
        <v>#NAME?</v>
      </c>
      <c r="K1517" t="e">
        <f t="shared" ca="1" si="46"/>
        <v>#NAME?</v>
      </c>
    </row>
    <row r="1518" spans="1:11" x14ac:dyDescent="0.25">
      <c r="A1518" s="193" t="e">
        <f ca="1"/>
        <v>#NAME?</v>
      </c>
      <c r="B1518" t="e">
        <f ca="1"/>
        <v>#NAME?</v>
      </c>
      <c r="C1518" s="129" t="e">
        <f ca="1"/>
        <v>#NAME?</v>
      </c>
      <c r="D1518" t="e">
        <f ca="1"/>
        <v>#NAME?</v>
      </c>
      <c r="E1518" t="e">
        <f ca="1"/>
        <v>#NAME?</v>
      </c>
      <c r="F1518" t="e">
        <f ca="1"/>
        <v>#NAME?</v>
      </c>
      <c r="G1518" t="e">
        <f ca="1"/>
        <v>#NAME?</v>
      </c>
      <c r="H1518" t="e">
        <f ca="1"/>
        <v>#NAME?</v>
      </c>
      <c r="I1518" t="e">
        <f ca="1"/>
        <v>#NAME?</v>
      </c>
      <c r="J1518" t="e">
        <f t="shared" ca="1" si="47"/>
        <v>#NAME?</v>
      </c>
      <c r="K1518" t="e">
        <f t="shared" ca="1" si="46"/>
        <v>#NAME?</v>
      </c>
    </row>
    <row r="1519" spans="1:11" x14ac:dyDescent="0.25">
      <c r="A1519" s="193" t="e">
        <f ca="1"/>
        <v>#NAME?</v>
      </c>
      <c r="B1519" t="e">
        <f ca="1"/>
        <v>#NAME?</v>
      </c>
      <c r="C1519" s="129" t="e">
        <f ca="1"/>
        <v>#NAME?</v>
      </c>
      <c r="D1519" t="e">
        <f ca="1"/>
        <v>#NAME?</v>
      </c>
      <c r="E1519" t="e">
        <f ca="1"/>
        <v>#NAME?</v>
      </c>
      <c r="F1519" t="e">
        <f ca="1"/>
        <v>#NAME?</v>
      </c>
      <c r="G1519" t="e">
        <f ca="1"/>
        <v>#NAME?</v>
      </c>
      <c r="H1519" t="e">
        <f ca="1"/>
        <v>#NAME?</v>
      </c>
      <c r="I1519" t="e">
        <f ca="1"/>
        <v>#NAME?</v>
      </c>
      <c r="J1519" t="e">
        <f t="shared" ca="1" si="47"/>
        <v>#NAME?</v>
      </c>
      <c r="K1519" t="e">
        <f t="shared" ca="1" si="46"/>
        <v>#NAME?</v>
      </c>
    </row>
    <row r="1520" spans="1:11" x14ac:dyDescent="0.25">
      <c r="A1520" s="193" t="e">
        <f ca="1"/>
        <v>#NAME?</v>
      </c>
      <c r="B1520" t="e">
        <f ca="1"/>
        <v>#NAME?</v>
      </c>
      <c r="C1520" s="129" t="e">
        <f ca="1"/>
        <v>#NAME?</v>
      </c>
      <c r="D1520" t="e">
        <f ca="1"/>
        <v>#NAME?</v>
      </c>
      <c r="E1520" t="e">
        <f ca="1"/>
        <v>#NAME?</v>
      </c>
      <c r="F1520" t="e">
        <f ca="1"/>
        <v>#NAME?</v>
      </c>
      <c r="G1520" t="e">
        <f ca="1"/>
        <v>#NAME?</v>
      </c>
      <c r="H1520" t="e">
        <f ca="1"/>
        <v>#NAME?</v>
      </c>
      <c r="I1520" t="e">
        <f ca="1"/>
        <v>#NAME?</v>
      </c>
      <c r="J1520" t="e">
        <f t="shared" ca="1" si="47"/>
        <v>#NAME?</v>
      </c>
      <c r="K1520" t="e">
        <f t="shared" ca="1" si="46"/>
        <v>#NAME?</v>
      </c>
    </row>
    <row r="1521" spans="1:11" x14ac:dyDescent="0.25">
      <c r="A1521" s="193" t="e">
        <f ca="1"/>
        <v>#NAME?</v>
      </c>
      <c r="B1521" t="e">
        <f ca="1"/>
        <v>#NAME?</v>
      </c>
      <c r="C1521" s="129" t="e">
        <f ca="1"/>
        <v>#NAME?</v>
      </c>
      <c r="D1521" t="e">
        <f ca="1"/>
        <v>#NAME?</v>
      </c>
      <c r="E1521" t="e">
        <f ca="1"/>
        <v>#NAME?</v>
      </c>
      <c r="F1521" t="e">
        <f ca="1"/>
        <v>#NAME?</v>
      </c>
      <c r="G1521" t="e">
        <f ca="1"/>
        <v>#NAME?</v>
      </c>
      <c r="H1521" t="e">
        <f ca="1"/>
        <v>#NAME?</v>
      </c>
      <c r="I1521" t="e">
        <f ca="1"/>
        <v>#NAME?</v>
      </c>
      <c r="J1521" t="e">
        <f t="shared" ca="1" si="47"/>
        <v>#NAME?</v>
      </c>
      <c r="K1521" t="e">
        <f t="shared" ca="1" si="46"/>
        <v>#NAME?</v>
      </c>
    </row>
    <row r="1522" spans="1:11" x14ac:dyDescent="0.25">
      <c r="A1522" s="193" t="e">
        <f ca="1"/>
        <v>#NAME?</v>
      </c>
      <c r="B1522" t="e">
        <f ca="1"/>
        <v>#NAME?</v>
      </c>
      <c r="C1522" s="129" t="e">
        <f ca="1"/>
        <v>#NAME?</v>
      </c>
      <c r="D1522" t="e">
        <f ca="1"/>
        <v>#NAME?</v>
      </c>
      <c r="E1522" t="e">
        <f ca="1"/>
        <v>#NAME?</v>
      </c>
      <c r="F1522" t="e">
        <f ca="1"/>
        <v>#NAME?</v>
      </c>
      <c r="G1522" t="e">
        <f ca="1"/>
        <v>#NAME?</v>
      </c>
      <c r="H1522" t="e">
        <f ca="1"/>
        <v>#NAME?</v>
      </c>
      <c r="I1522" t="e">
        <f ca="1"/>
        <v>#NAME?</v>
      </c>
      <c r="J1522" t="e">
        <f t="shared" ca="1" si="47"/>
        <v>#NAME?</v>
      </c>
      <c r="K1522" t="e">
        <f t="shared" ca="1" si="46"/>
        <v>#NAME?</v>
      </c>
    </row>
    <row r="1523" spans="1:11" x14ac:dyDescent="0.25">
      <c r="A1523" s="193" t="e">
        <f ca="1"/>
        <v>#NAME?</v>
      </c>
      <c r="B1523" t="e">
        <f ca="1"/>
        <v>#NAME?</v>
      </c>
      <c r="C1523" s="129" t="e">
        <f ca="1"/>
        <v>#NAME?</v>
      </c>
      <c r="D1523" t="e">
        <f ca="1"/>
        <v>#NAME?</v>
      </c>
      <c r="E1523" t="e">
        <f ca="1"/>
        <v>#NAME?</v>
      </c>
      <c r="F1523" t="e">
        <f ca="1"/>
        <v>#NAME?</v>
      </c>
      <c r="G1523" t="e">
        <f ca="1"/>
        <v>#NAME?</v>
      </c>
      <c r="H1523" t="e">
        <f ca="1"/>
        <v>#NAME?</v>
      </c>
      <c r="I1523" t="e">
        <f ca="1"/>
        <v>#NAME?</v>
      </c>
      <c r="J1523" t="e">
        <f t="shared" ca="1" si="47"/>
        <v>#NAME?</v>
      </c>
      <c r="K1523" t="e">
        <f t="shared" ref="K1523:K1586" ca="1" si="48">2400+J1523</f>
        <v>#NAME?</v>
      </c>
    </row>
    <row r="1524" spans="1:11" x14ac:dyDescent="0.25">
      <c r="A1524" s="193" t="e">
        <f ca="1"/>
        <v>#NAME?</v>
      </c>
      <c r="B1524" t="e">
        <f ca="1"/>
        <v>#NAME?</v>
      </c>
      <c r="C1524" s="129" t="e">
        <f ca="1"/>
        <v>#NAME?</v>
      </c>
      <c r="D1524" t="e">
        <f ca="1"/>
        <v>#NAME?</v>
      </c>
      <c r="E1524" t="e">
        <f ca="1"/>
        <v>#NAME?</v>
      </c>
      <c r="F1524" t="e">
        <f ca="1"/>
        <v>#NAME?</v>
      </c>
      <c r="G1524" t="e">
        <f ca="1"/>
        <v>#NAME?</v>
      </c>
      <c r="H1524" t="e">
        <f ca="1"/>
        <v>#NAME?</v>
      </c>
      <c r="I1524" t="e">
        <f ca="1"/>
        <v>#NAME?</v>
      </c>
      <c r="J1524" t="e">
        <f t="shared" ca="1" si="47"/>
        <v>#NAME?</v>
      </c>
      <c r="K1524" t="e">
        <f t="shared" ca="1" si="48"/>
        <v>#NAME?</v>
      </c>
    </row>
    <row r="1525" spans="1:11" x14ac:dyDescent="0.25">
      <c r="A1525" s="193" t="e">
        <f ca="1"/>
        <v>#NAME?</v>
      </c>
      <c r="B1525" t="e">
        <f ca="1"/>
        <v>#NAME?</v>
      </c>
      <c r="C1525" s="129" t="e">
        <f ca="1"/>
        <v>#NAME?</v>
      </c>
      <c r="D1525" t="e">
        <f ca="1"/>
        <v>#NAME?</v>
      </c>
      <c r="E1525" t="e">
        <f ca="1"/>
        <v>#NAME?</v>
      </c>
      <c r="F1525" t="e">
        <f ca="1"/>
        <v>#NAME?</v>
      </c>
      <c r="G1525" t="e">
        <f ca="1"/>
        <v>#NAME?</v>
      </c>
      <c r="H1525" t="e">
        <f ca="1"/>
        <v>#NAME?</v>
      </c>
      <c r="I1525" t="e">
        <f ca="1"/>
        <v>#NAME?</v>
      </c>
      <c r="J1525" t="e">
        <f t="shared" ca="1" si="47"/>
        <v>#NAME?</v>
      </c>
      <c r="K1525" t="e">
        <f t="shared" ca="1" si="48"/>
        <v>#NAME?</v>
      </c>
    </row>
    <row r="1526" spans="1:11" x14ac:dyDescent="0.25">
      <c r="A1526" s="193" t="e">
        <f ca="1"/>
        <v>#NAME?</v>
      </c>
      <c r="B1526" t="e">
        <f ca="1"/>
        <v>#NAME?</v>
      </c>
      <c r="C1526" s="129" t="e">
        <f ca="1"/>
        <v>#NAME?</v>
      </c>
      <c r="D1526" t="e">
        <f ca="1"/>
        <v>#NAME?</v>
      </c>
      <c r="E1526" t="e">
        <f ca="1"/>
        <v>#NAME?</v>
      </c>
      <c r="F1526" t="e">
        <f ca="1"/>
        <v>#NAME?</v>
      </c>
      <c r="G1526" t="e">
        <f ca="1"/>
        <v>#NAME?</v>
      </c>
      <c r="H1526" t="e">
        <f ca="1"/>
        <v>#NAME?</v>
      </c>
      <c r="I1526" t="e">
        <f ca="1"/>
        <v>#NAME?</v>
      </c>
      <c r="J1526" t="e">
        <f t="shared" ca="1" si="47"/>
        <v>#NAME?</v>
      </c>
      <c r="K1526" t="e">
        <f t="shared" ca="1" si="48"/>
        <v>#NAME?</v>
      </c>
    </row>
    <row r="1527" spans="1:11" x14ac:dyDescent="0.25">
      <c r="A1527" s="193" t="e">
        <f ca="1"/>
        <v>#NAME?</v>
      </c>
      <c r="B1527" t="e">
        <f ca="1"/>
        <v>#NAME?</v>
      </c>
      <c r="C1527" s="129" t="e">
        <f ca="1"/>
        <v>#NAME?</v>
      </c>
      <c r="D1527" t="e">
        <f ca="1"/>
        <v>#NAME?</v>
      </c>
      <c r="E1527" t="e">
        <f ca="1"/>
        <v>#NAME?</v>
      </c>
      <c r="F1527" t="e">
        <f ca="1"/>
        <v>#NAME?</v>
      </c>
      <c r="G1527" t="e">
        <f ca="1"/>
        <v>#NAME?</v>
      </c>
      <c r="H1527" t="e">
        <f ca="1"/>
        <v>#NAME?</v>
      </c>
      <c r="I1527" t="e">
        <f ca="1"/>
        <v>#NAME?</v>
      </c>
      <c r="J1527" t="e">
        <f t="shared" ca="1" si="47"/>
        <v>#NAME?</v>
      </c>
      <c r="K1527" t="e">
        <f t="shared" ca="1" si="48"/>
        <v>#NAME?</v>
      </c>
    </row>
    <row r="1528" spans="1:11" x14ac:dyDescent="0.25">
      <c r="A1528" s="193" t="e">
        <f ca="1"/>
        <v>#NAME?</v>
      </c>
      <c r="B1528" t="e">
        <f ca="1"/>
        <v>#NAME?</v>
      </c>
      <c r="C1528" s="129" t="e">
        <f ca="1"/>
        <v>#NAME?</v>
      </c>
      <c r="D1528" t="e">
        <f ca="1"/>
        <v>#NAME?</v>
      </c>
      <c r="E1528" t="e">
        <f ca="1"/>
        <v>#NAME?</v>
      </c>
      <c r="F1528" t="e">
        <f ca="1"/>
        <v>#NAME?</v>
      </c>
      <c r="G1528" t="e">
        <f ca="1"/>
        <v>#NAME?</v>
      </c>
      <c r="H1528" t="e">
        <f ca="1"/>
        <v>#NAME?</v>
      </c>
      <c r="I1528" t="e">
        <f ca="1"/>
        <v>#NAME?</v>
      </c>
      <c r="J1528" t="e">
        <f t="shared" ca="1" si="47"/>
        <v>#NAME?</v>
      </c>
      <c r="K1528" t="e">
        <f t="shared" ca="1" si="48"/>
        <v>#NAME?</v>
      </c>
    </row>
    <row r="1529" spans="1:11" x14ac:dyDescent="0.25">
      <c r="A1529" s="193" t="e">
        <f ca="1"/>
        <v>#NAME?</v>
      </c>
      <c r="B1529" t="e">
        <f ca="1"/>
        <v>#NAME?</v>
      </c>
      <c r="C1529" s="129" t="e">
        <f ca="1"/>
        <v>#NAME?</v>
      </c>
      <c r="D1529" t="e">
        <f ca="1"/>
        <v>#NAME?</v>
      </c>
      <c r="E1529" t="e">
        <f ca="1"/>
        <v>#NAME?</v>
      </c>
      <c r="F1529" t="e">
        <f ca="1"/>
        <v>#NAME?</v>
      </c>
      <c r="G1529" t="e">
        <f ca="1"/>
        <v>#NAME?</v>
      </c>
      <c r="H1529" t="e">
        <f ca="1"/>
        <v>#NAME?</v>
      </c>
      <c r="I1529" t="e">
        <f ca="1"/>
        <v>#NAME?</v>
      </c>
      <c r="J1529" t="e">
        <f t="shared" ca="1" si="47"/>
        <v>#NAME?</v>
      </c>
      <c r="K1529" t="e">
        <f t="shared" ca="1" si="48"/>
        <v>#NAME?</v>
      </c>
    </row>
    <row r="1530" spans="1:11" x14ac:dyDescent="0.25">
      <c r="A1530" s="193" t="e">
        <f ca="1"/>
        <v>#NAME?</v>
      </c>
      <c r="B1530" t="e">
        <f ca="1"/>
        <v>#NAME?</v>
      </c>
      <c r="C1530" s="129" t="e">
        <f ca="1"/>
        <v>#NAME?</v>
      </c>
      <c r="D1530" t="e">
        <f ca="1"/>
        <v>#NAME?</v>
      </c>
      <c r="E1530" t="e">
        <f ca="1"/>
        <v>#NAME?</v>
      </c>
      <c r="F1530" t="e">
        <f ca="1"/>
        <v>#NAME?</v>
      </c>
      <c r="G1530" t="e">
        <f ca="1"/>
        <v>#NAME?</v>
      </c>
      <c r="H1530" t="e">
        <f ca="1"/>
        <v>#NAME?</v>
      </c>
      <c r="I1530" t="e">
        <f ca="1"/>
        <v>#NAME?</v>
      </c>
      <c r="J1530" t="e">
        <f t="shared" ca="1" si="47"/>
        <v>#NAME?</v>
      </c>
      <c r="K1530" t="e">
        <f t="shared" ca="1" si="48"/>
        <v>#NAME?</v>
      </c>
    </row>
    <row r="1531" spans="1:11" x14ac:dyDescent="0.25">
      <c r="A1531" s="193" t="e">
        <f ca="1"/>
        <v>#NAME?</v>
      </c>
      <c r="B1531" t="e">
        <f ca="1"/>
        <v>#NAME?</v>
      </c>
      <c r="C1531" s="129" t="e">
        <f ca="1"/>
        <v>#NAME?</v>
      </c>
      <c r="D1531" t="e">
        <f ca="1"/>
        <v>#NAME?</v>
      </c>
      <c r="E1531" t="e">
        <f ca="1"/>
        <v>#NAME?</v>
      </c>
      <c r="F1531" t="e">
        <f ca="1"/>
        <v>#NAME?</v>
      </c>
      <c r="G1531" t="e">
        <f ca="1"/>
        <v>#NAME?</v>
      </c>
      <c r="H1531" t="e">
        <f ca="1"/>
        <v>#NAME?</v>
      </c>
      <c r="I1531" t="e">
        <f ca="1"/>
        <v>#NAME?</v>
      </c>
      <c r="J1531" t="e">
        <f t="shared" ca="1" si="47"/>
        <v>#NAME?</v>
      </c>
      <c r="K1531" t="e">
        <f t="shared" ca="1" si="48"/>
        <v>#NAME?</v>
      </c>
    </row>
    <row r="1532" spans="1:11" x14ac:dyDescent="0.25">
      <c r="A1532" s="193" t="e">
        <f ca="1"/>
        <v>#NAME?</v>
      </c>
      <c r="B1532" t="e">
        <f ca="1"/>
        <v>#NAME?</v>
      </c>
      <c r="C1532" s="129" t="e">
        <f ca="1"/>
        <v>#NAME?</v>
      </c>
      <c r="D1532" t="e">
        <f ca="1"/>
        <v>#NAME?</v>
      </c>
      <c r="E1532" t="e">
        <f ca="1"/>
        <v>#NAME?</v>
      </c>
      <c r="F1532" t="e">
        <f ca="1"/>
        <v>#NAME?</v>
      </c>
      <c r="G1532" t="e">
        <f ca="1"/>
        <v>#NAME?</v>
      </c>
      <c r="H1532" t="e">
        <f ca="1"/>
        <v>#NAME?</v>
      </c>
      <c r="I1532" t="e">
        <f ca="1"/>
        <v>#NAME?</v>
      </c>
      <c r="J1532" t="e">
        <f t="shared" ca="1" si="47"/>
        <v>#NAME?</v>
      </c>
      <c r="K1532" t="e">
        <f t="shared" ca="1" si="48"/>
        <v>#NAME?</v>
      </c>
    </row>
    <row r="1533" spans="1:11" x14ac:dyDescent="0.25">
      <c r="A1533" s="193" t="e">
        <f ca="1"/>
        <v>#NAME?</v>
      </c>
      <c r="B1533" t="e">
        <f ca="1"/>
        <v>#NAME?</v>
      </c>
      <c r="C1533" s="129" t="e">
        <f ca="1"/>
        <v>#NAME?</v>
      </c>
      <c r="D1533" t="e">
        <f ca="1"/>
        <v>#NAME?</v>
      </c>
      <c r="E1533" t="e">
        <f ca="1"/>
        <v>#NAME?</v>
      </c>
      <c r="F1533" t="e">
        <f ca="1"/>
        <v>#NAME?</v>
      </c>
      <c r="G1533" t="e">
        <f ca="1"/>
        <v>#NAME?</v>
      </c>
      <c r="H1533" t="e">
        <f ca="1"/>
        <v>#NAME?</v>
      </c>
      <c r="I1533" t="e">
        <f ca="1"/>
        <v>#NAME?</v>
      </c>
      <c r="J1533" t="e">
        <f t="shared" ca="1" si="47"/>
        <v>#NAME?</v>
      </c>
      <c r="K1533" t="e">
        <f t="shared" ca="1" si="48"/>
        <v>#NAME?</v>
      </c>
    </row>
    <row r="1534" spans="1:11" x14ac:dyDescent="0.25">
      <c r="A1534" s="193" t="e">
        <f ca="1"/>
        <v>#NAME?</v>
      </c>
      <c r="B1534" t="e">
        <f ca="1"/>
        <v>#NAME?</v>
      </c>
      <c r="C1534" s="129" t="e">
        <f ca="1"/>
        <v>#NAME?</v>
      </c>
      <c r="D1534" t="e">
        <f ca="1"/>
        <v>#NAME?</v>
      </c>
      <c r="E1534" t="e">
        <f ca="1"/>
        <v>#NAME?</v>
      </c>
      <c r="F1534" t="e">
        <f ca="1"/>
        <v>#NAME?</v>
      </c>
      <c r="G1534" t="e">
        <f ca="1"/>
        <v>#NAME?</v>
      </c>
      <c r="H1534" t="e">
        <f ca="1"/>
        <v>#NAME?</v>
      </c>
      <c r="I1534" t="e">
        <f ca="1"/>
        <v>#NAME?</v>
      </c>
      <c r="J1534" t="e">
        <f t="shared" ca="1" si="47"/>
        <v>#NAME?</v>
      </c>
      <c r="K1534" t="e">
        <f t="shared" ca="1" si="48"/>
        <v>#NAME?</v>
      </c>
    </row>
    <row r="1535" spans="1:11" x14ac:dyDescent="0.25">
      <c r="A1535" s="193" t="e">
        <f ca="1"/>
        <v>#NAME?</v>
      </c>
      <c r="B1535" t="e">
        <f ca="1"/>
        <v>#NAME?</v>
      </c>
      <c r="C1535" s="129" t="e">
        <f ca="1"/>
        <v>#NAME?</v>
      </c>
      <c r="D1535" t="e">
        <f ca="1"/>
        <v>#NAME?</v>
      </c>
      <c r="E1535" t="e">
        <f ca="1"/>
        <v>#NAME?</v>
      </c>
      <c r="F1535" t="e">
        <f ca="1"/>
        <v>#NAME?</v>
      </c>
      <c r="G1535" t="e">
        <f ca="1"/>
        <v>#NAME?</v>
      </c>
      <c r="H1535" t="e">
        <f ca="1"/>
        <v>#NAME?</v>
      </c>
      <c r="I1535" t="e">
        <f ca="1"/>
        <v>#NAME?</v>
      </c>
      <c r="J1535" t="e">
        <f t="shared" ca="1" si="47"/>
        <v>#NAME?</v>
      </c>
      <c r="K1535" t="e">
        <f t="shared" ca="1" si="48"/>
        <v>#NAME?</v>
      </c>
    </row>
    <row r="1536" spans="1:11" x14ac:dyDescent="0.25">
      <c r="A1536" s="193" t="e">
        <f ca="1"/>
        <v>#NAME?</v>
      </c>
      <c r="B1536" t="e">
        <f ca="1"/>
        <v>#NAME?</v>
      </c>
      <c r="C1536" s="129" t="e">
        <f ca="1"/>
        <v>#NAME?</v>
      </c>
      <c r="D1536" t="e">
        <f ca="1"/>
        <v>#NAME?</v>
      </c>
      <c r="E1536" t="e">
        <f ca="1"/>
        <v>#NAME?</v>
      </c>
      <c r="F1536" t="e">
        <f ca="1"/>
        <v>#NAME?</v>
      </c>
      <c r="G1536" t="e">
        <f ca="1"/>
        <v>#NAME?</v>
      </c>
      <c r="H1536" t="e">
        <f ca="1"/>
        <v>#NAME?</v>
      </c>
      <c r="I1536" t="e">
        <f ca="1"/>
        <v>#NAME?</v>
      </c>
      <c r="J1536" t="e">
        <f t="shared" ca="1" si="47"/>
        <v>#NAME?</v>
      </c>
      <c r="K1536" t="e">
        <f t="shared" ca="1" si="48"/>
        <v>#NAME?</v>
      </c>
    </row>
    <row r="1537" spans="1:11" x14ac:dyDescent="0.25">
      <c r="A1537" s="193" t="e">
        <f ca="1"/>
        <v>#NAME?</v>
      </c>
      <c r="B1537" t="e">
        <f ca="1"/>
        <v>#NAME?</v>
      </c>
      <c r="C1537" s="129" t="e">
        <f ca="1"/>
        <v>#NAME?</v>
      </c>
      <c r="D1537" t="e">
        <f ca="1"/>
        <v>#NAME?</v>
      </c>
      <c r="E1537" t="e">
        <f ca="1"/>
        <v>#NAME?</v>
      </c>
      <c r="F1537" t="e">
        <f ca="1"/>
        <v>#NAME?</v>
      </c>
      <c r="G1537" t="e">
        <f ca="1"/>
        <v>#NAME?</v>
      </c>
      <c r="H1537" t="e">
        <f ca="1"/>
        <v>#NAME?</v>
      </c>
      <c r="I1537" t="e">
        <f ca="1"/>
        <v>#NAME?</v>
      </c>
      <c r="J1537" t="e">
        <f t="shared" ca="1" si="47"/>
        <v>#NAME?</v>
      </c>
      <c r="K1537" t="e">
        <f t="shared" ca="1" si="48"/>
        <v>#NAME?</v>
      </c>
    </row>
    <row r="1538" spans="1:11" x14ac:dyDescent="0.25">
      <c r="A1538" s="193" t="e">
        <f ca="1"/>
        <v>#NAME?</v>
      </c>
      <c r="B1538" t="e">
        <f ca="1"/>
        <v>#NAME?</v>
      </c>
      <c r="C1538" s="129" t="e">
        <f ca="1"/>
        <v>#NAME?</v>
      </c>
      <c r="D1538" t="e">
        <f ca="1"/>
        <v>#NAME?</v>
      </c>
      <c r="E1538" t="e">
        <f ca="1"/>
        <v>#NAME?</v>
      </c>
      <c r="F1538" t="e">
        <f ca="1"/>
        <v>#NAME?</v>
      </c>
      <c r="G1538" t="e">
        <f ca="1"/>
        <v>#NAME?</v>
      </c>
      <c r="H1538" t="e">
        <f ca="1"/>
        <v>#NAME?</v>
      </c>
      <c r="I1538" t="e">
        <f ca="1"/>
        <v>#NAME?</v>
      </c>
      <c r="J1538" t="e">
        <f t="shared" ca="1" si="47"/>
        <v>#NAME?</v>
      </c>
      <c r="K1538" t="e">
        <f t="shared" ca="1" si="48"/>
        <v>#NAME?</v>
      </c>
    </row>
    <row r="1539" spans="1:11" x14ac:dyDescent="0.25">
      <c r="A1539" s="193" t="e">
        <f ca="1"/>
        <v>#NAME?</v>
      </c>
      <c r="B1539" t="e">
        <f ca="1"/>
        <v>#NAME?</v>
      </c>
      <c r="C1539" s="129" t="e">
        <f ca="1"/>
        <v>#NAME?</v>
      </c>
      <c r="D1539" t="e">
        <f ca="1"/>
        <v>#NAME?</v>
      </c>
      <c r="E1539" t="e">
        <f ca="1"/>
        <v>#NAME?</v>
      </c>
      <c r="F1539" t="e">
        <f ca="1"/>
        <v>#NAME?</v>
      </c>
      <c r="G1539" t="e">
        <f ca="1"/>
        <v>#NAME?</v>
      </c>
      <c r="H1539" t="e">
        <f ca="1"/>
        <v>#NAME?</v>
      </c>
      <c r="I1539" t="e">
        <f ca="1"/>
        <v>#NAME?</v>
      </c>
      <c r="J1539" t="e">
        <f t="shared" ref="J1539:J1602" ca="1" si="49">_xlfn.ISOWEEKNUM(C1539)</f>
        <v>#NAME?</v>
      </c>
      <c r="K1539" t="e">
        <f t="shared" ca="1" si="48"/>
        <v>#NAME?</v>
      </c>
    </row>
    <row r="1540" spans="1:11" x14ac:dyDescent="0.25">
      <c r="A1540" s="193" t="e">
        <f ca="1"/>
        <v>#NAME?</v>
      </c>
      <c r="B1540" t="e">
        <f ca="1"/>
        <v>#NAME?</v>
      </c>
      <c r="C1540" s="129" t="e">
        <f ca="1"/>
        <v>#NAME?</v>
      </c>
      <c r="D1540" t="e">
        <f ca="1"/>
        <v>#NAME?</v>
      </c>
      <c r="E1540" t="e">
        <f ca="1"/>
        <v>#NAME?</v>
      </c>
      <c r="F1540" t="e">
        <f ca="1"/>
        <v>#NAME?</v>
      </c>
      <c r="G1540" t="e">
        <f ca="1"/>
        <v>#NAME?</v>
      </c>
      <c r="H1540" t="e">
        <f ca="1"/>
        <v>#NAME?</v>
      </c>
      <c r="I1540" t="e">
        <f ca="1"/>
        <v>#NAME?</v>
      </c>
      <c r="J1540" t="e">
        <f t="shared" ca="1" si="49"/>
        <v>#NAME?</v>
      </c>
      <c r="K1540" t="e">
        <f t="shared" ca="1" si="48"/>
        <v>#NAME?</v>
      </c>
    </row>
    <row r="1541" spans="1:11" x14ac:dyDescent="0.25">
      <c r="A1541" s="193" t="e">
        <f ca="1"/>
        <v>#NAME?</v>
      </c>
      <c r="B1541" t="e">
        <f ca="1"/>
        <v>#NAME?</v>
      </c>
      <c r="C1541" s="129" t="e">
        <f ca="1"/>
        <v>#NAME?</v>
      </c>
      <c r="D1541" t="e">
        <f ca="1"/>
        <v>#NAME?</v>
      </c>
      <c r="E1541" t="e">
        <f ca="1"/>
        <v>#NAME?</v>
      </c>
      <c r="F1541" t="e">
        <f ca="1"/>
        <v>#NAME?</v>
      </c>
      <c r="G1541" t="e">
        <f ca="1"/>
        <v>#NAME?</v>
      </c>
      <c r="H1541" t="e">
        <f ca="1"/>
        <v>#NAME?</v>
      </c>
      <c r="I1541" t="e">
        <f ca="1"/>
        <v>#NAME?</v>
      </c>
      <c r="J1541" t="e">
        <f t="shared" ca="1" si="49"/>
        <v>#NAME?</v>
      </c>
      <c r="K1541" t="e">
        <f t="shared" ca="1" si="48"/>
        <v>#NAME?</v>
      </c>
    </row>
    <row r="1542" spans="1:11" x14ac:dyDescent="0.25">
      <c r="A1542" s="193" t="e">
        <f ca="1"/>
        <v>#NAME?</v>
      </c>
      <c r="B1542" t="e">
        <f ca="1"/>
        <v>#NAME?</v>
      </c>
      <c r="C1542" s="129" t="e">
        <f ca="1"/>
        <v>#NAME?</v>
      </c>
      <c r="D1542" t="e">
        <f ca="1"/>
        <v>#NAME?</v>
      </c>
      <c r="E1542" t="e">
        <f ca="1"/>
        <v>#NAME?</v>
      </c>
      <c r="F1542" t="e">
        <f ca="1"/>
        <v>#NAME?</v>
      </c>
      <c r="G1542" t="e">
        <f ca="1"/>
        <v>#NAME?</v>
      </c>
      <c r="H1542" t="e">
        <f ca="1"/>
        <v>#NAME?</v>
      </c>
      <c r="I1542" t="e">
        <f ca="1"/>
        <v>#NAME?</v>
      </c>
      <c r="J1542" t="e">
        <f t="shared" ca="1" si="49"/>
        <v>#NAME?</v>
      </c>
      <c r="K1542" t="e">
        <f t="shared" ca="1" si="48"/>
        <v>#NAME?</v>
      </c>
    </row>
    <row r="1543" spans="1:11" x14ac:dyDescent="0.25">
      <c r="A1543" s="193" t="e">
        <f ca="1"/>
        <v>#NAME?</v>
      </c>
      <c r="B1543" t="e">
        <f ca="1"/>
        <v>#NAME?</v>
      </c>
      <c r="C1543" s="129" t="e">
        <f ca="1"/>
        <v>#NAME?</v>
      </c>
      <c r="D1543" t="e">
        <f ca="1"/>
        <v>#NAME?</v>
      </c>
      <c r="E1543" t="e">
        <f ca="1"/>
        <v>#NAME?</v>
      </c>
      <c r="F1543" t="e">
        <f ca="1"/>
        <v>#NAME?</v>
      </c>
      <c r="G1543" t="e">
        <f ca="1"/>
        <v>#NAME?</v>
      </c>
      <c r="H1543" t="e">
        <f ca="1"/>
        <v>#NAME?</v>
      </c>
      <c r="I1543" t="e">
        <f ca="1"/>
        <v>#NAME?</v>
      </c>
      <c r="J1543" t="e">
        <f t="shared" ca="1" si="49"/>
        <v>#NAME?</v>
      </c>
      <c r="K1543" t="e">
        <f t="shared" ca="1" si="48"/>
        <v>#NAME?</v>
      </c>
    </row>
    <row r="1544" spans="1:11" x14ac:dyDescent="0.25">
      <c r="A1544" s="193" t="e">
        <f ca="1"/>
        <v>#NAME?</v>
      </c>
      <c r="B1544" t="e">
        <f ca="1"/>
        <v>#NAME?</v>
      </c>
      <c r="C1544" s="129" t="e">
        <f ca="1"/>
        <v>#NAME?</v>
      </c>
      <c r="D1544" t="e">
        <f ca="1"/>
        <v>#NAME?</v>
      </c>
      <c r="E1544" t="e">
        <f ca="1"/>
        <v>#NAME?</v>
      </c>
      <c r="F1544" t="e">
        <f ca="1"/>
        <v>#NAME?</v>
      </c>
      <c r="G1544" t="e">
        <f ca="1"/>
        <v>#NAME?</v>
      </c>
      <c r="H1544" t="e">
        <f ca="1"/>
        <v>#NAME?</v>
      </c>
      <c r="I1544" t="e">
        <f ca="1"/>
        <v>#NAME?</v>
      </c>
      <c r="J1544" t="e">
        <f t="shared" ca="1" si="49"/>
        <v>#NAME?</v>
      </c>
      <c r="K1544" t="e">
        <f t="shared" ca="1" si="48"/>
        <v>#NAME?</v>
      </c>
    </row>
    <row r="1545" spans="1:11" x14ac:dyDescent="0.25">
      <c r="A1545" s="193" t="e">
        <f ca="1"/>
        <v>#NAME?</v>
      </c>
      <c r="B1545" t="e">
        <f ca="1"/>
        <v>#NAME?</v>
      </c>
      <c r="C1545" s="129" t="e">
        <f ca="1"/>
        <v>#NAME?</v>
      </c>
      <c r="D1545" t="e">
        <f ca="1"/>
        <v>#NAME?</v>
      </c>
      <c r="E1545" t="e">
        <f ca="1"/>
        <v>#NAME?</v>
      </c>
      <c r="F1545" t="e">
        <f ca="1"/>
        <v>#NAME?</v>
      </c>
      <c r="G1545" t="e">
        <f ca="1"/>
        <v>#NAME?</v>
      </c>
      <c r="H1545" t="e">
        <f ca="1"/>
        <v>#NAME?</v>
      </c>
      <c r="I1545" t="e">
        <f ca="1"/>
        <v>#NAME?</v>
      </c>
      <c r="J1545" t="e">
        <f t="shared" ca="1" si="49"/>
        <v>#NAME?</v>
      </c>
      <c r="K1545" t="e">
        <f t="shared" ca="1" si="48"/>
        <v>#NAME?</v>
      </c>
    </row>
    <row r="1546" spans="1:11" x14ac:dyDescent="0.25">
      <c r="A1546" s="193" t="e">
        <f ca="1"/>
        <v>#NAME?</v>
      </c>
      <c r="B1546" t="e">
        <f ca="1"/>
        <v>#NAME?</v>
      </c>
      <c r="C1546" s="129" t="e">
        <f ca="1"/>
        <v>#NAME?</v>
      </c>
      <c r="D1546" t="e">
        <f ca="1"/>
        <v>#NAME?</v>
      </c>
      <c r="E1546" t="e">
        <f ca="1"/>
        <v>#NAME?</v>
      </c>
      <c r="F1546" t="e">
        <f ca="1"/>
        <v>#NAME?</v>
      </c>
      <c r="G1546" t="e">
        <f ca="1"/>
        <v>#NAME?</v>
      </c>
      <c r="H1546" t="e">
        <f ca="1"/>
        <v>#NAME?</v>
      </c>
      <c r="I1546" t="e">
        <f ca="1"/>
        <v>#NAME?</v>
      </c>
      <c r="J1546" t="e">
        <f t="shared" ca="1" si="49"/>
        <v>#NAME?</v>
      </c>
      <c r="K1546" t="e">
        <f t="shared" ca="1" si="48"/>
        <v>#NAME?</v>
      </c>
    </row>
    <row r="1547" spans="1:11" x14ac:dyDescent="0.25">
      <c r="A1547" s="193" t="e">
        <f ca="1"/>
        <v>#NAME?</v>
      </c>
      <c r="B1547" t="e">
        <f ca="1"/>
        <v>#NAME?</v>
      </c>
      <c r="C1547" s="129" t="e">
        <f ca="1"/>
        <v>#NAME?</v>
      </c>
      <c r="D1547" t="e">
        <f ca="1"/>
        <v>#NAME?</v>
      </c>
      <c r="E1547" t="e">
        <f ca="1"/>
        <v>#NAME?</v>
      </c>
      <c r="F1547" t="e">
        <f ca="1"/>
        <v>#NAME?</v>
      </c>
      <c r="G1547" t="e">
        <f ca="1"/>
        <v>#NAME?</v>
      </c>
      <c r="H1547" t="e">
        <f ca="1"/>
        <v>#NAME?</v>
      </c>
      <c r="I1547" t="e">
        <f ca="1"/>
        <v>#NAME?</v>
      </c>
      <c r="J1547" t="e">
        <f t="shared" ca="1" si="49"/>
        <v>#NAME?</v>
      </c>
      <c r="K1547" t="e">
        <f t="shared" ca="1" si="48"/>
        <v>#NAME?</v>
      </c>
    </row>
    <row r="1548" spans="1:11" x14ac:dyDescent="0.25">
      <c r="A1548" s="193" t="e">
        <f ca="1"/>
        <v>#NAME?</v>
      </c>
      <c r="B1548" t="e">
        <f ca="1"/>
        <v>#NAME?</v>
      </c>
      <c r="C1548" s="129" t="e">
        <f ca="1"/>
        <v>#NAME?</v>
      </c>
      <c r="D1548" t="e">
        <f ca="1"/>
        <v>#NAME?</v>
      </c>
      <c r="E1548" t="e">
        <f ca="1"/>
        <v>#NAME?</v>
      </c>
      <c r="F1548" t="e">
        <f ca="1"/>
        <v>#NAME?</v>
      </c>
      <c r="G1548" t="e">
        <f ca="1"/>
        <v>#NAME?</v>
      </c>
      <c r="H1548" t="e">
        <f ca="1"/>
        <v>#NAME?</v>
      </c>
      <c r="I1548" t="e">
        <f ca="1"/>
        <v>#NAME?</v>
      </c>
      <c r="J1548" t="e">
        <f t="shared" ca="1" si="49"/>
        <v>#NAME?</v>
      </c>
      <c r="K1548" t="e">
        <f t="shared" ca="1" si="48"/>
        <v>#NAME?</v>
      </c>
    </row>
    <row r="1549" spans="1:11" x14ac:dyDescent="0.25">
      <c r="A1549" s="193" t="e">
        <f ca="1"/>
        <v>#NAME?</v>
      </c>
      <c r="B1549" t="e">
        <f ca="1"/>
        <v>#NAME?</v>
      </c>
      <c r="C1549" s="129" t="e">
        <f ca="1"/>
        <v>#NAME?</v>
      </c>
      <c r="D1549" t="e">
        <f ca="1"/>
        <v>#NAME?</v>
      </c>
      <c r="E1549" t="e">
        <f ca="1"/>
        <v>#NAME?</v>
      </c>
      <c r="F1549" t="e">
        <f ca="1"/>
        <v>#NAME?</v>
      </c>
      <c r="G1549" t="e">
        <f ca="1"/>
        <v>#NAME?</v>
      </c>
      <c r="H1549" t="e">
        <f ca="1"/>
        <v>#NAME?</v>
      </c>
      <c r="I1549" t="e">
        <f ca="1"/>
        <v>#NAME?</v>
      </c>
      <c r="J1549" t="e">
        <f t="shared" ca="1" si="49"/>
        <v>#NAME?</v>
      </c>
      <c r="K1549" t="e">
        <f t="shared" ca="1" si="48"/>
        <v>#NAME?</v>
      </c>
    </row>
    <row r="1550" spans="1:11" x14ac:dyDescent="0.25">
      <c r="A1550" s="193" t="e">
        <f ca="1"/>
        <v>#NAME?</v>
      </c>
      <c r="B1550" t="e">
        <f ca="1"/>
        <v>#NAME?</v>
      </c>
      <c r="C1550" s="129" t="e">
        <f ca="1"/>
        <v>#NAME?</v>
      </c>
      <c r="D1550" t="e">
        <f ca="1"/>
        <v>#NAME?</v>
      </c>
      <c r="E1550" t="e">
        <f ca="1"/>
        <v>#NAME?</v>
      </c>
      <c r="F1550" t="e">
        <f ca="1"/>
        <v>#NAME?</v>
      </c>
      <c r="G1550" t="e">
        <f ca="1"/>
        <v>#NAME?</v>
      </c>
      <c r="H1550" t="e">
        <f ca="1"/>
        <v>#NAME?</v>
      </c>
      <c r="I1550" t="e">
        <f ca="1"/>
        <v>#NAME?</v>
      </c>
      <c r="J1550" t="e">
        <f t="shared" ca="1" si="49"/>
        <v>#NAME?</v>
      </c>
      <c r="K1550" t="e">
        <f t="shared" ca="1" si="48"/>
        <v>#NAME?</v>
      </c>
    </row>
    <row r="1551" spans="1:11" x14ac:dyDescent="0.25">
      <c r="A1551" s="193" t="e">
        <f ca="1"/>
        <v>#NAME?</v>
      </c>
      <c r="B1551" t="e">
        <f ca="1"/>
        <v>#NAME?</v>
      </c>
      <c r="C1551" s="129" t="e">
        <f ca="1"/>
        <v>#NAME?</v>
      </c>
      <c r="D1551" t="e">
        <f ca="1"/>
        <v>#NAME?</v>
      </c>
      <c r="E1551" t="e">
        <f ca="1"/>
        <v>#NAME?</v>
      </c>
      <c r="F1551" t="e">
        <f ca="1"/>
        <v>#NAME?</v>
      </c>
      <c r="G1551" t="e">
        <f ca="1"/>
        <v>#NAME?</v>
      </c>
      <c r="H1551" t="e">
        <f ca="1"/>
        <v>#NAME?</v>
      </c>
      <c r="I1551" t="e">
        <f ca="1"/>
        <v>#NAME?</v>
      </c>
      <c r="J1551" t="e">
        <f t="shared" ca="1" si="49"/>
        <v>#NAME?</v>
      </c>
      <c r="K1551" t="e">
        <f t="shared" ca="1" si="48"/>
        <v>#NAME?</v>
      </c>
    </row>
    <row r="1552" spans="1:11" x14ac:dyDescent="0.25">
      <c r="A1552" s="193" t="e">
        <f ca="1"/>
        <v>#NAME?</v>
      </c>
      <c r="B1552" t="e">
        <f ca="1"/>
        <v>#NAME?</v>
      </c>
      <c r="C1552" s="129" t="e">
        <f ca="1"/>
        <v>#NAME?</v>
      </c>
      <c r="D1552" t="e">
        <f ca="1"/>
        <v>#NAME?</v>
      </c>
      <c r="E1552" t="e">
        <f ca="1"/>
        <v>#NAME?</v>
      </c>
      <c r="F1552" t="e">
        <f ca="1"/>
        <v>#NAME?</v>
      </c>
      <c r="G1552" t="e">
        <f ca="1"/>
        <v>#NAME?</v>
      </c>
      <c r="H1552" t="e">
        <f ca="1"/>
        <v>#NAME?</v>
      </c>
      <c r="I1552" t="e">
        <f ca="1"/>
        <v>#NAME?</v>
      </c>
      <c r="J1552" t="e">
        <f t="shared" ca="1" si="49"/>
        <v>#NAME?</v>
      </c>
      <c r="K1552" t="e">
        <f t="shared" ca="1" si="48"/>
        <v>#NAME?</v>
      </c>
    </row>
    <row r="1553" spans="1:11" x14ac:dyDescent="0.25">
      <c r="A1553" s="193" t="e">
        <f ca="1"/>
        <v>#NAME?</v>
      </c>
      <c r="B1553" t="e">
        <f ca="1"/>
        <v>#NAME?</v>
      </c>
      <c r="C1553" s="129" t="e">
        <f ca="1"/>
        <v>#NAME?</v>
      </c>
      <c r="D1553" t="e">
        <f ca="1"/>
        <v>#NAME?</v>
      </c>
      <c r="E1553" t="e">
        <f ca="1"/>
        <v>#NAME?</v>
      </c>
      <c r="F1553" t="e">
        <f ca="1"/>
        <v>#NAME?</v>
      </c>
      <c r="G1553" t="e">
        <f ca="1"/>
        <v>#NAME?</v>
      </c>
      <c r="H1553" t="e">
        <f ca="1"/>
        <v>#NAME?</v>
      </c>
      <c r="I1553" t="e">
        <f ca="1"/>
        <v>#NAME?</v>
      </c>
      <c r="J1553" t="e">
        <f t="shared" ca="1" si="49"/>
        <v>#NAME?</v>
      </c>
      <c r="K1553" t="e">
        <f t="shared" ca="1" si="48"/>
        <v>#NAME?</v>
      </c>
    </row>
    <row r="1554" spans="1:11" x14ac:dyDescent="0.25">
      <c r="A1554" s="193" t="e">
        <f ca="1"/>
        <v>#NAME?</v>
      </c>
      <c r="B1554" t="e">
        <f ca="1"/>
        <v>#NAME?</v>
      </c>
      <c r="C1554" s="129" t="e">
        <f ca="1"/>
        <v>#NAME?</v>
      </c>
      <c r="D1554" t="e">
        <f ca="1"/>
        <v>#NAME?</v>
      </c>
      <c r="E1554" t="e">
        <f ca="1"/>
        <v>#NAME?</v>
      </c>
      <c r="F1554" t="e">
        <f ca="1"/>
        <v>#NAME?</v>
      </c>
      <c r="G1554" t="e">
        <f ca="1"/>
        <v>#NAME?</v>
      </c>
      <c r="H1554" t="e">
        <f ca="1"/>
        <v>#NAME?</v>
      </c>
      <c r="I1554" t="e">
        <f ca="1"/>
        <v>#NAME?</v>
      </c>
      <c r="J1554" t="e">
        <f t="shared" ca="1" si="49"/>
        <v>#NAME?</v>
      </c>
      <c r="K1554" t="e">
        <f t="shared" ca="1" si="48"/>
        <v>#NAME?</v>
      </c>
    </row>
    <row r="1555" spans="1:11" x14ac:dyDescent="0.25">
      <c r="A1555" s="193" t="e">
        <f ca="1"/>
        <v>#NAME?</v>
      </c>
      <c r="B1555" t="e">
        <f ca="1"/>
        <v>#NAME?</v>
      </c>
      <c r="C1555" s="129" t="e">
        <f ca="1"/>
        <v>#NAME?</v>
      </c>
      <c r="D1555" t="e">
        <f ca="1"/>
        <v>#NAME?</v>
      </c>
      <c r="E1555" t="e">
        <f ca="1"/>
        <v>#NAME?</v>
      </c>
      <c r="F1555" t="e">
        <f ca="1"/>
        <v>#NAME?</v>
      </c>
      <c r="G1555" t="e">
        <f ca="1"/>
        <v>#NAME?</v>
      </c>
      <c r="H1555" t="e">
        <f ca="1"/>
        <v>#NAME?</v>
      </c>
      <c r="I1555" t="e">
        <f ca="1"/>
        <v>#NAME?</v>
      </c>
      <c r="J1555" t="e">
        <f t="shared" ca="1" si="49"/>
        <v>#NAME?</v>
      </c>
      <c r="K1555" t="e">
        <f t="shared" ca="1" si="48"/>
        <v>#NAME?</v>
      </c>
    </row>
    <row r="1556" spans="1:11" x14ac:dyDescent="0.25">
      <c r="A1556" s="193" t="e">
        <f ca="1"/>
        <v>#NAME?</v>
      </c>
      <c r="B1556" t="e">
        <f ca="1"/>
        <v>#NAME?</v>
      </c>
      <c r="C1556" s="129" t="e">
        <f ca="1"/>
        <v>#NAME?</v>
      </c>
      <c r="D1556" t="e">
        <f ca="1"/>
        <v>#NAME?</v>
      </c>
      <c r="E1556" t="e">
        <f ca="1"/>
        <v>#NAME?</v>
      </c>
      <c r="F1556" t="e">
        <f ca="1"/>
        <v>#NAME?</v>
      </c>
      <c r="G1556" t="e">
        <f ca="1"/>
        <v>#NAME?</v>
      </c>
      <c r="H1556" t="e">
        <f ca="1"/>
        <v>#NAME?</v>
      </c>
      <c r="I1556" t="e">
        <f ca="1"/>
        <v>#NAME?</v>
      </c>
      <c r="J1556" t="e">
        <f t="shared" ca="1" si="49"/>
        <v>#NAME?</v>
      </c>
      <c r="K1556" t="e">
        <f t="shared" ca="1" si="48"/>
        <v>#NAME?</v>
      </c>
    </row>
    <row r="1557" spans="1:11" x14ac:dyDescent="0.25">
      <c r="A1557" s="193" t="e">
        <f ca="1"/>
        <v>#NAME?</v>
      </c>
      <c r="B1557" t="e">
        <f ca="1"/>
        <v>#NAME?</v>
      </c>
      <c r="C1557" s="129" t="e">
        <f ca="1"/>
        <v>#NAME?</v>
      </c>
      <c r="D1557" t="e">
        <f ca="1"/>
        <v>#NAME?</v>
      </c>
      <c r="E1557" t="e">
        <f ca="1"/>
        <v>#NAME?</v>
      </c>
      <c r="F1557" t="e">
        <f ca="1"/>
        <v>#NAME?</v>
      </c>
      <c r="G1557" t="e">
        <f ca="1"/>
        <v>#NAME?</v>
      </c>
      <c r="H1557" t="e">
        <f ca="1"/>
        <v>#NAME?</v>
      </c>
      <c r="I1557" t="e">
        <f ca="1"/>
        <v>#NAME?</v>
      </c>
      <c r="J1557" t="e">
        <f t="shared" ca="1" si="49"/>
        <v>#NAME?</v>
      </c>
      <c r="K1557" t="e">
        <f t="shared" ca="1" si="48"/>
        <v>#NAME?</v>
      </c>
    </row>
    <row r="1558" spans="1:11" x14ac:dyDescent="0.25">
      <c r="A1558" s="193" t="e">
        <f ca="1"/>
        <v>#NAME?</v>
      </c>
      <c r="B1558" t="e">
        <f ca="1"/>
        <v>#NAME?</v>
      </c>
      <c r="C1558" s="129" t="e">
        <f ca="1"/>
        <v>#NAME?</v>
      </c>
      <c r="D1558" t="e">
        <f ca="1"/>
        <v>#NAME?</v>
      </c>
      <c r="E1558" t="e">
        <f ca="1"/>
        <v>#NAME?</v>
      </c>
      <c r="F1558" t="e">
        <f ca="1"/>
        <v>#NAME?</v>
      </c>
      <c r="G1558" t="e">
        <f ca="1"/>
        <v>#NAME?</v>
      </c>
      <c r="H1558" t="e">
        <f ca="1"/>
        <v>#NAME?</v>
      </c>
      <c r="I1558" t="e">
        <f ca="1"/>
        <v>#NAME?</v>
      </c>
      <c r="J1558" t="e">
        <f t="shared" ca="1" si="49"/>
        <v>#NAME?</v>
      </c>
      <c r="K1558" t="e">
        <f t="shared" ca="1" si="48"/>
        <v>#NAME?</v>
      </c>
    </row>
    <row r="1559" spans="1:11" x14ac:dyDescent="0.25">
      <c r="A1559" s="193" t="e">
        <f ca="1"/>
        <v>#NAME?</v>
      </c>
      <c r="B1559" t="e">
        <f ca="1"/>
        <v>#NAME?</v>
      </c>
      <c r="C1559" s="129" t="e">
        <f ca="1"/>
        <v>#NAME?</v>
      </c>
      <c r="D1559" t="e">
        <f ca="1"/>
        <v>#NAME?</v>
      </c>
      <c r="E1559" t="e">
        <f ca="1"/>
        <v>#NAME?</v>
      </c>
      <c r="F1559" t="e">
        <f ca="1"/>
        <v>#NAME?</v>
      </c>
      <c r="G1559" t="e">
        <f ca="1"/>
        <v>#NAME?</v>
      </c>
      <c r="H1559" t="e">
        <f ca="1"/>
        <v>#NAME?</v>
      </c>
      <c r="I1559" t="e">
        <f ca="1"/>
        <v>#NAME?</v>
      </c>
      <c r="J1559" t="e">
        <f t="shared" ca="1" si="49"/>
        <v>#NAME?</v>
      </c>
      <c r="K1559" t="e">
        <f t="shared" ca="1" si="48"/>
        <v>#NAME?</v>
      </c>
    </row>
    <row r="1560" spans="1:11" x14ac:dyDescent="0.25">
      <c r="A1560" s="193" t="e">
        <f ca="1"/>
        <v>#NAME?</v>
      </c>
      <c r="B1560" t="e">
        <f ca="1"/>
        <v>#NAME?</v>
      </c>
      <c r="C1560" s="129" t="e">
        <f ca="1"/>
        <v>#NAME?</v>
      </c>
      <c r="D1560" t="e">
        <f ca="1"/>
        <v>#NAME?</v>
      </c>
      <c r="E1560" t="e">
        <f ca="1"/>
        <v>#NAME?</v>
      </c>
      <c r="F1560" t="e">
        <f ca="1"/>
        <v>#NAME?</v>
      </c>
      <c r="G1560" t="e">
        <f ca="1"/>
        <v>#NAME?</v>
      </c>
      <c r="H1560" t="e">
        <f ca="1"/>
        <v>#NAME?</v>
      </c>
      <c r="I1560" t="e">
        <f ca="1"/>
        <v>#NAME?</v>
      </c>
      <c r="J1560" t="e">
        <f t="shared" ca="1" si="49"/>
        <v>#NAME?</v>
      </c>
      <c r="K1560" t="e">
        <f t="shared" ca="1" si="48"/>
        <v>#NAME?</v>
      </c>
    </row>
    <row r="1561" spans="1:11" x14ac:dyDescent="0.25">
      <c r="A1561" s="193" t="e">
        <f ca="1"/>
        <v>#NAME?</v>
      </c>
      <c r="B1561" t="e">
        <f ca="1"/>
        <v>#NAME?</v>
      </c>
      <c r="C1561" s="129" t="e">
        <f ca="1"/>
        <v>#NAME?</v>
      </c>
      <c r="D1561" t="e">
        <f ca="1"/>
        <v>#NAME?</v>
      </c>
      <c r="E1561" t="e">
        <f ca="1"/>
        <v>#NAME?</v>
      </c>
      <c r="F1561" t="e">
        <f ca="1"/>
        <v>#NAME?</v>
      </c>
      <c r="G1561" t="e">
        <f ca="1"/>
        <v>#NAME?</v>
      </c>
      <c r="H1561" t="e">
        <f ca="1"/>
        <v>#NAME?</v>
      </c>
      <c r="I1561" t="e">
        <f ca="1"/>
        <v>#NAME?</v>
      </c>
      <c r="J1561" t="e">
        <f t="shared" ca="1" si="49"/>
        <v>#NAME?</v>
      </c>
      <c r="K1561" t="e">
        <f t="shared" ca="1" si="48"/>
        <v>#NAME?</v>
      </c>
    </row>
    <row r="1562" spans="1:11" x14ac:dyDescent="0.25">
      <c r="A1562" s="193" t="e">
        <f ca="1"/>
        <v>#NAME?</v>
      </c>
      <c r="B1562" t="e">
        <f ca="1"/>
        <v>#NAME?</v>
      </c>
      <c r="C1562" s="129" t="e">
        <f ca="1"/>
        <v>#NAME?</v>
      </c>
      <c r="D1562" t="e">
        <f ca="1"/>
        <v>#NAME?</v>
      </c>
      <c r="E1562" t="e">
        <f ca="1"/>
        <v>#NAME?</v>
      </c>
      <c r="F1562" t="e">
        <f ca="1"/>
        <v>#NAME?</v>
      </c>
      <c r="G1562" t="e">
        <f ca="1"/>
        <v>#NAME?</v>
      </c>
      <c r="H1562" t="e">
        <f ca="1"/>
        <v>#NAME?</v>
      </c>
      <c r="I1562" t="e">
        <f ca="1"/>
        <v>#NAME?</v>
      </c>
      <c r="J1562" t="e">
        <f t="shared" ca="1" si="49"/>
        <v>#NAME?</v>
      </c>
      <c r="K1562" t="e">
        <f t="shared" ca="1" si="48"/>
        <v>#NAME?</v>
      </c>
    </row>
    <row r="1563" spans="1:11" x14ac:dyDescent="0.25">
      <c r="A1563" s="193" t="e">
        <f ca="1"/>
        <v>#NAME?</v>
      </c>
      <c r="B1563" t="e">
        <f ca="1"/>
        <v>#NAME?</v>
      </c>
      <c r="C1563" s="129" t="e">
        <f ca="1"/>
        <v>#NAME?</v>
      </c>
      <c r="D1563" t="e">
        <f ca="1"/>
        <v>#NAME?</v>
      </c>
      <c r="E1563" t="e">
        <f ca="1"/>
        <v>#NAME?</v>
      </c>
      <c r="F1563" t="e">
        <f ca="1"/>
        <v>#NAME?</v>
      </c>
      <c r="G1563" t="e">
        <f ca="1"/>
        <v>#NAME?</v>
      </c>
      <c r="H1563" t="e">
        <f ca="1"/>
        <v>#NAME?</v>
      </c>
      <c r="I1563" t="e">
        <f ca="1"/>
        <v>#NAME?</v>
      </c>
      <c r="J1563" t="e">
        <f t="shared" ca="1" si="49"/>
        <v>#NAME?</v>
      </c>
      <c r="K1563" t="e">
        <f t="shared" ca="1" si="48"/>
        <v>#NAME?</v>
      </c>
    </row>
    <row r="1564" spans="1:11" x14ac:dyDescent="0.25">
      <c r="A1564" s="193" t="e">
        <f ca="1"/>
        <v>#NAME?</v>
      </c>
      <c r="B1564" t="e">
        <f ca="1"/>
        <v>#NAME?</v>
      </c>
      <c r="C1564" s="129" t="e">
        <f ca="1"/>
        <v>#NAME?</v>
      </c>
      <c r="D1564" t="e">
        <f ca="1"/>
        <v>#NAME?</v>
      </c>
      <c r="E1564" t="e">
        <f ca="1"/>
        <v>#NAME?</v>
      </c>
      <c r="F1564" t="e">
        <f ca="1"/>
        <v>#NAME?</v>
      </c>
      <c r="G1564" t="e">
        <f ca="1"/>
        <v>#NAME?</v>
      </c>
      <c r="H1564" t="e">
        <f ca="1"/>
        <v>#NAME?</v>
      </c>
      <c r="I1564" t="e">
        <f ca="1"/>
        <v>#NAME?</v>
      </c>
      <c r="J1564" t="e">
        <f t="shared" ca="1" si="49"/>
        <v>#NAME?</v>
      </c>
      <c r="K1564" t="e">
        <f t="shared" ca="1" si="48"/>
        <v>#NAME?</v>
      </c>
    </row>
    <row r="1565" spans="1:11" x14ac:dyDescent="0.25">
      <c r="A1565" s="193" t="e">
        <f ca="1"/>
        <v>#NAME?</v>
      </c>
      <c r="B1565" t="e">
        <f ca="1"/>
        <v>#NAME?</v>
      </c>
      <c r="C1565" s="129" t="e">
        <f ca="1"/>
        <v>#NAME?</v>
      </c>
      <c r="D1565" t="e">
        <f ca="1"/>
        <v>#NAME?</v>
      </c>
      <c r="E1565" t="e">
        <f ca="1"/>
        <v>#NAME?</v>
      </c>
      <c r="F1565" t="e">
        <f ca="1"/>
        <v>#NAME?</v>
      </c>
      <c r="G1565" t="e">
        <f ca="1"/>
        <v>#NAME?</v>
      </c>
      <c r="H1565" t="e">
        <f ca="1"/>
        <v>#NAME?</v>
      </c>
      <c r="I1565" t="e">
        <f ca="1"/>
        <v>#NAME?</v>
      </c>
      <c r="J1565" t="e">
        <f t="shared" ca="1" si="49"/>
        <v>#NAME?</v>
      </c>
      <c r="K1565" t="e">
        <f t="shared" ca="1" si="48"/>
        <v>#NAME?</v>
      </c>
    </row>
    <row r="1566" spans="1:11" x14ac:dyDescent="0.25">
      <c r="A1566" s="193" t="e">
        <f ca="1"/>
        <v>#NAME?</v>
      </c>
      <c r="B1566" t="e">
        <f ca="1"/>
        <v>#NAME?</v>
      </c>
      <c r="C1566" s="129" t="e">
        <f ca="1"/>
        <v>#NAME?</v>
      </c>
      <c r="D1566" t="e">
        <f ca="1"/>
        <v>#NAME?</v>
      </c>
      <c r="E1566" t="e">
        <f ca="1"/>
        <v>#NAME?</v>
      </c>
      <c r="F1566" t="e">
        <f ca="1"/>
        <v>#NAME?</v>
      </c>
      <c r="G1566" t="e">
        <f ca="1"/>
        <v>#NAME?</v>
      </c>
      <c r="H1566" t="e">
        <f ca="1"/>
        <v>#NAME?</v>
      </c>
      <c r="I1566" t="e">
        <f ca="1"/>
        <v>#NAME?</v>
      </c>
      <c r="J1566" t="e">
        <f t="shared" ca="1" si="49"/>
        <v>#NAME?</v>
      </c>
      <c r="K1566" t="e">
        <f t="shared" ca="1" si="48"/>
        <v>#NAME?</v>
      </c>
    </row>
    <row r="1567" spans="1:11" x14ac:dyDescent="0.25">
      <c r="A1567" s="193" t="e">
        <f ca="1"/>
        <v>#NAME?</v>
      </c>
      <c r="B1567" t="e">
        <f ca="1"/>
        <v>#NAME?</v>
      </c>
      <c r="C1567" s="129" t="e">
        <f ca="1"/>
        <v>#NAME?</v>
      </c>
      <c r="D1567" t="e">
        <f ca="1"/>
        <v>#NAME?</v>
      </c>
      <c r="E1567" t="e">
        <f ca="1"/>
        <v>#NAME?</v>
      </c>
      <c r="F1567" t="e">
        <f ca="1"/>
        <v>#NAME?</v>
      </c>
      <c r="G1567" t="e">
        <f ca="1"/>
        <v>#NAME?</v>
      </c>
      <c r="H1567" t="e">
        <f ca="1"/>
        <v>#NAME?</v>
      </c>
      <c r="I1567" t="e">
        <f ca="1"/>
        <v>#NAME?</v>
      </c>
      <c r="J1567" t="e">
        <f t="shared" ca="1" si="49"/>
        <v>#NAME?</v>
      </c>
      <c r="K1567" t="e">
        <f t="shared" ca="1" si="48"/>
        <v>#NAME?</v>
      </c>
    </row>
    <row r="1568" spans="1:11" x14ac:dyDescent="0.25">
      <c r="A1568" s="193" t="e">
        <f ca="1"/>
        <v>#NAME?</v>
      </c>
      <c r="B1568" t="e">
        <f ca="1"/>
        <v>#NAME?</v>
      </c>
      <c r="C1568" s="129" t="e">
        <f ca="1"/>
        <v>#NAME?</v>
      </c>
      <c r="D1568" t="e">
        <f ca="1"/>
        <v>#NAME?</v>
      </c>
      <c r="E1568" t="e">
        <f ca="1"/>
        <v>#NAME?</v>
      </c>
      <c r="F1568" t="e">
        <f ca="1"/>
        <v>#NAME?</v>
      </c>
      <c r="G1568" t="e">
        <f ca="1"/>
        <v>#NAME?</v>
      </c>
      <c r="H1568" t="e">
        <f ca="1"/>
        <v>#NAME?</v>
      </c>
      <c r="I1568" t="e">
        <f ca="1"/>
        <v>#NAME?</v>
      </c>
      <c r="J1568" t="e">
        <f t="shared" ca="1" si="49"/>
        <v>#NAME?</v>
      </c>
      <c r="K1568" t="e">
        <f t="shared" ca="1" si="48"/>
        <v>#NAME?</v>
      </c>
    </row>
    <row r="1569" spans="1:11" x14ac:dyDescent="0.25">
      <c r="A1569" s="193" t="e">
        <f ca="1"/>
        <v>#NAME?</v>
      </c>
      <c r="B1569" t="e">
        <f ca="1"/>
        <v>#NAME?</v>
      </c>
      <c r="C1569" s="129" t="e">
        <f ca="1"/>
        <v>#NAME?</v>
      </c>
      <c r="D1569" t="e">
        <f ca="1"/>
        <v>#NAME?</v>
      </c>
      <c r="E1569" t="e">
        <f ca="1"/>
        <v>#NAME?</v>
      </c>
      <c r="F1569" t="e">
        <f ca="1"/>
        <v>#NAME?</v>
      </c>
      <c r="G1569" t="e">
        <f ca="1"/>
        <v>#NAME?</v>
      </c>
      <c r="H1569" t="e">
        <f ca="1"/>
        <v>#NAME?</v>
      </c>
      <c r="I1569" t="e">
        <f ca="1"/>
        <v>#NAME?</v>
      </c>
      <c r="J1569" t="e">
        <f t="shared" ca="1" si="49"/>
        <v>#NAME?</v>
      </c>
      <c r="K1569" t="e">
        <f t="shared" ca="1" si="48"/>
        <v>#NAME?</v>
      </c>
    </row>
    <row r="1570" spans="1:11" x14ac:dyDescent="0.25">
      <c r="A1570" s="193" t="e">
        <f ca="1"/>
        <v>#NAME?</v>
      </c>
      <c r="B1570" t="e">
        <f ca="1"/>
        <v>#NAME?</v>
      </c>
      <c r="C1570" s="129" t="e">
        <f ca="1"/>
        <v>#NAME?</v>
      </c>
      <c r="D1570" t="e">
        <f ca="1"/>
        <v>#NAME?</v>
      </c>
      <c r="E1570" t="e">
        <f ca="1"/>
        <v>#NAME?</v>
      </c>
      <c r="F1570" t="e">
        <f ca="1"/>
        <v>#NAME?</v>
      </c>
      <c r="G1570" t="e">
        <f ca="1"/>
        <v>#NAME?</v>
      </c>
      <c r="H1570" t="e">
        <f ca="1"/>
        <v>#NAME?</v>
      </c>
      <c r="I1570" t="e">
        <f ca="1"/>
        <v>#NAME?</v>
      </c>
      <c r="J1570" t="e">
        <f t="shared" ca="1" si="49"/>
        <v>#NAME?</v>
      </c>
      <c r="K1570" t="e">
        <f t="shared" ca="1" si="48"/>
        <v>#NAME?</v>
      </c>
    </row>
    <row r="1571" spans="1:11" x14ac:dyDescent="0.25">
      <c r="A1571" s="193" t="e">
        <f ca="1"/>
        <v>#NAME?</v>
      </c>
      <c r="B1571" t="e">
        <f ca="1"/>
        <v>#NAME?</v>
      </c>
      <c r="C1571" s="129" t="e">
        <f ca="1"/>
        <v>#NAME?</v>
      </c>
      <c r="D1571" t="e">
        <f ca="1"/>
        <v>#NAME?</v>
      </c>
      <c r="E1571" t="e">
        <f ca="1"/>
        <v>#NAME?</v>
      </c>
      <c r="F1571" t="e">
        <f ca="1"/>
        <v>#NAME?</v>
      </c>
      <c r="G1571" t="e">
        <f ca="1"/>
        <v>#NAME?</v>
      </c>
      <c r="H1571" t="e">
        <f ca="1"/>
        <v>#NAME?</v>
      </c>
      <c r="I1571" t="e">
        <f ca="1"/>
        <v>#NAME?</v>
      </c>
      <c r="J1571" t="e">
        <f t="shared" ca="1" si="49"/>
        <v>#NAME?</v>
      </c>
      <c r="K1571" t="e">
        <f t="shared" ca="1" si="48"/>
        <v>#NAME?</v>
      </c>
    </row>
    <row r="1572" spans="1:11" x14ac:dyDescent="0.25">
      <c r="A1572" s="193" t="e">
        <f ca="1"/>
        <v>#NAME?</v>
      </c>
      <c r="B1572" t="e">
        <f ca="1"/>
        <v>#NAME?</v>
      </c>
      <c r="C1572" s="129" t="e">
        <f ca="1"/>
        <v>#NAME?</v>
      </c>
      <c r="D1572" t="e">
        <f ca="1"/>
        <v>#NAME?</v>
      </c>
      <c r="E1572" t="e">
        <f ca="1"/>
        <v>#NAME?</v>
      </c>
      <c r="F1572" t="e">
        <f ca="1"/>
        <v>#NAME?</v>
      </c>
      <c r="G1572" t="e">
        <f ca="1"/>
        <v>#NAME?</v>
      </c>
      <c r="H1572" t="e">
        <f ca="1"/>
        <v>#NAME?</v>
      </c>
      <c r="I1572" t="e">
        <f ca="1"/>
        <v>#NAME?</v>
      </c>
      <c r="J1572" t="e">
        <f t="shared" ca="1" si="49"/>
        <v>#NAME?</v>
      </c>
      <c r="K1572" t="e">
        <f t="shared" ca="1" si="48"/>
        <v>#NAME?</v>
      </c>
    </row>
    <row r="1573" spans="1:11" x14ac:dyDescent="0.25">
      <c r="A1573" s="193" t="e">
        <f ca="1"/>
        <v>#NAME?</v>
      </c>
      <c r="B1573" t="e">
        <f ca="1"/>
        <v>#NAME?</v>
      </c>
      <c r="C1573" s="129" t="e">
        <f ca="1"/>
        <v>#NAME?</v>
      </c>
      <c r="D1573" t="e">
        <f ca="1"/>
        <v>#NAME?</v>
      </c>
      <c r="E1573" t="e">
        <f ca="1"/>
        <v>#NAME?</v>
      </c>
      <c r="F1573" t="e">
        <f ca="1"/>
        <v>#NAME?</v>
      </c>
      <c r="G1573" t="e">
        <f ca="1"/>
        <v>#NAME?</v>
      </c>
      <c r="H1573" t="e">
        <f ca="1"/>
        <v>#NAME?</v>
      </c>
      <c r="I1573" t="e">
        <f ca="1"/>
        <v>#NAME?</v>
      </c>
      <c r="J1573" t="e">
        <f t="shared" ca="1" si="49"/>
        <v>#NAME?</v>
      </c>
      <c r="K1573" t="e">
        <f t="shared" ca="1" si="48"/>
        <v>#NAME?</v>
      </c>
    </row>
    <row r="1574" spans="1:11" x14ac:dyDescent="0.25">
      <c r="A1574" s="193" t="e">
        <f ca="1"/>
        <v>#NAME?</v>
      </c>
      <c r="B1574" t="e">
        <f ca="1"/>
        <v>#NAME?</v>
      </c>
      <c r="C1574" s="129" t="e">
        <f ca="1"/>
        <v>#NAME?</v>
      </c>
      <c r="D1574" t="e">
        <f ca="1"/>
        <v>#NAME?</v>
      </c>
      <c r="E1574" t="e">
        <f ca="1"/>
        <v>#NAME?</v>
      </c>
      <c r="F1574" t="e">
        <f ca="1"/>
        <v>#NAME?</v>
      </c>
      <c r="G1574" t="e">
        <f ca="1"/>
        <v>#NAME?</v>
      </c>
      <c r="H1574" t="e">
        <f ca="1"/>
        <v>#NAME?</v>
      </c>
      <c r="I1574" t="e">
        <f ca="1"/>
        <v>#NAME?</v>
      </c>
      <c r="J1574" t="e">
        <f t="shared" ca="1" si="49"/>
        <v>#NAME?</v>
      </c>
      <c r="K1574" t="e">
        <f t="shared" ca="1" si="48"/>
        <v>#NAME?</v>
      </c>
    </row>
    <row r="1575" spans="1:11" x14ac:dyDescent="0.25">
      <c r="A1575" s="193" t="e">
        <f ca="1"/>
        <v>#NAME?</v>
      </c>
      <c r="B1575" t="e">
        <f ca="1"/>
        <v>#NAME?</v>
      </c>
      <c r="C1575" s="129" t="e">
        <f ca="1"/>
        <v>#NAME?</v>
      </c>
      <c r="D1575" t="e">
        <f ca="1"/>
        <v>#NAME?</v>
      </c>
      <c r="E1575" t="e">
        <f ca="1"/>
        <v>#NAME?</v>
      </c>
      <c r="F1575" t="e">
        <f ca="1"/>
        <v>#NAME?</v>
      </c>
      <c r="G1575" t="e">
        <f ca="1"/>
        <v>#NAME?</v>
      </c>
      <c r="H1575" t="e">
        <f ca="1"/>
        <v>#NAME?</v>
      </c>
      <c r="I1575" t="e">
        <f ca="1"/>
        <v>#NAME?</v>
      </c>
      <c r="J1575" t="e">
        <f t="shared" ca="1" si="49"/>
        <v>#NAME?</v>
      </c>
      <c r="K1575" t="e">
        <f t="shared" ca="1" si="48"/>
        <v>#NAME?</v>
      </c>
    </row>
    <row r="1576" spans="1:11" x14ac:dyDescent="0.25">
      <c r="A1576" s="193" t="e">
        <f ca="1"/>
        <v>#NAME?</v>
      </c>
      <c r="B1576" t="e">
        <f ca="1"/>
        <v>#NAME?</v>
      </c>
      <c r="C1576" s="129" t="e">
        <f ca="1"/>
        <v>#NAME?</v>
      </c>
      <c r="D1576" t="e">
        <f ca="1"/>
        <v>#NAME?</v>
      </c>
      <c r="E1576" t="e">
        <f ca="1"/>
        <v>#NAME?</v>
      </c>
      <c r="F1576" t="e">
        <f ca="1"/>
        <v>#NAME?</v>
      </c>
      <c r="G1576" t="e">
        <f ca="1"/>
        <v>#NAME?</v>
      </c>
      <c r="H1576" t="e">
        <f ca="1"/>
        <v>#NAME?</v>
      </c>
      <c r="I1576" t="e">
        <f ca="1"/>
        <v>#NAME?</v>
      </c>
      <c r="J1576" t="e">
        <f t="shared" ca="1" si="49"/>
        <v>#NAME?</v>
      </c>
      <c r="K1576" t="e">
        <f t="shared" ca="1" si="48"/>
        <v>#NAME?</v>
      </c>
    </row>
    <row r="1577" spans="1:11" x14ac:dyDescent="0.25">
      <c r="A1577" s="193" t="e">
        <f ca="1"/>
        <v>#NAME?</v>
      </c>
      <c r="B1577" t="e">
        <f ca="1"/>
        <v>#NAME?</v>
      </c>
      <c r="C1577" s="129" t="e">
        <f ca="1"/>
        <v>#NAME?</v>
      </c>
      <c r="D1577" t="e">
        <f ca="1"/>
        <v>#NAME?</v>
      </c>
      <c r="E1577" t="e">
        <f ca="1"/>
        <v>#NAME?</v>
      </c>
      <c r="F1577" t="e">
        <f ca="1"/>
        <v>#NAME?</v>
      </c>
      <c r="G1577" t="e">
        <f ca="1"/>
        <v>#NAME?</v>
      </c>
      <c r="H1577" t="e">
        <f ca="1"/>
        <v>#NAME?</v>
      </c>
      <c r="I1577" t="e">
        <f ca="1"/>
        <v>#NAME?</v>
      </c>
      <c r="J1577" t="e">
        <f t="shared" ca="1" si="49"/>
        <v>#NAME?</v>
      </c>
      <c r="K1577" t="e">
        <f t="shared" ca="1" si="48"/>
        <v>#NAME?</v>
      </c>
    </row>
    <row r="1578" spans="1:11" x14ac:dyDescent="0.25">
      <c r="A1578" s="193" t="e">
        <f ca="1"/>
        <v>#NAME?</v>
      </c>
      <c r="B1578" t="e">
        <f ca="1"/>
        <v>#NAME?</v>
      </c>
      <c r="C1578" s="129" t="e">
        <f ca="1"/>
        <v>#NAME?</v>
      </c>
      <c r="D1578" t="e">
        <f ca="1"/>
        <v>#NAME?</v>
      </c>
      <c r="E1578" t="e">
        <f ca="1"/>
        <v>#NAME?</v>
      </c>
      <c r="F1578" t="e">
        <f ca="1"/>
        <v>#NAME?</v>
      </c>
      <c r="G1578" t="e">
        <f ca="1"/>
        <v>#NAME?</v>
      </c>
      <c r="H1578" t="e">
        <f ca="1"/>
        <v>#NAME?</v>
      </c>
      <c r="I1578" t="e">
        <f ca="1"/>
        <v>#NAME?</v>
      </c>
      <c r="J1578" t="e">
        <f t="shared" ca="1" si="49"/>
        <v>#NAME?</v>
      </c>
      <c r="K1578" t="e">
        <f t="shared" ca="1" si="48"/>
        <v>#NAME?</v>
      </c>
    </row>
    <row r="1579" spans="1:11" x14ac:dyDescent="0.25">
      <c r="A1579" s="193" t="e">
        <f ca="1"/>
        <v>#NAME?</v>
      </c>
      <c r="B1579" t="e">
        <f ca="1"/>
        <v>#NAME?</v>
      </c>
      <c r="C1579" s="129" t="e">
        <f ca="1"/>
        <v>#NAME?</v>
      </c>
      <c r="D1579" t="e">
        <f ca="1"/>
        <v>#NAME?</v>
      </c>
      <c r="E1579" t="e">
        <f ca="1"/>
        <v>#NAME?</v>
      </c>
      <c r="F1579" t="e">
        <f ca="1"/>
        <v>#NAME?</v>
      </c>
      <c r="G1579" t="e">
        <f ca="1"/>
        <v>#NAME?</v>
      </c>
      <c r="H1579" t="e">
        <f ca="1"/>
        <v>#NAME?</v>
      </c>
      <c r="I1579" t="e">
        <f ca="1"/>
        <v>#NAME?</v>
      </c>
      <c r="J1579" t="e">
        <f t="shared" ca="1" si="49"/>
        <v>#NAME?</v>
      </c>
      <c r="K1579" t="e">
        <f t="shared" ca="1" si="48"/>
        <v>#NAME?</v>
      </c>
    </row>
    <row r="1580" spans="1:11" x14ac:dyDescent="0.25">
      <c r="A1580" s="193" t="e">
        <f ca="1"/>
        <v>#NAME?</v>
      </c>
      <c r="B1580" t="e">
        <f ca="1"/>
        <v>#NAME?</v>
      </c>
      <c r="C1580" s="129" t="e">
        <f ca="1"/>
        <v>#NAME?</v>
      </c>
      <c r="D1580" t="e">
        <f ca="1"/>
        <v>#NAME?</v>
      </c>
      <c r="E1580" t="e">
        <f ca="1"/>
        <v>#NAME?</v>
      </c>
      <c r="F1580" t="e">
        <f ca="1"/>
        <v>#NAME?</v>
      </c>
      <c r="G1580" t="e">
        <f ca="1"/>
        <v>#NAME?</v>
      </c>
      <c r="H1580" t="e">
        <f ca="1"/>
        <v>#NAME?</v>
      </c>
      <c r="I1580" t="e">
        <f ca="1"/>
        <v>#NAME?</v>
      </c>
      <c r="J1580" t="e">
        <f t="shared" ca="1" si="49"/>
        <v>#NAME?</v>
      </c>
      <c r="K1580" t="e">
        <f t="shared" ca="1" si="48"/>
        <v>#NAME?</v>
      </c>
    </row>
    <row r="1581" spans="1:11" x14ac:dyDescent="0.25">
      <c r="A1581" s="193" t="e">
        <f ca="1"/>
        <v>#NAME?</v>
      </c>
      <c r="B1581" t="e">
        <f ca="1"/>
        <v>#NAME?</v>
      </c>
      <c r="C1581" s="129" t="e">
        <f ca="1"/>
        <v>#NAME?</v>
      </c>
      <c r="D1581" t="e">
        <f ca="1"/>
        <v>#NAME?</v>
      </c>
      <c r="E1581" t="e">
        <f ca="1"/>
        <v>#NAME?</v>
      </c>
      <c r="F1581" t="e">
        <f ca="1"/>
        <v>#NAME?</v>
      </c>
      <c r="G1581" t="e">
        <f ca="1"/>
        <v>#NAME?</v>
      </c>
      <c r="H1581" t="e">
        <f ca="1"/>
        <v>#NAME?</v>
      </c>
      <c r="I1581" t="e">
        <f ca="1"/>
        <v>#NAME?</v>
      </c>
      <c r="J1581" t="e">
        <f t="shared" ca="1" si="49"/>
        <v>#NAME?</v>
      </c>
      <c r="K1581" t="e">
        <f t="shared" ca="1" si="48"/>
        <v>#NAME?</v>
      </c>
    </row>
    <row r="1582" spans="1:11" x14ac:dyDescent="0.25">
      <c r="A1582" s="193" t="e">
        <f ca="1"/>
        <v>#NAME?</v>
      </c>
      <c r="B1582" t="e">
        <f ca="1"/>
        <v>#NAME?</v>
      </c>
      <c r="C1582" s="129" t="e">
        <f ca="1"/>
        <v>#NAME?</v>
      </c>
      <c r="D1582" t="e">
        <f ca="1"/>
        <v>#NAME?</v>
      </c>
      <c r="E1582" t="e">
        <f ca="1"/>
        <v>#NAME?</v>
      </c>
      <c r="F1582" t="e">
        <f ca="1"/>
        <v>#NAME?</v>
      </c>
      <c r="G1582" t="e">
        <f ca="1"/>
        <v>#NAME?</v>
      </c>
      <c r="H1582" t="e">
        <f ca="1"/>
        <v>#NAME?</v>
      </c>
      <c r="I1582" t="e">
        <f ca="1"/>
        <v>#NAME?</v>
      </c>
      <c r="J1582" t="e">
        <f t="shared" ca="1" si="49"/>
        <v>#NAME?</v>
      </c>
      <c r="K1582" t="e">
        <f t="shared" ca="1" si="48"/>
        <v>#NAME?</v>
      </c>
    </row>
    <row r="1583" spans="1:11" x14ac:dyDescent="0.25">
      <c r="A1583" s="193" t="e">
        <f ca="1"/>
        <v>#NAME?</v>
      </c>
      <c r="B1583" t="e">
        <f ca="1"/>
        <v>#NAME?</v>
      </c>
      <c r="C1583" s="129" t="e">
        <f ca="1"/>
        <v>#NAME?</v>
      </c>
      <c r="D1583" t="e">
        <f ca="1"/>
        <v>#NAME?</v>
      </c>
      <c r="E1583" t="e">
        <f ca="1"/>
        <v>#NAME?</v>
      </c>
      <c r="F1583" t="e">
        <f ca="1"/>
        <v>#NAME?</v>
      </c>
      <c r="G1583" t="e">
        <f ca="1"/>
        <v>#NAME?</v>
      </c>
      <c r="H1583" t="e">
        <f ca="1"/>
        <v>#NAME?</v>
      </c>
      <c r="I1583" t="e">
        <f ca="1"/>
        <v>#NAME?</v>
      </c>
      <c r="J1583" t="e">
        <f t="shared" ca="1" si="49"/>
        <v>#NAME?</v>
      </c>
      <c r="K1583" t="e">
        <f t="shared" ca="1" si="48"/>
        <v>#NAME?</v>
      </c>
    </row>
    <row r="1584" spans="1:11" x14ac:dyDescent="0.25">
      <c r="A1584" s="193" t="e">
        <f ca="1"/>
        <v>#NAME?</v>
      </c>
      <c r="B1584" t="e">
        <f ca="1"/>
        <v>#NAME?</v>
      </c>
      <c r="C1584" s="129" t="e">
        <f ca="1"/>
        <v>#NAME?</v>
      </c>
      <c r="D1584" t="e">
        <f ca="1"/>
        <v>#NAME?</v>
      </c>
      <c r="E1584" t="e">
        <f ca="1"/>
        <v>#NAME?</v>
      </c>
      <c r="F1584" t="e">
        <f ca="1"/>
        <v>#NAME?</v>
      </c>
      <c r="G1584" t="e">
        <f ca="1"/>
        <v>#NAME?</v>
      </c>
      <c r="H1584" t="e">
        <f ca="1"/>
        <v>#NAME?</v>
      </c>
      <c r="I1584" t="e">
        <f ca="1"/>
        <v>#NAME?</v>
      </c>
      <c r="J1584" t="e">
        <f t="shared" ca="1" si="49"/>
        <v>#NAME?</v>
      </c>
      <c r="K1584" t="e">
        <f t="shared" ca="1" si="48"/>
        <v>#NAME?</v>
      </c>
    </row>
    <row r="1585" spans="1:11" x14ac:dyDescent="0.25">
      <c r="A1585" s="193" t="e">
        <f ca="1"/>
        <v>#NAME?</v>
      </c>
      <c r="B1585" t="e">
        <f ca="1"/>
        <v>#NAME?</v>
      </c>
      <c r="C1585" s="129" t="e">
        <f ca="1"/>
        <v>#NAME?</v>
      </c>
      <c r="D1585" t="e">
        <f ca="1"/>
        <v>#NAME?</v>
      </c>
      <c r="E1585" t="e">
        <f ca="1"/>
        <v>#NAME?</v>
      </c>
      <c r="F1585" t="e">
        <f ca="1"/>
        <v>#NAME?</v>
      </c>
      <c r="G1585" t="e">
        <f ca="1"/>
        <v>#NAME?</v>
      </c>
      <c r="H1585" t="e">
        <f ca="1"/>
        <v>#NAME?</v>
      </c>
      <c r="I1585" t="e">
        <f ca="1"/>
        <v>#NAME?</v>
      </c>
      <c r="J1585" t="e">
        <f t="shared" ca="1" si="49"/>
        <v>#NAME?</v>
      </c>
      <c r="K1585" t="e">
        <f t="shared" ca="1" si="48"/>
        <v>#NAME?</v>
      </c>
    </row>
    <row r="1586" spans="1:11" x14ac:dyDescent="0.25">
      <c r="A1586" s="193" t="e">
        <f ca="1"/>
        <v>#NAME?</v>
      </c>
      <c r="B1586" t="e">
        <f ca="1"/>
        <v>#NAME?</v>
      </c>
      <c r="C1586" s="129" t="e">
        <f ca="1"/>
        <v>#NAME?</v>
      </c>
      <c r="D1586" t="e">
        <f ca="1"/>
        <v>#NAME?</v>
      </c>
      <c r="E1586" t="e">
        <f ca="1"/>
        <v>#NAME?</v>
      </c>
      <c r="F1586" t="e">
        <f ca="1"/>
        <v>#NAME?</v>
      </c>
      <c r="G1586" t="e">
        <f ca="1"/>
        <v>#NAME?</v>
      </c>
      <c r="H1586" t="e">
        <f ca="1"/>
        <v>#NAME?</v>
      </c>
      <c r="I1586" t="e">
        <f ca="1"/>
        <v>#NAME?</v>
      </c>
      <c r="J1586" t="e">
        <f t="shared" ca="1" si="49"/>
        <v>#NAME?</v>
      </c>
      <c r="K1586" t="e">
        <f t="shared" ca="1" si="48"/>
        <v>#NAME?</v>
      </c>
    </row>
    <row r="1587" spans="1:11" x14ac:dyDescent="0.25">
      <c r="A1587" s="193" t="e">
        <f ca="1"/>
        <v>#NAME?</v>
      </c>
      <c r="B1587" t="e">
        <f ca="1"/>
        <v>#NAME?</v>
      </c>
      <c r="C1587" s="129" t="e">
        <f ca="1"/>
        <v>#NAME?</v>
      </c>
      <c r="D1587" t="e">
        <f ca="1"/>
        <v>#NAME?</v>
      </c>
      <c r="E1587" t="e">
        <f ca="1"/>
        <v>#NAME?</v>
      </c>
      <c r="F1587" t="e">
        <f ca="1"/>
        <v>#NAME?</v>
      </c>
      <c r="G1587" t="e">
        <f ca="1"/>
        <v>#NAME?</v>
      </c>
      <c r="H1587" t="e">
        <f ca="1"/>
        <v>#NAME?</v>
      </c>
      <c r="I1587" t="e">
        <f ca="1"/>
        <v>#NAME?</v>
      </c>
      <c r="J1587" t="e">
        <f t="shared" ca="1" si="49"/>
        <v>#NAME?</v>
      </c>
      <c r="K1587" t="e">
        <f t="shared" ref="K1587:K1650" ca="1" si="50">2400+J1587</f>
        <v>#NAME?</v>
      </c>
    </row>
    <row r="1588" spans="1:11" x14ac:dyDescent="0.25">
      <c r="A1588" s="193" t="e">
        <f ca="1"/>
        <v>#NAME?</v>
      </c>
      <c r="B1588" t="e">
        <f ca="1"/>
        <v>#NAME?</v>
      </c>
      <c r="C1588" s="129" t="e">
        <f ca="1"/>
        <v>#NAME?</v>
      </c>
      <c r="D1588" t="e">
        <f ca="1"/>
        <v>#NAME?</v>
      </c>
      <c r="E1588" t="e">
        <f ca="1"/>
        <v>#NAME?</v>
      </c>
      <c r="F1588" t="e">
        <f ca="1"/>
        <v>#NAME?</v>
      </c>
      <c r="G1588" t="e">
        <f ca="1"/>
        <v>#NAME?</v>
      </c>
      <c r="H1588" t="e">
        <f ca="1"/>
        <v>#NAME?</v>
      </c>
      <c r="I1588" t="e">
        <f ca="1"/>
        <v>#NAME?</v>
      </c>
      <c r="J1588" t="e">
        <f t="shared" ca="1" si="49"/>
        <v>#NAME?</v>
      </c>
      <c r="K1588" t="e">
        <f t="shared" ca="1" si="50"/>
        <v>#NAME?</v>
      </c>
    </row>
    <row r="1589" spans="1:11" x14ac:dyDescent="0.25">
      <c r="A1589" s="193" t="e">
        <f ca="1"/>
        <v>#NAME?</v>
      </c>
      <c r="B1589" t="e">
        <f ca="1"/>
        <v>#NAME?</v>
      </c>
      <c r="C1589" s="129" t="e">
        <f ca="1"/>
        <v>#NAME?</v>
      </c>
      <c r="D1589" t="e">
        <f ca="1"/>
        <v>#NAME?</v>
      </c>
      <c r="E1589" t="e">
        <f ca="1"/>
        <v>#NAME?</v>
      </c>
      <c r="F1589" t="e">
        <f ca="1"/>
        <v>#NAME?</v>
      </c>
      <c r="G1589" t="e">
        <f ca="1"/>
        <v>#NAME?</v>
      </c>
      <c r="H1589" t="e">
        <f ca="1"/>
        <v>#NAME?</v>
      </c>
      <c r="I1589" t="e">
        <f ca="1"/>
        <v>#NAME?</v>
      </c>
      <c r="J1589" t="e">
        <f t="shared" ca="1" si="49"/>
        <v>#NAME?</v>
      </c>
      <c r="K1589" t="e">
        <f t="shared" ca="1" si="50"/>
        <v>#NAME?</v>
      </c>
    </row>
    <row r="1590" spans="1:11" x14ac:dyDescent="0.25">
      <c r="A1590" s="193" t="e">
        <f ca="1"/>
        <v>#NAME?</v>
      </c>
      <c r="B1590" t="e">
        <f ca="1"/>
        <v>#NAME?</v>
      </c>
      <c r="C1590" s="129" t="e">
        <f ca="1"/>
        <v>#NAME?</v>
      </c>
      <c r="D1590" t="e">
        <f ca="1"/>
        <v>#NAME?</v>
      </c>
      <c r="E1590" t="e">
        <f ca="1"/>
        <v>#NAME?</v>
      </c>
      <c r="F1590" t="e">
        <f ca="1"/>
        <v>#NAME?</v>
      </c>
      <c r="G1590" t="e">
        <f ca="1"/>
        <v>#NAME?</v>
      </c>
      <c r="H1590" t="e">
        <f ca="1"/>
        <v>#NAME?</v>
      </c>
      <c r="I1590" t="e">
        <f ca="1"/>
        <v>#NAME?</v>
      </c>
      <c r="J1590" t="e">
        <f t="shared" ca="1" si="49"/>
        <v>#NAME?</v>
      </c>
      <c r="K1590" t="e">
        <f t="shared" ca="1" si="50"/>
        <v>#NAME?</v>
      </c>
    </row>
    <row r="1591" spans="1:11" x14ac:dyDescent="0.25">
      <c r="A1591" s="193" t="e">
        <f ca="1"/>
        <v>#NAME?</v>
      </c>
      <c r="B1591" t="e">
        <f ca="1"/>
        <v>#NAME?</v>
      </c>
      <c r="C1591" s="129" t="e">
        <f ca="1"/>
        <v>#NAME?</v>
      </c>
      <c r="D1591" t="e">
        <f ca="1"/>
        <v>#NAME?</v>
      </c>
      <c r="E1591" t="e">
        <f ca="1"/>
        <v>#NAME?</v>
      </c>
      <c r="F1591" t="e">
        <f ca="1"/>
        <v>#NAME?</v>
      </c>
      <c r="G1591" t="e">
        <f ca="1"/>
        <v>#NAME?</v>
      </c>
      <c r="H1591" t="e">
        <f ca="1"/>
        <v>#NAME?</v>
      </c>
      <c r="I1591" t="e">
        <f ca="1"/>
        <v>#NAME?</v>
      </c>
      <c r="J1591" t="e">
        <f t="shared" ca="1" si="49"/>
        <v>#NAME?</v>
      </c>
      <c r="K1591" t="e">
        <f t="shared" ca="1" si="50"/>
        <v>#NAME?</v>
      </c>
    </row>
    <row r="1592" spans="1:11" x14ac:dyDescent="0.25">
      <c r="A1592" s="193" t="e">
        <f ca="1"/>
        <v>#NAME?</v>
      </c>
      <c r="B1592" t="e">
        <f ca="1"/>
        <v>#NAME?</v>
      </c>
      <c r="C1592" s="129" t="e">
        <f ca="1"/>
        <v>#NAME?</v>
      </c>
      <c r="D1592" t="e">
        <f ca="1"/>
        <v>#NAME?</v>
      </c>
      <c r="E1592" t="e">
        <f ca="1"/>
        <v>#NAME?</v>
      </c>
      <c r="F1592" t="e">
        <f ca="1"/>
        <v>#NAME?</v>
      </c>
      <c r="G1592" t="e">
        <f ca="1"/>
        <v>#NAME?</v>
      </c>
      <c r="H1592" t="e">
        <f ca="1"/>
        <v>#NAME?</v>
      </c>
      <c r="I1592" t="e">
        <f ca="1"/>
        <v>#NAME?</v>
      </c>
      <c r="J1592" t="e">
        <f t="shared" ca="1" si="49"/>
        <v>#NAME?</v>
      </c>
      <c r="K1592" t="e">
        <f t="shared" ca="1" si="50"/>
        <v>#NAME?</v>
      </c>
    </row>
    <row r="1593" spans="1:11" x14ac:dyDescent="0.25">
      <c r="A1593" s="193" t="e">
        <f ca="1"/>
        <v>#NAME?</v>
      </c>
      <c r="B1593" t="e">
        <f ca="1"/>
        <v>#NAME?</v>
      </c>
      <c r="C1593" s="129" t="e">
        <f ca="1"/>
        <v>#NAME?</v>
      </c>
      <c r="D1593" t="e">
        <f ca="1"/>
        <v>#NAME?</v>
      </c>
      <c r="E1593" t="e">
        <f ca="1"/>
        <v>#NAME?</v>
      </c>
      <c r="F1593" t="e">
        <f ca="1"/>
        <v>#NAME?</v>
      </c>
      <c r="G1593" t="e">
        <f ca="1"/>
        <v>#NAME?</v>
      </c>
      <c r="H1593" t="e">
        <f ca="1"/>
        <v>#NAME?</v>
      </c>
      <c r="I1593" t="e">
        <f ca="1"/>
        <v>#NAME?</v>
      </c>
      <c r="J1593" t="e">
        <f t="shared" ca="1" si="49"/>
        <v>#NAME?</v>
      </c>
      <c r="K1593" t="e">
        <f t="shared" ca="1" si="50"/>
        <v>#NAME?</v>
      </c>
    </row>
    <row r="1594" spans="1:11" x14ac:dyDescent="0.25">
      <c r="A1594" s="193" t="e">
        <f ca="1"/>
        <v>#NAME?</v>
      </c>
      <c r="B1594" t="e">
        <f ca="1"/>
        <v>#NAME?</v>
      </c>
      <c r="C1594" s="129" t="e">
        <f ca="1"/>
        <v>#NAME?</v>
      </c>
      <c r="D1594" t="e">
        <f ca="1"/>
        <v>#NAME?</v>
      </c>
      <c r="E1594" t="e">
        <f ca="1"/>
        <v>#NAME?</v>
      </c>
      <c r="F1594" t="e">
        <f ca="1"/>
        <v>#NAME?</v>
      </c>
      <c r="G1594" t="e">
        <f ca="1"/>
        <v>#NAME?</v>
      </c>
      <c r="H1594" t="e">
        <f ca="1"/>
        <v>#NAME?</v>
      </c>
      <c r="I1594" t="e">
        <f ca="1"/>
        <v>#NAME?</v>
      </c>
      <c r="J1594" t="e">
        <f t="shared" ca="1" si="49"/>
        <v>#NAME?</v>
      </c>
      <c r="K1594" t="e">
        <f t="shared" ca="1" si="50"/>
        <v>#NAME?</v>
      </c>
    </row>
    <row r="1595" spans="1:11" x14ac:dyDescent="0.25">
      <c r="A1595" s="193" t="e">
        <f ca="1"/>
        <v>#NAME?</v>
      </c>
      <c r="B1595" t="e">
        <f ca="1"/>
        <v>#NAME?</v>
      </c>
      <c r="C1595" s="129" t="e">
        <f ca="1"/>
        <v>#NAME?</v>
      </c>
      <c r="D1595" t="e">
        <f ca="1"/>
        <v>#NAME?</v>
      </c>
      <c r="E1595" t="e">
        <f ca="1"/>
        <v>#NAME?</v>
      </c>
      <c r="F1595" t="e">
        <f ca="1"/>
        <v>#NAME?</v>
      </c>
      <c r="G1595" t="e">
        <f ca="1"/>
        <v>#NAME?</v>
      </c>
      <c r="H1595" t="e">
        <f ca="1"/>
        <v>#NAME?</v>
      </c>
      <c r="I1595" t="e">
        <f ca="1"/>
        <v>#NAME?</v>
      </c>
      <c r="J1595" t="e">
        <f t="shared" ca="1" si="49"/>
        <v>#NAME?</v>
      </c>
      <c r="K1595" t="e">
        <f t="shared" ca="1" si="50"/>
        <v>#NAME?</v>
      </c>
    </row>
    <row r="1596" spans="1:11" x14ac:dyDescent="0.25">
      <c r="A1596" s="193" t="e">
        <f ca="1"/>
        <v>#NAME?</v>
      </c>
      <c r="B1596" t="e">
        <f ca="1"/>
        <v>#NAME?</v>
      </c>
      <c r="C1596" s="129" t="e">
        <f ca="1"/>
        <v>#NAME?</v>
      </c>
      <c r="D1596" t="e">
        <f ca="1"/>
        <v>#NAME?</v>
      </c>
      <c r="E1596" t="e">
        <f ca="1"/>
        <v>#NAME?</v>
      </c>
      <c r="F1596" t="e">
        <f ca="1"/>
        <v>#NAME?</v>
      </c>
      <c r="G1596" t="e">
        <f ca="1"/>
        <v>#NAME?</v>
      </c>
      <c r="H1596" t="e">
        <f ca="1"/>
        <v>#NAME?</v>
      </c>
      <c r="I1596" t="e">
        <f ca="1"/>
        <v>#NAME?</v>
      </c>
      <c r="J1596" t="e">
        <f t="shared" ca="1" si="49"/>
        <v>#NAME?</v>
      </c>
      <c r="K1596" t="e">
        <f t="shared" ca="1" si="50"/>
        <v>#NAME?</v>
      </c>
    </row>
    <row r="1597" spans="1:11" x14ac:dyDescent="0.25">
      <c r="A1597" s="193" t="e">
        <f ca="1"/>
        <v>#NAME?</v>
      </c>
      <c r="B1597" t="e">
        <f ca="1"/>
        <v>#NAME?</v>
      </c>
      <c r="C1597" s="129" t="e">
        <f ca="1"/>
        <v>#NAME?</v>
      </c>
      <c r="D1597" t="e">
        <f ca="1"/>
        <v>#NAME?</v>
      </c>
      <c r="E1597" t="e">
        <f ca="1"/>
        <v>#NAME?</v>
      </c>
      <c r="F1597" t="e">
        <f ca="1"/>
        <v>#NAME?</v>
      </c>
      <c r="G1597" t="e">
        <f ca="1"/>
        <v>#NAME?</v>
      </c>
      <c r="H1597" t="e">
        <f ca="1"/>
        <v>#NAME?</v>
      </c>
      <c r="I1597" t="e">
        <f ca="1"/>
        <v>#NAME?</v>
      </c>
      <c r="J1597" t="e">
        <f t="shared" ca="1" si="49"/>
        <v>#NAME?</v>
      </c>
      <c r="K1597" t="e">
        <f t="shared" ca="1" si="50"/>
        <v>#NAME?</v>
      </c>
    </row>
    <row r="1598" spans="1:11" x14ac:dyDescent="0.25">
      <c r="A1598" s="193" t="e">
        <f ca="1"/>
        <v>#NAME?</v>
      </c>
      <c r="B1598" t="e">
        <f ca="1"/>
        <v>#NAME?</v>
      </c>
      <c r="C1598" s="129" t="e">
        <f ca="1"/>
        <v>#NAME?</v>
      </c>
      <c r="D1598" t="e">
        <f ca="1"/>
        <v>#NAME?</v>
      </c>
      <c r="E1598" t="e">
        <f ca="1"/>
        <v>#NAME?</v>
      </c>
      <c r="F1598" t="e">
        <f ca="1"/>
        <v>#NAME?</v>
      </c>
      <c r="G1598" t="e">
        <f ca="1"/>
        <v>#NAME?</v>
      </c>
      <c r="H1598" t="e">
        <f ca="1"/>
        <v>#NAME?</v>
      </c>
      <c r="I1598" t="e">
        <f ca="1"/>
        <v>#NAME?</v>
      </c>
      <c r="J1598" t="e">
        <f t="shared" ca="1" si="49"/>
        <v>#NAME?</v>
      </c>
      <c r="K1598" t="e">
        <f t="shared" ca="1" si="50"/>
        <v>#NAME?</v>
      </c>
    </row>
    <row r="1599" spans="1:11" x14ac:dyDescent="0.25">
      <c r="A1599" s="193" t="e">
        <f ca="1"/>
        <v>#NAME?</v>
      </c>
      <c r="B1599" t="e">
        <f ca="1"/>
        <v>#NAME?</v>
      </c>
      <c r="C1599" s="129" t="e">
        <f ca="1"/>
        <v>#NAME?</v>
      </c>
      <c r="D1599" t="e">
        <f ca="1"/>
        <v>#NAME?</v>
      </c>
      <c r="E1599" t="e">
        <f ca="1"/>
        <v>#NAME?</v>
      </c>
      <c r="F1599" t="e">
        <f ca="1"/>
        <v>#NAME?</v>
      </c>
      <c r="G1599" t="e">
        <f ca="1"/>
        <v>#NAME?</v>
      </c>
      <c r="H1599" t="e">
        <f ca="1"/>
        <v>#NAME?</v>
      </c>
      <c r="I1599" t="e">
        <f ca="1"/>
        <v>#NAME?</v>
      </c>
      <c r="J1599" t="e">
        <f t="shared" ca="1" si="49"/>
        <v>#NAME?</v>
      </c>
      <c r="K1599" t="e">
        <f t="shared" ca="1" si="50"/>
        <v>#NAME?</v>
      </c>
    </row>
    <row r="1600" spans="1:11" x14ac:dyDescent="0.25">
      <c r="A1600" s="193" t="e">
        <f ca="1"/>
        <v>#NAME?</v>
      </c>
      <c r="B1600" t="e">
        <f ca="1"/>
        <v>#NAME?</v>
      </c>
      <c r="C1600" s="129" t="e">
        <f ca="1"/>
        <v>#NAME?</v>
      </c>
      <c r="D1600" t="e">
        <f ca="1"/>
        <v>#NAME?</v>
      </c>
      <c r="E1600" t="e">
        <f ca="1"/>
        <v>#NAME?</v>
      </c>
      <c r="F1600" t="e">
        <f ca="1"/>
        <v>#NAME?</v>
      </c>
      <c r="G1600" t="e">
        <f ca="1"/>
        <v>#NAME?</v>
      </c>
      <c r="H1600" t="e">
        <f ca="1"/>
        <v>#NAME?</v>
      </c>
      <c r="I1600" t="e">
        <f ca="1"/>
        <v>#NAME?</v>
      </c>
      <c r="J1600" t="e">
        <f t="shared" ca="1" si="49"/>
        <v>#NAME?</v>
      </c>
      <c r="K1600" t="e">
        <f t="shared" ca="1" si="50"/>
        <v>#NAME?</v>
      </c>
    </row>
    <row r="1601" spans="1:11" x14ac:dyDescent="0.25">
      <c r="A1601" s="193" t="e">
        <f ca="1"/>
        <v>#NAME?</v>
      </c>
      <c r="B1601" t="e">
        <f ca="1"/>
        <v>#NAME?</v>
      </c>
      <c r="C1601" s="129" t="e">
        <f ca="1"/>
        <v>#NAME?</v>
      </c>
      <c r="D1601" t="e">
        <f ca="1"/>
        <v>#NAME?</v>
      </c>
      <c r="E1601" t="e">
        <f ca="1"/>
        <v>#NAME?</v>
      </c>
      <c r="F1601" t="e">
        <f ca="1"/>
        <v>#NAME?</v>
      </c>
      <c r="G1601" t="e">
        <f ca="1"/>
        <v>#NAME?</v>
      </c>
      <c r="H1601" t="e">
        <f ca="1"/>
        <v>#NAME?</v>
      </c>
      <c r="I1601" t="e">
        <f ca="1"/>
        <v>#NAME?</v>
      </c>
      <c r="J1601" t="e">
        <f t="shared" ca="1" si="49"/>
        <v>#NAME?</v>
      </c>
      <c r="K1601" t="e">
        <f t="shared" ca="1" si="50"/>
        <v>#NAME?</v>
      </c>
    </row>
    <row r="1602" spans="1:11" x14ac:dyDescent="0.25">
      <c r="A1602" s="193" t="e">
        <f ca="1"/>
        <v>#NAME?</v>
      </c>
      <c r="B1602" t="e">
        <f ca="1"/>
        <v>#NAME?</v>
      </c>
      <c r="C1602" s="129" t="e">
        <f ca="1"/>
        <v>#NAME?</v>
      </c>
      <c r="D1602" t="e">
        <f ca="1"/>
        <v>#NAME?</v>
      </c>
      <c r="E1602" t="e">
        <f ca="1"/>
        <v>#NAME?</v>
      </c>
      <c r="F1602" t="e">
        <f ca="1"/>
        <v>#NAME?</v>
      </c>
      <c r="G1602" t="e">
        <f ca="1"/>
        <v>#NAME?</v>
      </c>
      <c r="H1602" t="e">
        <f ca="1"/>
        <v>#NAME?</v>
      </c>
      <c r="I1602" t="e">
        <f ca="1"/>
        <v>#NAME?</v>
      </c>
      <c r="J1602" t="e">
        <f t="shared" ca="1" si="49"/>
        <v>#NAME?</v>
      </c>
      <c r="K1602" t="e">
        <f t="shared" ca="1" si="50"/>
        <v>#NAME?</v>
      </c>
    </row>
    <row r="1603" spans="1:11" x14ac:dyDescent="0.25">
      <c r="A1603" s="193" t="e">
        <f ca="1"/>
        <v>#NAME?</v>
      </c>
      <c r="B1603" t="e">
        <f ca="1"/>
        <v>#NAME?</v>
      </c>
      <c r="C1603" s="129" t="e">
        <f ca="1"/>
        <v>#NAME?</v>
      </c>
      <c r="D1603" t="e">
        <f ca="1"/>
        <v>#NAME?</v>
      </c>
      <c r="E1603" t="e">
        <f ca="1"/>
        <v>#NAME?</v>
      </c>
      <c r="F1603" t="e">
        <f ca="1"/>
        <v>#NAME?</v>
      </c>
      <c r="G1603" t="e">
        <f ca="1"/>
        <v>#NAME?</v>
      </c>
      <c r="H1603" t="e">
        <f ca="1"/>
        <v>#NAME?</v>
      </c>
      <c r="I1603" t="e">
        <f ca="1"/>
        <v>#NAME?</v>
      </c>
      <c r="J1603" t="e">
        <f t="shared" ref="J1603:J1666" ca="1" si="51">_xlfn.ISOWEEKNUM(C1603)</f>
        <v>#NAME?</v>
      </c>
      <c r="K1603" t="e">
        <f t="shared" ca="1" si="50"/>
        <v>#NAME?</v>
      </c>
    </row>
    <row r="1604" spans="1:11" x14ac:dyDescent="0.25">
      <c r="A1604" s="193" t="e">
        <f ca="1"/>
        <v>#NAME?</v>
      </c>
      <c r="B1604" t="e">
        <f ca="1"/>
        <v>#NAME?</v>
      </c>
      <c r="C1604" s="129" t="e">
        <f ca="1"/>
        <v>#NAME?</v>
      </c>
      <c r="D1604" t="e">
        <f ca="1"/>
        <v>#NAME?</v>
      </c>
      <c r="E1604" t="e">
        <f ca="1"/>
        <v>#NAME?</v>
      </c>
      <c r="F1604" t="e">
        <f ca="1"/>
        <v>#NAME?</v>
      </c>
      <c r="G1604" t="e">
        <f ca="1"/>
        <v>#NAME?</v>
      </c>
      <c r="H1604" t="e">
        <f ca="1"/>
        <v>#NAME?</v>
      </c>
      <c r="I1604" t="e">
        <f ca="1"/>
        <v>#NAME?</v>
      </c>
      <c r="J1604" t="e">
        <f t="shared" ca="1" si="51"/>
        <v>#NAME?</v>
      </c>
      <c r="K1604" t="e">
        <f t="shared" ca="1" si="50"/>
        <v>#NAME?</v>
      </c>
    </row>
    <row r="1605" spans="1:11" x14ac:dyDescent="0.25">
      <c r="A1605" s="193" t="e">
        <f ca="1"/>
        <v>#NAME?</v>
      </c>
      <c r="B1605" t="e">
        <f ca="1"/>
        <v>#NAME?</v>
      </c>
      <c r="C1605" s="129" t="e">
        <f ca="1"/>
        <v>#NAME?</v>
      </c>
      <c r="D1605" t="e">
        <f ca="1"/>
        <v>#NAME?</v>
      </c>
      <c r="E1605" t="e">
        <f ca="1"/>
        <v>#NAME?</v>
      </c>
      <c r="F1605" t="e">
        <f ca="1"/>
        <v>#NAME?</v>
      </c>
      <c r="G1605" t="e">
        <f ca="1"/>
        <v>#NAME?</v>
      </c>
      <c r="H1605" t="e">
        <f ca="1"/>
        <v>#NAME?</v>
      </c>
      <c r="I1605" t="e">
        <f ca="1"/>
        <v>#NAME?</v>
      </c>
      <c r="J1605" t="e">
        <f t="shared" ca="1" si="51"/>
        <v>#NAME?</v>
      </c>
      <c r="K1605" t="e">
        <f t="shared" ca="1" si="50"/>
        <v>#NAME?</v>
      </c>
    </row>
    <row r="1606" spans="1:11" x14ac:dyDescent="0.25">
      <c r="A1606" s="193" t="e">
        <f ca="1"/>
        <v>#NAME?</v>
      </c>
      <c r="B1606" t="e">
        <f ca="1"/>
        <v>#NAME?</v>
      </c>
      <c r="C1606" s="129" t="e">
        <f ca="1"/>
        <v>#NAME?</v>
      </c>
      <c r="D1606" t="e">
        <f ca="1"/>
        <v>#NAME?</v>
      </c>
      <c r="E1606" t="e">
        <f ca="1"/>
        <v>#NAME?</v>
      </c>
      <c r="F1606" t="e">
        <f ca="1"/>
        <v>#NAME?</v>
      </c>
      <c r="G1606" t="e">
        <f ca="1"/>
        <v>#NAME?</v>
      </c>
      <c r="H1606" t="e">
        <f ca="1"/>
        <v>#NAME?</v>
      </c>
      <c r="I1606" t="e">
        <f ca="1"/>
        <v>#NAME?</v>
      </c>
      <c r="J1606" t="e">
        <f t="shared" ca="1" si="51"/>
        <v>#NAME?</v>
      </c>
      <c r="K1606" t="e">
        <f t="shared" ca="1" si="50"/>
        <v>#NAME?</v>
      </c>
    </row>
    <row r="1607" spans="1:11" x14ac:dyDescent="0.25">
      <c r="A1607" s="193" t="e">
        <f ca="1"/>
        <v>#NAME?</v>
      </c>
      <c r="B1607" t="e">
        <f ca="1"/>
        <v>#NAME?</v>
      </c>
      <c r="C1607" s="129" t="e">
        <f ca="1"/>
        <v>#NAME?</v>
      </c>
      <c r="D1607" t="e">
        <f ca="1"/>
        <v>#NAME?</v>
      </c>
      <c r="E1607" t="e">
        <f ca="1"/>
        <v>#NAME?</v>
      </c>
      <c r="F1607" t="e">
        <f ca="1"/>
        <v>#NAME?</v>
      </c>
      <c r="G1607" t="e">
        <f ca="1"/>
        <v>#NAME?</v>
      </c>
      <c r="H1607" t="e">
        <f ca="1"/>
        <v>#NAME?</v>
      </c>
      <c r="I1607" t="e">
        <f ca="1"/>
        <v>#NAME?</v>
      </c>
      <c r="J1607" t="e">
        <f t="shared" ca="1" si="51"/>
        <v>#NAME?</v>
      </c>
      <c r="K1607" t="e">
        <f t="shared" ca="1" si="50"/>
        <v>#NAME?</v>
      </c>
    </row>
    <row r="1608" spans="1:11" x14ac:dyDescent="0.25">
      <c r="A1608" s="193" t="e">
        <f ca="1"/>
        <v>#NAME?</v>
      </c>
      <c r="B1608" t="e">
        <f ca="1"/>
        <v>#NAME?</v>
      </c>
      <c r="C1608" s="129" t="e">
        <f ca="1"/>
        <v>#NAME?</v>
      </c>
      <c r="D1608" t="e">
        <f ca="1"/>
        <v>#NAME?</v>
      </c>
      <c r="E1608" t="e">
        <f ca="1"/>
        <v>#NAME?</v>
      </c>
      <c r="F1608" t="e">
        <f ca="1"/>
        <v>#NAME?</v>
      </c>
      <c r="G1608" t="e">
        <f ca="1"/>
        <v>#NAME?</v>
      </c>
      <c r="H1608" t="e">
        <f ca="1"/>
        <v>#NAME?</v>
      </c>
      <c r="I1608" t="e">
        <f ca="1"/>
        <v>#NAME?</v>
      </c>
      <c r="J1608" t="e">
        <f t="shared" ca="1" si="51"/>
        <v>#NAME?</v>
      </c>
      <c r="K1608" t="e">
        <f t="shared" ca="1" si="50"/>
        <v>#NAME?</v>
      </c>
    </row>
    <row r="1609" spans="1:11" x14ac:dyDescent="0.25">
      <c r="A1609" s="193" t="e">
        <f ca="1"/>
        <v>#NAME?</v>
      </c>
      <c r="B1609" t="e">
        <f ca="1"/>
        <v>#NAME?</v>
      </c>
      <c r="C1609" s="129" t="e">
        <f ca="1"/>
        <v>#NAME?</v>
      </c>
      <c r="D1609" t="e">
        <f ca="1"/>
        <v>#NAME?</v>
      </c>
      <c r="E1609" t="e">
        <f ca="1"/>
        <v>#NAME?</v>
      </c>
      <c r="F1609" t="e">
        <f ca="1"/>
        <v>#NAME?</v>
      </c>
      <c r="G1609" t="e">
        <f ca="1"/>
        <v>#NAME?</v>
      </c>
      <c r="H1609" t="e">
        <f ca="1"/>
        <v>#NAME?</v>
      </c>
      <c r="I1609" t="e">
        <f ca="1"/>
        <v>#NAME?</v>
      </c>
      <c r="J1609" t="e">
        <f t="shared" ca="1" si="51"/>
        <v>#NAME?</v>
      </c>
      <c r="K1609" t="e">
        <f t="shared" ca="1" si="50"/>
        <v>#NAME?</v>
      </c>
    </row>
    <row r="1610" spans="1:11" x14ac:dyDescent="0.25">
      <c r="A1610" s="193" t="e">
        <f ca="1"/>
        <v>#NAME?</v>
      </c>
      <c r="B1610" t="e">
        <f ca="1"/>
        <v>#NAME?</v>
      </c>
      <c r="C1610" s="129" t="e">
        <f ca="1"/>
        <v>#NAME?</v>
      </c>
      <c r="D1610" t="e">
        <f ca="1"/>
        <v>#NAME?</v>
      </c>
      <c r="E1610" t="e">
        <f ca="1"/>
        <v>#NAME?</v>
      </c>
      <c r="F1610" t="e">
        <f ca="1"/>
        <v>#NAME?</v>
      </c>
      <c r="G1610" t="e">
        <f ca="1"/>
        <v>#NAME?</v>
      </c>
      <c r="H1610" t="e">
        <f ca="1"/>
        <v>#NAME?</v>
      </c>
      <c r="I1610" t="e">
        <f ca="1"/>
        <v>#NAME?</v>
      </c>
      <c r="J1610" t="e">
        <f t="shared" ca="1" si="51"/>
        <v>#NAME?</v>
      </c>
      <c r="K1610" t="e">
        <f t="shared" ca="1" si="50"/>
        <v>#NAME?</v>
      </c>
    </row>
    <row r="1611" spans="1:11" x14ac:dyDescent="0.25">
      <c r="A1611" s="193" t="e">
        <f ca="1"/>
        <v>#NAME?</v>
      </c>
      <c r="B1611" t="e">
        <f ca="1"/>
        <v>#NAME?</v>
      </c>
      <c r="C1611" s="129" t="e">
        <f ca="1"/>
        <v>#NAME?</v>
      </c>
      <c r="D1611" t="e">
        <f ca="1"/>
        <v>#NAME?</v>
      </c>
      <c r="E1611" t="e">
        <f ca="1"/>
        <v>#NAME?</v>
      </c>
      <c r="F1611" t="e">
        <f ca="1"/>
        <v>#NAME?</v>
      </c>
      <c r="G1611" t="e">
        <f ca="1"/>
        <v>#NAME?</v>
      </c>
      <c r="H1611" t="e">
        <f ca="1"/>
        <v>#NAME?</v>
      </c>
      <c r="I1611" t="e">
        <f ca="1"/>
        <v>#NAME?</v>
      </c>
      <c r="J1611" t="e">
        <f t="shared" ca="1" si="51"/>
        <v>#NAME?</v>
      </c>
      <c r="K1611" t="e">
        <f t="shared" ca="1" si="50"/>
        <v>#NAME?</v>
      </c>
    </row>
    <row r="1612" spans="1:11" x14ac:dyDescent="0.25">
      <c r="A1612" s="193" t="e">
        <f ca="1"/>
        <v>#NAME?</v>
      </c>
      <c r="B1612" t="e">
        <f ca="1"/>
        <v>#NAME?</v>
      </c>
      <c r="C1612" s="129" t="e">
        <f ca="1"/>
        <v>#NAME?</v>
      </c>
      <c r="D1612" t="e">
        <f ca="1"/>
        <v>#NAME?</v>
      </c>
      <c r="E1612" t="e">
        <f ca="1"/>
        <v>#NAME?</v>
      </c>
      <c r="F1612" t="e">
        <f ca="1"/>
        <v>#NAME?</v>
      </c>
      <c r="G1612" t="e">
        <f ca="1"/>
        <v>#NAME?</v>
      </c>
      <c r="H1612" t="e">
        <f ca="1"/>
        <v>#NAME?</v>
      </c>
      <c r="I1612" t="e">
        <f ca="1"/>
        <v>#NAME?</v>
      </c>
      <c r="J1612" t="e">
        <f t="shared" ca="1" si="51"/>
        <v>#NAME?</v>
      </c>
      <c r="K1612" t="e">
        <f t="shared" ca="1" si="50"/>
        <v>#NAME?</v>
      </c>
    </row>
    <row r="1613" spans="1:11" x14ac:dyDescent="0.25">
      <c r="A1613" s="193" t="e">
        <f ca="1"/>
        <v>#NAME?</v>
      </c>
      <c r="B1613" t="e">
        <f ca="1"/>
        <v>#NAME?</v>
      </c>
      <c r="C1613" s="129" t="e">
        <f ca="1"/>
        <v>#NAME?</v>
      </c>
      <c r="D1613" t="e">
        <f ca="1"/>
        <v>#NAME?</v>
      </c>
      <c r="E1613" t="e">
        <f ca="1"/>
        <v>#NAME?</v>
      </c>
      <c r="F1613" t="e">
        <f ca="1"/>
        <v>#NAME?</v>
      </c>
      <c r="G1613" t="e">
        <f ca="1"/>
        <v>#NAME?</v>
      </c>
      <c r="H1613" t="e">
        <f ca="1"/>
        <v>#NAME?</v>
      </c>
      <c r="I1613" t="e">
        <f ca="1"/>
        <v>#NAME?</v>
      </c>
      <c r="J1613" t="e">
        <f t="shared" ca="1" si="51"/>
        <v>#NAME?</v>
      </c>
      <c r="K1613" t="e">
        <f t="shared" ca="1" si="50"/>
        <v>#NAME?</v>
      </c>
    </row>
    <row r="1614" spans="1:11" x14ac:dyDescent="0.25">
      <c r="A1614" s="193" t="e">
        <f ca="1"/>
        <v>#NAME?</v>
      </c>
      <c r="B1614" t="e">
        <f ca="1"/>
        <v>#NAME?</v>
      </c>
      <c r="C1614" s="129" t="e">
        <f ca="1"/>
        <v>#NAME?</v>
      </c>
      <c r="D1614" t="e">
        <f ca="1"/>
        <v>#NAME?</v>
      </c>
      <c r="E1614" t="e">
        <f ca="1"/>
        <v>#NAME?</v>
      </c>
      <c r="F1614" t="e">
        <f ca="1"/>
        <v>#NAME?</v>
      </c>
      <c r="G1614" t="e">
        <f ca="1"/>
        <v>#NAME?</v>
      </c>
      <c r="H1614" t="e">
        <f ca="1"/>
        <v>#NAME?</v>
      </c>
      <c r="I1614" t="e">
        <f ca="1"/>
        <v>#NAME?</v>
      </c>
      <c r="J1614" t="e">
        <f t="shared" ca="1" si="51"/>
        <v>#NAME?</v>
      </c>
      <c r="K1614" t="e">
        <f t="shared" ca="1" si="50"/>
        <v>#NAME?</v>
      </c>
    </row>
    <row r="1615" spans="1:11" x14ac:dyDescent="0.25">
      <c r="A1615" s="193" t="e">
        <f ca="1"/>
        <v>#NAME?</v>
      </c>
      <c r="B1615" t="e">
        <f ca="1"/>
        <v>#NAME?</v>
      </c>
      <c r="C1615" s="129" t="e">
        <f ca="1"/>
        <v>#NAME?</v>
      </c>
      <c r="D1615" t="e">
        <f ca="1"/>
        <v>#NAME?</v>
      </c>
      <c r="E1615" t="e">
        <f ca="1"/>
        <v>#NAME?</v>
      </c>
      <c r="F1615" t="e">
        <f ca="1"/>
        <v>#NAME?</v>
      </c>
      <c r="G1615" t="e">
        <f ca="1"/>
        <v>#NAME?</v>
      </c>
      <c r="H1615" t="e">
        <f ca="1"/>
        <v>#NAME?</v>
      </c>
      <c r="I1615" t="e">
        <f ca="1"/>
        <v>#NAME?</v>
      </c>
      <c r="J1615" t="e">
        <f t="shared" ca="1" si="51"/>
        <v>#NAME?</v>
      </c>
      <c r="K1615" t="e">
        <f t="shared" ca="1" si="50"/>
        <v>#NAME?</v>
      </c>
    </row>
    <row r="1616" spans="1:11" x14ac:dyDescent="0.25">
      <c r="A1616" s="193" t="e">
        <f ca="1"/>
        <v>#NAME?</v>
      </c>
      <c r="B1616" t="e">
        <f ca="1"/>
        <v>#NAME?</v>
      </c>
      <c r="C1616" s="129" t="e">
        <f ca="1"/>
        <v>#NAME?</v>
      </c>
      <c r="D1616" t="e">
        <f ca="1"/>
        <v>#NAME?</v>
      </c>
      <c r="E1616" t="e">
        <f ca="1"/>
        <v>#NAME?</v>
      </c>
      <c r="F1616" t="e">
        <f ca="1"/>
        <v>#NAME?</v>
      </c>
      <c r="G1616" t="e">
        <f ca="1"/>
        <v>#NAME?</v>
      </c>
      <c r="H1616" t="e">
        <f ca="1"/>
        <v>#NAME?</v>
      </c>
      <c r="I1616" t="e">
        <f ca="1"/>
        <v>#NAME?</v>
      </c>
      <c r="J1616" t="e">
        <f t="shared" ca="1" si="51"/>
        <v>#NAME?</v>
      </c>
      <c r="K1616" t="e">
        <f t="shared" ca="1" si="50"/>
        <v>#NAME?</v>
      </c>
    </row>
    <row r="1617" spans="1:11" x14ac:dyDescent="0.25">
      <c r="A1617" s="193" t="e">
        <f ca="1"/>
        <v>#NAME?</v>
      </c>
      <c r="B1617" t="e">
        <f ca="1"/>
        <v>#NAME?</v>
      </c>
      <c r="C1617" s="129" t="e">
        <f ca="1"/>
        <v>#NAME?</v>
      </c>
      <c r="D1617" t="e">
        <f ca="1"/>
        <v>#NAME?</v>
      </c>
      <c r="E1617" t="e">
        <f ca="1"/>
        <v>#NAME?</v>
      </c>
      <c r="F1617" t="e">
        <f ca="1"/>
        <v>#NAME?</v>
      </c>
      <c r="G1617" t="e">
        <f ca="1"/>
        <v>#NAME?</v>
      </c>
      <c r="H1617" t="e">
        <f ca="1"/>
        <v>#NAME?</v>
      </c>
      <c r="I1617" t="e">
        <f ca="1"/>
        <v>#NAME?</v>
      </c>
      <c r="J1617" t="e">
        <f t="shared" ca="1" si="51"/>
        <v>#NAME?</v>
      </c>
      <c r="K1617" t="e">
        <f t="shared" ca="1" si="50"/>
        <v>#NAME?</v>
      </c>
    </row>
    <row r="1618" spans="1:11" x14ac:dyDescent="0.25">
      <c r="A1618" s="193" t="e">
        <f ca="1"/>
        <v>#NAME?</v>
      </c>
      <c r="B1618" t="e">
        <f ca="1"/>
        <v>#NAME?</v>
      </c>
      <c r="C1618" s="129" t="e">
        <f ca="1"/>
        <v>#NAME?</v>
      </c>
      <c r="D1618" t="e">
        <f ca="1"/>
        <v>#NAME?</v>
      </c>
      <c r="E1618" t="e">
        <f ca="1"/>
        <v>#NAME?</v>
      </c>
      <c r="F1618" t="e">
        <f ca="1"/>
        <v>#NAME?</v>
      </c>
      <c r="G1618" t="e">
        <f ca="1"/>
        <v>#NAME?</v>
      </c>
      <c r="H1618" t="e">
        <f ca="1"/>
        <v>#NAME?</v>
      </c>
      <c r="I1618" t="e">
        <f ca="1"/>
        <v>#NAME?</v>
      </c>
      <c r="J1618" t="e">
        <f t="shared" ca="1" si="51"/>
        <v>#NAME?</v>
      </c>
      <c r="K1618" t="e">
        <f t="shared" ca="1" si="50"/>
        <v>#NAME?</v>
      </c>
    </row>
    <row r="1619" spans="1:11" x14ac:dyDescent="0.25">
      <c r="A1619" s="193" t="e">
        <f ca="1"/>
        <v>#NAME?</v>
      </c>
      <c r="B1619" t="e">
        <f ca="1"/>
        <v>#NAME?</v>
      </c>
      <c r="C1619" s="129" t="e">
        <f ca="1"/>
        <v>#NAME?</v>
      </c>
      <c r="D1619" t="e">
        <f ca="1"/>
        <v>#NAME?</v>
      </c>
      <c r="E1619" t="e">
        <f ca="1"/>
        <v>#NAME?</v>
      </c>
      <c r="F1619" t="e">
        <f ca="1"/>
        <v>#NAME?</v>
      </c>
      <c r="G1619" t="e">
        <f ca="1"/>
        <v>#NAME?</v>
      </c>
      <c r="H1619" t="e">
        <f ca="1"/>
        <v>#NAME?</v>
      </c>
      <c r="I1619" t="e">
        <f ca="1"/>
        <v>#NAME?</v>
      </c>
      <c r="J1619" t="e">
        <f t="shared" ca="1" si="51"/>
        <v>#NAME?</v>
      </c>
      <c r="K1619" t="e">
        <f t="shared" ca="1" si="50"/>
        <v>#NAME?</v>
      </c>
    </row>
    <row r="1620" spans="1:11" x14ac:dyDescent="0.25">
      <c r="A1620" s="193" t="e">
        <f ca="1"/>
        <v>#NAME?</v>
      </c>
      <c r="B1620" t="e">
        <f ca="1"/>
        <v>#NAME?</v>
      </c>
      <c r="C1620" s="129" t="e">
        <f ca="1"/>
        <v>#NAME?</v>
      </c>
      <c r="D1620" t="e">
        <f ca="1"/>
        <v>#NAME?</v>
      </c>
      <c r="E1620" t="e">
        <f ca="1"/>
        <v>#NAME?</v>
      </c>
      <c r="F1620" t="e">
        <f ca="1"/>
        <v>#NAME?</v>
      </c>
      <c r="G1620" t="e">
        <f ca="1"/>
        <v>#NAME?</v>
      </c>
      <c r="H1620" t="e">
        <f ca="1"/>
        <v>#NAME?</v>
      </c>
      <c r="I1620" t="e">
        <f ca="1"/>
        <v>#NAME?</v>
      </c>
      <c r="J1620" t="e">
        <f t="shared" ca="1" si="51"/>
        <v>#NAME?</v>
      </c>
      <c r="K1620" t="e">
        <f t="shared" ca="1" si="50"/>
        <v>#NAME?</v>
      </c>
    </row>
    <row r="1621" spans="1:11" x14ac:dyDescent="0.25">
      <c r="A1621" s="193" t="e">
        <f ca="1"/>
        <v>#NAME?</v>
      </c>
      <c r="B1621" t="e">
        <f ca="1"/>
        <v>#NAME?</v>
      </c>
      <c r="C1621" s="129" t="e">
        <f ca="1"/>
        <v>#NAME?</v>
      </c>
      <c r="D1621" t="e">
        <f ca="1"/>
        <v>#NAME?</v>
      </c>
      <c r="E1621" t="e">
        <f ca="1"/>
        <v>#NAME?</v>
      </c>
      <c r="F1621" t="e">
        <f ca="1"/>
        <v>#NAME?</v>
      </c>
      <c r="G1621" t="e">
        <f ca="1"/>
        <v>#NAME?</v>
      </c>
      <c r="H1621" t="e">
        <f ca="1"/>
        <v>#NAME?</v>
      </c>
      <c r="I1621" t="e">
        <f ca="1"/>
        <v>#NAME?</v>
      </c>
      <c r="J1621" t="e">
        <f t="shared" ca="1" si="51"/>
        <v>#NAME?</v>
      </c>
      <c r="K1621" t="e">
        <f t="shared" ca="1" si="50"/>
        <v>#NAME?</v>
      </c>
    </row>
    <row r="1622" spans="1:11" x14ac:dyDescent="0.25">
      <c r="A1622" s="193" t="e">
        <f ca="1"/>
        <v>#NAME?</v>
      </c>
      <c r="B1622" t="e">
        <f ca="1"/>
        <v>#NAME?</v>
      </c>
      <c r="C1622" s="129" t="e">
        <f ca="1"/>
        <v>#NAME?</v>
      </c>
      <c r="D1622" t="e">
        <f ca="1"/>
        <v>#NAME?</v>
      </c>
      <c r="E1622" t="e">
        <f ca="1"/>
        <v>#NAME?</v>
      </c>
      <c r="F1622" t="e">
        <f ca="1"/>
        <v>#NAME?</v>
      </c>
      <c r="G1622" t="e">
        <f ca="1"/>
        <v>#NAME?</v>
      </c>
      <c r="H1622" t="e">
        <f ca="1"/>
        <v>#NAME?</v>
      </c>
      <c r="I1622" t="e">
        <f ca="1"/>
        <v>#NAME?</v>
      </c>
      <c r="J1622" t="e">
        <f t="shared" ca="1" si="51"/>
        <v>#NAME?</v>
      </c>
      <c r="K1622" t="e">
        <f t="shared" ca="1" si="50"/>
        <v>#NAME?</v>
      </c>
    </row>
    <row r="1623" spans="1:11" x14ac:dyDescent="0.25">
      <c r="A1623" s="193" t="e">
        <f ca="1"/>
        <v>#NAME?</v>
      </c>
      <c r="B1623" t="e">
        <f ca="1"/>
        <v>#NAME?</v>
      </c>
      <c r="C1623" s="129" t="e">
        <f ca="1"/>
        <v>#NAME?</v>
      </c>
      <c r="D1623" t="e">
        <f ca="1"/>
        <v>#NAME?</v>
      </c>
      <c r="E1623" t="e">
        <f ca="1"/>
        <v>#NAME?</v>
      </c>
      <c r="F1623" t="e">
        <f ca="1"/>
        <v>#NAME?</v>
      </c>
      <c r="G1623" t="e">
        <f ca="1"/>
        <v>#NAME?</v>
      </c>
      <c r="H1623" t="e">
        <f ca="1"/>
        <v>#NAME?</v>
      </c>
      <c r="I1623" t="e">
        <f ca="1"/>
        <v>#NAME?</v>
      </c>
      <c r="J1623" t="e">
        <f t="shared" ca="1" si="51"/>
        <v>#NAME?</v>
      </c>
      <c r="K1623" t="e">
        <f t="shared" ca="1" si="50"/>
        <v>#NAME?</v>
      </c>
    </row>
    <row r="1624" spans="1:11" x14ac:dyDescent="0.25">
      <c r="A1624" s="193" t="e">
        <f ca="1"/>
        <v>#NAME?</v>
      </c>
      <c r="B1624" t="e">
        <f ca="1"/>
        <v>#NAME?</v>
      </c>
      <c r="C1624" s="129" t="e">
        <f ca="1"/>
        <v>#NAME?</v>
      </c>
      <c r="D1624" t="e">
        <f ca="1"/>
        <v>#NAME?</v>
      </c>
      <c r="E1624" t="e">
        <f ca="1"/>
        <v>#NAME?</v>
      </c>
      <c r="F1624" t="e">
        <f ca="1"/>
        <v>#NAME?</v>
      </c>
      <c r="G1624" t="e">
        <f ca="1"/>
        <v>#NAME?</v>
      </c>
      <c r="H1624" t="e">
        <f ca="1"/>
        <v>#NAME?</v>
      </c>
      <c r="I1624" t="e">
        <f ca="1"/>
        <v>#NAME?</v>
      </c>
      <c r="J1624" t="e">
        <f t="shared" ca="1" si="51"/>
        <v>#NAME?</v>
      </c>
      <c r="K1624" t="e">
        <f t="shared" ca="1" si="50"/>
        <v>#NAME?</v>
      </c>
    </row>
    <row r="1625" spans="1:11" x14ac:dyDescent="0.25">
      <c r="A1625" s="193" t="e">
        <f ca="1"/>
        <v>#NAME?</v>
      </c>
      <c r="B1625" t="e">
        <f ca="1"/>
        <v>#NAME?</v>
      </c>
      <c r="C1625" s="129" t="e">
        <f ca="1"/>
        <v>#NAME?</v>
      </c>
      <c r="D1625" t="e">
        <f ca="1"/>
        <v>#NAME?</v>
      </c>
      <c r="E1625" t="e">
        <f ca="1"/>
        <v>#NAME?</v>
      </c>
      <c r="F1625" t="e">
        <f ca="1"/>
        <v>#NAME?</v>
      </c>
      <c r="G1625" t="e">
        <f ca="1"/>
        <v>#NAME?</v>
      </c>
      <c r="H1625" t="e">
        <f ca="1"/>
        <v>#NAME?</v>
      </c>
      <c r="I1625" t="e">
        <f ca="1"/>
        <v>#NAME?</v>
      </c>
      <c r="J1625" t="e">
        <f t="shared" ca="1" si="51"/>
        <v>#NAME?</v>
      </c>
      <c r="K1625" t="e">
        <f t="shared" ca="1" si="50"/>
        <v>#NAME?</v>
      </c>
    </row>
    <row r="1626" spans="1:11" x14ac:dyDescent="0.25">
      <c r="A1626" s="193" t="e">
        <f ca="1"/>
        <v>#NAME?</v>
      </c>
      <c r="B1626" t="e">
        <f ca="1"/>
        <v>#NAME?</v>
      </c>
      <c r="C1626" s="129" t="e">
        <f ca="1"/>
        <v>#NAME?</v>
      </c>
      <c r="D1626" t="e">
        <f ca="1"/>
        <v>#NAME?</v>
      </c>
      <c r="E1626" t="e">
        <f ca="1"/>
        <v>#NAME?</v>
      </c>
      <c r="F1626" t="e">
        <f ca="1"/>
        <v>#NAME?</v>
      </c>
      <c r="G1626" t="e">
        <f ca="1"/>
        <v>#NAME?</v>
      </c>
      <c r="H1626" t="e">
        <f ca="1"/>
        <v>#NAME?</v>
      </c>
      <c r="I1626" t="e">
        <f ca="1"/>
        <v>#NAME?</v>
      </c>
      <c r="J1626" t="e">
        <f t="shared" ca="1" si="51"/>
        <v>#NAME?</v>
      </c>
      <c r="K1626" t="e">
        <f t="shared" ca="1" si="50"/>
        <v>#NAME?</v>
      </c>
    </row>
    <row r="1627" spans="1:11" x14ac:dyDescent="0.25">
      <c r="A1627" s="193" t="e">
        <f ca="1"/>
        <v>#NAME?</v>
      </c>
      <c r="B1627" t="e">
        <f ca="1"/>
        <v>#NAME?</v>
      </c>
      <c r="C1627" s="129" t="e">
        <f ca="1"/>
        <v>#NAME?</v>
      </c>
      <c r="D1627" t="e">
        <f ca="1"/>
        <v>#NAME?</v>
      </c>
      <c r="E1627" t="e">
        <f ca="1"/>
        <v>#NAME?</v>
      </c>
      <c r="F1627" t="e">
        <f ca="1"/>
        <v>#NAME?</v>
      </c>
      <c r="G1627" t="e">
        <f ca="1"/>
        <v>#NAME?</v>
      </c>
      <c r="H1627" t="e">
        <f ca="1"/>
        <v>#NAME?</v>
      </c>
      <c r="I1627" t="e">
        <f ca="1"/>
        <v>#NAME?</v>
      </c>
      <c r="J1627" t="e">
        <f t="shared" ca="1" si="51"/>
        <v>#NAME?</v>
      </c>
      <c r="K1627" t="e">
        <f t="shared" ca="1" si="50"/>
        <v>#NAME?</v>
      </c>
    </row>
    <row r="1628" spans="1:11" x14ac:dyDescent="0.25">
      <c r="A1628" s="193" t="e">
        <f ca="1"/>
        <v>#NAME?</v>
      </c>
      <c r="B1628" t="e">
        <f ca="1"/>
        <v>#NAME?</v>
      </c>
      <c r="C1628" s="129" t="e">
        <f ca="1"/>
        <v>#NAME?</v>
      </c>
      <c r="D1628" t="e">
        <f ca="1"/>
        <v>#NAME?</v>
      </c>
      <c r="E1628" t="e">
        <f ca="1"/>
        <v>#NAME?</v>
      </c>
      <c r="F1628" t="e">
        <f ca="1"/>
        <v>#NAME?</v>
      </c>
      <c r="G1628" t="e">
        <f ca="1"/>
        <v>#NAME?</v>
      </c>
      <c r="H1628" t="e">
        <f ca="1"/>
        <v>#NAME?</v>
      </c>
      <c r="I1628" t="e">
        <f ca="1"/>
        <v>#NAME?</v>
      </c>
      <c r="J1628" t="e">
        <f t="shared" ca="1" si="51"/>
        <v>#NAME?</v>
      </c>
      <c r="K1628" t="e">
        <f t="shared" ca="1" si="50"/>
        <v>#NAME?</v>
      </c>
    </row>
    <row r="1629" spans="1:11" x14ac:dyDescent="0.25">
      <c r="A1629" s="193" t="e">
        <f ca="1"/>
        <v>#NAME?</v>
      </c>
      <c r="B1629" t="e">
        <f ca="1"/>
        <v>#NAME?</v>
      </c>
      <c r="C1629" s="129" t="e">
        <f ca="1"/>
        <v>#NAME?</v>
      </c>
      <c r="D1629" t="e">
        <f ca="1"/>
        <v>#NAME?</v>
      </c>
      <c r="E1629" t="e">
        <f ca="1"/>
        <v>#NAME?</v>
      </c>
      <c r="F1629" t="e">
        <f ca="1"/>
        <v>#NAME?</v>
      </c>
      <c r="G1629" t="e">
        <f ca="1"/>
        <v>#NAME?</v>
      </c>
      <c r="H1629" t="e">
        <f ca="1"/>
        <v>#NAME?</v>
      </c>
      <c r="I1629" t="e">
        <f ca="1"/>
        <v>#NAME?</v>
      </c>
      <c r="J1629" t="e">
        <f t="shared" ca="1" si="51"/>
        <v>#NAME?</v>
      </c>
      <c r="K1629" t="e">
        <f t="shared" ca="1" si="50"/>
        <v>#NAME?</v>
      </c>
    </row>
    <row r="1630" spans="1:11" x14ac:dyDescent="0.25">
      <c r="A1630" s="193" t="e">
        <f ca="1"/>
        <v>#NAME?</v>
      </c>
      <c r="B1630" t="e">
        <f ca="1"/>
        <v>#NAME?</v>
      </c>
      <c r="C1630" s="129" t="e">
        <f ca="1"/>
        <v>#NAME?</v>
      </c>
      <c r="D1630" t="e">
        <f ca="1"/>
        <v>#NAME?</v>
      </c>
      <c r="E1630" t="e">
        <f ca="1"/>
        <v>#NAME?</v>
      </c>
      <c r="F1630" t="e">
        <f ca="1"/>
        <v>#NAME?</v>
      </c>
      <c r="G1630" t="e">
        <f ca="1"/>
        <v>#NAME?</v>
      </c>
      <c r="H1630" t="e">
        <f ca="1"/>
        <v>#NAME?</v>
      </c>
      <c r="I1630" t="e">
        <f ca="1"/>
        <v>#NAME?</v>
      </c>
      <c r="J1630" t="e">
        <f t="shared" ca="1" si="51"/>
        <v>#NAME?</v>
      </c>
      <c r="K1630" t="e">
        <f t="shared" ca="1" si="50"/>
        <v>#NAME?</v>
      </c>
    </row>
    <row r="1631" spans="1:11" x14ac:dyDescent="0.25">
      <c r="A1631" s="193" t="e">
        <f ca="1"/>
        <v>#NAME?</v>
      </c>
      <c r="B1631" t="e">
        <f ca="1"/>
        <v>#NAME?</v>
      </c>
      <c r="C1631" s="129" t="e">
        <f ca="1"/>
        <v>#NAME?</v>
      </c>
      <c r="D1631" t="e">
        <f ca="1"/>
        <v>#NAME?</v>
      </c>
      <c r="E1631" t="e">
        <f ca="1"/>
        <v>#NAME?</v>
      </c>
      <c r="F1631" t="e">
        <f ca="1"/>
        <v>#NAME?</v>
      </c>
      <c r="G1631" t="e">
        <f ca="1"/>
        <v>#NAME?</v>
      </c>
      <c r="H1631" t="e">
        <f ca="1"/>
        <v>#NAME?</v>
      </c>
      <c r="I1631" t="e">
        <f ca="1"/>
        <v>#NAME?</v>
      </c>
      <c r="J1631" t="e">
        <f t="shared" ca="1" si="51"/>
        <v>#NAME?</v>
      </c>
      <c r="K1631" t="e">
        <f t="shared" ca="1" si="50"/>
        <v>#NAME?</v>
      </c>
    </row>
    <row r="1632" spans="1:11" x14ac:dyDescent="0.25">
      <c r="A1632" s="193" t="e">
        <f ca="1"/>
        <v>#NAME?</v>
      </c>
      <c r="B1632" t="e">
        <f ca="1"/>
        <v>#NAME?</v>
      </c>
      <c r="C1632" s="129" t="e">
        <f ca="1"/>
        <v>#NAME?</v>
      </c>
      <c r="D1632" t="e">
        <f ca="1"/>
        <v>#NAME?</v>
      </c>
      <c r="E1632" t="e">
        <f ca="1"/>
        <v>#NAME?</v>
      </c>
      <c r="F1632" t="e">
        <f ca="1"/>
        <v>#NAME?</v>
      </c>
      <c r="G1632" t="e">
        <f ca="1"/>
        <v>#NAME?</v>
      </c>
      <c r="H1632" t="e">
        <f ca="1"/>
        <v>#NAME?</v>
      </c>
      <c r="I1632" t="e">
        <f ca="1"/>
        <v>#NAME?</v>
      </c>
      <c r="J1632" t="e">
        <f t="shared" ca="1" si="51"/>
        <v>#NAME?</v>
      </c>
      <c r="K1632" t="e">
        <f t="shared" ca="1" si="50"/>
        <v>#NAME?</v>
      </c>
    </row>
    <row r="1633" spans="1:11" x14ac:dyDescent="0.25">
      <c r="A1633" s="193" t="e">
        <f ca="1"/>
        <v>#NAME?</v>
      </c>
      <c r="B1633" t="e">
        <f ca="1"/>
        <v>#NAME?</v>
      </c>
      <c r="C1633" s="129" t="e">
        <f ca="1"/>
        <v>#NAME?</v>
      </c>
      <c r="D1633" t="e">
        <f ca="1"/>
        <v>#NAME?</v>
      </c>
      <c r="E1633" t="e">
        <f ca="1"/>
        <v>#NAME?</v>
      </c>
      <c r="F1633" t="e">
        <f ca="1"/>
        <v>#NAME?</v>
      </c>
      <c r="G1633" t="e">
        <f ca="1"/>
        <v>#NAME?</v>
      </c>
      <c r="H1633" t="e">
        <f ca="1"/>
        <v>#NAME?</v>
      </c>
      <c r="I1633" t="e">
        <f ca="1"/>
        <v>#NAME?</v>
      </c>
      <c r="J1633" t="e">
        <f t="shared" ca="1" si="51"/>
        <v>#NAME?</v>
      </c>
      <c r="K1633" t="e">
        <f t="shared" ca="1" si="50"/>
        <v>#NAME?</v>
      </c>
    </row>
    <row r="1634" spans="1:11" x14ac:dyDescent="0.25">
      <c r="A1634" s="193" t="e">
        <f ca="1"/>
        <v>#NAME?</v>
      </c>
      <c r="B1634" t="e">
        <f ca="1"/>
        <v>#NAME?</v>
      </c>
      <c r="C1634" s="129" t="e">
        <f ca="1"/>
        <v>#NAME?</v>
      </c>
      <c r="D1634" t="e">
        <f ca="1"/>
        <v>#NAME?</v>
      </c>
      <c r="E1634" t="e">
        <f ca="1"/>
        <v>#NAME?</v>
      </c>
      <c r="F1634" t="e">
        <f ca="1"/>
        <v>#NAME?</v>
      </c>
      <c r="G1634" t="e">
        <f ca="1"/>
        <v>#NAME?</v>
      </c>
      <c r="H1634" t="e">
        <f ca="1"/>
        <v>#NAME?</v>
      </c>
      <c r="I1634" t="e">
        <f ca="1"/>
        <v>#NAME?</v>
      </c>
      <c r="J1634" t="e">
        <f t="shared" ca="1" si="51"/>
        <v>#NAME?</v>
      </c>
      <c r="K1634" t="e">
        <f t="shared" ca="1" si="50"/>
        <v>#NAME?</v>
      </c>
    </row>
    <row r="1635" spans="1:11" x14ac:dyDescent="0.25">
      <c r="A1635" s="193" t="e">
        <f ca="1"/>
        <v>#NAME?</v>
      </c>
      <c r="B1635" t="e">
        <f ca="1"/>
        <v>#NAME?</v>
      </c>
      <c r="C1635" s="129" t="e">
        <f ca="1"/>
        <v>#NAME?</v>
      </c>
      <c r="D1635" t="e">
        <f ca="1"/>
        <v>#NAME?</v>
      </c>
      <c r="E1635" t="e">
        <f ca="1"/>
        <v>#NAME?</v>
      </c>
      <c r="F1635" t="e">
        <f ca="1"/>
        <v>#NAME?</v>
      </c>
      <c r="G1635" t="e">
        <f ca="1"/>
        <v>#NAME?</v>
      </c>
      <c r="H1635" t="e">
        <f ca="1"/>
        <v>#NAME?</v>
      </c>
      <c r="I1635" t="e">
        <f ca="1"/>
        <v>#NAME?</v>
      </c>
      <c r="J1635" t="e">
        <f t="shared" ca="1" si="51"/>
        <v>#NAME?</v>
      </c>
      <c r="K1635" t="e">
        <f t="shared" ca="1" si="50"/>
        <v>#NAME?</v>
      </c>
    </row>
    <row r="1636" spans="1:11" x14ac:dyDescent="0.25">
      <c r="A1636" s="193" t="e">
        <f ca="1"/>
        <v>#NAME?</v>
      </c>
      <c r="B1636" t="e">
        <f ca="1"/>
        <v>#NAME?</v>
      </c>
      <c r="C1636" s="129" t="e">
        <f ca="1"/>
        <v>#NAME?</v>
      </c>
      <c r="D1636" t="e">
        <f ca="1"/>
        <v>#NAME?</v>
      </c>
      <c r="E1636" t="e">
        <f ca="1"/>
        <v>#NAME?</v>
      </c>
      <c r="F1636" t="e">
        <f ca="1"/>
        <v>#NAME?</v>
      </c>
      <c r="G1636" t="e">
        <f ca="1"/>
        <v>#NAME?</v>
      </c>
      <c r="H1636" t="e">
        <f ca="1"/>
        <v>#NAME?</v>
      </c>
      <c r="I1636" t="e">
        <f ca="1"/>
        <v>#NAME?</v>
      </c>
      <c r="J1636" t="e">
        <f t="shared" ca="1" si="51"/>
        <v>#NAME?</v>
      </c>
      <c r="K1636" t="e">
        <f t="shared" ca="1" si="50"/>
        <v>#NAME?</v>
      </c>
    </row>
    <row r="1637" spans="1:11" x14ac:dyDescent="0.25">
      <c r="A1637" s="193" t="e">
        <f ca="1"/>
        <v>#NAME?</v>
      </c>
      <c r="B1637" t="e">
        <f ca="1"/>
        <v>#NAME?</v>
      </c>
      <c r="C1637" s="129" t="e">
        <f ca="1"/>
        <v>#NAME?</v>
      </c>
      <c r="D1637" t="e">
        <f ca="1"/>
        <v>#NAME?</v>
      </c>
      <c r="E1637" t="e">
        <f ca="1"/>
        <v>#NAME?</v>
      </c>
      <c r="F1637" t="e">
        <f ca="1"/>
        <v>#NAME?</v>
      </c>
      <c r="G1637" t="e">
        <f ca="1"/>
        <v>#NAME?</v>
      </c>
      <c r="H1637" t="e">
        <f ca="1"/>
        <v>#NAME?</v>
      </c>
      <c r="I1637" t="e">
        <f ca="1"/>
        <v>#NAME?</v>
      </c>
      <c r="J1637" t="e">
        <f t="shared" ca="1" si="51"/>
        <v>#NAME?</v>
      </c>
      <c r="K1637" t="e">
        <f t="shared" ca="1" si="50"/>
        <v>#NAME?</v>
      </c>
    </row>
    <row r="1638" spans="1:11" x14ac:dyDescent="0.25">
      <c r="A1638" s="193" t="e">
        <f ca="1"/>
        <v>#NAME?</v>
      </c>
      <c r="B1638" t="e">
        <f ca="1"/>
        <v>#NAME?</v>
      </c>
      <c r="C1638" s="129" t="e">
        <f ca="1"/>
        <v>#NAME?</v>
      </c>
      <c r="D1638" t="e">
        <f ca="1"/>
        <v>#NAME?</v>
      </c>
      <c r="E1638" t="e">
        <f ca="1"/>
        <v>#NAME?</v>
      </c>
      <c r="F1638" t="e">
        <f ca="1"/>
        <v>#NAME?</v>
      </c>
      <c r="G1638" t="e">
        <f ca="1"/>
        <v>#NAME?</v>
      </c>
      <c r="H1638" t="e">
        <f ca="1"/>
        <v>#NAME?</v>
      </c>
      <c r="I1638" t="e">
        <f ca="1"/>
        <v>#NAME?</v>
      </c>
      <c r="J1638" t="e">
        <f t="shared" ca="1" si="51"/>
        <v>#NAME?</v>
      </c>
      <c r="K1638" t="e">
        <f t="shared" ca="1" si="50"/>
        <v>#NAME?</v>
      </c>
    </row>
    <row r="1639" spans="1:11" x14ac:dyDescent="0.25">
      <c r="A1639" s="193" t="e">
        <f ca="1"/>
        <v>#NAME?</v>
      </c>
      <c r="B1639" t="e">
        <f ca="1"/>
        <v>#NAME?</v>
      </c>
      <c r="C1639" s="129" t="e">
        <f ca="1"/>
        <v>#NAME?</v>
      </c>
      <c r="D1639" t="e">
        <f ca="1"/>
        <v>#NAME?</v>
      </c>
      <c r="E1639" t="e">
        <f ca="1"/>
        <v>#NAME?</v>
      </c>
      <c r="F1639" t="e">
        <f ca="1"/>
        <v>#NAME?</v>
      </c>
      <c r="G1639" t="e">
        <f ca="1"/>
        <v>#NAME?</v>
      </c>
      <c r="H1639" t="e">
        <f ca="1"/>
        <v>#NAME?</v>
      </c>
      <c r="I1639" t="e">
        <f ca="1"/>
        <v>#NAME?</v>
      </c>
      <c r="J1639" t="e">
        <f t="shared" ca="1" si="51"/>
        <v>#NAME?</v>
      </c>
      <c r="K1639" t="e">
        <f t="shared" ca="1" si="50"/>
        <v>#NAME?</v>
      </c>
    </row>
    <row r="1640" spans="1:11" x14ac:dyDescent="0.25">
      <c r="A1640" s="193" t="e">
        <f ca="1"/>
        <v>#NAME?</v>
      </c>
      <c r="B1640" t="e">
        <f ca="1"/>
        <v>#NAME?</v>
      </c>
      <c r="C1640" s="129" t="e">
        <f ca="1"/>
        <v>#NAME?</v>
      </c>
      <c r="D1640" t="e">
        <f ca="1"/>
        <v>#NAME?</v>
      </c>
      <c r="E1640" t="e">
        <f ca="1"/>
        <v>#NAME?</v>
      </c>
      <c r="F1640" t="e">
        <f ca="1"/>
        <v>#NAME?</v>
      </c>
      <c r="G1640" t="e">
        <f ca="1"/>
        <v>#NAME?</v>
      </c>
      <c r="H1640" t="e">
        <f ca="1"/>
        <v>#NAME?</v>
      </c>
      <c r="I1640" t="e">
        <f ca="1"/>
        <v>#NAME?</v>
      </c>
      <c r="J1640" t="e">
        <f t="shared" ca="1" si="51"/>
        <v>#NAME?</v>
      </c>
      <c r="K1640" t="e">
        <f t="shared" ca="1" si="50"/>
        <v>#NAME?</v>
      </c>
    </row>
    <row r="1641" spans="1:11" x14ac:dyDescent="0.25">
      <c r="A1641" s="193" t="e">
        <f ca="1"/>
        <v>#NAME?</v>
      </c>
      <c r="B1641" t="e">
        <f ca="1"/>
        <v>#NAME?</v>
      </c>
      <c r="C1641" s="129" t="e">
        <f ca="1"/>
        <v>#NAME?</v>
      </c>
      <c r="D1641" t="e">
        <f ca="1"/>
        <v>#NAME?</v>
      </c>
      <c r="E1641" t="e">
        <f ca="1"/>
        <v>#NAME?</v>
      </c>
      <c r="F1641" t="e">
        <f ca="1"/>
        <v>#NAME?</v>
      </c>
      <c r="G1641" t="e">
        <f ca="1"/>
        <v>#NAME?</v>
      </c>
      <c r="H1641" t="e">
        <f ca="1"/>
        <v>#NAME?</v>
      </c>
      <c r="I1641" t="e">
        <f ca="1"/>
        <v>#NAME?</v>
      </c>
      <c r="J1641" t="e">
        <f t="shared" ca="1" si="51"/>
        <v>#NAME?</v>
      </c>
      <c r="K1641" t="e">
        <f t="shared" ca="1" si="50"/>
        <v>#NAME?</v>
      </c>
    </row>
    <row r="1642" spans="1:11" x14ac:dyDescent="0.25">
      <c r="A1642" s="193" t="e">
        <f ca="1"/>
        <v>#NAME?</v>
      </c>
      <c r="B1642" t="e">
        <f ca="1"/>
        <v>#NAME?</v>
      </c>
      <c r="C1642" s="129" t="e">
        <f ca="1"/>
        <v>#NAME?</v>
      </c>
      <c r="D1642" t="e">
        <f ca="1"/>
        <v>#NAME?</v>
      </c>
      <c r="E1642" t="e">
        <f ca="1"/>
        <v>#NAME?</v>
      </c>
      <c r="F1642" t="e">
        <f ca="1"/>
        <v>#NAME?</v>
      </c>
      <c r="G1642" t="e">
        <f ca="1"/>
        <v>#NAME?</v>
      </c>
      <c r="H1642" t="e">
        <f ca="1"/>
        <v>#NAME?</v>
      </c>
      <c r="I1642" t="e">
        <f ca="1"/>
        <v>#NAME?</v>
      </c>
      <c r="J1642" t="e">
        <f t="shared" ca="1" si="51"/>
        <v>#NAME?</v>
      </c>
      <c r="K1642" t="e">
        <f t="shared" ca="1" si="50"/>
        <v>#NAME?</v>
      </c>
    </row>
    <row r="1643" spans="1:11" x14ac:dyDescent="0.25">
      <c r="A1643" s="193" t="e">
        <f ca="1"/>
        <v>#NAME?</v>
      </c>
      <c r="B1643" t="e">
        <f ca="1"/>
        <v>#NAME?</v>
      </c>
      <c r="C1643" s="129" t="e">
        <f ca="1"/>
        <v>#NAME?</v>
      </c>
      <c r="D1643" t="e">
        <f ca="1"/>
        <v>#NAME?</v>
      </c>
      <c r="E1643" t="e">
        <f ca="1"/>
        <v>#NAME?</v>
      </c>
      <c r="F1643" t="e">
        <f ca="1"/>
        <v>#NAME?</v>
      </c>
      <c r="G1643" t="e">
        <f ca="1"/>
        <v>#NAME?</v>
      </c>
      <c r="H1643" t="e">
        <f ca="1"/>
        <v>#NAME?</v>
      </c>
      <c r="I1643" t="e">
        <f ca="1"/>
        <v>#NAME?</v>
      </c>
      <c r="J1643" t="e">
        <f t="shared" ca="1" si="51"/>
        <v>#NAME?</v>
      </c>
      <c r="K1643" t="e">
        <f t="shared" ca="1" si="50"/>
        <v>#NAME?</v>
      </c>
    </row>
    <row r="1644" spans="1:11" x14ac:dyDescent="0.25">
      <c r="A1644" s="193" t="e">
        <f ca="1"/>
        <v>#NAME?</v>
      </c>
      <c r="B1644" t="e">
        <f ca="1"/>
        <v>#NAME?</v>
      </c>
      <c r="C1644" s="129" t="e">
        <f ca="1"/>
        <v>#NAME?</v>
      </c>
      <c r="D1644" t="e">
        <f ca="1"/>
        <v>#NAME?</v>
      </c>
      <c r="E1644" t="e">
        <f ca="1"/>
        <v>#NAME?</v>
      </c>
      <c r="F1644" t="e">
        <f ca="1"/>
        <v>#NAME?</v>
      </c>
      <c r="G1644" t="e">
        <f ca="1"/>
        <v>#NAME?</v>
      </c>
      <c r="H1644" t="e">
        <f ca="1"/>
        <v>#NAME?</v>
      </c>
      <c r="I1644" t="e">
        <f ca="1"/>
        <v>#NAME?</v>
      </c>
      <c r="J1644" t="e">
        <f t="shared" ca="1" si="51"/>
        <v>#NAME?</v>
      </c>
      <c r="K1644" t="e">
        <f t="shared" ca="1" si="50"/>
        <v>#NAME?</v>
      </c>
    </row>
    <row r="1645" spans="1:11" x14ac:dyDescent="0.25">
      <c r="A1645" s="193" t="e">
        <f ca="1"/>
        <v>#NAME?</v>
      </c>
      <c r="B1645" t="e">
        <f ca="1"/>
        <v>#NAME?</v>
      </c>
      <c r="C1645" s="129" t="e">
        <f ca="1"/>
        <v>#NAME?</v>
      </c>
      <c r="D1645" t="e">
        <f ca="1"/>
        <v>#NAME?</v>
      </c>
      <c r="E1645" t="e">
        <f ca="1"/>
        <v>#NAME?</v>
      </c>
      <c r="F1645" t="e">
        <f ca="1"/>
        <v>#NAME?</v>
      </c>
      <c r="G1645" t="e">
        <f ca="1"/>
        <v>#NAME?</v>
      </c>
      <c r="H1645" t="e">
        <f ca="1"/>
        <v>#NAME?</v>
      </c>
      <c r="I1645" t="e">
        <f ca="1"/>
        <v>#NAME?</v>
      </c>
      <c r="J1645" t="e">
        <f t="shared" ca="1" si="51"/>
        <v>#NAME?</v>
      </c>
      <c r="K1645" t="e">
        <f t="shared" ca="1" si="50"/>
        <v>#NAME?</v>
      </c>
    </row>
    <row r="1646" spans="1:11" x14ac:dyDescent="0.25">
      <c r="A1646" s="193" t="e">
        <f ca="1"/>
        <v>#NAME?</v>
      </c>
      <c r="B1646" t="e">
        <f ca="1"/>
        <v>#NAME?</v>
      </c>
      <c r="C1646" s="129" t="e">
        <f ca="1"/>
        <v>#NAME?</v>
      </c>
      <c r="D1646" t="e">
        <f ca="1"/>
        <v>#NAME?</v>
      </c>
      <c r="E1646" t="e">
        <f ca="1"/>
        <v>#NAME?</v>
      </c>
      <c r="F1646" t="e">
        <f ca="1"/>
        <v>#NAME?</v>
      </c>
      <c r="G1646" t="e">
        <f ca="1"/>
        <v>#NAME?</v>
      </c>
      <c r="H1646" t="e">
        <f ca="1"/>
        <v>#NAME?</v>
      </c>
      <c r="I1646" t="e">
        <f ca="1"/>
        <v>#NAME?</v>
      </c>
      <c r="J1646" t="e">
        <f t="shared" ca="1" si="51"/>
        <v>#NAME?</v>
      </c>
      <c r="K1646" t="e">
        <f t="shared" ca="1" si="50"/>
        <v>#NAME?</v>
      </c>
    </row>
    <row r="1647" spans="1:11" x14ac:dyDescent="0.25">
      <c r="A1647" s="193" t="e">
        <f ca="1"/>
        <v>#NAME?</v>
      </c>
      <c r="B1647" t="e">
        <f ca="1"/>
        <v>#NAME?</v>
      </c>
      <c r="C1647" s="129" t="e">
        <f ca="1"/>
        <v>#NAME?</v>
      </c>
      <c r="D1647" t="e">
        <f ca="1"/>
        <v>#NAME?</v>
      </c>
      <c r="E1647" t="e">
        <f ca="1"/>
        <v>#NAME?</v>
      </c>
      <c r="F1647" t="e">
        <f ca="1"/>
        <v>#NAME?</v>
      </c>
      <c r="G1647" t="e">
        <f ca="1"/>
        <v>#NAME?</v>
      </c>
      <c r="H1647" t="e">
        <f ca="1"/>
        <v>#NAME?</v>
      </c>
      <c r="I1647" t="e">
        <f ca="1"/>
        <v>#NAME?</v>
      </c>
      <c r="J1647" t="e">
        <f t="shared" ca="1" si="51"/>
        <v>#NAME?</v>
      </c>
      <c r="K1647" t="e">
        <f t="shared" ca="1" si="50"/>
        <v>#NAME?</v>
      </c>
    </row>
    <row r="1648" spans="1:11" x14ac:dyDescent="0.25">
      <c r="A1648" s="193" t="e">
        <f ca="1"/>
        <v>#NAME?</v>
      </c>
      <c r="B1648" t="e">
        <f ca="1"/>
        <v>#NAME?</v>
      </c>
      <c r="C1648" s="129" t="e">
        <f ca="1"/>
        <v>#NAME?</v>
      </c>
      <c r="D1648" t="e">
        <f ca="1"/>
        <v>#NAME?</v>
      </c>
      <c r="E1648" t="e">
        <f ca="1"/>
        <v>#NAME?</v>
      </c>
      <c r="F1648" t="e">
        <f ca="1"/>
        <v>#NAME?</v>
      </c>
      <c r="G1648" t="e">
        <f ca="1"/>
        <v>#NAME?</v>
      </c>
      <c r="H1648" t="e">
        <f ca="1"/>
        <v>#NAME?</v>
      </c>
      <c r="I1648" t="e">
        <f ca="1"/>
        <v>#NAME?</v>
      </c>
      <c r="J1648" t="e">
        <f t="shared" ca="1" si="51"/>
        <v>#NAME?</v>
      </c>
      <c r="K1648" t="e">
        <f t="shared" ca="1" si="50"/>
        <v>#NAME?</v>
      </c>
    </row>
    <row r="1649" spans="1:11" x14ac:dyDescent="0.25">
      <c r="A1649" s="193" t="e">
        <f ca="1"/>
        <v>#NAME?</v>
      </c>
      <c r="B1649" t="e">
        <f ca="1"/>
        <v>#NAME?</v>
      </c>
      <c r="C1649" s="129" t="e">
        <f ca="1"/>
        <v>#NAME?</v>
      </c>
      <c r="D1649" t="e">
        <f ca="1"/>
        <v>#NAME?</v>
      </c>
      <c r="E1649" t="e">
        <f ca="1"/>
        <v>#NAME?</v>
      </c>
      <c r="F1649" t="e">
        <f ca="1"/>
        <v>#NAME?</v>
      </c>
      <c r="G1649" t="e">
        <f ca="1"/>
        <v>#NAME?</v>
      </c>
      <c r="H1649" t="e">
        <f ca="1"/>
        <v>#NAME?</v>
      </c>
      <c r="I1649" t="e">
        <f ca="1"/>
        <v>#NAME?</v>
      </c>
      <c r="J1649" t="e">
        <f t="shared" ca="1" si="51"/>
        <v>#NAME?</v>
      </c>
      <c r="K1649" t="e">
        <f t="shared" ca="1" si="50"/>
        <v>#NAME?</v>
      </c>
    </row>
    <row r="1650" spans="1:11" x14ac:dyDescent="0.25">
      <c r="A1650" s="193" t="e">
        <f ca="1"/>
        <v>#NAME?</v>
      </c>
      <c r="B1650" t="e">
        <f ca="1"/>
        <v>#NAME?</v>
      </c>
      <c r="C1650" s="129" t="e">
        <f ca="1"/>
        <v>#NAME?</v>
      </c>
      <c r="D1650" t="e">
        <f ca="1"/>
        <v>#NAME?</v>
      </c>
      <c r="E1650" t="e">
        <f ca="1"/>
        <v>#NAME?</v>
      </c>
      <c r="F1650" t="e">
        <f ca="1"/>
        <v>#NAME?</v>
      </c>
      <c r="G1650" t="e">
        <f ca="1"/>
        <v>#NAME?</v>
      </c>
      <c r="H1650" t="e">
        <f ca="1"/>
        <v>#NAME?</v>
      </c>
      <c r="I1650" t="e">
        <f ca="1"/>
        <v>#NAME?</v>
      </c>
      <c r="J1650" t="e">
        <f t="shared" ca="1" si="51"/>
        <v>#NAME?</v>
      </c>
      <c r="K1650" t="e">
        <f t="shared" ca="1" si="50"/>
        <v>#NAME?</v>
      </c>
    </row>
    <row r="1651" spans="1:11" x14ac:dyDescent="0.25">
      <c r="A1651" s="193" t="e">
        <f ca="1"/>
        <v>#NAME?</v>
      </c>
      <c r="B1651" t="e">
        <f ca="1"/>
        <v>#NAME?</v>
      </c>
      <c r="C1651" s="129" t="e">
        <f ca="1"/>
        <v>#NAME?</v>
      </c>
      <c r="D1651" t="e">
        <f ca="1"/>
        <v>#NAME?</v>
      </c>
      <c r="E1651" t="e">
        <f ca="1"/>
        <v>#NAME?</v>
      </c>
      <c r="F1651" t="e">
        <f ca="1"/>
        <v>#NAME?</v>
      </c>
      <c r="G1651" t="e">
        <f ca="1"/>
        <v>#NAME?</v>
      </c>
      <c r="H1651" t="e">
        <f ca="1"/>
        <v>#NAME?</v>
      </c>
      <c r="I1651" t="e">
        <f ca="1"/>
        <v>#NAME?</v>
      </c>
      <c r="J1651" t="e">
        <f t="shared" ca="1" si="51"/>
        <v>#NAME?</v>
      </c>
      <c r="K1651" t="e">
        <f t="shared" ref="K1651:K1714" ca="1" si="52">2400+J1651</f>
        <v>#NAME?</v>
      </c>
    </row>
    <row r="1652" spans="1:11" x14ac:dyDescent="0.25">
      <c r="A1652" s="193" t="e">
        <f ca="1"/>
        <v>#NAME?</v>
      </c>
      <c r="B1652" t="e">
        <f ca="1"/>
        <v>#NAME?</v>
      </c>
      <c r="C1652" s="129" t="e">
        <f ca="1"/>
        <v>#NAME?</v>
      </c>
      <c r="D1652" t="e">
        <f ca="1"/>
        <v>#NAME?</v>
      </c>
      <c r="E1652" t="e">
        <f ca="1"/>
        <v>#NAME?</v>
      </c>
      <c r="F1652" t="e">
        <f ca="1"/>
        <v>#NAME?</v>
      </c>
      <c r="G1652" t="e">
        <f ca="1"/>
        <v>#NAME?</v>
      </c>
      <c r="H1652" t="e">
        <f ca="1"/>
        <v>#NAME?</v>
      </c>
      <c r="I1652" t="e">
        <f ca="1"/>
        <v>#NAME?</v>
      </c>
      <c r="J1652" t="e">
        <f t="shared" ca="1" si="51"/>
        <v>#NAME?</v>
      </c>
      <c r="K1652" t="e">
        <f t="shared" ca="1" si="52"/>
        <v>#NAME?</v>
      </c>
    </row>
    <row r="1653" spans="1:11" x14ac:dyDescent="0.25">
      <c r="A1653" s="193" t="e">
        <f ca="1"/>
        <v>#NAME?</v>
      </c>
      <c r="B1653" t="e">
        <f ca="1"/>
        <v>#NAME?</v>
      </c>
      <c r="C1653" s="129" t="e">
        <f ca="1"/>
        <v>#NAME?</v>
      </c>
      <c r="D1653" t="e">
        <f ca="1"/>
        <v>#NAME?</v>
      </c>
      <c r="E1653" t="e">
        <f ca="1"/>
        <v>#NAME?</v>
      </c>
      <c r="F1653" t="e">
        <f ca="1"/>
        <v>#NAME?</v>
      </c>
      <c r="G1653" t="e">
        <f ca="1"/>
        <v>#NAME?</v>
      </c>
      <c r="H1653" t="e">
        <f ca="1"/>
        <v>#NAME?</v>
      </c>
      <c r="I1653" t="e">
        <f ca="1"/>
        <v>#NAME?</v>
      </c>
      <c r="J1653" t="e">
        <f t="shared" ca="1" si="51"/>
        <v>#NAME?</v>
      </c>
      <c r="K1653" t="e">
        <f t="shared" ca="1" si="52"/>
        <v>#NAME?</v>
      </c>
    </row>
    <row r="1654" spans="1:11" x14ac:dyDescent="0.25">
      <c r="A1654" s="193" t="e">
        <f ca="1"/>
        <v>#NAME?</v>
      </c>
      <c r="B1654" t="e">
        <f ca="1"/>
        <v>#NAME?</v>
      </c>
      <c r="C1654" s="129" t="e">
        <f ca="1"/>
        <v>#NAME?</v>
      </c>
      <c r="D1654" t="e">
        <f ca="1"/>
        <v>#NAME?</v>
      </c>
      <c r="E1654" t="e">
        <f ca="1"/>
        <v>#NAME?</v>
      </c>
      <c r="F1654" t="e">
        <f ca="1"/>
        <v>#NAME?</v>
      </c>
      <c r="G1654" t="e">
        <f ca="1"/>
        <v>#NAME?</v>
      </c>
      <c r="H1654" t="e">
        <f ca="1"/>
        <v>#NAME?</v>
      </c>
      <c r="I1654" t="e">
        <f ca="1"/>
        <v>#NAME?</v>
      </c>
      <c r="J1654" t="e">
        <f t="shared" ca="1" si="51"/>
        <v>#NAME?</v>
      </c>
      <c r="K1654" t="e">
        <f t="shared" ca="1" si="52"/>
        <v>#NAME?</v>
      </c>
    </row>
    <row r="1655" spans="1:11" x14ac:dyDescent="0.25">
      <c r="A1655" s="193" t="e">
        <f ca="1"/>
        <v>#NAME?</v>
      </c>
      <c r="B1655" t="e">
        <f ca="1"/>
        <v>#NAME?</v>
      </c>
      <c r="C1655" s="129" t="e">
        <f ca="1"/>
        <v>#NAME?</v>
      </c>
      <c r="D1655" t="e">
        <f ca="1"/>
        <v>#NAME?</v>
      </c>
      <c r="E1655" t="e">
        <f ca="1"/>
        <v>#NAME?</v>
      </c>
      <c r="F1655" t="e">
        <f ca="1"/>
        <v>#NAME?</v>
      </c>
      <c r="G1655" t="e">
        <f ca="1"/>
        <v>#NAME?</v>
      </c>
      <c r="H1655" t="e">
        <f ca="1"/>
        <v>#NAME?</v>
      </c>
      <c r="I1655" t="e">
        <f ca="1"/>
        <v>#NAME?</v>
      </c>
      <c r="J1655" t="e">
        <f t="shared" ca="1" si="51"/>
        <v>#NAME?</v>
      </c>
      <c r="K1655" t="e">
        <f t="shared" ca="1" si="52"/>
        <v>#NAME?</v>
      </c>
    </row>
    <row r="1656" spans="1:11" x14ac:dyDescent="0.25">
      <c r="A1656" s="193" t="e">
        <f ca="1"/>
        <v>#NAME?</v>
      </c>
      <c r="B1656" t="e">
        <f ca="1"/>
        <v>#NAME?</v>
      </c>
      <c r="C1656" s="129" t="e">
        <f ca="1"/>
        <v>#NAME?</v>
      </c>
      <c r="D1656" t="e">
        <f ca="1"/>
        <v>#NAME?</v>
      </c>
      <c r="E1656" t="e">
        <f ca="1"/>
        <v>#NAME?</v>
      </c>
      <c r="F1656" t="e">
        <f ca="1"/>
        <v>#NAME?</v>
      </c>
      <c r="G1656" t="e">
        <f ca="1"/>
        <v>#NAME?</v>
      </c>
      <c r="H1656" t="e">
        <f ca="1"/>
        <v>#NAME?</v>
      </c>
      <c r="I1656" t="e">
        <f ca="1"/>
        <v>#NAME?</v>
      </c>
      <c r="J1656" t="e">
        <f t="shared" ca="1" si="51"/>
        <v>#NAME?</v>
      </c>
      <c r="K1656" t="e">
        <f t="shared" ca="1" si="52"/>
        <v>#NAME?</v>
      </c>
    </row>
    <row r="1657" spans="1:11" x14ac:dyDescent="0.25">
      <c r="A1657" s="193" t="e">
        <f ca="1"/>
        <v>#NAME?</v>
      </c>
      <c r="B1657" t="e">
        <f ca="1"/>
        <v>#NAME?</v>
      </c>
      <c r="C1657" s="129" t="e">
        <f ca="1"/>
        <v>#NAME?</v>
      </c>
      <c r="D1657" t="e">
        <f ca="1"/>
        <v>#NAME?</v>
      </c>
      <c r="E1657" t="e">
        <f ca="1"/>
        <v>#NAME?</v>
      </c>
      <c r="F1657" t="e">
        <f ca="1"/>
        <v>#NAME?</v>
      </c>
      <c r="G1657" t="e">
        <f ca="1"/>
        <v>#NAME?</v>
      </c>
      <c r="H1657" t="e">
        <f ca="1"/>
        <v>#NAME?</v>
      </c>
      <c r="I1657" t="e">
        <f ca="1"/>
        <v>#NAME?</v>
      </c>
      <c r="J1657" t="e">
        <f t="shared" ca="1" si="51"/>
        <v>#NAME?</v>
      </c>
      <c r="K1657" t="e">
        <f t="shared" ca="1" si="52"/>
        <v>#NAME?</v>
      </c>
    </row>
    <row r="1658" spans="1:11" x14ac:dyDescent="0.25">
      <c r="A1658" s="193" t="e">
        <f ca="1"/>
        <v>#NAME?</v>
      </c>
      <c r="B1658" t="e">
        <f ca="1"/>
        <v>#NAME?</v>
      </c>
      <c r="C1658" s="129" t="e">
        <f ca="1"/>
        <v>#NAME?</v>
      </c>
      <c r="D1658" t="e">
        <f ca="1"/>
        <v>#NAME?</v>
      </c>
      <c r="E1658" t="e">
        <f ca="1"/>
        <v>#NAME?</v>
      </c>
      <c r="F1658" t="e">
        <f ca="1"/>
        <v>#NAME?</v>
      </c>
      <c r="G1658" t="e">
        <f ca="1"/>
        <v>#NAME?</v>
      </c>
      <c r="H1658" t="e">
        <f ca="1"/>
        <v>#NAME?</v>
      </c>
      <c r="I1658" t="e">
        <f ca="1"/>
        <v>#NAME?</v>
      </c>
      <c r="J1658" t="e">
        <f t="shared" ca="1" si="51"/>
        <v>#NAME?</v>
      </c>
      <c r="K1658" t="e">
        <f t="shared" ca="1" si="52"/>
        <v>#NAME?</v>
      </c>
    </row>
    <row r="1659" spans="1:11" x14ac:dyDescent="0.25">
      <c r="A1659" s="193" t="e">
        <f ca="1"/>
        <v>#NAME?</v>
      </c>
      <c r="B1659" t="e">
        <f ca="1"/>
        <v>#NAME?</v>
      </c>
      <c r="C1659" s="129" t="e">
        <f ca="1"/>
        <v>#NAME?</v>
      </c>
      <c r="D1659" t="e">
        <f ca="1"/>
        <v>#NAME?</v>
      </c>
      <c r="E1659" t="e">
        <f ca="1"/>
        <v>#NAME?</v>
      </c>
      <c r="F1659" t="e">
        <f ca="1"/>
        <v>#NAME?</v>
      </c>
      <c r="G1659" t="e">
        <f ca="1"/>
        <v>#NAME?</v>
      </c>
      <c r="H1659" t="e">
        <f ca="1"/>
        <v>#NAME?</v>
      </c>
      <c r="I1659" t="e">
        <f ca="1"/>
        <v>#NAME?</v>
      </c>
      <c r="J1659" t="e">
        <f t="shared" ca="1" si="51"/>
        <v>#NAME?</v>
      </c>
      <c r="K1659" t="e">
        <f t="shared" ca="1" si="52"/>
        <v>#NAME?</v>
      </c>
    </row>
    <row r="1660" spans="1:11" x14ac:dyDescent="0.25">
      <c r="A1660" s="193" t="e">
        <f ca="1"/>
        <v>#NAME?</v>
      </c>
      <c r="B1660" t="e">
        <f ca="1"/>
        <v>#NAME?</v>
      </c>
      <c r="C1660" s="129" t="e">
        <f ca="1"/>
        <v>#NAME?</v>
      </c>
      <c r="D1660" t="e">
        <f ca="1"/>
        <v>#NAME?</v>
      </c>
      <c r="E1660" t="e">
        <f ca="1"/>
        <v>#NAME?</v>
      </c>
      <c r="F1660" t="e">
        <f ca="1"/>
        <v>#NAME?</v>
      </c>
      <c r="G1660" t="e">
        <f ca="1"/>
        <v>#NAME?</v>
      </c>
      <c r="H1660" t="e">
        <f ca="1"/>
        <v>#NAME?</v>
      </c>
      <c r="I1660" t="e">
        <f ca="1"/>
        <v>#NAME?</v>
      </c>
      <c r="J1660" t="e">
        <f t="shared" ca="1" si="51"/>
        <v>#NAME?</v>
      </c>
      <c r="K1660" t="e">
        <f t="shared" ca="1" si="52"/>
        <v>#NAME?</v>
      </c>
    </row>
    <row r="1661" spans="1:11" x14ac:dyDescent="0.25">
      <c r="A1661" s="193" t="e">
        <f ca="1"/>
        <v>#NAME?</v>
      </c>
      <c r="B1661" t="e">
        <f ca="1"/>
        <v>#NAME?</v>
      </c>
      <c r="C1661" s="129" t="e">
        <f ca="1"/>
        <v>#NAME?</v>
      </c>
      <c r="D1661" t="e">
        <f ca="1"/>
        <v>#NAME?</v>
      </c>
      <c r="E1661" t="e">
        <f ca="1"/>
        <v>#NAME?</v>
      </c>
      <c r="F1661" t="e">
        <f ca="1"/>
        <v>#NAME?</v>
      </c>
      <c r="G1661" t="e">
        <f ca="1"/>
        <v>#NAME?</v>
      </c>
      <c r="H1661" t="e">
        <f ca="1"/>
        <v>#NAME?</v>
      </c>
      <c r="I1661" t="e">
        <f ca="1"/>
        <v>#NAME?</v>
      </c>
      <c r="J1661" t="e">
        <f t="shared" ca="1" si="51"/>
        <v>#NAME?</v>
      </c>
      <c r="K1661" t="e">
        <f t="shared" ca="1" si="52"/>
        <v>#NAME?</v>
      </c>
    </row>
    <row r="1662" spans="1:11" x14ac:dyDescent="0.25">
      <c r="A1662" s="193" t="e">
        <f ca="1"/>
        <v>#NAME?</v>
      </c>
      <c r="B1662" t="e">
        <f ca="1"/>
        <v>#NAME?</v>
      </c>
      <c r="C1662" s="129" t="e">
        <f ca="1"/>
        <v>#NAME?</v>
      </c>
      <c r="D1662" t="e">
        <f ca="1"/>
        <v>#NAME?</v>
      </c>
      <c r="E1662" t="e">
        <f ca="1"/>
        <v>#NAME?</v>
      </c>
      <c r="F1662" t="e">
        <f ca="1"/>
        <v>#NAME?</v>
      </c>
      <c r="G1662" t="e">
        <f ca="1"/>
        <v>#NAME?</v>
      </c>
      <c r="H1662" t="e">
        <f ca="1"/>
        <v>#NAME?</v>
      </c>
      <c r="I1662" t="e">
        <f ca="1"/>
        <v>#NAME?</v>
      </c>
      <c r="J1662" t="e">
        <f t="shared" ca="1" si="51"/>
        <v>#NAME?</v>
      </c>
      <c r="K1662" t="e">
        <f t="shared" ca="1" si="52"/>
        <v>#NAME?</v>
      </c>
    </row>
    <row r="1663" spans="1:11" x14ac:dyDescent="0.25">
      <c r="A1663" s="193" t="e">
        <f ca="1"/>
        <v>#NAME?</v>
      </c>
      <c r="B1663" t="e">
        <f ca="1"/>
        <v>#NAME?</v>
      </c>
      <c r="C1663" s="129" t="e">
        <f ca="1"/>
        <v>#NAME?</v>
      </c>
      <c r="D1663" t="e">
        <f ca="1"/>
        <v>#NAME?</v>
      </c>
      <c r="E1663" t="e">
        <f ca="1"/>
        <v>#NAME?</v>
      </c>
      <c r="F1663" t="e">
        <f ca="1"/>
        <v>#NAME?</v>
      </c>
      <c r="G1663" t="e">
        <f ca="1"/>
        <v>#NAME?</v>
      </c>
      <c r="H1663" t="e">
        <f ca="1"/>
        <v>#NAME?</v>
      </c>
      <c r="I1663" t="e">
        <f ca="1"/>
        <v>#NAME?</v>
      </c>
      <c r="J1663" t="e">
        <f t="shared" ca="1" si="51"/>
        <v>#NAME?</v>
      </c>
      <c r="K1663" t="e">
        <f t="shared" ca="1" si="52"/>
        <v>#NAME?</v>
      </c>
    </row>
    <row r="1664" spans="1:11" x14ac:dyDescent="0.25">
      <c r="A1664" s="193" t="e">
        <f ca="1"/>
        <v>#NAME?</v>
      </c>
      <c r="B1664" t="e">
        <f ca="1"/>
        <v>#NAME?</v>
      </c>
      <c r="C1664" s="129" t="e">
        <f ca="1"/>
        <v>#NAME?</v>
      </c>
      <c r="D1664" t="e">
        <f ca="1"/>
        <v>#NAME?</v>
      </c>
      <c r="E1664" t="e">
        <f ca="1"/>
        <v>#NAME?</v>
      </c>
      <c r="F1664" t="e">
        <f ca="1"/>
        <v>#NAME?</v>
      </c>
      <c r="G1664" t="e">
        <f ca="1"/>
        <v>#NAME?</v>
      </c>
      <c r="H1664" t="e">
        <f ca="1"/>
        <v>#NAME?</v>
      </c>
      <c r="I1664" t="e">
        <f ca="1"/>
        <v>#NAME?</v>
      </c>
      <c r="J1664" t="e">
        <f t="shared" ca="1" si="51"/>
        <v>#NAME?</v>
      </c>
      <c r="K1664" t="e">
        <f t="shared" ca="1" si="52"/>
        <v>#NAME?</v>
      </c>
    </row>
    <row r="1665" spans="1:11" x14ac:dyDescent="0.25">
      <c r="A1665" s="193" t="e">
        <f ca="1"/>
        <v>#NAME?</v>
      </c>
      <c r="B1665" t="e">
        <f ca="1"/>
        <v>#NAME?</v>
      </c>
      <c r="C1665" s="129" t="e">
        <f ca="1"/>
        <v>#NAME?</v>
      </c>
      <c r="D1665" t="e">
        <f ca="1"/>
        <v>#NAME?</v>
      </c>
      <c r="E1665" t="e">
        <f ca="1"/>
        <v>#NAME?</v>
      </c>
      <c r="F1665" t="e">
        <f ca="1"/>
        <v>#NAME?</v>
      </c>
      <c r="G1665" t="e">
        <f ca="1"/>
        <v>#NAME?</v>
      </c>
      <c r="H1665" t="e">
        <f ca="1"/>
        <v>#NAME?</v>
      </c>
      <c r="I1665" t="e">
        <f ca="1"/>
        <v>#NAME?</v>
      </c>
      <c r="J1665" t="e">
        <f t="shared" ca="1" si="51"/>
        <v>#NAME?</v>
      </c>
      <c r="K1665" t="e">
        <f t="shared" ca="1" si="52"/>
        <v>#NAME?</v>
      </c>
    </row>
    <row r="1666" spans="1:11" x14ac:dyDescent="0.25">
      <c r="A1666" s="193" t="e">
        <f ca="1"/>
        <v>#NAME?</v>
      </c>
      <c r="B1666" t="e">
        <f ca="1"/>
        <v>#NAME?</v>
      </c>
      <c r="C1666" s="129" t="e">
        <f ca="1"/>
        <v>#NAME?</v>
      </c>
      <c r="D1666" t="e">
        <f ca="1"/>
        <v>#NAME?</v>
      </c>
      <c r="E1666" t="e">
        <f ca="1"/>
        <v>#NAME?</v>
      </c>
      <c r="F1666" t="e">
        <f ca="1"/>
        <v>#NAME?</v>
      </c>
      <c r="G1666" t="e">
        <f ca="1"/>
        <v>#NAME?</v>
      </c>
      <c r="H1666" t="e">
        <f ca="1"/>
        <v>#NAME?</v>
      </c>
      <c r="I1666" t="e">
        <f ca="1"/>
        <v>#NAME?</v>
      </c>
      <c r="J1666" t="e">
        <f t="shared" ca="1" si="51"/>
        <v>#NAME?</v>
      </c>
      <c r="K1666" t="e">
        <f t="shared" ca="1" si="52"/>
        <v>#NAME?</v>
      </c>
    </row>
    <row r="1667" spans="1:11" x14ac:dyDescent="0.25">
      <c r="A1667" s="193" t="e">
        <f ca="1"/>
        <v>#NAME?</v>
      </c>
      <c r="B1667" t="e">
        <f ca="1"/>
        <v>#NAME?</v>
      </c>
      <c r="C1667" s="129" t="e">
        <f ca="1"/>
        <v>#NAME?</v>
      </c>
      <c r="D1667" t="e">
        <f ca="1"/>
        <v>#NAME?</v>
      </c>
      <c r="E1667" t="e">
        <f ca="1"/>
        <v>#NAME?</v>
      </c>
      <c r="F1667" t="e">
        <f ca="1"/>
        <v>#NAME?</v>
      </c>
      <c r="G1667" t="e">
        <f ca="1"/>
        <v>#NAME?</v>
      </c>
      <c r="H1667" t="e">
        <f ca="1"/>
        <v>#NAME?</v>
      </c>
      <c r="I1667" t="e">
        <f ca="1"/>
        <v>#NAME?</v>
      </c>
      <c r="J1667" t="e">
        <f t="shared" ref="J1667:J1730" ca="1" si="53">_xlfn.ISOWEEKNUM(C1667)</f>
        <v>#NAME?</v>
      </c>
      <c r="K1667" t="e">
        <f t="shared" ca="1" si="52"/>
        <v>#NAME?</v>
      </c>
    </row>
    <row r="1668" spans="1:11" x14ac:dyDescent="0.25">
      <c r="A1668" s="193" t="e">
        <f ca="1"/>
        <v>#NAME?</v>
      </c>
      <c r="B1668" t="e">
        <f ca="1"/>
        <v>#NAME?</v>
      </c>
      <c r="C1668" s="129" t="e">
        <f ca="1"/>
        <v>#NAME?</v>
      </c>
      <c r="D1668" t="e">
        <f ca="1"/>
        <v>#NAME?</v>
      </c>
      <c r="E1668" t="e">
        <f ca="1"/>
        <v>#NAME?</v>
      </c>
      <c r="F1668" t="e">
        <f ca="1"/>
        <v>#NAME?</v>
      </c>
      <c r="G1668" t="e">
        <f ca="1"/>
        <v>#NAME?</v>
      </c>
      <c r="H1668" t="e">
        <f ca="1"/>
        <v>#NAME?</v>
      </c>
      <c r="I1668" t="e">
        <f ca="1"/>
        <v>#NAME?</v>
      </c>
      <c r="J1668" t="e">
        <f t="shared" ca="1" si="53"/>
        <v>#NAME?</v>
      </c>
      <c r="K1668" t="e">
        <f t="shared" ca="1" si="52"/>
        <v>#NAME?</v>
      </c>
    </row>
    <row r="1669" spans="1:11" x14ac:dyDescent="0.25">
      <c r="A1669" s="193" t="e">
        <f ca="1"/>
        <v>#NAME?</v>
      </c>
      <c r="B1669" t="e">
        <f ca="1"/>
        <v>#NAME?</v>
      </c>
      <c r="C1669" s="129" t="e">
        <f ca="1"/>
        <v>#NAME?</v>
      </c>
      <c r="D1669" t="e">
        <f ca="1"/>
        <v>#NAME?</v>
      </c>
      <c r="E1669" t="e">
        <f ca="1"/>
        <v>#NAME?</v>
      </c>
      <c r="F1669" t="e">
        <f ca="1"/>
        <v>#NAME?</v>
      </c>
      <c r="G1669" t="e">
        <f ca="1"/>
        <v>#NAME?</v>
      </c>
      <c r="H1669" t="e">
        <f ca="1"/>
        <v>#NAME?</v>
      </c>
      <c r="I1669" t="e">
        <f ca="1"/>
        <v>#NAME?</v>
      </c>
      <c r="J1669" t="e">
        <f t="shared" ca="1" si="53"/>
        <v>#NAME?</v>
      </c>
      <c r="K1669" t="e">
        <f t="shared" ca="1" si="52"/>
        <v>#NAME?</v>
      </c>
    </row>
    <row r="1670" spans="1:11" x14ac:dyDescent="0.25">
      <c r="A1670" s="193" t="e">
        <f ca="1"/>
        <v>#NAME?</v>
      </c>
      <c r="B1670" t="e">
        <f ca="1"/>
        <v>#NAME?</v>
      </c>
      <c r="C1670" s="129" t="e">
        <f ca="1"/>
        <v>#NAME?</v>
      </c>
      <c r="D1670" t="e">
        <f ca="1"/>
        <v>#NAME?</v>
      </c>
      <c r="E1670" t="e">
        <f ca="1"/>
        <v>#NAME?</v>
      </c>
      <c r="F1670" t="e">
        <f ca="1"/>
        <v>#NAME?</v>
      </c>
      <c r="G1670" t="e">
        <f ca="1"/>
        <v>#NAME?</v>
      </c>
      <c r="H1670" t="e">
        <f ca="1"/>
        <v>#NAME?</v>
      </c>
      <c r="I1670" t="e">
        <f ca="1"/>
        <v>#NAME?</v>
      </c>
      <c r="J1670" t="e">
        <f t="shared" ca="1" si="53"/>
        <v>#NAME?</v>
      </c>
      <c r="K1670" t="e">
        <f t="shared" ca="1" si="52"/>
        <v>#NAME?</v>
      </c>
    </row>
    <row r="1671" spans="1:11" x14ac:dyDescent="0.25">
      <c r="A1671" s="193" t="e">
        <f ca="1"/>
        <v>#NAME?</v>
      </c>
      <c r="B1671" t="e">
        <f ca="1"/>
        <v>#NAME?</v>
      </c>
      <c r="C1671" s="129" t="e">
        <f ca="1"/>
        <v>#NAME?</v>
      </c>
      <c r="D1671" t="e">
        <f ca="1"/>
        <v>#NAME?</v>
      </c>
      <c r="E1671" t="e">
        <f ca="1"/>
        <v>#NAME?</v>
      </c>
      <c r="F1671" t="e">
        <f ca="1"/>
        <v>#NAME?</v>
      </c>
      <c r="G1671" t="e">
        <f ca="1"/>
        <v>#NAME?</v>
      </c>
      <c r="H1671" t="e">
        <f ca="1"/>
        <v>#NAME?</v>
      </c>
      <c r="I1671" t="e">
        <f ca="1"/>
        <v>#NAME?</v>
      </c>
      <c r="J1671" t="e">
        <f t="shared" ca="1" si="53"/>
        <v>#NAME?</v>
      </c>
      <c r="K1671" t="e">
        <f t="shared" ca="1" si="52"/>
        <v>#NAME?</v>
      </c>
    </row>
    <row r="1672" spans="1:11" x14ac:dyDescent="0.25">
      <c r="A1672" s="193" t="e">
        <f ca="1"/>
        <v>#NAME?</v>
      </c>
      <c r="B1672" t="e">
        <f ca="1"/>
        <v>#NAME?</v>
      </c>
      <c r="C1672" s="129" t="e">
        <f ca="1"/>
        <v>#NAME?</v>
      </c>
      <c r="D1672" t="e">
        <f ca="1"/>
        <v>#NAME?</v>
      </c>
      <c r="E1672" t="e">
        <f ca="1"/>
        <v>#NAME?</v>
      </c>
      <c r="F1672" t="e">
        <f ca="1"/>
        <v>#NAME?</v>
      </c>
      <c r="G1672" t="e">
        <f ca="1"/>
        <v>#NAME?</v>
      </c>
      <c r="H1672" t="e">
        <f ca="1"/>
        <v>#NAME?</v>
      </c>
      <c r="I1672" t="e">
        <f ca="1"/>
        <v>#NAME?</v>
      </c>
      <c r="J1672" t="e">
        <f t="shared" ca="1" si="53"/>
        <v>#NAME?</v>
      </c>
      <c r="K1672" t="e">
        <f t="shared" ca="1" si="52"/>
        <v>#NAME?</v>
      </c>
    </row>
    <row r="1673" spans="1:11" x14ac:dyDescent="0.25">
      <c r="A1673" s="193" t="e">
        <f ca="1"/>
        <v>#NAME?</v>
      </c>
      <c r="B1673" t="e">
        <f ca="1"/>
        <v>#NAME?</v>
      </c>
      <c r="C1673" s="129" t="e">
        <f ca="1"/>
        <v>#NAME?</v>
      </c>
      <c r="D1673" t="e">
        <f ca="1"/>
        <v>#NAME?</v>
      </c>
      <c r="E1673" t="e">
        <f ca="1"/>
        <v>#NAME?</v>
      </c>
      <c r="F1673" t="e">
        <f ca="1"/>
        <v>#NAME?</v>
      </c>
      <c r="G1673" t="e">
        <f ca="1"/>
        <v>#NAME?</v>
      </c>
      <c r="H1673" t="e">
        <f ca="1"/>
        <v>#NAME?</v>
      </c>
      <c r="I1673" t="e">
        <f ca="1"/>
        <v>#NAME?</v>
      </c>
      <c r="J1673" t="e">
        <f t="shared" ca="1" si="53"/>
        <v>#NAME?</v>
      </c>
      <c r="K1673" t="e">
        <f t="shared" ca="1" si="52"/>
        <v>#NAME?</v>
      </c>
    </row>
    <row r="1674" spans="1:11" x14ac:dyDescent="0.25">
      <c r="A1674" s="193" t="e">
        <f ca="1"/>
        <v>#NAME?</v>
      </c>
      <c r="B1674" t="e">
        <f ca="1"/>
        <v>#NAME?</v>
      </c>
      <c r="C1674" s="129" t="e">
        <f ca="1"/>
        <v>#NAME?</v>
      </c>
      <c r="D1674" t="e">
        <f ca="1"/>
        <v>#NAME?</v>
      </c>
      <c r="E1674" t="e">
        <f ca="1"/>
        <v>#NAME?</v>
      </c>
      <c r="F1674" t="e">
        <f ca="1"/>
        <v>#NAME?</v>
      </c>
      <c r="G1674" t="e">
        <f ca="1"/>
        <v>#NAME?</v>
      </c>
      <c r="H1674" t="e">
        <f ca="1"/>
        <v>#NAME?</v>
      </c>
      <c r="I1674" t="e">
        <f ca="1"/>
        <v>#NAME?</v>
      </c>
      <c r="J1674" t="e">
        <f t="shared" ca="1" si="53"/>
        <v>#NAME?</v>
      </c>
      <c r="K1674" t="e">
        <f t="shared" ca="1" si="52"/>
        <v>#NAME?</v>
      </c>
    </row>
    <row r="1675" spans="1:11" x14ac:dyDescent="0.25">
      <c r="A1675" s="193" t="e">
        <f ca="1"/>
        <v>#NAME?</v>
      </c>
      <c r="B1675" t="e">
        <f ca="1"/>
        <v>#NAME?</v>
      </c>
      <c r="C1675" s="129" t="e">
        <f ca="1"/>
        <v>#NAME?</v>
      </c>
      <c r="D1675" t="e">
        <f ca="1"/>
        <v>#NAME?</v>
      </c>
      <c r="E1675" t="e">
        <f ca="1"/>
        <v>#NAME?</v>
      </c>
      <c r="F1675" t="e">
        <f ca="1"/>
        <v>#NAME?</v>
      </c>
      <c r="G1675" t="e">
        <f ca="1"/>
        <v>#NAME?</v>
      </c>
      <c r="H1675" t="e">
        <f ca="1"/>
        <v>#NAME?</v>
      </c>
      <c r="I1675" t="e">
        <f ca="1"/>
        <v>#NAME?</v>
      </c>
      <c r="J1675" t="e">
        <f t="shared" ca="1" si="53"/>
        <v>#NAME?</v>
      </c>
      <c r="K1675" t="e">
        <f t="shared" ca="1" si="52"/>
        <v>#NAME?</v>
      </c>
    </row>
    <row r="1676" spans="1:11" x14ac:dyDescent="0.25">
      <c r="A1676" s="193" t="e">
        <f ca="1"/>
        <v>#NAME?</v>
      </c>
      <c r="B1676" t="e">
        <f ca="1"/>
        <v>#NAME?</v>
      </c>
      <c r="C1676" s="129" t="e">
        <f ca="1"/>
        <v>#NAME?</v>
      </c>
      <c r="D1676" t="e">
        <f ca="1"/>
        <v>#NAME?</v>
      </c>
      <c r="E1676" t="e">
        <f ca="1"/>
        <v>#NAME?</v>
      </c>
      <c r="F1676" t="e">
        <f ca="1"/>
        <v>#NAME?</v>
      </c>
      <c r="G1676" t="e">
        <f ca="1"/>
        <v>#NAME?</v>
      </c>
      <c r="H1676" t="e">
        <f ca="1"/>
        <v>#NAME?</v>
      </c>
      <c r="I1676" t="e">
        <f ca="1"/>
        <v>#NAME?</v>
      </c>
      <c r="J1676" t="e">
        <f t="shared" ca="1" si="53"/>
        <v>#NAME?</v>
      </c>
      <c r="K1676" t="e">
        <f t="shared" ca="1" si="52"/>
        <v>#NAME?</v>
      </c>
    </row>
    <row r="1677" spans="1:11" x14ac:dyDescent="0.25">
      <c r="A1677" s="193" t="e">
        <f ca="1"/>
        <v>#NAME?</v>
      </c>
      <c r="B1677" t="e">
        <f ca="1"/>
        <v>#NAME?</v>
      </c>
      <c r="C1677" s="129" t="e">
        <f ca="1"/>
        <v>#NAME?</v>
      </c>
      <c r="D1677" t="e">
        <f ca="1"/>
        <v>#NAME?</v>
      </c>
      <c r="E1677" t="e">
        <f ca="1"/>
        <v>#NAME?</v>
      </c>
      <c r="F1677" t="e">
        <f ca="1"/>
        <v>#NAME?</v>
      </c>
      <c r="G1677" t="e">
        <f ca="1"/>
        <v>#NAME?</v>
      </c>
      <c r="H1677" t="e">
        <f ca="1"/>
        <v>#NAME?</v>
      </c>
      <c r="I1677" t="e">
        <f ca="1"/>
        <v>#NAME?</v>
      </c>
      <c r="J1677" t="e">
        <f t="shared" ca="1" si="53"/>
        <v>#NAME?</v>
      </c>
      <c r="K1677" t="e">
        <f t="shared" ca="1" si="52"/>
        <v>#NAME?</v>
      </c>
    </row>
    <row r="1678" spans="1:11" x14ac:dyDescent="0.25">
      <c r="A1678" s="193" t="e">
        <f ca="1"/>
        <v>#NAME?</v>
      </c>
      <c r="B1678" t="e">
        <f ca="1"/>
        <v>#NAME?</v>
      </c>
      <c r="C1678" s="129" t="e">
        <f ca="1"/>
        <v>#NAME?</v>
      </c>
      <c r="D1678" t="e">
        <f ca="1"/>
        <v>#NAME?</v>
      </c>
      <c r="E1678" t="e">
        <f ca="1"/>
        <v>#NAME?</v>
      </c>
      <c r="F1678" t="e">
        <f ca="1"/>
        <v>#NAME?</v>
      </c>
      <c r="G1678" t="e">
        <f ca="1"/>
        <v>#NAME?</v>
      </c>
      <c r="H1678" t="e">
        <f ca="1"/>
        <v>#NAME?</v>
      </c>
      <c r="I1678" t="e">
        <f ca="1"/>
        <v>#NAME?</v>
      </c>
      <c r="J1678" t="e">
        <f t="shared" ca="1" si="53"/>
        <v>#NAME?</v>
      </c>
      <c r="K1678" t="e">
        <f t="shared" ca="1" si="52"/>
        <v>#NAME?</v>
      </c>
    </row>
    <row r="1679" spans="1:11" x14ac:dyDescent="0.25">
      <c r="A1679" s="193" t="e">
        <f ca="1"/>
        <v>#NAME?</v>
      </c>
      <c r="B1679" t="e">
        <f ca="1"/>
        <v>#NAME?</v>
      </c>
      <c r="C1679" s="129" t="e">
        <f ca="1"/>
        <v>#NAME?</v>
      </c>
      <c r="D1679" t="e">
        <f ca="1"/>
        <v>#NAME?</v>
      </c>
      <c r="E1679" t="e">
        <f ca="1"/>
        <v>#NAME?</v>
      </c>
      <c r="F1679" t="e">
        <f ca="1"/>
        <v>#NAME?</v>
      </c>
      <c r="G1679" t="e">
        <f ca="1"/>
        <v>#NAME?</v>
      </c>
      <c r="H1679" t="e">
        <f ca="1"/>
        <v>#NAME?</v>
      </c>
      <c r="I1679" t="e">
        <f ca="1"/>
        <v>#NAME?</v>
      </c>
      <c r="J1679" t="e">
        <f t="shared" ca="1" si="53"/>
        <v>#NAME?</v>
      </c>
      <c r="K1679" t="e">
        <f t="shared" ca="1" si="52"/>
        <v>#NAME?</v>
      </c>
    </row>
    <row r="1680" spans="1:11" x14ac:dyDescent="0.25">
      <c r="A1680" s="193" t="e">
        <f ca="1"/>
        <v>#NAME?</v>
      </c>
      <c r="B1680" t="e">
        <f ca="1"/>
        <v>#NAME?</v>
      </c>
      <c r="C1680" s="129" t="e">
        <f ca="1"/>
        <v>#NAME?</v>
      </c>
      <c r="D1680" t="e">
        <f ca="1"/>
        <v>#NAME?</v>
      </c>
      <c r="E1680" t="e">
        <f ca="1"/>
        <v>#NAME?</v>
      </c>
      <c r="F1680" t="e">
        <f ca="1"/>
        <v>#NAME?</v>
      </c>
      <c r="G1680" t="e">
        <f ca="1"/>
        <v>#NAME?</v>
      </c>
      <c r="H1680" t="e">
        <f ca="1"/>
        <v>#NAME?</v>
      </c>
      <c r="I1680" t="e">
        <f ca="1"/>
        <v>#NAME?</v>
      </c>
      <c r="J1680" t="e">
        <f t="shared" ca="1" si="53"/>
        <v>#NAME?</v>
      </c>
      <c r="K1680" t="e">
        <f t="shared" ca="1" si="52"/>
        <v>#NAME?</v>
      </c>
    </row>
    <row r="1681" spans="1:11" x14ac:dyDescent="0.25">
      <c r="A1681" s="193" t="e">
        <f ca="1"/>
        <v>#NAME?</v>
      </c>
      <c r="B1681" t="e">
        <f ca="1"/>
        <v>#NAME?</v>
      </c>
      <c r="C1681" s="129" t="e">
        <f ca="1"/>
        <v>#NAME?</v>
      </c>
      <c r="D1681" t="e">
        <f ca="1"/>
        <v>#NAME?</v>
      </c>
      <c r="E1681" t="e">
        <f ca="1"/>
        <v>#NAME?</v>
      </c>
      <c r="F1681" t="e">
        <f ca="1"/>
        <v>#NAME?</v>
      </c>
      <c r="G1681" t="e">
        <f ca="1"/>
        <v>#NAME?</v>
      </c>
      <c r="H1681" t="e">
        <f ca="1"/>
        <v>#NAME?</v>
      </c>
      <c r="I1681" t="e">
        <f ca="1"/>
        <v>#NAME?</v>
      </c>
      <c r="J1681" t="e">
        <f t="shared" ca="1" si="53"/>
        <v>#NAME?</v>
      </c>
      <c r="K1681" t="e">
        <f t="shared" ca="1" si="52"/>
        <v>#NAME?</v>
      </c>
    </row>
    <row r="1682" spans="1:11" x14ac:dyDescent="0.25">
      <c r="A1682" s="193" t="e">
        <f ca="1"/>
        <v>#NAME?</v>
      </c>
      <c r="B1682" t="e">
        <f ca="1"/>
        <v>#NAME?</v>
      </c>
      <c r="C1682" s="129" t="e">
        <f ca="1"/>
        <v>#NAME?</v>
      </c>
      <c r="D1682" t="e">
        <f ca="1"/>
        <v>#NAME?</v>
      </c>
      <c r="E1682" t="e">
        <f ca="1"/>
        <v>#NAME?</v>
      </c>
      <c r="F1682" t="e">
        <f ca="1"/>
        <v>#NAME?</v>
      </c>
      <c r="G1682" t="e">
        <f ca="1"/>
        <v>#NAME?</v>
      </c>
      <c r="H1682" t="e">
        <f ca="1"/>
        <v>#NAME?</v>
      </c>
      <c r="I1682" t="e">
        <f ca="1"/>
        <v>#NAME?</v>
      </c>
      <c r="J1682" t="e">
        <f t="shared" ca="1" si="53"/>
        <v>#NAME?</v>
      </c>
      <c r="K1682" t="e">
        <f t="shared" ca="1" si="52"/>
        <v>#NAME?</v>
      </c>
    </row>
    <row r="1683" spans="1:11" x14ac:dyDescent="0.25">
      <c r="A1683" s="193" t="e">
        <f ca="1"/>
        <v>#NAME?</v>
      </c>
      <c r="B1683" t="e">
        <f ca="1"/>
        <v>#NAME?</v>
      </c>
      <c r="C1683" s="129" t="e">
        <f ca="1"/>
        <v>#NAME?</v>
      </c>
      <c r="D1683" t="e">
        <f ca="1"/>
        <v>#NAME?</v>
      </c>
      <c r="E1683" t="e">
        <f ca="1"/>
        <v>#NAME?</v>
      </c>
      <c r="F1683" t="e">
        <f ca="1"/>
        <v>#NAME?</v>
      </c>
      <c r="G1683" t="e">
        <f ca="1"/>
        <v>#NAME?</v>
      </c>
      <c r="H1683" t="e">
        <f ca="1"/>
        <v>#NAME?</v>
      </c>
      <c r="I1683" t="e">
        <f ca="1"/>
        <v>#NAME?</v>
      </c>
      <c r="J1683" t="e">
        <f t="shared" ca="1" si="53"/>
        <v>#NAME?</v>
      </c>
      <c r="K1683" t="e">
        <f t="shared" ca="1" si="52"/>
        <v>#NAME?</v>
      </c>
    </row>
    <row r="1684" spans="1:11" x14ac:dyDescent="0.25">
      <c r="A1684" s="193" t="e">
        <f ca="1"/>
        <v>#NAME?</v>
      </c>
      <c r="B1684" t="e">
        <f ca="1"/>
        <v>#NAME?</v>
      </c>
      <c r="C1684" s="129" t="e">
        <f ca="1"/>
        <v>#NAME?</v>
      </c>
      <c r="D1684" t="e">
        <f ca="1"/>
        <v>#NAME?</v>
      </c>
      <c r="E1684" t="e">
        <f ca="1"/>
        <v>#NAME?</v>
      </c>
      <c r="F1684" t="e">
        <f ca="1"/>
        <v>#NAME?</v>
      </c>
      <c r="G1684" t="e">
        <f ca="1"/>
        <v>#NAME?</v>
      </c>
      <c r="H1684" t="e">
        <f ca="1"/>
        <v>#NAME?</v>
      </c>
      <c r="I1684" t="e">
        <f ca="1"/>
        <v>#NAME?</v>
      </c>
      <c r="J1684" t="e">
        <f t="shared" ca="1" si="53"/>
        <v>#NAME?</v>
      </c>
      <c r="K1684" t="e">
        <f t="shared" ca="1" si="52"/>
        <v>#NAME?</v>
      </c>
    </row>
    <row r="1685" spans="1:11" x14ac:dyDescent="0.25">
      <c r="A1685" s="193" t="e">
        <f ca="1"/>
        <v>#NAME?</v>
      </c>
      <c r="B1685" t="e">
        <f ca="1"/>
        <v>#NAME?</v>
      </c>
      <c r="C1685" s="129" t="e">
        <f ca="1"/>
        <v>#NAME?</v>
      </c>
      <c r="D1685" t="e">
        <f ca="1"/>
        <v>#NAME?</v>
      </c>
      <c r="E1685" t="e">
        <f ca="1"/>
        <v>#NAME?</v>
      </c>
      <c r="F1685" t="e">
        <f ca="1"/>
        <v>#NAME?</v>
      </c>
      <c r="G1685" t="e">
        <f ca="1"/>
        <v>#NAME?</v>
      </c>
      <c r="H1685" t="e">
        <f ca="1"/>
        <v>#NAME?</v>
      </c>
      <c r="I1685" t="e">
        <f ca="1"/>
        <v>#NAME?</v>
      </c>
      <c r="J1685" t="e">
        <f t="shared" ca="1" si="53"/>
        <v>#NAME?</v>
      </c>
      <c r="K1685" t="e">
        <f t="shared" ca="1" si="52"/>
        <v>#NAME?</v>
      </c>
    </row>
    <row r="1686" spans="1:11" x14ac:dyDescent="0.25">
      <c r="A1686" s="193" t="e">
        <f ca="1"/>
        <v>#NAME?</v>
      </c>
      <c r="B1686" t="e">
        <f ca="1"/>
        <v>#NAME?</v>
      </c>
      <c r="C1686" s="129" t="e">
        <f ca="1"/>
        <v>#NAME?</v>
      </c>
      <c r="D1686" t="e">
        <f ca="1"/>
        <v>#NAME?</v>
      </c>
      <c r="E1686" t="e">
        <f ca="1"/>
        <v>#NAME?</v>
      </c>
      <c r="F1686" t="e">
        <f ca="1"/>
        <v>#NAME?</v>
      </c>
      <c r="G1686" t="e">
        <f ca="1"/>
        <v>#NAME?</v>
      </c>
      <c r="H1686" t="e">
        <f ca="1"/>
        <v>#NAME?</v>
      </c>
      <c r="I1686" t="e">
        <f ca="1"/>
        <v>#NAME?</v>
      </c>
      <c r="J1686" t="e">
        <f t="shared" ca="1" si="53"/>
        <v>#NAME?</v>
      </c>
      <c r="K1686" t="e">
        <f t="shared" ca="1" si="52"/>
        <v>#NAME?</v>
      </c>
    </row>
    <row r="1687" spans="1:11" x14ac:dyDescent="0.25">
      <c r="A1687" s="193" t="e">
        <f ca="1"/>
        <v>#NAME?</v>
      </c>
      <c r="B1687" t="e">
        <f ca="1"/>
        <v>#NAME?</v>
      </c>
      <c r="C1687" s="129" t="e">
        <f ca="1"/>
        <v>#NAME?</v>
      </c>
      <c r="D1687" t="e">
        <f ca="1"/>
        <v>#NAME?</v>
      </c>
      <c r="E1687" t="e">
        <f ca="1"/>
        <v>#NAME?</v>
      </c>
      <c r="F1687" t="e">
        <f ca="1"/>
        <v>#NAME?</v>
      </c>
      <c r="G1687" t="e">
        <f ca="1"/>
        <v>#NAME?</v>
      </c>
      <c r="H1687" t="e">
        <f ca="1"/>
        <v>#NAME?</v>
      </c>
      <c r="I1687" t="e">
        <f ca="1"/>
        <v>#NAME?</v>
      </c>
      <c r="J1687" t="e">
        <f t="shared" ca="1" si="53"/>
        <v>#NAME?</v>
      </c>
      <c r="K1687" t="e">
        <f t="shared" ca="1" si="52"/>
        <v>#NAME?</v>
      </c>
    </row>
    <row r="1688" spans="1:11" x14ac:dyDescent="0.25">
      <c r="A1688" s="193" t="e">
        <f ca="1"/>
        <v>#NAME?</v>
      </c>
      <c r="B1688" t="e">
        <f ca="1"/>
        <v>#NAME?</v>
      </c>
      <c r="C1688" s="129" t="e">
        <f ca="1"/>
        <v>#NAME?</v>
      </c>
      <c r="D1688" t="e">
        <f ca="1"/>
        <v>#NAME?</v>
      </c>
      <c r="E1688" t="e">
        <f ca="1"/>
        <v>#NAME?</v>
      </c>
      <c r="F1688" t="e">
        <f ca="1"/>
        <v>#NAME?</v>
      </c>
      <c r="G1688" t="e">
        <f ca="1"/>
        <v>#NAME?</v>
      </c>
      <c r="H1688" t="e">
        <f ca="1"/>
        <v>#NAME?</v>
      </c>
      <c r="I1688" t="e">
        <f ca="1"/>
        <v>#NAME?</v>
      </c>
      <c r="J1688" t="e">
        <f t="shared" ca="1" si="53"/>
        <v>#NAME?</v>
      </c>
      <c r="K1688" t="e">
        <f t="shared" ca="1" si="52"/>
        <v>#NAME?</v>
      </c>
    </row>
    <row r="1689" spans="1:11" x14ac:dyDescent="0.25">
      <c r="A1689" s="193" t="e">
        <f ca="1"/>
        <v>#NAME?</v>
      </c>
      <c r="B1689" t="e">
        <f ca="1"/>
        <v>#NAME?</v>
      </c>
      <c r="C1689" s="129" t="e">
        <f ca="1"/>
        <v>#NAME?</v>
      </c>
      <c r="D1689" t="e">
        <f ca="1"/>
        <v>#NAME?</v>
      </c>
      <c r="E1689" t="e">
        <f ca="1"/>
        <v>#NAME?</v>
      </c>
      <c r="F1689" t="e">
        <f ca="1"/>
        <v>#NAME?</v>
      </c>
      <c r="G1689" t="e">
        <f ca="1"/>
        <v>#NAME?</v>
      </c>
      <c r="H1689" t="e">
        <f ca="1"/>
        <v>#NAME?</v>
      </c>
      <c r="I1689" t="e">
        <f ca="1"/>
        <v>#NAME?</v>
      </c>
      <c r="J1689" t="e">
        <f t="shared" ca="1" si="53"/>
        <v>#NAME?</v>
      </c>
      <c r="K1689" t="e">
        <f t="shared" ca="1" si="52"/>
        <v>#NAME?</v>
      </c>
    </row>
    <row r="1690" spans="1:11" x14ac:dyDescent="0.25">
      <c r="A1690" s="193" t="e">
        <f ca="1"/>
        <v>#NAME?</v>
      </c>
      <c r="B1690" t="e">
        <f ca="1"/>
        <v>#NAME?</v>
      </c>
      <c r="C1690" s="129" t="e">
        <f ca="1"/>
        <v>#NAME?</v>
      </c>
      <c r="D1690" t="e">
        <f ca="1"/>
        <v>#NAME?</v>
      </c>
      <c r="E1690" t="e">
        <f ca="1"/>
        <v>#NAME?</v>
      </c>
      <c r="F1690" t="e">
        <f ca="1"/>
        <v>#NAME?</v>
      </c>
      <c r="G1690" t="e">
        <f ca="1"/>
        <v>#NAME?</v>
      </c>
      <c r="H1690" t="e">
        <f ca="1"/>
        <v>#NAME?</v>
      </c>
      <c r="I1690" t="e">
        <f ca="1"/>
        <v>#NAME?</v>
      </c>
      <c r="J1690" t="e">
        <f t="shared" ca="1" si="53"/>
        <v>#NAME?</v>
      </c>
      <c r="K1690" t="e">
        <f t="shared" ca="1" si="52"/>
        <v>#NAME?</v>
      </c>
    </row>
    <row r="1691" spans="1:11" x14ac:dyDescent="0.25">
      <c r="A1691" s="193" t="e">
        <f ca="1"/>
        <v>#NAME?</v>
      </c>
      <c r="B1691" t="e">
        <f ca="1"/>
        <v>#NAME?</v>
      </c>
      <c r="C1691" s="129" t="e">
        <f ca="1"/>
        <v>#NAME?</v>
      </c>
      <c r="D1691" t="e">
        <f ca="1"/>
        <v>#NAME?</v>
      </c>
      <c r="E1691" t="e">
        <f ca="1"/>
        <v>#NAME?</v>
      </c>
      <c r="F1691" t="e">
        <f ca="1"/>
        <v>#NAME?</v>
      </c>
      <c r="G1691" t="e">
        <f ca="1"/>
        <v>#NAME?</v>
      </c>
      <c r="H1691" t="e">
        <f ca="1"/>
        <v>#NAME?</v>
      </c>
      <c r="I1691" t="e">
        <f ca="1"/>
        <v>#NAME?</v>
      </c>
      <c r="J1691" t="e">
        <f t="shared" ca="1" si="53"/>
        <v>#NAME?</v>
      </c>
      <c r="K1691" t="e">
        <f t="shared" ca="1" si="52"/>
        <v>#NAME?</v>
      </c>
    </row>
    <row r="1692" spans="1:11" x14ac:dyDescent="0.25">
      <c r="A1692" s="193" t="e">
        <f ca="1"/>
        <v>#NAME?</v>
      </c>
      <c r="B1692" t="e">
        <f ca="1"/>
        <v>#NAME?</v>
      </c>
      <c r="C1692" s="129" t="e">
        <f ca="1"/>
        <v>#NAME?</v>
      </c>
      <c r="D1692" t="e">
        <f ca="1"/>
        <v>#NAME?</v>
      </c>
      <c r="E1692" t="e">
        <f ca="1"/>
        <v>#NAME?</v>
      </c>
      <c r="F1692" t="e">
        <f ca="1"/>
        <v>#NAME?</v>
      </c>
      <c r="G1692" t="e">
        <f ca="1"/>
        <v>#NAME?</v>
      </c>
      <c r="H1692" t="e">
        <f ca="1"/>
        <v>#NAME?</v>
      </c>
      <c r="I1692" t="e">
        <f ca="1"/>
        <v>#NAME?</v>
      </c>
      <c r="J1692" t="e">
        <f t="shared" ca="1" si="53"/>
        <v>#NAME?</v>
      </c>
      <c r="K1692" t="e">
        <f t="shared" ca="1" si="52"/>
        <v>#NAME?</v>
      </c>
    </row>
    <row r="1693" spans="1:11" x14ac:dyDescent="0.25">
      <c r="A1693" s="193" t="e">
        <f ca="1"/>
        <v>#NAME?</v>
      </c>
      <c r="B1693" t="e">
        <f ca="1"/>
        <v>#NAME?</v>
      </c>
      <c r="C1693" s="129" t="e">
        <f ca="1"/>
        <v>#NAME?</v>
      </c>
      <c r="D1693" t="e">
        <f ca="1"/>
        <v>#NAME?</v>
      </c>
      <c r="E1693" t="e">
        <f ca="1"/>
        <v>#NAME?</v>
      </c>
      <c r="F1693" t="e">
        <f ca="1"/>
        <v>#NAME?</v>
      </c>
      <c r="G1693" t="e">
        <f ca="1"/>
        <v>#NAME?</v>
      </c>
      <c r="H1693" t="e">
        <f ca="1"/>
        <v>#NAME?</v>
      </c>
      <c r="I1693" t="e">
        <f ca="1"/>
        <v>#NAME?</v>
      </c>
      <c r="J1693" t="e">
        <f t="shared" ca="1" si="53"/>
        <v>#NAME?</v>
      </c>
      <c r="K1693" t="e">
        <f t="shared" ca="1" si="52"/>
        <v>#NAME?</v>
      </c>
    </row>
    <row r="1694" spans="1:11" x14ac:dyDescent="0.25">
      <c r="A1694" s="193" t="e">
        <f ca="1"/>
        <v>#NAME?</v>
      </c>
      <c r="B1694" t="e">
        <f ca="1"/>
        <v>#NAME?</v>
      </c>
      <c r="C1694" s="129" t="e">
        <f ca="1"/>
        <v>#NAME?</v>
      </c>
      <c r="D1694" t="e">
        <f ca="1"/>
        <v>#NAME?</v>
      </c>
      <c r="E1694" t="e">
        <f ca="1"/>
        <v>#NAME?</v>
      </c>
      <c r="F1694" t="e">
        <f ca="1"/>
        <v>#NAME?</v>
      </c>
      <c r="G1694" t="e">
        <f ca="1"/>
        <v>#NAME?</v>
      </c>
      <c r="H1694" t="e">
        <f ca="1"/>
        <v>#NAME?</v>
      </c>
      <c r="I1694" t="e">
        <f ca="1"/>
        <v>#NAME?</v>
      </c>
      <c r="J1694" t="e">
        <f t="shared" ca="1" si="53"/>
        <v>#NAME?</v>
      </c>
      <c r="K1694" t="e">
        <f t="shared" ca="1" si="52"/>
        <v>#NAME?</v>
      </c>
    </row>
    <row r="1695" spans="1:11" x14ac:dyDescent="0.25">
      <c r="A1695" s="193" t="e">
        <f ca="1"/>
        <v>#NAME?</v>
      </c>
      <c r="B1695" t="e">
        <f ca="1"/>
        <v>#NAME?</v>
      </c>
      <c r="C1695" s="129" t="e">
        <f ca="1"/>
        <v>#NAME?</v>
      </c>
      <c r="D1695" t="e">
        <f ca="1"/>
        <v>#NAME?</v>
      </c>
      <c r="E1695" t="e">
        <f ca="1"/>
        <v>#NAME?</v>
      </c>
      <c r="F1695" t="e">
        <f ca="1"/>
        <v>#NAME?</v>
      </c>
      <c r="G1695" t="e">
        <f ca="1"/>
        <v>#NAME?</v>
      </c>
      <c r="H1695" t="e">
        <f ca="1"/>
        <v>#NAME?</v>
      </c>
      <c r="I1695" t="e">
        <f ca="1"/>
        <v>#NAME?</v>
      </c>
      <c r="J1695" t="e">
        <f t="shared" ca="1" si="53"/>
        <v>#NAME?</v>
      </c>
      <c r="K1695" t="e">
        <f t="shared" ca="1" si="52"/>
        <v>#NAME?</v>
      </c>
    </row>
    <row r="1696" spans="1:11" x14ac:dyDescent="0.25">
      <c r="A1696" s="193" t="e">
        <f ca="1"/>
        <v>#NAME?</v>
      </c>
      <c r="B1696" t="e">
        <f ca="1"/>
        <v>#NAME?</v>
      </c>
      <c r="C1696" s="129" t="e">
        <f ca="1"/>
        <v>#NAME?</v>
      </c>
      <c r="D1696" t="e">
        <f ca="1"/>
        <v>#NAME?</v>
      </c>
      <c r="E1696" t="e">
        <f ca="1"/>
        <v>#NAME?</v>
      </c>
      <c r="F1696" t="e">
        <f ca="1"/>
        <v>#NAME?</v>
      </c>
      <c r="G1696" t="e">
        <f ca="1"/>
        <v>#NAME?</v>
      </c>
      <c r="H1696" t="e">
        <f ca="1"/>
        <v>#NAME?</v>
      </c>
      <c r="I1696" t="e">
        <f ca="1"/>
        <v>#NAME?</v>
      </c>
      <c r="J1696" t="e">
        <f t="shared" ca="1" si="53"/>
        <v>#NAME?</v>
      </c>
      <c r="K1696" t="e">
        <f t="shared" ca="1" si="52"/>
        <v>#NAME?</v>
      </c>
    </row>
    <row r="1697" spans="1:11" x14ac:dyDescent="0.25">
      <c r="A1697" s="193" t="e">
        <f ca="1"/>
        <v>#NAME?</v>
      </c>
      <c r="B1697" t="e">
        <f ca="1"/>
        <v>#NAME?</v>
      </c>
      <c r="C1697" s="129" t="e">
        <f ca="1"/>
        <v>#NAME?</v>
      </c>
      <c r="D1697" t="e">
        <f ca="1"/>
        <v>#NAME?</v>
      </c>
      <c r="E1697" t="e">
        <f ca="1"/>
        <v>#NAME?</v>
      </c>
      <c r="F1697" t="e">
        <f ca="1"/>
        <v>#NAME?</v>
      </c>
      <c r="G1697" t="e">
        <f ca="1"/>
        <v>#NAME?</v>
      </c>
      <c r="H1697" t="e">
        <f ca="1"/>
        <v>#NAME?</v>
      </c>
      <c r="I1697" t="e">
        <f ca="1"/>
        <v>#NAME?</v>
      </c>
      <c r="J1697" t="e">
        <f t="shared" ca="1" si="53"/>
        <v>#NAME?</v>
      </c>
      <c r="K1697" t="e">
        <f t="shared" ca="1" si="52"/>
        <v>#NAME?</v>
      </c>
    </row>
    <row r="1698" spans="1:11" x14ac:dyDescent="0.25">
      <c r="A1698" s="193" t="e">
        <f ca="1"/>
        <v>#NAME?</v>
      </c>
      <c r="B1698" t="e">
        <f ca="1"/>
        <v>#NAME?</v>
      </c>
      <c r="C1698" s="129" t="e">
        <f ca="1"/>
        <v>#NAME?</v>
      </c>
      <c r="D1698" t="e">
        <f ca="1"/>
        <v>#NAME?</v>
      </c>
      <c r="E1698" t="e">
        <f ca="1"/>
        <v>#NAME?</v>
      </c>
      <c r="F1698" t="e">
        <f ca="1"/>
        <v>#NAME?</v>
      </c>
      <c r="G1698" t="e">
        <f ca="1"/>
        <v>#NAME?</v>
      </c>
      <c r="H1698" t="e">
        <f ca="1"/>
        <v>#NAME?</v>
      </c>
      <c r="I1698" t="e">
        <f ca="1"/>
        <v>#NAME?</v>
      </c>
      <c r="J1698" t="e">
        <f t="shared" ca="1" si="53"/>
        <v>#NAME?</v>
      </c>
      <c r="K1698" t="e">
        <f t="shared" ca="1" si="52"/>
        <v>#NAME?</v>
      </c>
    </row>
    <row r="1699" spans="1:11" x14ac:dyDescent="0.25">
      <c r="A1699" s="193" t="e">
        <f ca="1"/>
        <v>#NAME?</v>
      </c>
      <c r="B1699" t="e">
        <f ca="1"/>
        <v>#NAME?</v>
      </c>
      <c r="C1699" s="129" t="e">
        <f ca="1"/>
        <v>#NAME?</v>
      </c>
      <c r="D1699" t="e">
        <f ca="1"/>
        <v>#NAME?</v>
      </c>
      <c r="E1699" t="e">
        <f ca="1"/>
        <v>#NAME?</v>
      </c>
      <c r="F1699" t="e">
        <f ca="1"/>
        <v>#NAME?</v>
      </c>
      <c r="G1699" t="e">
        <f ca="1"/>
        <v>#NAME?</v>
      </c>
      <c r="H1699" t="e">
        <f ca="1"/>
        <v>#NAME?</v>
      </c>
      <c r="I1699" t="e">
        <f ca="1"/>
        <v>#NAME?</v>
      </c>
      <c r="J1699" t="e">
        <f t="shared" ca="1" si="53"/>
        <v>#NAME?</v>
      </c>
      <c r="K1699" t="e">
        <f t="shared" ca="1" si="52"/>
        <v>#NAME?</v>
      </c>
    </row>
    <row r="1700" spans="1:11" x14ac:dyDescent="0.25">
      <c r="A1700" s="193" t="e">
        <f ca="1"/>
        <v>#NAME?</v>
      </c>
      <c r="B1700" t="e">
        <f ca="1"/>
        <v>#NAME?</v>
      </c>
      <c r="C1700" s="129" t="e">
        <f ca="1"/>
        <v>#NAME?</v>
      </c>
      <c r="D1700" t="e">
        <f ca="1"/>
        <v>#NAME?</v>
      </c>
      <c r="E1700" t="e">
        <f ca="1"/>
        <v>#NAME?</v>
      </c>
      <c r="F1700" t="e">
        <f ca="1"/>
        <v>#NAME?</v>
      </c>
      <c r="G1700" t="e">
        <f ca="1"/>
        <v>#NAME?</v>
      </c>
      <c r="H1700" t="e">
        <f ca="1"/>
        <v>#NAME?</v>
      </c>
      <c r="I1700" t="e">
        <f ca="1"/>
        <v>#NAME?</v>
      </c>
      <c r="J1700" t="e">
        <f t="shared" ca="1" si="53"/>
        <v>#NAME?</v>
      </c>
      <c r="K1700" t="e">
        <f t="shared" ca="1" si="52"/>
        <v>#NAME?</v>
      </c>
    </row>
    <row r="1701" spans="1:11" x14ac:dyDescent="0.25">
      <c r="A1701" s="193" t="e">
        <f ca="1"/>
        <v>#NAME?</v>
      </c>
      <c r="B1701" t="e">
        <f ca="1"/>
        <v>#NAME?</v>
      </c>
      <c r="C1701" s="129" t="e">
        <f ca="1"/>
        <v>#NAME?</v>
      </c>
      <c r="D1701" t="e">
        <f ca="1"/>
        <v>#NAME?</v>
      </c>
      <c r="E1701" t="e">
        <f ca="1"/>
        <v>#NAME?</v>
      </c>
      <c r="F1701" t="e">
        <f ca="1"/>
        <v>#NAME?</v>
      </c>
      <c r="G1701" t="e">
        <f ca="1"/>
        <v>#NAME?</v>
      </c>
      <c r="H1701" t="e">
        <f ca="1"/>
        <v>#NAME?</v>
      </c>
      <c r="I1701" t="e">
        <f ca="1"/>
        <v>#NAME?</v>
      </c>
      <c r="J1701" t="e">
        <f t="shared" ca="1" si="53"/>
        <v>#NAME?</v>
      </c>
      <c r="K1701" t="e">
        <f t="shared" ca="1" si="52"/>
        <v>#NAME?</v>
      </c>
    </row>
    <row r="1702" spans="1:11" x14ac:dyDescent="0.25">
      <c r="A1702" s="193" t="e">
        <f ca="1"/>
        <v>#NAME?</v>
      </c>
      <c r="B1702" t="e">
        <f ca="1"/>
        <v>#NAME?</v>
      </c>
      <c r="C1702" s="129" t="e">
        <f ca="1"/>
        <v>#NAME?</v>
      </c>
      <c r="D1702" t="e">
        <f ca="1"/>
        <v>#NAME?</v>
      </c>
      <c r="E1702" t="e">
        <f ca="1"/>
        <v>#NAME?</v>
      </c>
      <c r="F1702" t="e">
        <f ca="1"/>
        <v>#NAME?</v>
      </c>
      <c r="G1702" t="e">
        <f ca="1"/>
        <v>#NAME?</v>
      </c>
      <c r="H1702" t="e">
        <f ca="1"/>
        <v>#NAME?</v>
      </c>
      <c r="I1702" t="e">
        <f ca="1"/>
        <v>#NAME?</v>
      </c>
      <c r="J1702" t="e">
        <f t="shared" ca="1" si="53"/>
        <v>#NAME?</v>
      </c>
      <c r="K1702" t="e">
        <f t="shared" ca="1" si="52"/>
        <v>#NAME?</v>
      </c>
    </row>
    <row r="1703" spans="1:11" x14ac:dyDescent="0.25">
      <c r="A1703" s="193" t="e">
        <f ca="1"/>
        <v>#NAME?</v>
      </c>
      <c r="B1703" t="e">
        <f ca="1"/>
        <v>#NAME?</v>
      </c>
      <c r="C1703" s="129" t="e">
        <f ca="1"/>
        <v>#NAME?</v>
      </c>
      <c r="D1703" t="e">
        <f ca="1"/>
        <v>#NAME?</v>
      </c>
      <c r="E1703" t="e">
        <f ca="1"/>
        <v>#NAME?</v>
      </c>
      <c r="F1703" t="e">
        <f ca="1"/>
        <v>#NAME?</v>
      </c>
      <c r="G1703" t="e">
        <f ca="1"/>
        <v>#NAME?</v>
      </c>
      <c r="H1703" t="e">
        <f ca="1"/>
        <v>#NAME?</v>
      </c>
      <c r="I1703" t="e">
        <f ca="1"/>
        <v>#NAME?</v>
      </c>
      <c r="J1703" t="e">
        <f t="shared" ca="1" si="53"/>
        <v>#NAME?</v>
      </c>
      <c r="K1703" t="e">
        <f t="shared" ca="1" si="52"/>
        <v>#NAME?</v>
      </c>
    </row>
    <row r="1704" spans="1:11" x14ac:dyDescent="0.25">
      <c r="A1704" s="193" t="e">
        <f ca="1"/>
        <v>#NAME?</v>
      </c>
      <c r="B1704" t="e">
        <f ca="1"/>
        <v>#NAME?</v>
      </c>
      <c r="C1704" s="129" t="e">
        <f ca="1"/>
        <v>#NAME?</v>
      </c>
      <c r="D1704" t="e">
        <f ca="1"/>
        <v>#NAME?</v>
      </c>
      <c r="E1704" t="e">
        <f ca="1"/>
        <v>#NAME?</v>
      </c>
      <c r="F1704" t="e">
        <f ca="1"/>
        <v>#NAME?</v>
      </c>
      <c r="G1704" t="e">
        <f ca="1"/>
        <v>#NAME?</v>
      </c>
      <c r="H1704" t="e">
        <f ca="1"/>
        <v>#NAME?</v>
      </c>
      <c r="I1704" t="e">
        <f ca="1"/>
        <v>#NAME?</v>
      </c>
      <c r="J1704" t="e">
        <f t="shared" ca="1" si="53"/>
        <v>#NAME?</v>
      </c>
      <c r="K1704" t="e">
        <f t="shared" ca="1" si="52"/>
        <v>#NAME?</v>
      </c>
    </row>
    <row r="1705" spans="1:11" x14ac:dyDescent="0.25">
      <c r="A1705" s="193" t="e">
        <f ca="1"/>
        <v>#NAME?</v>
      </c>
      <c r="B1705" t="e">
        <f ca="1"/>
        <v>#NAME?</v>
      </c>
      <c r="C1705" s="129" t="e">
        <f ca="1"/>
        <v>#NAME?</v>
      </c>
      <c r="D1705" t="e">
        <f ca="1"/>
        <v>#NAME?</v>
      </c>
      <c r="E1705" t="e">
        <f ca="1"/>
        <v>#NAME?</v>
      </c>
      <c r="F1705" t="e">
        <f ca="1"/>
        <v>#NAME?</v>
      </c>
      <c r="G1705" t="e">
        <f ca="1"/>
        <v>#NAME?</v>
      </c>
      <c r="H1705" t="e">
        <f ca="1"/>
        <v>#NAME?</v>
      </c>
      <c r="I1705" t="e">
        <f ca="1"/>
        <v>#NAME?</v>
      </c>
      <c r="J1705" t="e">
        <f t="shared" ca="1" si="53"/>
        <v>#NAME?</v>
      </c>
      <c r="K1705" t="e">
        <f t="shared" ca="1" si="52"/>
        <v>#NAME?</v>
      </c>
    </row>
    <row r="1706" spans="1:11" x14ac:dyDescent="0.25">
      <c r="A1706" s="193" t="e">
        <f ca="1"/>
        <v>#NAME?</v>
      </c>
      <c r="B1706" t="e">
        <f ca="1"/>
        <v>#NAME?</v>
      </c>
      <c r="C1706" s="129" t="e">
        <f ca="1"/>
        <v>#NAME?</v>
      </c>
      <c r="D1706" t="e">
        <f ca="1"/>
        <v>#NAME?</v>
      </c>
      <c r="E1706" t="e">
        <f ca="1"/>
        <v>#NAME?</v>
      </c>
      <c r="F1706" t="e">
        <f ca="1"/>
        <v>#NAME?</v>
      </c>
      <c r="G1706" t="e">
        <f ca="1"/>
        <v>#NAME?</v>
      </c>
      <c r="H1706" t="e">
        <f ca="1"/>
        <v>#NAME?</v>
      </c>
      <c r="I1706" t="e">
        <f ca="1"/>
        <v>#NAME?</v>
      </c>
      <c r="J1706" t="e">
        <f t="shared" ca="1" si="53"/>
        <v>#NAME?</v>
      </c>
      <c r="K1706" t="e">
        <f t="shared" ca="1" si="52"/>
        <v>#NAME?</v>
      </c>
    </row>
    <row r="1707" spans="1:11" x14ac:dyDescent="0.25">
      <c r="A1707" s="193" t="e">
        <f ca="1"/>
        <v>#NAME?</v>
      </c>
      <c r="B1707" t="e">
        <f ca="1"/>
        <v>#NAME?</v>
      </c>
      <c r="C1707" s="129" t="e">
        <f ca="1"/>
        <v>#NAME?</v>
      </c>
      <c r="D1707" t="e">
        <f ca="1"/>
        <v>#NAME?</v>
      </c>
      <c r="E1707" t="e">
        <f ca="1"/>
        <v>#NAME?</v>
      </c>
      <c r="F1707" t="e">
        <f ca="1"/>
        <v>#NAME?</v>
      </c>
      <c r="G1707" t="e">
        <f ca="1"/>
        <v>#NAME?</v>
      </c>
      <c r="H1707" t="e">
        <f ca="1"/>
        <v>#NAME?</v>
      </c>
      <c r="I1707" t="e">
        <f ca="1"/>
        <v>#NAME?</v>
      </c>
      <c r="J1707" t="e">
        <f t="shared" ca="1" si="53"/>
        <v>#NAME?</v>
      </c>
      <c r="K1707" t="e">
        <f t="shared" ca="1" si="52"/>
        <v>#NAME?</v>
      </c>
    </row>
    <row r="1708" spans="1:11" x14ac:dyDescent="0.25">
      <c r="A1708" s="193" t="e">
        <f ca="1"/>
        <v>#NAME?</v>
      </c>
      <c r="B1708" t="e">
        <f ca="1"/>
        <v>#NAME?</v>
      </c>
      <c r="C1708" s="129" t="e">
        <f ca="1"/>
        <v>#NAME?</v>
      </c>
      <c r="D1708" t="e">
        <f ca="1"/>
        <v>#NAME?</v>
      </c>
      <c r="E1708" t="e">
        <f ca="1"/>
        <v>#NAME?</v>
      </c>
      <c r="F1708" t="e">
        <f ca="1"/>
        <v>#NAME?</v>
      </c>
      <c r="G1708" t="e">
        <f ca="1"/>
        <v>#NAME?</v>
      </c>
      <c r="H1708" t="e">
        <f ca="1"/>
        <v>#NAME?</v>
      </c>
      <c r="I1708" t="e">
        <f ca="1"/>
        <v>#NAME?</v>
      </c>
      <c r="J1708" t="e">
        <f t="shared" ca="1" si="53"/>
        <v>#NAME?</v>
      </c>
      <c r="K1708" t="e">
        <f t="shared" ca="1" si="52"/>
        <v>#NAME?</v>
      </c>
    </row>
    <row r="1709" spans="1:11" x14ac:dyDescent="0.25">
      <c r="A1709" s="193" t="e">
        <f ca="1"/>
        <v>#NAME?</v>
      </c>
      <c r="B1709" t="e">
        <f ca="1"/>
        <v>#NAME?</v>
      </c>
      <c r="C1709" s="129" t="e">
        <f ca="1"/>
        <v>#NAME?</v>
      </c>
      <c r="D1709" t="e">
        <f ca="1"/>
        <v>#NAME?</v>
      </c>
      <c r="E1709" t="e">
        <f ca="1"/>
        <v>#NAME?</v>
      </c>
      <c r="F1709" t="e">
        <f ca="1"/>
        <v>#NAME?</v>
      </c>
      <c r="G1709" t="e">
        <f ca="1"/>
        <v>#NAME?</v>
      </c>
      <c r="H1709" t="e">
        <f ca="1"/>
        <v>#NAME?</v>
      </c>
      <c r="I1709" t="e">
        <f ca="1"/>
        <v>#NAME?</v>
      </c>
      <c r="J1709" t="e">
        <f t="shared" ca="1" si="53"/>
        <v>#NAME?</v>
      </c>
      <c r="K1709" t="e">
        <f t="shared" ca="1" si="52"/>
        <v>#NAME?</v>
      </c>
    </row>
    <row r="1710" spans="1:11" x14ac:dyDescent="0.25">
      <c r="A1710" s="193" t="e">
        <f ca="1"/>
        <v>#NAME?</v>
      </c>
      <c r="B1710" t="e">
        <f ca="1"/>
        <v>#NAME?</v>
      </c>
      <c r="C1710" s="129" t="e">
        <f ca="1"/>
        <v>#NAME?</v>
      </c>
      <c r="D1710" t="e">
        <f ca="1"/>
        <v>#NAME?</v>
      </c>
      <c r="E1710" t="e">
        <f ca="1"/>
        <v>#NAME?</v>
      </c>
      <c r="F1710" t="e">
        <f ca="1"/>
        <v>#NAME?</v>
      </c>
      <c r="G1710" t="e">
        <f ca="1"/>
        <v>#NAME?</v>
      </c>
      <c r="H1710" t="e">
        <f ca="1"/>
        <v>#NAME?</v>
      </c>
      <c r="I1710" t="e">
        <f ca="1"/>
        <v>#NAME?</v>
      </c>
      <c r="J1710" t="e">
        <f t="shared" ca="1" si="53"/>
        <v>#NAME?</v>
      </c>
      <c r="K1710" t="e">
        <f t="shared" ca="1" si="52"/>
        <v>#NAME?</v>
      </c>
    </row>
    <row r="1711" spans="1:11" x14ac:dyDescent="0.25">
      <c r="A1711" s="193" t="e">
        <f ca="1"/>
        <v>#NAME?</v>
      </c>
      <c r="B1711" t="e">
        <f ca="1"/>
        <v>#NAME?</v>
      </c>
      <c r="C1711" s="129" t="e">
        <f ca="1"/>
        <v>#NAME?</v>
      </c>
      <c r="D1711" t="e">
        <f ca="1"/>
        <v>#NAME?</v>
      </c>
      <c r="E1711" t="e">
        <f ca="1"/>
        <v>#NAME?</v>
      </c>
      <c r="F1711" t="e">
        <f ca="1"/>
        <v>#NAME?</v>
      </c>
      <c r="G1711" t="e">
        <f ca="1"/>
        <v>#NAME?</v>
      </c>
      <c r="H1711" t="e">
        <f ca="1"/>
        <v>#NAME?</v>
      </c>
      <c r="I1711" t="e">
        <f ca="1"/>
        <v>#NAME?</v>
      </c>
      <c r="J1711" t="e">
        <f t="shared" ca="1" si="53"/>
        <v>#NAME?</v>
      </c>
      <c r="K1711" t="e">
        <f t="shared" ca="1" si="52"/>
        <v>#NAME?</v>
      </c>
    </row>
    <row r="1712" spans="1:11" x14ac:dyDescent="0.25">
      <c r="A1712" s="193" t="e">
        <f ca="1"/>
        <v>#NAME?</v>
      </c>
      <c r="B1712" t="e">
        <f ca="1"/>
        <v>#NAME?</v>
      </c>
      <c r="C1712" s="129" t="e">
        <f ca="1"/>
        <v>#NAME?</v>
      </c>
      <c r="D1712" t="e">
        <f ca="1"/>
        <v>#NAME?</v>
      </c>
      <c r="E1712" t="e">
        <f ca="1"/>
        <v>#NAME?</v>
      </c>
      <c r="F1712" t="e">
        <f ca="1"/>
        <v>#NAME?</v>
      </c>
      <c r="G1712" t="e">
        <f ca="1"/>
        <v>#NAME?</v>
      </c>
      <c r="H1712" t="e">
        <f ca="1"/>
        <v>#NAME?</v>
      </c>
      <c r="I1712" t="e">
        <f ca="1"/>
        <v>#NAME?</v>
      </c>
      <c r="J1712" t="e">
        <f t="shared" ca="1" si="53"/>
        <v>#NAME?</v>
      </c>
      <c r="K1712" t="e">
        <f t="shared" ca="1" si="52"/>
        <v>#NAME?</v>
      </c>
    </row>
    <row r="1713" spans="1:11" x14ac:dyDescent="0.25">
      <c r="A1713" s="193" t="e">
        <f ca="1"/>
        <v>#NAME?</v>
      </c>
      <c r="B1713" t="e">
        <f ca="1"/>
        <v>#NAME?</v>
      </c>
      <c r="C1713" s="129" t="e">
        <f ca="1"/>
        <v>#NAME?</v>
      </c>
      <c r="D1713" t="e">
        <f ca="1"/>
        <v>#NAME?</v>
      </c>
      <c r="E1713" t="e">
        <f ca="1"/>
        <v>#NAME?</v>
      </c>
      <c r="F1713" t="e">
        <f ca="1"/>
        <v>#NAME?</v>
      </c>
      <c r="G1713" t="e">
        <f ca="1"/>
        <v>#NAME?</v>
      </c>
      <c r="H1713" t="e">
        <f ca="1"/>
        <v>#NAME?</v>
      </c>
      <c r="I1713" t="e">
        <f ca="1"/>
        <v>#NAME?</v>
      </c>
      <c r="J1713" t="e">
        <f t="shared" ca="1" si="53"/>
        <v>#NAME?</v>
      </c>
      <c r="K1713" t="e">
        <f t="shared" ca="1" si="52"/>
        <v>#NAME?</v>
      </c>
    </row>
    <row r="1714" spans="1:11" x14ac:dyDescent="0.25">
      <c r="A1714" s="193" t="e">
        <f ca="1"/>
        <v>#NAME?</v>
      </c>
      <c r="B1714" t="e">
        <f ca="1"/>
        <v>#NAME?</v>
      </c>
      <c r="C1714" s="129" t="e">
        <f ca="1"/>
        <v>#NAME?</v>
      </c>
      <c r="D1714" t="e">
        <f ca="1"/>
        <v>#NAME?</v>
      </c>
      <c r="E1714" t="e">
        <f ca="1"/>
        <v>#NAME?</v>
      </c>
      <c r="F1714" t="e">
        <f ca="1"/>
        <v>#NAME?</v>
      </c>
      <c r="G1714" t="e">
        <f ca="1"/>
        <v>#NAME?</v>
      </c>
      <c r="H1714" t="e">
        <f ca="1"/>
        <v>#NAME?</v>
      </c>
      <c r="I1714" t="e">
        <f ca="1"/>
        <v>#NAME?</v>
      </c>
      <c r="J1714" t="e">
        <f t="shared" ca="1" si="53"/>
        <v>#NAME?</v>
      </c>
      <c r="K1714" t="e">
        <f t="shared" ca="1" si="52"/>
        <v>#NAME?</v>
      </c>
    </row>
    <row r="1715" spans="1:11" x14ac:dyDescent="0.25">
      <c r="A1715" s="193" t="e">
        <f ca="1"/>
        <v>#NAME?</v>
      </c>
      <c r="B1715" t="e">
        <f ca="1"/>
        <v>#NAME?</v>
      </c>
      <c r="C1715" s="129" t="e">
        <f ca="1"/>
        <v>#NAME?</v>
      </c>
      <c r="D1715" t="e">
        <f ca="1"/>
        <v>#NAME?</v>
      </c>
      <c r="E1715" t="e">
        <f ca="1"/>
        <v>#NAME?</v>
      </c>
      <c r="F1715" t="e">
        <f ca="1"/>
        <v>#NAME?</v>
      </c>
      <c r="G1715" t="e">
        <f ca="1"/>
        <v>#NAME?</v>
      </c>
      <c r="H1715" t="e">
        <f ca="1"/>
        <v>#NAME?</v>
      </c>
      <c r="I1715" t="e">
        <f ca="1"/>
        <v>#NAME?</v>
      </c>
      <c r="J1715" t="e">
        <f t="shared" ca="1" si="53"/>
        <v>#NAME?</v>
      </c>
      <c r="K1715" t="e">
        <f t="shared" ref="K1715:K1778" ca="1" si="54">2400+J1715</f>
        <v>#NAME?</v>
      </c>
    </row>
    <row r="1716" spans="1:11" x14ac:dyDescent="0.25">
      <c r="A1716" s="193" t="e">
        <f ca="1"/>
        <v>#NAME?</v>
      </c>
      <c r="B1716" t="e">
        <f ca="1"/>
        <v>#NAME?</v>
      </c>
      <c r="C1716" s="129" t="e">
        <f ca="1"/>
        <v>#NAME?</v>
      </c>
      <c r="D1716" t="e">
        <f ca="1"/>
        <v>#NAME?</v>
      </c>
      <c r="E1716" t="e">
        <f ca="1"/>
        <v>#NAME?</v>
      </c>
      <c r="F1716" t="e">
        <f ca="1"/>
        <v>#NAME?</v>
      </c>
      <c r="G1716" t="e">
        <f ca="1"/>
        <v>#NAME?</v>
      </c>
      <c r="H1716" t="e">
        <f ca="1"/>
        <v>#NAME?</v>
      </c>
      <c r="I1716" t="e">
        <f ca="1"/>
        <v>#NAME?</v>
      </c>
      <c r="J1716" t="e">
        <f t="shared" ca="1" si="53"/>
        <v>#NAME?</v>
      </c>
      <c r="K1716" t="e">
        <f t="shared" ca="1" si="54"/>
        <v>#NAME?</v>
      </c>
    </row>
    <row r="1717" spans="1:11" x14ac:dyDescent="0.25">
      <c r="A1717" s="193" t="e">
        <f ca="1"/>
        <v>#NAME?</v>
      </c>
      <c r="B1717" t="e">
        <f ca="1"/>
        <v>#NAME?</v>
      </c>
      <c r="C1717" s="129" t="e">
        <f ca="1"/>
        <v>#NAME?</v>
      </c>
      <c r="D1717" t="e">
        <f ca="1"/>
        <v>#NAME?</v>
      </c>
      <c r="E1717" t="e">
        <f ca="1"/>
        <v>#NAME?</v>
      </c>
      <c r="F1717" t="e">
        <f ca="1"/>
        <v>#NAME?</v>
      </c>
      <c r="G1717" t="e">
        <f ca="1"/>
        <v>#NAME?</v>
      </c>
      <c r="H1717" t="e">
        <f ca="1"/>
        <v>#NAME?</v>
      </c>
      <c r="I1717" t="e">
        <f ca="1"/>
        <v>#NAME?</v>
      </c>
      <c r="J1717" t="e">
        <f t="shared" ca="1" si="53"/>
        <v>#NAME?</v>
      </c>
      <c r="K1717" t="e">
        <f t="shared" ca="1" si="54"/>
        <v>#NAME?</v>
      </c>
    </row>
    <row r="1718" spans="1:11" x14ac:dyDescent="0.25">
      <c r="A1718" s="193" t="e">
        <f ca="1"/>
        <v>#NAME?</v>
      </c>
      <c r="B1718" t="e">
        <f ca="1"/>
        <v>#NAME?</v>
      </c>
      <c r="C1718" s="129" t="e">
        <f ca="1"/>
        <v>#NAME?</v>
      </c>
      <c r="D1718" t="e">
        <f ca="1"/>
        <v>#NAME?</v>
      </c>
      <c r="E1718" t="e">
        <f ca="1"/>
        <v>#NAME?</v>
      </c>
      <c r="F1718" t="e">
        <f ca="1"/>
        <v>#NAME?</v>
      </c>
      <c r="G1718" t="e">
        <f ca="1"/>
        <v>#NAME?</v>
      </c>
      <c r="H1718" t="e">
        <f ca="1"/>
        <v>#NAME?</v>
      </c>
      <c r="I1718" t="e">
        <f ca="1"/>
        <v>#NAME?</v>
      </c>
      <c r="J1718" t="e">
        <f t="shared" ca="1" si="53"/>
        <v>#NAME?</v>
      </c>
      <c r="K1718" t="e">
        <f t="shared" ca="1" si="54"/>
        <v>#NAME?</v>
      </c>
    </row>
    <row r="1719" spans="1:11" x14ac:dyDescent="0.25">
      <c r="A1719" s="193" t="e">
        <f ca="1"/>
        <v>#NAME?</v>
      </c>
      <c r="B1719" t="e">
        <f ca="1"/>
        <v>#NAME?</v>
      </c>
      <c r="C1719" s="129" t="e">
        <f ca="1"/>
        <v>#NAME?</v>
      </c>
      <c r="D1719" t="e">
        <f ca="1"/>
        <v>#NAME?</v>
      </c>
      <c r="E1719" t="e">
        <f ca="1"/>
        <v>#NAME?</v>
      </c>
      <c r="F1719" t="e">
        <f ca="1"/>
        <v>#NAME?</v>
      </c>
      <c r="G1719" t="e">
        <f ca="1"/>
        <v>#NAME?</v>
      </c>
      <c r="H1719" t="e">
        <f ca="1"/>
        <v>#NAME?</v>
      </c>
      <c r="I1719" t="e">
        <f ca="1"/>
        <v>#NAME?</v>
      </c>
      <c r="J1719" t="e">
        <f t="shared" ca="1" si="53"/>
        <v>#NAME?</v>
      </c>
      <c r="K1719" t="e">
        <f t="shared" ca="1" si="54"/>
        <v>#NAME?</v>
      </c>
    </row>
    <row r="1720" spans="1:11" x14ac:dyDescent="0.25">
      <c r="A1720" s="193" t="e">
        <f ca="1"/>
        <v>#NAME?</v>
      </c>
      <c r="B1720" t="e">
        <f ca="1"/>
        <v>#NAME?</v>
      </c>
      <c r="C1720" s="129" t="e">
        <f ca="1"/>
        <v>#NAME?</v>
      </c>
      <c r="D1720" t="e">
        <f ca="1"/>
        <v>#NAME?</v>
      </c>
      <c r="E1720" t="e">
        <f ca="1"/>
        <v>#NAME?</v>
      </c>
      <c r="F1720" t="e">
        <f ca="1"/>
        <v>#NAME?</v>
      </c>
      <c r="G1720" t="e">
        <f ca="1"/>
        <v>#NAME?</v>
      </c>
      <c r="H1720" t="e">
        <f ca="1"/>
        <v>#NAME?</v>
      </c>
      <c r="I1720" t="e">
        <f ca="1"/>
        <v>#NAME?</v>
      </c>
      <c r="J1720" t="e">
        <f t="shared" ca="1" si="53"/>
        <v>#NAME?</v>
      </c>
      <c r="K1720" t="e">
        <f t="shared" ca="1" si="54"/>
        <v>#NAME?</v>
      </c>
    </row>
    <row r="1721" spans="1:11" x14ac:dyDescent="0.25">
      <c r="A1721" s="193" t="e">
        <f ca="1"/>
        <v>#NAME?</v>
      </c>
      <c r="B1721" t="e">
        <f ca="1"/>
        <v>#NAME?</v>
      </c>
      <c r="C1721" s="129" t="e">
        <f ca="1"/>
        <v>#NAME?</v>
      </c>
      <c r="D1721" t="e">
        <f ca="1"/>
        <v>#NAME?</v>
      </c>
      <c r="E1721" t="e">
        <f ca="1"/>
        <v>#NAME?</v>
      </c>
      <c r="F1721" t="e">
        <f ca="1"/>
        <v>#NAME?</v>
      </c>
      <c r="G1721" t="e">
        <f ca="1"/>
        <v>#NAME?</v>
      </c>
      <c r="H1721" t="e">
        <f ca="1"/>
        <v>#NAME?</v>
      </c>
      <c r="I1721" t="e">
        <f ca="1"/>
        <v>#NAME?</v>
      </c>
      <c r="J1721" t="e">
        <f t="shared" ca="1" si="53"/>
        <v>#NAME?</v>
      </c>
      <c r="K1721" t="e">
        <f t="shared" ca="1" si="54"/>
        <v>#NAME?</v>
      </c>
    </row>
    <row r="1722" spans="1:11" x14ac:dyDescent="0.25">
      <c r="A1722" s="193" t="e">
        <f ca="1"/>
        <v>#NAME?</v>
      </c>
      <c r="B1722" t="e">
        <f ca="1"/>
        <v>#NAME?</v>
      </c>
      <c r="C1722" s="129" t="e">
        <f ca="1"/>
        <v>#NAME?</v>
      </c>
      <c r="D1722" t="e">
        <f ca="1"/>
        <v>#NAME?</v>
      </c>
      <c r="E1722" t="e">
        <f ca="1"/>
        <v>#NAME?</v>
      </c>
      <c r="F1722" t="e">
        <f ca="1"/>
        <v>#NAME?</v>
      </c>
      <c r="G1722" t="e">
        <f ca="1"/>
        <v>#NAME?</v>
      </c>
      <c r="H1722" t="e">
        <f ca="1"/>
        <v>#NAME?</v>
      </c>
      <c r="I1722" t="e">
        <f ca="1"/>
        <v>#NAME?</v>
      </c>
      <c r="J1722" t="e">
        <f t="shared" ca="1" si="53"/>
        <v>#NAME?</v>
      </c>
      <c r="K1722" t="e">
        <f t="shared" ca="1" si="54"/>
        <v>#NAME?</v>
      </c>
    </row>
    <row r="1723" spans="1:11" x14ac:dyDescent="0.25">
      <c r="A1723" s="193" t="e">
        <f ca="1"/>
        <v>#NAME?</v>
      </c>
      <c r="B1723" t="e">
        <f ca="1"/>
        <v>#NAME?</v>
      </c>
      <c r="C1723" s="129" t="e">
        <f ca="1"/>
        <v>#NAME?</v>
      </c>
      <c r="D1723" t="e">
        <f ca="1"/>
        <v>#NAME?</v>
      </c>
      <c r="E1723" t="e">
        <f ca="1"/>
        <v>#NAME?</v>
      </c>
      <c r="F1723" t="e">
        <f ca="1"/>
        <v>#NAME?</v>
      </c>
      <c r="G1723" t="e">
        <f ca="1"/>
        <v>#NAME?</v>
      </c>
      <c r="H1723" t="e">
        <f ca="1"/>
        <v>#NAME?</v>
      </c>
      <c r="I1723" t="e">
        <f ca="1"/>
        <v>#NAME?</v>
      </c>
      <c r="J1723" t="e">
        <f t="shared" ca="1" si="53"/>
        <v>#NAME?</v>
      </c>
      <c r="K1723" t="e">
        <f t="shared" ca="1" si="54"/>
        <v>#NAME?</v>
      </c>
    </row>
    <row r="1724" spans="1:11" x14ac:dyDescent="0.25">
      <c r="A1724" s="193" t="e">
        <f ca="1"/>
        <v>#NAME?</v>
      </c>
      <c r="B1724" t="e">
        <f ca="1"/>
        <v>#NAME?</v>
      </c>
      <c r="C1724" s="129" t="e">
        <f ca="1"/>
        <v>#NAME?</v>
      </c>
      <c r="D1724" t="e">
        <f ca="1"/>
        <v>#NAME?</v>
      </c>
      <c r="E1724" t="e">
        <f ca="1"/>
        <v>#NAME?</v>
      </c>
      <c r="F1724" t="e">
        <f ca="1"/>
        <v>#NAME?</v>
      </c>
      <c r="G1724" t="e">
        <f ca="1"/>
        <v>#NAME?</v>
      </c>
      <c r="H1724" t="e">
        <f ca="1"/>
        <v>#NAME?</v>
      </c>
      <c r="I1724" t="e">
        <f ca="1"/>
        <v>#NAME?</v>
      </c>
      <c r="J1724" t="e">
        <f t="shared" ca="1" si="53"/>
        <v>#NAME?</v>
      </c>
      <c r="K1724" t="e">
        <f t="shared" ca="1" si="54"/>
        <v>#NAME?</v>
      </c>
    </row>
    <row r="1725" spans="1:11" x14ac:dyDescent="0.25">
      <c r="A1725" s="193" t="e">
        <f ca="1"/>
        <v>#NAME?</v>
      </c>
      <c r="B1725" t="e">
        <f ca="1"/>
        <v>#NAME?</v>
      </c>
      <c r="C1725" s="129" t="e">
        <f ca="1"/>
        <v>#NAME?</v>
      </c>
      <c r="D1725" t="e">
        <f ca="1"/>
        <v>#NAME?</v>
      </c>
      <c r="E1725" t="e">
        <f ca="1"/>
        <v>#NAME?</v>
      </c>
      <c r="F1725" t="e">
        <f ca="1"/>
        <v>#NAME?</v>
      </c>
      <c r="G1725" t="e">
        <f ca="1"/>
        <v>#NAME?</v>
      </c>
      <c r="H1725" t="e">
        <f ca="1"/>
        <v>#NAME?</v>
      </c>
      <c r="I1725" t="e">
        <f ca="1"/>
        <v>#NAME?</v>
      </c>
      <c r="J1725" t="e">
        <f t="shared" ca="1" si="53"/>
        <v>#NAME?</v>
      </c>
      <c r="K1725" t="e">
        <f t="shared" ca="1" si="54"/>
        <v>#NAME?</v>
      </c>
    </row>
    <row r="1726" spans="1:11" x14ac:dyDescent="0.25">
      <c r="A1726" s="193" t="e">
        <f ca="1"/>
        <v>#NAME?</v>
      </c>
      <c r="B1726" t="e">
        <f ca="1"/>
        <v>#NAME?</v>
      </c>
      <c r="C1726" s="129" t="e">
        <f ca="1"/>
        <v>#NAME?</v>
      </c>
      <c r="D1726" t="e">
        <f ca="1"/>
        <v>#NAME?</v>
      </c>
      <c r="E1726" t="e">
        <f ca="1"/>
        <v>#NAME?</v>
      </c>
      <c r="F1726" t="e">
        <f ca="1"/>
        <v>#NAME?</v>
      </c>
      <c r="G1726" t="e">
        <f ca="1"/>
        <v>#NAME?</v>
      </c>
      <c r="H1726" t="e">
        <f ca="1"/>
        <v>#NAME?</v>
      </c>
      <c r="I1726" t="e">
        <f ca="1"/>
        <v>#NAME?</v>
      </c>
      <c r="J1726" t="e">
        <f t="shared" ca="1" si="53"/>
        <v>#NAME?</v>
      </c>
      <c r="K1726" t="e">
        <f t="shared" ca="1" si="54"/>
        <v>#NAME?</v>
      </c>
    </row>
    <row r="1727" spans="1:11" x14ac:dyDescent="0.25">
      <c r="A1727" s="193" t="e">
        <f ca="1"/>
        <v>#NAME?</v>
      </c>
      <c r="B1727" t="e">
        <f ca="1"/>
        <v>#NAME?</v>
      </c>
      <c r="C1727" s="129" t="e">
        <f ca="1"/>
        <v>#NAME?</v>
      </c>
      <c r="D1727" t="e">
        <f ca="1"/>
        <v>#NAME?</v>
      </c>
      <c r="E1727" t="e">
        <f ca="1"/>
        <v>#NAME?</v>
      </c>
      <c r="F1727" t="e">
        <f ca="1"/>
        <v>#NAME?</v>
      </c>
      <c r="G1727" t="e">
        <f ca="1"/>
        <v>#NAME?</v>
      </c>
      <c r="H1727" t="e">
        <f ca="1"/>
        <v>#NAME?</v>
      </c>
      <c r="I1727" t="e">
        <f ca="1"/>
        <v>#NAME?</v>
      </c>
      <c r="J1727" t="e">
        <f t="shared" ca="1" si="53"/>
        <v>#NAME?</v>
      </c>
      <c r="K1727" t="e">
        <f t="shared" ca="1" si="54"/>
        <v>#NAME?</v>
      </c>
    </row>
    <row r="1728" spans="1:11" x14ac:dyDescent="0.25">
      <c r="A1728" s="193" t="e">
        <f ca="1"/>
        <v>#NAME?</v>
      </c>
      <c r="B1728" t="e">
        <f ca="1"/>
        <v>#NAME?</v>
      </c>
      <c r="C1728" s="129" t="e">
        <f ca="1"/>
        <v>#NAME?</v>
      </c>
      <c r="D1728" t="e">
        <f ca="1"/>
        <v>#NAME?</v>
      </c>
      <c r="E1728" t="e">
        <f ca="1"/>
        <v>#NAME?</v>
      </c>
      <c r="F1728" t="e">
        <f ca="1"/>
        <v>#NAME?</v>
      </c>
      <c r="G1728" t="e">
        <f ca="1"/>
        <v>#NAME?</v>
      </c>
      <c r="H1728" t="e">
        <f ca="1"/>
        <v>#NAME?</v>
      </c>
      <c r="I1728" t="e">
        <f ca="1"/>
        <v>#NAME?</v>
      </c>
      <c r="J1728" t="e">
        <f t="shared" ca="1" si="53"/>
        <v>#NAME?</v>
      </c>
      <c r="K1728" t="e">
        <f t="shared" ca="1" si="54"/>
        <v>#NAME?</v>
      </c>
    </row>
    <row r="1729" spans="1:11" x14ac:dyDescent="0.25">
      <c r="A1729" s="193" t="e">
        <f ca="1"/>
        <v>#NAME?</v>
      </c>
      <c r="B1729" t="e">
        <f ca="1"/>
        <v>#NAME?</v>
      </c>
      <c r="C1729" s="129" t="e">
        <f ca="1"/>
        <v>#NAME?</v>
      </c>
      <c r="D1729" t="e">
        <f ca="1"/>
        <v>#NAME?</v>
      </c>
      <c r="E1729" t="e">
        <f ca="1"/>
        <v>#NAME?</v>
      </c>
      <c r="F1729" t="e">
        <f ca="1"/>
        <v>#NAME?</v>
      </c>
      <c r="G1729" t="e">
        <f ca="1"/>
        <v>#NAME?</v>
      </c>
      <c r="H1729" t="e">
        <f ca="1"/>
        <v>#NAME?</v>
      </c>
      <c r="I1729" t="e">
        <f ca="1"/>
        <v>#NAME?</v>
      </c>
      <c r="J1729" t="e">
        <f t="shared" ca="1" si="53"/>
        <v>#NAME?</v>
      </c>
      <c r="K1729" t="e">
        <f t="shared" ca="1" si="54"/>
        <v>#NAME?</v>
      </c>
    </row>
    <row r="1730" spans="1:11" x14ac:dyDescent="0.25">
      <c r="A1730" s="193" t="e">
        <f ca="1"/>
        <v>#NAME?</v>
      </c>
      <c r="B1730" t="e">
        <f ca="1"/>
        <v>#NAME?</v>
      </c>
      <c r="C1730" s="129" t="e">
        <f ca="1"/>
        <v>#NAME?</v>
      </c>
      <c r="D1730" t="e">
        <f ca="1"/>
        <v>#NAME?</v>
      </c>
      <c r="E1730" t="e">
        <f ca="1"/>
        <v>#NAME?</v>
      </c>
      <c r="F1730" t="e">
        <f ca="1"/>
        <v>#NAME?</v>
      </c>
      <c r="G1730" t="e">
        <f ca="1"/>
        <v>#NAME?</v>
      </c>
      <c r="H1730" t="e">
        <f ca="1"/>
        <v>#NAME?</v>
      </c>
      <c r="I1730" t="e">
        <f ca="1"/>
        <v>#NAME?</v>
      </c>
      <c r="J1730" t="e">
        <f t="shared" ca="1" si="53"/>
        <v>#NAME?</v>
      </c>
      <c r="K1730" t="e">
        <f t="shared" ca="1" si="54"/>
        <v>#NAME?</v>
      </c>
    </row>
    <row r="1731" spans="1:11" x14ac:dyDescent="0.25">
      <c r="A1731" s="193" t="e">
        <f ca="1"/>
        <v>#NAME?</v>
      </c>
      <c r="B1731" t="e">
        <f ca="1"/>
        <v>#NAME?</v>
      </c>
      <c r="C1731" s="129" t="e">
        <f ca="1"/>
        <v>#NAME?</v>
      </c>
      <c r="D1731" t="e">
        <f ca="1"/>
        <v>#NAME?</v>
      </c>
      <c r="E1731" t="e">
        <f ca="1"/>
        <v>#NAME?</v>
      </c>
      <c r="F1731" t="e">
        <f ca="1"/>
        <v>#NAME?</v>
      </c>
      <c r="G1731" t="e">
        <f ca="1"/>
        <v>#NAME?</v>
      </c>
      <c r="H1731" t="e">
        <f ca="1"/>
        <v>#NAME?</v>
      </c>
      <c r="I1731" t="e">
        <f ca="1"/>
        <v>#NAME?</v>
      </c>
      <c r="J1731" t="e">
        <f t="shared" ref="J1731:J1794" ca="1" si="55">_xlfn.ISOWEEKNUM(C1731)</f>
        <v>#NAME?</v>
      </c>
      <c r="K1731" t="e">
        <f t="shared" ca="1" si="54"/>
        <v>#NAME?</v>
      </c>
    </row>
    <row r="1732" spans="1:11" x14ac:dyDescent="0.25">
      <c r="A1732" s="193" t="e">
        <f ca="1"/>
        <v>#NAME?</v>
      </c>
      <c r="B1732" t="e">
        <f ca="1"/>
        <v>#NAME?</v>
      </c>
      <c r="C1732" s="129" t="e">
        <f ca="1"/>
        <v>#NAME?</v>
      </c>
      <c r="D1732" t="e">
        <f ca="1"/>
        <v>#NAME?</v>
      </c>
      <c r="E1732" t="e">
        <f ca="1"/>
        <v>#NAME?</v>
      </c>
      <c r="F1732" t="e">
        <f ca="1"/>
        <v>#NAME?</v>
      </c>
      <c r="G1732" t="e">
        <f ca="1"/>
        <v>#NAME?</v>
      </c>
      <c r="H1732" t="e">
        <f ca="1"/>
        <v>#NAME?</v>
      </c>
      <c r="I1732" t="e">
        <f ca="1"/>
        <v>#NAME?</v>
      </c>
      <c r="J1732" t="e">
        <f t="shared" ca="1" si="55"/>
        <v>#NAME?</v>
      </c>
      <c r="K1732" t="e">
        <f t="shared" ca="1" si="54"/>
        <v>#NAME?</v>
      </c>
    </row>
    <row r="1733" spans="1:11" x14ac:dyDescent="0.25">
      <c r="A1733" s="193" t="e">
        <f ca="1"/>
        <v>#NAME?</v>
      </c>
      <c r="B1733" t="e">
        <f ca="1"/>
        <v>#NAME?</v>
      </c>
      <c r="C1733" s="129" t="e">
        <f ca="1"/>
        <v>#NAME?</v>
      </c>
      <c r="D1733" t="e">
        <f ca="1"/>
        <v>#NAME?</v>
      </c>
      <c r="E1733" t="e">
        <f ca="1"/>
        <v>#NAME?</v>
      </c>
      <c r="F1733" t="e">
        <f ca="1"/>
        <v>#NAME?</v>
      </c>
      <c r="G1733" t="e">
        <f ca="1"/>
        <v>#NAME?</v>
      </c>
      <c r="H1733" t="e">
        <f ca="1"/>
        <v>#NAME?</v>
      </c>
      <c r="I1733" t="e">
        <f ca="1"/>
        <v>#NAME?</v>
      </c>
      <c r="J1733" t="e">
        <f t="shared" ca="1" si="55"/>
        <v>#NAME?</v>
      </c>
      <c r="K1733" t="e">
        <f t="shared" ca="1" si="54"/>
        <v>#NAME?</v>
      </c>
    </row>
    <row r="1734" spans="1:11" x14ac:dyDescent="0.25">
      <c r="A1734" s="193" t="e">
        <f ca="1"/>
        <v>#NAME?</v>
      </c>
      <c r="B1734" t="e">
        <f ca="1"/>
        <v>#NAME?</v>
      </c>
      <c r="C1734" s="129" t="e">
        <f ca="1"/>
        <v>#NAME?</v>
      </c>
      <c r="D1734" t="e">
        <f ca="1"/>
        <v>#NAME?</v>
      </c>
      <c r="E1734" t="e">
        <f ca="1"/>
        <v>#NAME?</v>
      </c>
      <c r="F1734" t="e">
        <f ca="1"/>
        <v>#NAME?</v>
      </c>
      <c r="G1734" t="e">
        <f ca="1"/>
        <v>#NAME?</v>
      </c>
      <c r="H1734" t="e">
        <f ca="1"/>
        <v>#NAME?</v>
      </c>
      <c r="I1734" t="e">
        <f ca="1"/>
        <v>#NAME?</v>
      </c>
      <c r="J1734" t="e">
        <f t="shared" ca="1" si="55"/>
        <v>#NAME?</v>
      </c>
      <c r="K1734" t="e">
        <f t="shared" ca="1" si="54"/>
        <v>#NAME?</v>
      </c>
    </row>
    <row r="1735" spans="1:11" x14ac:dyDescent="0.25">
      <c r="A1735" s="193" t="e">
        <f ca="1"/>
        <v>#NAME?</v>
      </c>
      <c r="B1735" t="e">
        <f ca="1"/>
        <v>#NAME?</v>
      </c>
      <c r="C1735" s="129" t="e">
        <f ca="1"/>
        <v>#NAME?</v>
      </c>
      <c r="D1735" t="e">
        <f ca="1"/>
        <v>#NAME?</v>
      </c>
      <c r="E1735" t="e">
        <f ca="1"/>
        <v>#NAME?</v>
      </c>
      <c r="F1735" t="e">
        <f ca="1"/>
        <v>#NAME?</v>
      </c>
      <c r="G1735" t="e">
        <f ca="1"/>
        <v>#NAME?</v>
      </c>
      <c r="H1735" t="e">
        <f ca="1"/>
        <v>#NAME?</v>
      </c>
      <c r="I1735" t="e">
        <f ca="1"/>
        <v>#NAME?</v>
      </c>
      <c r="J1735" t="e">
        <f t="shared" ca="1" si="55"/>
        <v>#NAME?</v>
      </c>
      <c r="K1735" t="e">
        <f t="shared" ca="1" si="54"/>
        <v>#NAME?</v>
      </c>
    </row>
    <row r="1736" spans="1:11" x14ac:dyDescent="0.25">
      <c r="A1736" s="193" t="e">
        <f ca="1"/>
        <v>#NAME?</v>
      </c>
      <c r="B1736" t="e">
        <f ca="1"/>
        <v>#NAME?</v>
      </c>
      <c r="C1736" s="129" t="e">
        <f ca="1"/>
        <v>#NAME?</v>
      </c>
      <c r="D1736" t="e">
        <f ca="1"/>
        <v>#NAME?</v>
      </c>
      <c r="E1736" t="e">
        <f ca="1"/>
        <v>#NAME?</v>
      </c>
      <c r="F1736" t="e">
        <f ca="1"/>
        <v>#NAME?</v>
      </c>
      <c r="G1736" t="e">
        <f ca="1"/>
        <v>#NAME?</v>
      </c>
      <c r="H1736" t="e">
        <f ca="1"/>
        <v>#NAME?</v>
      </c>
      <c r="I1736" t="e">
        <f ca="1"/>
        <v>#NAME?</v>
      </c>
      <c r="J1736" t="e">
        <f t="shared" ca="1" si="55"/>
        <v>#NAME?</v>
      </c>
      <c r="K1736" t="e">
        <f t="shared" ca="1" si="54"/>
        <v>#NAME?</v>
      </c>
    </row>
    <row r="1737" spans="1:11" x14ac:dyDescent="0.25">
      <c r="A1737" s="193" t="e">
        <f ca="1"/>
        <v>#NAME?</v>
      </c>
      <c r="B1737" t="e">
        <f ca="1"/>
        <v>#NAME?</v>
      </c>
      <c r="C1737" s="129" t="e">
        <f ca="1"/>
        <v>#NAME?</v>
      </c>
      <c r="D1737" t="e">
        <f ca="1"/>
        <v>#NAME?</v>
      </c>
      <c r="E1737" t="e">
        <f ca="1"/>
        <v>#NAME?</v>
      </c>
      <c r="F1737" t="e">
        <f ca="1"/>
        <v>#NAME?</v>
      </c>
      <c r="G1737" t="e">
        <f ca="1"/>
        <v>#NAME?</v>
      </c>
      <c r="H1737" t="e">
        <f ca="1"/>
        <v>#NAME?</v>
      </c>
      <c r="I1737" t="e">
        <f ca="1"/>
        <v>#NAME?</v>
      </c>
      <c r="J1737" t="e">
        <f t="shared" ca="1" si="55"/>
        <v>#NAME?</v>
      </c>
      <c r="K1737" t="e">
        <f t="shared" ca="1" si="54"/>
        <v>#NAME?</v>
      </c>
    </row>
    <row r="1738" spans="1:11" x14ac:dyDescent="0.25">
      <c r="A1738" s="193" t="e">
        <f ca="1"/>
        <v>#NAME?</v>
      </c>
      <c r="B1738" t="e">
        <f ca="1"/>
        <v>#NAME?</v>
      </c>
      <c r="C1738" s="129" t="e">
        <f ca="1"/>
        <v>#NAME?</v>
      </c>
      <c r="D1738" t="e">
        <f ca="1"/>
        <v>#NAME?</v>
      </c>
      <c r="E1738" t="e">
        <f ca="1"/>
        <v>#NAME?</v>
      </c>
      <c r="F1738" t="e">
        <f ca="1"/>
        <v>#NAME?</v>
      </c>
      <c r="G1738" t="e">
        <f ca="1"/>
        <v>#NAME?</v>
      </c>
      <c r="H1738" t="e">
        <f ca="1"/>
        <v>#NAME?</v>
      </c>
      <c r="I1738" t="e">
        <f ca="1"/>
        <v>#NAME?</v>
      </c>
      <c r="J1738" t="e">
        <f t="shared" ca="1" si="55"/>
        <v>#NAME?</v>
      </c>
      <c r="K1738" t="e">
        <f t="shared" ca="1" si="54"/>
        <v>#NAME?</v>
      </c>
    </row>
    <row r="1739" spans="1:11" x14ac:dyDescent="0.25">
      <c r="A1739" s="193" t="e">
        <f ca="1"/>
        <v>#NAME?</v>
      </c>
      <c r="B1739" t="e">
        <f ca="1"/>
        <v>#NAME?</v>
      </c>
      <c r="C1739" s="129" t="e">
        <f ca="1"/>
        <v>#NAME?</v>
      </c>
      <c r="D1739" t="e">
        <f ca="1"/>
        <v>#NAME?</v>
      </c>
      <c r="E1739" t="e">
        <f ca="1"/>
        <v>#NAME?</v>
      </c>
      <c r="F1739" t="e">
        <f ca="1"/>
        <v>#NAME?</v>
      </c>
      <c r="G1739" t="e">
        <f ca="1"/>
        <v>#NAME?</v>
      </c>
      <c r="H1739" t="e">
        <f ca="1"/>
        <v>#NAME?</v>
      </c>
      <c r="I1739" t="e">
        <f ca="1"/>
        <v>#NAME?</v>
      </c>
      <c r="J1739" t="e">
        <f t="shared" ca="1" si="55"/>
        <v>#NAME?</v>
      </c>
      <c r="K1739" t="e">
        <f t="shared" ca="1" si="54"/>
        <v>#NAME?</v>
      </c>
    </row>
    <row r="1740" spans="1:11" x14ac:dyDescent="0.25">
      <c r="A1740" s="193" t="e">
        <f ca="1"/>
        <v>#NAME?</v>
      </c>
      <c r="B1740" t="e">
        <f ca="1"/>
        <v>#NAME?</v>
      </c>
      <c r="C1740" s="129" t="e">
        <f ca="1"/>
        <v>#NAME?</v>
      </c>
      <c r="D1740" t="e">
        <f ca="1"/>
        <v>#NAME?</v>
      </c>
      <c r="E1740" t="e">
        <f ca="1"/>
        <v>#NAME?</v>
      </c>
      <c r="F1740" t="e">
        <f ca="1"/>
        <v>#NAME?</v>
      </c>
      <c r="G1740" t="e">
        <f ca="1"/>
        <v>#NAME?</v>
      </c>
      <c r="H1740" t="e">
        <f ca="1"/>
        <v>#NAME?</v>
      </c>
      <c r="I1740" t="e">
        <f ca="1"/>
        <v>#NAME?</v>
      </c>
      <c r="J1740" t="e">
        <f t="shared" ca="1" si="55"/>
        <v>#NAME?</v>
      </c>
      <c r="K1740" t="e">
        <f t="shared" ca="1" si="54"/>
        <v>#NAME?</v>
      </c>
    </row>
    <row r="1741" spans="1:11" x14ac:dyDescent="0.25">
      <c r="A1741" s="193" t="e">
        <f ca="1"/>
        <v>#NAME?</v>
      </c>
      <c r="B1741" t="e">
        <f ca="1"/>
        <v>#NAME?</v>
      </c>
      <c r="C1741" s="129" t="e">
        <f ca="1"/>
        <v>#NAME?</v>
      </c>
      <c r="D1741" t="e">
        <f ca="1"/>
        <v>#NAME?</v>
      </c>
      <c r="E1741" t="e">
        <f ca="1"/>
        <v>#NAME?</v>
      </c>
      <c r="F1741" t="e">
        <f ca="1"/>
        <v>#NAME?</v>
      </c>
      <c r="G1741" t="e">
        <f ca="1"/>
        <v>#NAME?</v>
      </c>
      <c r="H1741" t="e">
        <f ca="1"/>
        <v>#NAME?</v>
      </c>
      <c r="I1741" t="e">
        <f ca="1"/>
        <v>#NAME?</v>
      </c>
      <c r="J1741" t="e">
        <f t="shared" ca="1" si="55"/>
        <v>#NAME?</v>
      </c>
      <c r="K1741" t="e">
        <f t="shared" ca="1" si="54"/>
        <v>#NAME?</v>
      </c>
    </row>
    <row r="1742" spans="1:11" x14ac:dyDescent="0.25">
      <c r="A1742" s="193" t="e">
        <f ca="1"/>
        <v>#NAME?</v>
      </c>
      <c r="B1742" t="e">
        <f ca="1"/>
        <v>#NAME?</v>
      </c>
      <c r="C1742" s="129" t="e">
        <f ca="1"/>
        <v>#NAME?</v>
      </c>
      <c r="D1742" t="e">
        <f ca="1"/>
        <v>#NAME?</v>
      </c>
      <c r="E1742" t="e">
        <f ca="1"/>
        <v>#NAME?</v>
      </c>
      <c r="F1742" t="e">
        <f ca="1"/>
        <v>#NAME?</v>
      </c>
      <c r="G1742" t="e">
        <f ca="1"/>
        <v>#NAME?</v>
      </c>
      <c r="H1742" t="e">
        <f ca="1"/>
        <v>#NAME?</v>
      </c>
      <c r="I1742" t="e">
        <f ca="1"/>
        <v>#NAME?</v>
      </c>
      <c r="J1742" t="e">
        <f t="shared" ca="1" si="55"/>
        <v>#NAME?</v>
      </c>
      <c r="K1742" t="e">
        <f t="shared" ca="1" si="54"/>
        <v>#NAME?</v>
      </c>
    </row>
    <row r="1743" spans="1:11" x14ac:dyDescent="0.25">
      <c r="A1743" s="193" t="e">
        <f ca="1"/>
        <v>#NAME?</v>
      </c>
      <c r="B1743" t="e">
        <f ca="1"/>
        <v>#NAME?</v>
      </c>
      <c r="C1743" s="129" t="e">
        <f ca="1"/>
        <v>#NAME?</v>
      </c>
      <c r="D1743" t="e">
        <f ca="1"/>
        <v>#NAME?</v>
      </c>
      <c r="E1743" t="e">
        <f ca="1"/>
        <v>#NAME?</v>
      </c>
      <c r="F1743" t="e">
        <f ca="1"/>
        <v>#NAME?</v>
      </c>
      <c r="G1743" t="e">
        <f ca="1"/>
        <v>#NAME?</v>
      </c>
      <c r="H1743" t="e">
        <f ca="1"/>
        <v>#NAME?</v>
      </c>
      <c r="I1743" t="e">
        <f ca="1"/>
        <v>#NAME?</v>
      </c>
      <c r="J1743" t="e">
        <f t="shared" ca="1" si="55"/>
        <v>#NAME?</v>
      </c>
      <c r="K1743" t="e">
        <f t="shared" ca="1" si="54"/>
        <v>#NAME?</v>
      </c>
    </row>
    <row r="1744" spans="1:11" x14ac:dyDescent="0.25">
      <c r="A1744" s="193" t="e">
        <f ca="1"/>
        <v>#NAME?</v>
      </c>
      <c r="B1744" t="e">
        <f ca="1"/>
        <v>#NAME?</v>
      </c>
      <c r="C1744" s="129" t="e">
        <f ca="1"/>
        <v>#NAME?</v>
      </c>
      <c r="D1744" t="e">
        <f ca="1"/>
        <v>#NAME?</v>
      </c>
      <c r="E1744" t="e">
        <f ca="1"/>
        <v>#NAME?</v>
      </c>
      <c r="F1744" t="e">
        <f ca="1"/>
        <v>#NAME?</v>
      </c>
      <c r="G1744" t="e">
        <f ca="1"/>
        <v>#NAME?</v>
      </c>
      <c r="H1744" t="e">
        <f ca="1"/>
        <v>#NAME?</v>
      </c>
      <c r="I1744" t="e">
        <f ca="1"/>
        <v>#NAME?</v>
      </c>
      <c r="J1744" t="e">
        <f t="shared" ca="1" si="55"/>
        <v>#NAME?</v>
      </c>
      <c r="K1744" t="e">
        <f t="shared" ca="1" si="54"/>
        <v>#NAME?</v>
      </c>
    </row>
    <row r="1745" spans="1:11" x14ac:dyDescent="0.25">
      <c r="A1745" s="193" t="e">
        <f ca="1"/>
        <v>#NAME?</v>
      </c>
      <c r="B1745" t="e">
        <f ca="1"/>
        <v>#NAME?</v>
      </c>
      <c r="C1745" s="129" t="e">
        <f ca="1"/>
        <v>#NAME?</v>
      </c>
      <c r="D1745" t="e">
        <f ca="1"/>
        <v>#NAME?</v>
      </c>
      <c r="E1745" t="e">
        <f ca="1"/>
        <v>#NAME?</v>
      </c>
      <c r="F1745" t="e">
        <f ca="1"/>
        <v>#NAME?</v>
      </c>
      <c r="G1745" t="e">
        <f ca="1"/>
        <v>#NAME?</v>
      </c>
      <c r="H1745" t="e">
        <f ca="1"/>
        <v>#NAME?</v>
      </c>
      <c r="I1745" t="e">
        <f ca="1"/>
        <v>#NAME?</v>
      </c>
      <c r="J1745" t="e">
        <f t="shared" ca="1" si="55"/>
        <v>#NAME?</v>
      </c>
      <c r="K1745" t="e">
        <f t="shared" ca="1" si="54"/>
        <v>#NAME?</v>
      </c>
    </row>
    <row r="1746" spans="1:11" x14ac:dyDescent="0.25">
      <c r="A1746" s="193" t="e">
        <f ca="1"/>
        <v>#NAME?</v>
      </c>
      <c r="B1746" t="e">
        <f ca="1"/>
        <v>#NAME?</v>
      </c>
      <c r="C1746" s="129" t="e">
        <f ca="1"/>
        <v>#NAME?</v>
      </c>
      <c r="D1746" t="e">
        <f ca="1"/>
        <v>#NAME?</v>
      </c>
      <c r="E1746" t="e">
        <f ca="1"/>
        <v>#NAME?</v>
      </c>
      <c r="F1746" t="e">
        <f ca="1"/>
        <v>#NAME?</v>
      </c>
      <c r="G1746" t="e">
        <f ca="1"/>
        <v>#NAME?</v>
      </c>
      <c r="H1746" t="e">
        <f ca="1"/>
        <v>#NAME?</v>
      </c>
      <c r="I1746" t="e">
        <f ca="1"/>
        <v>#NAME?</v>
      </c>
      <c r="J1746" t="e">
        <f t="shared" ca="1" si="55"/>
        <v>#NAME?</v>
      </c>
      <c r="K1746" t="e">
        <f t="shared" ca="1" si="54"/>
        <v>#NAME?</v>
      </c>
    </row>
    <row r="1747" spans="1:11" x14ac:dyDescent="0.25">
      <c r="A1747" s="193" t="e">
        <f ca="1"/>
        <v>#NAME?</v>
      </c>
      <c r="B1747" t="e">
        <f ca="1"/>
        <v>#NAME?</v>
      </c>
      <c r="C1747" s="129" t="e">
        <f ca="1"/>
        <v>#NAME?</v>
      </c>
      <c r="D1747" t="e">
        <f ca="1"/>
        <v>#NAME?</v>
      </c>
      <c r="E1747" t="e">
        <f ca="1"/>
        <v>#NAME?</v>
      </c>
      <c r="F1747" t="e">
        <f ca="1"/>
        <v>#NAME?</v>
      </c>
      <c r="G1747" t="e">
        <f ca="1"/>
        <v>#NAME?</v>
      </c>
      <c r="H1747" t="e">
        <f ca="1"/>
        <v>#NAME?</v>
      </c>
      <c r="I1747" t="e">
        <f ca="1"/>
        <v>#NAME?</v>
      </c>
      <c r="J1747" t="e">
        <f t="shared" ca="1" si="55"/>
        <v>#NAME?</v>
      </c>
      <c r="K1747" t="e">
        <f t="shared" ca="1" si="54"/>
        <v>#NAME?</v>
      </c>
    </row>
    <row r="1748" spans="1:11" x14ac:dyDescent="0.25">
      <c r="A1748" s="193" t="e">
        <f ca="1"/>
        <v>#NAME?</v>
      </c>
      <c r="B1748" t="e">
        <f ca="1"/>
        <v>#NAME?</v>
      </c>
      <c r="C1748" s="129" t="e">
        <f ca="1"/>
        <v>#NAME?</v>
      </c>
      <c r="D1748" t="e">
        <f ca="1"/>
        <v>#NAME?</v>
      </c>
      <c r="E1748" t="e">
        <f ca="1"/>
        <v>#NAME?</v>
      </c>
      <c r="F1748" t="e">
        <f ca="1"/>
        <v>#NAME?</v>
      </c>
      <c r="G1748" t="e">
        <f ca="1"/>
        <v>#NAME?</v>
      </c>
      <c r="H1748" t="e">
        <f ca="1"/>
        <v>#NAME?</v>
      </c>
      <c r="I1748" t="e">
        <f ca="1"/>
        <v>#NAME?</v>
      </c>
      <c r="J1748" t="e">
        <f t="shared" ca="1" si="55"/>
        <v>#NAME?</v>
      </c>
      <c r="K1748" t="e">
        <f t="shared" ca="1" si="54"/>
        <v>#NAME?</v>
      </c>
    </row>
    <row r="1749" spans="1:11" x14ac:dyDescent="0.25">
      <c r="A1749" s="193" t="e">
        <f ca="1"/>
        <v>#NAME?</v>
      </c>
      <c r="B1749" t="e">
        <f ca="1"/>
        <v>#NAME?</v>
      </c>
      <c r="C1749" s="129" t="e">
        <f ca="1"/>
        <v>#NAME?</v>
      </c>
      <c r="D1749" t="e">
        <f ca="1"/>
        <v>#NAME?</v>
      </c>
      <c r="E1749" t="e">
        <f ca="1"/>
        <v>#NAME?</v>
      </c>
      <c r="F1749" t="e">
        <f ca="1"/>
        <v>#NAME?</v>
      </c>
      <c r="G1749" t="e">
        <f ca="1"/>
        <v>#NAME?</v>
      </c>
      <c r="H1749" t="e">
        <f ca="1"/>
        <v>#NAME?</v>
      </c>
      <c r="I1749" t="e">
        <f ca="1"/>
        <v>#NAME?</v>
      </c>
      <c r="J1749" t="e">
        <f t="shared" ca="1" si="55"/>
        <v>#NAME?</v>
      </c>
      <c r="K1749" t="e">
        <f t="shared" ca="1" si="54"/>
        <v>#NAME?</v>
      </c>
    </row>
    <row r="1750" spans="1:11" x14ac:dyDescent="0.25">
      <c r="A1750" s="193" t="e">
        <f ca="1"/>
        <v>#NAME?</v>
      </c>
      <c r="B1750" t="e">
        <f ca="1"/>
        <v>#NAME?</v>
      </c>
      <c r="C1750" s="129" t="e">
        <f ca="1"/>
        <v>#NAME?</v>
      </c>
      <c r="D1750" t="e">
        <f ca="1"/>
        <v>#NAME?</v>
      </c>
      <c r="E1750" t="e">
        <f ca="1"/>
        <v>#NAME?</v>
      </c>
      <c r="F1750" t="e">
        <f ca="1"/>
        <v>#NAME?</v>
      </c>
      <c r="G1750" t="e">
        <f ca="1"/>
        <v>#NAME?</v>
      </c>
      <c r="H1750" t="e">
        <f ca="1"/>
        <v>#NAME?</v>
      </c>
      <c r="I1750" t="e">
        <f ca="1"/>
        <v>#NAME?</v>
      </c>
      <c r="J1750" t="e">
        <f t="shared" ca="1" si="55"/>
        <v>#NAME?</v>
      </c>
      <c r="K1750" t="e">
        <f t="shared" ca="1" si="54"/>
        <v>#NAME?</v>
      </c>
    </row>
    <row r="1751" spans="1:11" x14ac:dyDescent="0.25">
      <c r="A1751" s="193" t="e">
        <f ca="1"/>
        <v>#NAME?</v>
      </c>
      <c r="B1751" t="e">
        <f ca="1"/>
        <v>#NAME?</v>
      </c>
      <c r="C1751" s="129" t="e">
        <f ca="1"/>
        <v>#NAME?</v>
      </c>
      <c r="D1751" t="e">
        <f ca="1"/>
        <v>#NAME?</v>
      </c>
      <c r="E1751" t="e">
        <f ca="1"/>
        <v>#NAME?</v>
      </c>
      <c r="F1751" t="e">
        <f ca="1"/>
        <v>#NAME?</v>
      </c>
      <c r="G1751" t="e">
        <f ca="1"/>
        <v>#NAME?</v>
      </c>
      <c r="H1751" t="e">
        <f ca="1"/>
        <v>#NAME?</v>
      </c>
      <c r="I1751" t="e">
        <f ca="1"/>
        <v>#NAME?</v>
      </c>
      <c r="J1751" t="e">
        <f t="shared" ca="1" si="55"/>
        <v>#NAME?</v>
      </c>
      <c r="K1751" t="e">
        <f t="shared" ca="1" si="54"/>
        <v>#NAME?</v>
      </c>
    </row>
    <row r="1752" spans="1:11" x14ac:dyDescent="0.25">
      <c r="A1752" s="193" t="e">
        <f ca="1"/>
        <v>#NAME?</v>
      </c>
      <c r="B1752" t="e">
        <f ca="1"/>
        <v>#NAME?</v>
      </c>
      <c r="C1752" s="129" t="e">
        <f ca="1"/>
        <v>#NAME?</v>
      </c>
      <c r="D1752" t="e">
        <f ca="1"/>
        <v>#NAME?</v>
      </c>
      <c r="E1752" t="e">
        <f ca="1"/>
        <v>#NAME?</v>
      </c>
      <c r="F1752" t="e">
        <f ca="1"/>
        <v>#NAME?</v>
      </c>
      <c r="G1752" t="e">
        <f ca="1"/>
        <v>#NAME?</v>
      </c>
      <c r="H1752" t="e">
        <f ca="1"/>
        <v>#NAME?</v>
      </c>
      <c r="I1752" t="e">
        <f ca="1"/>
        <v>#NAME?</v>
      </c>
      <c r="J1752" t="e">
        <f t="shared" ca="1" si="55"/>
        <v>#NAME?</v>
      </c>
      <c r="K1752" t="e">
        <f t="shared" ca="1" si="54"/>
        <v>#NAME?</v>
      </c>
    </row>
    <row r="1753" spans="1:11" x14ac:dyDescent="0.25">
      <c r="A1753" s="193" t="e">
        <f ca="1"/>
        <v>#NAME?</v>
      </c>
      <c r="B1753" t="e">
        <f ca="1"/>
        <v>#NAME?</v>
      </c>
      <c r="C1753" s="129" t="e">
        <f ca="1"/>
        <v>#NAME?</v>
      </c>
      <c r="D1753" t="e">
        <f ca="1"/>
        <v>#NAME?</v>
      </c>
      <c r="E1753" t="e">
        <f ca="1"/>
        <v>#NAME?</v>
      </c>
      <c r="F1753" t="e">
        <f ca="1"/>
        <v>#NAME?</v>
      </c>
      <c r="G1753" t="e">
        <f ca="1"/>
        <v>#NAME?</v>
      </c>
      <c r="H1753" t="e">
        <f ca="1"/>
        <v>#NAME?</v>
      </c>
      <c r="I1753" t="e">
        <f ca="1"/>
        <v>#NAME?</v>
      </c>
      <c r="J1753" t="e">
        <f t="shared" ca="1" si="55"/>
        <v>#NAME?</v>
      </c>
      <c r="K1753" t="e">
        <f t="shared" ca="1" si="54"/>
        <v>#NAME?</v>
      </c>
    </row>
    <row r="1754" spans="1:11" x14ac:dyDescent="0.25">
      <c r="A1754" s="193" t="e">
        <f ca="1"/>
        <v>#NAME?</v>
      </c>
      <c r="B1754" t="e">
        <f ca="1"/>
        <v>#NAME?</v>
      </c>
      <c r="C1754" s="129" t="e">
        <f ca="1"/>
        <v>#NAME?</v>
      </c>
      <c r="D1754" t="e">
        <f ca="1"/>
        <v>#NAME?</v>
      </c>
      <c r="E1754" t="e">
        <f ca="1"/>
        <v>#NAME?</v>
      </c>
      <c r="F1754" t="e">
        <f ca="1"/>
        <v>#NAME?</v>
      </c>
      <c r="G1754" t="e">
        <f ca="1"/>
        <v>#NAME?</v>
      </c>
      <c r="H1754" t="e">
        <f ca="1"/>
        <v>#NAME?</v>
      </c>
      <c r="I1754" t="e">
        <f ca="1"/>
        <v>#NAME?</v>
      </c>
      <c r="J1754" t="e">
        <f t="shared" ca="1" si="55"/>
        <v>#NAME?</v>
      </c>
      <c r="K1754" t="e">
        <f t="shared" ca="1" si="54"/>
        <v>#NAME?</v>
      </c>
    </row>
    <row r="1755" spans="1:11" x14ac:dyDescent="0.25">
      <c r="A1755" s="193" t="e">
        <f ca="1"/>
        <v>#NAME?</v>
      </c>
      <c r="B1755" t="e">
        <f ca="1"/>
        <v>#NAME?</v>
      </c>
      <c r="C1755" s="129" t="e">
        <f ca="1"/>
        <v>#NAME?</v>
      </c>
      <c r="D1755" t="e">
        <f ca="1"/>
        <v>#NAME?</v>
      </c>
      <c r="E1755" t="e">
        <f ca="1"/>
        <v>#NAME?</v>
      </c>
      <c r="F1755" t="e">
        <f ca="1"/>
        <v>#NAME?</v>
      </c>
      <c r="G1755" t="e">
        <f ca="1"/>
        <v>#NAME?</v>
      </c>
      <c r="H1755" t="e">
        <f ca="1"/>
        <v>#NAME?</v>
      </c>
      <c r="I1755" t="e">
        <f ca="1"/>
        <v>#NAME?</v>
      </c>
      <c r="J1755" t="e">
        <f t="shared" ca="1" si="55"/>
        <v>#NAME?</v>
      </c>
      <c r="K1755" t="e">
        <f t="shared" ca="1" si="54"/>
        <v>#NAME?</v>
      </c>
    </row>
    <row r="1756" spans="1:11" x14ac:dyDescent="0.25">
      <c r="A1756" s="193" t="e">
        <f ca="1"/>
        <v>#NAME?</v>
      </c>
      <c r="B1756" t="e">
        <f ca="1"/>
        <v>#NAME?</v>
      </c>
      <c r="C1756" s="129" t="e">
        <f ca="1"/>
        <v>#NAME?</v>
      </c>
      <c r="D1756" t="e">
        <f ca="1"/>
        <v>#NAME?</v>
      </c>
      <c r="E1756" t="e">
        <f ca="1"/>
        <v>#NAME?</v>
      </c>
      <c r="F1756" t="e">
        <f ca="1"/>
        <v>#NAME?</v>
      </c>
      <c r="G1756" t="e">
        <f ca="1"/>
        <v>#NAME?</v>
      </c>
      <c r="H1756" t="e">
        <f ca="1"/>
        <v>#NAME?</v>
      </c>
      <c r="I1756" t="e">
        <f ca="1"/>
        <v>#NAME?</v>
      </c>
      <c r="J1756" t="e">
        <f t="shared" ca="1" si="55"/>
        <v>#NAME?</v>
      </c>
      <c r="K1756" t="e">
        <f t="shared" ca="1" si="54"/>
        <v>#NAME?</v>
      </c>
    </row>
    <row r="1757" spans="1:11" x14ac:dyDescent="0.25">
      <c r="A1757" s="193" t="e">
        <f ca="1"/>
        <v>#NAME?</v>
      </c>
      <c r="B1757" t="e">
        <f ca="1"/>
        <v>#NAME?</v>
      </c>
      <c r="C1757" s="129" t="e">
        <f ca="1"/>
        <v>#NAME?</v>
      </c>
      <c r="D1757" t="e">
        <f ca="1"/>
        <v>#NAME?</v>
      </c>
      <c r="E1757" t="e">
        <f ca="1"/>
        <v>#NAME?</v>
      </c>
      <c r="F1757" t="e">
        <f ca="1"/>
        <v>#NAME?</v>
      </c>
      <c r="G1757" t="e">
        <f ca="1"/>
        <v>#NAME?</v>
      </c>
      <c r="H1757" t="e">
        <f ca="1"/>
        <v>#NAME?</v>
      </c>
      <c r="I1757" t="e">
        <f ca="1"/>
        <v>#NAME?</v>
      </c>
      <c r="J1757" t="e">
        <f t="shared" ca="1" si="55"/>
        <v>#NAME?</v>
      </c>
      <c r="K1757" t="e">
        <f t="shared" ca="1" si="54"/>
        <v>#NAME?</v>
      </c>
    </row>
    <row r="1758" spans="1:11" x14ac:dyDescent="0.25">
      <c r="A1758" s="193" t="e">
        <f ca="1"/>
        <v>#NAME?</v>
      </c>
      <c r="B1758" t="e">
        <f ca="1"/>
        <v>#NAME?</v>
      </c>
      <c r="C1758" s="129" t="e">
        <f ca="1"/>
        <v>#NAME?</v>
      </c>
      <c r="D1758" t="e">
        <f ca="1"/>
        <v>#NAME?</v>
      </c>
      <c r="E1758" t="e">
        <f ca="1"/>
        <v>#NAME?</v>
      </c>
      <c r="F1758" t="e">
        <f ca="1"/>
        <v>#NAME?</v>
      </c>
      <c r="G1758" t="e">
        <f ca="1"/>
        <v>#NAME?</v>
      </c>
      <c r="H1758" t="e">
        <f ca="1"/>
        <v>#NAME?</v>
      </c>
      <c r="I1758" t="e">
        <f ca="1"/>
        <v>#NAME?</v>
      </c>
      <c r="J1758" t="e">
        <f t="shared" ca="1" si="55"/>
        <v>#NAME?</v>
      </c>
      <c r="K1758" t="e">
        <f t="shared" ca="1" si="54"/>
        <v>#NAME?</v>
      </c>
    </row>
    <row r="1759" spans="1:11" x14ac:dyDescent="0.25">
      <c r="A1759" s="193" t="e">
        <f ca="1"/>
        <v>#NAME?</v>
      </c>
      <c r="B1759" t="e">
        <f ca="1"/>
        <v>#NAME?</v>
      </c>
      <c r="C1759" s="129" t="e">
        <f ca="1"/>
        <v>#NAME?</v>
      </c>
      <c r="D1759" t="e">
        <f ca="1"/>
        <v>#NAME?</v>
      </c>
      <c r="E1759" t="e">
        <f ca="1"/>
        <v>#NAME?</v>
      </c>
      <c r="F1759" t="e">
        <f ca="1"/>
        <v>#NAME?</v>
      </c>
      <c r="G1759" t="e">
        <f ca="1"/>
        <v>#NAME?</v>
      </c>
      <c r="H1759" t="e">
        <f ca="1"/>
        <v>#NAME?</v>
      </c>
      <c r="I1759" t="e">
        <f ca="1"/>
        <v>#NAME?</v>
      </c>
      <c r="J1759" t="e">
        <f t="shared" ca="1" si="55"/>
        <v>#NAME?</v>
      </c>
      <c r="K1759" t="e">
        <f t="shared" ca="1" si="54"/>
        <v>#NAME?</v>
      </c>
    </row>
    <row r="1760" spans="1:11" x14ac:dyDescent="0.25">
      <c r="A1760" s="193" t="e">
        <f ca="1"/>
        <v>#NAME?</v>
      </c>
      <c r="B1760" t="e">
        <f ca="1"/>
        <v>#NAME?</v>
      </c>
      <c r="C1760" s="129" t="e">
        <f ca="1"/>
        <v>#NAME?</v>
      </c>
      <c r="D1760" t="e">
        <f ca="1"/>
        <v>#NAME?</v>
      </c>
      <c r="E1760" t="e">
        <f ca="1"/>
        <v>#NAME?</v>
      </c>
      <c r="F1760" t="e">
        <f ca="1"/>
        <v>#NAME?</v>
      </c>
      <c r="G1760" t="e">
        <f ca="1"/>
        <v>#NAME?</v>
      </c>
      <c r="H1760" t="e">
        <f ca="1"/>
        <v>#NAME?</v>
      </c>
      <c r="I1760" t="e">
        <f ca="1"/>
        <v>#NAME?</v>
      </c>
      <c r="J1760" t="e">
        <f t="shared" ca="1" si="55"/>
        <v>#NAME?</v>
      </c>
      <c r="K1760" t="e">
        <f t="shared" ca="1" si="54"/>
        <v>#NAME?</v>
      </c>
    </row>
    <row r="1761" spans="1:11" x14ac:dyDescent="0.25">
      <c r="A1761" s="193" t="e">
        <f ca="1"/>
        <v>#NAME?</v>
      </c>
      <c r="B1761" t="e">
        <f ca="1"/>
        <v>#NAME?</v>
      </c>
      <c r="C1761" s="129" t="e">
        <f ca="1"/>
        <v>#NAME?</v>
      </c>
      <c r="D1761" t="e">
        <f ca="1"/>
        <v>#NAME?</v>
      </c>
      <c r="E1761" t="e">
        <f ca="1"/>
        <v>#NAME?</v>
      </c>
      <c r="F1761" t="e">
        <f ca="1"/>
        <v>#NAME?</v>
      </c>
      <c r="G1761" t="e">
        <f ca="1"/>
        <v>#NAME?</v>
      </c>
      <c r="H1761" t="e">
        <f ca="1"/>
        <v>#NAME?</v>
      </c>
      <c r="I1761" t="e">
        <f ca="1"/>
        <v>#NAME?</v>
      </c>
      <c r="J1761" t="e">
        <f t="shared" ca="1" si="55"/>
        <v>#NAME?</v>
      </c>
      <c r="K1761" t="e">
        <f t="shared" ca="1" si="54"/>
        <v>#NAME?</v>
      </c>
    </row>
    <row r="1762" spans="1:11" x14ac:dyDescent="0.25">
      <c r="A1762" s="193" t="e">
        <f ca="1"/>
        <v>#NAME?</v>
      </c>
      <c r="B1762" t="e">
        <f ca="1"/>
        <v>#NAME?</v>
      </c>
      <c r="C1762" s="129" t="e">
        <f ca="1"/>
        <v>#NAME?</v>
      </c>
      <c r="D1762" t="e">
        <f ca="1"/>
        <v>#NAME?</v>
      </c>
      <c r="E1762" t="e">
        <f ca="1"/>
        <v>#NAME?</v>
      </c>
      <c r="F1762" t="e">
        <f ca="1"/>
        <v>#NAME?</v>
      </c>
      <c r="G1762" t="e">
        <f ca="1"/>
        <v>#NAME?</v>
      </c>
      <c r="H1762" t="e">
        <f ca="1"/>
        <v>#NAME?</v>
      </c>
      <c r="I1762" t="e">
        <f ca="1"/>
        <v>#NAME?</v>
      </c>
      <c r="J1762" t="e">
        <f t="shared" ca="1" si="55"/>
        <v>#NAME?</v>
      </c>
      <c r="K1762" t="e">
        <f t="shared" ca="1" si="54"/>
        <v>#NAME?</v>
      </c>
    </row>
    <row r="1763" spans="1:11" x14ac:dyDescent="0.25">
      <c r="A1763" s="193" t="e">
        <f ca="1"/>
        <v>#NAME?</v>
      </c>
      <c r="B1763" t="e">
        <f ca="1"/>
        <v>#NAME?</v>
      </c>
      <c r="C1763" s="129" t="e">
        <f ca="1"/>
        <v>#NAME?</v>
      </c>
      <c r="D1763" t="e">
        <f ca="1"/>
        <v>#NAME?</v>
      </c>
      <c r="E1763" t="e">
        <f ca="1"/>
        <v>#NAME?</v>
      </c>
      <c r="F1763" t="e">
        <f ca="1"/>
        <v>#NAME?</v>
      </c>
      <c r="G1763" t="e">
        <f ca="1"/>
        <v>#NAME?</v>
      </c>
      <c r="H1763" t="e">
        <f ca="1"/>
        <v>#NAME?</v>
      </c>
      <c r="I1763" t="e">
        <f ca="1"/>
        <v>#NAME?</v>
      </c>
      <c r="J1763" t="e">
        <f t="shared" ca="1" si="55"/>
        <v>#NAME?</v>
      </c>
      <c r="K1763" t="e">
        <f t="shared" ca="1" si="54"/>
        <v>#NAME?</v>
      </c>
    </row>
    <row r="1764" spans="1:11" x14ac:dyDescent="0.25">
      <c r="A1764" s="193" t="e">
        <f ca="1"/>
        <v>#NAME?</v>
      </c>
      <c r="B1764" t="e">
        <f ca="1"/>
        <v>#NAME?</v>
      </c>
      <c r="C1764" s="129" t="e">
        <f ca="1"/>
        <v>#NAME?</v>
      </c>
      <c r="D1764" t="e">
        <f ca="1"/>
        <v>#NAME?</v>
      </c>
      <c r="E1764" t="e">
        <f ca="1"/>
        <v>#NAME?</v>
      </c>
      <c r="F1764" t="e">
        <f ca="1"/>
        <v>#NAME?</v>
      </c>
      <c r="G1764" t="e">
        <f ca="1"/>
        <v>#NAME?</v>
      </c>
      <c r="H1764" t="e">
        <f ca="1"/>
        <v>#NAME?</v>
      </c>
      <c r="I1764" t="e">
        <f ca="1"/>
        <v>#NAME?</v>
      </c>
      <c r="J1764" t="e">
        <f t="shared" ca="1" si="55"/>
        <v>#NAME?</v>
      </c>
      <c r="K1764" t="e">
        <f t="shared" ca="1" si="54"/>
        <v>#NAME?</v>
      </c>
    </row>
    <row r="1765" spans="1:11" x14ac:dyDescent="0.25">
      <c r="A1765" s="193" t="e">
        <f ca="1"/>
        <v>#NAME?</v>
      </c>
      <c r="B1765" t="e">
        <f ca="1"/>
        <v>#NAME?</v>
      </c>
      <c r="C1765" s="129" t="e">
        <f ca="1"/>
        <v>#NAME?</v>
      </c>
      <c r="D1765" t="e">
        <f ca="1"/>
        <v>#NAME?</v>
      </c>
      <c r="E1765" t="e">
        <f ca="1"/>
        <v>#NAME?</v>
      </c>
      <c r="F1765" t="e">
        <f ca="1"/>
        <v>#NAME?</v>
      </c>
      <c r="G1765" t="e">
        <f ca="1"/>
        <v>#NAME?</v>
      </c>
      <c r="H1765" t="e">
        <f ca="1"/>
        <v>#NAME?</v>
      </c>
      <c r="I1765" t="e">
        <f ca="1"/>
        <v>#NAME?</v>
      </c>
      <c r="J1765" t="e">
        <f t="shared" ca="1" si="55"/>
        <v>#NAME?</v>
      </c>
      <c r="K1765" t="e">
        <f t="shared" ca="1" si="54"/>
        <v>#NAME?</v>
      </c>
    </row>
    <row r="1766" spans="1:11" x14ac:dyDescent="0.25">
      <c r="A1766" s="193" t="e">
        <f ca="1"/>
        <v>#NAME?</v>
      </c>
      <c r="B1766" t="e">
        <f ca="1"/>
        <v>#NAME?</v>
      </c>
      <c r="C1766" s="129" t="e">
        <f ca="1"/>
        <v>#NAME?</v>
      </c>
      <c r="D1766" t="e">
        <f ca="1"/>
        <v>#NAME?</v>
      </c>
      <c r="E1766" t="e">
        <f ca="1"/>
        <v>#NAME?</v>
      </c>
      <c r="F1766" t="e">
        <f ca="1"/>
        <v>#NAME?</v>
      </c>
      <c r="G1766" t="e">
        <f ca="1"/>
        <v>#NAME?</v>
      </c>
      <c r="H1766" t="e">
        <f ca="1"/>
        <v>#NAME?</v>
      </c>
      <c r="I1766" t="e">
        <f ca="1"/>
        <v>#NAME?</v>
      </c>
      <c r="J1766" t="e">
        <f t="shared" ca="1" si="55"/>
        <v>#NAME?</v>
      </c>
      <c r="K1766" t="e">
        <f t="shared" ca="1" si="54"/>
        <v>#NAME?</v>
      </c>
    </row>
    <row r="1767" spans="1:11" x14ac:dyDescent="0.25">
      <c r="A1767" s="193" t="e">
        <f ca="1"/>
        <v>#NAME?</v>
      </c>
      <c r="B1767" t="e">
        <f ca="1"/>
        <v>#NAME?</v>
      </c>
      <c r="C1767" s="129" t="e">
        <f ca="1"/>
        <v>#NAME?</v>
      </c>
      <c r="D1767" t="e">
        <f ca="1"/>
        <v>#NAME?</v>
      </c>
      <c r="E1767" t="e">
        <f ca="1"/>
        <v>#NAME?</v>
      </c>
      <c r="F1767" t="e">
        <f ca="1"/>
        <v>#NAME?</v>
      </c>
      <c r="G1767" t="e">
        <f ca="1"/>
        <v>#NAME?</v>
      </c>
      <c r="H1767" t="e">
        <f ca="1"/>
        <v>#NAME?</v>
      </c>
      <c r="I1767" t="e">
        <f ca="1"/>
        <v>#NAME?</v>
      </c>
      <c r="J1767" t="e">
        <f t="shared" ca="1" si="55"/>
        <v>#NAME?</v>
      </c>
      <c r="K1767" t="e">
        <f t="shared" ca="1" si="54"/>
        <v>#NAME?</v>
      </c>
    </row>
    <row r="1768" spans="1:11" x14ac:dyDescent="0.25">
      <c r="A1768" s="193" t="e">
        <f ca="1"/>
        <v>#NAME?</v>
      </c>
      <c r="B1768" t="e">
        <f ca="1"/>
        <v>#NAME?</v>
      </c>
      <c r="C1768" s="129" t="e">
        <f ca="1"/>
        <v>#NAME?</v>
      </c>
      <c r="D1768" t="e">
        <f ca="1"/>
        <v>#NAME?</v>
      </c>
      <c r="E1768" t="e">
        <f ca="1"/>
        <v>#NAME?</v>
      </c>
      <c r="F1768" t="e">
        <f ca="1"/>
        <v>#NAME?</v>
      </c>
      <c r="G1768" t="e">
        <f ca="1"/>
        <v>#NAME?</v>
      </c>
      <c r="H1768" t="e">
        <f ca="1"/>
        <v>#NAME?</v>
      </c>
      <c r="I1768" t="e">
        <f ca="1"/>
        <v>#NAME?</v>
      </c>
      <c r="J1768" t="e">
        <f t="shared" ca="1" si="55"/>
        <v>#NAME?</v>
      </c>
      <c r="K1768" t="e">
        <f t="shared" ca="1" si="54"/>
        <v>#NAME?</v>
      </c>
    </row>
    <row r="1769" spans="1:11" x14ac:dyDescent="0.25">
      <c r="A1769" s="193" t="e">
        <f ca="1"/>
        <v>#NAME?</v>
      </c>
      <c r="B1769" t="e">
        <f ca="1"/>
        <v>#NAME?</v>
      </c>
      <c r="C1769" s="129" t="e">
        <f ca="1"/>
        <v>#NAME?</v>
      </c>
      <c r="D1769" t="e">
        <f ca="1"/>
        <v>#NAME?</v>
      </c>
      <c r="E1769" t="e">
        <f ca="1"/>
        <v>#NAME?</v>
      </c>
      <c r="F1769" t="e">
        <f ca="1"/>
        <v>#NAME?</v>
      </c>
      <c r="G1769" t="e">
        <f ca="1"/>
        <v>#NAME?</v>
      </c>
      <c r="H1769" t="e">
        <f ca="1"/>
        <v>#NAME?</v>
      </c>
      <c r="I1769" t="e">
        <f ca="1"/>
        <v>#NAME?</v>
      </c>
      <c r="J1769" t="e">
        <f t="shared" ca="1" si="55"/>
        <v>#NAME?</v>
      </c>
      <c r="K1769" t="e">
        <f t="shared" ca="1" si="54"/>
        <v>#NAME?</v>
      </c>
    </row>
    <row r="1770" spans="1:11" x14ac:dyDescent="0.25">
      <c r="A1770" s="193" t="e">
        <f ca="1"/>
        <v>#NAME?</v>
      </c>
      <c r="B1770" t="e">
        <f ca="1"/>
        <v>#NAME?</v>
      </c>
      <c r="C1770" s="129" t="e">
        <f ca="1"/>
        <v>#NAME?</v>
      </c>
      <c r="D1770" t="e">
        <f ca="1"/>
        <v>#NAME?</v>
      </c>
      <c r="E1770" t="e">
        <f ca="1"/>
        <v>#NAME?</v>
      </c>
      <c r="F1770" t="e">
        <f ca="1"/>
        <v>#NAME?</v>
      </c>
      <c r="G1770" t="e">
        <f ca="1"/>
        <v>#NAME?</v>
      </c>
      <c r="H1770" t="e">
        <f ca="1"/>
        <v>#NAME?</v>
      </c>
      <c r="I1770" t="e">
        <f ca="1"/>
        <v>#NAME?</v>
      </c>
      <c r="J1770" t="e">
        <f t="shared" ca="1" si="55"/>
        <v>#NAME?</v>
      </c>
      <c r="K1770" t="e">
        <f t="shared" ca="1" si="54"/>
        <v>#NAME?</v>
      </c>
    </row>
    <row r="1771" spans="1:11" x14ac:dyDescent="0.25">
      <c r="A1771" s="193" t="e">
        <f ca="1"/>
        <v>#NAME?</v>
      </c>
      <c r="B1771" t="e">
        <f ca="1"/>
        <v>#NAME?</v>
      </c>
      <c r="C1771" s="129" t="e">
        <f ca="1"/>
        <v>#NAME?</v>
      </c>
      <c r="D1771" t="e">
        <f ca="1"/>
        <v>#NAME?</v>
      </c>
      <c r="E1771" t="e">
        <f ca="1"/>
        <v>#NAME?</v>
      </c>
      <c r="F1771" t="e">
        <f ca="1"/>
        <v>#NAME?</v>
      </c>
      <c r="G1771" t="e">
        <f ca="1"/>
        <v>#NAME?</v>
      </c>
      <c r="H1771" t="e">
        <f ca="1"/>
        <v>#NAME?</v>
      </c>
      <c r="I1771" t="e">
        <f ca="1"/>
        <v>#NAME?</v>
      </c>
      <c r="J1771" t="e">
        <f t="shared" ca="1" si="55"/>
        <v>#NAME?</v>
      </c>
      <c r="K1771" t="e">
        <f t="shared" ca="1" si="54"/>
        <v>#NAME?</v>
      </c>
    </row>
    <row r="1772" spans="1:11" x14ac:dyDescent="0.25">
      <c r="A1772" s="193" t="e">
        <f ca="1"/>
        <v>#NAME?</v>
      </c>
      <c r="B1772" t="e">
        <f ca="1"/>
        <v>#NAME?</v>
      </c>
      <c r="C1772" s="129" t="e">
        <f ca="1"/>
        <v>#NAME?</v>
      </c>
      <c r="D1772" t="e">
        <f ca="1"/>
        <v>#NAME?</v>
      </c>
      <c r="E1772" t="e">
        <f ca="1"/>
        <v>#NAME?</v>
      </c>
      <c r="F1772" t="e">
        <f ca="1"/>
        <v>#NAME?</v>
      </c>
      <c r="G1772" t="e">
        <f ca="1"/>
        <v>#NAME?</v>
      </c>
      <c r="H1772" t="e">
        <f ca="1"/>
        <v>#NAME?</v>
      </c>
      <c r="I1772" t="e">
        <f ca="1"/>
        <v>#NAME?</v>
      </c>
      <c r="J1772" t="e">
        <f t="shared" ca="1" si="55"/>
        <v>#NAME?</v>
      </c>
      <c r="K1772" t="e">
        <f t="shared" ca="1" si="54"/>
        <v>#NAME?</v>
      </c>
    </row>
    <row r="1773" spans="1:11" x14ac:dyDescent="0.25">
      <c r="A1773" s="193" t="e">
        <f ca="1"/>
        <v>#NAME?</v>
      </c>
      <c r="B1773" t="e">
        <f ca="1"/>
        <v>#NAME?</v>
      </c>
      <c r="C1773" s="129" t="e">
        <f ca="1"/>
        <v>#NAME?</v>
      </c>
      <c r="D1773" t="e">
        <f ca="1"/>
        <v>#NAME?</v>
      </c>
      <c r="E1773" t="e">
        <f ca="1"/>
        <v>#NAME?</v>
      </c>
      <c r="F1773" t="e">
        <f ca="1"/>
        <v>#NAME?</v>
      </c>
      <c r="G1773" t="e">
        <f ca="1"/>
        <v>#NAME?</v>
      </c>
      <c r="H1773" t="e">
        <f ca="1"/>
        <v>#NAME?</v>
      </c>
      <c r="I1773" t="e">
        <f ca="1"/>
        <v>#NAME?</v>
      </c>
      <c r="J1773" t="e">
        <f t="shared" ca="1" si="55"/>
        <v>#NAME?</v>
      </c>
      <c r="K1773" t="e">
        <f t="shared" ca="1" si="54"/>
        <v>#NAME?</v>
      </c>
    </row>
    <row r="1774" spans="1:11" x14ac:dyDescent="0.25">
      <c r="A1774" s="193" t="e">
        <f ca="1"/>
        <v>#NAME?</v>
      </c>
      <c r="B1774" t="e">
        <f ca="1"/>
        <v>#NAME?</v>
      </c>
      <c r="C1774" s="129" t="e">
        <f ca="1"/>
        <v>#NAME?</v>
      </c>
      <c r="D1774" t="e">
        <f ca="1"/>
        <v>#NAME?</v>
      </c>
      <c r="E1774" t="e">
        <f ca="1"/>
        <v>#NAME?</v>
      </c>
      <c r="F1774" t="e">
        <f ca="1"/>
        <v>#NAME?</v>
      </c>
      <c r="G1774" t="e">
        <f ca="1"/>
        <v>#NAME?</v>
      </c>
      <c r="H1774" t="e">
        <f ca="1"/>
        <v>#NAME?</v>
      </c>
      <c r="I1774" t="e">
        <f ca="1"/>
        <v>#NAME?</v>
      </c>
      <c r="J1774" t="e">
        <f t="shared" ca="1" si="55"/>
        <v>#NAME?</v>
      </c>
      <c r="K1774" t="e">
        <f t="shared" ca="1" si="54"/>
        <v>#NAME?</v>
      </c>
    </row>
    <row r="1775" spans="1:11" x14ac:dyDescent="0.25">
      <c r="A1775" s="193" t="e">
        <f ca="1"/>
        <v>#NAME?</v>
      </c>
      <c r="B1775" t="e">
        <f ca="1"/>
        <v>#NAME?</v>
      </c>
      <c r="C1775" s="129" t="e">
        <f ca="1"/>
        <v>#NAME?</v>
      </c>
      <c r="D1775" t="e">
        <f ca="1"/>
        <v>#NAME?</v>
      </c>
      <c r="E1775" t="e">
        <f ca="1"/>
        <v>#NAME?</v>
      </c>
      <c r="F1775" t="e">
        <f ca="1"/>
        <v>#NAME?</v>
      </c>
      <c r="G1775" t="e">
        <f ca="1"/>
        <v>#NAME?</v>
      </c>
      <c r="H1775" t="e">
        <f ca="1"/>
        <v>#NAME?</v>
      </c>
      <c r="I1775" t="e">
        <f ca="1"/>
        <v>#NAME?</v>
      </c>
      <c r="J1775" t="e">
        <f t="shared" ca="1" si="55"/>
        <v>#NAME?</v>
      </c>
      <c r="K1775" t="e">
        <f t="shared" ca="1" si="54"/>
        <v>#NAME?</v>
      </c>
    </row>
    <row r="1776" spans="1:11" x14ac:dyDescent="0.25">
      <c r="A1776" s="193" t="e">
        <f ca="1"/>
        <v>#NAME?</v>
      </c>
      <c r="B1776" t="e">
        <f ca="1"/>
        <v>#NAME?</v>
      </c>
      <c r="C1776" s="129" t="e">
        <f ca="1"/>
        <v>#NAME?</v>
      </c>
      <c r="D1776" t="e">
        <f ca="1"/>
        <v>#NAME?</v>
      </c>
      <c r="E1776" t="e">
        <f ca="1"/>
        <v>#NAME?</v>
      </c>
      <c r="F1776" t="e">
        <f ca="1"/>
        <v>#NAME?</v>
      </c>
      <c r="G1776" t="e">
        <f ca="1"/>
        <v>#NAME?</v>
      </c>
      <c r="H1776" t="e">
        <f ca="1"/>
        <v>#NAME?</v>
      </c>
      <c r="I1776" t="e">
        <f ca="1"/>
        <v>#NAME?</v>
      </c>
      <c r="J1776" t="e">
        <f t="shared" ca="1" si="55"/>
        <v>#NAME?</v>
      </c>
      <c r="K1776" t="e">
        <f t="shared" ca="1" si="54"/>
        <v>#NAME?</v>
      </c>
    </row>
    <row r="1777" spans="1:11" x14ac:dyDescent="0.25">
      <c r="A1777" s="193" t="e">
        <f ca="1"/>
        <v>#NAME?</v>
      </c>
      <c r="B1777" t="e">
        <f ca="1"/>
        <v>#NAME?</v>
      </c>
      <c r="C1777" s="129" t="e">
        <f ca="1"/>
        <v>#NAME?</v>
      </c>
      <c r="D1777" t="e">
        <f ca="1"/>
        <v>#NAME?</v>
      </c>
      <c r="E1777" t="e">
        <f ca="1"/>
        <v>#NAME?</v>
      </c>
      <c r="F1777" t="e">
        <f ca="1"/>
        <v>#NAME?</v>
      </c>
      <c r="G1777" t="e">
        <f ca="1"/>
        <v>#NAME?</v>
      </c>
      <c r="H1777" t="e">
        <f ca="1"/>
        <v>#NAME?</v>
      </c>
      <c r="I1777" t="e">
        <f ca="1"/>
        <v>#NAME?</v>
      </c>
      <c r="J1777" t="e">
        <f t="shared" ca="1" si="55"/>
        <v>#NAME?</v>
      </c>
      <c r="K1777" t="e">
        <f t="shared" ca="1" si="54"/>
        <v>#NAME?</v>
      </c>
    </row>
    <row r="1778" spans="1:11" x14ac:dyDescent="0.25">
      <c r="A1778" s="193" t="e">
        <f ca="1"/>
        <v>#NAME?</v>
      </c>
      <c r="B1778" t="e">
        <f ca="1"/>
        <v>#NAME?</v>
      </c>
      <c r="C1778" s="129" t="e">
        <f ca="1"/>
        <v>#NAME?</v>
      </c>
      <c r="D1778" t="e">
        <f ca="1"/>
        <v>#NAME?</v>
      </c>
      <c r="E1778" t="e">
        <f ca="1"/>
        <v>#NAME?</v>
      </c>
      <c r="F1778" t="e">
        <f ca="1"/>
        <v>#NAME?</v>
      </c>
      <c r="G1778" t="e">
        <f ca="1"/>
        <v>#NAME?</v>
      </c>
      <c r="H1778" t="e">
        <f ca="1"/>
        <v>#NAME?</v>
      </c>
      <c r="I1778" t="e">
        <f ca="1"/>
        <v>#NAME?</v>
      </c>
      <c r="J1778" t="e">
        <f t="shared" ca="1" si="55"/>
        <v>#NAME?</v>
      </c>
      <c r="K1778" t="e">
        <f t="shared" ca="1" si="54"/>
        <v>#NAME?</v>
      </c>
    </row>
    <row r="1779" spans="1:11" x14ac:dyDescent="0.25">
      <c r="A1779" s="193" t="e">
        <f ca="1"/>
        <v>#NAME?</v>
      </c>
      <c r="B1779" t="e">
        <f ca="1"/>
        <v>#NAME?</v>
      </c>
      <c r="C1779" s="129" t="e">
        <f ca="1"/>
        <v>#NAME?</v>
      </c>
      <c r="D1779" t="e">
        <f ca="1"/>
        <v>#NAME?</v>
      </c>
      <c r="E1779" t="e">
        <f ca="1"/>
        <v>#NAME?</v>
      </c>
      <c r="F1779" t="e">
        <f ca="1"/>
        <v>#NAME?</v>
      </c>
      <c r="G1779" t="e">
        <f ca="1"/>
        <v>#NAME?</v>
      </c>
      <c r="H1779" t="e">
        <f ca="1"/>
        <v>#NAME?</v>
      </c>
      <c r="I1779" t="e">
        <f ca="1"/>
        <v>#NAME?</v>
      </c>
      <c r="J1779" t="e">
        <f t="shared" ca="1" si="55"/>
        <v>#NAME?</v>
      </c>
      <c r="K1779" t="e">
        <f t="shared" ref="K1779:K1842" ca="1" si="56">2400+J1779</f>
        <v>#NAME?</v>
      </c>
    </row>
    <row r="1780" spans="1:11" x14ac:dyDescent="0.25">
      <c r="A1780" s="193" t="e">
        <f ca="1"/>
        <v>#NAME?</v>
      </c>
      <c r="B1780" t="e">
        <f ca="1"/>
        <v>#NAME?</v>
      </c>
      <c r="C1780" s="129" t="e">
        <f ca="1"/>
        <v>#NAME?</v>
      </c>
      <c r="D1780" t="e">
        <f ca="1"/>
        <v>#NAME?</v>
      </c>
      <c r="E1780" t="e">
        <f ca="1"/>
        <v>#NAME?</v>
      </c>
      <c r="F1780" t="e">
        <f ca="1"/>
        <v>#NAME?</v>
      </c>
      <c r="G1780" t="e">
        <f ca="1"/>
        <v>#NAME?</v>
      </c>
      <c r="H1780" t="e">
        <f ca="1"/>
        <v>#NAME?</v>
      </c>
      <c r="I1780" t="e">
        <f ca="1"/>
        <v>#NAME?</v>
      </c>
      <c r="J1780" t="e">
        <f t="shared" ca="1" si="55"/>
        <v>#NAME?</v>
      </c>
      <c r="K1780" t="e">
        <f t="shared" ca="1" si="56"/>
        <v>#NAME?</v>
      </c>
    </row>
    <row r="1781" spans="1:11" x14ac:dyDescent="0.25">
      <c r="A1781" s="193" t="e">
        <f ca="1"/>
        <v>#NAME?</v>
      </c>
      <c r="B1781" t="e">
        <f ca="1"/>
        <v>#NAME?</v>
      </c>
      <c r="C1781" s="129" t="e">
        <f ca="1"/>
        <v>#NAME?</v>
      </c>
      <c r="D1781" t="e">
        <f ca="1"/>
        <v>#NAME?</v>
      </c>
      <c r="E1781" t="e">
        <f ca="1"/>
        <v>#NAME?</v>
      </c>
      <c r="F1781" t="e">
        <f ca="1"/>
        <v>#NAME?</v>
      </c>
      <c r="G1781" t="e">
        <f ca="1"/>
        <v>#NAME?</v>
      </c>
      <c r="H1781" t="e">
        <f ca="1"/>
        <v>#NAME?</v>
      </c>
      <c r="I1781" t="e">
        <f ca="1"/>
        <v>#NAME?</v>
      </c>
      <c r="J1781" t="e">
        <f t="shared" ca="1" si="55"/>
        <v>#NAME?</v>
      </c>
      <c r="K1781" t="e">
        <f t="shared" ca="1" si="56"/>
        <v>#NAME?</v>
      </c>
    </row>
    <row r="1782" spans="1:11" x14ac:dyDescent="0.25">
      <c r="A1782" s="193" t="e">
        <f ca="1"/>
        <v>#NAME?</v>
      </c>
      <c r="B1782" t="e">
        <f ca="1"/>
        <v>#NAME?</v>
      </c>
      <c r="C1782" s="129" t="e">
        <f ca="1"/>
        <v>#NAME?</v>
      </c>
      <c r="D1782" t="e">
        <f ca="1"/>
        <v>#NAME?</v>
      </c>
      <c r="E1782" t="e">
        <f ca="1"/>
        <v>#NAME?</v>
      </c>
      <c r="F1782" t="e">
        <f ca="1"/>
        <v>#NAME?</v>
      </c>
      <c r="G1782" t="e">
        <f ca="1"/>
        <v>#NAME?</v>
      </c>
      <c r="H1782" t="e">
        <f ca="1"/>
        <v>#NAME?</v>
      </c>
      <c r="I1782" t="e">
        <f ca="1"/>
        <v>#NAME?</v>
      </c>
      <c r="J1782" t="e">
        <f t="shared" ca="1" si="55"/>
        <v>#NAME?</v>
      </c>
      <c r="K1782" t="e">
        <f t="shared" ca="1" si="56"/>
        <v>#NAME?</v>
      </c>
    </row>
    <row r="1783" spans="1:11" x14ac:dyDescent="0.25">
      <c r="A1783" s="193" t="e">
        <f ca="1"/>
        <v>#NAME?</v>
      </c>
      <c r="B1783" t="e">
        <f ca="1"/>
        <v>#NAME?</v>
      </c>
      <c r="C1783" s="129" t="e">
        <f ca="1"/>
        <v>#NAME?</v>
      </c>
      <c r="D1783" t="e">
        <f ca="1"/>
        <v>#NAME?</v>
      </c>
      <c r="E1783" t="e">
        <f ca="1"/>
        <v>#NAME?</v>
      </c>
      <c r="F1783" t="e">
        <f ca="1"/>
        <v>#NAME?</v>
      </c>
      <c r="G1783" t="e">
        <f ca="1"/>
        <v>#NAME?</v>
      </c>
      <c r="H1783" t="e">
        <f ca="1"/>
        <v>#NAME?</v>
      </c>
      <c r="I1783" t="e">
        <f ca="1"/>
        <v>#NAME?</v>
      </c>
      <c r="J1783" t="e">
        <f t="shared" ca="1" si="55"/>
        <v>#NAME?</v>
      </c>
      <c r="K1783" t="e">
        <f t="shared" ca="1" si="56"/>
        <v>#NAME?</v>
      </c>
    </row>
    <row r="1784" spans="1:11" x14ac:dyDescent="0.25">
      <c r="A1784" s="193" t="e">
        <f ca="1"/>
        <v>#NAME?</v>
      </c>
      <c r="B1784" t="e">
        <f ca="1"/>
        <v>#NAME?</v>
      </c>
      <c r="C1784" s="129" t="e">
        <f ca="1"/>
        <v>#NAME?</v>
      </c>
      <c r="D1784" t="e">
        <f ca="1"/>
        <v>#NAME?</v>
      </c>
      <c r="E1784" t="e">
        <f ca="1"/>
        <v>#NAME?</v>
      </c>
      <c r="F1784" t="e">
        <f ca="1"/>
        <v>#NAME?</v>
      </c>
      <c r="G1784" t="e">
        <f ca="1"/>
        <v>#NAME?</v>
      </c>
      <c r="H1784" t="e">
        <f ca="1"/>
        <v>#NAME?</v>
      </c>
      <c r="I1784" t="e">
        <f ca="1"/>
        <v>#NAME?</v>
      </c>
      <c r="J1784" t="e">
        <f t="shared" ca="1" si="55"/>
        <v>#NAME?</v>
      </c>
      <c r="K1784" t="e">
        <f t="shared" ca="1" si="56"/>
        <v>#NAME?</v>
      </c>
    </row>
    <row r="1785" spans="1:11" x14ac:dyDescent="0.25">
      <c r="A1785" s="193" t="e">
        <f ca="1"/>
        <v>#NAME?</v>
      </c>
      <c r="B1785" t="e">
        <f ca="1"/>
        <v>#NAME?</v>
      </c>
      <c r="C1785" s="129" t="e">
        <f ca="1"/>
        <v>#NAME?</v>
      </c>
      <c r="D1785" t="e">
        <f ca="1"/>
        <v>#NAME?</v>
      </c>
      <c r="E1785" t="e">
        <f ca="1"/>
        <v>#NAME?</v>
      </c>
      <c r="F1785" t="e">
        <f ca="1"/>
        <v>#NAME?</v>
      </c>
      <c r="G1785" t="e">
        <f ca="1"/>
        <v>#NAME?</v>
      </c>
      <c r="H1785" t="e">
        <f ca="1"/>
        <v>#NAME?</v>
      </c>
      <c r="I1785" t="e">
        <f ca="1"/>
        <v>#NAME?</v>
      </c>
      <c r="J1785" t="e">
        <f t="shared" ca="1" si="55"/>
        <v>#NAME?</v>
      </c>
      <c r="K1785" t="e">
        <f t="shared" ca="1" si="56"/>
        <v>#NAME?</v>
      </c>
    </row>
    <row r="1786" spans="1:11" x14ac:dyDescent="0.25">
      <c r="A1786" s="193" t="e">
        <f ca="1"/>
        <v>#NAME?</v>
      </c>
      <c r="B1786" t="e">
        <f ca="1"/>
        <v>#NAME?</v>
      </c>
      <c r="C1786" s="129" t="e">
        <f ca="1"/>
        <v>#NAME?</v>
      </c>
      <c r="D1786" t="e">
        <f ca="1"/>
        <v>#NAME?</v>
      </c>
      <c r="E1786" t="e">
        <f ca="1"/>
        <v>#NAME?</v>
      </c>
      <c r="F1786" t="e">
        <f ca="1"/>
        <v>#NAME?</v>
      </c>
      <c r="G1786" t="e">
        <f ca="1"/>
        <v>#NAME?</v>
      </c>
      <c r="H1786" t="e">
        <f ca="1"/>
        <v>#NAME?</v>
      </c>
      <c r="I1786" t="e">
        <f ca="1"/>
        <v>#NAME?</v>
      </c>
      <c r="J1786" t="e">
        <f t="shared" ca="1" si="55"/>
        <v>#NAME?</v>
      </c>
      <c r="K1786" t="e">
        <f t="shared" ca="1" si="56"/>
        <v>#NAME?</v>
      </c>
    </row>
    <row r="1787" spans="1:11" x14ac:dyDescent="0.25">
      <c r="A1787" s="193" t="e">
        <f ca="1"/>
        <v>#NAME?</v>
      </c>
      <c r="B1787" t="e">
        <f ca="1"/>
        <v>#NAME?</v>
      </c>
      <c r="C1787" s="129" t="e">
        <f ca="1"/>
        <v>#NAME?</v>
      </c>
      <c r="D1787" t="e">
        <f ca="1"/>
        <v>#NAME?</v>
      </c>
      <c r="E1787" t="e">
        <f ca="1"/>
        <v>#NAME?</v>
      </c>
      <c r="F1787" t="e">
        <f ca="1"/>
        <v>#NAME?</v>
      </c>
      <c r="G1787" t="e">
        <f ca="1"/>
        <v>#NAME?</v>
      </c>
      <c r="H1787" t="e">
        <f ca="1"/>
        <v>#NAME?</v>
      </c>
      <c r="I1787" t="e">
        <f ca="1"/>
        <v>#NAME?</v>
      </c>
      <c r="J1787" t="e">
        <f t="shared" ca="1" si="55"/>
        <v>#NAME?</v>
      </c>
      <c r="K1787" t="e">
        <f t="shared" ca="1" si="56"/>
        <v>#NAME?</v>
      </c>
    </row>
    <row r="1788" spans="1:11" x14ac:dyDescent="0.25">
      <c r="A1788" s="193" t="e">
        <f ca="1"/>
        <v>#NAME?</v>
      </c>
      <c r="B1788" t="e">
        <f ca="1"/>
        <v>#NAME?</v>
      </c>
      <c r="C1788" s="129" t="e">
        <f ca="1"/>
        <v>#NAME?</v>
      </c>
      <c r="D1788" t="e">
        <f ca="1"/>
        <v>#NAME?</v>
      </c>
      <c r="E1788" t="e">
        <f ca="1"/>
        <v>#NAME?</v>
      </c>
      <c r="F1788" t="e">
        <f ca="1"/>
        <v>#NAME?</v>
      </c>
      <c r="G1788" t="e">
        <f ca="1"/>
        <v>#NAME?</v>
      </c>
      <c r="H1788" t="e">
        <f ca="1"/>
        <v>#NAME?</v>
      </c>
      <c r="I1788" t="e">
        <f ca="1"/>
        <v>#NAME?</v>
      </c>
      <c r="J1788" t="e">
        <f t="shared" ca="1" si="55"/>
        <v>#NAME?</v>
      </c>
      <c r="K1788" t="e">
        <f t="shared" ca="1" si="56"/>
        <v>#NAME?</v>
      </c>
    </row>
    <row r="1789" spans="1:11" x14ac:dyDescent="0.25">
      <c r="A1789" s="193" t="e">
        <f ca="1"/>
        <v>#NAME?</v>
      </c>
      <c r="B1789" t="e">
        <f ca="1"/>
        <v>#NAME?</v>
      </c>
      <c r="C1789" s="129" t="e">
        <f ca="1"/>
        <v>#NAME?</v>
      </c>
      <c r="D1789" t="e">
        <f ca="1"/>
        <v>#NAME?</v>
      </c>
      <c r="E1789" t="e">
        <f ca="1"/>
        <v>#NAME?</v>
      </c>
      <c r="F1789" t="e">
        <f ca="1"/>
        <v>#NAME?</v>
      </c>
      <c r="G1789" t="e">
        <f ca="1"/>
        <v>#NAME?</v>
      </c>
      <c r="H1789" t="e">
        <f ca="1"/>
        <v>#NAME?</v>
      </c>
      <c r="I1789" t="e">
        <f ca="1"/>
        <v>#NAME?</v>
      </c>
      <c r="J1789" t="e">
        <f t="shared" ca="1" si="55"/>
        <v>#NAME?</v>
      </c>
      <c r="K1789" t="e">
        <f t="shared" ca="1" si="56"/>
        <v>#NAME?</v>
      </c>
    </row>
    <row r="1790" spans="1:11" x14ac:dyDescent="0.25">
      <c r="A1790" s="193" t="e">
        <f ca="1"/>
        <v>#NAME?</v>
      </c>
      <c r="B1790" t="e">
        <f ca="1"/>
        <v>#NAME?</v>
      </c>
      <c r="C1790" s="129" t="e">
        <f ca="1"/>
        <v>#NAME?</v>
      </c>
      <c r="D1790" t="e">
        <f ca="1"/>
        <v>#NAME?</v>
      </c>
      <c r="E1790" t="e">
        <f ca="1"/>
        <v>#NAME?</v>
      </c>
      <c r="F1790" t="e">
        <f ca="1"/>
        <v>#NAME?</v>
      </c>
      <c r="G1790" t="e">
        <f ca="1"/>
        <v>#NAME?</v>
      </c>
      <c r="H1790" t="e">
        <f ca="1"/>
        <v>#NAME?</v>
      </c>
      <c r="I1790" t="e">
        <f ca="1"/>
        <v>#NAME?</v>
      </c>
      <c r="J1790" t="e">
        <f t="shared" ca="1" si="55"/>
        <v>#NAME?</v>
      </c>
      <c r="K1790" t="e">
        <f t="shared" ca="1" si="56"/>
        <v>#NAME?</v>
      </c>
    </row>
    <row r="1791" spans="1:11" x14ac:dyDescent="0.25">
      <c r="A1791" s="193" t="e">
        <f ca="1"/>
        <v>#NAME?</v>
      </c>
      <c r="B1791" t="e">
        <f ca="1"/>
        <v>#NAME?</v>
      </c>
      <c r="C1791" s="129" t="e">
        <f ca="1"/>
        <v>#NAME?</v>
      </c>
      <c r="D1791" t="e">
        <f ca="1"/>
        <v>#NAME?</v>
      </c>
      <c r="E1791" t="e">
        <f ca="1"/>
        <v>#NAME?</v>
      </c>
      <c r="F1791" t="e">
        <f ca="1"/>
        <v>#NAME?</v>
      </c>
      <c r="G1791" t="e">
        <f ca="1"/>
        <v>#NAME?</v>
      </c>
      <c r="H1791" t="e">
        <f ca="1"/>
        <v>#NAME?</v>
      </c>
      <c r="I1791" t="e">
        <f ca="1"/>
        <v>#NAME?</v>
      </c>
      <c r="J1791" t="e">
        <f t="shared" ca="1" si="55"/>
        <v>#NAME?</v>
      </c>
      <c r="K1791" t="e">
        <f t="shared" ca="1" si="56"/>
        <v>#NAME?</v>
      </c>
    </row>
    <row r="1792" spans="1:11" x14ac:dyDescent="0.25">
      <c r="A1792" s="193" t="e">
        <f ca="1"/>
        <v>#NAME?</v>
      </c>
      <c r="B1792" t="e">
        <f ca="1"/>
        <v>#NAME?</v>
      </c>
      <c r="C1792" s="129" t="e">
        <f ca="1"/>
        <v>#NAME?</v>
      </c>
      <c r="D1792" t="e">
        <f ca="1"/>
        <v>#NAME?</v>
      </c>
      <c r="E1792" t="e">
        <f ca="1"/>
        <v>#NAME?</v>
      </c>
      <c r="F1792" t="e">
        <f ca="1"/>
        <v>#NAME?</v>
      </c>
      <c r="G1792" t="e">
        <f ca="1"/>
        <v>#NAME?</v>
      </c>
      <c r="H1792" t="e">
        <f ca="1"/>
        <v>#NAME?</v>
      </c>
      <c r="I1792" t="e">
        <f ca="1"/>
        <v>#NAME?</v>
      </c>
      <c r="J1792" t="e">
        <f t="shared" ca="1" si="55"/>
        <v>#NAME?</v>
      </c>
      <c r="K1792" t="e">
        <f t="shared" ca="1" si="56"/>
        <v>#NAME?</v>
      </c>
    </row>
    <row r="1793" spans="1:11" x14ac:dyDescent="0.25">
      <c r="A1793" s="193" t="e">
        <f ca="1"/>
        <v>#NAME?</v>
      </c>
      <c r="B1793" t="e">
        <f ca="1"/>
        <v>#NAME?</v>
      </c>
      <c r="C1793" s="129" t="e">
        <f ca="1"/>
        <v>#NAME?</v>
      </c>
      <c r="D1793" t="e">
        <f ca="1"/>
        <v>#NAME?</v>
      </c>
      <c r="E1793" t="e">
        <f ca="1"/>
        <v>#NAME?</v>
      </c>
      <c r="F1793" t="e">
        <f ca="1"/>
        <v>#NAME?</v>
      </c>
      <c r="G1793" t="e">
        <f ca="1"/>
        <v>#NAME?</v>
      </c>
      <c r="H1793" t="e">
        <f ca="1"/>
        <v>#NAME?</v>
      </c>
      <c r="I1793" t="e">
        <f ca="1"/>
        <v>#NAME?</v>
      </c>
      <c r="J1793" t="e">
        <f t="shared" ca="1" si="55"/>
        <v>#NAME?</v>
      </c>
      <c r="K1793" t="e">
        <f t="shared" ca="1" si="56"/>
        <v>#NAME?</v>
      </c>
    </row>
    <row r="1794" spans="1:11" x14ac:dyDescent="0.25">
      <c r="A1794" s="193" t="e">
        <f ca="1"/>
        <v>#NAME?</v>
      </c>
      <c r="B1794" t="e">
        <f ca="1"/>
        <v>#NAME?</v>
      </c>
      <c r="C1794" s="129" t="e">
        <f ca="1"/>
        <v>#NAME?</v>
      </c>
      <c r="D1794" t="e">
        <f ca="1"/>
        <v>#NAME?</v>
      </c>
      <c r="E1794" t="e">
        <f ca="1"/>
        <v>#NAME?</v>
      </c>
      <c r="F1794" t="e">
        <f ca="1"/>
        <v>#NAME?</v>
      </c>
      <c r="G1794" t="e">
        <f ca="1"/>
        <v>#NAME?</v>
      </c>
      <c r="H1794" t="e">
        <f ca="1"/>
        <v>#NAME?</v>
      </c>
      <c r="I1794" t="e">
        <f ca="1"/>
        <v>#NAME?</v>
      </c>
      <c r="J1794" t="e">
        <f t="shared" ca="1" si="55"/>
        <v>#NAME?</v>
      </c>
      <c r="K1794" t="e">
        <f t="shared" ca="1" si="56"/>
        <v>#NAME?</v>
      </c>
    </row>
    <row r="1795" spans="1:11" x14ac:dyDescent="0.25">
      <c r="A1795" s="193" t="e">
        <f ca="1"/>
        <v>#NAME?</v>
      </c>
      <c r="B1795" t="e">
        <f ca="1"/>
        <v>#NAME?</v>
      </c>
      <c r="C1795" s="129" t="e">
        <f ca="1"/>
        <v>#NAME?</v>
      </c>
      <c r="D1795" t="e">
        <f ca="1"/>
        <v>#NAME?</v>
      </c>
      <c r="E1795" t="e">
        <f ca="1"/>
        <v>#NAME?</v>
      </c>
      <c r="F1795" t="e">
        <f ca="1"/>
        <v>#NAME?</v>
      </c>
      <c r="G1795" t="e">
        <f ca="1"/>
        <v>#NAME?</v>
      </c>
      <c r="H1795" t="e">
        <f ca="1"/>
        <v>#NAME?</v>
      </c>
      <c r="I1795" t="e">
        <f ca="1"/>
        <v>#NAME?</v>
      </c>
      <c r="J1795" t="e">
        <f t="shared" ref="J1795:J1858" ca="1" si="57">_xlfn.ISOWEEKNUM(C1795)</f>
        <v>#NAME?</v>
      </c>
      <c r="K1795" t="e">
        <f t="shared" ca="1" si="56"/>
        <v>#NAME?</v>
      </c>
    </row>
    <row r="1796" spans="1:11" x14ac:dyDescent="0.25">
      <c r="A1796" s="193" t="e">
        <f ca="1"/>
        <v>#NAME?</v>
      </c>
      <c r="B1796" t="e">
        <f ca="1"/>
        <v>#NAME?</v>
      </c>
      <c r="C1796" s="129" t="e">
        <f ca="1"/>
        <v>#NAME?</v>
      </c>
      <c r="D1796" t="e">
        <f ca="1"/>
        <v>#NAME?</v>
      </c>
      <c r="E1796" t="e">
        <f ca="1"/>
        <v>#NAME?</v>
      </c>
      <c r="F1796" t="e">
        <f ca="1"/>
        <v>#NAME?</v>
      </c>
      <c r="G1796" t="e">
        <f ca="1"/>
        <v>#NAME?</v>
      </c>
      <c r="H1796" t="e">
        <f ca="1"/>
        <v>#NAME?</v>
      </c>
      <c r="I1796" t="e">
        <f ca="1"/>
        <v>#NAME?</v>
      </c>
      <c r="J1796" t="e">
        <f t="shared" ca="1" si="57"/>
        <v>#NAME?</v>
      </c>
      <c r="K1796" t="e">
        <f t="shared" ca="1" si="56"/>
        <v>#NAME?</v>
      </c>
    </row>
    <row r="1797" spans="1:11" x14ac:dyDescent="0.25">
      <c r="A1797" s="193" t="e">
        <f ca="1"/>
        <v>#NAME?</v>
      </c>
      <c r="B1797" t="e">
        <f ca="1"/>
        <v>#NAME?</v>
      </c>
      <c r="C1797" s="129" t="e">
        <f ca="1"/>
        <v>#NAME?</v>
      </c>
      <c r="D1797" t="e">
        <f ca="1"/>
        <v>#NAME?</v>
      </c>
      <c r="E1797" t="e">
        <f ca="1"/>
        <v>#NAME?</v>
      </c>
      <c r="F1797" t="e">
        <f ca="1"/>
        <v>#NAME?</v>
      </c>
      <c r="G1797" t="e">
        <f ca="1"/>
        <v>#NAME?</v>
      </c>
      <c r="H1797" t="e">
        <f ca="1"/>
        <v>#NAME?</v>
      </c>
      <c r="I1797" t="e">
        <f ca="1"/>
        <v>#NAME?</v>
      </c>
      <c r="J1797" t="e">
        <f t="shared" ca="1" si="57"/>
        <v>#NAME?</v>
      </c>
      <c r="K1797" t="e">
        <f t="shared" ca="1" si="56"/>
        <v>#NAME?</v>
      </c>
    </row>
    <row r="1798" spans="1:11" x14ac:dyDescent="0.25">
      <c r="A1798" s="193" t="e">
        <f ca="1"/>
        <v>#NAME?</v>
      </c>
      <c r="B1798" t="e">
        <f ca="1"/>
        <v>#NAME?</v>
      </c>
      <c r="C1798" s="129" t="e">
        <f ca="1"/>
        <v>#NAME?</v>
      </c>
      <c r="D1798" t="e">
        <f ca="1"/>
        <v>#NAME?</v>
      </c>
      <c r="E1798" t="e">
        <f ca="1"/>
        <v>#NAME?</v>
      </c>
      <c r="F1798" t="e">
        <f ca="1"/>
        <v>#NAME?</v>
      </c>
      <c r="G1798" t="e">
        <f ca="1"/>
        <v>#NAME?</v>
      </c>
      <c r="H1798" t="e">
        <f ca="1"/>
        <v>#NAME?</v>
      </c>
      <c r="I1798" t="e">
        <f ca="1"/>
        <v>#NAME?</v>
      </c>
      <c r="J1798" t="e">
        <f t="shared" ca="1" si="57"/>
        <v>#NAME?</v>
      </c>
      <c r="K1798" t="e">
        <f t="shared" ca="1" si="56"/>
        <v>#NAME?</v>
      </c>
    </row>
    <row r="1799" spans="1:11" x14ac:dyDescent="0.25">
      <c r="A1799" s="193" t="e">
        <f ca="1"/>
        <v>#NAME?</v>
      </c>
      <c r="B1799" t="e">
        <f ca="1"/>
        <v>#NAME?</v>
      </c>
      <c r="C1799" s="129" t="e">
        <f ca="1"/>
        <v>#NAME?</v>
      </c>
      <c r="D1799" t="e">
        <f ca="1"/>
        <v>#NAME?</v>
      </c>
      <c r="E1799" t="e">
        <f ca="1"/>
        <v>#NAME?</v>
      </c>
      <c r="F1799" t="e">
        <f ca="1"/>
        <v>#NAME?</v>
      </c>
      <c r="G1799" t="e">
        <f ca="1"/>
        <v>#NAME?</v>
      </c>
      <c r="H1799" t="e">
        <f ca="1"/>
        <v>#NAME?</v>
      </c>
      <c r="I1799" t="e">
        <f ca="1"/>
        <v>#NAME?</v>
      </c>
      <c r="J1799" t="e">
        <f t="shared" ca="1" si="57"/>
        <v>#NAME?</v>
      </c>
      <c r="K1799" t="e">
        <f t="shared" ca="1" si="56"/>
        <v>#NAME?</v>
      </c>
    </row>
    <row r="1800" spans="1:11" x14ac:dyDescent="0.25">
      <c r="A1800" s="193" t="e">
        <f ca="1"/>
        <v>#NAME?</v>
      </c>
      <c r="B1800" t="e">
        <f ca="1"/>
        <v>#NAME?</v>
      </c>
      <c r="C1800" s="129" t="e">
        <f ca="1"/>
        <v>#NAME?</v>
      </c>
      <c r="D1800" t="e">
        <f ca="1"/>
        <v>#NAME?</v>
      </c>
      <c r="E1800" t="e">
        <f ca="1"/>
        <v>#NAME?</v>
      </c>
      <c r="F1800" t="e">
        <f ca="1"/>
        <v>#NAME?</v>
      </c>
      <c r="G1800" t="e">
        <f ca="1"/>
        <v>#NAME?</v>
      </c>
      <c r="H1800" t="e">
        <f ca="1"/>
        <v>#NAME?</v>
      </c>
      <c r="I1800" t="e">
        <f ca="1"/>
        <v>#NAME?</v>
      </c>
      <c r="J1800" t="e">
        <f t="shared" ca="1" si="57"/>
        <v>#NAME?</v>
      </c>
      <c r="K1800" t="e">
        <f t="shared" ca="1" si="56"/>
        <v>#NAME?</v>
      </c>
    </row>
    <row r="1801" spans="1:11" x14ac:dyDescent="0.25">
      <c r="A1801" s="193" t="e">
        <f ca="1"/>
        <v>#NAME?</v>
      </c>
      <c r="B1801" t="e">
        <f ca="1"/>
        <v>#NAME?</v>
      </c>
      <c r="C1801" s="129" t="e">
        <f ca="1"/>
        <v>#NAME?</v>
      </c>
      <c r="D1801" t="e">
        <f ca="1"/>
        <v>#NAME?</v>
      </c>
      <c r="E1801" t="e">
        <f ca="1"/>
        <v>#NAME?</v>
      </c>
      <c r="F1801" t="e">
        <f ca="1"/>
        <v>#NAME?</v>
      </c>
      <c r="G1801" t="e">
        <f ca="1"/>
        <v>#NAME?</v>
      </c>
      <c r="H1801" t="e">
        <f ca="1"/>
        <v>#NAME?</v>
      </c>
      <c r="I1801" t="e">
        <f ca="1"/>
        <v>#NAME?</v>
      </c>
      <c r="J1801" t="e">
        <f t="shared" ca="1" si="57"/>
        <v>#NAME?</v>
      </c>
      <c r="K1801" t="e">
        <f t="shared" ca="1" si="56"/>
        <v>#NAME?</v>
      </c>
    </row>
    <row r="1802" spans="1:11" x14ac:dyDescent="0.25">
      <c r="A1802" s="193" t="e">
        <f ca="1"/>
        <v>#NAME?</v>
      </c>
      <c r="B1802" t="e">
        <f ca="1"/>
        <v>#NAME?</v>
      </c>
      <c r="C1802" s="129" t="e">
        <f ca="1"/>
        <v>#NAME?</v>
      </c>
      <c r="D1802" t="e">
        <f ca="1"/>
        <v>#NAME?</v>
      </c>
      <c r="E1802" t="e">
        <f ca="1"/>
        <v>#NAME?</v>
      </c>
      <c r="F1802" t="e">
        <f ca="1"/>
        <v>#NAME?</v>
      </c>
      <c r="G1802" t="e">
        <f ca="1"/>
        <v>#NAME?</v>
      </c>
      <c r="H1802" t="e">
        <f ca="1"/>
        <v>#NAME?</v>
      </c>
      <c r="I1802" t="e">
        <f ca="1"/>
        <v>#NAME?</v>
      </c>
      <c r="J1802" t="e">
        <f t="shared" ca="1" si="57"/>
        <v>#NAME?</v>
      </c>
      <c r="K1802" t="e">
        <f t="shared" ca="1" si="56"/>
        <v>#NAME?</v>
      </c>
    </row>
    <row r="1803" spans="1:11" x14ac:dyDescent="0.25">
      <c r="A1803" s="193" t="e">
        <f ca="1"/>
        <v>#NAME?</v>
      </c>
      <c r="B1803" t="e">
        <f ca="1"/>
        <v>#NAME?</v>
      </c>
      <c r="C1803" s="129" t="e">
        <f ca="1"/>
        <v>#NAME?</v>
      </c>
      <c r="D1803" t="e">
        <f ca="1"/>
        <v>#NAME?</v>
      </c>
      <c r="E1803" t="e">
        <f ca="1"/>
        <v>#NAME?</v>
      </c>
      <c r="F1803" t="e">
        <f ca="1"/>
        <v>#NAME?</v>
      </c>
      <c r="G1803" t="e">
        <f ca="1"/>
        <v>#NAME?</v>
      </c>
      <c r="H1803" t="e">
        <f ca="1"/>
        <v>#NAME?</v>
      </c>
      <c r="I1803" t="e">
        <f ca="1"/>
        <v>#NAME?</v>
      </c>
      <c r="J1803" t="e">
        <f t="shared" ca="1" si="57"/>
        <v>#NAME?</v>
      </c>
      <c r="K1803" t="e">
        <f t="shared" ca="1" si="56"/>
        <v>#NAME?</v>
      </c>
    </row>
    <row r="1804" spans="1:11" x14ac:dyDescent="0.25">
      <c r="A1804" s="193" t="e">
        <f ca="1"/>
        <v>#NAME?</v>
      </c>
      <c r="B1804" t="e">
        <f ca="1"/>
        <v>#NAME?</v>
      </c>
      <c r="C1804" s="129" t="e">
        <f ca="1"/>
        <v>#NAME?</v>
      </c>
      <c r="D1804" t="e">
        <f ca="1"/>
        <v>#NAME?</v>
      </c>
      <c r="E1804" t="e">
        <f ca="1"/>
        <v>#NAME?</v>
      </c>
      <c r="F1804" t="e">
        <f ca="1"/>
        <v>#NAME?</v>
      </c>
      <c r="G1804" t="e">
        <f ca="1"/>
        <v>#NAME?</v>
      </c>
      <c r="H1804" t="e">
        <f ca="1"/>
        <v>#NAME?</v>
      </c>
      <c r="I1804" t="e">
        <f ca="1"/>
        <v>#NAME?</v>
      </c>
      <c r="J1804" t="e">
        <f t="shared" ca="1" si="57"/>
        <v>#NAME?</v>
      </c>
      <c r="K1804" t="e">
        <f t="shared" ca="1" si="56"/>
        <v>#NAME?</v>
      </c>
    </row>
    <row r="1805" spans="1:11" x14ac:dyDescent="0.25">
      <c r="A1805" s="193" t="e">
        <f ca="1"/>
        <v>#NAME?</v>
      </c>
      <c r="B1805" t="e">
        <f ca="1"/>
        <v>#NAME?</v>
      </c>
      <c r="C1805" s="129" t="e">
        <f ca="1"/>
        <v>#NAME?</v>
      </c>
      <c r="D1805" t="e">
        <f ca="1"/>
        <v>#NAME?</v>
      </c>
      <c r="E1805" t="e">
        <f ca="1"/>
        <v>#NAME?</v>
      </c>
      <c r="F1805" t="e">
        <f ca="1"/>
        <v>#NAME?</v>
      </c>
      <c r="G1805" t="e">
        <f ca="1"/>
        <v>#NAME?</v>
      </c>
      <c r="H1805" t="e">
        <f ca="1"/>
        <v>#NAME?</v>
      </c>
      <c r="I1805" t="e">
        <f ca="1"/>
        <v>#NAME?</v>
      </c>
      <c r="J1805" t="e">
        <f t="shared" ca="1" si="57"/>
        <v>#NAME?</v>
      </c>
      <c r="K1805" t="e">
        <f t="shared" ca="1" si="56"/>
        <v>#NAME?</v>
      </c>
    </row>
    <row r="1806" spans="1:11" x14ac:dyDescent="0.25">
      <c r="A1806" s="193" t="e">
        <f ca="1"/>
        <v>#NAME?</v>
      </c>
      <c r="B1806" t="e">
        <f ca="1"/>
        <v>#NAME?</v>
      </c>
      <c r="C1806" s="129" t="e">
        <f ca="1"/>
        <v>#NAME?</v>
      </c>
      <c r="D1806" t="e">
        <f ca="1"/>
        <v>#NAME?</v>
      </c>
      <c r="E1806" t="e">
        <f ca="1"/>
        <v>#NAME?</v>
      </c>
      <c r="F1806" t="e">
        <f ca="1"/>
        <v>#NAME?</v>
      </c>
      <c r="G1806" t="e">
        <f ca="1"/>
        <v>#NAME?</v>
      </c>
      <c r="H1806" t="e">
        <f ca="1"/>
        <v>#NAME?</v>
      </c>
      <c r="I1806" t="e">
        <f ca="1"/>
        <v>#NAME?</v>
      </c>
      <c r="J1806" t="e">
        <f t="shared" ca="1" si="57"/>
        <v>#NAME?</v>
      </c>
      <c r="K1806" t="e">
        <f t="shared" ca="1" si="56"/>
        <v>#NAME?</v>
      </c>
    </row>
    <row r="1807" spans="1:11" x14ac:dyDescent="0.25">
      <c r="A1807" s="193" t="e">
        <f ca="1"/>
        <v>#NAME?</v>
      </c>
      <c r="B1807" t="e">
        <f ca="1"/>
        <v>#NAME?</v>
      </c>
      <c r="C1807" s="129" t="e">
        <f ca="1"/>
        <v>#NAME?</v>
      </c>
      <c r="D1807" t="e">
        <f ca="1"/>
        <v>#NAME?</v>
      </c>
      <c r="E1807" t="e">
        <f ca="1"/>
        <v>#NAME?</v>
      </c>
      <c r="F1807" t="e">
        <f ca="1"/>
        <v>#NAME?</v>
      </c>
      <c r="G1807" t="e">
        <f ca="1"/>
        <v>#NAME?</v>
      </c>
      <c r="H1807" t="e">
        <f ca="1"/>
        <v>#NAME?</v>
      </c>
      <c r="I1807" t="e">
        <f ca="1"/>
        <v>#NAME?</v>
      </c>
      <c r="J1807" t="e">
        <f t="shared" ca="1" si="57"/>
        <v>#NAME?</v>
      </c>
      <c r="K1807" t="e">
        <f t="shared" ca="1" si="56"/>
        <v>#NAME?</v>
      </c>
    </row>
    <row r="1808" spans="1:11" x14ac:dyDescent="0.25">
      <c r="A1808" s="193" t="e">
        <f ca="1"/>
        <v>#NAME?</v>
      </c>
      <c r="B1808" t="e">
        <f ca="1"/>
        <v>#NAME?</v>
      </c>
      <c r="C1808" s="129" t="e">
        <f ca="1"/>
        <v>#NAME?</v>
      </c>
      <c r="D1808" t="e">
        <f ca="1"/>
        <v>#NAME?</v>
      </c>
      <c r="E1808" t="e">
        <f ca="1"/>
        <v>#NAME?</v>
      </c>
      <c r="F1808" t="e">
        <f ca="1"/>
        <v>#NAME?</v>
      </c>
      <c r="G1808" t="e">
        <f ca="1"/>
        <v>#NAME?</v>
      </c>
      <c r="H1808" t="e">
        <f ca="1"/>
        <v>#NAME?</v>
      </c>
      <c r="I1808" t="e">
        <f ca="1"/>
        <v>#NAME?</v>
      </c>
      <c r="J1808" t="e">
        <f t="shared" ca="1" si="57"/>
        <v>#NAME?</v>
      </c>
      <c r="K1808" t="e">
        <f t="shared" ca="1" si="56"/>
        <v>#NAME?</v>
      </c>
    </row>
    <row r="1809" spans="1:11" x14ac:dyDescent="0.25">
      <c r="A1809" s="193" t="e">
        <f ca="1"/>
        <v>#NAME?</v>
      </c>
      <c r="B1809" t="e">
        <f ca="1"/>
        <v>#NAME?</v>
      </c>
      <c r="C1809" s="129" t="e">
        <f ca="1"/>
        <v>#NAME?</v>
      </c>
      <c r="D1809" t="e">
        <f ca="1"/>
        <v>#NAME?</v>
      </c>
      <c r="E1809" t="e">
        <f ca="1"/>
        <v>#NAME?</v>
      </c>
      <c r="F1809" t="e">
        <f ca="1"/>
        <v>#NAME?</v>
      </c>
      <c r="G1809" t="e">
        <f ca="1"/>
        <v>#NAME?</v>
      </c>
      <c r="H1809" t="e">
        <f ca="1"/>
        <v>#NAME?</v>
      </c>
      <c r="I1809" t="e">
        <f ca="1"/>
        <v>#NAME?</v>
      </c>
      <c r="J1809" t="e">
        <f t="shared" ca="1" si="57"/>
        <v>#NAME?</v>
      </c>
      <c r="K1809" t="e">
        <f t="shared" ca="1" si="56"/>
        <v>#NAME?</v>
      </c>
    </row>
    <row r="1810" spans="1:11" x14ac:dyDescent="0.25">
      <c r="A1810" s="193" t="e">
        <f ca="1"/>
        <v>#NAME?</v>
      </c>
      <c r="B1810" t="e">
        <f ca="1"/>
        <v>#NAME?</v>
      </c>
      <c r="C1810" s="129" t="e">
        <f ca="1"/>
        <v>#NAME?</v>
      </c>
      <c r="D1810" t="e">
        <f ca="1"/>
        <v>#NAME?</v>
      </c>
      <c r="E1810" t="e">
        <f ca="1"/>
        <v>#NAME?</v>
      </c>
      <c r="F1810" t="e">
        <f ca="1"/>
        <v>#NAME?</v>
      </c>
      <c r="G1810" t="e">
        <f ca="1"/>
        <v>#NAME?</v>
      </c>
      <c r="H1810" t="e">
        <f ca="1"/>
        <v>#NAME?</v>
      </c>
      <c r="I1810" t="e">
        <f ca="1"/>
        <v>#NAME?</v>
      </c>
      <c r="J1810" t="e">
        <f t="shared" ca="1" si="57"/>
        <v>#NAME?</v>
      </c>
      <c r="K1810" t="e">
        <f t="shared" ca="1" si="56"/>
        <v>#NAME?</v>
      </c>
    </row>
    <row r="1811" spans="1:11" x14ac:dyDescent="0.25">
      <c r="A1811" s="193" t="e">
        <f ca="1"/>
        <v>#NAME?</v>
      </c>
      <c r="B1811" t="e">
        <f ca="1"/>
        <v>#NAME?</v>
      </c>
      <c r="C1811" s="129" t="e">
        <f ca="1"/>
        <v>#NAME?</v>
      </c>
      <c r="D1811" t="e">
        <f ca="1"/>
        <v>#NAME?</v>
      </c>
      <c r="E1811" t="e">
        <f ca="1"/>
        <v>#NAME?</v>
      </c>
      <c r="F1811" t="e">
        <f ca="1"/>
        <v>#NAME?</v>
      </c>
      <c r="G1811" t="e">
        <f ca="1"/>
        <v>#NAME?</v>
      </c>
      <c r="H1811" t="e">
        <f ca="1"/>
        <v>#NAME?</v>
      </c>
      <c r="I1811" t="e">
        <f ca="1"/>
        <v>#NAME?</v>
      </c>
      <c r="J1811" t="e">
        <f t="shared" ca="1" si="57"/>
        <v>#NAME?</v>
      </c>
      <c r="K1811" t="e">
        <f t="shared" ca="1" si="56"/>
        <v>#NAME?</v>
      </c>
    </row>
    <row r="1812" spans="1:11" x14ac:dyDescent="0.25">
      <c r="A1812" s="193" t="e">
        <f ca="1"/>
        <v>#NAME?</v>
      </c>
      <c r="B1812" t="e">
        <f ca="1"/>
        <v>#NAME?</v>
      </c>
      <c r="C1812" s="129" t="e">
        <f ca="1"/>
        <v>#NAME?</v>
      </c>
      <c r="D1812" t="e">
        <f ca="1"/>
        <v>#NAME?</v>
      </c>
      <c r="E1812" t="e">
        <f ca="1"/>
        <v>#NAME?</v>
      </c>
      <c r="F1812" t="e">
        <f ca="1"/>
        <v>#NAME?</v>
      </c>
      <c r="G1812" t="e">
        <f ca="1"/>
        <v>#NAME?</v>
      </c>
      <c r="H1812" t="e">
        <f ca="1"/>
        <v>#NAME?</v>
      </c>
      <c r="I1812" t="e">
        <f ca="1"/>
        <v>#NAME?</v>
      </c>
      <c r="J1812" t="e">
        <f t="shared" ca="1" si="57"/>
        <v>#NAME?</v>
      </c>
      <c r="K1812" t="e">
        <f t="shared" ca="1" si="56"/>
        <v>#NAME?</v>
      </c>
    </row>
    <row r="1813" spans="1:11" x14ac:dyDescent="0.25">
      <c r="A1813" s="193" t="e">
        <f ca="1"/>
        <v>#NAME?</v>
      </c>
      <c r="B1813" t="e">
        <f ca="1"/>
        <v>#NAME?</v>
      </c>
      <c r="C1813" s="129" t="e">
        <f ca="1"/>
        <v>#NAME?</v>
      </c>
      <c r="D1813" t="e">
        <f ca="1"/>
        <v>#NAME?</v>
      </c>
      <c r="E1813" t="e">
        <f ca="1"/>
        <v>#NAME?</v>
      </c>
      <c r="F1813" t="e">
        <f ca="1"/>
        <v>#NAME?</v>
      </c>
      <c r="G1813" t="e">
        <f ca="1"/>
        <v>#NAME?</v>
      </c>
      <c r="H1813" t="e">
        <f ca="1"/>
        <v>#NAME?</v>
      </c>
      <c r="I1813" t="e">
        <f ca="1"/>
        <v>#NAME?</v>
      </c>
      <c r="J1813" t="e">
        <f t="shared" ca="1" si="57"/>
        <v>#NAME?</v>
      </c>
      <c r="K1813" t="e">
        <f t="shared" ca="1" si="56"/>
        <v>#NAME?</v>
      </c>
    </row>
    <row r="1814" spans="1:11" x14ac:dyDescent="0.25">
      <c r="A1814" s="193" t="e">
        <f ca="1"/>
        <v>#NAME?</v>
      </c>
      <c r="B1814" t="e">
        <f ca="1"/>
        <v>#NAME?</v>
      </c>
      <c r="C1814" s="129" t="e">
        <f ca="1"/>
        <v>#NAME?</v>
      </c>
      <c r="D1814" t="e">
        <f ca="1"/>
        <v>#NAME?</v>
      </c>
      <c r="E1814" t="e">
        <f ca="1"/>
        <v>#NAME?</v>
      </c>
      <c r="F1814" t="e">
        <f ca="1"/>
        <v>#NAME?</v>
      </c>
      <c r="G1814" t="e">
        <f ca="1"/>
        <v>#NAME?</v>
      </c>
      <c r="H1814" t="e">
        <f ca="1"/>
        <v>#NAME?</v>
      </c>
      <c r="I1814" t="e">
        <f ca="1"/>
        <v>#NAME?</v>
      </c>
      <c r="J1814" t="e">
        <f t="shared" ca="1" si="57"/>
        <v>#NAME?</v>
      </c>
      <c r="K1814" t="e">
        <f t="shared" ca="1" si="56"/>
        <v>#NAME?</v>
      </c>
    </row>
    <row r="1815" spans="1:11" x14ac:dyDescent="0.25">
      <c r="A1815" s="193" t="e">
        <f ca="1"/>
        <v>#NAME?</v>
      </c>
      <c r="B1815" t="e">
        <f ca="1"/>
        <v>#NAME?</v>
      </c>
      <c r="C1815" s="129" t="e">
        <f ca="1"/>
        <v>#NAME?</v>
      </c>
      <c r="D1815" t="e">
        <f ca="1"/>
        <v>#NAME?</v>
      </c>
      <c r="E1815" t="e">
        <f ca="1"/>
        <v>#NAME?</v>
      </c>
      <c r="F1815" t="e">
        <f ca="1"/>
        <v>#NAME?</v>
      </c>
      <c r="G1815" t="e">
        <f ca="1"/>
        <v>#NAME?</v>
      </c>
      <c r="H1815" t="e">
        <f ca="1"/>
        <v>#NAME?</v>
      </c>
      <c r="I1815" t="e">
        <f ca="1"/>
        <v>#NAME?</v>
      </c>
      <c r="J1815" t="e">
        <f t="shared" ca="1" si="57"/>
        <v>#NAME?</v>
      </c>
      <c r="K1815" t="e">
        <f t="shared" ca="1" si="56"/>
        <v>#NAME?</v>
      </c>
    </row>
    <row r="1816" spans="1:11" x14ac:dyDescent="0.25">
      <c r="A1816" s="193" t="e">
        <f ca="1"/>
        <v>#NAME?</v>
      </c>
      <c r="B1816" t="e">
        <f ca="1"/>
        <v>#NAME?</v>
      </c>
      <c r="C1816" s="129" t="e">
        <f ca="1"/>
        <v>#NAME?</v>
      </c>
      <c r="D1816" t="e">
        <f ca="1"/>
        <v>#NAME?</v>
      </c>
      <c r="E1816" t="e">
        <f ca="1"/>
        <v>#NAME?</v>
      </c>
      <c r="F1816" t="e">
        <f ca="1"/>
        <v>#NAME?</v>
      </c>
      <c r="G1816" t="e">
        <f ca="1"/>
        <v>#NAME?</v>
      </c>
      <c r="H1816" t="e">
        <f ca="1"/>
        <v>#NAME?</v>
      </c>
      <c r="I1816" t="e">
        <f ca="1"/>
        <v>#NAME?</v>
      </c>
      <c r="J1816" t="e">
        <f t="shared" ca="1" si="57"/>
        <v>#NAME?</v>
      </c>
      <c r="K1816" t="e">
        <f t="shared" ca="1" si="56"/>
        <v>#NAME?</v>
      </c>
    </row>
    <row r="1817" spans="1:11" x14ac:dyDescent="0.25">
      <c r="A1817" s="193" t="e">
        <f ca="1"/>
        <v>#NAME?</v>
      </c>
      <c r="B1817" t="e">
        <f ca="1"/>
        <v>#NAME?</v>
      </c>
      <c r="C1817" s="129" t="e">
        <f ca="1"/>
        <v>#NAME?</v>
      </c>
      <c r="D1817" t="e">
        <f ca="1"/>
        <v>#NAME?</v>
      </c>
      <c r="E1817" t="e">
        <f ca="1"/>
        <v>#NAME?</v>
      </c>
      <c r="F1817" t="e">
        <f ca="1"/>
        <v>#NAME?</v>
      </c>
      <c r="G1817" t="e">
        <f ca="1"/>
        <v>#NAME?</v>
      </c>
      <c r="H1817" t="e">
        <f ca="1"/>
        <v>#NAME?</v>
      </c>
      <c r="I1817" t="e">
        <f ca="1"/>
        <v>#NAME?</v>
      </c>
      <c r="J1817" t="e">
        <f t="shared" ca="1" si="57"/>
        <v>#NAME?</v>
      </c>
      <c r="K1817" t="e">
        <f t="shared" ca="1" si="56"/>
        <v>#NAME?</v>
      </c>
    </row>
    <row r="1818" spans="1:11" x14ac:dyDescent="0.25">
      <c r="A1818" s="193" t="e">
        <f ca="1"/>
        <v>#NAME?</v>
      </c>
      <c r="B1818" t="e">
        <f ca="1"/>
        <v>#NAME?</v>
      </c>
      <c r="C1818" s="129" t="e">
        <f ca="1"/>
        <v>#NAME?</v>
      </c>
      <c r="D1818" t="e">
        <f ca="1"/>
        <v>#NAME?</v>
      </c>
      <c r="E1818" t="e">
        <f ca="1"/>
        <v>#NAME?</v>
      </c>
      <c r="F1818" t="e">
        <f ca="1"/>
        <v>#NAME?</v>
      </c>
      <c r="G1818" t="e">
        <f ca="1"/>
        <v>#NAME?</v>
      </c>
      <c r="H1818" t="e">
        <f ca="1"/>
        <v>#NAME?</v>
      </c>
      <c r="I1818" t="e">
        <f ca="1"/>
        <v>#NAME?</v>
      </c>
      <c r="J1818" t="e">
        <f t="shared" ca="1" si="57"/>
        <v>#NAME?</v>
      </c>
      <c r="K1818" t="e">
        <f t="shared" ca="1" si="56"/>
        <v>#NAME?</v>
      </c>
    </row>
    <row r="1819" spans="1:11" x14ac:dyDescent="0.25">
      <c r="A1819" s="193" t="e">
        <f ca="1"/>
        <v>#NAME?</v>
      </c>
      <c r="B1819" t="e">
        <f ca="1"/>
        <v>#NAME?</v>
      </c>
      <c r="C1819" s="129" t="e">
        <f ca="1"/>
        <v>#NAME?</v>
      </c>
      <c r="D1819" t="e">
        <f ca="1"/>
        <v>#NAME?</v>
      </c>
      <c r="E1819" t="e">
        <f ca="1"/>
        <v>#NAME?</v>
      </c>
      <c r="F1819" t="e">
        <f ca="1"/>
        <v>#NAME?</v>
      </c>
      <c r="G1819" t="e">
        <f ca="1"/>
        <v>#NAME?</v>
      </c>
      <c r="H1819" t="e">
        <f ca="1"/>
        <v>#NAME?</v>
      </c>
      <c r="I1819" t="e">
        <f ca="1"/>
        <v>#NAME?</v>
      </c>
      <c r="J1819" t="e">
        <f t="shared" ca="1" si="57"/>
        <v>#NAME?</v>
      </c>
      <c r="K1819" t="e">
        <f t="shared" ca="1" si="56"/>
        <v>#NAME?</v>
      </c>
    </row>
    <row r="1820" spans="1:11" x14ac:dyDescent="0.25">
      <c r="A1820" s="193" t="e">
        <f ca="1"/>
        <v>#NAME?</v>
      </c>
      <c r="B1820" t="e">
        <f ca="1"/>
        <v>#NAME?</v>
      </c>
      <c r="C1820" s="129" t="e">
        <f ca="1"/>
        <v>#NAME?</v>
      </c>
      <c r="D1820" t="e">
        <f ca="1"/>
        <v>#NAME?</v>
      </c>
      <c r="E1820" t="e">
        <f ca="1"/>
        <v>#NAME?</v>
      </c>
      <c r="F1820" t="e">
        <f ca="1"/>
        <v>#NAME?</v>
      </c>
      <c r="G1820" t="e">
        <f ca="1"/>
        <v>#NAME?</v>
      </c>
      <c r="H1820" t="e">
        <f ca="1"/>
        <v>#NAME?</v>
      </c>
      <c r="I1820" t="e">
        <f ca="1"/>
        <v>#NAME?</v>
      </c>
      <c r="J1820" t="e">
        <f t="shared" ca="1" si="57"/>
        <v>#NAME?</v>
      </c>
      <c r="K1820" t="e">
        <f t="shared" ca="1" si="56"/>
        <v>#NAME?</v>
      </c>
    </row>
    <row r="1821" spans="1:11" x14ac:dyDescent="0.25">
      <c r="A1821" s="193" t="e">
        <f ca="1"/>
        <v>#NAME?</v>
      </c>
      <c r="B1821" t="e">
        <f ca="1"/>
        <v>#NAME?</v>
      </c>
      <c r="C1821" s="129" t="e">
        <f ca="1"/>
        <v>#NAME?</v>
      </c>
      <c r="D1821" t="e">
        <f ca="1"/>
        <v>#NAME?</v>
      </c>
      <c r="E1821" t="e">
        <f ca="1"/>
        <v>#NAME?</v>
      </c>
      <c r="F1821" t="e">
        <f ca="1"/>
        <v>#NAME?</v>
      </c>
      <c r="G1821" t="e">
        <f ca="1"/>
        <v>#NAME?</v>
      </c>
      <c r="H1821" t="e">
        <f ca="1"/>
        <v>#NAME?</v>
      </c>
      <c r="I1821" t="e">
        <f ca="1"/>
        <v>#NAME?</v>
      </c>
      <c r="J1821" t="e">
        <f t="shared" ca="1" si="57"/>
        <v>#NAME?</v>
      </c>
      <c r="K1821" t="e">
        <f t="shared" ca="1" si="56"/>
        <v>#NAME?</v>
      </c>
    </row>
    <row r="1822" spans="1:11" x14ac:dyDescent="0.25">
      <c r="A1822" s="193" t="e">
        <f ca="1"/>
        <v>#NAME?</v>
      </c>
      <c r="B1822" t="e">
        <f ca="1"/>
        <v>#NAME?</v>
      </c>
      <c r="C1822" s="129" t="e">
        <f ca="1"/>
        <v>#NAME?</v>
      </c>
      <c r="D1822" t="e">
        <f ca="1"/>
        <v>#NAME?</v>
      </c>
      <c r="E1822" t="e">
        <f ca="1"/>
        <v>#NAME?</v>
      </c>
      <c r="F1822" t="e">
        <f ca="1"/>
        <v>#NAME?</v>
      </c>
      <c r="G1822" t="e">
        <f ca="1"/>
        <v>#NAME?</v>
      </c>
      <c r="H1822" t="e">
        <f ca="1"/>
        <v>#NAME?</v>
      </c>
      <c r="I1822" t="e">
        <f ca="1"/>
        <v>#NAME?</v>
      </c>
      <c r="J1822" t="e">
        <f t="shared" ca="1" si="57"/>
        <v>#NAME?</v>
      </c>
      <c r="K1822" t="e">
        <f t="shared" ca="1" si="56"/>
        <v>#NAME?</v>
      </c>
    </row>
    <row r="1823" spans="1:11" x14ac:dyDescent="0.25">
      <c r="A1823" s="193" t="e">
        <f ca="1"/>
        <v>#NAME?</v>
      </c>
      <c r="B1823" t="e">
        <f ca="1"/>
        <v>#NAME?</v>
      </c>
      <c r="C1823" s="129" t="e">
        <f ca="1"/>
        <v>#NAME?</v>
      </c>
      <c r="D1823" t="e">
        <f ca="1"/>
        <v>#NAME?</v>
      </c>
      <c r="E1823" t="e">
        <f ca="1"/>
        <v>#NAME?</v>
      </c>
      <c r="F1823" t="e">
        <f ca="1"/>
        <v>#NAME?</v>
      </c>
      <c r="G1823" t="e">
        <f ca="1"/>
        <v>#NAME?</v>
      </c>
      <c r="H1823" t="e">
        <f ca="1"/>
        <v>#NAME?</v>
      </c>
      <c r="I1823" t="e">
        <f ca="1"/>
        <v>#NAME?</v>
      </c>
      <c r="J1823" t="e">
        <f t="shared" ca="1" si="57"/>
        <v>#NAME?</v>
      </c>
      <c r="K1823" t="e">
        <f t="shared" ca="1" si="56"/>
        <v>#NAME?</v>
      </c>
    </row>
    <row r="1824" spans="1:11" x14ac:dyDescent="0.25">
      <c r="A1824" s="193" t="e">
        <f ca="1"/>
        <v>#NAME?</v>
      </c>
      <c r="B1824" t="e">
        <f ca="1"/>
        <v>#NAME?</v>
      </c>
      <c r="C1824" s="129" t="e">
        <f ca="1"/>
        <v>#NAME?</v>
      </c>
      <c r="D1824" t="e">
        <f ca="1"/>
        <v>#NAME?</v>
      </c>
      <c r="E1824" t="e">
        <f ca="1"/>
        <v>#NAME?</v>
      </c>
      <c r="F1824" t="e">
        <f ca="1"/>
        <v>#NAME?</v>
      </c>
      <c r="G1824" t="e">
        <f ca="1"/>
        <v>#NAME?</v>
      </c>
      <c r="H1824" t="e">
        <f ca="1"/>
        <v>#NAME?</v>
      </c>
      <c r="I1824" t="e">
        <f ca="1"/>
        <v>#NAME?</v>
      </c>
      <c r="J1824" t="e">
        <f t="shared" ca="1" si="57"/>
        <v>#NAME?</v>
      </c>
      <c r="K1824" t="e">
        <f t="shared" ca="1" si="56"/>
        <v>#NAME?</v>
      </c>
    </row>
    <row r="1825" spans="1:11" x14ac:dyDescent="0.25">
      <c r="A1825" s="193" t="e">
        <f ca="1"/>
        <v>#NAME?</v>
      </c>
      <c r="B1825" t="e">
        <f ca="1"/>
        <v>#NAME?</v>
      </c>
      <c r="C1825" s="129" t="e">
        <f ca="1"/>
        <v>#NAME?</v>
      </c>
      <c r="D1825" t="e">
        <f ca="1"/>
        <v>#NAME?</v>
      </c>
      <c r="E1825" t="e">
        <f ca="1"/>
        <v>#NAME?</v>
      </c>
      <c r="F1825" t="e">
        <f ca="1"/>
        <v>#NAME?</v>
      </c>
      <c r="G1825" t="e">
        <f ca="1"/>
        <v>#NAME?</v>
      </c>
      <c r="H1825" t="e">
        <f ca="1"/>
        <v>#NAME?</v>
      </c>
      <c r="I1825" t="e">
        <f ca="1"/>
        <v>#NAME?</v>
      </c>
      <c r="J1825" t="e">
        <f t="shared" ca="1" si="57"/>
        <v>#NAME?</v>
      </c>
      <c r="K1825" t="e">
        <f t="shared" ca="1" si="56"/>
        <v>#NAME?</v>
      </c>
    </row>
    <row r="1826" spans="1:11" x14ac:dyDescent="0.25">
      <c r="A1826" s="193" t="e">
        <f ca="1"/>
        <v>#NAME?</v>
      </c>
      <c r="B1826" t="e">
        <f ca="1"/>
        <v>#NAME?</v>
      </c>
      <c r="C1826" s="129" t="e">
        <f ca="1"/>
        <v>#NAME?</v>
      </c>
      <c r="D1826" t="e">
        <f ca="1"/>
        <v>#NAME?</v>
      </c>
      <c r="E1826" t="e">
        <f ca="1"/>
        <v>#NAME?</v>
      </c>
      <c r="F1826" t="e">
        <f ca="1"/>
        <v>#NAME?</v>
      </c>
      <c r="G1826" t="e">
        <f ca="1"/>
        <v>#NAME?</v>
      </c>
      <c r="H1826" t="e">
        <f ca="1"/>
        <v>#NAME?</v>
      </c>
      <c r="I1826" t="e">
        <f ca="1"/>
        <v>#NAME?</v>
      </c>
      <c r="J1826" t="e">
        <f t="shared" ca="1" si="57"/>
        <v>#NAME?</v>
      </c>
      <c r="K1826" t="e">
        <f t="shared" ca="1" si="56"/>
        <v>#NAME?</v>
      </c>
    </row>
    <row r="1827" spans="1:11" x14ac:dyDescent="0.25">
      <c r="A1827" s="193" t="e">
        <f ca="1"/>
        <v>#NAME?</v>
      </c>
      <c r="B1827" t="e">
        <f ca="1"/>
        <v>#NAME?</v>
      </c>
      <c r="C1827" s="129" t="e">
        <f ca="1"/>
        <v>#NAME?</v>
      </c>
      <c r="D1827" t="e">
        <f ca="1"/>
        <v>#NAME?</v>
      </c>
      <c r="E1827" t="e">
        <f ca="1"/>
        <v>#NAME?</v>
      </c>
      <c r="F1827" t="e">
        <f ca="1"/>
        <v>#NAME?</v>
      </c>
      <c r="G1827" t="e">
        <f ca="1"/>
        <v>#NAME?</v>
      </c>
      <c r="H1827" t="e">
        <f ca="1"/>
        <v>#NAME?</v>
      </c>
      <c r="I1827" t="e">
        <f ca="1"/>
        <v>#NAME?</v>
      </c>
      <c r="J1827" t="e">
        <f t="shared" ca="1" si="57"/>
        <v>#NAME?</v>
      </c>
      <c r="K1827" t="e">
        <f t="shared" ca="1" si="56"/>
        <v>#NAME?</v>
      </c>
    </row>
    <row r="1828" spans="1:11" x14ac:dyDescent="0.25">
      <c r="A1828" s="193" t="e">
        <f ca="1"/>
        <v>#NAME?</v>
      </c>
      <c r="B1828" t="e">
        <f ca="1"/>
        <v>#NAME?</v>
      </c>
      <c r="C1828" s="129" t="e">
        <f ca="1"/>
        <v>#NAME?</v>
      </c>
      <c r="D1828" t="e">
        <f ca="1"/>
        <v>#NAME?</v>
      </c>
      <c r="E1828" t="e">
        <f ca="1"/>
        <v>#NAME?</v>
      </c>
      <c r="F1828" t="e">
        <f ca="1"/>
        <v>#NAME?</v>
      </c>
      <c r="G1828" t="e">
        <f ca="1"/>
        <v>#NAME?</v>
      </c>
      <c r="H1828" t="e">
        <f ca="1"/>
        <v>#NAME?</v>
      </c>
      <c r="I1828" t="e">
        <f ca="1"/>
        <v>#NAME?</v>
      </c>
      <c r="J1828" t="e">
        <f t="shared" ca="1" si="57"/>
        <v>#NAME?</v>
      </c>
      <c r="K1828" t="e">
        <f t="shared" ca="1" si="56"/>
        <v>#NAME?</v>
      </c>
    </row>
    <row r="1829" spans="1:11" x14ac:dyDescent="0.25">
      <c r="A1829" s="193" t="e">
        <f ca="1"/>
        <v>#NAME?</v>
      </c>
      <c r="B1829" t="e">
        <f ca="1"/>
        <v>#NAME?</v>
      </c>
      <c r="C1829" s="129" t="e">
        <f ca="1"/>
        <v>#NAME?</v>
      </c>
      <c r="D1829" t="e">
        <f ca="1"/>
        <v>#NAME?</v>
      </c>
      <c r="E1829" t="e">
        <f ca="1"/>
        <v>#NAME?</v>
      </c>
      <c r="F1829" t="e">
        <f ca="1"/>
        <v>#NAME?</v>
      </c>
      <c r="G1829" t="e">
        <f ca="1"/>
        <v>#NAME?</v>
      </c>
      <c r="H1829" t="e">
        <f ca="1"/>
        <v>#NAME?</v>
      </c>
      <c r="I1829" t="e">
        <f ca="1"/>
        <v>#NAME?</v>
      </c>
      <c r="J1829" t="e">
        <f t="shared" ca="1" si="57"/>
        <v>#NAME?</v>
      </c>
      <c r="K1829" t="e">
        <f t="shared" ca="1" si="56"/>
        <v>#NAME?</v>
      </c>
    </row>
    <row r="1830" spans="1:11" x14ac:dyDescent="0.25">
      <c r="A1830" s="193" t="e">
        <f ca="1"/>
        <v>#NAME?</v>
      </c>
      <c r="B1830" t="e">
        <f ca="1"/>
        <v>#NAME?</v>
      </c>
      <c r="C1830" s="129" t="e">
        <f ca="1"/>
        <v>#NAME?</v>
      </c>
      <c r="D1830" t="e">
        <f ca="1"/>
        <v>#NAME?</v>
      </c>
      <c r="E1830" t="e">
        <f ca="1"/>
        <v>#NAME?</v>
      </c>
      <c r="F1830" t="e">
        <f ca="1"/>
        <v>#NAME?</v>
      </c>
      <c r="G1830" t="e">
        <f ca="1"/>
        <v>#NAME?</v>
      </c>
      <c r="H1830" t="e">
        <f ca="1"/>
        <v>#NAME?</v>
      </c>
      <c r="I1830" t="e">
        <f ca="1"/>
        <v>#NAME?</v>
      </c>
      <c r="J1830" t="e">
        <f t="shared" ca="1" si="57"/>
        <v>#NAME?</v>
      </c>
      <c r="K1830" t="e">
        <f t="shared" ca="1" si="56"/>
        <v>#NAME?</v>
      </c>
    </row>
    <row r="1831" spans="1:11" x14ac:dyDescent="0.25">
      <c r="A1831" s="193" t="e">
        <f ca="1"/>
        <v>#NAME?</v>
      </c>
      <c r="B1831" t="e">
        <f ca="1"/>
        <v>#NAME?</v>
      </c>
      <c r="C1831" s="129" t="e">
        <f ca="1"/>
        <v>#NAME?</v>
      </c>
      <c r="D1831" t="e">
        <f ca="1"/>
        <v>#NAME?</v>
      </c>
      <c r="E1831" t="e">
        <f ca="1"/>
        <v>#NAME?</v>
      </c>
      <c r="F1831" t="e">
        <f ca="1"/>
        <v>#NAME?</v>
      </c>
      <c r="G1831" t="e">
        <f ca="1"/>
        <v>#NAME?</v>
      </c>
      <c r="H1831" t="e">
        <f ca="1"/>
        <v>#NAME?</v>
      </c>
      <c r="I1831" t="e">
        <f ca="1"/>
        <v>#NAME?</v>
      </c>
      <c r="J1831" t="e">
        <f t="shared" ca="1" si="57"/>
        <v>#NAME?</v>
      </c>
      <c r="K1831" t="e">
        <f t="shared" ca="1" si="56"/>
        <v>#NAME?</v>
      </c>
    </row>
    <row r="1832" spans="1:11" x14ac:dyDescent="0.25">
      <c r="A1832" s="193" t="e">
        <f ca="1"/>
        <v>#NAME?</v>
      </c>
      <c r="B1832" t="e">
        <f ca="1"/>
        <v>#NAME?</v>
      </c>
      <c r="C1832" s="129" t="e">
        <f ca="1"/>
        <v>#NAME?</v>
      </c>
      <c r="D1832" t="e">
        <f ca="1"/>
        <v>#NAME?</v>
      </c>
      <c r="E1832" t="e">
        <f ca="1"/>
        <v>#NAME?</v>
      </c>
      <c r="F1832" t="e">
        <f ca="1"/>
        <v>#NAME?</v>
      </c>
      <c r="G1832" t="e">
        <f ca="1"/>
        <v>#NAME?</v>
      </c>
      <c r="H1832" t="e">
        <f ca="1"/>
        <v>#NAME?</v>
      </c>
      <c r="I1832" t="e">
        <f ca="1"/>
        <v>#NAME?</v>
      </c>
      <c r="J1832" t="e">
        <f t="shared" ca="1" si="57"/>
        <v>#NAME?</v>
      </c>
      <c r="K1832" t="e">
        <f t="shared" ca="1" si="56"/>
        <v>#NAME?</v>
      </c>
    </row>
    <row r="1833" spans="1:11" x14ac:dyDescent="0.25">
      <c r="A1833" s="193" t="e">
        <f ca="1"/>
        <v>#NAME?</v>
      </c>
      <c r="B1833" t="e">
        <f ca="1"/>
        <v>#NAME?</v>
      </c>
      <c r="C1833" s="129" t="e">
        <f ca="1"/>
        <v>#NAME?</v>
      </c>
      <c r="D1833" t="e">
        <f ca="1"/>
        <v>#NAME?</v>
      </c>
      <c r="E1833" t="e">
        <f ca="1"/>
        <v>#NAME?</v>
      </c>
      <c r="F1833" t="e">
        <f ca="1"/>
        <v>#NAME?</v>
      </c>
      <c r="G1833" t="e">
        <f ca="1"/>
        <v>#NAME?</v>
      </c>
      <c r="H1833" t="e">
        <f ca="1"/>
        <v>#NAME?</v>
      </c>
      <c r="I1833" t="e">
        <f ca="1"/>
        <v>#NAME?</v>
      </c>
      <c r="J1833" t="e">
        <f t="shared" ca="1" si="57"/>
        <v>#NAME?</v>
      </c>
      <c r="K1833" t="e">
        <f t="shared" ca="1" si="56"/>
        <v>#NAME?</v>
      </c>
    </row>
    <row r="1834" spans="1:11" x14ac:dyDescent="0.25">
      <c r="A1834" s="193" t="e">
        <f ca="1"/>
        <v>#NAME?</v>
      </c>
      <c r="B1834" t="e">
        <f ca="1"/>
        <v>#NAME?</v>
      </c>
      <c r="C1834" s="129" t="e">
        <f ca="1"/>
        <v>#NAME?</v>
      </c>
      <c r="D1834" t="e">
        <f ca="1"/>
        <v>#NAME?</v>
      </c>
      <c r="E1834" t="e">
        <f ca="1"/>
        <v>#NAME?</v>
      </c>
      <c r="F1834" t="e">
        <f ca="1"/>
        <v>#NAME?</v>
      </c>
      <c r="G1834" t="e">
        <f ca="1"/>
        <v>#NAME?</v>
      </c>
      <c r="H1834" t="e">
        <f ca="1"/>
        <v>#NAME?</v>
      </c>
      <c r="I1834" t="e">
        <f ca="1"/>
        <v>#NAME?</v>
      </c>
      <c r="J1834" t="e">
        <f t="shared" ca="1" si="57"/>
        <v>#NAME?</v>
      </c>
      <c r="K1834" t="e">
        <f t="shared" ca="1" si="56"/>
        <v>#NAME?</v>
      </c>
    </row>
    <row r="1835" spans="1:11" x14ac:dyDescent="0.25">
      <c r="A1835" s="193" t="e">
        <f ca="1"/>
        <v>#NAME?</v>
      </c>
      <c r="B1835" t="e">
        <f ca="1"/>
        <v>#NAME?</v>
      </c>
      <c r="C1835" s="129" t="e">
        <f ca="1"/>
        <v>#NAME?</v>
      </c>
      <c r="D1835" t="e">
        <f ca="1"/>
        <v>#NAME?</v>
      </c>
      <c r="E1835" t="e">
        <f ca="1"/>
        <v>#NAME?</v>
      </c>
      <c r="F1835" t="e">
        <f ca="1"/>
        <v>#NAME?</v>
      </c>
      <c r="G1835" t="e">
        <f ca="1"/>
        <v>#NAME?</v>
      </c>
      <c r="H1835" t="e">
        <f ca="1"/>
        <v>#NAME?</v>
      </c>
      <c r="I1835" t="e">
        <f ca="1"/>
        <v>#NAME?</v>
      </c>
      <c r="J1835" t="e">
        <f t="shared" ca="1" si="57"/>
        <v>#NAME?</v>
      </c>
      <c r="K1835" t="e">
        <f t="shared" ca="1" si="56"/>
        <v>#NAME?</v>
      </c>
    </row>
    <row r="1836" spans="1:11" x14ac:dyDescent="0.25">
      <c r="A1836" s="193" t="e">
        <f ca="1"/>
        <v>#NAME?</v>
      </c>
      <c r="B1836" t="e">
        <f ca="1"/>
        <v>#NAME?</v>
      </c>
      <c r="C1836" s="129" t="e">
        <f ca="1"/>
        <v>#NAME?</v>
      </c>
      <c r="D1836" t="e">
        <f ca="1"/>
        <v>#NAME?</v>
      </c>
      <c r="E1836" t="e">
        <f ca="1"/>
        <v>#NAME?</v>
      </c>
      <c r="F1836" t="e">
        <f ca="1"/>
        <v>#NAME?</v>
      </c>
      <c r="G1836" t="e">
        <f ca="1"/>
        <v>#NAME?</v>
      </c>
      <c r="H1836" t="e">
        <f ca="1"/>
        <v>#NAME?</v>
      </c>
      <c r="I1836" t="e">
        <f ca="1"/>
        <v>#NAME?</v>
      </c>
      <c r="J1836" t="e">
        <f t="shared" ca="1" si="57"/>
        <v>#NAME?</v>
      </c>
      <c r="K1836" t="e">
        <f t="shared" ca="1" si="56"/>
        <v>#NAME?</v>
      </c>
    </row>
    <row r="1837" spans="1:11" x14ac:dyDescent="0.25">
      <c r="A1837" s="193" t="e">
        <f ca="1"/>
        <v>#NAME?</v>
      </c>
      <c r="B1837" t="e">
        <f ca="1"/>
        <v>#NAME?</v>
      </c>
      <c r="C1837" s="129" t="e">
        <f ca="1"/>
        <v>#NAME?</v>
      </c>
      <c r="D1837" t="e">
        <f ca="1"/>
        <v>#NAME?</v>
      </c>
      <c r="E1837" t="e">
        <f ca="1"/>
        <v>#NAME?</v>
      </c>
      <c r="F1837" t="e">
        <f ca="1"/>
        <v>#NAME?</v>
      </c>
      <c r="G1837" t="e">
        <f ca="1"/>
        <v>#NAME?</v>
      </c>
      <c r="H1837" t="e">
        <f ca="1"/>
        <v>#NAME?</v>
      </c>
      <c r="I1837" t="e">
        <f ca="1"/>
        <v>#NAME?</v>
      </c>
      <c r="J1837" t="e">
        <f t="shared" ca="1" si="57"/>
        <v>#NAME?</v>
      </c>
      <c r="K1837" t="e">
        <f t="shared" ca="1" si="56"/>
        <v>#NAME?</v>
      </c>
    </row>
    <row r="1838" spans="1:11" x14ac:dyDescent="0.25">
      <c r="A1838" s="193" t="e">
        <f ca="1"/>
        <v>#NAME?</v>
      </c>
      <c r="B1838" t="e">
        <f ca="1"/>
        <v>#NAME?</v>
      </c>
      <c r="C1838" s="129" t="e">
        <f ca="1"/>
        <v>#NAME?</v>
      </c>
      <c r="D1838" t="e">
        <f ca="1"/>
        <v>#NAME?</v>
      </c>
      <c r="E1838" t="e">
        <f ca="1"/>
        <v>#NAME?</v>
      </c>
      <c r="F1838" t="e">
        <f ca="1"/>
        <v>#NAME?</v>
      </c>
      <c r="G1838" t="e">
        <f ca="1"/>
        <v>#NAME?</v>
      </c>
      <c r="H1838" t="e">
        <f ca="1"/>
        <v>#NAME?</v>
      </c>
      <c r="I1838" t="e">
        <f ca="1"/>
        <v>#NAME?</v>
      </c>
      <c r="J1838" t="e">
        <f t="shared" ca="1" si="57"/>
        <v>#NAME?</v>
      </c>
      <c r="K1838" t="e">
        <f t="shared" ca="1" si="56"/>
        <v>#NAME?</v>
      </c>
    </row>
    <row r="1839" spans="1:11" x14ac:dyDescent="0.25">
      <c r="A1839" s="193" t="e">
        <f ca="1"/>
        <v>#NAME?</v>
      </c>
      <c r="B1839" t="e">
        <f ca="1"/>
        <v>#NAME?</v>
      </c>
      <c r="C1839" s="129" t="e">
        <f ca="1"/>
        <v>#NAME?</v>
      </c>
      <c r="D1839" t="e">
        <f ca="1"/>
        <v>#NAME?</v>
      </c>
      <c r="E1839" t="e">
        <f ca="1"/>
        <v>#NAME?</v>
      </c>
      <c r="F1839" t="e">
        <f ca="1"/>
        <v>#NAME?</v>
      </c>
      <c r="G1839" t="e">
        <f ca="1"/>
        <v>#NAME?</v>
      </c>
      <c r="H1839" t="e">
        <f ca="1"/>
        <v>#NAME?</v>
      </c>
      <c r="I1839" t="e">
        <f ca="1"/>
        <v>#NAME?</v>
      </c>
      <c r="J1839" t="e">
        <f t="shared" ca="1" si="57"/>
        <v>#NAME?</v>
      </c>
      <c r="K1839" t="e">
        <f t="shared" ca="1" si="56"/>
        <v>#NAME?</v>
      </c>
    </row>
    <row r="1840" spans="1:11" x14ac:dyDescent="0.25">
      <c r="A1840" s="193" t="e">
        <f ca="1"/>
        <v>#NAME?</v>
      </c>
      <c r="B1840" t="e">
        <f ca="1"/>
        <v>#NAME?</v>
      </c>
      <c r="C1840" s="129" t="e">
        <f ca="1"/>
        <v>#NAME?</v>
      </c>
      <c r="D1840" t="e">
        <f ca="1"/>
        <v>#NAME?</v>
      </c>
      <c r="E1840" t="e">
        <f ca="1"/>
        <v>#NAME?</v>
      </c>
      <c r="F1840" t="e">
        <f ca="1"/>
        <v>#NAME?</v>
      </c>
      <c r="G1840" t="e">
        <f ca="1"/>
        <v>#NAME?</v>
      </c>
      <c r="H1840" t="e">
        <f ca="1"/>
        <v>#NAME?</v>
      </c>
      <c r="I1840" t="e">
        <f ca="1"/>
        <v>#NAME?</v>
      </c>
      <c r="J1840" t="e">
        <f t="shared" ca="1" si="57"/>
        <v>#NAME?</v>
      </c>
      <c r="K1840" t="e">
        <f t="shared" ca="1" si="56"/>
        <v>#NAME?</v>
      </c>
    </row>
    <row r="1841" spans="1:11" x14ac:dyDescent="0.25">
      <c r="A1841" s="193" t="e">
        <f ca="1"/>
        <v>#NAME?</v>
      </c>
      <c r="B1841" t="e">
        <f ca="1"/>
        <v>#NAME?</v>
      </c>
      <c r="C1841" s="129" t="e">
        <f ca="1"/>
        <v>#NAME?</v>
      </c>
      <c r="D1841" t="e">
        <f ca="1"/>
        <v>#NAME?</v>
      </c>
      <c r="E1841" t="e">
        <f ca="1"/>
        <v>#NAME?</v>
      </c>
      <c r="F1841" t="e">
        <f ca="1"/>
        <v>#NAME?</v>
      </c>
      <c r="G1841" t="e">
        <f ca="1"/>
        <v>#NAME?</v>
      </c>
      <c r="H1841" t="e">
        <f ca="1"/>
        <v>#NAME?</v>
      </c>
      <c r="I1841" t="e">
        <f ca="1"/>
        <v>#NAME?</v>
      </c>
      <c r="J1841" t="e">
        <f t="shared" ca="1" si="57"/>
        <v>#NAME?</v>
      </c>
      <c r="K1841" t="e">
        <f t="shared" ca="1" si="56"/>
        <v>#NAME?</v>
      </c>
    </row>
    <row r="1842" spans="1:11" x14ac:dyDescent="0.25">
      <c r="A1842" s="193" t="e">
        <f ca="1"/>
        <v>#NAME?</v>
      </c>
      <c r="B1842" t="e">
        <f ca="1"/>
        <v>#NAME?</v>
      </c>
      <c r="C1842" s="129" t="e">
        <f ca="1"/>
        <v>#NAME?</v>
      </c>
      <c r="D1842" t="e">
        <f ca="1"/>
        <v>#NAME?</v>
      </c>
      <c r="E1842" t="e">
        <f ca="1"/>
        <v>#NAME?</v>
      </c>
      <c r="F1842" t="e">
        <f ca="1"/>
        <v>#NAME?</v>
      </c>
      <c r="G1842" t="e">
        <f ca="1"/>
        <v>#NAME?</v>
      </c>
      <c r="H1842" t="e">
        <f ca="1"/>
        <v>#NAME?</v>
      </c>
      <c r="I1842" t="e">
        <f ca="1"/>
        <v>#NAME?</v>
      </c>
      <c r="J1842" t="e">
        <f t="shared" ca="1" si="57"/>
        <v>#NAME?</v>
      </c>
      <c r="K1842" t="e">
        <f t="shared" ca="1" si="56"/>
        <v>#NAME?</v>
      </c>
    </row>
    <row r="1843" spans="1:11" x14ac:dyDescent="0.25">
      <c r="A1843" s="193" t="e">
        <f ca="1"/>
        <v>#NAME?</v>
      </c>
      <c r="B1843" t="e">
        <f ca="1"/>
        <v>#NAME?</v>
      </c>
      <c r="C1843" s="129" t="e">
        <f ca="1"/>
        <v>#NAME?</v>
      </c>
      <c r="D1843" t="e">
        <f ca="1"/>
        <v>#NAME?</v>
      </c>
      <c r="E1843" t="e">
        <f ca="1"/>
        <v>#NAME?</v>
      </c>
      <c r="F1843" t="e">
        <f ca="1"/>
        <v>#NAME?</v>
      </c>
      <c r="G1843" t="e">
        <f ca="1"/>
        <v>#NAME?</v>
      </c>
      <c r="H1843" t="e">
        <f ca="1"/>
        <v>#NAME?</v>
      </c>
      <c r="I1843" t="e">
        <f ca="1"/>
        <v>#NAME?</v>
      </c>
      <c r="J1843" t="e">
        <f t="shared" ca="1" si="57"/>
        <v>#NAME?</v>
      </c>
      <c r="K1843" t="e">
        <f t="shared" ref="K1843:K1906" ca="1" si="58">2400+J1843</f>
        <v>#NAME?</v>
      </c>
    </row>
    <row r="1844" spans="1:11" x14ac:dyDescent="0.25">
      <c r="A1844" s="193" t="e">
        <f ca="1"/>
        <v>#NAME?</v>
      </c>
      <c r="B1844" t="e">
        <f ca="1"/>
        <v>#NAME?</v>
      </c>
      <c r="C1844" s="129" t="e">
        <f ca="1"/>
        <v>#NAME?</v>
      </c>
      <c r="D1844" t="e">
        <f ca="1"/>
        <v>#NAME?</v>
      </c>
      <c r="E1844" t="e">
        <f ca="1"/>
        <v>#NAME?</v>
      </c>
      <c r="F1844" t="e">
        <f ca="1"/>
        <v>#NAME?</v>
      </c>
      <c r="G1844" t="e">
        <f ca="1"/>
        <v>#NAME?</v>
      </c>
      <c r="H1844" t="e">
        <f ca="1"/>
        <v>#NAME?</v>
      </c>
      <c r="I1844" t="e">
        <f ca="1"/>
        <v>#NAME?</v>
      </c>
      <c r="J1844" t="e">
        <f t="shared" ca="1" si="57"/>
        <v>#NAME?</v>
      </c>
      <c r="K1844" t="e">
        <f t="shared" ca="1" si="58"/>
        <v>#NAME?</v>
      </c>
    </row>
    <row r="1845" spans="1:11" x14ac:dyDescent="0.25">
      <c r="A1845" s="193" t="e">
        <f ca="1"/>
        <v>#NAME?</v>
      </c>
      <c r="B1845" t="e">
        <f ca="1"/>
        <v>#NAME?</v>
      </c>
      <c r="C1845" s="129" t="e">
        <f ca="1"/>
        <v>#NAME?</v>
      </c>
      <c r="D1845" t="e">
        <f ca="1"/>
        <v>#NAME?</v>
      </c>
      <c r="E1845" t="e">
        <f ca="1"/>
        <v>#NAME?</v>
      </c>
      <c r="F1845" t="e">
        <f ca="1"/>
        <v>#NAME?</v>
      </c>
      <c r="G1845" t="e">
        <f ca="1"/>
        <v>#NAME?</v>
      </c>
      <c r="H1845" t="e">
        <f ca="1"/>
        <v>#NAME?</v>
      </c>
      <c r="I1845" t="e">
        <f ca="1"/>
        <v>#NAME?</v>
      </c>
      <c r="J1845" t="e">
        <f t="shared" ca="1" si="57"/>
        <v>#NAME?</v>
      </c>
      <c r="K1845" t="e">
        <f t="shared" ca="1" si="58"/>
        <v>#NAME?</v>
      </c>
    </row>
    <row r="1846" spans="1:11" x14ac:dyDescent="0.25">
      <c r="A1846" s="193" t="e">
        <f ca="1"/>
        <v>#NAME?</v>
      </c>
      <c r="B1846" t="e">
        <f ca="1"/>
        <v>#NAME?</v>
      </c>
      <c r="C1846" s="129" t="e">
        <f ca="1"/>
        <v>#NAME?</v>
      </c>
      <c r="D1846" t="e">
        <f ca="1"/>
        <v>#NAME?</v>
      </c>
      <c r="E1846" t="e">
        <f ca="1"/>
        <v>#NAME?</v>
      </c>
      <c r="F1846" t="e">
        <f ca="1"/>
        <v>#NAME?</v>
      </c>
      <c r="G1846" t="e">
        <f ca="1"/>
        <v>#NAME?</v>
      </c>
      <c r="H1846" t="e">
        <f ca="1"/>
        <v>#NAME?</v>
      </c>
      <c r="I1846" t="e">
        <f ca="1"/>
        <v>#NAME?</v>
      </c>
      <c r="J1846" t="e">
        <f t="shared" ca="1" si="57"/>
        <v>#NAME?</v>
      </c>
      <c r="K1846" t="e">
        <f t="shared" ca="1" si="58"/>
        <v>#NAME?</v>
      </c>
    </row>
    <row r="1847" spans="1:11" x14ac:dyDescent="0.25">
      <c r="A1847" s="193" t="e">
        <f ca="1"/>
        <v>#NAME?</v>
      </c>
      <c r="B1847" t="e">
        <f ca="1"/>
        <v>#NAME?</v>
      </c>
      <c r="C1847" s="129" t="e">
        <f ca="1"/>
        <v>#NAME?</v>
      </c>
      <c r="D1847" t="e">
        <f ca="1"/>
        <v>#NAME?</v>
      </c>
      <c r="E1847" t="e">
        <f ca="1"/>
        <v>#NAME?</v>
      </c>
      <c r="F1847" t="e">
        <f ca="1"/>
        <v>#NAME?</v>
      </c>
      <c r="G1847" t="e">
        <f ca="1"/>
        <v>#NAME?</v>
      </c>
      <c r="H1847" t="e">
        <f ca="1"/>
        <v>#NAME?</v>
      </c>
      <c r="I1847" t="e">
        <f ca="1"/>
        <v>#NAME?</v>
      </c>
      <c r="J1847" t="e">
        <f t="shared" ca="1" si="57"/>
        <v>#NAME?</v>
      </c>
      <c r="K1847" t="e">
        <f t="shared" ca="1" si="58"/>
        <v>#NAME?</v>
      </c>
    </row>
    <row r="1848" spans="1:11" x14ac:dyDescent="0.25">
      <c r="A1848" s="193" t="e">
        <f ca="1"/>
        <v>#NAME?</v>
      </c>
      <c r="B1848" t="e">
        <f ca="1"/>
        <v>#NAME?</v>
      </c>
      <c r="C1848" s="129" t="e">
        <f ca="1"/>
        <v>#NAME?</v>
      </c>
      <c r="D1848" t="e">
        <f ca="1"/>
        <v>#NAME?</v>
      </c>
      <c r="E1848" t="e">
        <f ca="1"/>
        <v>#NAME?</v>
      </c>
      <c r="F1848" t="e">
        <f ca="1"/>
        <v>#NAME?</v>
      </c>
      <c r="G1848" t="e">
        <f ca="1"/>
        <v>#NAME?</v>
      </c>
      <c r="H1848" t="e">
        <f ca="1"/>
        <v>#NAME?</v>
      </c>
      <c r="I1848" t="e">
        <f ca="1"/>
        <v>#NAME?</v>
      </c>
      <c r="J1848" t="e">
        <f t="shared" ca="1" si="57"/>
        <v>#NAME?</v>
      </c>
      <c r="K1848" t="e">
        <f t="shared" ca="1" si="58"/>
        <v>#NAME?</v>
      </c>
    </row>
    <row r="1849" spans="1:11" x14ac:dyDescent="0.25">
      <c r="A1849" s="193" t="e">
        <f ca="1"/>
        <v>#NAME?</v>
      </c>
      <c r="B1849" t="e">
        <f ca="1"/>
        <v>#NAME?</v>
      </c>
      <c r="C1849" s="129" t="e">
        <f ca="1"/>
        <v>#NAME?</v>
      </c>
      <c r="D1849" t="e">
        <f ca="1"/>
        <v>#NAME?</v>
      </c>
      <c r="E1849" t="e">
        <f ca="1"/>
        <v>#NAME?</v>
      </c>
      <c r="F1849" t="e">
        <f ca="1"/>
        <v>#NAME?</v>
      </c>
      <c r="G1849" t="e">
        <f ca="1"/>
        <v>#NAME?</v>
      </c>
      <c r="H1849" t="e">
        <f ca="1"/>
        <v>#NAME?</v>
      </c>
      <c r="I1849" t="e">
        <f ca="1"/>
        <v>#NAME?</v>
      </c>
      <c r="J1849" t="e">
        <f t="shared" ca="1" si="57"/>
        <v>#NAME?</v>
      </c>
      <c r="K1849" t="e">
        <f t="shared" ca="1" si="58"/>
        <v>#NAME?</v>
      </c>
    </row>
    <row r="1850" spans="1:11" x14ac:dyDescent="0.25">
      <c r="A1850" s="193" t="e">
        <f ca="1"/>
        <v>#NAME?</v>
      </c>
      <c r="B1850" t="e">
        <f ca="1"/>
        <v>#NAME?</v>
      </c>
      <c r="C1850" s="129" t="e">
        <f ca="1"/>
        <v>#NAME?</v>
      </c>
      <c r="D1850" t="e">
        <f ca="1"/>
        <v>#NAME?</v>
      </c>
      <c r="E1850" t="e">
        <f ca="1"/>
        <v>#NAME?</v>
      </c>
      <c r="F1850" t="e">
        <f ca="1"/>
        <v>#NAME?</v>
      </c>
      <c r="G1850" t="e">
        <f ca="1"/>
        <v>#NAME?</v>
      </c>
      <c r="H1850" t="e">
        <f ca="1"/>
        <v>#NAME?</v>
      </c>
      <c r="I1850" t="e">
        <f ca="1"/>
        <v>#NAME?</v>
      </c>
      <c r="J1850" t="e">
        <f t="shared" ca="1" si="57"/>
        <v>#NAME?</v>
      </c>
      <c r="K1850" t="e">
        <f t="shared" ca="1" si="58"/>
        <v>#NAME?</v>
      </c>
    </row>
    <row r="1851" spans="1:11" x14ac:dyDescent="0.25">
      <c r="A1851" s="193" t="e">
        <f ca="1"/>
        <v>#NAME?</v>
      </c>
      <c r="B1851" t="e">
        <f ca="1"/>
        <v>#NAME?</v>
      </c>
      <c r="C1851" s="129" t="e">
        <f ca="1"/>
        <v>#NAME?</v>
      </c>
      <c r="D1851" t="e">
        <f ca="1"/>
        <v>#NAME?</v>
      </c>
      <c r="E1851" t="e">
        <f ca="1"/>
        <v>#NAME?</v>
      </c>
      <c r="F1851" t="e">
        <f ca="1"/>
        <v>#NAME?</v>
      </c>
      <c r="G1851" t="e">
        <f ca="1"/>
        <v>#NAME?</v>
      </c>
      <c r="H1851" t="e">
        <f ca="1"/>
        <v>#NAME?</v>
      </c>
      <c r="I1851" t="e">
        <f ca="1"/>
        <v>#NAME?</v>
      </c>
      <c r="J1851" t="e">
        <f t="shared" ca="1" si="57"/>
        <v>#NAME?</v>
      </c>
      <c r="K1851" t="e">
        <f t="shared" ca="1" si="58"/>
        <v>#NAME?</v>
      </c>
    </row>
    <row r="1852" spans="1:11" x14ac:dyDescent="0.25">
      <c r="A1852" s="193" t="e">
        <f ca="1"/>
        <v>#NAME?</v>
      </c>
      <c r="B1852" t="e">
        <f ca="1"/>
        <v>#NAME?</v>
      </c>
      <c r="C1852" s="129" t="e">
        <f ca="1"/>
        <v>#NAME?</v>
      </c>
      <c r="D1852" t="e">
        <f ca="1"/>
        <v>#NAME?</v>
      </c>
      <c r="E1852" t="e">
        <f ca="1"/>
        <v>#NAME?</v>
      </c>
      <c r="F1852" t="e">
        <f ca="1"/>
        <v>#NAME?</v>
      </c>
      <c r="G1852" t="e">
        <f ca="1"/>
        <v>#NAME?</v>
      </c>
      <c r="H1852" t="e">
        <f ca="1"/>
        <v>#NAME?</v>
      </c>
      <c r="I1852" t="e">
        <f ca="1"/>
        <v>#NAME?</v>
      </c>
      <c r="J1852" t="e">
        <f t="shared" ca="1" si="57"/>
        <v>#NAME?</v>
      </c>
      <c r="K1852" t="e">
        <f t="shared" ca="1" si="58"/>
        <v>#NAME?</v>
      </c>
    </row>
    <row r="1853" spans="1:11" x14ac:dyDescent="0.25">
      <c r="A1853" s="193" t="e">
        <f ca="1"/>
        <v>#NAME?</v>
      </c>
      <c r="B1853" t="e">
        <f ca="1"/>
        <v>#NAME?</v>
      </c>
      <c r="C1853" s="129" t="e">
        <f ca="1"/>
        <v>#NAME?</v>
      </c>
      <c r="D1853" t="e">
        <f ca="1"/>
        <v>#NAME?</v>
      </c>
      <c r="E1853" t="e">
        <f ca="1"/>
        <v>#NAME?</v>
      </c>
      <c r="F1853" t="e">
        <f ca="1"/>
        <v>#NAME?</v>
      </c>
      <c r="G1853" t="e">
        <f ca="1"/>
        <v>#NAME?</v>
      </c>
      <c r="H1853" t="e">
        <f ca="1"/>
        <v>#NAME?</v>
      </c>
      <c r="I1853" t="e">
        <f ca="1"/>
        <v>#NAME?</v>
      </c>
      <c r="J1853" t="e">
        <f t="shared" ca="1" si="57"/>
        <v>#NAME?</v>
      </c>
      <c r="K1853" t="e">
        <f t="shared" ca="1" si="58"/>
        <v>#NAME?</v>
      </c>
    </row>
    <row r="1854" spans="1:11" x14ac:dyDescent="0.25">
      <c r="A1854" s="193" t="e">
        <f ca="1"/>
        <v>#NAME?</v>
      </c>
      <c r="B1854" t="e">
        <f ca="1"/>
        <v>#NAME?</v>
      </c>
      <c r="C1854" s="129" t="e">
        <f ca="1"/>
        <v>#NAME?</v>
      </c>
      <c r="D1854" t="e">
        <f ca="1"/>
        <v>#NAME?</v>
      </c>
      <c r="E1854" t="e">
        <f ca="1"/>
        <v>#NAME?</v>
      </c>
      <c r="F1854" t="e">
        <f ca="1"/>
        <v>#NAME?</v>
      </c>
      <c r="G1854" t="e">
        <f ca="1"/>
        <v>#NAME?</v>
      </c>
      <c r="H1854" t="e">
        <f ca="1"/>
        <v>#NAME?</v>
      </c>
      <c r="I1854" t="e">
        <f ca="1"/>
        <v>#NAME?</v>
      </c>
      <c r="J1854" t="e">
        <f t="shared" ca="1" si="57"/>
        <v>#NAME?</v>
      </c>
      <c r="K1854" t="e">
        <f t="shared" ca="1" si="58"/>
        <v>#NAME?</v>
      </c>
    </row>
    <row r="1855" spans="1:11" x14ac:dyDescent="0.25">
      <c r="A1855" s="193" t="e">
        <f ca="1"/>
        <v>#NAME?</v>
      </c>
      <c r="B1855" t="e">
        <f ca="1"/>
        <v>#NAME?</v>
      </c>
      <c r="C1855" s="129" t="e">
        <f ca="1"/>
        <v>#NAME?</v>
      </c>
      <c r="D1855" t="e">
        <f ca="1"/>
        <v>#NAME?</v>
      </c>
      <c r="E1855" t="e">
        <f ca="1"/>
        <v>#NAME?</v>
      </c>
      <c r="F1855" t="e">
        <f ca="1"/>
        <v>#NAME?</v>
      </c>
      <c r="G1855" t="e">
        <f ca="1"/>
        <v>#NAME?</v>
      </c>
      <c r="H1855" t="e">
        <f ca="1"/>
        <v>#NAME?</v>
      </c>
      <c r="I1855" t="e">
        <f ca="1"/>
        <v>#NAME?</v>
      </c>
      <c r="J1855" t="e">
        <f t="shared" ca="1" si="57"/>
        <v>#NAME?</v>
      </c>
      <c r="K1855" t="e">
        <f t="shared" ca="1" si="58"/>
        <v>#NAME?</v>
      </c>
    </row>
    <row r="1856" spans="1:11" x14ac:dyDescent="0.25">
      <c r="A1856" s="193" t="e">
        <f ca="1"/>
        <v>#NAME?</v>
      </c>
      <c r="B1856" t="e">
        <f ca="1"/>
        <v>#NAME?</v>
      </c>
      <c r="C1856" s="129" t="e">
        <f ca="1"/>
        <v>#NAME?</v>
      </c>
      <c r="D1856" t="e">
        <f ca="1"/>
        <v>#NAME?</v>
      </c>
      <c r="E1856" t="e">
        <f ca="1"/>
        <v>#NAME?</v>
      </c>
      <c r="F1856" t="e">
        <f ca="1"/>
        <v>#NAME?</v>
      </c>
      <c r="G1856" t="e">
        <f ca="1"/>
        <v>#NAME?</v>
      </c>
      <c r="H1856" t="e">
        <f ca="1"/>
        <v>#NAME?</v>
      </c>
      <c r="I1856" t="e">
        <f ca="1"/>
        <v>#NAME?</v>
      </c>
      <c r="J1856" t="e">
        <f t="shared" ca="1" si="57"/>
        <v>#NAME?</v>
      </c>
      <c r="K1856" t="e">
        <f t="shared" ca="1" si="58"/>
        <v>#NAME?</v>
      </c>
    </row>
    <row r="1857" spans="1:11" x14ac:dyDescent="0.25">
      <c r="A1857" s="193" t="e">
        <f ca="1"/>
        <v>#NAME?</v>
      </c>
      <c r="B1857" t="e">
        <f ca="1"/>
        <v>#NAME?</v>
      </c>
      <c r="C1857" s="129" t="e">
        <f ca="1"/>
        <v>#NAME?</v>
      </c>
      <c r="D1857" t="e">
        <f ca="1"/>
        <v>#NAME?</v>
      </c>
      <c r="E1857" t="e">
        <f ca="1"/>
        <v>#NAME?</v>
      </c>
      <c r="F1857" t="e">
        <f ca="1"/>
        <v>#NAME?</v>
      </c>
      <c r="G1857" t="e">
        <f ca="1"/>
        <v>#NAME?</v>
      </c>
      <c r="H1857" t="e">
        <f ca="1"/>
        <v>#NAME?</v>
      </c>
      <c r="I1857" t="e">
        <f ca="1"/>
        <v>#NAME?</v>
      </c>
      <c r="J1857" t="e">
        <f t="shared" ca="1" si="57"/>
        <v>#NAME?</v>
      </c>
      <c r="K1857" t="e">
        <f t="shared" ca="1" si="58"/>
        <v>#NAME?</v>
      </c>
    </row>
    <row r="1858" spans="1:11" x14ac:dyDescent="0.25">
      <c r="A1858" s="193" t="e">
        <f ca="1"/>
        <v>#NAME?</v>
      </c>
      <c r="B1858" t="e">
        <f ca="1"/>
        <v>#NAME?</v>
      </c>
      <c r="C1858" s="129" t="e">
        <f ca="1"/>
        <v>#NAME?</v>
      </c>
      <c r="D1858" t="e">
        <f ca="1"/>
        <v>#NAME?</v>
      </c>
      <c r="E1858" t="e">
        <f ca="1"/>
        <v>#NAME?</v>
      </c>
      <c r="F1858" t="e">
        <f ca="1"/>
        <v>#NAME?</v>
      </c>
      <c r="G1858" t="e">
        <f ca="1"/>
        <v>#NAME?</v>
      </c>
      <c r="H1858" t="e">
        <f ca="1"/>
        <v>#NAME?</v>
      </c>
      <c r="I1858" t="e">
        <f ca="1"/>
        <v>#NAME?</v>
      </c>
      <c r="J1858" t="e">
        <f t="shared" ca="1" si="57"/>
        <v>#NAME?</v>
      </c>
      <c r="K1858" t="e">
        <f t="shared" ca="1" si="58"/>
        <v>#NAME?</v>
      </c>
    </row>
    <row r="1859" spans="1:11" x14ac:dyDescent="0.25">
      <c r="A1859" s="193" t="e">
        <f ca="1"/>
        <v>#NAME?</v>
      </c>
      <c r="B1859" t="e">
        <f ca="1"/>
        <v>#NAME?</v>
      </c>
      <c r="C1859" s="129" t="e">
        <f ca="1"/>
        <v>#NAME?</v>
      </c>
      <c r="D1859" t="e">
        <f ca="1"/>
        <v>#NAME?</v>
      </c>
      <c r="E1859" t="e">
        <f ca="1"/>
        <v>#NAME?</v>
      </c>
      <c r="F1859" t="e">
        <f ca="1"/>
        <v>#NAME?</v>
      </c>
      <c r="G1859" t="e">
        <f ca="1"/>
        <v>#NAME?</v>
      </c>
      <c r="H1859" t="e">
        <f ca="1"/>
        <v>#NAME?</v>
      </c>
      <c r="I1859" t="e">
        <f ca="1"/>
        <v>#NAME?</v>
      </c>
      <c r="J1859" t="e">
        <f t="shared" ref="J1859:J1922" ca="1" si="59">_xlfn.ISOWEEKNUM(C1859)</f>
        <v>#NAME?</v>
      </c>
      <c r="K1859" t="e">
        <f t="shared" ca="1" si="58"/>
        <v>#NAME?</v>
      </c>
    </row>
    <row r="1860" spans="1:11" x14ac:dyDescent="0.25">
      <c r="A1860" s="193" t="e">
        <f ca="1"/>
        <v>#NAME?</v>
      </c>
      <c r="B1860" t="e">
        <f ca="1"/>
        <v>#NAME?</v>
      </c>
      <c r="C1860" s="129" t="e">
        <f ca="1"/>
        <v>#NAME?</v>
      </c>
      <c r="D1860" t="e">
        <f ca="1"/>
        <v>#NAME?</v>
      </c>
      <c r="E1860" t="e">
        <f ca="1"/>
        <v>#NAME?</v>
      </c>
      <c r="F1860" t="e">
        <f ca="1"/>
        <v>#NAME?</v>
      </c>
      <c r="G1860" t="e">
        <f ca="1"/>
        <v>#NAME?</v>
      </c>
      <c r="H1860" t="e">
        <f ca="1"/>
        <v>#NAME?</v>
      </c>
      <c r="I1860" t="e">
        <f ca="1"/>
        <v>#NAME?</v>
      </c>
      <c r="J1860" t="e">
        <f t="shared" ca="1" si="59"/>
        <v>#NAME?</v>
      </c>
      <c r="K1860" t="e">
        <f t="shared" ca="1" si="58"/>
        <v>#NAME?</v>
      </c>
    </row>
    <row r="1861" spans="1:11" x14ac:dyDescent="0.25">
      <c r="A1861" s="193" t="e">
        <f ca="1"/>
        <v>#NAME?</v>
      </c>
      <c r="B1861" t="e">
        <f ca="1"/>
        <v>#NAME?</v>
      </c>
      <c r="C1861" s="129" t="e">
        <f ca="1"/>
        <v>#NAME?</v>
      </c>
      <c r="D1861" t="e">
        <f ca="1"/>
        <v>#NAME?</v>
      </c>
      <c r="E1861" t="e">
        <f ca="1"/>
        <v>#NAME?</v>
      </c>
      <c r="F1861" t="e">
        <f ca="1"/>
        <v>#NAME?</v>
      </c>
      <c r="G1861" t="e">
        <f ca="1"/>
        <v>#NAME?</v>
      </c>
      <c r="H1861" t="e">
        <f ca="1"/>
        <v>#NAME?</v>
      </c>
      <c r="I1861" t="e">
        <f ca="1"/>
        <v>#NAME?</v>
      </c>
      <c r="J1861" t="e">
        <f t="shared" ca="1" si="59"/>
        <v>#NAME?</v>
      </c>
      <c r="K1861" t="e">
        <f t="shared" ca="1" si="58"/>
        <v>#NAME?</v>
      </c>
    </row>
    <row r="1862" spans="1:11" x14ac:dyDescent="0.25">
      <c r="A1862" s="193" t="e">
        <f ca="1"/>
        <v>#NAME?</v>
      </c>
      <c r="B1862" t="e">
        <f ca="1"/>
        <v>#NAME?</v>
      </c>
      <c r="C1862" s="129" t="e">
        <f ca="1"/>
        <v>#NAME?</v>
      </c>
      <c r="D1862" t="e">
        <f ca="1"/>
        <v>#NAME?</v>
      </c>
      <c r="E1862" t="e">
        <f ca="1"/>
        <v>#NAME?</v>
      </c>
      <c r="F1862" t="e">
        <f ca="1"/>
        <v>#NAME?</v>
      </c>
      <c r="G1862" t="e">
        <f ca="1"/>
        <v>#NAME?</v>
      </c>
      <c r="H1862" t="e">
        <f ca="1"/>
        <v>#NAME?</v>
      </c>
      <c r="I1862" t="e">
        <f ca="1"/>
        <v>#NAME?</v>
      </c>
      <c r="J1862" t="e">
        <f t="shared" ca="1" si="59"/>
        <v>#NAME?</v>
      </c>
      <c r="K1862" t="e">
        <f t="shared" ca="1" si="58"/>
        <v>#NAME?</v>
      </c>
    </row>
    <row r="1863" spans="1:11" x14ac:dyDescent="0.25">
      <c r="A1863" s="193" t="e">
        <f ca="1"/>
        <v>#NAME?</v>
      </c>
      <c r="B1863" t="e">
        <f ca="1"/>
        <v>#NAME?</v>
      </c>
      <c r="C1863" s="129" t="e">
        <f ca="1"/>
        <v>#NAME?</v>
      </c>
      <c r="D1863" t="e">
        <f ca="1"/>
        <v>#NAME?</v>
      </c>
      <c r="E1863" t="e">
        <f ca="1"/>
        <v>#NAME?</v>
      </c>
      <c r="F1863" t="e">
        <f ca="1"/>
        <v>#NAME?</v>
      </c>
      <c r="G1863" t="e">
        <f ca="1"/>
        <v>#NAME?</v>
      </c>
      <c r="H1863" t="e">
        <f ca="1"/>
        <v>#NAME?</v>
      </c>
      <c r="I1863" t="e">
        <f ca="1"/>
        <v>#NAME?</v>
      </c>
      <c r="J1863" t="e">
        <f t="shared" ca="1" si="59"/>
        <v>#NAME?</v>
      </c>
      <c r="K1863" t="e">
        <f t="shared" ca="1" si="58"/>
        <v>#NAME?</v>
      </c>
    </row>
    <row r="1864" spans="1:11" x14ac:dyDescent="0.25">
      <c r="A1864" s="193" t="e">
        <f ca="1"/>
        <v>#NAME?</v>
      </c>
      <c r="B1864" t="e">
        <f ca="1"/>
        <v>#NAME?</v>
      </c>
      <c r="C1864" s="129" t="e">
        <f ca="1"/>
        <v>#NAME?</v>
      </c>
      <c r="D1864" t="e">
        <f ca="1"/>
        <v>#NAME?</v>
      </c>
      <c r="E1864" t="e">
        <f ca="1"/>
        <v>#NAME?</v>
      </c>
      <c r="F1864" t="e">
        <f ca="1"/>
        <v>#NAME?</v>
      </c>
      <c r="G1864" t="e">
        <f ca="1"/>
        <v>#NAME?</v>
      </c>
      <c r="H1864" t="e">
        <f ca="1"/>
        <v>#NAME?</v>
      </c>
      <c r="I1864" t="e">
        <f ca="1"/>
        <v>#NAME?</v>
      </c>
      <c r="J1864" t="e">
        <f t="shared" ca="1" si="59"/>
        <v>#NAME?</v>
      </c>
      <c r="K1864" t="e">
        <f t="shared" ca="1" si="58"/>
        <v>#NAME?</v>
      </c>
    </row>
    <row r="1865" spans="1:11" x14ac:dyDescent="0.25">
      <c r="A1865" s="193" t="e">
        <f ca="1"/>
        <v>#NAME?</v>
      </c>
      <c r="B1865" t="e">
        <f ca="1"/>
        <v>#NAME?</v>
      </c>
      <c r="C1865" s="129" t="e">
        <f ca="1"/>
        <v>#NAME?</v>
      </c>
      <c r="D1865" t="e">
        <f ca="1"/>
        <v>#NAME?</v>
      </c>
      <c r="E1865" t="e">
        <f ca="1"/>
        <v>#NAME?</v>
      </c>
      <c r="F1865" t="e">
        <f ca="1"/>
        <v>#NAME?</v>
      </c>
      <c r="G1865" t="e">
        <f ca="1"/>
        <v>#NAME?</v>
      </c>
      <c r="H1865" t="e">
        <f ca="1"/>
        <v>#NAME?</v>
      </c>
      <c r="I1865" t="e">
        <f ca="1"/>
        <v>#NAME?</v>
      </c>
      <c r="J1865" t="e">
        <f t="shared" ca="1" si="59"/>
        <v>#NAME?</v>
      </c>
      <c r="K1865" t="e">
        <f t="shared" ca="1" si="58"/>
        <v>#NAME?</v>
      </c>
    </row>
    <row r="1866" spans="1:11" x14ac:dyDescent="0.25">
      <c r="A1866" s="193" t="e">
        <f ca="1"/>
        <v>#NAME?</v>
      </c>
      <c r="B1866" t="e">
        <f ca="1"/>
        <v>#NAME?</v>
      </c>
      <c r="C1866" s="129" t="e">
        <f ca="1"/>
        <v>#NAME?</v>
      </c>
      <c r="D1866" t="e">
        <f ca="1"/>
        <v>#NAME?</v>
      </c>
      <c r="E1866" t="e">
        <f ca="1"/>
        <v>#NAME?</v>
      </c>
      <c r="F1866" t="e">
        <f ca="1"/>
        <v>#NAME?</v>
      </c>
      <c r="G1866" t="e">
        <f ca="1"/>
        <v>#NAME?</v>
      </c>
      <c r="H1866" t="e">
        <f ca="1"/>
        <v>#NAME?</v>
      </c>
      <c r="I1866" t="e">
        <f ca="1"/>
        <v>#NAME?</v>
      </c>
      <c r="J1866" t="e">
        <f t="shared" ca="1" si="59"/>
        <v>#NAME?</v>
      </c>
      <c r="K1866" t="e">
        <f t="shared" ca="1" si="58"/>
        <v>#NAME?</v>
      </c>
    </row>
    <row r="1867" spans="1:11" x14ac:dyDescent="0.25">
      <c r="A1867" s="193" t="e">
        <f ca="1"/>
        <v>#NAME?</v>
      </c>
      <c r="B1867" t="e">
        <f ca="1"/>
        <v>#NAME?</v>
      </c>
      <c r="C1867" s="129" t="e">
        <f ca="1"/>
        <v>#NAME?</v>
      </c>
      <c r="D1867" t="e">
        <f ca="1"/>
        <v>#NAME?</v>
      </c>
      <c r="E1867" t="e">
        <f ca="1"/>
        <v>#NAME?</v>
      </c>
      <c r="F1867" t="e">
        <f ca="1"/>
        <v>#NAME?</v>
      </c>
      <c r="G1867" t="e">
        <f ca="1"/>
        <v>#NAME?</v>
      </c>
      <c r="H1867" t="e">
        <f ca="1"/>
        <v>#NAME?</v>
      </c>
      <c r="I1867" t="e">
        <f ca="1"/>
        <v>#NAME?</v>
      </c>
      <c r="J1867" t="e">
        <f t="shared" ca="1" si="59"/>
        <v>#NAME?</v>
      </c>
      <c r="K1867" t="e">
        <f t="shared" ca="1" si="58"/>
        <v>#NAME?</v>
      </c>
    </row>
    <row r="1868" spans="1:11" x14ac:dyDescent="0.25">
      <c r="A1868" s="193" t="e">
        <f ca="1"/>
        <v>#NAME?</v>
      </c>
      <c r="B1868" t="e">
        <f ca="1"/>
        <v>#NAME?</v>
      </c>
      <c r="C1868" s="129" t="e">
        <f ca="1"/>
        <v>#NAME?</v>
      </c>
      <c r="D1868" t="e">
        <f ca="1"/>
        <v>#NAME?</v>
      </c>
      <c r="E1868" t="e">
        <f ca="1"/>
        <v>#NAME?</v>
      </c>
      <c r="F1868" t="e">
        <f ca="1"/>
        <v>#NAME?</v>
      </c>
      <c r="G1868" t="e">
        <f ca="1"/>
        <v>#NAME?</v>
      </c>
      <c r="H1868" t="e">
        <f ca="1"/>
        <v>#NAME?</v>
      </c>
      <c r="I1868" t="e">
        <f ca="1"/>
        <v>#NAME?</v>
      </c>
      <c r="J1868" t="e">
        <f t="shared" ca="1" si="59"/>
        <v>#NAME?</v>
      </c>
      <c r="K1868" t="e">
        <f t="shared" ca="1" si="58"/>
        <v>#NAME?</v>
      </c>
    </row>
    <row r="1869" spans="1:11" x14ac:dyDescent="0.25">
      <c r="A1869" s="193" t="e">
        <f ca="1"/>
        <v>#NAME?</v>
      </c>
      <c r="B1869" t="e">
        <f ca="1"/>
        <v>#NAME?</v>
      </c>
      <c r="C1869" s="129" t="e">
        <f ca="1"/>
        <v>#NAME?</v>
      </c>
      <c r="D1869" t="e">
        <f ca="1"/>
        <v>#NAME?</v>
      </c>
      <c r="E1869" t="e">
        <f ca="1"/>
        <v>#NAME?</v>
      </c>
      <c r="F1869" t="e">
        <f ca="1"/>
        <v>#NAME?</v>
      </c>
      <c r="G1869" t="e">
        <f ca="1"/>
        <v>#NAME?</v>
      </c>
      <c r="H1869" t="e">
        <f ca="1"/>
        <v>#NAME?</v>
      </c>
      <c r="I1869" t="e">
        <f ca="1"/>
        <v>#NAME?</v>
      </c>
      <c r="J1869" t="e">
        <f t="shared" ca="1" si="59"/>
        <v>#NAME?</v>
      </c>
      <c r="K1869" t="e">
        <f t="shared" ca="1" si="58"/>
        <v>#NAME?</v>
      </c>
    </row>
    <row r="1870" spans="1:11" x14ac:dyDescent="0.25">
      <c r="A1870" s="193" t="e">
        <f ca="1"/>
        <v>#NAME?</v>
      </c>
      <c r="B1870" t="e">
        <f ca="1"/>
        <v>#NAME?</v>
      </c>
      <c r="C1870" s="129" t="e">
        <f ca="1"/>
        <v>#NAME?</v>
      </c>
      <c r="D1870" t="e">
        <f ca="1"/>
        <v>#NAME?</v>
      </c>
      <c r="E1870" t="e">
        <f ca="1"/>
        <v>#NAME?</v>
      </c>
      <c r="F1870" t="e">
        <f ca="1"/>
        <v>#NAME?</v>
      </c>
      <c r="G1870" t="e">
        <f ca="1"/>
        <v>#NAME?</v>
      </c>
      <c r="H1870" t="e">
        <f ca="1"/>
        <v>#NAME?</v>
      </c>
      <c r="I1870" t="e">
        <f ca="1"/>
        <v>#NAME?</v>
      </c>
      <c r="J1870" t="e">
        <f t="shared" ca="1" si="59"/>
        <v>#NAME?</v>
      </c>
      <c r="K1870" t="e">
        <f t="shared" ca="1" si="58"/>
        <v>#NAME?</v>
      </c>
    </row>
    <row r="1871" spans="1:11" x14ac:dyDescent="0.25">
      <c r="A1871" s="193" t="e">
        <f ca="1"/>
        <v>#NAME?</v>
      </c>
      <c r="B1871" t="e">
        <f ca="1"/>
        <v>#NAME?</v>
      </c>
      <c r="C1871" s="129" t="e">
        <f ca="1"/>
        <v>#NAME?</v>
      </c>
      <c r="D1871" t="e">
        <f ca="1"/>
        <v>#NAME?</v>
      </c>
      <c r="E1871" t="e">
        <f ca="1"/>
        <v>#NAME?</v>
      </c>
      <c r="F1871" t="e">
        <f ca="1"/>
        <v>#NAME?</v>
      </c>
      <c r="G1871" t="e">
        <f ca="1"/>
        <v>#NAME?</v>
      </c>
      <c r="H1871" t="e">
        <f ca="1"/>
        <v>#NAME?</v>
      </c>
      <c r="I1871" t="e">
        <f ca="1"/>
        <v>#NAME?</v>
      </c>
      <c r="J1871" t="e">
        <f t="shared" ca="1" si="59"/>
        <v>#NAME?</v>
      </c>
      <c r="K1871" t="e">
        <f t="shared" ca="1" si="58"/>
        <v>#NAME?</v>
      </c>
    </row>
    <row r="1872" spans="1:11" x14ac:dyDescent="0.25">
      <c r="A1872" s="193" t="e">
        <f ca="1"/>
        <v>#NAME?</v>
      </c>
      <c r="B1872" t="e">
        <f ca="1"/>
        <v>#NAME?</v>
      </c>
      <c r="C1872" s="129" t="e">
        <f ca="1"/>
        <v>#NAME?</v>
      </c>
      <c r="D1872" t="e">
        <f ca="1"/>
        <v>#NAME?</v>
      </c>
      <c r="E1872" t="e">
        <f ca="1"/>
        <v>#NAME?</v>
      </c>
      <c r="F1872" t="e">
        <f ca="1"/>
        <v>#NAME?</v>
      </c>
      <c r="G1872" t="e">
        <f ca="1"/>
        <v>#NAME?</v>
      </c>
      <c r="H1872" t="e">
        <f ca="1"/>
        <v>#NAME?</v>
      </c>
      <c r="I1872" t="e">
        <f ca="1"/>
        <v>#NAME?</v>
      </c>
      <c r="J1872" t="e">
        <f t="shared" ca="1" si="59"/>
        <v>#NAME?</v>
      </c>
      <c r="K1872" t="e">
        <f t="shared" ca="1" si="58"/>
        <v>#NAME?</v>
      </c>
    </row>
    <row r="1873" spans="1:11" x14ac:dyDescent="0.25">
      <c r="A1873" s="193" t="e">
        <f ca="1"/>
        <v>#NAME?</v>
      </c>
      <c r="B1873" t="e">
        <f ca="1"/>
        <v>#NAME?</v>
      </c>
      <c r="C1873" s="129" t="e">
        <f ca="1"/>
        <v>#NAME?</v>
      </c>
      <c r="D1873" t="e">
        <f ca="1"/>
        <v>#NAME?</v>
      </c>
      <c r="E1873" t="e">
        <f ca="1"/>
        <v>#NAME?</v>
      </c>
      <c r="F1873" t="e">
        <f ca="1"/>
        <v>#NAME?</v>
      </c>
      <c r="G1873" t="e">
        <f ca="1"/>
        <v>#NAME?</v>
      </c>
      <c r="H1873" t="e">
        <f ca="1"/>
        <v>#NAME?</v>
      </c>
      <c r="I1873" t="e">
        <f ca="1"/>
        <v>#NAME?</v>
      </c>
      <c r="J1873" t="e">
        <f t="shared" ca="1" si="59"/>
        <v>#NAME?</v>
      </c>
      <c r="K1873" t="e">
        <f t="shared" ca="1" si="58"/>
        <v>#NAME?</v>
      </c>
    </row>
    <row r="1874" spans="1:11" x14ac:dyDescent="0.25">
      <c r="A1874" s="193" t="e">
        <f ca="1"/>
        <v>#NAME?</v>
      </c>
      <c r="B1874" t="e">
        <f ca="1"/>
        <v>#NAME?</v>
      </c>
      <c r="C1874" s="129" t="e">
        <f ca="1"/>
        <v>#NAME?</v>
      </c>
      <c r="D1874" t="e">
        <f ca="1"/>
        <v>#NAME?</v>
      </c>
      <c r="E1874" t="e">
        <f ca="1"/>
        <v>#NAME?</v>
      </c>
      <c r="F1874" t="e">
        <f ca="1"/>
        <v>#NAME?</v>
      </c>
      <c r="G1874" t="e">
        <f ca="1"/>
        <v>#NAME?</v>
      </c>
      <c r="H1874" t="e">
        <f ca="1"/>
        <v>#NAME?</v>
      </c>
      <c r="I1874" t="e">
        <f ca="1"/>
        <v>#NAME?</v>
      </c>
      <c r="J1874" t="e">
        <f t="shared" ca="1" si="59"/>
        <v>#NAME?</v>
      </c>
      <c r="K1874" t="e">
        <f t="shared" ca="1" si="58"/>
        <v>#NAME?</v>
      </c>
    </row>
    <row r="1875" spans="1:11" x14ac:dyDescent="0.25">
      <c r="A1875" s="193" t="e">
        <f ca="1"/>
        <v>#NAME?</v>
      </c>
      <c r="B1875" t="e">
        <f ca="1"/>
        <v>#NAME?</v>
      </c>
      <c r="C1875" s="129" t="e">
        <f ca="1"/>
        <v>#NAME?</v>
      </c>
      <c r="D1875" t="e">
        <f ca="1"/>
        <v>#NAME?</v>
      </c>
      <c r="E1875" t="e">
        <f ca="1"/>
        <v>#NAME?</v>
      </c>
      <c r="F1875" t="e">
        <f ca="1"/>
        <v>#NAME?</v>
      </c>
      <c r="G1875" t="e">
        <f ca="1"/>
        <v>#NAME?</v>
      </c>
      <c r="H1875" t="e">
        <f ca="1"/>
        <v>#NAME?</v>
      </c>
      <c r="I1875" t="e">
        <f ca="1"/>
        <v>#NAME?</v>
      </c>
      <c r="J1875" t="e">
        <f t="shared" ca="1" si="59"/>
        <v>#NAME?</v>
      </c>
      <c r="K1875" t="e">
        <f t="shared" ca="1" si="58"/>
        <v>#NAME?</v>
      </c>
    </row>
    <row r="1876" spans="1:11" x14ac:dyDescent="0.25">
      <c r="A1876" s="193" t="e">
        <f ca="1"/>
        <v>#NAME?</v>
      </c>
      <c r="B1876" t="e">
        <f ca="1"/>
        <v>#NAME?</v>
      </c>
      <c r="C1876" s="129" t="e">
        <f ca="1"/>
        <v>#NAME?</v>
      </c>
      <c r="D1876" t="e">
        <f ca="1"/>
        <v>#NAME?</v>
      </c>
      <c r="E1876" t="e">
        <f ca="1"/>
        <v>#NAME?</v>
      </c>
      <c r="F1876" t="e">
        <f ca="1"/>
        <v>#NAME?</v>
      </c>
      <c r="G1876" t="e">
        <f ca="1"/>
        <v>#NAME?</v>
      </c>
      <c r="H1876" t="e">
        <f ca="1"/>
        <v>#NAME?</v>
      </c>
      <c r="I1876" t="e">
        <f ca="1"/>
        <v>#NAME?</v>
      </c>
      <c r="J1876" t="e">
        <f t="shared" ca="1" si="59"/>
        <v>#NAME?</v>
      </c>
      <c r="K1876" t="e">
        <f t="shared" ca="1" si="58"/>
        <v>#NAME?</v>
      </c>
    </row>
    <row r="1877" spans="1:11" x14ac:dyDescent="0.25">
      <c r="A1877" s="193" t="e">
        <f ca="1"/>
        <v>#NAME?</v>
      </c>
      <c r="B1877" t="e">
        <f ca="1"/>
        <v>#NAME?</v>
      </c>
      <c r="C1877" s="129" t="e">
        <f ca="1"/>
        <v>#NAME?</v>
      </c>
      <c r="D1877" t="e">
        <f ca="1"/>
        <v>#NAME?</v>
      </c>
      <c r="E1877" t="e">
        <f ca="1"/>
        <v>#NAME?</v>
      </c>
      <c r="F1877" t="e">
        <f ca="1"/>
        <v>#NAME?</v>
      </c>
      <c r="G1877" t="e">
        <f ca="1"/>
        <v>#NAME?</v>
      </c>
      <c r="H1877" t="e">
        <f ca="1"/>
        <v>#NAME?</v>
      </c>
      <c r="I1877" t="e">
        <f ca="1"/>
        <v>#NAME?</v>
      </c>
      <c r="J1877" t="e">
        <f t="shared" ca="1" si="59"/>
        <v>#NAME?</v>
      </c>
      <c r="K1877" t="e">
        <f t="shared" ca="1" si="58"/>
        <v>#NAME?</v>
      </c>
    </row>
    <row r="1878" spans="1:11" x14ac:dyDescent="0.25">
      <c r="A1878" s="193" t="e">
        <f ca="1"/>
        <v>#NAME?</v>
      </c>
      <c r="B1878" t="e">
        <f ca="1"/>
        <v>#NAME?</v>
      </c>
      <c r="C1878" s="129" t="e">
        <f ca="1"/>
        <v>#NAME?</v>
      </c>
      <c r="D1878" t="e">
        <f ca="1"/>
        <v>#NAME?</v>
      </c>
      <c r="E1878" t="e">
        <f ca="1"/>
        <v>#NAME?</v>
      </c>
      <c r="F1878" t="e">
        <f ca="1"/>
        <v>#NAME?</v>
      </c>
      <c r="G1878" t="e">
        <f ca="1"/>
        <v>#NAME?</v>
      </c>
      <c r="H1878" t="e">
        <f ca="1"/>
        <v>#NAME?</v>
      </c>
      <c r="I1878" t="e">
        <f ca="1"/>
        <v>#NAME?</v>
      </c>
      <c r="J1878" t="e">
        <f t="shared" ca="1" si="59"/>
        <v>#NAME?</v>
      </c>
      <c r="K1878" t="e">
        <f t="shared" ca="1" si="58"/>
        <v>#NAME?</v>
      </c>
    </row>
    <row r="1879" spans="1:11" x14ac:dyDescent="0.25">
      <c r="A1879" s="193" t="e">
        <f ca="1"/>
        <v>#NAME?</v>
      </c>
      <c r="B1879" t="e">
        <f ca="1"/>
        <v>#NAME?</v>
      </c>
      <c r="C1879" s="129" t="e">
        <f ca="1"/>
        <v>#NAME?</v>
      </c>
      <c r="D1879" t="e">
        <f ca="1"/>
        <v>#NAME?</v>
      </c>
      <c r="E1879" t="e">
        <f ca="1"/>
        <v>#NAME?</v>
      </c>
      <c r="F1879" t="e">
        <f ca="1"/>
        <v>#NAME?</v>
      </c>
      <c r="G1879" t="e">
        <f ca="1"/>
        <v>#NAME?</v>
      </c>
      <c r="H1879" t="e">
        <f ca="1"/>
        <v>#NAME?</v>
      </c>
      <c r="I1879" t="e">
        <f ca="1"/>
        <v>#NAME?</v>
      </c>
      <c r="J1879" t="e">
        <f t="shared" ca="1" si="59"/>
        <v>#NAME?</v>
      </c>
      <c r="K1879" t="e">
        <f t="shared" ca="1" si="58"/>
        <v>#NAME?</v>
      </c>
    </row>
    <row r="1880" spans="1:11" x14ac:dyDescent="0.25">
      <c r="A1880" s="193" t="e">
        <f ca="1"/>
        <v>#NAME?</v>
      </c>
      <c r="B1880" t="e">
        <f ca="1"/>
        <v>#NAME?</v>
      </c>
      <c r="C1880" s="129" t="e">
        <f ca="1"/>
        <v>#NAME?</v>
      </c>
      <c r="D1880" t="e">
        <f ca="1"/>
        <v>#NAME?</v>
      </c>
      <c r="E1880" t="e">
        <f ca="1"/>
        <v>#NAME?</v>
      </c>
      <c r="F1880" t="e">
        <f ca="1"/>
        <v>#NAME?</v>
      </c>
      <c r="G1880" t="e">
        <f ca="1"/>
        <v>#NAME?</v>
      </c>
      <c r="H1880" t="e">
        <f ca="1"/>
        <v>#NAME?</v>
      </c>
      <c r="I1880" t="e">
        <f ca="1"/>
        <v>#NAME?</v>
      </c>
      <c r="J1880" t="e">
        <f t="shared" ca="1" si="59"/>
        <v>#NAME?</v>
      </c>
      <c r="K1880" t="e">
        <f t="shared" ca="1" si="58"/>
        <v>#NAME?</v>
      </c>
    </row>
    <row r="1881" spans="1:11" x14ac:dyDescent="0.25">
      <c r="A1881" s="193" t="e">
        <f ca="1"/>
        <v>#NAME?</v>
      </c>
      <c r="B1881" t="e">
        <f ca="1"/>
        <v>#NAME?</v>
      </c>
      <c r="C1881" s="129" t="e">
        <f ca="1"/>
        <v>#NAME?</v>
      </c>
      <c r="D1881" t="e">
        <f ca="1"/>
        <v>#NAME?</v>
      </c>
      <c r="E1881" t="e">
        <f ca="1"/>
        <v>#NAME?</v>
      </c>
      <c r="F1881" t="e">
        <f ca="1"/>
        <v>#NAME?</v>
      </c>
      <c r="G1881" t="e">
        <f ca="1"/>
        <v>#NAME?</v>
      </c>
      <c r="H1881" t="e">
        <f ca="1"/>
        <v>#NAME?</v>
      </c>
      <c r="I1881" t="e">
        <f ca="1"/>
        <v>#NAME?</v>
      </c>
      <c r="J1881" t="e">
        <f t="shared" ca="1" si="59"/>
        <v>#NAME?</v>
      </c>
      <c r="K1881" t="e">
        <f t="shared" ca="1" si="58"/>
        <v>#NAME?</v>
      </c>
    </row>
    <row r="1882" spans="1:11" x14ac:dyDescent="0.25">
      <c r="A1882" s="193" t="e">
        <f ca="1"/>
        <v>#NAME?</v>
      </c>
      <c r="B1882" t="e">
        <f ca="1"/>
        <v>#NAME?</v>
      </c>
      <c r="C1882" s="129" t="e">
        <f ca="1"/>
        <v>#NAME?</v>
      </c>
      <c r="D1882" t="e">
        <f ca="1"/>
        <v>#NAME?</v>
      </c>
      <c r="E1882" t="e">
        <f ca="1"/>
        <v>#NAME?</v>
      </c>
      <c r="F1882" t="e">
        <f ca="1"/>
        <v>#NAME?</v>
      </c>
      <c r="G1882" t="e">
        <f ca="1"/>
        <v>#NAME?</v>
      </c>
      <c r="H1882" t="e">
        <f ca="1"/>
        <v>#NAME?</v>
      </c>
      <c r="I1882" t="e">
        <f ca="1"/>
        <v>#NAME?</v>
      </c>
      <c r="J1882" t="e">
        <f t="shared" ca="1" si="59"/>
        <v>#NAME?</v>
      </c>
      <c r="K1882" t="e">
        <f t="shared" ca="1" si="58"/>
        <v>#NAME?</v>
      </c>
    </row>
    <row r="1883" spans="1:11" x14ac:dyDescent="0.25">
      <c r="A1883" s="193" t="e">
        <f ca="1"/>
        <v>#NAME?</v>
      </c>
      <c r="B1883" t="e">
        <f ca="1"/>
        <v>#NAME?</v>
      </c>
      <c r="C1883" s="129" t="e">
        <f ca="1"/>
        <v>#NAME?</v>
      </c>
      <c r="D1883" t="e">
        <f ca="1"/>
        <v>#NAME?</v>
      </c>
      <c r="E1883" t="e">
        <f ca="1"/>
        <v>#NAME?</v>
      </c>
      <c r="F1883" t="e">
        <f ca="1"/>
        <v>#NAME?</v>
      </c>
      <c r="G1883" t="e">
        <f ca="1"/>
        <v>#NAME?</v>
      </c>
      <c r="H1883" t="e">
        <f ca="1"/>
        <v>#NAME?</v>
      </c>
      <c r="I1883" t="e">
        <f ca="1"/>
        <v>#NAME?</v>
      </c>
      <c r="J1883" t="e">
        <f t="shared" ca="1" si="59"/>
        <v>#NAME?</v>
      </c>
      <c r="K1883" t="e">
        <f t="shared" ca="1" si="58"/>
        <v>#NAME?</v>
      </c>
    </row>
    <row r="1884" spans="1:11" x14ac:dyDescent="0.25">
      <c r="A1884" s="193" t="e">
        <f ca="1"/>
        <v>#NAME?</v>
      </c>
      <c r="B1884" t="e">
        <f ca="1"/>
        <v>#NAME?</v>
      </c>
      <c r="C1884" s="129" t="e">
        <f ca="1"/>
        <v>#NAME?</v>
      </c>
      <c r="D1884" t="e">
        <f ca="1"/>
        <v>#NAME?</v>
      </c>
      <c r="E1884" t="e">
        <f ca="1"/>
        <v>#NAME?</v>
      </c>
      <c r="F1884" t="e">
        <f ca="1"/>
        <v>#NAME?</v>
      </c>
      <c r="G1884" t="e">
        <f ca="1"/>
        <v>#NAME?</v>
      </c>
      <c r="H1884" t="e">
        <f ca="1"/>
        <v>#NAME?</v>
      </c>
      <c r="I1884" t="e">
        <f ca="1"/>
        <v>#NAME?</v>
      </c>
      <c r="J1884" t="e">
        <f t="shared" ca="1" si="59"/>
        <v>#NAME?</v>
      </c>
      <c r="K1884" t="e">
        <f t="shared" ca="1" si="58"/>
        <v>#NAME?</v>
      </c>
    </row>
    <row r="1885" spans="1:11" x14ac:dyDescent="0.25">
      <c r="A1885" s="193" t="e">
        <f ca="1"/>
        <v>#NAME?</v>
      </c>
      <c r="B1885" t="e">
        <f ca="1"/>
        <v>#NAME?</v>
      </c>
      <c r="C1885" s="129" t="e">
        <f ca="1"/>
        <v>#NAME?</v>
      </c>
      <c r="D1885" t="e">
        <f ca="1"/>
        <v>#NAME?</v>
      </c>
      <c r="E1885" t="e">
        <f ca="1"/>
        <v>#NAME?</v>
      </c>
      <c r="F1885" t="e">
        <f ca="1"/>
        <v>#NAME?</v>
      </c>
      <c r="G1885" t="e">
        <f ca="1"/>
        <v>#NAME?</v>
      </c>
      <c r="H1885" t="e">
        <f ca="1"/>
        <v>#NAME?</v>
      </c>
      <c r="I1885" t="e">
        <f ca="1"/>
        <v>#NAME?</v>
      </c>
      <c r="J1885" t="e">
        <f t="shared" ca="1" si="59"/>
        <v>#NAME?</v>
      </c>
      <c r="K1885" t="e">
        <f t="shared" ca="1" si="58"/>
        <v>#NAME?</v>
      </c>
    </row>
    <row r="1886" spans="1:11" x14ac:dyDescent="0.25">
      <c r="A1886" s="193" t="e">
        <f ca="1"/>
        <v>#NAME?</v>
      </c>
      <c r="B1886" t="e">
        <f ca="1"/>
        <v>#NAME?</v>
      </c>
      <c r="C1886" s="129" t="e">
        <f ca="1"/>
        <v>#NAME?</v>
      </c>
      <c r="D1886" t="e">
        <f ca="1"/>
        <v>#NAME?</v>
      </c>
      <c r="E1886" t="e">
        <f ca="1"/>
        <v>#NAME?</v>
      </c>
      <c r="F1886" t="e">
        <f ca="1"/>
        <v>#NAME?</v>
      </c>
      <c r="G1886" t="e">
        <f ca="1"/>
        <v>#NAME?</v>
      </c>
      <c r="H1886" t="e">
        <f ca="1"/>
        <v>#NAME?</v>
      </c>
      <c r="I1886" t="e">
        <f ca="1"/>
        <v>#NAME?</v>
      </c>
      <c r="J1886" t="e">
        <f t="shared" ca="1" si="59"/>
        <v>#NAME?</v>
      </c>
      <c r="K1886" t="e">
        <f t="shared" ca="1" si="58"/>
        <v>#NAME?</v>
      </c>
    </row>
    <row r="1887" spans="1:11" x14ac:dyDescent="0.25">
      <c r="A1887" s="193" t="e">
        <f ca="1"/>
        <v>#NAME?</v>
      </c>
      <c r="B1887" t="e">
        <f ca="1"/>
        <v>#NAME?</v>
      </c>
      <c r="C1887" s="129" t="e">
        <f ca="1"/>
        <v>#NAME?</v>
      </c>
      <c r="D1887" t="e">
        <f ca="1"/>
        <v>#NAME?</v>
      </c>
      <c r="E1887" t="e">
        <f ca="1"/>
        <v>#NAME?</v>
      </c>
      <c r="F1887" t="e">
        <f ca="1"/>
        <v>#NAME?</v>
      </c>
      <c r="G1887" t="e">
        <f ca="1"/>
        <v>#NAME?</v>
      </c>
      <c r="H1887" t="e">
        <f ca="1"/>
        <v>#NAME?</v>
      </c>
      <c r="I1887" t="e">
        <f ca="1"/>
        <v>#NAME?</v>
      </c>
      <c r="J1887" t="e">
        <f t="shared" ca="1" si="59"/>
        <v>#NAME?</v>
      </c>
      <c r="K1887" t="e">
        <f t="shared" ca="1" si="58"/>
        <v>#NAME?</v>
      </c>
    </row>
    <row r="1888" spans="1:11" x14ac:dyDescent="0.25">
      <c r="A1888" s="193" t="e">
        <f ca="1"/>
        <v>#NAME?</v>
      </c>
      <c r="B1888" t="e">
        <f ca="1"/>
        <v>#NAME?</v>
      </c>
      <c r="C1888" s="129" t="e">
        <f ca="1"/>
        <v>#NAME?</v>
      </c>
      <c r="D1888" t="e">
        <f ca="1"/>
        <v>#NAME?</v>
      </c>
      <c r="E1888" t="e">
        <f ca="1"/>
        <v>#NAME?</v>
      </c>
      <c r="F1888" t="e">
        <f ca="1"/>
        <v>#NAME?</v>
      </c>
      <c r="G1888" t="e">
        <f ca="1"/>
        <v>#NAME?</v>
      </c>
      <c r="H1888" t="e">
        <f ca="1"/>
        <v>#NAME?</v>
      </c>
      <c r="I1888" t="e">
        <f ca="1"/>
        <v>#NAME?</v>
      </c>
      <c r="J1888" t="e">
        <f t="shared" ca="1" si="59"/>
        <v>#NAME?</v>
      </c>
      <c r="K1888" t="e">
        <f t="shared" ca="1" si="58"/>
        <v>#NAME?</v>
      </c>
    </row>
    <row r="1889" spans="1:11" x14ac:dyDescent="0.25">
      <c r="A1889" s="193" t="e">
        <f ca="1"/>
        <v>#NAME?</v>
      </c>
      <c r="B1889" t="e">
        <f ca="1"/>
        <v>#NAME?</v>
      </c>
      <c r="C1889" s="129" t="e">
        <f ca="1"/>
        <v>#NAME?</v>
      </c>
      <c r="D1889" t="e">
        <f ca="1"/>
        <v>#NAME?</v>
      </c>
      <c r="E1889" t="e">
        <f ca="1"/>
        <v>#NAME?</v>
      </c>
      <c r="F1889" t="e">
        <f ca="1"/>
        <v>#NAME?</v>
      </c>
      <c r="G1889" t="e">
        <f ca="1"/>
        <v>#NAME?</v>
      </c>
      <c r="H1889" t="e">
        <f ca="1"/>
        <v>#NAME?</v>
      </c>
      <c r="I1889" t="e">
        <f ca="1"/>
        <v>#NAME?</v>
      </c>
      <c r="J1889" t="e">
        <f t="shared" ca="1" si="59"/>
        <v>#NAME?</v>
      </c>
      <c r="K1889" t="e">
        <f t="shared" ca="1" si="58"/>
        <v>#NAME?</v>
      </c>
    </row>
    <row r="1890" spans="1:11" x14ac:dyDescent="0.25">
      <c r="A1890" s="193" t="e">
        <f ca="1"/>
        <v>#NAME?</v>
      </c>
      <c r="B1890" t="e">
        <f ca="1"/>
        <v>#NAME?</v>
      </c>
      <c r="C1890" s="129" t="e">
        <f ca="1"/>
        <v>#NAME?</v>
      </c>
      <c r="D1890" t="e">
        <f ca="1"/>
        <v>#NAME?</v>
      </c>
      <c r="E1890" t="e">
        <f ca="1"/>
        <v>#NAME?</v>
      </c>
      <c r="F1890" t="e">
        <f ca="1"/>
        <v>#NAME?</v>
      </c>
      <c r="G1890" t="e">
        <f ca="1"/>
        <v>#NAME?</v>
      </c>
      <c r="H1890" t="e">
        <f ca="1"/>
        <v>#NAME?</v>
      </c>
      <c r="I1890" t="e">
        <f ca="1"/>
        <v>#NAME?</v>
      </c>
      <c r="J1890" t="e">
        <f t="shared" ca="1" si="59"/>
        <v>#NAME?</v>
      </c>
      <c r="K1890" t="e">
        <f t="shared" ca="1" si="58"/>
        <v>#NAME?</v>
      </c>
    </row>
    <row r="1891" spans="1:11" x14ac:dyDescent="0.25">
      <c r="A1891" s="193" t="e">
        <f ca="1"/>
        <v>#NAME?</v>
      </c>
      <c r="B1891" t="e">
        <f ca="1"/>
        <v>#NAME?</v>
      </c>
      <c r="C1891" s="129" t="e">
        <f ca="1"/>
        <v>#NAME?</v>
      </c>
      <c r="D1891" t="e">
        <f ca="1"/>
        <v>#NAME?</v>
      </c>
      <c r="E1891" t="e">
        <f ca="1"/>
        <v>#NAME?</v>
      </c>
      <c r="F1891" t="e">
        <f ca="1"/>
        <v>#NAME?</v>
      </c>
      <c r="G1891" t="e">
        <f ca="1"/>
        <v>#NAME?</v>
      </c>
      <c r="H1891" t="e">
        <f ca="1"/>
        <v>#NAME?</v>
      </c>
      <c r="I1891" t="e">
        <f ca="1"/>
        <v>#NAME?</v>
      </c>
      <c r="J1891" t="e">
        <f t="shared" ca="1" si="59"/>
        <v>#NAME?</v>
      </c>
      <c r="K1891" t="e">
        <f t="shared" ca="1" si="58"/>
        <v>#NAME?</v>
      </c>
    </row>
    <row r="1892" spans="1:11" x14ac:dyDescent="0.25">
      <c r="A1892" s="193" t="e">
        <f ca="1"/>
        <v>#NAME?</v>
      </c>
      <c r="B1892" t="e">
        <f ca="1"/>
        <v>#NAME?</v>
      </c>
      <c r="C1892" s="129" t="e">
        <f ca="1"/>
        <v>#NAME?</v>
      </c>
      <c r="D1892" t="e">
        <f ca="1"/>
        <v>#NAME?</v>
      </c>
      <c r="E1892" t="e">
        <f ca="1"/>
        <v>#NAME?</v>
      </c>
      <c r="F1892" t="e">
        <f ca="1"/>
        <v>#NAME?</v>
      </c>
      <c r="G1892" t="e">
        <f ca="1"/>
        <v>#NAME?</v>
      </c>
      <c r="H1892" t="e">
        <f ca="1"/>
        <v>#NAME?</v>
      </c>
      <c r="I1892" t="e">
        <f ca="1"/>
        <v>#NAME?</v>
      </c>
      <c r="J1892" t="e">
        <f t="shared" ca="1" si="59"/>
        <v>#NAME?</v>
      </c>
      <c r="K1892" t="e">
        <f t="shared" ca="1" si="58"/>
        <v>#NAME?</v>
      </c>
    </row>
    <row r="1893" spans="1:11" x14ac:dyDescent="0.25">
      <c r="A1893" s="193" t="e">
        <f ca="1"/>
        <v>#NAME?</v>
      </c>
      <c r="B1893" t="e">
        <f ca="1"/>
        <v>#NAME?</v>
      </c>
      <c r="C1893" s="129" t="e">
        <f ca="1"/>
        <v>#NAME?</v>
      </c>
      <c r="D1893" t="e">
        <f ca="1"/>
        <v>#NAME?</v>
      </c>
      <c r="E1893" t="e">
        <f ca="1"/>
        <v>#NAME?</v>
      </c>
      <c r="F1893" t="e">
        <f ca="1"/>
        <v>#NAME?</v>
      </c>
      <c r="G1893" t="e">
        <f ca="1"/>
        <v>#NAME?</v>
      </c>
      <c r="H1893" t="e">
        <f ca="1"/>
        <v>#NAME?</v>
      </c>
      <c r="I1893" t="e">
        <f ca="1"/>
        <v>#NAME?</v>
      </c>
      <c r="J1893" t="e">
        <f t="shared" ca="1" si="59"/>
        <v>#NAME?</v>
      </c>
      <c r="K1893" t="e">
        <f t="shared" ca="1" si="58"/>
        <v>#NAME?</v>
      </c>
    </row>
    <row r="1894" spans="1:11" x14ac:dyDescent="0.25">
      <c r="A1894" s="193" t="e">
        <f ca="1"/>
        <v>#NAME?</v>
      </c>
      <c r="B1894" t="e">
        <f ca="1"/>
        <v>#NAME?</v>
      </c>
      <c r="C1894" s="129" t="e">
        <f ca="1"/>
        <v>#NAME?</v>
      </c>
      <c r="D1894" t="e">
        <f ca="1"/>
        <v>#NAME?</v>
      </c>
      <c r="E1894" t="e">
        <f ca="1"/>
        <v>#NAME?</v>
      </c>
      <c r="F1894" t="e">
        <f ca="1"/>
        <v>#NAME?</v>
      </c>
      <c r="G1894" t="e">
        <f ca="1"/>
        <v>#NAME?</v>
      </c>
      <c r="H1894" t="e">
        <f ca="1"/>
        <v>#NAME?</v>
      </c>
      <c r="I1894" t="e">
        <f ca="1"/>
        <v>#NAME?</v>
      </c>
      <c r="J1894" t="e">
        <f t="shared" ca="1" si="59"/>
        <v>#NAME?</v>
      </c>
      <c r="K1894" t="e">
        <f t="shared" ca="1" si="58"/>
        <v>#NAME?</v>
      </c>
    </row>
    <row r="1895" spans="1:11" x14ac:dyDescent="0.25">
      <c r="A1895" s="193" t="e">
        <f ca="1"/>
        <v>#NAME?</v>
      </c>
      <c r="B1895" t="e">
        <f ca="1"/>
        <v>#NAME?</v>
      </c>
      <c r="C1895" s="129" t="e">
        <f ca="1"/>
        <v>#NAME?</v>
      </c>
      <c r="D1895" t="e">
        <f ca="1"/>
        <v>#NAME?</v>
      </c>
      <c r="E1895" t="e">
        <f ca="1"/>
        <v>#NAME?</v>
      </c>
      <c r="F1895" t="e">
        <f ca="1"/>
        <v>#NAME?</v>
      </c>
      <c r="G1895" t="e">
        <f ca="1"/>
        <v>#NAME?</v>
      </c>
      <c r="H1895" t="e">
        <f ca="1"/>
        <v>#NAME?</v>
      </c>
      <c r="I1895" t="e">
        <f ca="1"/>
        <v>#NAME?</v>
      </c>
      <c r="J1895" t="e">
        <f t="shared" ca="1" si="59"/>
        <v>#NAME?</v>
      </c>
      <c r="K1895" t="e">
        <f t="shared" ca="1" si="58"/>
        <v>#NAME?</v>
      </c>
    </row>
    <row r="1896" spans="1:11" x14ac:dyDescent="0.25">
      <c r="A1896" s="193" t="e">
        <f ca="1"/>
        <v>#NAME?</v>
      </c>
      <c r="B1896" t="e">
        <f ca="1"/>
        <v>#NAME?</v>
      </c>
      <c r="C1896" s="129" t="e">
        <f ca="1"/>
        <v>#NAME?</v>
      </c>
      <c r="D1896" t="e">
        <f ca="1"/>
        <v>#NAME?</v>
      </c>
      <c r="E1896" t="e">
        <f ca="1"/>
        <v>#NAME?</v>
      </c>
      <c r="F1896" t="e">
        <f ca="1"/>
        <v>#NAME?</v>
      </c>
      <c r="G1896" t="e">
        <f ca="1"/>
        <v>#NAME?</v>
      </c>
      <c r="H1896" t="e">
        <f ca="1"/>
        <v>#NAME?</v>
      </c>
      <c r="I1896" t="e">
        <f ca="1"/>
        <v>#NAME?</v>
      </c>
      <c r="J1896" t="e">
        <f t="shared" ca="1" si="59"/>
        <v>#NAME?</v>
      </c>
      <c r="K1896" t="e">
        <f t="shared" ca="1" si="58"/>
        <v>#NAME?</v>
      </c>
    </row>
    <row r="1897" spans="1:11" x14ac:dyDescent="0.25">
      <c r="A1897" s="193" t="e">
        <f ca="1"/>
        <v>#NAME?</v>
      </c>
      <c r="B1897" t="e">
        <f ca="1"/>
        <v>#NAME?</v>
      </c>
      <c r="C1897" s="129" t="e">
        <f ca="1"/>
        <v>#NAME?</v>
      </c>
      <c r="D1897" t="e">
        <f ca="1"/>
        <v>#NAME?</v>
      </c>
      <c r="E1897" t="e">
        <f ca="1"/>
        <v>#NAME?</v>
      </c>
      <c r="F1897" t="e">
        <f ca="1"/>
        <v>#NAME?</v>
      </c>
      <c r="G1897" t="e">
        <f ca="1"/>
        <v>#NAME?</v>
      </c>
      <c r="H1897" t="e">
        <f ca="1"/>
        <v>#NAME?</v>
      </c>
      <c r="I1897" t="e">
        <f ca="1"/>
        <v>#NAME?</v>
      </c>
      <c r="J1897" t="e">
        <f t="shared" ca="1" si="59"/>
        <v>#NAME?</v>
      </c>
      <c r="K1897" t="e">
        <f t="shared" ca="1" si="58"/>
        <v>#NAME?</v>
      </c>
    </row>
    <row r="1898" spans="1:11" x14ac:dyDescent="0.25">
      <c r="A1898" s="193" t="e">
        <f ca="1"/>
        <v>#NAME?</v>
      </c>
      <c r="B1898" t="e">
        <f ca="1"/>
        <v>#NAME?</v>
      </c>
      <c r="C1898" s="129" t="e">
        <f ca="1"/>
        <v>#NAME?</v>
      </c>
      <c r="D1898" t="e">
        <f ca="1"/>
        <v>#NAME?</v>
      </c>
      <c r="E1898" t="e">
        <f ca="1"/>
        <v>#NAME?</v>
      </c>
      <c r="F1898" t="e">
        <f ca="1"/>
        <v>#NAME?</v>
      </c>
      <c r="G1898" t="e">
        <f ca="1"/>
        <v>#NAME?</v>
      </c>
      <c r="H1898" t="e">
        <f ca="1"/>
        <v>#NAME?</v>
      </c>
      <c r="I1898" t="e">
        <f ca="1"/>
        <v>#NAME?</v>
      </c>
      <c r="J1898" t="e">
        <f t="shared" ca="1" si="59"/>
        <v>#NAME?</v>
      </c>
      <c r="K1898" t="e">
        <f t="shared" ca="1" si="58"/>
        <v>#NAME?</v>
      </c>
    </row>
    <row r="1899" spans="1:11" x14ac:dyDescent="0.25">
      <c r="A1899" s="193" t="e">
        <f ca="1"/>
        <v>#NAME?</v>
      </c>
      <c r="B1899" t="e">
        <f ca="1"/>
        <v>#NAME?</v>
      </c>
      <c r="C1899" s="129" t="e">
        <f ca="1"/>
        <v>#NAME?</v>
      </c>
      <c r="D1899" t="e">
        <f ca="1"/>
        <v>#NAME?</v>
      </c>
      <c r="E1899" t="e">
        <f ca="1"/>
        <v>#NAME?</v>
      </c>
      <c r="F1899" t="e">
        <f ca="1"/>
        <v>#NAME?</v>
      </c>
      <c r="G1899" t="e">
        <f ca="1"/>
        <v>#NAME?</v>
      </c>
      <c r="H1899" t="e">
        <f ca="1"/>
        <v>#NAME?</v>
      </c>
      <c r="I1899" t="e">
        <f ca="1"/>
        <v>#NAME?</v>
      </c>
      <c r="J1899" t="e">
        <f t="shared" ca="1" si="59"/>
        <v>#NAME?</v>
      </c>
      <c r="K1899" t="e">
        <f t="shared" ca="1" si="58"/>
        <v>#NAME?</v>
      </c>
    </row>
    <row r="1900" spans="1:11" x14ac:dyDescent="0.25">
      <c r="A1900" s="193" t="e">
        <f ca="1"/>
        <v>#NAME?</v>
      </c>
      <c r="B1900" t="e">
        <f ca="1"/>
        <v>#NAME?</v>
      </c>
      <c r="C1900" s="129" t="e">
        <f ca="1"/>
        <v>#NAME?</v>
      </c>
      <c r="D1900" t="e">
        <f ca="1"/>
        <v>#NAME?</v>
      </c>
      <c r="E1900" t="e">
        <f ca="1"/>
        <v>#NAME?</v>
      </c>
      <c r="F1900" t="e">
        <f ca="1"/>
        <v>#NAME?</v>
      </c>
      <c r="G1900" t="e">
        <f ca="1"/>
        <v>#NAME?</v>
      </c>
      <c r="H1900" t="e">
        <f ca="1"/>
        <v>#NAME?</v>
      </c>
      <c r="I1900" t="e">
        <f ca="1"/>
        <v>#NAME?</v>
      </c>
      <c r="J1900" t="e">
        <f t="shared" ca="1" si="59"/>
        <v>#NAME?</v>
      </c>
      <c r="K1900" t="e">
        <f t="shared" ca="1" si="58"/>
        <v>#NAME?</v>
      </c>
    </row>
    <row r="1901" spans="1:11" x14ac:dyDescent="0.25">
      <c r="A1901" s="193" t="e">
        <f ca="1"/>
        <v>#NAME?</v>
      </c>
      <c r="B1901" t="e">
        <f ca="1"/>
        <v>#NAME?</v>
      </c>
      <c r="C1901" s="129" t="e">
        <f ca="1"/>
        <v>#NAME?</v>
      </c>
      <c r="D1901" t="e">
        <f ca="1"/>
        <v>#NAME?</v>
      </c>
      <c r="E1901" t="e">
        <f ca="1"/>
        <v>#NAME?</v>
      </c>
      <c r="F1901" t="e">
        <f ca="1"/>
        <v>#NAME?</v>
      </c>
      <c r="G1901" t="e">
        <f ca="1"/>
        <v>#NAME?</v>
      </c>
      <c r="H1901" t="e">
        <f ca="1"/>
        <v>#NAME?</v>
      </c>
      <c r="I1901" t="e">
        <f ca="1"/>
        <v>#NAME?</v>
      </c>
      <c r="J1901" t="e">
        <f t="shared" ca="1" si="59"/>
        <v>#NAME?</v>
      </c>
      <c r="K1901" t="e">
        <f t="shared" ca="1" si="58"/>
        <v>#NAME?</v>
      </c>
    </row>
    <row r="1902" spans="1:11" x14ac:dyDescent="0.25">
      <c r="A1902" s="193" t="e">
        <f ca="1"/>
        <v>#NAME?</v>
      </c>
      <c r="B1902" t="e">
        <f ca="1"/>
        <v>#NAME?</v>
      </c>
      <c r="C1902" s="129" t="e">
        <f ca="1"/>
        <v>#NAME?</v>
      </c>
      <c r="D1902" t="e">
        <f ca="1"/>
        <v>#NAME?</v>
      </c>
      <c r="E1902" t="e">
        <f ca="1"/>
        <v>#NAME?</v>
      </c>
      <c r="F1902" t="e">
        <f ca="1"/>
        <v>#NAME?</v>
      </c>
      <c r="G1902" t="e">
        <f ca="1"/>
        <v>#NAME?</v>
      </c>
      <c r="H1902" t="e">
        <f ca="1"/>
        <v>#NAME?</v>
      </c>
      <c r="I1902" t="e">
        <f ca="1"/>
        <v>#NAME?</v>
      </c>
      <c r="J1902" t="e">
        <f t="shared" ca="1" si="59"/>
        <v>#NAME?</v>
      </c>
      <c r="K1902" t="e">
        <f t="shared" ca="1" si="58"/>
        <v>#NAME?</v>
      </c>
    </row>
    <row r="1903" spans="1:11" x14ac:dyDescent="0.25">
      <c r="A1903" s="193" t="e">
        <f ca="1"/>
        <v>#NAME?</v>
      </c>
      <c r="B1903" t="e">
        <f ca="1"/>
        <v>#NAME?</v>
      </c>
      <c r="C1903" s="129" t="e">
        <f ca="1"/>
        <v>#NAME?</v>
      </c>
      <c r="D1903" t="e">
        <f ca="1"/>
        <v>#NAME?</v>
      </c>
      <c r="E1903" t="e">
        <f ca="1"/>
        <v>#NAME?</v>
      </c>
      <c r="F1903" t="e">
        <f ca="1"/>
        <v>#NAME?</v>
      </c>
      <c r="G1903" t="e">
        <f ca="1"/>
        <v>#NAME?</v>
      </c>
      <c r="H1903" t="e">
        <f ca="1"/>
        <v>#NAME?</v>
      </c>
      <c r="I1903" t="e">
        <f ca="1"/>
        <v>#NAME?</v>
      </c>
      <c r="J1903" t="e">
        <f t="shared" ca="1" si="59"/>
        <v>#NAME?</v>
      </c>
      <c r="K1903" t="e">
        <f t="shared" ca="1" si="58"/>
        <v>#NAME?</v>
      </c>
    </row>
    <row r="1904" spans="1:11" x14ac:dyDescent="0.25">
      <c r="A1904" s="193" t="e">
        <f ca="1"/>
        <v>#NAME?</v>
      </c>
      <c r="B1904" t="e">
        <f ca="1"/>
        <v>#NAME?</v>
      </c>
      <c r="C1904" s="129" t="e">
        <f ca="1"/>
        <v>#NAME?</v>
      </c>
      <c r="D1904" t="e">
        <f ca="1"/>
        <v>#NAME?</v>
      </c>
      <c r="E1904" t="e">
        <f ca="1"/>
        <v>#NAME?</v>
      </c>
      <c r="F1904" t="e">
        <f ca="1"/>
        <v>#NAME?</v>
      </c>
      <c r="G1904" t="e">
        <f ca="1"/>
        <v>#NAME?</v>
      </c>
      <c r="H1904" t="e">
        <f ca="1"/>
        <v>#NAME?</v>
      </c>
      <c r="I1904" t="e">
        <f ca="1"/>
        <v>#NAME?</v>
      </c>
      <c r="J1904" t="e">
        <f t="shared" ca="1" si="59"/>
        <v>#NAME?</v>
      </c>
      <c r="K1904" t="e">
        <f t="shared" ca="1" si="58"/>
        <v>#NAME?</v>
      </c>
    </row>
    <row r="1905" spans="1:11" x14ac:dyDescent="0.25">
      <c r="A1905" s="193" t="e">
        <f ca="1"/>
        <v>#NAME?</v>
      </c>
      <c r="B1905" t="e">
        <f ca="1"/>
        <v>#NAME?</v>
      </c>
      <c r="C1905" s="129" t="e">
        <f ca="1"/>
        <v>#NAME?</v>
      </c>
      <c r="D1905" t="e">
        <f ca="1"/>
        <v>#NAME?</v>
      </c>
      <c r="E1905" t="e">
        <f ca="1"/>
        <v>#NAME?</v>
      </c>
      <c r="F1905" t="e">
        <f ca="1"/>
        <v>#NAME?</v>
      </c>
      <c r="G1905" t="e">
        <f ca="1"/>
        <v>#NAME?</v>
      </c>
      <c r="H1905" t="e">
        <f ca="1"/>
        <v>#NAME?</v>
      </c>
      <c r="I1905" t="e">
        <f ca="1"/>
        <v>#NAME?</v>
      </c>
      <c r="J1905" t="e">
        <f t="shared" ca="1" si="59"/>
        <v>#NAME?</v>
      </c>
      <c r="K1905" t="e">
        <f t="shared" ca="1" si="58"/>
        <v>#NAME?</v>
      </c>
    </row>
    <row r="1906" spans="1:11" x14ac:dyDescent="0.25">
      <c r="A1906" s="193" t="e">
        <f ca="1"/>
        <v>#NAME?</v>
      </c>
      <c r="B1906" t="e">
        <f ca="1"/>
        <v>#NAME?</v>
      </c>
      <c r="C1906" s="129" t="e">
        <f ca="1"/>
        <v>#NAME?</v>
      </c>
      <c r="D1906" t="e">
        <f ca="1"/>
        <v>#NAME?</v>
      </c>
      <c r="E1906" t="e">
        <f ca="1"/>
        <v>#NAME?</v>
      </c>
      <c r="F1906" t="e">
        <f ca="1"/>
        <v>#NAME?</v>
      </c>
      <c r="G1906" t="e">
        <f ca="1"/>
        <v>#NAME?</v>
      </c>
      <c r="H1906" t="e">
        <f ca="1"/>
        <v>#NAME?</v>
      </c>
      <c r="I1906" t="e">
        <f ca="1"/>
        <v>#NAME?</v>
      </c>
      <c r="J1906" t="e">
        <f t="shared" ca="1" si="59"/>
        <v>#NAME?</v>
      </c>
      <c r="K1906" t="e">
        <f t="shared" ca="1" si="58"/>
        <v>#NAME?</v>
      </c>
    </row>
    <row r="1907" spans="1:11" x14ac:dyDescent="0.25">
      <c r="A1907" s="193" t="e">
        <f ca="1"/>
        <v>#NAME?</v>
      </c>
      <c r="B1907" t="e">
        <f ca="1"/>
        <v>#NAME?</v>
      </c>
      <c r="C1907" s="129" t="e">
        <f ca="1"/>
        <v>#NAME?</v>
      </c>
      <c r="D1907" t="e">
        <f ca="1"/>
        <v>#NAME?</v>
      </c>
      <c r="E1907" t="e">
        <f ca="1"/>
        <v>#NAME?</v>
      </c>
      <c r="F1907" t="e">
        <f ca="1"/>
        <v>#NAME?</v>
      </c>
      <c r="G1907" t="e">
        <f ca="1"/>
        <v>#NAME?</v>
      </c>
      <c r="H1907" t="e">
        <f ca="1"/>
        <v>#NAME?</v>
      </c>
      <c r="I1907" t="e">
        <f ca="1"/>
        <v>#NAME?</v>
      </c>
      <c r="J1907" t="e">
        <f t="shared" ca="1" si="59"/>
        <v>#NAME?</v>
      </c>
      <c r="K1907" t="e">
        <f t="shared" ref="K1907:K1970" ca="1" si="60">2400+J1907</f>
        <v>#NAME?</v>
      </c>
    </row>
    <row r="1908" spans="1:11" x14ac:dyDescent="0.25">
      <c r="A1908" s="193" t="e">
        <f ca="1"/>
        <v>#NAME?</v>
      </c>
      <c r="B1908" t="e">
        <f ca="1"/>
        <v>#NAME?</v>
      </c>
      <c r="C1908" s="129" t="e">
        <f ca="1"/>
        <v>#NAME?</v>
      </c>
      <c r="D1908" t="e">
        <f ca="1"/>
        <v>#NAME?</v>
      </c>
      <c r="E1908" t="e">
        <f ca="1"/>
        <v>#NAME?</v>
      </c>
      <c r="F1908" t="e">
        <f ca="1"/>
        <v>#NAME?</v>
      </c>
      <c r="G1908" t="e">
        <f ca="1"/>
        <v>#NAME?</v>
      </c>
      <c r="H1908" t="e">
        <f ca="1"/>
        <v>#NAME?</v>
      </c>
      <c r="I1908" t="e">
        <f ca="1"/>
        <v>#NAME?</v>
      </c>
      <c r="J1908" t="e">
        <f t="shared" ca="1" si="59"/>
        <v>#NAME?</v>
      </c>
      <c r="K1908" t="e">
        <f t="shared" ca="1" si="60"/>
        <v>#NAME?</v>
      </c>
    </row>
    <row r="1909" spans="1:11" x14ac:dyDescent="0.25">
      <c r="A1909" s="193" t="e">
        <f ca="1"/>
        <v>#NAME?</v>
      </c>
      <c r="B1909" t="e">
        <f ca="1"/>
        <v>#NAME?</v>
      </c>
      <c r="C1909" s="129" t="e">
        <f ca="1"/>
        <v>#NAME?</v>
      </c>
      <c r="D1909" t="e">
        <f ca="1"/>
        <v>#NAME?</v>
      </c>
      <c r="E1909" t="e">
        <f ca="1"/>
        <v>#NAME?</v>
      </c>
      <c r="F1909" t="e">
        <f ca="1"/>
        <v>#NAME?</v>
      </c>
      <c r="G1909" t="e">
        <f ca="1"/>
        <v>#NAME?</v>
      </c>
      <c r="H1909" t="e">
        <f ca="1"/>
        <v>#NAME?</v>
      </c>
      <c r="I1909" t="e">
        <f ca="1"/>
        <v>#NAME?</v>
      </c>
      <c r="J1909" t="e">
        <f t="shared" ca="1" si="59"/>
        <v>#NAME?</v>
      </c>
      <c r="K1909" t="e">
        <f t="shared" ca="1" si="60"/>
        <v>#NAME?</v>
      </c>
    </row>
    <row r="1910" spans="1:11" x14ac:dyDescent="0.25">
      <c r="A1910" s="193" t="e">
        <f ca="1"/>
        <v>#NAME?</v>
      </c>
      <c r="B1910" t="e">
        <f ca="1"/>
        <v>#NAME?</v>
      </c>
      <c r="C1910" s="129" t="e">
        <f ca="1"/>
        <v>#NAME?</v>
      </c>
      <c r="D1910" t="e">
        <f ca="1"/>
        <v>#NAME?</v>
      </c>
      <c r="E1910" t="e">
        <f ca="1"/>
        <v>#NAME?</v>
      </c>
      <c r="F1910" t="e">
        <f ca="1"/>
        <v>#NAME?</v>
      </c>
      <c r="G1910" t="e">
        <f ca="1"/>
        <v>#NAME?</v>
      </c>
      <c r="H1910" t="e">
        <f ca="1"/>
        <v>#NAME?</v>
      </c>
      <c r="I1910" t="e">
        <f ca="1"/>
        <v>#NAME?</v>
      </c>
      <c r="J1910" t="e">
        <f t="shared" ca="1" si="59"/>
        <v>#NAME?</v>
      </c>
      <c r="K1910" t="e">
        <f t="shared" ca="1" si="60"/>
        <v>#NAME?</v>
      </c>
    </row>
    <row r="1911" spans="1:11" x14ac:dyDescent="0.25">
      <c r="A1911" s="193" t="e">
        <f ca="1"/>
        <v>#NAME?</v>
      </c>
      <c r="B1911" t="e">
        <f ca="1"/>
        <v>#NAME?</v>
      </c>
      <c r="C1911" s="129" t="e">
        <f ca="1"/>
        <v>#NAME?</v>
      </c>
      <c r="D1911" t="e">
        <f ca="1"/>
        <v>#NAME?</v>
      </c>
      <c r="E1911" t="e">
        <f ca="1"/>
        <v>#NAME?</v>
      </c>
      <c r="F1911" t="e">
        <f ca="1"/>
        <v>#NAME?</v>
      </c>
      <c r="G1911" t="e">
        <f ca="1"/>
        <v>#NAME?</v>
      </c>
      <c r="H1911" t="e">
        <f ca="1"/>
        <v>#NAME?</v>
      </c>
      <c r="I1911" t="e">
        <f ca="1"/>
        <v>#NAME?</v>
      </c>
      <c r="J1911" t="e">
        <f t="shared" ca="1" si="59"/>
        <v>#NAME?</v>
      </c>
      <c r="K1911" t="e">
        <f t="shared" ca="1" si="60"/>
        <v>#NAME?</v>
      </c>
    </row>
    <row r="1912" spans="1:11" x14ac:dyDescent="0.25">
      <c r="A1912" s="193" t="e">
        <f ca="1"/>
        <v>#NAME?</v>
      </c>
      <c r="B1912" t="e">
        <f ca="1"/>
        <v>#NAME?</v>
      </c>
      <c r="C1912" s="129" t="e">
        <f ca="1"/>
        <v>#NAME?</v>
      </c>
      <c r="D1912" t="e">
        <f ca="1"/>
        <v>#NAME?</v>
      </c>
      <c r="E1912" t="e">
        <f ca="1"/>
        <v>#NAME?</v>
      </c>
      <c r="F1912" t="e">
        <f ca="1"/>
        <v>#NAME?</v>
      </c>
      <c r="G1912" t="e">
        <f ca="1"/>
        <v>#NAME?</v>
      </c>
      <c r="H1912" t="e">
        <f ca="1"/>
        <v>#NAME?</v>
      </c>
      <c r="I1912" t="e">
        <f ca="1"/>
        <v>#NAME?</v>
      </c>
      <c r="J1912" t="e">
        <f t="shared" ca="1" si="59"/>
        <v>#NAME?</v>
      </c>
      <c r="K1912" t="e">
        <f t="shared" ca="1" si="60"/>
        <v>#NAME?</v>
      </c>
    </row>
    <row r="1913" spans="1:11" x14ac:dyDescent="0.25">
      <c r="A1913" s="193" t="e">
        <f ca="1"/>
        <v>#NAME?</v>
      </c>
      <c r="B1913" t="e">
        <f ca="1"/>
        <v>#NAME?</v>
      </c>
      <c r="C1913" s="129" t="e">
        <f ca="1"/>
        <v>#NAME?</v>
      </c>
      <c r="D1913" t="e">
        <f ca="1"/>
        <v>#NAME?</v>
      </c>
      <c r="E1913" t="e">
        <f ca="1"/>
        <v>#NAME?</v>
      </c>
      <c r="F1913" t="e">
        <f ca="1"/>
        <v>#NAME?</v>
      </c>
      <c r="G1913" t="e">
        <f ca="1"/>
        <v>#NAME?</v>
      </c>
      <c r="H1913" t="e">
        <f ca="1"/>
        <v>#NAME?</v>
      </c>
      <c r="I1913" t="e">
        <f ca="1"/>
        <v>#NAME?</v>
      </c>
      <c r="J1913" t="e">
        <f t="shared" ca="1" si="59"/>
        <v>#NAME?</v>
      </c>
      <c r="K1913" t="e">
        <f t="shared" ca="1" si="60"/>
        <v>#NAME?</v>
      </c>
    </row>
    <row r="1914" spans="1:11" x14ac:dyDescent="0.25">
      <c r="A1914" s="193" t="e">
        <f ca="1"/>
        <v>#NAME?</v>
      </c>
      <c r="B1914" t="e">
        <f ca="1"/>
        <v>#NAME?</v>
      </c>
      <c r="C1914" s="129" t="e">
        <f ca="1"/>
        <v>#NAME?</v>
      </c>
      <c r="D1914" t="e">
        <f ca="1"/>
        <v>#NAME?</v>
      </c>
      <c r="E1914" t="e">
        <f ca="1"/>
        <v>#NAME?</v>
      </c>
      <c r="F1914" t="e">
        <f ca="1"/>
        <v>#NAME?</v>
      </c>
      <c r="G1914" t="e">
        <f ca="1"/>
        <v>#NAME?</v>
      </c>
      <c r="H1914" t="e">
        <f ca="1"/>
        <v>#NAME?</v>
      </c>
      <c r="I1914" t="e">
        <f ca="1"/>
        <v>#NAME?</v>
      </c>
      <c r="J1914" t="e">
        <f t="shared" ca="1" si="59"/>
        <v>#NAME?</v>
      </c>
      <c r="K1914" t="e">
        <f t="shared" ca="1" si="60"/>
        <v>#NAME?</v>
      </c>
    </row>
    <row r="1915" spans="1:11" x14ac:dyDescent="0.25">
      <c r="A1915" s="193" t="e">
        <f ca="1"/>
        <v>#NAME?</v>
      </c>
      <c r="B1915" t="e">
        <f ca="1"/>
        <v>#NAME?</v>
      </c>
      <c r="C1915" s="129" t="e">
        <f ca="1"/>
        <v>#NAME?</v>
      </c>
      <c r="D1915" t="e">
        <f ca="1"/>
        <v>#NAME?</v>
      </c>
      <c r="E1915" t="e">
        <f ca="1"/>
        <v>#NAME?</v>
      </c>
      <c r="F1915" t="e">
        <f ca="1"/>
        <v>#NAME?</v>
      </c>
      <c r="G1915" t="e">
        <f ca="1"/>
        <v>#NAME?</v>
      </c>
      <c r="H1915" t="e">
        <f ca="1"/>
        <v>#NAME?</v>
      </c>
      <c r="I1915" t="e">
        <f ca="1"/>
        <v>#NAME?</v>
      </c>
      <c r="J1915" t="e">
        <f t="shared" ca="1" si="59"/>
        <v>#NAME?</v>
      </c>
      <c r="K1915" t="e">
        <f t="shared" ca="1" si="60"/>
        <v>#NAME?</v>
      </c>
    </row>
    <row r="1916" spans="1:11" x14ac:dyDescent="0.25">
      <c r="A1916" s="193" t="e">
        <f ca="1"/>
        <v>#NAME?</v>
      </c>
      <c r="B1916" t="e">
        <f ca="1"/>
        <v>#NAME?</v>
      </c>
      <c r="C1916" s="129" t="e">
        <f ca="1"/>
        <v>#NAME?</v>
      </c>
      <c r="D1916" t="e">
        <f ca="1"/>
        <v>#NAME?</v>
      </c>
      <c r="E1916" t="e">
        <f ca="1"/>
        <v>#NAME?</v>
      </c>
      <c r="F1916" t="e">
        <f ca="1"/>
        <v>#NAME?</v>
      </c>
      <c r="G1916" t="e">
        <f ca="1"/>
        <v>#NAME?</v>
      </c>
      <c r="H1916" t="e">
        <f ca="1"/>
        <v>#NAME?</v>
      </c>
      <c r="I1916" t="e">
        <f ca="1"/>
        <v>#NAME?</v>
      </c>
      <c r="J1916" t="e">
        <f t="shared" ca="1" si="59"/>
        <v>#NAME?</v>
      </c>
      <c r="K1916" t="e">
        <f t="shared" ca="1" si="60"/>
        <v>#NAME?</v>
      </c>
    </row>
    <row r="1917" spans="1:11" x14ac:dyDescent="0.25">
      <c r="A1917" s="193" t="e">
        <f ca="1"/>
        <v>#NAME?</v>
      </c>
      <c r="B1917" t="e">
        <f ca="1"/>
        <v>#NAME?</v>
      </c>
      <c r="C1917" s="129" t="e">
        <f ca="1"/>
        <v>#NAME?</v>
      </c>
      <c r="D1917" t="e">
        <f ca="1"/>
        <v>#NAME?</v>
      </c>
      <c r="E1917" t="e">
        <f ca="1"/>
        <v>#NAME?</v>
      </c>
      <c r="F1917" t="e">
        <f ca="1"/>
        <v>#NAME?</v>
      </c>
      <c r="G1917" t="e">
        <f ca="1"/>
        <v>#NAME?</v>
      </c>
      <c r="H1917" t="e">
        <f ca="1"/>
        <v>#NAME?</v>
      </c>
      <c r="I1917" t="e">
        <f ca="1"/>
        <v>#NAME?</v>
      </c>
      <c r="J1917" t="e">
        <f t="shared" ca="1" si="59"/>
        <v>#NAME?</v>
      </c>
      <c r="K1917" t="e">
        <f t="shared" ca="1" si="60"/>
        <v>#NAME?</v>
      </c>
    </row>
    <row r="1918" spans="1:11" x14ac:dyDescent="0.25">
      <c r="A1918" s="193" t="e">
        <f ca="1"/>
        <v>#NAME?</v>
      </c>
      <c r="B1918" t="e">
        <f ca="1"/>
        <v>#NAME?</v>
      </c>
      <c r="C1918" s="129" t="e">
        <f ca="1"/>
        <v>#NAME?</v>
      </c>
      <c r="D1918" t="e">
        <f ca="1"/>
        <v>#NAME?</v>
      </c>
      <c r="E1918" t="e">
        <f ca="1"/>
        <v>#NAME?</v>
      </c>
      <c r="F1918" t="e">
        <f ca="1"/>
        <v>#NAME?</v>
      </c>
      <c r="G1918" t="e">
        <f ca="1"/>
        <v>#NAME?</v>
      </c>
      <c r="H1918" t="e">
        <f ca="1"/>
        <v>#NAME?</v>
      </c>
      <c r="I1918" t="e">
        <f ca="1"/>
        <v>#NAME?</v>
      </c>
      <c r="J1918" t="e">
        <f t="shared" ca="1" si="59"/>
        <v>#NAME?</v>
      </c>
      <c r="K1918" t="e">
        <f t="shared" ca="1" si="60"/>
        <v>#NAME?</v>
      </c>
    </row>
    <row r="1919" spans="1:11" x14ac:dyDescent="0.25">
      <c r="A1919" s="193" t="e">
        <f ca="1"/>
        <v>#NAME?</v>
      </c>
      <c r="B1919" t="e">
        <f ca="1"/>
        <v>#NAME?</v>
      </c>
      <c r="C1919" s="129" t="e">
        <f ca="1"/>
        <v>#NAME?</v>
      </c>
      <c r="D1919" t="e">
        <f ca="1"/>
        <v>#NAME?</v>
      </c>
      <c r="E1919" t="e">
        <f ca="1"/>
        <v>#NAME?</v>
      </c>
      <c r="F1919" t="e">
        <f ca="1"/>
        <v>#NAME?</v>
      </c>
      <c r="G1919" t="e">
        <f ca="1"/>
        <v>#NAME?</v>
      </c>
      <c r="H1919" t="e">
        <f ca="1"/>
        <v>#NAME?</v>
      </c>
      <c r="I1919" t="e">
        <f ca="1"/>
        <v>#NAME?</v>
      </c>
      <c r="J1919" t="e">
        <f t="shared" ca="1" si="59"/>
        <v>#NAME?</v>
      </c>
      <c r="K1919" t="e">
        <f t="shared" ca="1" si="60"/>
        <v>#NAME?</v>
      </c>
    </row>
    <row r="1920" spans="1:11" x14ac:dyDescent="0.25">
      <c r="A1920" s="193" t="e">
        <f ca="1"/>
        <v>#NAME?</v>
      </c>
      <c r="B1920" t="e">
        <f ca="1"/>
        <v>#NAME?</v>
      </c>
      <c r="C1920" s="129" t="e">
        <f ca="1"/>
        <v>#NAME?</v>
      </c>
      <c r="D1920" t="e">
        <f ca="1"/>
        <v>#NAME?</v>
      </c>
      <c r="E1920" t="e">
        <f ca="1"/>
        <v>#NAME?</v>
      </c>
      <c r="F1920" t="e">
        <f ca="1"/>
        <v>#NAME?</v>
      </c>
      <c r="G1920" t="e">
        <f ca="1"/>
        <v>#NAME?</v>
      </c>
      <c r="H1920" t="e">
        <f ca="1"/>
        <v>#NAME?</v>
      </c>
      <c r="I1920" t="e">
        <f ca="1"/>
        <v>#NAME?</v>
      </c>
      <c r="J1920" t="e">
        <f t="shared" ca="1" si="59"/>
        <v>#NAME?</v>
      </c>
      <c r="K1920" t="e">
        <f t="shared" ca="1" si="60"/>
        <v>#NAME?</v>
      </c>
    </row>
    <row r="1921" spans="1:11" x14ac:dyDescent="0.25">
      <c r="A1921" s="193" t="e">
        <f ca="1"/>
        <v>#NAME?</v>
      </c>
      <c r="B1921" t="e">
        <f ca="1"/>
        <v>#NAME?</v>
      </c>
      <c r="C1921" s="129" t="e">
        <f ca="1"/>
        <v>#NAME?</v>
      </c>
      <c r="D1921" t="e">
        <f ca="1"/>
        <v>#NAME?</v>
      </c>
      <c r="E1921" t="e">
        <f ca="1"/>
        <v>#NAME?</v>
      </c>
      <c r="F1921" t="e">
        <f ca="1"/>
        <v>#NAME?</v>
      </c>
      <c r="G1921" t="e">
        <f ca="1"/>
        <v>#NAME?</v>
      </c>
      <c r="H1921" t="e">
        <f ca="1"/>
        <v>#NAME?</v>
      </c>
      <c r="I1921" t="e">
        <f ca="1"/>
        <v>#NAME?</v>
      </c>
      <c r="J1921" t="e">
        <f t="shared" ca="1" si="59"/>
        <v>#NAME?</v>
      </c>
      <c r="K1921" t="e">
        <f t="shared" ca="1" si="60"/>
        <v>#NAME?</v>
      </c>
    </row>
    <row r="1922" spans="1:11" x14ac:dyDescent="0.25">
      <c r="A1922" s="193" t="e">
        <f ca="1"/>
        <v>#NAME?</v>
      </c>
      <c r="B1922" t="e">
        <f ca="1"/>
        <v>#NAME?</v>
      </c>
      <c r="C1922" s="129" t="e">
        <f ca="1"/>
        <v>#NAME?</v>
      </c>
      <c r="D1922" t="e">
        <f ca="1"/>
        <v>#NAME?</v>
      </c>
      <c r="E1922" t="e">
        <f ca="1"/>
        <v>#NAME?</v>
      </c>
      <c r="F1922" t="e">
        <f ca="1"/>
        <v>#NAME?</v>
      </c>
      <c r="G1922" t="e">
        <f ca="1"/>
        <v>#NAME?</v>
      </c>
      <c r="H1922" t="e">
        <f ca="1"/>
        <v>#NAME?</v>
      </c>
      <c r="I1922" t="e">
        <f ca="1"/>
        <v>#NAME?</v>
      </c>
      <c r="J1922" t="e">
        <f t="shared" ca="1" si="59"/>
        <v>#NAME?</v>
      </c>
      <c r="K1922" t="e">
        <f t="shared" ca="1" si="60"/>
        <v>#NAME?</v>
      </c>
    </row>
    <row r="1923" spans="1:11" x14ac:dyDescent="0.25">
      <c r="A1923" s="193" t="e">
        <f ca="1"/>
        <v>#NAME?</v>
      </c>
      <c r="B1923" t="e">
        <f ca="1"/>
        <v>#NAME?</v>
      </c>
      <c r="C1923" s="129" t="e">
        <f ca="1"/>
        <v>#NAME?</v>
      </c>
      <c r="D1923" t="e">
        <f ca="1"/>
        <v>#NAME?</v>
      </c>
      <c r="E1923" t="e">
        <f ca="1"/>
        <v>#NAME?</v>
      </c>
      <c r="F1923" t="e">
        <f ca="1"/>
        <v>#NAME?</v>
      </c>
      <c r="G1923" t="e">
        <f ca="1"/>
        <v>#NAME?</v>
      </c>
      <c r="H1923" t="e">
        <f ca="1"/>
        <v>#NAME?</v>
      </c>
      <c r="I1923" t="e">
        <f ca="1"/>
        <v>#NAME?</v>
      </c>
      <c r="J1923" t="e">
        <f t="shared" ref="J1923:J1986" ca="1" si="61">_xlfn.ISOWEEKNUM(C1923)</f>
        <v>#NAME?</v>
      </c>
      <c r="K1923" t="e">
        <f t="shared" ca="1" si="60"/>
        <v>#NAME?</v>
      </c>
    </row>
    <row r="1924" spans="1:11" x14ac:dyDescent="0.25">
      <c r="A1924" s="193" t="e">
        <f ca="1"/>
        <v>#NAME?</v>
      </c>
      <c r="B1924" t="e">
        <f ca="1"/>
        <v>#NAME?</v>
      </c>
      <c r="C1924" s="129" t="e">
        <f ca="1"/>
        <v>#NAME?</v>
      </c>
      <c r="D1924" t="e">
        <f ca="1"/>
        <v>#NAME?</v>
      </c>
      <c r="E1924" t="e">
        <f ca="1"/>
        <v>#NAME?</v>
      </c>
      <c r="F1924" t="e">
        <f ca="1"/>
        <v>#NAME?</v>
      </c>
      <c r="G1924" t="e">
        <f ca="1"/>
        <v>#NAME?</v>
      </c>
      <c r="H1924" t="e">
        <f ca="1"/>
        <v>#NAME?</v>
      </c>
      <c r="I1924" t="e">
        <f ca="1"/>
        <v>#NAME?</v>
      </c>
      <c r="J1924" t="e">
        <f t="shared" ca="1" si="61"/>
        <v>#NAME?</v>
      </c>
      <c r="K1924" t="e">
        <f t="shared" ca="1" si="60"/>
        <v>#NAME?</v>
      </c>
    </row>
    <row r="1925" spans="1:11" x14ac:dyDescent="0.25">
      <c r="A1925" s="193" t="e">
        <f ca="1"/>
        <v>#NAME?</v>
      </c>
      <c r="B1925" t="e">
        <f ca="1"/>
        <v>#NAME?</v>
      </c>
      <c r="C1925" s="129" t="e">
        <f ca="1"/>
        <v>#NAME?</v>
      </c>
      <c r="D1925" t="e">
        <f ca="1"/>
        <v>#NAME?</v>
      </c>
      <c r="E1925" t="e">
        <f ca="1"/>
        <v>#NAME?</v>
      </c>
      <c r="F1925" t="e">
        <f ca="1"/>
        <v>#NAME?</v>
      </c>
      <c r="G1925" t="e">
        <f ca="1"/>
        <v>#NAME?</v>
      </c>
      <c r="H1925" t="e">
        <f ca="1"/>
        <v>#NAME?</v>
      </c>
      <c r="I1925" t="e">
        <f ca="1"/>
        <v>#NAME?</v>
      </c>
      <c r="J1925" t="e">
        <f t="shared" ca="1" si="61"/>
        <v>#NAME?</v>
      </c>
      <c r="K1925" t="e">
        <f t="shared" ca="1" si="60"/>
        <v>#NAME?</v>
      </c>
    </row>
    <row r="1926" spans="1:11" x14ac:dyDescent="0.25">
      <c r="A1926" s="193" t="e">
        <f ca="1"/>
        <v>#NAME?</v>
      </c>
      <c r="B1926" t="e">
        <f ca="1"/>
        <v>#NAME?</v>
      </c>
      <c r="C1926" s="129" t="e">
        <f ca="1"/>
        <v>#NAME?</v>
      </c>
      <c r="D1926" t="e">
        <f ca="1"/>
        <v>#NAME?</v>
      </c>
      <c r="E1926" t="e">
        <f ca="1"/>
        <v>#NAME?</v>
      </c>
      <c r="F1926" t="e">
        <f ca="1"/>
        <v>#NAME?</v>
      </c>
      <c r="G1926" t="e">
        <f ca="1"/>
        <v>#NAME?</v>
      </c>
      <c r="H1926" t="e">
        <f ca="1"/>
        <v>#NAME?</v>
      </c>
      <c r="I1926" t="e">
        <f ca="1"/>
        <v>#NAME?</v>
      </c>
      <c r="J1926" t="e">
        <f t="shared" ca="1" si="61"/>
        <v>#NAME?</v>
      </c>
      <c r="K1926" t="e">
        <f t="shared" ca="1" si="60"/>
        <v>#NAME?</v>
      </c>
    </row>
    <row r="1927" spans="1:11" x14ac:dyDescent="0.25">
      <c r="A1927" s="193" t="e">
        <f ca="1"/>
        <v>#NAME?</v>
      </c>
      <c r="B1927" t="e">
        <f ca="1"/>
        <v>#NAME?</v>
      </c>
      <c r="C1927" s="129" t="e">
        <f ca="1"/>
        <v>#NAME?</v>
      </c>
      <c r="D1927" t="e">
        <f ca="1"/>
        <v>#NAME?</v>
      </c>
      <c r="E1927" t="e">
        <f ca="1"/>
        <v>#NAME?</v>
      </c>
      <c r="F1927" t="e">
        <f ca="1"/>
        <v>#NAME?</v>
      </c>
      <c r="G1927" t="e">
        <f ca="1"/>
        <v>#NAME?</v>
      </c>
      <c r="H1927" t="e">
        <f ca="1"/>
        <v>#NAME?</v>
      </c>
      <c r="I1927" t="e">
        <f ca="1"/>
        <v>#NAME?</v>
      </c>
      <c r="J1927" t="e">
        <f t="shared" ca="1" si="61"/>
        <v>#NAME?</v>
      </c>
      <c r="K1927" t="e">
        <f t="shared" ca="1" si="60"/>
        <v>#NAME?</v>
      </c>
    </row>
    <row r="1928" spans="1:11" x14ac:dyDescent="0.25">
      <c r="A1928" s="193" t="e">
        <f ca="1"/>
        <v>#NAME?</v>
      </c>
      <c r="B1928" t="e">
        <f ca="1"/>
        <v>#NAME?</v>
      </c>
      <c r="C1928" s="129" t="e">
        <f ca="1"/>
        <v>#NAME?</v>
      </c>
      <c r="D1928" t="e">
        <f ca="1"/>
        <v>#NAME?</v>
      </c>
      <c r="E1928" t="e">
        <f ca="1"/>
        <v>#NAME?</v>
      </c>
      <c r="F1928" t="e">
        <f ca="1"/>
        <v>#NAME?</v>
      </c>
      <c r="G1928" t="e">
        <f ca="1"/>
        <v>#NAME?</v>
      </c>
      <c r="H1928" t="e">
        <f ca="1"/>
        <v>#NAME?</v>
      </c>
      <c r="I1928" t="e">
        <f ca="1"/>
        <v>#NAME?</v>
      </c>
      <c r="J1928" t="e">
        <f t="shared" ca="1" si="61"/>
        <v>#NAME?</v>
      </c>
      <c r="K1928" t="e">
        <f t="shared" ca="1" si="60"/>
        <v>#NAME?</v>
      </c>
    </row>
    <row r="1929" spans="1:11" x14ac:dyDescent="0.25">
      <c r="A1929" s="193" t="e">
        <f ca="1"/>
        <v>#NAME?</v>
      </c>
      <c r="B1929" t="e">
        <f ca="1"/>
        <v>#NAME?</v>
      </c>
      <c r="C1929" s="129" t="e">
        <f ca="1"/>
        <v>#NAME?</v>
      </c>
      <c r="D1929" t="e">
        <f ca="1"/>
        <v>#NAME?</v>
      </c>
      <c r="E1929" t="e">
        <f ca="1"/>
        <v>#NAME?</v>
      </c>
      <c r="F1929" t="e">
        <f ca="1"/>
        <v>#NAME?</v>
      </c>
      <c r="G1929" t="e">
        <f ca="1"/>
        <v>#NAME?</v>
      </c>
      <c r="H1929" t="e">
        <f ca="1"/>
        <v>#NAME?</v>
      </c>
      <c r="I1929" t="e">
        <f ca="1"/>
        <v>#NAME?</v>
      </c>
      <c r="J1929" t="e">
        <f t="shared" ca="1" si="61"/>
        <v>#NAME?</v>
      </c>
      <c r="K1929" t="e">
        <f t="shared" ca="1" si="60"/>
        <v>#NAME?</v>
      </c>
    </row>
    <row r="1930" spans="1:11" x14ac:dyDescent="0.25">
      <c r="A1930" s="193" t="e">
        <f ca="1"/>
        <v>#NAME?</v>
      </c>
      <c r="B1930" t="e">
        <f ca="1"/>
        <v>#NAME?</v>
      </c>
      <c r="C1930" s="129" t="e">
        <f ca="1"/>
        <v>#NAME?</v>
      </c>
      <c r="D1930" t="e">
        <f ca="1"/>
        <v>#NAME?</v>
      </c>
      <c r="E1930" t="e">
        <f ca="1"/>
        <v>#NAME?</v>
      </c>
      <c r="F1930" t="e">
        <f ca="1"/>
        <v>#NAME?</v>
      </c>
      <c r="G1930" t="e">
        <f ca="1"/>
        <v>#NAME?</v>
      </c>
      <c r="H1930" t="e">
        <f ca="1"/>
        <v>#NAME?</v>
      </c>
      <c r="I1930" t="e">
        <f ca="1"/>
        <v>#NAME?</v>
      </c>
      <c r="J1930" t="e">
        <f t="shared" ca="1" si="61"/>
        <v>#NAME?</v>
      </c>
      <c r="K1930" t="e">
        <f t="shared" ca="1" si="60"/>
        <v>#NAME?</v>
      </c>
    </row>
    <row r="1931" spans="1:11" x14ac:dyDescent="0.25">
      <c r="A1931" s="193" t="e">
        <f ca="1"/>
        <v>#NAME?</v>
      </c>
      <c r="B1931" t="e">
        <f ca="1"/>
        <v>#NAME?</v>
      </c>
      <c r="C1931" s="129" t="e">
        <f ca="1"/>
        <v>#NAME?</v>
      </c>
      <c r="D1931" t="e">
        <f ca="1"/>
        <v>#NAME?</v>
      </c>
      <c r="E1931" t="e">
        <f ca="1"/>
        <v>#NAME?</v>
      </c>
      <c r="F1931" t="e">
        <f ca="1"/>
        <v>#NAME?</v>
      </c>
      <c r="G1931" t="e">
        <f ca="1"/>
        <v>#NAME?</v>
      </c>
      <c r="H1931" t="e">
        <f ca="1"/>
        <v>#NAME?</v>
      </c>
      <c r="I1931" t="e">
        <f ca="1"/>
        <v>#NAME?</v>
      </c>
      <c r="J1931" t="e">
        <f t="shared" ca="1" si="61"/>
        <v>#NAME?</v>
      </c>
      <c r="K1931" t="e">
        <f t="shared" ca="1" si="60"/>
        <v>#NAME?</v>
      </c>
    </row>
    <row r="1932" spans="1:11" x14ac:dyDescent="0.25">
      <c r="A1932" s="193" t="e">
        <f ca="1"/>
        <v>#NAME?</v>
      </c>
      <c r="B1932" t="e">
        <f ca="1"/>
        <v>#NAME?</v>
      </c>
      <c r="C1932" s="129" t="e">
        <f ca="1"/>
        <v>#NAME?</v>
      </c>
      <c r="D1932" t="e">
        <f ca="1"/>
        <v>#NAME?</v>
      </c>
      <c r="E1932" t="e">
        <f ca="1"/>
        <v>#NAME?</v>
      </c>
      <c r="F1932" t="e">
        <f ca="1"/>
        <v>#NAME?</v>
      </c>
      <c r="G1932" t="e">
        <f ca="1"/>
        <v>#NAME?</v>
      </c>
      <c r="H1932" t="e">
        <f ca="1"/>
        <v>#NAME?</v>
      </c>
      <c r="I1932" t="e">
        <f ca="1"/>
        <v>#NAME?</v>
      </c>
      <c r="J1932" t="e">
        <f t="shared" ca="1" si="61"/>
        <v>#NAME?</v>
      </c>
      <c r="K1932" t="e">
        <f t="shared" ca="1" si="60"/>
        <v>#NAME?</v>
      </c>
    </row>
    <row r="1933" spans="1:11" x14ac:dyDescent="0.25">
      <c r="A1933" s="193" t="e">
        <f ca="1"/>
        <v>#NAME?</v>
      </c>
      <c r="B1933" t="e">
        <f ca="1"/>
        <v>#NAME?</v>
      </c>
      <c r="C1933" s="129" t="e">
        <f ca="1"/>
        <v>#NAME?</v>
      </c>
      <c r="D1933" t="e">
        <f ca="1"/>
        <v>#NAME?</v>
      </c>
      <c r="E1933" t="e">
        <f ca="1"/>
        <v>#NAME?</v>
      </c>
      <c r="F1933" t="e">
        <f ca="1"/>
        <v>#NAME?</v>
      </c>
      <c r="G1933" t="e">
        <f ca="1"/>
        <v>#NAME?</v>
      </c>
      <c r="H1933" t="e">
        <f ca="1"/>
        <v>#NAME?</v>
      </c>
      <c r="I1933" t="e">
        <f ca="1"/>
        <v>#NAME?</v>
      </c>
      <c r="J1933" t="e">
        <f t="shared" ca="1" si="61"/>
        <v>#NAME?</v>
      </c>
      <c r="K1933" t="e">
        <f t="shared" ca="1" si="60"/>
        <v>#NAME?</v>
      </c>
    </row>
    <row r="1934" spans="1:11" x14ac:dyDescent="0.25">
      <c r="A1934" s="193" t="e">
        <f ca="1"/>
        <v>#NAME?</v>
      </c>
      <c r="B1934" t="e">
        <f ca="1"/>
        <v>#NAME?</v>
      </c>
      <c r="C1934" s="129" t="e">
        <f ca="1"/>
        <v>#NAME?</v>
      </c>
      <c r="D1934" t="e">
        <f ca="1"/>
        <v>#NAME?</v>
      </c>
      <c r="E1934" t="e">
        <f ca="1"/>
        <v>#NAME?</v>
      </c>
      <c r="F1934" t="e">
        <f ca="1"/>
        <v>#NAME?</v>
      </c>
      <c r="G1934" t="e">
        <f ca="1"/>
        <v>#NAME?</v>
      </c>
      <c r="H1934" t="e">
        <f ca="1"/>
        <v>#NAME?</v>
      </c>
      <c r="I1934" t="e">
        <f ca="1"/>
        <v>#NAME?</v>
      </c>
      <c r="J1934" t="e">
        <f t="shared" ca="1" si="61"/>
        <v>#NAME?</v>
      </c>
      <c r="K1934" t="e">
        <f t="shared" ca="1" si="60"/>
        <v>#NAME?</v>
      </c>
    </row>
    <row r="1935" spans="1:11" x14ac:dyDescent="0.25">
      <c r="A1935" s="193" t="e">
        <f ca="1"/>
        <v>#NAME?</v>
      </c>
      <c r="B1935" t="e">
        <f ca="1"/>
        <v>#NAME?</v>
      </c>
      <c r="C1935" s="129" t="e">
        <f ca="1"/>
        <v>#NAME?</v>
      </c>
      <c r="D1935" t="e">
        <f ca="1"/>
        <v>#NAME?</v>
      </c>
      <c r="E1935" t="e">
        <f ca="1"/>
        <v>#NAME?</v>
      </c>
      <c r="F1935" t="e">
        <f ca="1"/>
        <v>#NAME?</v>
      </c>
      <c r="G1935" t="e">
        <f ca="1"/>
        <v>#NAME?</v>
      </c>
      <c r="H1935" t="e">
        <f ca="1"/>
        <v>#NAME?</v>
      </c>
      <c r="I1935" t="e">
        <f ca="1"/>
        <v>#NAME?</v>
      </c>
      <c r="J1935" t="e">
        <f t="shared" ca="1" si="61"/>
        <v>#NAME?</v>
      </c>
      <c r="K1935" t="e">
        <f t="shared" ca="1" si="60"/>
        <v>#NAME?</v>
      </c>
    </row>
    <row r="1936" spans="1:11" x14ac:dyDescent="0.25">
      <c r="A1936" s="193" t="e">
        <f ca="1"/>
        <v>#NAME?</v>
      </c>
      <c r="B1936" t="e">
        <f ca="1"/>
        <v>#NAME?</v>
      </c>
      <c r="C1936" s="129" t="e">
        <f ca="1"/>
        <v>#NAME?</v>
      </c>
      <c r="D1936" t="e">
        <f ca="1"/>
        <v>#NAME?</v>
      </c>
      <c r="E1936" t="e">
        <f ca="1"/>
        <v>#NAME?</v>
      </c>
      <c r="F1936" t="e">
        <f ca="1"/>
        <v>#NAME?</v>
      </c>
      <c r="G1936" t="e">
        <f ca="1"/>
        <v>#NAME?</v>
      </c>
      <c r="H1936" t="e">
        <f ca="1"/>
        <v>#NAME?</v>
      </c>
      <c r="I1936" t="e">
        <f ca="1"/>
        <v>#NAME?</v>
      </c>
      <c r="J1936" t="e">
        <f t="shared" ca="1" si="61"/>
        <v>#NAME?</v>
      </c>
      <c r="K1936" t="e">
        <f t="shared" ca="1" si="60"/>
        <v>#NAME?</v>
      </c>
    </row>
    <row r="1937" spans="1:11" x14ac:dyDescent="0.25">
      <c r="A1937" s="193" t="e">
        <f ca="1"/>
        <v>#NAME?</v>
      </c>
      <c r="B1937" t="e">
        <f ca="1"/>
        <v>#NAME?</v>
      </c>
      <c r="C1937" s="129" t="e">
        <f ca="1"/>
        <v>#NAME?</v>
      </c>
      <c r="D1937" t="e">
        <f ca="1"/>
        <v>#NAME?</v>
      </c>
      <c r="E1937" t="e">
        <f ca="1"/>
        <v>#NAME?</v>
      </c>
      <c r="F1937" t="e">
        <f ca="1"/>
        <v>#NAME?</v>
      </c>
      <c r="G1937" t="e">
        <f ca="1"/>
        <v>#NAME?</v>
      </c>
      <c r="H1937" t="e">
        <f ca="1"/>
        <v>#NAME?</v>
      </c>
      <c r="I1937" t="e">
        <f ca="1"/>
        <v>#NAME?</v>
      </c>
      <c r="J1937" t="e">
        <f t="shared" ca="1" si="61"/>
        <v>#NAME?</v>
      </c>
      <c r="K1937" t="e">
        <f t="shared" ca="1" si="60"/>
        <v>#NAME?</v>
      </c>
    </row>
    <row r="1938" spans="1:11" x14ac:dyDescent="0.25">
      <c r="A1938" s="193" t="e">
        <f ca="1"/>
        <v>#NAME?</v>
      </c>
      <c r="B1938" t="e">
        <f ca="1"/>
        <v>#NAME?</v>
      </c>
      <c r="C1938" s="129" t="e">
        <f ca="1"/>
        <v>#NAME?</v>
      </c>
      <c r="D1938" t="e">
        <f ca="1"/>
        <v>#NAME?</v>
      </c>
      <c r="E1938" t="e">
        <f ca="1"/>
        <v>#NAME?</v>
      </c>
      <c r="F1938" t="e">
        <f ca="1"/>
        <v>#NAME?</v>
      </c>
      <c r="G1938" t="e">
        <f ca="1"/>
        <v>#NAME?</v>
      </c>
      <c r="H1938" t="e">
        <f ca="1"/>
        <v>#NAME?</v>
      </c>
      <c r="I1938" t="e">
        <f ca="1"/>
        <v>#NAME?</v>
      </c>
      <c r="J1938" t="e">
        <f t="shared" ca="1" si="61"/>
        <v>#NAME?</v>
      </c>
      <c r="K1938" t="e">
        <f t="shared" ca="1" si="60"/>
        <v>#NAME?</v>
      </c>
    </row>
    <row r="1939" spans="1:11" x14ac:dyDescent="0.25">
      <c r="A1939" s="193" t="e">
        <f ca="1"/>
        <v>#NAME?</v>
      </c>
      <c r="B1939" t="e">
        <f ca="1"/>
        <v>#NAME?</v>
      </c>
      <c r="C1939" s="129" t="e">
        <f ca="1"/>
        <v>#NAME?</v>
      </c>
      <c r="D1939" t="e">
        <f ca="1"/>
        <v>#NAME?</v>
      </c>
      <c r="E1939" t="e">
        <f ca="1"/>
        <v>#NAME?</v>
      </c>
      <c r="F1939" t="e">
        <f ca="1"/>
        <v>#NAME?</v>
      </c>
      <c r="G1939" t="e">
        <f ca="1"/>
        <v>#NAME?</v>
      </c>
      <c r="H1939" t="e">
        <f ca="1"/>
        <v>#NAME?</v>
      </c>
      <c r="I1939" t="e">
        <f ca="1"/>
        <v>#NAME?</v>
      </c>
      <c r="J1939" t="e">
        <f t="shared" ca="1" si="61"/>
        <v>#NAME?</v>
      </c>
      <c r="K1939" t="e">
        <f t="shared" ca="1" si="60"/>
        <v>#NAME?</v>
      </c>
    </row>
    <row r="1940" spans="1:11" x14ac:dyDescent="0.25">
      <c r="A1940" s="193" t="e">
        <f ca="1"/>
        <v>#NAME?</v>
      </c>
      <c r="B1940" t="e">
        <f ca="1"/>
        <v>#NAME?</v>
      </c>
      <c r="C1940" s="129" t="e">
        <f ca="1"/>
        <v>#NAME?</v>
      </c>
      <c r="D1940" t="e">
        <f ca="1"/>
        <v>#NAME?</v>
      </c>
      <c r="E1940" t="e">
        <f ca="1"/>
        <v>#NAME?</v>
      </c>
      <c r="F1940" t="e">
        <f ca="1"/>
        <v>#NAME?</v>
      </c>
      <c r="G1940" t="e">
        <f ca="1"/>
        <v>#NAME?</v>
      </c>
      <c r="H1940" t="e">
        <f ca="1"/>
        <v>#NAME?</v>
      </c>
      <c r="I1940" t="e">
        <f ca="1"/>
        <v>#NAME?</v>
      </c>
      <c r="J1940" t="e">
        <f t="shared" ca="1" si="61"/>
        <v>#NAME?</v>
      </c>
      <c r="K1940" t="e">
        <f t="shared" ca="1" si="60"/>
        <v>#NAME?</v>
      </c>
    </row>
    <row r="1941" spans="1:11" x14ac:dyDescent="0.25">
      <c r="A1941" s="193" t="e">
        <f ca="1"/>
        <v>#NAME?</v>
      </c>
      <c r="B1941" t="e">
        <f ca="1"/>
        <v>#NAME?</v>
      </c>
      <c r="C1941" s="129" t="e">
        <f ca="1"/>
        <v>#NAME?</v>
      </c>
      <c r="D1941" t="e">
        <f ca="1"/>
        <v>#NAME?</v>
      </c>
      <c r="E1941" t="e">
        <f ca="1"/>
        <v>#NAME?</v>
      </c>
      <c r="F1941" t="e">
        <f ca="1"/>
        <v>#NAME?</v>
      </c>
      <c r="G1941" t="e">
        <f ca="1"/>
        <v>#NAME?</v>
      </c>
      <c r="H1941" t="e">
        <f ca="1"/>
        <v>#NAME?</v>
      </c>
      <c r="I1941" t="e">
        <f ca="1"/>
        <v>#NAME?</v>
      </c>
      <c r="J1941" t="e">
        <f t="shared" ca="1" si="61"/>
        <v>#NAME?</v>
      </c>
      <c r="K1941" t="e">
        <f t="shared" ca="1" si="60"/>
        <v>#NAME?</v>
      </c>
    </row>
    <row r="1942" spans="1:11" x14ac:dyDescent="0.25">
      <c r="A1942" s="193" t="e">
        <f ca="1"/>
        <v>#NAME?</v>
      </c>
      <c r="B1942" t="e">
        <f ca="1"/>
        <v>#NAME?</v>
      </c>
      <c r="C1942" s="129" t="e">
        <f ca="1"/>
        <v>#NAME?</v>
      </c>
      <c r="D1942" t="e">
        <f ca="1"/>
        <v>#NAME?</v>
      </c>
      <c r="E1942" t="e">
        <f ca="1"/>
        <v>#NAME?</v>
      </c>
      <c r="F1942" t="e">
        <f ca="1"/>
        <v>#NAME?</v>
      </c>
      <c r="G1942" t="e">
        <f ca="1"/>
        <v>#NAME?</v>
      </c>
      <c r="H1942" t="e">
        <f ca="1"/>
        <v>#NAME?</v>
      </c>
      <c r="I1942" t="e">
        <f ca="1"/>
        <v>#NAME?</v>
      </c>
      <c r="J1942" t="e">
        <f t="shared" ca="1" si="61"/>
        <v>#NAME?</v>
      </c>
      <c r="K1942" t="e">
        <f t="shared" ca="1" si="60"/>
        <v>#NAME?</v>
      </c>
    </row>
    <row r="1943" spans="1:11" x14ac:dyDescent="0.25">
      <c r="A1943" s="193" t="e">
        <f ca="1"/>
        <v>#NAME?</v>
      </c>
      <c r="B1943" t="e">
        <f ca="1"/>
        <v>#NAME?</v>
      </c>
      <c r="C1943" s="129" t="e">
        <f ca="1"/>
        <v>#NAME?</v>
      </c>
      <c r="D1943" t="e">
        <f ca="1"/>
        <v>#NAME?</v>
      </c>
      <c r="E1943" t="e">
        <f ca="1"/>
        <v>#NAME?</v>
      </c>
      <c r="F1943" t="e">
        <f ca="1"/>
        <v>#NAME?</v>
      </c>
      <c r="G1943" t="e">
        <f ca="1"/>
        <v>#NAME?</v>
      </c>
      <c r="H1943" t="e">
        <f ca="1"/>
        <v>#NAME?</v>
      </c>
      <c r="I1943" t="e">
        <f ca="1"/>
        <v>#NAME?</v>
      </c>
      <c r="J1943" t="e">
        <f t="shared" ca="1" si="61"/>
        <v>#NAME?</v>
      </c>
      <c r="K1943" t="e">
        <f t="shared" ca="1" si="60"/>
        <v>#NAME?</v>
      </c>
    </row>
    <row r="1944" spans="1:11" x14ac:dyDescent="0.25">
      <c r="A1944" s="193" t="e">
        <f ca="1"/>
        <v>#NAME?</v>
      </c>
      <c r="B1944" t="e">
        <f ca="1"/>
        <v>#NAME?</v>
      </c>
      <c r="C1944" s="129" t="e">
        <f ca="1"/>
        <v>#NAME?</v>
      </c>
      <c r="D1944" t="e">
        <f ca="1"/>
        <v>#NAME?</v>
      </c>
      <c r="E1944" t="e">
        <f ca="1"/>
        <v>#NAME?</v>
      </c>
      <c r="F1944" t="e">
        <f ca="1"/>
        <v>#NAME?</v>
      </c>
      <c r="G1944" t="e">
        <f ca="1"/>
        <v>#NAME?</v>
      </c>
      <c r="H1944" t="e">
        <f ca="1"/>
        <v>#NAME?</v>
      </c>
      <c r="I1944" t="e">
        <f ca="1"/>
        <v>#NAME?</v>
      </c>
      <c r="J1944" t="e">
        <f t="shared" ca="1" si="61"/>
        <v>#NAME?</v>
      </c>
      <c r="K1944" t="e">
        <f t="shared" ca="1" si="60"/>
        <v>#NAME?</v>
      </c>
    </row>
    <row r="1945" spans="1:11" x14ac:dyDescent="0.25">
      <c r="A1945" s="193" t="e">
        <f ca="1"/>
        <v>#NAME?</v>
      </c>
      <c r="B1945" t="e">
        <f ca="1"/>
        <v>#NAME?</v>
      </c>
      <c r="C1945" s="129" t="e">
        <f ca="1"/>
        <v>#NAME?</v>
      </c>
      <c r="D1945" t="e">
        <f ca="1"/>
        <v>#NAME?</v>
      </c>
      <c r="E1945" t="e">
        <f ca="1"/>
        <v>#NAME?</v>
      </c>
      <c r="F1945" t="e">
        <f ca="1"/>
        <v>#NAME?</v>
      </c>
      <c r="G1945" t="e">
        <f ca="1"/>
        <v>#NAME?</v>
      </c>
      <c r="H1945" t="e">
        <f ca="1"/>
        <v>#NAME?</v>
      </c>
      <c r="I1945" t="e">
        <f ca="1"/>
        <v>#NAME?</v>
      </c>
      <c r="J1945" t="e">
        <f t="shared" ca="1" si="61"/>
        <v>#NAME?</v>
      </c>
      <c r="K1945" t="e">
        <f t="shared" ca="1" si="60"/>
        <v>#NAME?</v>
      </c>
    </row>
    <row r="1946" spans="1:11" x14ac:dyDescent="0.25">
      <c r="A1946" s="193" t="e">
        <f ca="1"/>
        <v>#NAME?</v>
      </c>
      <c r="B1946" t="e">
        <f ca="1"/>
        <v>#NAME?</v>
      </c>
      <c r="C1946" s="129" t="e">
        <f ca="1"/>
        <v>#NAME?</v>
      </c>
      <c r="D1946" t="e">
        <f ca="1"/>
        <v>#NAME?</v>
      </c>
      <c r="E1946" t="e">
        <f ca="1"/>
        <v>#NAME?</v>
      </c>
      <c r="F1946" t="e">
        <f ca="1"/>
        <v>#NAME?</v>
      </c>
      <c r="G1946" t="e">
        <f ca="1"/>
        <v>#NAME?</v>
      </c>
      <c r="H1946" t="e">
        <f ca="1"/>
        <v>#NAME?</v>
      </c>
      <c r="I1946" t="e">
        <f ca="1"/>
        <v>#NAME?</v>
      </c>
      <c r="J1946" t="e">
        <f t="shared" ca="1" si="61"/>
        <v>#NAME?</v>
      </c>
      <c r="K1946" t="e">
        <f t="shared" ca="1" si="60"/>
        <v>#NAME?</v>
      </c>
    </row>
    <row r="1947" spans="1:11" x14ac:dyDescent="0.25">
      <c r="A1947" s="193" t="e">
        <f ca="1"/>
        <v>#NAME?</v>
      </c>
      <c r="B1947" t="e">
        <f ca="1"/>
        <v>#NAME?</v>
      </c>
      <c r="C1947" s="129" t="e">
        <f ca="1"/>
        <v>#NAME?</v>
      </c>
      <c r="D1947" t="e">
        <f ca="1"/>
        <v>#NAME?</v>
      </c>
      <c r="E1947" t="e">
        <f ca="1"/>
        <v>#NAME?</v>
      </c>
      <c r="F1947" t="e">
        <f ca="1"/>
        <v>#NAME?</v>
      </c>
      <c r="G1947" t="e">
        <f ca="1"/>
        <v>#NAME?</v>
      </c>
      <c r="H1947" t="e">
        <f ca="1"/>
        <v>#NAME?</v>
      </c>
      <c r="I1947" t="e">
        <f ca="1"/>
        <v>#NAME?</v>
      </c>
      <c r="J1947" t="e">
        <f t="shared" ca="1" si="61"/>
        <v>#NAME?</v>
      </c>
      <c r="K1947" t="e">
        <f t="shared" ca="1" si="60"/>
        <v>#NAME?</v>
      </c>
    </row>
    <row r="1948" spans="1:11" x14ac:dyDescent="0.25">
      <c r="A1948" s="193" t="e">
        <f ca="1"/>
        <v>#NAME?</v>
      </c>
      <c r="B1948" t="e">
        <f ca="1"/>
        <v>#NAME?</v>
      </c>
      <c r="C1948" s="129" t="e">
        <f ca="1"/>
        <v>#NAME?</v>
      </c>
      <c r="D1948" t="e">
        <f ca="1"/>
        <v>#NAME?</v>
      </c>
      <c r="E1948" t="e">
        <f ca="1"/>
        <v>#NAME?</v>
      </c>
      <c r="F1948" t="e">
        <f ca="1"/>
        <v>#NAME?</v>
      </c>
      <c r="G1948" t="e">
        <f ca="1"/>
        <v>#NAME?</v>
      </c>
      <c r="H1948" t="e">
        <f ca="1"/>
        <v>#NAME?</v>
      </c>
      <c r="I1948" t="e">
        <f ca="1"/>
        <v>#NAME?</v>
      </c>
      <c r="J1948" t="e">
        <f t="shared" ca="1" si="61"/>
        <v>#NAME?</v>
      </c>
      <c r="K1948" t="e">
        <f t="shared" ca="1" si="60"/>
        <v>#NAME?</v>
      </c>
    </row>
    <row r="1949" spans="1:11" x14ac:dyDescent="0.25">
      <c r="A1949" s="193" t="e">
        <f ca="1"/>
        <v>#NAME?</v>
      </c>
      <c r="B1949" t="e">
        <f ca="1"/>
        <v>#NAME?</v>
      </c>
      <c r="C1949" s="129" t="e">
        <f ca="1"/>
        <v>#NAME?</v>
      </c>
      <c r="D1949" t="e">
        <f ca="1"/>
        <v>#NAME?</v>
      </c>
      <c r="E1949" t="e">
        <f ca="1"/>
        <v>#NAME?</v>
      </c>
      <c r="F1949" t="e">
        <f ca="1"/>
        <v>#NAME?</v>
      </c>
      <c r="G1949" t="e">
        <f ca="1"/>
        <v>#NAME?</v>
      </c>
      <c r="H1949" t="e">
        <f ca="1"/>
        <v>#NAME?</v>
      </c>
      <c r="I1949" t="e">
        <f ca="1"/>
        <v>#NAME?</v>
      </c>
      <c r="J1949" t="e">
        <f t="shared" ca="1" si="61"/>
        <v>#NAME?</v>
      </c>
      <c r="K1949" t="e">
        <f t="shared" ca="1" si="60"/>
        <v>#NAME?</v>
      </c>
    </row>
    <row r="1950" spans="1:11" x14ac:dyDescent="0.25">
      <c r="A1950" s="193" t="e">
        <f ca="1"/>
        <v>#NAME?</v>
      </c>
      <c r="B1950" t="e">
        <f ca="1"/>
        <v>#NAME?</v>
      </c>
      <c r="C1950" s="129" t="e">
        <f ca="1"/>
        <v>#NAME?</v>
      </c>
      <c r="D1950" t="e">
        <f ca="1"/>
        <v>#NAME?</v>
      </c>
      <c r="E1950" t="e">
        <f ca="1"/>
        <v>#NAME?</v>
      </c>
      <c r="F1950" t="e">
        <f ca="1"/>
        <v>#NAME?</v>
      </c>
      <c r="G1950" t="e">
        <f ca="1"/>
        <v>#NAME?</v>
      </c>
      <c r="H1950" t="e">
        <f ca="1"/>
        <v>#NAME?</v>
      </c>
      <c r="I1950" t="e">
        <f ca="1"/>
        <v>#NAME?</v>
      </c>
      <c r="J1950" t="e">
        <f t="shared" ca="1" si="61"/>
        <v>#NAME?</v>
      </c>
      <c r="K1950" t="e">
        <f t="shared" ca="1" si="60"/>
        <v>#NAME?</v>
      </c>
    </row>
    <row r="1951" spans="1:11" x14ac:dyDescent="0.25">
      <c r="A1951" s="193" t="e">
        <f ca="1"/>
        <v>#NAME?</v>
      </c>
      <c r="B1951" t="e">
        <f ca="1"/>
        <v>#NAME?</v>
      </c>
      <c r="C1951" s="129" t="e">
        <f ca="1"/>
        <v>#NAME?</v>
      </c>
      <c r="D1951" t="e">
        <f ca="1"/>
        <v>#NAME?</v>
      </c>
      <c r="E1951" t="e">
        <f ca="1"/>
        <v>#NAME?</v>
      </c>
      <c r="F1951" t="e">
        <f ca="1"/>
        <v>#NAME?</v>
      </c>
      <c r="G1951" t="e">
        <f ca="1"/>
        <v>#NAME?</v>
      </c>
      <c r="H1951" t="e">
        <f ca="1"/>
        <v>#NAME?</v>
      </c>
      <c r="I1951" t="e">
        <f ca="1"/>
        <v>#NAME?</v>
      </c>
      <c r="J1951" t="e">
        <f t="shared" ca="1" si="61"/>
        <v>#NAME?</v>
      </c>
      <c r="K1951" t="e">
        <f t="shared" ca="1" si="60"/>
        <v>#NAME?</v>
      </c>
    </row>
    <row r="1952" spans="1:11" x14ac:dyDescent="0.25">
      <c r="A1952" s="193" t="e">
        <f ca="1"/>
        <v>#NAME?</v>
      </c>
      <c r="B1952" t="e">
        <f ca="1"/>
        <v>#NAME?</v>
      </c>
      <c r="C1952" s="129" t="e">
        <f ca="1"/>
        <v>#NAME?</v>
      </c>
      <c r="D1952" t="e">
        <f ca="1"/>
        <v>#NAME?</v>
      </c>
      <c r="E1952" t="e">
        <f ca="1"/>
        <v>#NAME?</v>
      </c>
      <c r="F1952" t="e">
        <f ca="1"/>
        <v>#NAME?</v>
      </c>
      <c r="G1952" t="e">
        <f ca="1"/>
        <v>#NAME?</v>
      </c>
      <c r="H1952" t="e">
        <f ca="1"/>
        <v>#NAME?</v>
      </c>
      <c r="I1952" t="e">
        <f ca="1"/>
        <v>#NAME?</v>
      </c>
      <c r="J1952" t="e">
        <f t="shared" ca="1" si="61"/>
        <v>#NAME?</v>
      </c>
      <c r="K1952" t="e">
        <f t="shared" ca="1" si="60"/>
        <v>#NAME?</v>
      </c>
    </row>
    <row r="1953" spans="1:11" x14ac:dyDescent="0.25">
      <c r="A1953" s="193" t="e">
        <f ca="1"/>
        <v>#NAME?</v>
      </c>
      <c r="B1953" t="e">
        <f ca="1"/>
        <v>#NAME?</v>
      </c>
      <c r="C1953" s="129" t="e">
        <f ca="1"/>
        <v>#NAME?</v>
      </c>
      <c r="D1953" t="e">
        <f ca="1"/>
        <v>#NAME?</v>
      </c>
      <c r="E1953" t="e">
        <f ca="1"/>
        <v>#NAME?</v>
      </c>
      <c r="F1953" t="e">
        <f ca="1"/>
        <v>#NAME?</v>
      </c>
      <c r="G1953" t="e">
        <f ca="1"/>
        <v>#NAME?</v>
      </c>
      <c r="H1953" t="e">
        <f ca="1"/>
        <v>#NAME?</v>
      </c>
      <c r="I1953" t="e">
        <f ca="1"/>
        <v>#NAME?</v>
      </c>
      <c r="J1953" t="e">
        <f t="shared" ca="1" si="61"/>
        <v>#NAME?</v>
      </c>
      <c r="K1953" t="e">
        <f t="shared" ca="1" si="60"/>
        <v>#NAME?</v>
      </c>
    </row>
    <row r="1954" spans="1:11" x14ac:dyDescent="0.25">
      <c r="A1954" s="193" t="e">
        <f ca="1"/>
        <v>#NAME?</v>
      </c>
      <c r="B1954" t="e">
        <f ca="1"/>
        <v>#NAME?</v>
      </c>
      <c r="C1954" s="129" t="e">
        <f ca="1"/>
        <v>#NAME?</v>
      </c>
      <c r="D1954" t="e">
        <f ca="1"/>
        <v>#NAME?</v>
      </c>
      <c r="E1954" t="e">
        <f ca="1"/>
        <v>#NAME?</v>
      </c>
      <c r="F1954" t="e">
        <f ca="1"/>
        <v>#NAME?</v>
      </c>
      <c r="G1954" t="e">
        <f ca="1"/>
        <v>#NAME?</v>
      </c>
      <c r="H1954" t="e">
        <f ca="1"/>
        <v>#NAME?</v>
      </c>
      <c r="I1954" t="e">
        <f ca="1"/>
        <v>#NAME?</v>
      </c>
      <c r="J1954" t="e">
        <f t="shared" ca="1" si="61"/>
        <v>#NAME?</v>
      </c>
      <c r="K1954" t="e">
        <f t="shared" ca="1" si="60"/>
        <v>#NAME?</v>
      </c>
    </row>
    <row r="1955" spans="1:11" x14ac:dyDescent="0.25">
      <c r="A1955" s="193" t="e">
        <f ca="1"/>
        <v>#NAME?</v>
      </c>
      <c r="B1955" t="e">
        <f ca="1"/>
        <v>#NAME?</v>
      </c>
      <c r="C1955" s="129" t="e">
        <f ca="1"/>
        <v>#NAME?</v>
      </c>
      <c r="D1955" t="e">
        <f ca="1"/>
        <v>#NAME?</v>
      </c>
      <c r="E1955" t="e">
        <f ca="1"/>
        <v>#NAME?</v>
      </c>
      <c r="F1955" t="e">
        <f ca="1"/>
        <v>#NAME?</v>
      </c>
      <c r="G1955" t="e">
        <f ca="1"/>
        <v>#NAME?</v>
      </c>
      <c r="H1955" t="e">
        <f ca="1"/>
        <v>#NAME?</v>
      </c>
      <c r="I1955" t="e">
        <f ca="1"/>
        <v>#NAME?</v>
      </c>
      <c r="J1955" t="e">
        <f t="shared" ca="1" si="61"/>
        <v>#NAME?</v>
      </c>
      <c r="K1955" t="e">
        <f t="shared" ca="1" si="60"/>
        <v>#NAME?</v>
      </c>
    </row>
    <row r="1956" spans="1:11" x14ac:dyDescent="0.25">
      <c r="A1956" s="193" t="e">
        <f ca="1"/>
        <v>#NAME?</v>
      </c>
      <c r="B1956" t="e">
        <f ca="1"/>
        <v>#NAME?</v>
      </c>
      <c r="C1956" s="129" t="e">
        <f ca="1"/>
        <v>#NAME?</v>
      </c>
      <c r="D1956" t="e">
        <f ca="1"/>
        <v>#NAME?</v>
      </c>
      <c r="E1956" t="e">
        <f ca="1"/>
        <v>#NAME?</v>
      </c>
      <c r="F1956" t="e">
        <f ca="1"/>
        <v>#NAME?</v>
      </c>
      <c r="G1956" t="e">
        <f ca="1"/>
        <v>#NAME?</v>
      </c>
      <c r="H1956" t="e">
        <f ca="1"/>
        <v>#NAME?</v>
      </c>
      <c r="I1956" t="e">
        <f ca="1"/>
        <v>#NAME?</v>
      </c>
      <c r="J1956" t="e">
        <f t="shared" ca="1" si="61"/>
        <v>#NAME?</v>
      </c>
      <c r="K1956" t="e">
        <f t="shared" ca="1" si="60"/>
        <v>#NAME?</v>
      </c>
    </row>
    <row r="1957" spans="1:11" x14ac:dyDescent="0.25">
      <c r="A1957" s="193" t="e">
        <f ca="1"/>
        <v>#NAME?</v>
      </c>
      <c r="B1957" t="e">
        <f ca="1"/>
        <v>#NAME?</v>
      </c>
      <c r="C1957" s="129" t="e">
        <f ca="1"/>
        <v>#NAME?</v>
      </c>
      <c r="D1957" t="e">
        <f ca="1"/>
        <v>#NAME?</v>
      </c>
      <c r="E1957" t="e">
        <f ca="1"/>
        <v>#NAME?</v>
      </c>
      <c r="F1957" t="e">
        <f ca="1"/>
        <v>#NAME?</v>
      </c>
      <c r="G1957" t="e">
        <f ca="1"/>
        <v>#NAME?</v>
      </c>
      <c r="H1957" t="e">
        <f ca="1"/>
        <v>#NAME?</v>
      </c>
      <c r="I1957" t="e">
        <f ca="1"/>
        <v>#NAME?</v>
      </c>
      <c r="J1957" t="e">
        <f t="shared" ca="1" si="61"/>
        <v>#NAME?</v>
      </c>
      <c r="K1957" t="e">
        <f t="shared" ca="1" si="60"/>
        <v>#NAME?</v>
      </c>
    </row>
    <row r="1958" spans="1:11" x14ac:dyDescent="0.25">
      <c r="A1958" s="193" t="e">
        <f ca="1"/>
        <v>#NAME?</v>
      </c>
      <c r="B1958" t="e">
        <f ca="1"/>
        <v>#NAME?</v>
      </c>
      <c r="C1958" s="129" t="e">
        <f ca="1"/>
        <v>#NAME?</v>
      </c>
      <c r="D1958" t="e">
        <f ca="1"/>
        <v>#NAME?</v>
      </c>
      <c r="E1958" t="e">
        <f ca="1"/>
        <v>#NAME?</v>
      </c>
      <c r="F1958" t="e">
        <f ca="1"/>
        <v>#NAME?</v>
      </c>
      <c r="G1958" t="e">
        <f ca="1"/>
        <v>#NAME?</v>
      </c>
      <c r="H1958" t="e">
        <f ca="1"/>
        <v>#NAME?</v>
      </c>
      <c r="I1958" t="e">
        <f ca="1"/>
        <v>#NAME?</v>
      </c>
      <c r="J1958" t="e">
        <f t="shared" ca="1" si="61"/>
        <v>#NAME?</v>
      </c>
      <c r="K1958" t="e">
        <f t="shared" ca="1" si="60"/>
        <v>#NAME?</v>
      </c>
    </row>
    <row r="1959" spans="1:11" x14ac:dyDescent="0.25">
      <c r="A1959" s="193" t="e">
        <f ca="1"/>
        <v>#NAME?</v>
      </c>
      <c r="B1959" t="e">
        <f ca="1"/>
        <v>#NAME?</v>
      </c>
      <c r="C1959" s="129" t="e">
        <f ca="1"/>
        <v>#NAME?</v>
      </c>
      <c r="D1959" t="e">
        <f ca="1"/>
        <v>#NAME?</v>
      </c>
      <c r="E1959" t="e">
        <f ca="1"/>
        <v>#NAME?</v>
      </c>
      <c r="F1959" t="e">
        <f ca="1"/>
        <v>#NAME?</v>
      </c>
      <c r="G1959" t="e">
        <f ca="1"/>
        <v>#NAME?</v>
      </c>
      <c r="H1959" t="e">
        <f ca="1"/>
        <v>#NAME?</v>
      </c>
      <c r="I1959" t="e">
        <f ca="1"/>
        <v>#NAME?</v>
      </c>
      <c r="J1959" t="e">
        <f t="shared" ca="1" si="61"/>
        <v>#NAME?</v>
      </c>
      <c r="K1959" t="e">
        <f t="shared" ca="1" si="60"/>
        <v>#NAME?</v>
      </c>
    </row>
    <row r="1960" spans="1:11" x14ac:dyDescent="0.25">
      <c r="A1960" s="193" t="e">
        <f ca="1"/>
        <v>#NAME?</v>
      </c>
      <c r="B1960" t="e">
        <f ca="1"/>
        <v>#NAME?</v>
      </c>
      <c r="C1960" s="129" t="e">
        <f ca="1"/>
        <v>#NAME?</v>
      </c>
      <c r="D1960" t="e">
        <f ca="1"/>
        <v>#NAME?</v>
      </c>
      <c r="E1960" t="e">
        <f ca="1"/>
        <v>#NAME?</v>
      </c>
      <c r="F1960" t="e">
        <f ca="1"/>
        <v>#NAME?</v>
      </c>
      <c r="G1960" t="e">
        <f ca="1"/>
        <v>#NAME?</v>
      </c>
      <c r="H1960" t="e">
        <f ca="1"/>
        <v>#NAME?</v>
      </c>
      <c r="I1960" t="e">
        <f ca="1"/>
        <v>#NAME?</v>
      </c>
      <c r="J1960" t="e">
        <f t="shared" ca="1" si="61"/>
        <v>#NAME?</v>
      </c>
      <c r="K1960" t="e">
        <f t="shared" ca="1" si="60"/>
        <v>#NAME?</v>
      </c>
    </row>
    <row r="1961" spans="1:11" x14ac:dyDescent="0.25">
      <c r="A1961" s="193" t="e">
        <f ca="1"/>
        <v>#NAME?</v>
      </c>
      <c r="B1961" t="e">
        <f ca="1"/>
        <v>#NAME?</v>
      </c>
      <c r="C1961" s="129" t="e">
        <f ca="1"/>
        <v>#NAME?</v>
      </c>
      <c r="D1961" t="e">
        <f ca="1"/>
        <v>#NAME?</v>
      </c>
      <c r="E1961" t="e">
        <f ca="1"/>
        <v>#NAME?</v>
      </c>
      <c r="F1961" t="e">
        <f ca="1"/>
        <v>#NAME?</v>
      </c>
      <c r="G1961" t="e">
        <f ca="1"/>
        <v>#NAME?</v>
      </c>
      <c r="H1961" t="e">
        <f ca="1"/>
        <v>#NAME?</v>
      </c>
      <c r="I1961" t="e">
        <f ca="1"/>
        <v>#NAME?</v>
      </c>
      <c r="J1961" t="e">
        <f t="shared" ca="1" si="61"/>
        <v>#NAME?</v>
      </c>
      <c r="K1961" t="e">
        <f t="shared" ca="1" si="60"/>
        <v>#NAME?</v>
      </c>
    </row>
    <row r="1962" spans="1:11" x14ac:dyDescent="0.25">
      <c r="A1962" s="193" t="e">
        <f ca="1"/>
        <v>#NAME?</v>
      </c>
      <c r="B1962" t="e">
        <f ca="1"/>
        <v>#NAME?</v>
      </c>
      <c r="C1962" s="129" t="e">
        <f ca="1"/>
        <v>#NAME?</v>
      </c>
      <c r="D1962" t="e">
        <f ca="1"/>
        <v>#NAME?</v>
      </c>
      <c r="E1962" t="e">
        <f ca="1"/>
        <v>#NAME?</v>
      </c>
      <c r="F1962" t="e">
        <f ca="1"/>
        <v>#NAME?</v>
      </c>
      <c r="G1962" t="e">
        <f ca="1"/>
        <v>#NAME?</v>
      </c>
      <c r="H1962" t="e">
        <f ca="1"/>
        <v>#NAME?</v>
      </c>
      <c r="I1962" t="e">
        <f ca="1"/>
        <v>#NAME?</v>
      </c>
      <c r="J1962" t="e">
        <f t="shared" ca="1" si="61"/>
        <v>#NAME?</v>
      </c>
      <c r="K1962" t="e">
        <f t="shared" ca="1" si="60"/>
        <v>#NAME?</v>
      </c>
    </row>
    <row r="1963" spans="1:11" x14ac:dyDescent="0.25">
      <c r="A1963" s="193" t="e">
        <f ca="1"/>
        <v>#NAME?</v>
      </c>
      <c r="B1963" t="e">
        <f ca="1"/>
        <v>#NAME?</v>
      </c>
      <c r="C1963" s="129" t="e">
        <f ca="1"/>
        <v>#NAME?</v>
      </c>
      <c r="D1963" t="e">
        <f ca="1"/>
        <v>#NAME?</v>
      </c>
      <c r="E1963" t="e">
        <f ca="1"/>
        <v>#NAME?</v>
      </c>
      <c r="F1963" t="e">
        <f ca="1"/>
        <v>#NAME?</v>
      </c>
      <c r="G1963" t="e">
        <f ca="1"/>
        <v>#NAME?</v>
      </c>
      <c r="H1963" t="e">
        <f ca="1"/>
        <v>#NAME?</v>
      </c>
      <c r="I1963" t="e">
        <f ca="1"/>
        <v>#NAME?</v>
      </c>
      <c r="J1963" t="e">
        <f t="shared" ca="1" si="61"/>
        <v>#NAME?</v>
      </c>
      <c r="K1963" t="e">
        <f t="shared" ca="1" si="60"/>
        <v>#NAME?</v>
      </c>
    </row>
    <row r="1964" spans="1:11" x14ac:dyDescent="0.25">
      <c r="A1964" s="193" t="e">
        <f ca="1"/>
        <v>#NAME?</v>
      </c>
      <c r="B1964" t="e">
        <f ca="1"/>
        <v>#NAME?</v>
      </c>
      <c r="C1964" s="129" t="e">
        <f ca="1"/>
        <v>#NAME?</v>
      </c>
      <c r="D1964" t="e">
        <f ca="1"/>
        <v>#NAME?</v>
      </c>
      <c r="E1964" t="e">
        <f ca="1"/>
        <v>#NAME?</v>
      </c>
      <c r="F1964" t="e">
        <f ca="1"/>
        <v>#NAME?</v>
      </c>
      <c r="G1964" t="e">
        <f ca="1"/>
        <v>#NAME?</v>
      </c>
      <c r="H1964" t="e">
        <f ca="1"/>
        <v>#NAME?</v>
      </c>
      <c r="I1964" t="e">
        <f ca="1"/>
        <v>#NAME?</v>
      </c>
      <c r="J1964" t="e">
        <f t="shared" ca="1" si="61"/>
        <v>#NAME?</v>
      </c>
      <c r="K1964" t="e">
        <f t="shared" ca="1" si="60"/>
        <v>#NAME?</v>
      </c>
    </row>
    <row r="1965" spans="1:11" x14ac:dyDescent="0.25">
      <c r="A1965" s="193" t="e">
        <f ca="1"/>
        <v>#NAME?</v>
      </c>
      <c r="B1965" t="e">
        <f ca="1"/>
        <v>#NAME?</v>
      </c>
      <c r="C1965" s="129" t="e">
        <f ca="1"/>
        <v>#NAME?</v>
      </c>
      <c r="D1965" t="e">
        <f ca="1"/>
        <v>#NAME?</v>
      </c>
      <c r="E1965" t="e">
        <f ca="1"/>
        <v>#NAME?</v>
      </c>
      <c r="F1965" t="e">
        <f ca="1"/>
        <v>#NAME?</v>
      </c>
      <c r="G1965" t="e">
        <f ca="1"/>
        <v>#NAME?</v>
      </c>
      <c r="H1965" t="e">
        <f ca="1"/>
        <v>#NAME?</v>
      </c>
      <c r="I1965" t="e">
        <f ca="1"/>
        <v>#NAME?</v>
      </c>
      <c r="J1965" t="e">
        <f t="shared" ca="1" si="61"/>
        <v>#NAME?</v>
      </c>
      <c r="K1965" t="e">
        <f t="shared" ca="1" si="60"/>
        <v>#NAME?</v>
      </c>
    </row>
    <row r="1966" spans="1:11" x14ac:dyDescent="0.25">
      <c r="A1966" s="193" t="e">
        <f ca="1"/>
        <v>#NAME?</v>
      </c>
      <c r="B1966" t="e">
        <f ca="1"/>
        <v>#NAME?</v>
      </c>
      <c r="C1966" s="129" t="e">
        <f ca="1"/>
        <v>#NAME?</v>
      </c>
      <c r="D1966" t="e">
        <f ca="1"/>
        <v>#NAME?</v>
      </c>
      <c r="E1966" t="e">
        <f ca="1"/>
        <v>#NAME?</v>
      </c>
      <c r="F1966" t="e">
        <f ca="1"/>
        <v>#NAME?</v>
      </c>
      <c r="G1966" t="e">
        <f ca="1"/>
        <v>#NAME?</v>
      </c>
      <c r="H1966" t="e">
        <f ca="1"/>
        <v>#NAME?</v>
      </c>
      <c r="I1966" t="e">
        <f ca="1"/>
        <v>#NAME?</v>
      </c>
      <c r="J1966" t="e">
        <f t="shared" ca="1" si="61"/>
        <v>#NAME?</v>
      </c>
      <c r="K1966" t="e">
        <f t="shared" ca="1" si="60"/>
        <v>#NAME?</v>
      </c>
    </row>
    <row r="1967" spans="1:11" x14ac:dyDescent="0.25">
      <c r="A1967" s="193" t="e">
        <f ca="1"/>
        <v>#NAME?</v>
      </c>
      <c r="B1967" t="e">
        <f ca="1"/>
        <v>#NAME?</v>
      </c>
      <c r="C1967" s="129" t="e">
        <f ca="1"/>
        <v>#NAME?</v>
      </c>
      <c r="D1967" t="e">
        <f ca="1"/>
        <v>#NAME?</v>
      </c>
      <c r="E1967" t="e">
        <f ca="1"/>
        <v>#NAME?</v>
      </c>
      <c r="F1967" t="e">
        <f ca="1"/>
        <v>#NAME?</v>
      </c>
      <c r="G1967" t="e">
        <f ca="1"/>
        <v>#NAME?</v>
      </c>
      <c r="H1967" t="e">
        <f ca="1"/>
        <v>#NAME?</v>
      </c>
      <c r="I1967" t="e">
        <f ca="1"/>
        <v>#NAME?</v>
      </c>
      <c r="J1967" t="e">
        <f t="shared" ca="1" si="61"/>
        <v>#NAME?</v>
      </c>
      <c r="K1967" t="e">
        <f t="shared" ca="1" si="60"/>
        <v>#NAME?</v>
      </c>
    </row>
    <row r="1968" spans="1:11" x14ac:dyDescent="0.25">
      <c r="A1968" s="193" t="e">
        <f ca="1"/>
        <v>#NAME?</v>
      </c>
      <c r="B1968" t="e">
        <f ca="1"/>
        <v>#NAME?</v>
      </c>
      <c r="C1968" s="129" t="e">
        <f ca="1"/>
        <v>#NAME?</v>
      </c>
      <c r="D1968" t="e">
        <f ca="1"/>
        <v>#NAME?</v>
      </c>
      <c r="E1968" t="e">
        <f ca="1"/>
        <v>#NAME?</v>
      </c>
      <c r="F1968" t="e">
        <f ca="1"/>
        <v>#NAME?</v>
      </c>
      <c r="G1968" t="e">
        <f ca="1"/>
        <v>#NAME?</v>
      </c>
      <c r="H1968" t="e">
        <f ca="1"/>
        <v>#NAME?</v>
      </c>
      <c r="I1968" t="e">
        <f ca="1"/>
        <v>#NAME?</v>
      </c>
      <c r="J1968" t="e">
        <f t="shared" ca="1" si="61"/>
        <v>#NAME?</v>
      </c>
      <c r="K1968" t="e">
        <f t="shared" ca="1" si="60"/>
        <v>#NAME?</v>
      </c>
    </row>
    <row r="1969" spans="1:11" x14ac:dyDescent="0.25">
      <c r="A1969" s="193" t="e">
        <f ca="1"/>
        <v>#NAME?</v>
      </c>
      <c r="B1969" t="e">
        <f ca="1"/>
        <v>#NAME?</v>
      </c>
      <c r="C1969" s="129" t="e">
        <f ca="1"/>
        <v>#NAME?</v>
      </c>
      <c r="D1969" t="e">
        <f ca="1"/>
        <v>#NAME?</v>
      </c>
      <c r="E1969" t="e">
        <f ca="1"/>
        <v>#NAME?</v>
      </c>
      <c r="F1969" t="e">
        <f ca="1"/>
        <v>#NAME?</v>
      </c>
      <c r="G1969" t="e">
        <f ca="1"/>
        <v>#NAME?</v>
      </c>
      <c r="H1969" t="e">
        <f ca="1"/>
        <v>#NAME?</v>
      </c>
      <c r="I1969" t="e">
        <f ca="1"/>
        <v>#NAME?</v>
      </c>
      <c r="J1969" t="e">
        <f t="shared" ca="1" si="61"/>
        <v>#NAME?</v>
      </c>
      <c r="K1969" t="e">
        <f t="shared" ca="1" si="60"/>
        <v>#NAME?</v>
      </c>
    </row>
    <row r="1970" spans="1:11" x14ac:dyDescent="0.25">
      <c r="A1970" s="193" t="e">
        <f ca="1"/>
        <v>#NAME?</v>
      </c>
      <c r="B1970" t="e">
        <f ca="1"/>
        <v>#NAME?</v>
      </c>
      <c r="C1970" s="129" t="e">
        <f ca="1"/>
        <v>#NAME?</v>
      </c>
      <c r="D1970" t="e">
        <f ca="1"/>
        <v>#NAME?</v>
      </c>
      <c r="E1970" t="e">
        <f ca="1"/>
        <v>#NAME?</v>
      </c>
      <c r="F1970" t="e">
        <f ca="1"/>
        <v>#NAME?</v>
      </c>
      <c r="G1970" t="e">
        <f ca="1"/>
        <v>#NAME?</v>
      </c>
      <c r="H1970" t="e">
        <f ca="1"/>
        <v>#NAME?</v>
      </c>
      <c r="I1970" t="e">
        <f ca="1"/>
        <v>#NAME?</v>
      </c>
      <c r="J1970" t="e">
        <f t="shared" ca="1" si="61"/>
        <v>#NAME?</v>
      </c>
      <c r="K1970" t="e">
        <f t="shared" ca="1" si="60"/>
        <v>#NAME?</v>
      </c>
    </row>
    <row r="1971" spans="1:11" x14ac:dyDescent="0.25">
      <c r="A1971" s="193" t="e">
        <f ca="1"/>
        <v>#NAME?</v>
      </c>
      <c r="B1971" t="e">
        <f ca="1"/>
        <v>#NAME?</v>
      </c>
      <c r="C1971" s="129" t="e">
        <f ca="1"/>
        <v>#NAME?</v>
      </c>
      <c r="D1971" t="e">
        <f ca="1"/>
        <v>#NAME?</v>
      </c>
      <c r="E1971" t="e">
        <f ca="1"/>
        <v>#NAME?</v>
      </c>
      <c r="F1971" t="e">
        <f ca="1"/>
        <v>#NAME?</v>
      </c>
      <c r="G1971" t="e">
        <f ca="1"/>
        <v>#NAME?</v>
      </c>
      <c r="H1971" t="e">
        <f ca="1"/>
        <v>#NAME?</v>
      </c>
      <c r="I1971" t="e">
        <f ca="1"/>
        <v>#NAME?</v>
      </c>
      <c r="J1971" t="e">
        <f t="shared" ca="1" si="61"/>
        <v>#NAME?</v>
      </c>
      <c r="K1971" t="e">
        <f t="shared" ref="K1971:K2034" ca="1" si="62">2400+J1971</f>
        <v>#NAME?</v>
      </c>
    </row>
    <row r="1972" spans="1:11" x14ac:dyDescent="0.25">
      <c r="A1972" s="193" t="e">
        <f ca="1"/>
        <v>#NAME?</v>
      </c>
      <c r="B1972" t="e">
        <f ca="1"/>
        <v>#NAME?</v>
      </c>
      <c r="C1972" s="129" t="e">
        <f ca="1"/>
        <v>#NAME?</v>
      </c>
      <c r="D1972" t="e">
        <f ca="1"/>
        <v>#NAME?</v>
      </c>
      <c r="E1972" t="e">
        <f ca="1"/>
        <v>#NAME?</v>
      </c>
      <c r="F1972" t="e">
        <f ca="1"/>
        <v>#NAME?</v>
      </c>
      <c r="G1972" t="e">
        <f ca="1"/>
        <v>#NAME?</v>
      </c>
      <c r="H1972" t="e">
        <f ca="1"/>
        <v>#NAME?</v>
      </c>
      <c r="I1972" t="e">
        <f ca="1"/>
        <v>#NAME?</v>
      </c>
      <c r="J1972" t="e">
        <f t="shared" ca="1" si="61"/>
        <v>#NAME?</v>
      </c>
      <c r="K1972" t="e">
        <f t="shared" ca="1" si="62"/>
        <v>#NAME?</v>
      </c>
    </row>
    <row r="1973" spans="1:11" x14ac:dyDescent="0.25">
      <c r="A1973" s="193" t="e">
        <f ca="1"/>
        <v>#NAME?</v>
      </c>
      <c r="B1973" t="e">
        <f ca="1"/>
        <v>#NAME?</v>
      </c>
      <c r="C1973" s="129" t="e">
        <f ca="1"/>
        <v>#NAME?</v>
      </c>
      <c r="D1973" t="e">
        <f ca="1"/>
        <v>#NAME?</v>
      </c>
      <c r="E1973" t="e">
        <f ca="1"/>
        <v>#NAME?</v>
      </c>
      <c r="F1973" t="e">
        <f ca="1"/>
        <v>#NAME?</v>
      </c>
      <c r="G1973" t="e">
        <f ca="1"/>
        <v>#NAME?</v>
      </c>
      <c r="H1973" t="e">
        <f ca="1"/>
        <v>#NAME?</v>
      </c>
      <c r="I1973" t="e">
        <f ca="1"/>
        <v>#NAME?</v>
      </c>
      <c r="J1973" t="e">
        <f t="shared" ca="1" si="61"/>
        <v>#NAME?</v>
      </c>
      <c r="K1973" t="e">
        <f t="shared" ca="1" si="62"/>
        <v>#NAME?</v>
      </c>
    </row>
    <row r="1974" spans="1:11" x14ac:dyDescent="0.25">
      <c r="A1974" s="193" t="e">
        <f ca="1"/>
        <v>#NAME?</v>
      </c>
      <c r="B1974" t="e">
        <f ca="1"/>
        <v>#NAME?</v>
      </c>
      <c r="C1974" s="129" t="e">
        <f ca="1"/>
        <v>#NAME?</v>
      </c>
      <c r="D1974" t="e">
        <f ca="1"/>
        <v>#NAME?</v>
      </c>
      <c r="E1974" t="e">
        <f ca="1"/>
        <v>#NAME?</v>
      </c>
      <c r="F1974" t="e">
        <f ca="1"/>
        <v>#NAME?</v>
      </c>
      <c r="G1974" t="e">
        <f ca="1"/>
        <v>#NAME?</v>
      </c>
      <c r="H1974" t="e">
        <f ca="1"/>
        <v>#NAME?</v>
      </c>
      <c r="I1974" t="e">
        <f ca="1"/>
        <v>#NAME?</v>
      </c>
      <c r="J1974" t="e">
        <f t="shared" ca="1" si="61"/>
        <v>#NAME?</v>
      </c>
      <c r="K1974" t="e">
        <f t="shared" ca="1" si="62"/>
        <v>#NAME?</v>
      </c>
    </row>
    <row r="1975" spans="1:11" x14ac:dyDescent="0.25">
      <c r="A1975" s="193" t="e">
        <f ca="1"/>
        <v>#NAME?</v>
      </c>
      <c r="B1975" t="e">
        <f ca="1"/>
        <v>#NAME?</v>
      </c>
      <c r="C1975" s="129" t="e">
        <f ca="1"/>
        <v>#NAME?</v>
      </c>
      <c r="D1975" t="e">
        <f ca="1"/>
        <v>#NAME?</v>
      </c>
      <c r="E1975" t="e">
        <f ca="1"/>
        <v>#NAME?</v>
      </c>
      <c r="F1975" t="e">
        <f ca="1"/>
        <v>#NAME?</v>
      </c>
      <c r="G1975" t="e">
        <f ca="1"/>
        <v>#NAME?</v>
      </c>
      <c r="H1975" t="e">
        <f ca="1"/>
        <v>#NAME?</v>
      </c>
      <c r="I1975" t="e">
        <f ca="1"/>
        <v>#NAME?</v>
      </c>
      <c r="J1975" t="e">
        <f t="shared" ca="1" si="61"/>
        <v>#NAME?</v>
      </c>
      <c r="K1975" t="e">
        <f t="shared" ca="1" si="62"/>
        <v>#NAME?</v>
      </c>
    </row>
    <row r="1976" spans="1:11" x14ac:dyDescent="0.25">
      <c r="A1976" s="193" t="e">
        <f ca="1"/>
        <v>#NAME?</v>
      </c>
      <c r="B1976" t="e">
        <f ca="1"/>
        <v>#NAME?</v>
      </c>
      <c r="C1976" s="129" t="e">
        <f ca="1"/>
        <v>#NAME?</v>
      </c>
      <c r="D1976" t="e">
        <f ca="1"/>
        <v>#NAME?</v>
      </c>
      <c r="E1976" t="e">
        <f ca="1"/>
        <v>#NAME?</v>
      </c>
      <c r="F1976" t="e">
        <f ca="1"/>
        <v>#NAME?</v>
      </c>
      <c r="G1976" t="e">
        <f ca="1"/>
        <v>#NAME?</v>
      </c>
      <c r="H1976" t="e">
        <f ca="1"/>
        <v>#NAME?</v>
      </c>
      <c r="I1976" t="e">
        <f ca="1"/>
        <v>#NAME?</v>
      </c>
      <c r="J1976" t="e">
        <f t="shared" ca="1" si="61"/>
        <v>#NAME?</v>
      </c>
      <c r="K1976" t="e">
        <f t="shared" ca="1" si="62"/>
        <v>#NAME?</v>
      </c>
    </row>
    <row r="1977" spans="1:11" x14ac:dyDescent="0.25">
      <c r="A1977" s="193" t="e">
        <f ca="1"/>
        <v>#NAME?</v>
      </c>
      <c r="B1977" t="e">
        <f ca="1"/>
        <v>#NAME?</v>
      </c>
      <c r="C1977" s="129" t="e">
        <f ca="1"/>
        <v>#NAME?</v>
      </c>
      <c r="D1977" t="e">
        <f ca="1"/>
        <v>#NAME?</v>
      </c>
      <c r="E1977" t="e">
        <f ca="1"/>
        <v>#NAME?</v>
      </c>
      <c r="F1977" t="e">
        <f ca="1"/>
        <v>#NAME?</v>
      </c>
      <c r="G1977" t="e">
        <f ca="1"/>
        <v>#NAME?</v>
      </c>
      <c r="H1977" t="e">
        <f ca="1"/>
        <v>#NAME?</v>
      </c>
      <c r="I1977" t="e">
        <f ca="1"/>
        <v>#NAME?</v>
      </c>
      <c r="J1977" t="e">
        <f t="shared" ca="1" si="61"/>
        <v>#NAME?</v>
      </c>
      <c r="K1977" t="e">
        <f t="shared" ca="1" si="62"/>
        <v>#NAME?</v>
      </c>
    </row>
    <row r="1978" spans="1:11" x14ac:dyDescent="0.25">
      <c r="A1978" s="193" t="e">
        <f ca="1"/>
        <v>#NAME?</v>
      </c>
      <c r="B1978" t="e">
        <f ca="1"/>
        <v>#NAME?</v>
      </c>
      <c r="C1978" s="129" t="e">
        <f ca="1"/>
        <v>#NAME?</v>
      </c>
      <c r="D1978" t="e">
        <f ca="1"/>
        <v>#NAME?</v>
      </c>
      <c r="E1978" t="e">
        <f ca="1"/>
        <v>#NAME?</v>
      </c>
      <c r="F1978" t="e">
        <f ca="1"/>
        <v>#NAME?</v>
      </c>
      <c r="G1978" t="e">
        <f ca="1"/>
        <v>#NAME?</v>
      </c>
      <c r="H1978" t="e">
        <f ca="1"/>
        <v>#NAME?</v>
      </c>
      <c r="I1978" t="e">
        <f ca="1"/>
        <v>#NAME?</v>
      </c>
      <c r="J1978" t="e">
        <f t="shared" ca="1" si="61"/>
        <v>#NAME?</v>
      </c>
      <c r="K1978" t="e">
        <f t="shared" ca="1" si="62"/>
        <v>#NAME?</v>
      </c>
    </row>
    <row r="1979" spans="1:11" x14ac:dyDescent="0.25">
      <c r="A1979" s="193" t="e">
        <f ca="1"/>
        <v>#NAME?</v>
      </c>
      <c r="B1979" t="e">
        <f ca="1"/>
        <v>#NAME?</v>
      </c>
      <c r="C1979" s="129" t="e">
        <f ca="1"/>
        <v>#NAME?</v>
      </c>
      <c r="D1979" t="e">
        <f ca="1"/>
        <v>#NAME?</v>
      </c>
      <c r="E1979" t="e">
        <f ca="1"/>
        <v>#NAME?</v>
      </c>
      <c r="F1979" t="e">
        <f ca="1"/>
        <v>#NAME?</v>
      </c>
      <c r="G1979" t="e">
        <f ca="1"/>
        <v>#NAME?</v>
      </c>
      <c r="H1979" t="e">
        <f ca="1"/>
        <v>#NAME?</v>
      </c>
      <c r="I1979" t="e">
        <f ca="1"/>
        <v>#NAME?</v>
      </c>
      <c r="J1979" t="e">
        <f t="shared" ca="1" si="61"/>
        <v>#NAME?</v>
      </c>
      <c r="K1979" t="e">
        <f t="shared" ca="1" si="62"/>
        <v>#NAME?</v>
      </c>
    </row>
    <row r="1980" spans="1:11" x14ac:dyDescent="0.25">
      <c r="A1980" s="193" t="e">
        <f ca="1"/>
        <v>#NAME?</v>
      </c>
      <c r="B1980" t="e">
        <f ca="1"/>
        <v>#NAME?</v>
      </c>
      <c r="C1980" s="129" t="e">
        <f ca="1"/>
        <v>#NAME?</v>
      </c>
      <c r="D1980" t="e">
        <f ca="1"/>
        <v>#NAME?</v>
      </c>
      <c r="E1980" t="e">
        <f ca="1"/>
        <v>#NAME?</v>
      </c>
      <c r="F1980" t="e">
        <f ca="1"/>
        <v>#NAME?</v>
      </c>
      <c r="G1980" t="e">
        <f ca="1"/>
        <v>#NAME?</v>
      </c>
      <c r="H1980" t="e">
        <f ca="1"/>
        <v>#NAME?</v>
      </c>
      <c r="I1980" t="e">
        <f ca="1"/>
        <v>#NAME?</v>
      </c>
      <c r="J1980" t="e">
        <f t="shared" ca="1" si="61"/>
        <v>#NAME?</v>
      </c>
      <c r="K1980" t="e">
        <f t="shared" ca="1" si="62"/>
        <v>#NAME?</v>
      </c>
    </row>
    <row r="1981" spans="1:11" x14ac:dyDescent="0.25">
      <c r="A1981" s="193" t="e">
        <f ca="1"/>
        <v>#NAME?</v>
      </c>
      <c r="B1981" t="e">
        <f ca="1"/>
        <v>#NAME?</v>
      </c>
      <c r="C1981" s="129" t="e">
        <f ca="1"/>
        <v>#NAME?</v>
      </c>
      <c r="D1981" t="e">
        <f ca="1"/>
        <v>#NAME?</v>
      </c>
      <c r="E1981" t="e">
        <f ca="1"/>
        <v>#NAME?</v>
      </c>
      <c r="F1981" t="e">
        <f ca="1"/>
        <v>#NAME?</v>
      </c>
      <c r="G1981" t="e">
        <f ca="1"/>
        <v>#NAME?</v>
      </c>
      <c r="H1981" t="e">
        <f ca="1"/>
        <v>#NAME?</v>
      </c>
      <c r="I1981" t="e">
        <f ca="1"/>
        <v>#NAME?</v>
      </c>
      <c r="J1981" t="e">
        <f t="shared" ca="1" si="61"/>
        <v>#NAME?</v>
      </c>
      <c r="K1981" t="e">
        <f t="shared" ca="1" si="62"/>
        <v>#NAME?</v>
      </c>
    </row>
    <row r="1982" spans="1:11" x14ac:dyDescent="0.25">
      <c r="A1982" s="193" t="e">
        <f ca="1"/>
        <v>#NAME?</v>
      </c>
      <c r="B1982" t="e">
        <f ca="1"/>
        <v>#NAME?</v>
      </c>
      <c r="C1982" s="129" t="e">
        <f ca="1"/>
        <v>#NAME?</v>
      </c>
      <c r="D1982" t="e">
        <f ca="1"/>
        <v>#NAME?</v>
      </c>
      <c r="E1982" t="e">
        <f ca="1"/>
        <v>#NAME?</v>
      </c>
      <c r="F1982" t="e">
        <f ca="1"/>
        <v>#NAME?</v>
      </c>
      <c r="G1982" t="e">
        <f ca="1"/>
        <v>#NAME?</v>
      </c>
      <c r="H1982" t="e">
        <f ca="1"/>
        <v>#NAME?</v>
      </c>
      <c r="I1982" t="e">
        <f ca="1"/>
        <v>#NAME?</v>
      </c>
      <c r="J1982" t="e">
        <f t="shared" ca="1" si="61"/>
        <v>#NAME?</v>
      </c>
      <c r="K1982" t="e">
        <f t="shared" ca="1" si="62"/>
        <v>#NAME?</v>
      </c>
    </row>
    <row r="1983" spans="1:11" x14ac:dyDescent="0.25">
      <c r="A1983" s="193" t="e">
        <f ca="1"/>
        <v>#NAME?</v>
      </c>
      <c r="B1983" t="e">
        <f ca="1"/>
        <v>#NAME?</v>
      </c>
      <c r="C1983" s="129" t="e">
        <f ca="1"/>
        <v>#NAME?</v>
      </c>
      <c r="D1983" t="e">
        <f ca="1"/>
        <v>#NAME?</v>
      </c>
      <c r="E1983" t="e">
        <f ca="1"/>
        <v>#NAME?</v>
      </c>
      <c r="F1983" t="e">
        <f ca="1"/>
        <v>#NAME?</v>
      </c>
      <c r="G1983" t="e">
        <f ca="1"/>
        <v>#NAME?</v>
      </c>
      <c r="H1983" t="e">
        <f ca="1"/>
        <v>#NAME?</v>
      </c>
      <c r="I1983" t="e">
        <f ca="1"/>
        <v>#NAME?</v>
      </c>
      <c r="J1983" t="e">
        <f t="shared" ca="1" si="61"/>
        <v>#NAME?</v>
      </c>
      <c r="K1983" t="e">
        <f t="shared" ca="1" si="62"/>
        <v>#NAME?</v>
      </c>
    </row>
    <row r="1984" spans="1:11" x14ac:dyDescent="0.25">
      <c r="A1984" s="193" t="e">
        <f ca="1"/>
        <v>#NAME?</v>
      </c>
      <c r="B1984" t="e">
        <f ca="1"/>
        <v>#NAME?</v>
      </c>
      <c r="C1984" s="129" t="e">
        <f ca="1"/>
        <v>#NAME?</v>
      </c>
      <c r="D1984" t="e">
        <f ca="1"/>
        <v>#NAME?</v>
      </c>
      <c r="E1984" t="e">
        <f ca="1"/>
        <v>#NAME?</v>
      </c>
      <c r="F1984" t="e">
        <f ca="1"/>
        <v>#NAME?</v>
      </c>
      <c r="G1984" t="e">
        <f ca="1"/>
        <v>#NAME?</v>
      </c>
      <c r="H1984" t="e">
        <f ca="1"/>
        <v>#NAME?</v>
      </c>
      <c r="I1984" t="e">
        <f ca="1"/>
        <v>#NAME?</v>
      </c>
      <c r="J1984" t="e">
        <f t="shared" ca="1" si="61"/>
        <v>#NAME?</v>
      </c>
      <c r="K1984" t="e">
        <f t="shared" ca="1" si="62"/>
        <v>#NAME?</v>
      </c>
    </row>
    <row r="1985" spans="1:11" x14ac:dyDescent="0.25">
      <c r="A1985" s="193" t="e">
        <f ca="1"/>
        <v>#NAME?</v>
      </c>
      <c r="B1985" t="e">
        <f ca="1"/>
        <v>#NAME?</v>
      </c>
      <c r="C1985" s="129" t="e">
        <f ca="1"/>
        <v>#NAME?</v>
      </c>
      <c r="D1985" t="e">
        <f ca="1"/>
        <v>#NAME?</v>
      </c>
      <c r="E1985" t="e">
        <f ca="1"/>
        <v>#NAME?</v>
      </c>
      <c r="F1985" t="e">
        <f ca="1"/>
        <v>#NAME?</v>
      </c>
      <c r="G1985" t="e">
        <f ca="1"/>
        <v>#NAME?</v>
      </c>
      <c r="H1985" t="e">
        <f ca="1"/>
        <v>#NAME?</v>
      </c>
      <c r="I1985" t="e">
        <f ca="1"/>
        <v>#NAME?</v>
      </c>
      <c r="J1985" t="e">
        <f t="shared" ca="1" si="61"/>
        <v>#NAME?</v>
      </c>
      <c r="K1985" t="e">
        <f t="shared" ca="1" si="62"/>
        <v>#NAME?</v>
      </c>
    </row>
    <row r="1986" spans="1:11" x14ac:dyDescent="0.25">
      <c r="A1986" s="193" t="e">
        <f ca="1"/>
        <v>#NAME?</v>
      </c>
      <c r="B1986" t="e">
        <f ca="1"/>
        <v>#NAME?</v>
      </c>
      <c r="C1986" s="129" t="e">
        <f ca="1"/>
        <v>#NAME?</v>
      </c>
      <c r="D1986" t="e">
        <f ca="1"/>
        <v>#NAME?</v>
      </c>
      <c r="E1986" t="e">
        <f ca="1"/>
        <v>#NAME?</v>
      </c>
      <c r="F1986" t="e">
        <f ca="1"/>
        <v>#NAME?</v>
      </c>
      <c r="G1986" t="e">
        <f ca="1"/>
        <v>#NAME?</v>
      </c>
      <c r="H1986" t="e">
        <f ca="1"/>
        <v>#NAME?</v>
      </c>
      <c r="I1986" t="e">
        <f ca="1"/>
        <v>#NAME?</v>
      </c>
      <c r="J1986" t="e">
        <f t="shared" ca="1" si="61"/>
        <v>#NAME?</v>
      </c>
      <c r="K1986" t="e">
        <f t="shared" ca="1" si="62"/>
        <v>#NAME?</v>
      </c>
    </row>
    <row r="1987" spans="1:11" x14ac:dyDescent="0.25">
      <c r="A1987" s="193" t="e">
        <f ca="1"/>
        <v>#NAME?</v>
      </c>
      <c r="B1987" t="e">
        <f ca="1"/>
        <v>#NAME?</v>
      </c>
      <c r="C1987" s="129" t="e">
        <f ca="1"/>
        <v>#NAME?</v>
      </c>
      <c r="D1987" t="e">
        <f ca="1"/>
        <v>#NAME?</v>
      </c>
      <c r="E1987" t="e">
        <f ca="1"/>
        <v>#NAME?</v>
      </c>
      <c r="F1987" t="e">
        <f ca="1"/>
        <v>#NAME?</v>
      </c>
      <c r="G1987" t="e">
        <f ca="1"/>
        <v>#NAME?</v>
      </c>
      <c r="H1987" t="e">
        <f ca="1"/>
        <v>#NAME?</v>
      </c>
      <c r="I1987" t="e">
        <f ca="1"/>
        <v>#NAME?</v>
      </c>
      <c r="J1987" t="e">
        <f t="shared" ref="J1987:J2050" ca="1" si="63">_xlfn.ISOWEEKNUM(C1987)</f>
        <v>#NAME?</v>
      </c>
      <c r="K1987" t="e">
        <f t="shared" ca="1" si="62"/>
        <v>#NAME?</v>
      </c>
    </row>
    <row r="1988" spans="1:11" x14ac:dyDescent="0.25">
      <c r="A1988" s="193" t="e">
        <f ca="1"/>
        <v>#NAME?</v>
      </c>
      <c r="B1988" t="e">
        <f ca="1"/>
        <v>#NAME?</v>
      </c>
      <c r="C1988" s="129" t="e">
        <f ca="1"/>
        <v>#NAME?</v>
      </c>
      <c r="D1988" t="e">
        <f ca="1"/>
        <v>#NAME?</v>
      </c>
      <c r="E1988" t="e">
        <f ca="1"/>
        <v>#NAME?</v>
      </c>
      <c r="F1988" t="e">
        <f ca="1"/>
        <v>#NAME?</v>
      </c>
      <c r="G1988" t="e">
        <f ca="1"/>
        <v>#NAME?</v>
      </c>
      <c r="H1988" t="e">
        <f ca="1"/>
        <v>#NAME?</v>
      </c>
      <c r="I1988" t="e">
        <f ca="1"/>
        <v>#NAME?</v>
      </c>
      <c r="J1988" t="e">
        <f t="shared" ca="1" si="63"/>
        <v>#NAME?</v>
      </c>
      <c r="K1988" t="e">
        <f t="shared" ca="1" si="62"/>
        <v>#NAME?</v>
      </c>
    </row>
    <row r="1989" spans="1:11" x14ac:dyDescent="0.25">
      <c r="A1989" s="193" t="e">
        <f ca="1"/>
        <v>#NAME?</v>
      </c>
      <c r="B1989" t="e">
        <f ca="1"/>
        <v>#NAME?</v>
      </c>
      <c r="C1989" s="129" t="e">
        <f ca="1"/>
        <v>#NAME?</v>
      </c>
      <c r="D1989" t="e">
        <f ca="1"/>
        <v>#NAME?</v>
      </c>
      <c r="E1989" t="e">
        <f ca="1"/>
        <v>#NAME?</v>
      </c>
      <c r="F1989" t="e">
        <f ca="1"/>
        <v>#NAME?</v>
      </c>
      <c r="G1989" t="e">
        <f ca="1"/>
        <v>#NAME?</v>
      </c>
      <c r="H1989" t="e">
        <f ca="1"/>
        <v>#NAME?</v>
      </c>
      <c r="I1989" t="e">
        <f ca="1"/>
        <v>#NAME?</v>
      </c>
      <c r="J1989" t="e">
        <f t="shared" ca="1" si="63"/>
        <v>#NAME?</v>
      </c>
      <c r="K1989" t="e">
        <f t="shared" ca="1" si="62"/>
        <v>#NAME?</v>
      </c>
    </row>
    <row r="1990" spans="1:11" x14ac:dyDescent="0.25">
      <c r="A1990" s="193" t="e">
        <f ca="1"/>
        <v>#NAME?</v>
      </c>
      <c r="B1990" t="e">
        <f ca="1"/>
        <v>#NAME?</v>
      </c>
      <c r="C1990" s="129" t="e">
        <f ca="1"/>
        <v>#NAME?</v>
      </c>
      <c r="D1990" t="e">
        <f ca="1"/>
        <v>#NAME?</v>
      </c>
      <c r="E1990" t="e">
        <f ca="1"/>
        <v>#NAME?</v>
      </c>
      <c r="F1990" t="e">
        <f ca="1"/>
        <v>#NAME?</v>
      </c>
      <c r="G1990" t="e">
        <f ca="1"/>
        <v>#NAME?</v>
      </c>
      <c r="H1990" t="e">
        <f ca="1"/>
        <v>#NAME?</v>
      </c>
      <c r="I1990" t="e">
        <f ca="1"/>
        <v>#NAME?</v>
      </c>
      <c r="J1990" t="e">
        <f t="shared" ca="1" si="63"/>
        <v>#NAME?</v>
      </c>
      <c r="K1990" t="e">
        <f t="shared" ca="1" si="62"/>
        <v>#NAME?</v>
      </c>
    </row>
    <row r="1991" spans="1:11" x14ac:dyDescent="0.25">
      <c r="A1991" s="193" t="e">
        <f ca="1"/>
        <v>#NAME?</v>
      </c>
      <c r="B1991" t="e">
        <f ca="1"/>
        <v>#NAME?</v>
      </c>
      <c r="C1991" s="129" t="e">
        <f ca="1"/>
        <v>#NAME?</v>
      </c>
      <c r="D1991" t="e">
        <f ca="1"/>
        <v>#NAME?</v>
      </c>
      <c r="E1991" t="e">
        <f ca="1"/>
        <v>#NAME?</v>
      </c>
      <c r="F1991" t="e">
        <f ca="1"/>
        <v>#NAME?</v>
      </c>
      <c r="G1991" t="e">
        <f ca="1"/>
        <v>#NAME?</v>
      </c>
      <c r="H1991" t="e">
        <f ca="1"/>
        <v>#NAME?</v>
      </c>
      <c r="I1991" t="e">
        <f ca="1"/>
        <v>#NAME?</v>
      </c>
      <c r="J1991" t="e">
        <f t="shared" ca="1" si="63"/>
        <v>#NAME?</v>
      </c>
      <c r="K1991" t="e">
        <f t="shared" ca="1" si="62"/>
        <v>#NAME?</v>
      </c>
    </row>
    <row r="1992" spans="1:11" x14ac:dyDescent="0.25">
      <c r="A1992" s="193" t="e">
        <f ca="1"/>
        <v>#NAME?</v>
      </c>
      <c r="B1992" t="e">
        <f ca="1"/>
        <v>#NAME?</v>
      </c>
      <c r="C1992" s="129" t="e">
        <f ca="1"/>
        <v>#NAME?</v>
      </c>
      <c r="D1992" t="e">
        <f ca="1"/>
        <v>#NAME?</v>
      </c>
      <c r="E1992" t="e">
        <f ca="1"/>
        <v>#NAME?</v>
      </c>
      <c r="F1992" t="e">
        <f ca="1"/>
        <v>#NAME?</v>
      </c>
      <c r="G1992" t="e">
        <f ca="1"/>
        <v>#NAME?</v>
      </c>
      <c r="H1992" t="e">
        <f ca="1"/>
        <v>#NAME?</v>
      </c>
      <c r="I1992" t="e">
        <f ca="1"/>
        <v>#NAME?</v>
      </c>
      <c r="J1992" t="e">
        <f t="shared" ca="1" si="63"/>
        <v>#NAME?</v>
      </c>
      <c r="K1992" t="e">
        <f t="shared" ca="1" si="62"/>
        <v>#NAME?</v>
      </c>
    </row>
    <row r="1993" spans="1:11" x14ac:dyDescent="0.25">
      <c r="A1993" s="193" t="e">
        <f ca="1"/>
        <v>#NAME?</v>
      </c>
      <c r="B1993" t="e">
        <f ca="1"/>
        <v>#NAME?</v>
      </c>
      <c r="C1993" s="129" t="e">
        <f ca="1"/>
        <v>#NAME?</v>
      </c>
      <c r="D1993" t="e">
        <f ca="1"/>
        <v>#NAME?</v>
      </c>
      <c r="E1993" t="e">
        <f ca="1"/>
        <v>#NAME?</v>
      </c>
      <c r="F1993" t="e">
        <f ca="1"/>
        <v>#NAME?</v>
      </c>
      <c r="G1993" t="e">
        <f ca="1"/>
        <v>#NAME?</v>
      </c>
      <c r="H1993" t="e">
        <f ca="1"/>
        <v>#NAME?</v>
      </c>
      <c r="I1993" t="e">
        <f ca="1"/>
        <v>#NAME?</v>
      </c>
      <c r="J1993" t="e">
        <f t="shared" ca="1" si="63"/>
        <v>#NAME?</v>
      </c>
      <c r="K1993" t="e">
        <f t="shared" ca="1" si="62"/>
        <v>#NAME?</v>
      </c>
    </row>
    <row r="1994" spans="1:11" x14ac:dyDescent="0.25">
      <c r="A1994" s="193" t="e">
        <f ca="1"/>
        <v>#NAME?</v>
      </c>
      <c r="B1994" t="e">
        <f ca="1"/>
        <v>#NAME?</v>
      </c>
      <c r="C1994" s="129" t="e">
        <f ca="1"/>
        <v>#NAME?</v>
      </c>
      <c r="D1994" t="e">
        <f ca="1"/>
        <v>#NAME?</v>
      </c>
      <c r="E1994" t="e">
        <f ca="1"/>
        <v>#NAME?</v>
      </c>
      <c r="F1994" t="e">
        <f ca="1"/>
        <v>#NAME?</v>
      </c>
      <c r="G1994" t="e">
        <f ca="1"/>
        <v>#NAME?</v>
      </c>
      <c r="H1994" t="e">
        <f ca="1"/>
        <v>#NAME?</v>
      </c>
      <c r="I1994" t="e">
        <f ca="1"/>
        <v>#NAME?</v>
      </c>
      <c r="J1994" t="e">
        <f t="shared" ca="1" si="63"/>
        <v>#NAME?</v>
      </c>
      <c r="K1994" t="e">
        <f t="shared" ca="1" si="62"/>
        <v>#NAME?</v>
      </c>
    </row>
    <row r="1995" spans="1:11" x14ac:dyDescent="0.25">
      <c r="A1995" s="193" t="e">
        <f ca="1"/>
        <v>#NAME?</v>
      </c>
      <c r="B1995" t="e">
        <f ca="1"/>
        <v>#NAME?</v>
      </c>
      <c r="C1995" s="129" t="e">
        <f ca="1"/>
        <v>#NAME?</v>
      </c>
      <c r="D1995" t="e">
        <f ca="1"/>
        <v>#NAME?</v>
      </c>
      <c r="E1995" t="e">
        <f ca="1"/>
        <v>#NAME?</v>
      </c>
      <c r="F1995" t="e">
        <f ca="1"/>
        <v>#NAME?</v>
      </c>
      <c r="G1995" t="e">
        <f ca="1"/>
        <v>#NAME?</v>
      </c>
      <c r="H1995" t="e">
        <f ca="1"/>
        <v>#NAME?</v>
      </c>
      <c r="I1995" t="e">
        <f ca="1"/>
        <v>#NAME?</v>
      </c>
      <c r="J1995" t="e">
        <f t="shared" ca="1" si="63"/>
        <v>#NAME?</v>
      </c>
      <c r="K1995" t="e">
        <f t="shared" ca="1" si="62"/>
        <v>#NAME?</v>
      </c>
    </row>
    <row r="1996" spans="1:11" x14ac:dyDescent="0.25">
      <c r="A1996" s="193" t="e">
        <f ca="1"/>
        <v>#NAME?</v>
      </c>
      <c r="B1996" t="e">
        <f ca="1"/>
        <v>#NAME?</v>
      </c>
      <c r="C1996" s="129" t="e">
        <f ca="1"/>
        <v>#NAME?</v>
      </c>
      <c r="D1996" t="e">
        <f ca="1"/>
        <v>#NAME?</v>
      </c>
      <c r="E1996" t="e">
        <f ca="1"/>
        <v>#NAME?</v>
      </c>
      <c r="F1996" t="e">
        <f ca="1"/>
        <v>#NAME?</v>
      </c>
      <c r="G1996" t="e">
        <f ca="1"/>
        <v>#NAME?</v>
      </c>
      <c r="H1996" t="e">
        <f ca="1"/>
        <v>#NAME?</v>
      </c>
      <c r="I1996" t="e">
        <f ca="1"/>
        <v>#NAME?</v>
      </c>
      <c r="J1996" t="e">
        <f t="shared" ca="1" si="63"/>
        <v>#NAME?</v>
      </c>
      <c r="K1996" t="e">
        <f t="shared" ca="1" si="62"/>
        <v>#NAME?</v>
      </c>
    </row>
    <row r="1997" spans="1:11" x14ac:dyDescent="0.25">
      <c r="A1997" s="193" t="e">
        <f ca="1"/>
        <v>#NAME?</v>
      </c>
      <c r="B1997" t="e">
        <f ca="1"/>
        <v>#NAME?</v>
      </c>
      <c r="C1997" s="129" t="e">
        <f ca="1"/>
        <v>#NAME?</v>
      </c>
      <c r="D1997" t="e">
        <f ca="1"/>
        <v>#NAME?</v>
      </c>
      <c r="E1997" t="e">
        <f ca="1"/>
        <v>#NAME?</v>
      </c>
      <c r="F1997" t="e">
        <f ca="1"/>
        <v>#NAME?</v>
      </c>
      <c r="G1997" t="e">
        <f ca="1"/>
        <v>#NAME?</v>
      </c>
      <c r="H1997" t="e">
        <f ca="1"/>
        <v>#NAME?</v>
      </c>
      <c r="I1997" t="e">
        <f ca="1"/>
        <v>#NAME?</v>
      </c>
      <c r="J1997" t="e">
        <f t="shared" ca="1" si="63"/>
        <v>#NAME?</v>
      </c>
      <c r="K1997" t="e">
        <f t="shared" ca="1" si="62"/>
        <v>#NAME?</v>
      </c>
    </row>
    <row r="1998" spans="1:11" x14ac:dyDescent="0.25">
      <c r="A1998" s="193" t="e">
        <f ca="1"/>
        <v>#NAME?</v>
      </c>
      <c r="B1998" t="e">
        <f ca="1"/>
        <v>#NAME?</v>
      </c>
      <c r="C1998" s="129" t="e">
        <f ca="1"/>
        <v>#NAME?</v>
      </c>
      <c r="D1998" t="e">
        <f ca="1"/>
        <v>#NAME?</v>
      </c>
      <c r="E1998" t="e">
        <f ca="1"/>
        <v>#NAME?</v>
      </c>
      <c r="F1998" t="e">
        <f ca="1"/>
        <v>#NAME?</v>
      </c>
      <c r="G1998" t="e">
        <f ca="1"/>
        <v>#NAME?</v>
      </c>
      <c r="H1998" t="e">
        <f ca="1"/>
        <v>#NAME?</v>
      </c>
      <c r="I1998" t="e">
        <f ca="1"/>
        <v>#NAME?</v>
      </c>
      <c r="J1998" t="e">
        <f t="shared" ca="1" si="63"/>
        <v>#NAME?</v>
      </c>
      <c r="K1998" t="e">
        <f t="shared" ca="1" si="62"/>
        <v>#NAME?</v>
      </c>
    </row>
    <row r="1999" spans="1:11" x14ac:dyDescent="0.25">
      <c r="A1999" s="193" t="e">
        <f ca="1"/>
        <v>#NAME?</v>
      </c>
      <c r="B1999" t="e">
        <f ca="1"/>
        <v>#NAME?</v>
      </c>
      <c r="C1999" s="129" t="e">
        <f ca="1"/>
        <v>#NAME?</v>
      </c>
      <c r="D1999" t="e">
        <f ca="1"/>
        <v>#NAME?</v>
      </c>
      <c r="E1999" t="e">
        <f ca="1"/>
        <v>#NAME?</v>
      </c>
      <c r="F1999" t="e">
        <f ca="1"/>
        <v>#NAME?</v>
      </c>
      <c r="G1999" t="e">
        <f ca="1"/>
        <v>#NAME?</v>
      </c>
      <c r="H1999" t="e">
        <f ca="1"/>
        <v>#NAME?</v>
      </c>
      <c r="I1999" t="e">
        <f ca="1"/>
        <v>#NAME?</v>
      </c>
      <c r="J1999" t="e">
        <f t="shared" ca="1" si="63"/>
        <v>#NAME?</v>
      </c>
      <c r="K1999" t="e">
        <f t="shared" ca="1" si="62"/>
        <v>#NAME?</v>
      </c>
    </row>
    <row r="2000" spans="1:11" x14ac:dyDescent="0.25">
      <c r="A2000" s="193" t="e">
        <f ca="1"/>
        <v>#NAME?</v>
      </c>
      <c r="B2000" t="e">
        <f ca="1"/>
        <v>#NAME?</v>
      </c>
      <c r="C2000" s="129" t="e">
        <f ca="1"/>
        <v>#NAME?</v>
      </c>
      <c r="D2000" t="e">
        <f ca="1"/>
        <v>#NAME?</v>
      </c>
      <c r="E2000" t="e">
        <f ca="1"/>
        <v>#NAME?</v>
      </c>
      <c r="F2000" t="e">
        <f ca="1"/>
        <v>#NAME?</v>
      </c>
      <c r="G2000" t="e">
        <f ca="1"/>
        <v>#NAME?</v>
      </c>
      <c r="H2000" t="e">
        <f ca="1"/>
        <v>#NAME?</v>
      </c>
      <c r="I2000" t="e">
        <f ca="1"/>
        <v>#NAME?</v>
      </c>
      <c r="J2000" t="e">
        <f t="shared" ca="1" si="63"/>
        <v>#NAME?</v>
      </c>
      <c r="K2000" t="e">
        <f t="shared" ca="1" si="62"/>
        <v>#NAME?</v>
      </c>
    </row>
    <row r="2001" spans="1:11" x14ac:dyDescent="0.25">
      <c r="A2001" s="193" t="e">
        <f ca="1"/>
        <v>#NAME?</v>
      </c>
      <c r="B2001" t="e">
        <f ca="1"/>
        <v>#NAME?</v>
      </c>
      <c r="C2001" s="129" t="e">
        <f ca="1"/>
        <v>#NAME?</v>
      </c>
      <c r="D2001" t="e">
        <f ca="1"/>
        <v>#NAME?</v>
      </c>
      <c r="E2001" t="e">
        <f ca="1"/>
        <v>#NAME?</v>
      </c>
      <c r="F2001" t="e">
        <f ca="1"/>
        <v>#NAME?</v>
      </c>
      <c r="G2001" t="e">
        <f ca="1"/>
        <v>#NAME?</v>
      </c>
      <c r="H2001" t="e">
        <f ca="1"/>
        <v>#NAME?</v>
      </c>
      <c r="I2001" t="e">
        <f ca="1"/>
        <v>#NAME?</v>
      </c>
      <c r="J2001" t="e">
        <f t="shared" ca="1" si="63"/>
        <v>#NAME?</v>
      </c>
      <c r="K2001" t="e">
        <f t="shared" ca="1" si="62"/>
        <v>#NAME?</v>
      </c>
    </row>
    <row r="2002" spans="1:11" x14ac:dyDescent="0.25">
      <c r="A2002" s="193" t="e">
        <f ca="1"/>
        <v>#NAME?</v>
      </c>
      <c r="B2002" t="e">
        <f ca="1"/>
        <v>#NAME?</v>
      </c>
      <c r="C2002" s="129" t="e">
        <f ca="1"/>
        <v>#NAME?</v>
      </c>
      <c r="D2002" t="e">
        <f ca="1"/>
        <v>#NAME?</v>
      </c>
      <c r="E2002" t="e">
        <f ca="1"/>
        <v>#NAME?</v>
      </c>
      <c r="F2002" t="e">
        <f ca="1"/>
        <v>#NAME?</v>
      </c>
      <c r="G2002" t="e">
        <f ca="1"/>
        <v>#NAME?</v>
      </c>
      <c r="H2002" t="e">
        <f ca="1"/>
        <v>#NAME?</v>
      </c>
      <c r="I2002" t="e">
        <f ca="1"/>
        <v>#NAME?</v>
      </c>
      <c r="J2002" t="e">
        <f t="shared" ca="1" si="63"/>
        <v>#NAME?</v>
      </c>
      <c r="K2002" t="e">
        <f t="shared" ca="1" si="62"/>
        <v>#NAME?</v>
      </c>
    </row>
    <row r="2003" spans="1:11" x14ac:dyDescent="0.25">
      <c r="A2003" s="193" t="e">
        <f ca="1"/>
        <v>#NAME?</v>
      </c>
      <c r="B2003" t="e">
        <f ca="1"/>
        <v>#NAME?</v>
      </c>
      <c r="C2003" s="129" t="e">
        <f ca="1"/>
        <v>#NAME?</v>
      </c>
      <c r="D2003" t="e">
        <f ca="1"/>
        <v>#NAME?</v>
      </c>
      <c r="E2003" t="e">
        <f ca="1"/>
        <v>#NAME?</v>
      </c>
      <c r="F2003" t="e">
        <f ca="1"/>
        <v>#NAME?</v>
      </c>
      <c r="G2003" t="e">
        <f ca="1"/>
        <v>#NAME?</v>
      </c>
      <c r="H2003" t="e">
        <f ca="1"/>
        <v>#NAME?</v>
      </c>
      <c r="I2003" t="e">
        <f ca="1"/>
        <v>#NAME?</v>
      </c>
      <c r="J2003" t="e">
        <f t="shared" ca="1" si="63"/>
        <v>#NAME?</v>
      </c>
      <c r="K2003" t="e">
        <f t="shared" ca="1" si="62"/>
        <v>#NAME?</v>
      </c>
    </row>
    <row r="2004" spans="1:11" x14ac:dyDescent="0.25">
      <c r="A2004" s="193" t="e">
        <f ca="1"/>
        <v>#NAME?</v>
      </c>
      <c r="B2004" t="e">
        <f ca="1"/>
        <v>#NAME?</v>
      </c>
      <c r="C2004" s="129" t="e">
        <f ca="1"/>
        <v>#NAME?</v>
      </c>
      <c r="D2004" t="e">
        <f ca="1"/>
        <v>#NAME?</v>
      </c>
      <c r="E2004" t="e">
        <f ca="1"/>
        <v>#NAME?</v>
      </c>
      <c r="F2004" t="e">
        <f ca="1"/>
        <v>#NAME?</v>
      </c>
      <c r="G2004" t="e">
        <f ca="1"/>
        <v>#NAME?</v>
      </c>
      <c r="H2004" t="e">
        <f ca="1"/>
        <v>#NAME?</v>
      </c>
      <c r="I2004" t="e">
        <f ca="1"/>
        <v>#NAME?</v>
      </c>
      <c r="J2004" t="e">
        <f t="shared" ca="1" si="63"/>
        <v>#NAME?</v>
      </c>
      <c r="K2004" t="e">
        <f t="shared" ca="1" si="62"/>
        <v>#NAME?</v>
      </c>
    </row>
    <row r="2005" spans="1:11" x14ac:dyDescent="0.25">
      <c r="A2005" s="193" t="e">
        <f ca="1"/>
        <v>#NAME?</v>
      </c>
      <c r="B2005" t="e">
        <f ca="1"/>
        <v>#NAME?</v>
      </c>
      <c r="C2005" s="129" t="e">
        <f ca="1"/>
        <v>#NAME?</v>
      </c>
      <c r="D2005" t="e">
        <f ca="1"/>
        <v>#NAME?</v>
      </c>
      <c r="E2005" t="e">
        <f ca="1"/>
        <v>#NAME?</v>
      </c>
      <c r="F2005" t="e">
        <f ca="1"/>
        <v>#NAME?</v>
      </c>
      <c r="G2005" t="e">
        <f ca="1"/>
        <v>#NAME?</v>
      </c>
      <c r="H2005" t="e">
        <f ca="1"/>
        <v>#NAME?</v>
      </c>
      <c r="I2005" t="e">
        <f ca="1"/>
        <v>#NAME?</v>
      </c>
      <c r="J2005" t="e">
        <f t="shared" ca="1" si="63"/>
        <v>#NAME?</v>
      </c>
      <c r="K2005" t="e">
        <f t="shared" ca="1" si="62"/>
        <v>#NAME?</v>
      </c>
    </row>
    <row r="2006" spans="1:11" x14ac:dyDescent="0.25">
      <c r="A2006" s="193" t="e">
        <f ca="1"/>
        <v>#NAME?</v>
      </c>
      <c r="B2006" t="e">
        <f ca="1"/>
        <v>#NAME?</v>
      </c>
      <c r="C2006" s="129" t="e">
        <f ca="1"/>
        <v>#NAME?</v>
      </c>
      <c r="D2006" t="e">
        <f ca="1"/>
        <v>#NAME?</v>
      </c>
      <c r="E2006" t="e">
        <f ca="1"/>
        <v>#NAME?</v>
      </c>
      <c r="F2006" t="e">
        <f ca="1"/>
        <v>#NAME?</v>
      </c>
      <c r="G2006" t="e">
        <f ca="1"/>
        <v>#NAME?</v>
      </c>
      <c r="H2006" t="e">
        <f ca="1"/>
        <v>#NAME?</v>
      </c>
      <c r="I2006" t="e">
        <f ca="1"/>
        <v>#NAME?</v>
      </c>
      <c r="J2006" t="e">
        <f t="shared" ca="1" si="63"/>
        <v>#NAME?</v>
      </c>
      <c r="K2006" t="e">
        <f t="shared" ca="1" si="62"/>
        <v>#NAME?</v>
      </c>
    </row>
    <row r="2007" spans="1:11" x14ac:dyDescent="0.25">
      <c r="A2007" s="193" t="e">
        <f ca="1"/>
        <v>#NAME?</v>
      </c>
      <c r="B2007" t="e">
        <f ca="1"/>
        <v>#NAME?</v>
      </c>
      <c r="C2007" s="129" t="e">
        <f ca="1"/>
        <v>#NAME?</v>
      </c>
      <c r="D2007" t="e">
        <f ca="1"/>
        <v>#NAME?</v>
      </c>
      <c r="E2007" t="e">
        <f ca="1"/>
        <v>#NAME?</v>
      </c>
      <c r="F2007" t="e">
        <f ca="1"/>
        <v>#NAME?</v>
      </c>
      <c r="G2007" t="e">
        <f ca="1"/>
        <v>#NAME?</v>
      </c>
      <c r="H2007" t="e">
        <f ca="1"/>
        <v>#NAME?</v>
      </c>
      <c r="I2007" t="e">
        <f ca="1"/>
        <v>#NAME?</v>
      </c>
      <c r="J2007" t="e">
        <f t="shared" ca="1" si="63"/>
        <v>#NAME?</v>
      </c>
      <c r="K2007" t="e">
        <f t="shared" ca="1" si="62"/>
        <v>#NAME?</v>
      </c>
    </row>
    <row r="2008" spans="1:11" x14ac:dyDescent="0.25">
      <c r="A2008" s="193" t="e">
        <f ca="1"/>
        <v>#NAME?</v>
      </c>
      <c r="B2008" t="e">
        <f ca="1"/>
        <v>#NAME?</v>
      </c>
      <c r="C2008" s="129" t="e">
        <f ca="1"/>
        <v>#NAME?</v>
      </c>
      <c r="D2008" t="e">
        <f ca="1"/>
        <v>#NAME?</v>
      </c>
      <c r="E2008" t="e">
        <f ca="1"/>
        <v>#NAME?</v>
      </c>
      <c r="F2008" t="e">
        <f ca="1"/>
        <v>#NAME?</v>
      </c>
      <c r="G2008" t="e">
        <f ca="1"/>
        <v>#NAME?</v>
      </c>
      <c r="H2008" t="e">
        <f ca="1"/>
        <v>#NAME?</v>
      </c>
      <c r="I2008" t="e">
        <f ca="1"/>
        <v>#NAME?</v>
      </c>
      <c r="J2008" t="e">
        <f t="shared" ca="1" si="63"/>
        <v>#NAME?</v>
      </c>
      <c r="K2008" t="e">
        <f t="shared" ca="1" si="62"/>
        <v>#NAME?</v>
      </c>
    </row>
    <row r="2009" spans="1:11" x14ac:dyDescent="0.25">
      <c r="A2009" s="193" t="e">
        <f ca="1"/>
        <v>#NAME?</v>
      </c>
      <c r="B2009" t="e">
        <f ca="1"/>
        <v>#NAME?</v>
      </c>
      <c r="C2009" s="129" t="e">
        <f ca="1"/>
        <v>#NAME?</v>
      </c>
      <c r="D2009" t="e">
        <f ca="1"/>
        <v>#NAME?</v>
      </c>
      <c r="E2009" t="e">
        <f ca="1"/>
        <v>#NAME?</v>
      </c>
      <c r="F2009" t="e">
        <f ca="1"/>
        <v>#NAME?</v>
      </c>
      <c r="G2009" t="e">
        <f ca="1"/>
        <v>#NAME?</v>
      </c>
      <c r="H2009" t="e">
        <f ca="1"/>
        <v>#NAME?</v>
      </c>
      <c r="I2009" t="e">
        <f ca="1"/>
        <v>#NAME?</v>
      </c>
      <c r="J2009" t="e">
        <f t="shared" ca="1" si="63"/>
        <v>#NAME?</v>
      </c>
      <c r="K2009" t="e">
        <f t="shared" ca="1" si="62"/>
        <v>#NAME?</v>
      </c>
    </row>
    <row r="2010" spans="1:11" x14ac:dyDescent="0.25">
      <c r="A2010" s="193" t="e">
        <f ca="1"/>
        <v>#NAME?</v>
      </c>
      <c r="B2010" t="e">
        <f ca="1"/>
        <v>#NAME?</v>
      </c>
      <c r="C2010" s="129" t="e">
        <f ca="1"/>
        <v>#NAME?</v>
      </c>
      <c r="D2010" t="e">
        <f ca="1"/>
        <v>#NAME?</v>
      </c>
      <c r="E2010" t="e">
        <f ca="1"/>
        <v>#NAME?</v>
      </c>
      <c r="F2010" t="e">
        <f ca="1"/>
        <v>#NAME?</v>
      </c>
      <c r="G2010" t="e">
        <f ca="1"/>
        <v>#NAME?</v>
      </c>
      <c r="H2010" t="e">
        <f ca="1"/>
        <v>#NAME?</v>
      </c>
      <c r="I2010" t="e">
        <f ca="1"/>
        <v>#NAME?</v>
      </c>
      <c r="J2010" t="e">
        <f t="shared" ca="1" si="63"/>
        <v>#NAME?</v>
      </c>
      <c r="K2010" t="e">
        <f t="shared" ca="1" si="62"/>
        <v>#NAME?</v>
      </c>
    </row>
    <row r="2011" spans="1:11" x14ac:dyDescent="0.25">
      <c r="A2011" s="193" t="e">
        <f ca="1"/>
        <v>#NAME?</v>
      </c>
      <c r="B2011" t="e">
        <f ca="1"/>
        <v>#NAME?</v>
      </c>
      <c r="C2011" s="129" t="e">
        <f ca="1"/>
        <v>#NAME?</v>
      </c>
      <c r="D2011" t="e">
        <f ca="1"/>
        <v>#NAME?</v>
      </c>
      <c r="E2011" t="e">
        <f ca="1"/>
        <v>#NAME?</v>
      </c>
      <c r="F2011" t="e">
        <f ca="1"/>
        <v>#NAME?</v>
      </c>
      <c r="G2011" t="e">
        <f ca="1"/>
        <v>#NAME?</v>
      </c>
      <c r="H2011" t="e">
        <f ca="1"/>
        <v>#NAME?</v>
      </c>
      <c r="I2011" t="e">
        <f ca="1"/>
        <v>#NAME?</v>
      </c>
      <c r="J2011" t="e">
        <f t="shared" ca="1" si="63"/>
        <v>#NAME?</v>
      </c>
      <c r="K2011" t="e">
        <f t="shared" ca="1" si="62"/>
        <v>#NAME?</v>
      </c>
    </row>
    <row r="2012" spans="1:11" x14ac:dyDescent="0.25">
      <c r="A2012" s="193" t="e">
        <f ca="1"/>
        <v>#NAME?</v>
      </c>
      <c r="B2012" t="e">
        <f ca="1"/>
        <v>#NAME?</v>
      </c>
      <c r="C2012" s="129" t="e">
        <f ca="1"/>
        <v>#NAME?</v>
      </c>
      <c r="D2012" t="e">
        <f ca="1"/>
        <v>#NAME?</v>
      </c>
      <c r="E2012" t="e">
        <f ca="1"/>
        <v>#NAME?</v>
      </c>
      <c r="F2012" t="e">
        <f ca="1"/>
        <v>#NAME?</v>
      </c>
      <c r="G2012" t="e">
        <f ca="1"/>
        <v>#NAME?</v>
      </c>
      <c r="H2012" t="e">
        <f ca="1"/>
        <v>#NAME?</v>
      </c>
      <c r="I2012" t="e">
        <f ca="1"/>
        <v>#NAME?</v>
      </c>
      <c r="J2012" t="e">
        <f t="shared" ca="1" si="63"/>
        <v>#NAME?</v>
      </c>
      <c r="K2012" t="e">
        <f t="shared" ca="1" si="62"/>
        <v>#NAME?</v>
      </c>
    </row>
    <row r="2013" spans="1:11" x14ac:dyDescent="0.25">
      <c r="A2013" s="193" t="e">
        <f ca="1"/>
        <v>#NAME?</v>
      </c>
      <c r="B2013" t="e">
        <f ca="1"/>
        <v>#NAME?</v>
      </c>
      <c r="C2013" s="129" t="e">
        <f ca="1"/>
        <v>#NAME?</v>
      </c>
      <c r="D2013" t="e">
        <f ca="1"/>
        <v>#NAME?</v>
      </c>
      <c r="E2013" t="e">
        <f ca="1"/>
        <v>#NAME?</v>
      </c>
      <c r="F2013" t="e">
        <f ca="1"/>
        <v>#NAME?</v>
      </c>
      <c r="G2013" t="e">
        <f ca="1"/>
        <v>#NAME?</v>
      </c>
      <c r="H2013" t="e">
        <f ca="1"/>
        <v>#NAME?</v>
      </c>
      <c r="I2013" t="e">
        <f ca="1"/>
        <v>#NAME?</v>
      </c>
      <c r="J2013" t="e">
        <f t="shared" ca="1" si="63"/>
        <v>#NAME?</v>
      </c>
      <c r="K2013" t="e">
        <f t="shared" ca="1" si="62"/>
        <v>#NAME?</v>
      </c>
    </row>
    <row r="2014" spans="1:11" x14ac:dyDescent="0.25">
      <c r="A2014" s="193" t="e">
        <f ca="1"/>
        <v>#NAME?</v>
      </c>
      <c r="B2014" t="e">
        <f ca="1"/>
        <v>#NAME?</v>
      </c>
      <c r="C2014" s="129" t="e">
        <f ca="1"/>
        <v>#NAME?</v>
      </c>
      <c r="D2014" t="e">
        <f ca="1"/>
        <v>#NAME?</v>
      </c>
      <c r="E2014" t="e">
        <f ca="1"/>
        <v>#NAME?</v>
      </c>
      <c r="F2014" t="e">
        <f ca="1"/>
        <v>#NAME?</v>
      </c>
      <c r="G2014" t="e">
        <f ca="1"/>
        <v>#NAME?</v>
      </c>
      <c r="H2014" t="e">
        <f ca="1"/>
        <v>#NAME?</v>
      </c>
      <c r="I2014" t="e">
        <f ca="1"/>
        <v>#NAME?</v>
      </c>
      <c r="J2014" t="e">
        <f t="shared" ca="1" si="63"/>
        <v>#NAME?</v>
      </c>
      <c r="K2014" t="e">
        <f t="shared" ca="1" si="62"/>
        <v>#NAME?</v>
      </c>
    </row>
    <row r="2015" spans="1:11" x14ac:dyDescent="0.25">
      <c r="A2015" s="193" t="e">
        <f ca="1"/>
        <v>#NAME?</v>
      </c>
      <c r="B2015" t="e">
        <f ca="1"/>
        <v>#NAME?</v>
      </c>
      <c r="C2015" s="129" t="e">
        <f ca="1"/>
        <v>#NAME?</v>
      </c>
      <c r="D2015" t="e">
        <f ca="1"/>
        <v>#NAME?</v>
      </c>
      <c r="E2015" t="e">
        <f ca="1"/>
        <v>#NAME?</v>
      </c>
      <c r="F2015" t="e">
        <f ca="1"/>
        <v>#NAME?</v>
      </c>
      <c r="G2015" t="e">
        <f ca="1"/>
        <v>#NAME?</v>
      </c>
      <c r="H2015" t="e">
        <f ca="1"/>
        <v>#NAME?</v>
      </c>
      <c r="I2015" t="e">
        <f ca="1"/>
        <v>#NAME?</v>
      </c>
      <c r="J2015" t="e">
        <f t="shared" ca="1" si="63"/>
        <v>#NAME?</v>
      </c>
      <c r="K2015" t="e">
        <f t="shared" ca="1" si="62"/>
        <v>#NAME?</v>
      </c>
    </row>
    <row r="2016" spans="1:11" x14ac:dyDescent="0.25">
      <c r="A2016" s="193" t="e">
        <f ca="1"/>
        <v>#NAME?</v>
      </c>
      <c r="B2016" t="e">
        <f ca="1"/>
        <v>#NAME?</v>
      </c>
      <c r="C2016" s="129" t="e">
        <f ca="1"/>
        <v>#NAME?</v>
      </c>
      <c r="D2016" t="e">
        <f ca="1"/>
        <v>#NAME?</v>
      </c>
      <c r="E2016" t="e">
        <f ca="1"/>
        <v>#NAME?</v>
      </c>
      <c r="F2016" t="e">
        <f ca="1"/>
        <v>#NAME?</v>
      </c>
      <c r="G2016" t="e">
        <f ca="1"/>
        <v>#NAME?</v>
      </c>
      <c r="H2016" t="e">
        <f ca="1"/>
        <v>#NAME?</v>
      </c>
      <c r="I2016" t="e">
        <f ca="1"/>
        <v>#NAME?</v>
      </c>
      <c r="J2016" t="e">
        <f t="shared" ca="1" si="63"/>
        <v>#NAME?</v>
      </c>
      <c r="K2016" t="e">
        <f t="shared" ca="1" si="62"/>
        <v>#NAME?</v>
      </c>
    </row>
    <row r="2017" spans="1:11" x14ac:dyDescent="0.25">
      <c r="A2017" s="193" t="e">
        <f ca="1"/>
        <v>#NAME?</v>
      </c>
      <c r="B2017" t="e">
        <f ca="1"/>
        <v>#NAME?</v>
      </c>
      <c r="C2017" s="129" t="e">
        <f ca="1"/>
        <v>#NAME?</v>
      </c>
      <c r="D2017" t="e">
        <f ca="1"/>
        <v>#NAME?</v>
      </c>
      <c r="E2017" t="e">
        <f ca="1"/>
        <v>#NAME?</v>
      </c>
      <c r="F2017" t="e">
        <f ca="1"/>
        <v>#NAME?</v>
      </c>
      <c r="G2017" t="e">
        <f ca="1"/>
        <v>#NAME?</v>
      </c>
      <c r="H2017" t="e">
        <f ca="1"/>
        <v>#NAME?</v>
      </c>
      <c r="I2017" t="e">
        <f ca="1"/>
        <v>#NAME?</v>
      </c>
      <c r="J2017" t="e">
        <f t="shared" ca="1" si="63"/>
        <v>#NAME?</v>
      </c>
      <c r="K2017" t="e">
        <f t="shared" ca="1" si="62"/>
        <v>#NAME?</v>
      </c>
    </row>
    <row r="2018" spans="1:11" x14ac:dyDescent="0.25">
      <c r="A2018" s="193" t="e">
        <f ca="1"/>
        <v>#NAME?</v>
      </c>
      <c r="B2018" t="e">
        <f ca="1"/>
        <v>#NAME?</v>
      </c>
      <c r="C2018" s="129" t="e">
        <f ca="1"/>
        <v>#NAME?</v>
      </c>
      <c r="D2018" t="e">
        <f ca="1"/>
        <v>#NAME?</v>
      </c>
      <c r="E2018" t="e">
        <f ca="1"/>
        <v>#NAME?</v>
      </c>
      <c r="F2018" t="e">
        <f ca="1"/>
        <v>#NAME?</v>
      </c>
      <c r="G2018" t="e">
        <f ca="1"/>
        <v>#NAME?</v>
      </c>
      <c r="H2018" t="e">
        <f ca="1"/>
        <v>#NAME?</v>
      </c>
      <c r="I2018" t="e">
        <f ca="1"/>
        <v>#NAME?</v>
      </c>
      <c r="J2018" t="e">
        <f t="shared" ca="1" si="63"/>
        <v>#NAME?</v>
      </c>
      <c r="K2018" t="e">
        <f t="shared" ca="1" si="62"/>
        <v>#NAME?</v>
      </c>
    </row>
    <row r="2019" spans="1:11" x14ac:dyDescent="0.25">
      <c r="A2019" s="193" t="e">
        <f ca="1"/>
        <v>#NAME?</v>
      </c>
      <c r="B2019" t="e">
        <f ca="1"/>
        <v>#NAME?</v>
      </c>
      <c r="C2019" s="129" t="e">
        <f ca="1"/>
        <v>#NAME?</v>
      </c>
      <c r="D2019" t="e">
        <f ca="1"/>
        <v>#NAME?</v>
      </c>
      <c r="E2019" t="e">
        <f ca="1"/>
        <v>#NAME?</v>
      </c>
      <c r="F2019" t="e">
        <f ca="1"/>
        <v>#NAME?</v>
      </c>
      <c r="G2019" t="e">
        <f ca="1"/>
        <v>#NAME?</v>
      </c>
      <c r="H2019" t="e">
        <f ca="1"/>
        <v>#NAME?</v>
      </c>
      <c r="I2019" t="e">
        <f ca="1"/>
        <v>#NAME?</v>
      </c>
      <c r="J2019" t="e">
        <f t="shared" ca="1" si="63"/>
        <v>#NAME?</v>
      </c>
      <c r="K2019" t="e">
        <f t="shared" ca="1" si="62"/>
        <v>#NAME?</v>
      </c>
    </row>
    <row r="2020" spans="1:11" x14ac:dyDescent="0.25">
      <c r="A2020" s="193" t="e">
        <f ca="1"/>
        <v>#NAME?</v>
      </c>
      <c r="B2020" t="e">
        <f ca="1"/>
        <v>#NAME?</v>
      </c>
      <c r="C2020" s="129" t="e">
        <f ca="1"/>
        <v>#NAME?</v>
      </c>
      <c r="D2020" t="e">
        <f ca="1"/>
        <v>#NAME?</v>
      </c>
      <c r="E2020" t="e">
        <f ca="1"/>
        <v>#NAME?</v>
      </c>
      <c r="F2020" t="e">
        <f ca="1"/>
        <v>#NAME?</v>
      </c>
      <c r="G2020" t="e">
        <f ca="1"/>
        <v>#NAME?</v>
      </c>
      <c r="H2020" t="e">
        <f ca="1"/>
        <v>#NAME?</v>
      </c>
      <c r="I2020" t="e">
        <f ca="1"/>
        <v>#NAME?</v>
      </c>
      <c r="J2020" t="e">
        <f t="shared" ca="1" si="63"/>
        <v>#NAME?</v>
      </c>
      <c r="K2020" t="e">
        <f t="shared" ca="1" si="62"/>
        <v>#NAME?</v>
      </c>
    </row>
    <row r="2021" spans="1:11" x14ac:dyDescent="0.25">
      <c r="A2021" s="193" t="e">
        <f ca="1"/>
        <v>#NAME?</v>
      </c>
      <c r="B2021" t="e">
        <f ca="1"/>
        <v>#NAME?</v>
      </c>
      <c r="C2021" s="129" t="e">
        <f ca="1"/>
        <v>#NAME?</v>
      </c>
      <c r="D2021" t="e">
        <f ca="1"/>
        <v>#NAME?</v>
      </c>
      <c r="E2021" t="e">
        <f ca="1"/>
        <v>#NAME?</v>
      </c>
      <c r="F2021" t="e">
        <f ca="1"/>
        <v>#NAME?</v>
      </c>
      <c r="G2021" t="e">
        <f ca="1"/>
        <v>#NAME?</v>
      </c>
      <c r="H2021" t="e">
        <f ca="1"/>
        <v>#NAME?</v>
      </c>
      <c r="I2021" t="e">
        <f ca="1"/>
        <v>#NAME?</v>
      </c>
      <c r="J2021" t="e">
        <f t="shared" ca="1" si="63"/>
        <v>#NAME?</v>
      </c>
      <c r="K2021" t="e">
        <f t="shared" ca="1" si="62"/>
        <v>#NAME?</v>
      </c>
    </row>
    <row r="2022" spans="1:11" x14ac:dyDescent="0.25">
      <c r="A2022" s="193" t="e">
        <f ca="1"/>
        <v>#NAME?</v>
      </c>
      <c r="B2022" t="e">
        <f ca="1"/>
        <v>#NAME?</v>
      </c>
      <c r="C2022" s="129" t="e">
        <f ca="1"/>
        <v>#NAME?</v>
      </c>
      <c r="D2022" t="e">
        <f ca="1"/>
        <v>#NAME?</v>
      </c>
      <c r="E2022" t="e">
        <f ca="1"/>
        <v>#NAME?</v>
      </c>
      <c r="F2022" t="e">
        <f ca="1"/>
        <v>#NAME?</v>
      </c>
      <c r="G2022" t="e">
        <f ca="1"/>
        <v>#NAME?</v>
      </c>
      <c r="H2022" t="e">
        <f ca="1"/>
        <v>#NAME?</v>
      </c>
      <c r="I2022" t="e">
        <f ca="1"/>
        <v>#NAME?</v>
      </c>
      <c r="J2022" t="e">
        <f t="shared" ca="1" si="63"/>
        <v>#NAME?</v>
      </c>
      <c r="K2022" t="e">
        <f t="shared" ca="1" si="62"/>
        <v>#NAME?</v>
      </c>
    </row>
    <row r="2023" spans="1:11" x14ac:dyDescent="0.25">
      <c r="A2023" s="193" t="e">
        <f ca="1"/>
        <v>#NAME?</v>
      </c>
      <c r="B2023" t="e">
        <f ca="1"/>
        <v>#NAME?</v>
      </c>
      <c r="C2023" s="129" t="e">
        <f ca="1"/>
        <v>#NAME?</v>
      </c>
      <c r="D2023" t="e">
        <f ca="1"/>
        <v>#NAME?</v>
      </c>
      <c r="E2023" t="e">
        <f ca="1"/>
        <v>#NAME?</v>
      </c>
      <c r="F2023" t="e">
        <f ca="1"/>
        <v>#NAME?</v>
      </c>
      <c r="G2023" t="e">
        <f ca="1"/>
        <v>#NAME?</v>
      </c>
      <c r="H2023" t="e">
        <f ca="1"/>
        <v>#NAME?</v>
      </c>
      <c r="I2023" t="e">
        <f ca="1"/>
        <v>#NAME?</v>
      </c>
      <c r="J2023" t="e">
        <f t="shared" ca="1" si="63"/>
        <v>#NAME?</v>
      </c>
      <c r="K2023" t="e">
        <f t="shared" ca="1" si="62"/>
        <v>#NAME?</v>
      </c>
    </row>
    <row r="2024" spans="1:11" x14ac:dyDescent="0.25">
      <c r="A2024" s="193" t="e">
        <f ca="1"/>
        <v>#NAME?</v>
      </c>
      <c r="B2024" t="e">
        <f ca="1"/>
        <v>#NAME?</v>
      </c>
      <c r="C2024" s="129" t="e">
        <f ca="1"/>
        <v>#NAME?</v>
      </c>
      <c r="D2024" t="e">
        <f ca="1"/>
        <v>#NAME?</v>
      </c>
      <c r="E2024" t="e">
        <f ca="1"/>
        <v>#NAME?</v>
      </c>
      <c r="F2024" t="e">
        <f ca="1"/>
        <v>#NAME?</v>
      </c>
      <c r="G2024" t="e">
        <f ca="1"/>
        <v>#NAME?</v>
      </c>
      <c r="H2024" t="e">
        <f ca="1"/>
        <v>#NAME?</v>
      </c>
      <c r="I2024" t="e">
        <f ca="1"/>
        <v>#NAME?</v>
      </c>
      <c r="J2024" t="e">
        <f t="shared" ca="1" si="63"/>
        <v>#NAME?</v>
      </c>
      <c r="K2024" t="e">
        <f t="shared" ca="1" si="62"/>
        <v>#NAME?</v>
      </c>
    </row>
    <row r="2025" spans="1:11" x14ac:dyDescent="0.25">
      <c r="A2025" s="193" t="e">
        <f ca="1"/>
        <v>#NAME?</v>
      </c>
      <c r="B2025" t="e">
        <f ca="1"/>
        <v>#NAME?</v>
      </c>
      <c r="C2025" s="129" t="e">
        <f ca="1"/>
        <v>#NAME?</v>
      </c>
      <c r="D2025" t="e">
        <f ca="1"/>
        <v>#NAME?</v>
      </c>
      <c r="E2025" t="e">
        <f ca="1"/>
        <v>#NAME?</v>
      </c>
      <c r="F2025" t="e">
        <f ca="1"/>
        <v>#NAME?</v>
      </c>
      <c r="G2025" t="e">
        <f ca="1"/>
        <v>#NAME?</v>
      </c>
      <c r="H2025" t="e">
        <f ca="1"/>
        <v>#NAME?</v>
      </c>
      <c r="I2025" t="e">
        <f ca="1"/>
        <v>#NAME?</v>
      </c>
      <c r="J2025" t="e">
        <f t="shared" ca="1" si="63"/>
        <v>#NAME?</v>
      </c>
      <c r="K2025" t="e">
        <f t="shared" ca="1" si="62"/>
        <v>#NAME?</v>
      </c>
    </row>
    <row r="2026" spans="1:11" x14ac:dyDescent="0.25">
      <c r="A2026" s="193" t="e">
        <f ca="1"/>
        <v>#NAME?</v>
      </c>
      <c r="B2026" t="e">
        <f ca="1"/>
        <v>#NAME?</v>
      </c>
      <c r="C2026" s="129" t="e">
        <f ca="1"/>
        <v>#NAME?</v>
      </c>
      <c r="D2026" t="e">
        <f ca="1"/>
        <v>#NAME?</v>
      </c>
      <c r="E2026" t="e">
        <f ca="1"/>
        <v>#NAME?</v>
      </c>
      <c r="F2026" t="e">
        <f ca="1"/>
        <v>#NAME?</v>
      </c>
      <c r="G2026" t="e">
        <f ca="1"/>
        <v>#NAME?</v>
      </c>
      <c r="H2026" t="e">
        <f ca="1"/>
        <v>#NAME?</v>
      </c>
      <c r="I2026" t="e">
        <f ca="1"/>
        <v>#NAME?</v>
      </c>
      <c r="J2026" t="e">
        <f t="shared" ca="1" si="63"/>
        <v>#NAME?</v>
      </c>
      <c r="K2026" t="e">
        <f t="shared" ca="1" si="62"/>
        <v>#NAME?</v>
      </c>
    </row>
    <row r="2027" spans="1:11" x14ac:dyDescent="0.25">
      <c r="A2027" s="193" t="e">
        <f ca="1"/>
        <v>#NAME?</v>
      </c>
      <c r="B2027" t="e">
        <f ca="1"/>
        <v>#NAME?</v>
      </c>
      <c r="C2027" s="129" t="e">
        <f ca="1"/>
        <v>#NAME?</v>
      </c>
      <c r="D2027" t="e">
        <f ca="1"/>
        <v>#NAME?</v>
      </c>
      <c r="E2027" t="e">
        <f ca="1"/>
        <v>#NAME?</v>
      </c>
      <c r="F2027" t="e">
        <f ca="1"/>
        <v>#NAME?</v>
      </c>
      <c r="G2027" t="e">
        <f ca="1"/>
        <v>#NAME?</v>
      </c>
      <c r="H2027" t="e">
        <f ca="1"/>
        <v>#NAME?</v>
      </c>
      <c r="I2027" t="e">
        <f ca="1"/>
        <v>#NAME?</v>
      </c>
      <c r="J2027" t="e">
        <f t="shared" ca="1" si="63"/>
        <v>#NAME?</v>
      </c>
      <c r="K2027" t="e">
        <f t="shared" ca="1" si="62"/>
        <v>#NAME?</v>
      </c>
    </row>
    <row r="2028" spans="1:11" x14ac:dyDescent="0.25">
      <c r="A2028" s="193" t="e">
        <f ca="1"/>
        <v>#NAME?</v>
      </c>
      <c r="B2028" t="e">
        <f ca="1"/>
        <v>#NAME?</v>
      </c>
      <c r="C2028" s="129" t="e">
        <f ca="1"/>
        <v>#NAME?</v>
      </c>
      <c r="D2028" t="e">
        <f ca="1"/>
        <v>#NAME?</v>
      </c>
      <c r="E2028" t="e">
        <f ca="1"/>
        <v>#NAME?</v>
      </c>
      <c r="F2028" t="e">
        <f ca="1"/>
        <v>#NAME?</v>
      </c>
      <c r="G2028" t="e">
        <f ca="1"/>
        <v>#NAME?</v>
      </c>
      <c r="H2028" t="e">
        <f ca="1"/>
        <v>#NAME?</v>
      </c>
      <c r="I2028" t="e">
        <f ca="1"/>
        <v>#NAME?</v>
      </c>
      <c r="J2028" t="e">
        <f t="shared" ca="1" si="63"/>
        <v>#NAME?</v>
      </c>
      <c r="K2028" t="e">
        <f t="shared" ca="1" si="62"/>
        <v>#NAME?</v>
      </c>
    </row>
    <row r="2029" spans="1:11" x14ac:dyDescent="0.25">
      <c r="A2029" s="193" t="e">
        <f ca="1"/>
        <v>#NAME?</v>
      </c>
      <c r="B2029" t="e">
        <f ca="1"/>
        <v>#NAME?</v>
      </c>
      <c r="C2029" s="129" t="e">
        <f ca="1"/>
        <v>#NAME?</v>
      </c>
      <c r="D2029" t="e">
        <f ca="1"/>
        <v>#NAME?</v>
      </c>
      <c r="E2029" t="e">
        <f ca="1"/>
        <v>#NAME?</v>
      </c>
      <c r="F2029" t="e">
        <f ca="1"/>
        <v>#NAME?</v>
      </c>
      <c r="G2029" t="e">
        <f ca="1"/>
        <v>#NAME?</v>
      </c>
      <c r="H2029" t="e">
        <f ca="1"/>
        <v>#NAME?</v>
      </c>
      <c r="I2029" t="e">
        <f ca="1"/>
        <v>#NAME?</v>
      </c>
      <c r="J2029" t="e">
        <f t="shared" ca="1" si="63"/>
        <v>#NAME?</v>
      </c>
      <c r="K2029" t="e">
        <f t="shared" ca="1" si="62"/>
        <v>#NAME?</v>
      </c>
    </row>
    <row r="2030" spans="1:11" x14ac:dyDescent="0.25">
      <c r="A2030" s="193" t="e">
        <f ca="1"/>
        <v>#NAME?</v>
      </c>
      <c r="B2030" t="e">
        <f ca="1"/>
        <v>#NAME?</v>
      </c>
      <c r="C2030" s="129" t="e">
        <f ca="1"/>
        <v>#NAME?</v>
      </c>
      <c r="D2030" t="e">
        <f ca="1"/>
        <v>#NAME?</v>
      </c>
      <c r="E2030" t="e">
        <f ca="1"/>
        <v>#NAME?</v>
      </c>
      <c r="F2030" t="e">
        <f ca="1"/>
        <v>#NAME?</v>
      </c>
      <c r="G2030" t="e">
        <f ca="1"/>
        <v>#NAME?</v>
      </c>
      <c r="H2030" t="e">
        <f ca="1"/>
        <v>#NAME?</v>
      </c>
      <c r="I2030" t="e">
        <f ca="1"/>
        <v>#NAME?</v>
      </c>
      <c r="J2030" t="e">
        <f t="shared" ca="1" si="63"/>
        <v>#NAME?</v>
      </c>
      <c r="K2030" t="e">
        <f t="shared" ca="1" si="62"/>
        <v>#NAME?</v>
      </c>
    </row>
    <row r="2031" spans="1:11" x14ac:dyDescent="0.25">
      <c r="A2031" s="193" t="e">
        <f ca="1"/>
        <v>#NAME?</v>
      </c>
      <c r="B2031" t="e">
        <f ca="1"/>
        <v>#NAME?</v>
      </c>
      <c r="C2031" s="129" t="e">
        <f ca="1"/>
        <v>#NAME?</v>
      </c>
      <c r="D2031" t="e">
        <f ca="1"/>
        <v>#NAME?</v>
      </c>
      <c r="E2031" t="e">
        <f ca="1"/>
        <v>#NAME?</v>
      </c>
      <c r="F2031" t="e">
        <f ca="1"/>
        <v>#NAME?</v>
      </c>
      <c r="G2031" t="e">
        <f ca="1"/>
        <v>#NAME?</v>
      </c>
      <c r="H2031" t="e">
        <f ca="1"/>
        <v>#NAME?</v>
      </c>
      <c r="I2031" t="e">
        <f ca="1"/>
        <v>#NAME?</v>
      </c>
      <c r="J2031" t="e">
        <f t="shared" ca="1" si="63"/>
        <v>#NAME?</v>
      </c>
      <c r="K2031" t="e">
        <f t="shared" ca="1" si="62"/>
        <v>#NAME?</v>
      </c>
    </row>
    <row r="2032" spans="1:11" x14ac:dyDescent="0.25">
      <c r="A2032" s="193" t="e">
        <f ca="1"/>
        <v>#NAME?</v>
      </c>
      <c r="B2032" t="e">
        <f ca="1"/>
        <v>#NAME?</v>
      </c>
      <c r="C2032" s="129" t="e">
        <f ca="1"/>
        <v>#NAME?</v>
      </c>
      <c r="D2032" t="e">
        <f ca="1"/>
        <v>#NAME?</v>
      </c>
      <c r="E2032" t="e">
        <f ca="1"/>
        <v>#NAME?</v>
      </c>
      <c r="F2032" t="e">
        <f ca="1"/>
        <v>#NAME?</v>
      </c>
      <c r="G2032" t="e">
        <f ca="1"/>
        <v>#NAME?</v>
      </c>
      <c r="H2032" t="e">
        <f ca="1"/>
        <v>#NAME?</v>
      </c>
      <c r="I2032" t="e">
        <f ca="1"/>
        <v>#NAME?</v>
      </c>
      <c r="J2032" t="e">
        <f t="shared" ca="1" si="63"/>
        <v>#NAME?</v>
      </c>
      <c r="K2032" t="e">
        <f t="shared" ca="1" si="62"/>
        <v>#NAME?</v>
      </c>
    </row>
    <row r="2033" spans="1:11" x14ac:dyDescent="0.25">
      <c r="A2033" s="193" t="e">
        <f ca="1"/>
        <v>#NAME?</v>
      </c>
      <c r="B2033" t="e">
        <f ca="1"/>
        <v>#NAME?</v>
      </c>
      <c r="C2033" s="129" t="e">
        <f ca="1"/>
        <v>#NAME?</v>
      </c>
      <c r="D2033" t="e">
        <f ca="1"/>
        <v>#NAME?</v>
      </c>
      <c r="E2033" t="e">
        <f ca="1"/>
        <v>#NAME?</v>
      </c>
      <c r="F2033" t="e">
        <f ca="1"/>
        <v>#NAME?</v>
      </c>
      <c r="G2033" t="e">
        <f ca="1"/>
        <v>#NAME?</v>
      </c>
      <c r="H2033" t="e">
        <f ca="1"/>
        <v>#NAME?</v>
      </c>
      <c r="I2033" t="e">
        <f ca="1"/>
        <v>#NAME?</v>
      </c>
      <c r="J2033" t="e">
        <f t="shared" ca="1" si="63"/>
        <v>#NAME?</v>
      </c>
      <c r="K2033" t="e">
        <f t="shared" ca="1" si="62"/>
        <v>#NAME?</v>
      </c>
    </row>
    <row r="2034" spans="1:11" x14ac:dyDescent="0.25">
      <c r="A2034" s="193" t="e">
        <f ca="1"/>
        <v>#NAME?</v>
      </c>
      <c r="B2034" t="e">
        <f ca="1"/>
        <v>#NAME?</v>
      </c>
      <c r="C2034" s="129" t="e">
        <f ca="1"/>
        <v>#NAME?</v>
      </c>
      <c r="D2034" t="e">
        <f ca="1"/>
        <v>#NAME?</v>
      </c>
      <c r="E2034" t="e">
        <f ca="1"/>
        <v>#NAME?</v>
      </c>
      <c r="F2034" t="e">
        <f ca="1"/>
        <v>#NAME?</v>
      </c>
      <c r="G2034" t="e">
        <f ca="1"/>
        <v>#NAME?</v>
      </c>
      <c r="H2034" t="e">
        <f ca="1"/>
        <v>#NAME?</v>
      </c>
      <c r="I2034" t="e">
        <f ca="1"/>
        <v>#NAME?</v>
      </c>
      <c r="J2034" t="e">
        <f t="shared" ca="1" si="63"/>
        <v>#NAME?</v>
      </c>
      <c r="K2034" t="e">
        <f t="shared" ca="1" si="62"/>
        <v>#NAME?</v>
      </c>
    </row>
    <row r="2035" spans="1:11" x14ac:dyDescent="0.25">
      <c r="A2035" s="193" t="e">
        <f ca="1"/>
        <v>#NAME?</v>
      </c>
      <c r="B2035" t="e">
        <f ca="1"/>
        <v>#NAME?</v>
      </c>
      <c r="C2035" s="129" t="e">
        <f ca="1"/>
        <v>#NAME?</v>
      </c>
      <c r="D2035" t="e">
        <f ca="1"/>
        <v>#NAME?</v>
      </c>
      <c r="E2035" t="e">
        <f ca="1"/>
        <v>#NAME?</v>
      </c>
      <c r="F2035" t="e">
        <f ca="1"/>
        <v>#NAME?</v>
      </c>
      <c r="G2035" t="e">
        <f ca="1"/>
        <v>#NAME?</v>
      </c>
      <c r="H2035" t="e">
        <f ca="1"/>
        <v>#NAME?</v>
      </c>
      <c r="I2035" t="e">
        <f ca="1"/>
        <v>#NAME?</v>
      </c>
      <c r="J2035" t="e">
        <f t="shared" ca="1" si="63"/>
        <v>#NAME?</v>
      </c>
      <c r="K2035" t="e">
        <f t="shared" ref="K2035:K2098" ca="1" si="64">2400+J2035</f>
        <v>#NAME?</v>
      </c>
    </row>
    <row r="2036" spans="1:11" x14ac:dyDescent="0.25">
      <c r="A2036" s="193" t="e">
        <f ca="1"/>
        <v>#NAME?</v>
      </c>
      <c r="B2036" t="e">
        <f ca="1"/>
        <v>#NAME?</v>
      </c>
      <c r="C2036" s="129" t="e">
        <f ca="1"/>
        <v>#NAME?</v>
      </c>
      <c r="D2036" t="e">
        <f ca="1"/>
        <v>#NAME?</v>
      </c>
      <c r="E2036" t="e">
        <f ca="1"/>
        <v>#NAME?</v>
      </c>
      <c r="F2036" t="e">
        <f ca="1"/>
        <v>#NAME?</v>
      </c>
      <c r="G2036" t="e">
        <f ca="1"/>
        <v>#NAME?</v>
      </c>
      <c r="H2036" t="e">
        <f ca="1"/>
        <v>#NAME?</v>
      </c>
      <c r="I2036" t="e">
        <f ca="1"/>
        <v>#NAME?</v>
      </c>
      <c r="J2036" t="e">
        <f t="shared" ca="1" si="63"/>
        <v>#NAME?</v>
      </c>
      <c r="K2036" t="e">
        <f t="shared" ca="1" si="64"/>
        <v>#NAME?</v>
      </c>
    </row>
    <row r="2037" spans="1:11" x14ac:dyDescent="0.25">
      <c r="A2037" s="193" t="e">
        <f ca="1"/>
        <v>#NAME?</v>
      </c>
      <c r="B2037" t="e">
        <f ca="1"/>
        <v>#NAME?</v>
      </c>
      <c r="C2037" s="129" t="e">
        <f ca="1"/>
        <v>#NAME?</v>
      </c>
      <c r="D2037" t="e">
        <f ca="1"/>
        <v>#NAME?</v>
      </c>
      <c r="E2037" t="e">
        <f ca="1"/>
        <v>#NAME?</v>
      </c>
      <c r="F2037" t="e">
        <f ca="1"/>
        <v>#NAME?</v>
      </c>
      <c r="G2037" t="e">
        <f ca="1"/>
        <v>#NAME?</v>
      </c>
      <c r="H2037" t="e">
        <f ca="1"/>
        <v>#NAME?</v>
      </c>
      <c r="I2037" t="e">
        <f ca="1"/>
        <v>#NAME?</v>
      </c>
      <c r="J2037" t="e">
        <f t="shared" ca="1" si="63"/>
        <v>#NAME?</v>
      </c>
      <c r="K2037" t="e">
        <f t="shared" ca="1" si="64"/>
        <v>#NAME?</v>
      </c>
    </row>
    <row r="2038" spans="1:11" x14ac:dyDescent="0.25">
      <c r="A2038" s="193" t="e">
        <f ca="1"/>
        <v>#NAME?</v>
      </c>
      <c r="B2038" t="e">
        <f ca="1"/>
        <v>#NAME?</v>
      </c>
      <c r="C2038" s="129" t="e">
        <f ca="1"/>
        <v>#NAME?</v>
      </c>
      <c r="D2038" t="e">
        <f ca="1"/>
        <v>#NAME?</v>
      </c>
      <c r="E2038" t="e">
        <f ca="1"/>
        <v>#NAME?</v>
      </c>
      <c r="F2038" t="e">
        <f ca="1"/>
        <v>#NAME?</v>
      </c>
      <c r="G2038" t="e">
        <f ca="1"/>
        <v>#NAME?</v>
      </c>
      <c r="H2038" t="e">
        <f ca="1"/>
        <v>#NAME?</v>
      </c>
      <c r="I2038" t="e">
        <f ca="1"/>
        <v>#NAME?</v>
      </c>
      <c r="J2038" t="e">
        <f t="shared" ca="1" si="63"/>
        <v>#NAME?</v>
      </c>
      <c r="K2038" t="e">
        <f t="shared" ca="1" si="64"/>
        <v>#NAME?</v>
      </c>
    </row>
    <row r="2039" spans="1:11" x14ac:dyDescent="0.25">
      <c r="A2039" s="193" t="e">
        <f ca="1"/>
        <v>#NAME?</v>
      </c>
      <c r="B2039" t="e">
        <f ca="1"/>
        <v>#NAME?</v>
      </c>
      <c r="C2039" s="129" t="e">
        <f ca="1"/>
        <v>#NAME?</v>
      </c>
      <c r="D2039" t="e">
        <f ca="1"/>
        <v>#NAME?</v>
      </c>
      <c r="E2039" t="e">
        <f ca="1"/>
        <v>#NAME?</v>
      </c>
      <c r="F2039" t="e">
        <f ca="1"/>
        <v>#NAME?</v>
      </c>
      <c r="G2039" t="e">
        <f ca="1"/>
        <v>#NAME?</v>
      </c>
      <c r="H2039" t="e">
        <f ca="1"/>
        <v>#NAME?</v>
      </c>
      <c r="I2039" t="e">
        <f ca="1"/>
        <v>#NAME?</v>
      </c>
      <c r="J2039" t="e">
        <f t="shared" ca="1" si="63"/>
        <v>#NAME?</v>
      </c>
      <c r="K2039" t="e">
        <f t="shared" ca="1" si="64"/>
        <v>#NAME?</v>
      </c>
    </row>
    <row r="2040" spans="1:11" x14ac:dyDescent="0.25">
      <c r="A2040" s="193" t="e">
        <f ca="1"/>
        <v>#NAME?</v>
      </c>
      <c r="B2040" t="e">
        <f ca="1"/>
        <v>#NAME?</v>
      </c>
      <c r="C2040" s="129" t="e">
        <f ca="1"/>
        <v>#NAME?</v>
      </c>
      <c r="D2040" t="e">
        <f ca="1"/>
        <v>#NAME?</v>
      </c>
      <c r="E2040" t="e">
        <f ca="1"/>
        <v>#NAME?</v>
      </c>
      <c r="F2040" t="e">
        <f ca="1"/>
        <v>#NAME?</v>
      </c>
      <c r="G2040" t="e">
        <f ca="1"/>
        <v>#NAME?</v>
      </c>
      <c r="H2040" t="e">
        <f ca="1"/>
        <v>#NAME?</v>
      </c>
      <c r="I2040" t="e">
        <f ca="1"/>
        <v>#NAME?</v>
      </c>
      <c r="J2040" t="e">
        <f t="shared" ca="1" si="63"/>
        <v>#NAME?</v>
      </c>
      <c r="K2040" t="e">
        <f t="shared" ca="1" si="64"/>
        <v>#NAME?</v>
      </c>
    </row>
    <row r="2041" spans="1:11" x14ac:dyDescent="0.25">
      <c r="A2041" s="193" t="e">
        <f ca="1"/>
        <v>#NAME?</v>
      </c>
      <c r="B2041" t="e">
        <f ca="1"/>
        <v>#NAME?</v>
      </c>
      <c r="C2041" s="129" t="e">
        <f ca="1"/>
        <v>#NAME?</v>
      </c>
      <c r="D2041" t="e">
        <f ca="1"/>
        <v>#NAME?</v>
      </c>
      <c r="E2041" t="e">
        <f ca="1"/>
        <v>#NAME?</v>
      </c>
      <c r="F2041" t="e">
        <f ca="1"/>
        <v>#NAME?</v>
      </c>
      <c r="G2041" t="e">
        <f ca="1"/>
        <v>#NAME?</v>
      </c>
      <c r="H2041" t="e">
        <f ca="1"/>
        <v>#NAME?</v>
      </c>
      <c r="I2041" t="e">
        <f ca="1"/>
        <v>#NAME?</v>
      </c>
      <c r="J2041" t="e">
        <f t="shared" ca="1" si="63"/>
        <v>#NAME?</v>
      </c>
      <c r="K2041" t="e">
        <f t="shared" ca="1" si="64"/>
        <v>#NAME?</v>
      </c>
    </row>
    <row r="2042" spans="1:11" x14ac:dyDescent="0.25">
      <c r="A2042" s="193" t="e">
        <f ca="1"/>
        <v>#NAME?</v>
      </c>
      <c r="B2042" t="e">
        <f ca="1"/>
        <v>#NAME?</v>
      </c>
      <c r="C2042" s="129" t="e">
        <f ca="1"/>
        <v>#NAME?</v>
      </c>
      <c r="D2042" t="e">
        <f ca="1"/>
        <v>#NAME?</v>
      </c>
      <c r="E2042" t="e">
        <f ca="1"/>
        <v>#NAME?</v>
      </c>
      <c r="F2042" t="e">
        <f ca="1"/>
        <v>#NAME?</v>
      </c>
      <c r="G2042" t="e">
        <f ca="1"/>
        <v>#NAME?</v>
      </c>
      <c r="H2042" t="e">
        <f ca="1"/>
        <v>#NAME?</v>
      </c>
      <c r="I2042" t="e">
        <f ca="1"/>
        <v>#NAME?</v>
      </c>
      <c r="J2042" t="e">
        <f t="shared" ca="1" si="63"/>
        <v>#NAME?</v>
      </c>
      <c r="K2042" t="e">
        <f t="shared" ca="1" si="64"/>
        <v>#NAME?</v>
      </c>
    </row>
    <row r="2043" spans="1:11" x14ac:dyDescent="0.25">
      <c r="A2043" s="193" t="e">
        <f ca="1"/>
        <v>#NAME?</v>
      </c>
      <c r="B2043" t="e">
        <f ca="1"/>
        <v>#NAME?</v>
      </c>
      <c r="C2043" s="129" t="e">
        <f ca="1"/>
        <v>#NAME?</v>
      </c>
      <c r="D2043" t="e">
        <f ca="1"/>
        <v>#NAME?</v>
      </c>
      <c r="E2043" t="e">
        <f ca="1"/>
        <v>#NAME?</v>
      </c>
      <c r="F2043" t="e">
        <f ca="1"/>
        <v>#NAME?</v>
      </c>
      <c r="G2043" t="e">
        <f ca="1"/>
        <v>#NAME?</v>
      </c>
      <c r="H2043" t="e">
        <f ca="1"/>
        <v>#NAME?</v>
      </c>
      <c r="I2043" t="e">
        <f ca="1"/>
        <v>#NAME?</v>
      </c>
      <c r="J2043" t="e">
        <f t="shared" ca="1" si="63"/>
        <v>#NAME?</v>
      </c>
      <c r="K2043" t="e">
        <f t="shared" ca="1" si="64"/>
        <v>#NAME?</v>
      </c>
    </row>
    <row r="2044" spans="1:11" x14ac:dyDescent="0.25">
      <c r="A2044" s="193" t="e">
        <f ca="1"/>
        <v>#NAME?</v>
      </c>
      <c r="B2044" t="e">
        <f ca="1"/>
        <v>#NAME?</v>
      </c>
      <c r="C2044" s="129" t="e">
        <f ca="1"/>
        <v>#NAME?</v>
      </c>
      <c r="D2044" t="e">
        <f ca="1"/>
        <v>#NAME?</v>
      </c>
      <c r="E2044" t="e">
        <f ca="1"/>
        <v>#NAME?</v>
      </c>
      <c r="F2044" t="e">
        <f ca="1"/>
        <v>#NAME?</v>
      </c>
      <c r="G2044" t="e">
        <f ca="1"/>
        <v>#NAME?</v>
      </c>
      <c r="H2044" t="e">
        <f ca="1"/>
        <v>#NAME?</v>
      </c>
      <c r="I2044" t="e">
        <f ca="1"/>
        <v>#NAME?</v>
      </c>
      <c r="J2044" t="e">
        <f t="shared" ca="1" si="63"/>
        <v>#NAME?</v>
      </c>
      <c r="K2044" t="e">
        <f t="shared" ca="1" si="64"/>
        <v>#NAME?</v>
      </c>
    </row>
    <row r="2045" spans="1:11" x14ac:dyDescent="0.25">
      <c r="A2045" s="193" t="e">
        <f ca="1"/>
        <v>#NAME?</v>
      </c>
      <c r="B2045" t="e">
        <f ca="1"/>
        <v>#NAME?</v>
      </c>
      <c r="C2045" s="129" t="e">
        <f ca="1"/>
        <v>#NAME?</v>
      </c>
      <c r="D2045" t="e">
        <f ca="1"/>
        <v>#NAME?</v>
      </c>
      <c r="E2045" t="e">
        <f ca="1"/>
        <v>#NAME?</v>
      </c>
      <c r="F2045" t="e">
        <f ca="1"/>
        <v>#NAME?</v>
      </c>
      <c r="G2045" t="e">
        <f ca="1"/>
        <v>#NAME?</v>
      </c>
      <c r="H2045" t="e">
        <f ca="1"/>
        <v>#NAME?</v>
      </c>
      <c r="I2045" t="e">
        <f ca="1"/>
        <v>#NAME?</v>
      </c>
      <c r="J2045" t="e">
        <f t="shared" ca="1" si="63"/>
        <v>#NAME?</v>
      </c>
      <c r="K2045" t="e">
        <f t="shared" ca="1" si="64"/>
        <v>#NAME?</v>
      </c>
    </row>
    <row r="2046" spans="1:11" x14ac:dyDescent="0.25">
      <c r="A2046" s="193" t="e">
        <f ca="1"/>
        <v>#NAME?</v>
      </c>
      <c r="B2046" t="e">
        <f ca="1"/>
        <v>#NAME?</v>
      </c>
      <c r="C2046" s="129" t="e">
        <f ca="1"/>
        <v>#NAME?</v>
      </c>
      <c r="D2046" t="e">
        <f ca="1"/>
        <v>#NAME?</v>
      </c>
      <c r="E2046" t="e">
        <f ca="1"/>
        <v>#NAME?</v>
      </c>
      <c r="F2046" t="e">
        <f ca="1"/>
        <v>#NAME?</v>
      </c>
      <c r="G2046" t="e">
        <f ca="1"/>
        <v>#NAME?</v>
      </c>
      <c r="H2046" t="e">
        <f ca="1"/>
        <v>#NAME?</v>
      </c>
      <c r="I2046" t="e">
        <f ca="1"/>
        <v>#NAME?</v>
      </c>
      <c r="J2046" t="e">
        <f t="shared" ca="1" si="63"/>
        <v>#NAME?</v>
      </c>
      <c r="K2046" t="e">
        <f t="shared" ca="1" si="64"/>
        <v>#NAME?</v>
      </c>
    </row>
    <row r="2047" spans="1:11" x14ac:dyDescent="0.25">
      <c r="A2047" s="193" t="e">
        <f ca="1"/>
        <v>#NAME?</v>
      </c>
      <c r="B2047" t="e">
        <f ca="1"/>
        <v>#NAME?</v>
      </c>
      <c r="C2047" s="129" t="e">
        <f ca="1"/>
        <v>#NAME?</v>
      </c>
      <c r="D2047" t="e">
        <f ca="1"/>
        <v>#NAME?</v>
      </c>
      <c r="E2047" t="e">
        <f ca="1"/>
        <v>#NAME?</v>
      </c>
      <c r="F2047" t="e">
        <f ca="1"/>
        <v>#NAME?</v>
      </c>
      <c r="G2047" t="e">
        <f ca="1"/>
        <v>#NAME?</v>
      </c>
      <c r="H2047" t="e">
        <f ca="1"/>
        <v>#NAME?</v>
      </c>
      <c r="I2047" t="e">
        <f ca="1"/>
        <v>#NAME?</v>
      </c>
      <c r="J2047" t="e">
        <f t="shared" ca="1" si="63"/>
        <v>#NAME?</v>
      </c>
      <c r="K2047" t="e">
        <f t="shared" ca="1" si="64"/>
        <v>#NAME?</v>
      </c>
    </row>
    <row r="2048" spans="1:11" x14ac:dyDescent="0.25">
      <c r="A2048" s="193" t="e">
        <f ca="1"/>
        <v>#NAME?</v>
      </c>
      <c r="B2048" t="e">
        <f ca="1"/>
        <v>#NAME?</v>
      </c>
      <c r="C2048" s="129" t="e">
        <f ca="1"/>
        <v>#NAME?</v>
      </c>
      <c r="D2048" t="e">
        <f ca="1"/>
        <v>#NAME?</v>
      </c>
      <c r="E2048" t="e">
        <f ca="1"/>
        <v>#NAME?</v>
      </c>
      <c r="F2048" t="e">
        <f ca="1"/>
        <v>#NAME?</v>
      </c>
      <c r="G2048" t="e">
        <f ca="1"/>
        <v>#NAME?</v>
      </c>
      <c r="H2048" t="e">
        <f ca="1"/>
        <v>#NAME?</v>
      </c>
      <c r="I2048" t="e">
        <f ca="1"/>
        <v>#NAME?</v>
      </c>
      <c r="J2048" t="e">
        <f t="shared" ca="1" si="63"/>
        <v>#NAME?</v>
      </c>
      <c r="K2048" t="e">
        <f t="shared" ca="1" si="64"/>
        <v>#NAME?</v>
      </c>
    </row>
    <row r="2049" spans="1:11" x14ac:dyDescent="0.25">
      <c r="A2049" s="193" t="e">
        <f ca="1"/>
        <v>#NAME?</v>
      </c>
      <c r="B2049" t="e">
        <f ca="1"/>
        <v>#NAME?</v>
      </c>
      <c r="C2049" s="129" t="e">
        <f ca="1"/>
        <v>#NAME?</v>
      </c>
      <c r="D2049" t="e">
        <f ca="1"/>
        <v>#NAME?</v>
      </c>
      <c r="E2049" t="e">
        <f ca="1"/>
        <v>#NAME?</v>
      </c>
      <c r="F2049" t="e">
        <f ca="1"/>
        <v>#NAME?</v>
      </c>
      <c r="G2049" t="e">
        <f ca="1"/>
        <v>#NAME?</v>
      </c>
      <c r="H2049" t="e">
        <f ca="1"/>
        <v>#NAME?</v>
      </c>
      <c r="I2049" t="e">
        <f ca="1"/>
        <v>#NAME?</v>
      </c>
      <c r="J2049" t="e">
        <f t="shared" ca="1" si="63"/>
        <v>#NAME?</v>
      </c>
      <c r="K2049" t="e">
        <f t="shared" ca="1" si="64"/>
        <v>#NAME?</v>
      </c>
    </row>
    <row r="2050" spans="1:11" x14ac:dyDescent="0.25">
      <c r="A2050" s="193" t="e">
        <f ca="1"/>
        <v>#NAME?</v>
      </c>
      <c r="B2050" t="e">
        <f ca="1"/>
        <v>#NAME?</v>
      </c>
      <c r="C2050" s="129" t="e">
        <f ca="1"/>
        <v>#NAME?</v>
      </c>
      <c r="D2050" t="e">
        <f ca="1"/>
        <v>#NAME?</v>
      </c>
      <c r="E2050" t="e">
        <f ca="1"/>
        <v>#NAME?</v>
      </c>
      <c r="F2050" t="e">
        <f ca="1"/>
        <v>#NAME?</v>
      </c>
      <c r="G2050" t="e">
        <f ca="1"/>
        <v>#NAME?</v>
      </c>
      <c r="H2050" t="e">
        <f ca="1"/>
        <v>#NAME?</v>
      </c>
      <c r="I2050" t="e">
        <f ca="1"/>
        <v>#NAME?</v>
      </c>
      <c r="J2050" t="e">
        <f t="shared" ca="1" si="63"/>
        <v>#NAME?</v>
      </c>
      <c r="K2050" t="e">
        <f t="shared" ca="1" si="64"/>
        <v>#NAME?</v>
      </c>
    </row>
    <row r="2051" spans="1:11" x14ac:dyDescent="0.25">
      <c r="A2051" s="193" t="e">
        <f ca="1"/>
        <v>#NAME?</v>
      </c>
      <c r="B2051" t="e">
        <f ca="1"/>
        <v>#NAME?</v>
      </c>
      <c r="C2051" s="129" t="e">
        <f ca="1"/>
        <v>#NAME?</v>
      </c>
      <c r="D2051" t="e">
        <f ca="1"/>
        <v>#NAME?</v>
      </c>
      <c r="E2051" t="e">
        <f ca="1"/>
        <v>#NAME?</v>
      </c>
      <c r="F2051" t="e">
        <f ca="1"/>
        <v>#NAME?</v>
      </c>
      <c r="G2051" t="e">
        <f ca="1"/>
        <v>#NAME?</v>
      </c>
      <c r="H2051" t="e">
        <f ca="1"/>
        <v>#NAME?</v>
      </c>
      <c r="I2051" t="e">
        <f ca="1"/>
        <v>#NAME?</v>
      </c>
      <c r="J2051" t="e">
        <f t="shared" ref="J2051:J2114" ca="1" si="65">_xlfn.ISOWEEKNUM(C2051)</f>
        <v>#NAME?</v>
      </c>
      <c r="K2051" t="e">
        <f t="shared" ca="1" si="64"/>
        <v>#NAME?</v>
      </c>
    </row>
    <row r="2052" spans="1:11" x14ac:dyDescent="0.25">
      <c r="A2052" s="193" t="e">
        <f ca="1"/>
        <v>#NAME?</v>
      </c>
      <c r="B2052" t="e">
        <f ca="1"/>
        <v>#NAME?</v>
      </c>
      <c r="C2052" s="129" t="e">
        <f ca="1"/>
        <v>#NAME?</v>
      </c>
      <c r="D2052" t="e">
        <f ca="1"/>
        <v>#NAME?</v>
      </c>
      <c r="E2052" t="e">
        <f ca="1"/>
        <v>#NAME?</v>
      </c>
      <c r="F2052" t="e">
        <f ca="1"/>
        <v>#NAME?</v>
      </c>
      <c r="G2052" t="e">
        <f ca="1"/>
        <v>#NAME?</v>
      </c>
      <c r="H2052" t="e">
        <f ca="1"/>
        <v>#NAME?</v>
      </c>
      <c r="I2052" t="e">
        <f ca="1"/>
        <v>#NAME?</v>
      </c>
      <c r="J2052" t="e">
        <f t="shared" ca="1" si="65"/>
        <v>#NAME?</v>
      </c>
      <c r="K2052" t="e">
        <f t="shared" ca="1" si="64"/>
        <v>#NAME?</v>
      </c>
    </row>
    <row r="2053" spans="1:11" x14ac:dyDescent="0.25">
      <c r="A2053" s="193" t="e">
        <f ca="1"/>
        <v>#NAME?</v>
      </c>
      <c r="B2053" t="e">
        <f ca="1"/>
        <v>#NAME?</v>
      </c>
      <c r="C2053" s="129" t="e">
        <f ca="1"/>
        <v>#NAME?</v>
      </c>
      <c r="D2053" t="e">
        <f ca="1"/>
        <v>#NAME?</v>
      </c>
      <c r="E2053" t="e">
        <f ca="1"/>
        <v>#NAME?</v>
      </c>
      <c r="F2053" t="e">
        <f ca="1"/>
        <v>#NAME?</v>
      </c>
      <c r="G2053" t="e">
        <f ca="1"/>
        <v>#NAME?</v>
      </c>
      <c r="H2053" t="e">
        <f ca="1"/>
        <v>#NAME?</v>
      </c>
      <c r="I2053" t="e">
        <f ca="1"/>
        <v>#NAME?</v>
      </c>
      <c r="J2053" t="e">
        <f t="shared" ca="1" si="65"/>
        <v>#NAME?</v>
      </c>
      <c r="K2053" t="e">
        <f t="shared" ca="1" si="64"/>
        <v>#NAME?</v>
      </c>
    </row>
    <row r="2054" spans="1:11" x14ac:dyDescent="0.25">
      <c r="A2054" s="193" t="e">
        <f ca="1"/>
        <v>#NAME?</v>
      </c>
      <c r="B2054" t="e">
        <f ca="1"/>
        <v>#NAME?</v>
      </c>
      <c r="C2054" s="129" t="e">
        <f ca="1"/>
        <v>#NAME?</v>
      </c>
      <c r="D2054" t="e">
        <f ca="1"/>
        <v>#NAME?</v>
      </c>
      <c r="E2054" t="e">
        <f ca="1"/>
        <v>#NAME?</v>
      </c>
      <c r="F2054" t="e">
        <f ca="1"/>
        <v>#NAME?</v>
      </c>
      <c r="G2054" t="e">
        <f ca="1"/>
        <v>#NAME?</v>
      </c>
      <c r="H2054" t="e">
        <f ca="1"/>
        <v>#NAME?</v>
      </c>
      <c r="I2054" t="e">
        <f ca="1"/>
        <v>#NAME?</v>
      </c>
      <c r="J2054" t="e">
        <f t="shared" ca="1" si="65"/>
        <v>#NAME?</v>
      </c>
      <c r="K2054" t="e">
        <f t="shared" ca="1" si="64"/>
        <v>#NAME?</v>
      </c>
    </row>
    <row r="2055" spans="1:11" x14ac:dyDescent="0.25">
      <c r="A2055" s="193" t="e">
        <f ca="1"/>
        <v>#NAME?</v>
      </c>
      <c r="B2055" t="e">
        <f ca="1"/>
        <v>#NAME?</v>
      </c>
      <c r="C2055" s="129" t="e">
        <f ca="1"/>
        <v>#NAME?</v>
      </c>
      <c r="D2055" t="e">
        <f ca="1"/>
        <v>#NAME?</v>
      </c>
      <c r="E2055" t="e">
        <f ca="1"/>
        <v>#NAME?</v>
      </c>
      <c r="F2055" t="e">
        <f ca="1"/>
        <v>#NAME?</v>
      </c>
      <c r="G2055" t="e">
        <f ca="1"/>
        <v>#NAME?</v>
      </c>
      <c r="H2055" t="e">
        <f ca="1"/>
        <v>#NAME?</v>
      </c>
      <c r="I2055" t="e">
        <f ca="1"/>
        <v>#NAME?</v>
      </c>
      <c r="J2055" t="e">
        <f t="shared" ca="1" si="65"/>
        <v>#NAME?</v>
      </c>
      <c r="K2055" t="e">
        <f t="shared" ca="1" si="64"/>
        <v>#NAME?</v>
      </c>
    </row>
    <row r="2056" spans="1:11" x14ac:dyDescent="0.25">
      <c r="A2056" s="193" t="e">
        <f ca="1"/>
        <v>#NAME?</v>
      </c>
      <c r="B2056" t="e">
        <f ca="1"/>
        <v>#NAME?</v>
      </c>
      <c r="C2056" s="129" t="e">
        <f ca="1"/>
        <v>#NAME?</v>
      </c>
      <c r="D2056" t="e">
        <f ca="1"/>
        <v>#NAME?</v>
      </c>
      <c r="E2056" t="e">
        <f ca="1"/>
        <v>#NAME?</v>
      </c>
      <c r="F2056" t="e">
        <f ca="1"/>
        <v>#NAME?</v>
      </c>
      <c r="G2056" t="e">
        <f ca="1"/>
        <v>#NAME?</v>
      </c>
      <c r="H2056" t="e">
        <f ca="1"/>
        <v>#NAME?</v>
      </c>
      <c r="I2056" t="e">
        <f ca="1"/>
        <v>#NAME?</v>
      </c>
      <c r="J2056" t="e">
        <f t="shared" ca="1" si="65"/>
        <v>#NAME?</v>
      </c>
      <c r="K2056" t="e">
        <f t="shared" ca="1" si="64"/>
        <v>#NAME?</v>
      </c>
    </row>
    <row r="2057" spans="1:11" x14ac:dyDescent="0.25">
      <c r="A2057" s="193" t="e">
        <f ca="1"/>
        <v>#NAME?</v>
      </c>
      <c r="B2057" t="e">
        <f ca="1"/>
        <v>#NAME?</v>
      </c>
      <c r="C2057" s="129" t="e">
        <f ca="1"/>
        <v>#NAME?</v>
      </c>
      <c r="D2057" t="e">
        <f ca="1"/>
        <v>#NAME?</v>
      </c>
      <c r="E2057" t="e">
        <f ca="1"/>
        <v>#NAME?</v>
      </c>
      <c r="F2057" t="e">
        <f ca="1"/>
        <v>#NAME?</v>
      </c>
      <c r="G2057" t="e">
        <f ca="1"/>
        <v>#NAME?</v>
      </c>
      <c r="H2057" t="e">
        <f ca="1"/>
        <v>#NAME?</v>
      </c>
      <c r="I2057" t="e">
        <f ca="1"/>
        <v>#NAME?</v>
      </c>
      <c r="J2057" t="e">
        <f t="shared" ca="1" si="65"/>
        <v>#NAME?</v>
      </c>
      <c r="K2057" t="e">
        <f t="shared" ca="1" si="64"/>
        <v>#NAME?</v>
      </c>
    </row>
    <row r="2058" spans="1:11" x14ac:dyDescent="0.25">
      <c r="A2058" s="193" t="e">
        <f ca="1"/>
        <v>#NAME?</v>
      </c>
      <c r="B2058" t="e">
        <f ca="1"/>
        <v>#NAME?</v>
      </c>
      <c r="C2058" s="129" t="e">
        <f ca="1"/>
        <v>#NAME?</v>
      </c>
      <c r="D2058" t="e">
        <f ca="1"/>
        <v>#NAME?</v>
      </c>
      <c r="E2058" t="e">
        <f ca="1"/>
        <v>#NAME?</v>
      </c>
      <c r="F2058" t="e">
        <f ca="1"/>
        <v>#NAME?</v>
      </c>
      <c r="G2058" t="e">
        <f ca="1"/>
        <v>#NAME?</v>
      </c>
      <c r="H2058" t="e">
        <f ca="1"/>
        <v>#NAME?</v>
      </c>
      <c r="I2058" t="e">
        <f ca="1"/>
        <v>#NAME?</v>
      </c>
      <c r="J2058" t="e">
        <f t="shared" ca="1" si="65"/>
        <v>#NAME?</v>
      </c>
      <c r="K2058" t="e">
        <f t="shared" ca="1" si="64"/>
        <v>#NAME?</v>
      </c>
    </row>
    <row r="2059" spans="1:11" x14ac:dyDescent="0.25">
      <c r="A2059" s="193" t="e">
        <f ca="1"/>
        <v>#NAME?</v>
      </c>
      <c r="B2059" t="e">
        <f ca="1"/>
        <v>#NAME?</v>
      </c>
      <c r="C2059" s="129" t="e">
        <f ca="1"/>
        <v>#NAME?</v>
      </c>
      <c r="D2059" t="e">
        <f ca="1"/>
        <v>#NAME?</v>
      </c>
      <c r="E2059" t="e">
        <f ca="1"/>
        <v>#NAME?</v>
      </c>
      <c r="F2059" t="e">
        <f ca="1"/>
        <v>#NAME?</v>
      </c>
      <c r="G2059" t="e">
        <f ca="1"/>
        <v>#NAME?</v>
      </c>
      <c r="H2059" t="e">
        <f ca="1"/>
        <v>#NAME?</v>
      </c>
      <c r="I2059" t="e">
        <f ca="1"/>
        <v>#NAME?</v>
      </c>
      <c r="J2059" t="e">
        <f t="shared" ca="1" si="65"/>
        <v>#NAME?</v>
      </c>
      <c r="K2059" t="e">
        <f t="shared" ca="1" si="64"/>
        <v>#NAME?</v>
      </c>
    </row>
    <row r="2060" spans="1:11" x14ac:dyDescent="0.25">
      <c r="A2060" s="193" t="e">
        <f ca="1"/>
        <v>#NAME?</v>
      </c>
      <c r="B2060" t="e">
        <f ca="1"/>
        <v>#NAME?</v>
      </c>
      <c r="C2060" s="129" t="e">
        <f ca="1"/>
        <v>#NAME?</v>
      </c>
      <c r="D2060" t="e">
        <f ca="1"/>
        <v>#NAME?</v>
      </c>
      <c r="E2060" t="e">
        <f ca="1"/>
        <v>#NAME?</v>
      </c>
      <c r="F2060" t="e">
        <f ca="1"/>
        <v>#NAME?</v>
      </c>
      <c r="G2060" t="e">
        <f ca="1"/>
        <v>#NAME?</v>
      </c>
      <c r="H2060" t="e">
        <f ca="1"/>
        <v>#NAME?</v>
      </c>
      <c r="I2060" t="e">
        <f ca="1"/>
        <v>#NAME?</v>
      </c>
      <c r="J2060" t="e">
        <f t="shared" ca="1" si="65"/>
        <v>#NAME?</v>
      </c>
      <c r="K2060" t="e">
        <f t="shared" ca="1" si="64"/>
        <v>#NAME?</v>
      </c>
    </row>
    <row r="2061" spans="1:11" x14ac:dyDescent="0.25">
      <c r="A2061" s="193" t="e">
        <f ca="1"/>
        <v>#NAME?</v>
      </c>
      <c r="B2061" t="e">
        <f ca="1"/>
        <v>#NAME?</v>
      </c>
      <c r="C2061" s="129" t="e">
        <f ca="1"/>
        <v>#NAME?</v>
      </c>
      <c r="D2061" t="e">
        <f ca="1"/>
        <v>#NAME?</v>
      </c>
      <c r="E2061" t="e">
        <f ca="1"/>
        <v>#NAME?</v>
      </c>
      <c r="F2061" t="e">
        <f ca="1"/>
        <v>#NAME?</v>
      </c>
      <c r="G2061" t="e">
        <f ca="1"/>
        <v>#NAME?</v>
      </c>
      <c r="H2061" t="e">
        <f ca="1"/>
        <v>#NAME?</v>
      </c>
      <c r="I2061" t="e">
        <f ca="1"/>
        <v>#NAME?</v>
      </c>
      <c r="J2061" t="e">
        <f t="shared" ca="1" si="65"/>
        <v>#NAME?</v>
      </c>
      <c r="K2061" t="e">
        <f t="shared" ca="1" si="64"/>
        <v>#NAME?</v>
      </c>
    </row>
    <row r="2062" spans="1:11" x14ac:dyDescent="0.25">
      <c r="A2062" s="193" t="e">
        <f ca="1"/>
        <v>#NAME?</v>
      </c>
      <c r="B2062" t="e">
        <f ca="1"/>
        <v>#NAME?</v>
      </c>
      <c r="C2062" s="129" t="e">
        <f ca="1"/>
        <v>#NAME?</v>
      </c>
      <c r="D2062" t="e">
        <f ca="1"/>
        <v>#NAME?</v>
      </c>
      <c r="E2062" t="e">
        <f ca="1"/>
        <v>#NAME?</v>
      </c>
      <c r="F2062" t="e">
        <f ca="1"/>
        <v>#NAME?</v>
      </c>
      <c r="G2062" t="e">
        <f ca="1"/>
        <v>#NAME?</v>
      </c>
      <c r="H2062" t="e">
        <f ca="1"/>
        <v>#NAME?</v>
      </c>
      <c r="I2062" t="e">
        <f ca="1"/>
        <v>#NAME?</v>
      </c>
      <c r="J2062" t="e">
        <f t="shared" ca="1" si="65"/>
        <v>#NAME?</v>
      </c>
      <c r="K2062" t="e">
        <f t="shared" ca="1" si="64"/>
        <v>#NAME?</v>
      </c>
    </row>
    <row r="2063" spans="1:11" x14ac:dyDescent="0.25">
      <c r="A2063" s="193" t="e">
        <f ca="1"/>
        <v>#NAME?</v>
      </c>
      <c r="B2063" t="e">
        <f ca="1"/>
        <v>#NAME?</v>
      </c>
      <c r="C2063" s="129" t="e">
        <f ca="1"/>
        <v>#NAME?</v>
      </c>
      <c r="D2063" t="e">
        <f ca="1"/>
        <v>#NAME?</v>
      </c>
      <c r="E2063" t="e">
        <f ca="1"/>
        <v>#NAME?</v>
      </c>
      <c r="F2063" t="e">
        <f ca="1"/>
        <v>#NAME?</v>
      </c>
      <c r="G2063" t="e">
        <f ca="1"/>
        <v>#NAME?</v>
      </c>
      <c r="H2063" t="e">
        <f ca="1"/>
        <v>#NAME?</v>
      </c>
      <c r="I2063" t="e">
        <f ca="1"/>
        <v>#NAME?</v>
      </c>
      <c r="J2063" t="e">
        <f t="shared" ca="1" si="65"/>
        <v>#NAME?</v>
      </c>
      <c r="K2063" t="e">
        <f t="shared" ca="1" si="64"/>
        <v>#NAME?</v>
      </c>
    </row>
    <row r="2064" spans="1:11" x14ac:dyDescent="0.25">
      <c r="A2064" s="193" t="e">
        <f ca="1"/>
        <v>#NAME?</v>
      </c>
      <c r="B2064" t="e">
        <f ca="1"/>
        <v>#NAME?</v>
      </c>
      <c r="C2064" s="129" t="e">
        <f ca="1"/>
        <v>#NAME?</v>
      </c>
      <c r="D2064" t="e">
        <f ca="1"/>
        <v>#NAME?</v>
      </c>
      <c r="E2064" t="e">
        <f ca="1"/>
        <v>#NAME?</v>
      </c>
      <c r="F2064" t="e">
        <f ca="1"/>
        <v>#NAME?</v>
      </c>
      <c r="G2064" t="e">
        <f ca="1"/>
        <v>#NAME?</v>
      </c>
      <c r="H2064" t="e">
        <f ca="1"/>
        <v>#NAME?</v>
      </c>
      <c r="I2064" t="e">
        <f ca="1"/>
        <v>#NAME?</v>
      </c>
      <c r="J2064" t="e">
        <f t="shared" ca="1" si="65"/>
        <v>#NAME?</v>
      </c>
      <c r="K2064" t="e">
        <f t="shared" ca="1" si="64"/>
        <v>#NAME?</v>
      </c>
    </row>
    <row r="2065" spans="1:11" x14ac:dyDescent="0.25">
      <c r="A2065" s="193" t="e">
        <f ca="1"/>
        <v>#NAME?</v>
      </c>
      <c r="B2065" t="e">
        <f ca="1"/>
        <v>#NAME?</v>
      </c>
      <c r="C2065" s="129" t="e">
        <f ca="1"/>
        <v>#NAME?</v>
      </c>
      <c r="D2065" t="e">
        <f ca="1"/>
        <v>#NAME?</v>
      </c>
      <c r="E2065" t="e">
        <f ca="1"/>
        <v>#NAME?</v>
      </c>
      <c r="F2065" t="e">
        <f ca="1"/>
        <v>#NAME?</v>
      </c>
      <c r="G2065" t="e">
        <f ca="1"/>
        <v>#NAME?</v>
      </c>
      <c r="H2065" t="e">
        <f ca="1"/>
        <v>#NAME?</v>
      </c>
      <c r="I2065" t="e">
        <f ca="1"/>
        <v>#NAME?</v>
      </c>
      <c r="J2065" t="e">
        <f t="shared" ca="1" si="65"/>
        <v>#NAME?</v>
      </c>
      <c r="K2065" t="e">
        <f t="shared" ca="1" si="64"/>
        <v>#NAME?</v>
      </c>
    </row>
    <row r="2066" spans="1:11" x14ac:dyDescent="0.25">
      <c r="A2066" s="193" t="e">
        <f ca="1"/>
        <v>#NAME?</v>
      </c>
      <c r="B2066" t="e">
        <f ca="1"/>
        <v>#NAME?</v>
      </c>
      <c r="C2066" s="129" t="e">
        <f ca="1"/>
        <v>#NAME?</v>
      </c>
      <c r="D2066" t="e">
        <f ca="1"/>
        <v>#NAME?</v>
      </c>
      <c r="E2066" t="e">
        <f ca="1"/>
        <v>#NAME?</v>
      </c>
      <c r="F2066" t="e">
        <f ca="1"/>
        <v>#NAME?</v>
      </c>
      <c r="G2066" t="e">
        <f ca="1"/>
        <v>#NAME?</v>
      </c>
      <c r="H2066" t="e">
        <f ca="1"/>
        <v>#NAME?</v>
      </c>
      <c r="I2066" t="e">
        <f ca="1"/>
        <v>#NAME?</v>
      </c>
      <c r="J2066" t="e">
        <f t="shared" ca="1" si="65"/>
        <v>#NAME?</v>
      </c>
      <c r="K2066" t="e">
        <f t="shared" ca="1" si="64"/>
        <v>#NAME?</v>
      </c>
    </row>
    <row r="2067" spans="1:11" x14ac:dyDescent="0.25">
      <c r="A2067" s="193" t="e">
        <f ca="1"/>
        <v>#NAME?</v>
      </c>
      <c r="B2067" t="e">
        <f ca="1"/>
        <v>#NAME?</v>
      </c>
      <c r="C2067" s="129" t="e">
        <f ca="1"/>
        <v>#NAME?</v>
      </c>
      <c r="D2067" t="e">
        <f ca="1"/>
        <v>#NAME?</v>
      </c>
      <c r="E2067" t="e">
        <f ca="1"/>
        <v>#NAME?</v>
      </c>
      <c r="F2067" t="e">
        <f ca="1"/>
        <v>#NAME?</v>
      </c>
      <c r="G2067" t="e">
        <f ca="1"/>
        <v>#NAME?</v>
      </c>
      <c r="H2067" t="e">
        <f ca="1"/>
        <v>#NAME?</v>
      </c>
      <c r="I2067" t="e">
        <f ca="1"/>
        <v>#NAME?</v>
      </c>
      <c r="J2067" t="e">
        <f t="shared" ca="1" si="65"/>
        <v>#NAME?</v>
      </c>
      <c r="K2067" t="e">
        <f t="shared" ca="1" si="64"/>
        <v>#NAME?</v>
      </c>
    </row>
    <row r="2068" spans="1:11" x14ac:dyDescent="0.25">
      <c r="A2068" s="193" t="e">
        <f ca="1"/>
        <v>#NAME?</v>
      </c>
      <c r="B2068" t="e">
        <f ca="1"/>
        <v>#NAME?</v>
      </c>
      <c r="C2068" s="129" t="e">
        <f ca="1"/>
        <v>#NAME?</v>
      </c>
      <c r="D2068" t="e">
        <f ca="1"/>
        <v>#NAME?</v>
      </c>
      <c r="E2068" t="e">
        <f ca="1"/>
        <v>#NAME?</v>
      </c>
      <c r="F2068" t="e">
        <f ca="1"/>
        <v>#NAME?</v>
      </c>
      <c r="G2068" t="e">
        <f ca="1"/>
        <v>#NAME?</v>
      </c>
      <c r="H2068" t="e">
        <f ca="1"/>
        <v>#NAME?</v>
      </c>
      <c r="I2068" t="e">
        <f ca="1"/>
        <v>#NAME?</v>
      </c>
      <c r="J2068" t="e">
        <f t="shared" ca="1" si="65"/>
        <v>#NAME?</v>
      </c>
      <c r="K2068" t="e">
        <f t="shared" ca="1" si="64"/>
        <v>#NAME?</v>
      </c>
    </row>
    <row r="2069" spans="1:11" x14ac:dyDescent="0.25">
      <c r="A2069" s="193" t="e">
        <f ca="1"/>
        <v>#NAME?</v>
      </c>
      <c r="B2069" t="e">
        <f ca="1"/>
        <v>#NAME?</v>
      </c>
      <c r="C2069" s="129" t="e">
        <f ca="1"/>
        <v>#NAME?</v>
      </c>
      <c r="D2069" t="e">
        <f ca="1"/>
        <v>#NAME?</v>
      </c>
      <c r="E2069" t="e">
        <f ca="1"/>
        <v>#NAME?</v>
      </c>
      <c r="F2069" t="e">
        <f ca="1"/>
        <v>#NAME?</v>
      </c>
      <c r="G2069" t="e">
        <f ca="1"/>
        <v>#NAME?</v>
      </c>
      <c r="H2069" t="e">
        <f ca="1"/>
        <v>#NAME?</v>
      </c>
      <c r="I2069" t="e">
        <f ca="1"/>
        <v>#NAME?</v>
      </c>
      <c r="J2069" t="e">
        <f t="shared" ca="1" si="65"/>
        <v>#NAME?</v>
      </c>
      <c r="K2069" t="e">
        <f t="shared" ca="1" si="64"/>
        <v>#NAME?</v>
      </c>
    </row>
    <row r="2070" spans="1:11" x14ac:dyDescent="0.25">
      <c r="A2070" s="193" t="e">
        <f ca="1"/>
        <v>#NAME?</v>
      </c>
      <c r="B2070" t="e">
        <f ca="1"/>
        <v>#NAME?</v>
      </c>
      <c r="C2070" s="129" t="e">
        <f ca="1"/>
        <v>#NAME?</v>
      </c>
      <c r="D2070" t="e">
        <f ca="1"/>
        <v>#NAME?</v>
      </c>
      <c r="E2070" t="e">
        <f ca="1"/>
        <v>#NAME?</v>
      </c>
      <c r="F2070" t="e">
        <f ca="1"/>
        <v>#NAME?</v>
      </c>
      <c r="G2070" t="e">
        <f ca="1"/>
        <v>#NAME?</v>
      </c>
      <c r="H2070" t="e">
        <f ca="1"/>
        <v>#NAME?</v>
      </c>
      <c r="I2070" t="e">
        <f ca="1"/>
        <v>#NAME?</v>
      </c>
      <c r="J2070" t="e">
        <f t="shared" ca="1" si="65"/>
        <v>#NAME?</v>
      </c>
      <c r="K2070" t="e">
        <f t="shared" ca="1" si="64"/>
        <v>#NAME?</v>
      </c>
    </row>
    <row r="2071" spans="1:11" x14ac:dyDescent="0.25">
      <c r="A2071" s="193" t="e">
        <f ca="1"/>
        <v>#NAME?</v>
      </c>
      <c r="B2071" t="e">
        <f ca="1"/>
        <v>#NAME?</v>
      </c>
      <c r="C2071" s="129" t="e">
        <f ca="1"/>
        <v>#NAME?</v>
      </c>
      <c r="D2071" t="e">
        <f ca="1"/>
        <v>#NAME?</v>
      </c>
      <c r="E2071" t="e">
        <f ca="1"/>
        <v>#NAME?</v>
      </c>
      <c r="F2071" t="e">
        <f ca="1"/>
        <v>#NAME?</v>
      </c>
      <c r="G2071" t="e">
        <f ca="1"/>
        <v>#NAME?</v>
      </c>
      <c r="H2071" t="e">
        <f ca="1"/>
        <v>#NAME?</v>
      </c>
      <c r="I2071" t="e">
        <f ca="1"/>
        <v>#NAME?</v>
      </c>
      <c r="J2071" t="e">
        <f t="shared" ca="1" si="65"/>
        <v>#NAME?</v>
      </c>
      <c r="K2071" t="e">
        <f t="shared" ca="1" si="64"/>
        <v>#NAME?</v>
      </c>
    </row>
    <row r="2072" spans="1:11" x14ac:dyDescent="0.25">
      <c r="A2072" s="193" t="e">
        <f ca="1"/>
        <v>#NAME?</v>
      </c>
      <c r="B2072" t="e">
        <f ca="1"/>
        <v>#NAME?</v>
      </c>
      <c r="C2072" s="129" t="e">
        <f ca="1"/>
        <v>#NAME?</v>
      </c>
      <c r="D2072" t="e">
        <f ca="1"/>
        <v>#NAME?</v>
      </c>
      <c r="E2072" t="e">
        <f ca="1"/>
        <v>#NAME?</v>
      </c>
      <c r="F2072" t="e">
        <f ca="1"/>
        <v>#NAME?</v>
      </c>
      <c r="G2072" t="e">
        <f ca="1"/>
        <v>#NAME?</v>
      </c>
      <c r="H2072" t="e">
        <f ca="1"/>
        <v>#NAME?</v>
      </c>
      <c r="I2072" t="e">
        <f ca="1"/>
        <v>#NAME?</v>
      </c>
      <c r="J2072" t="e">
        <f t="shared" ca="1" si="65"/>
        <v>#NAME?</v>
      </c>
      <c r="K2072" t="e">
        <f t="shared" ca="1" si="64"/>
        <v>#NAME?</v>
      </c>
    </row>
    <row r="2073" spans="1:11" x14ac:dyDescent="0.25">
      <c r="A2073" s="193" t="e">
        <f ca="1"/>
        <v>#NAME?</v>
      </c>
      <c r="B2073" t="e">
        <f ca="1"/>
        <v>#NAME?</v>
      </c>
      <c r="C2073" s="129" t="e">
        <f ca="1"/>
        <v>#NAME?</v>
      </c>
      <c r="D2073" t="e">
        <f ca="1"/>
        <v>#NAME?</v>
      </c>
      <c r="E2073" t="e">
        <f ca="1"/>
        <v>#NAME?</v>
      </c>
      <c r="F2073" t="e">
        <f ca="1"/>
        <v>#NAME?</v>
      </c>
      <c r="G2073" t="e">
        <f ca="1"/>
        <v>#NAME?</v>
      </c>
      <c r="H2073" t="e">
        <f ca="1"/>
        <v>#NAME?</v>
      </c>
      <c r="I2073" t="e">
        <f ca="1"/>
        <v>#NAME?</v>
      </c>
      <c r="J2073" t="e">
        <f t="shared" ca="1" si="65"/>
        <v>#NAME?</v>
      </c>
      <c r="K2073" t="e">
        <f t="shared" ca="1" si="64"/>
        <v>#NAME?</v>
      </c>
    </row>
    <row r="2074" spans="1:11" x14ac:dyDescent="0.25">
      <c r="A2074" s="193" t="e">
        <f ca="1"/>
        <v>#NAME?</v>
      </c>
      <c r="B2074" t="e">
        <f ca="1"/>
        <v>#NAME?</v>
      </c>
      <c r="C2074" s="129" t="e">
        <f ca="1"/>
        <v>#NAME?</v>
      </c>
      <c r="D2074" t="e">
        <f ca="1"/>
        <v>#NAME?</v>
      </c>
      <c r="E2074" t="e">
        <f ca="1"/>
        <v>#NAME?</v>
      </c>
      <c r="F2074" t="e">
        <f ca="1"/>
        <v>#NAME?</v>
      </c>
      <c r="G2074" t="e">
        <f ca="1"/>
        <v>#NAME?</v>
      </c>
      <c r="H2074" t="e">
        <f ca="1"/>
        <v>#NAME?</v>
      </c>
      <c r="I2074" t="e">
        <f ca="1"/>
        <v>#NAME?</v>
      </c>
      <c r="J2074" t="e">
        <f t="shared" ca="1" si="65"/>
        <v>#NAME?</v>
      </c>
      <c r="K2074" t="e">
        <f t="shared" ca="1" si="64"/>
        <v>#NAME?</v>
      </c>
    </row>
    <row r="2075" spans="1:11" x14ac:dyDescent="0.25">
      <c r="A2075" s="193" t="e">
        <f ca="1"/>
        <v>#NAME?</v>
      </c>
      <c r="B2075" t="e">
        <f ca="1"/>
        <v>#NAME?</v>
      </c>
      <c r="C2075" s="129" t="e">
        <f ca="1"/>
        <v>#NAME?</v>
      </c>
      <c r="D2075" t="e">
        <f ca="1"/>
        <v>#NAME?</v>
      </c>
      <c r="E2075" t="e">
        <f ca="1"/>
        <v>#NAME?</v>
      </c>
      <c r="F2075" t="e">
        <f ca="1"/>
        <v>#NAME?</v>
      </c>
      <c r="G2075" t="e">
        <f ca="1"/>
        <v>#NAME?</v>
      </c>
      <c r="H2075" t="e">
        <f ca="1"/>
        <v>#NAME?</v>
      </c>
      <c r="I2075" t="e">
        <f ca="1"/>
        <v>#NAME?</v>
      </c>
      <c r="J2075" t="e">
        <f t="shared" ca="1" si="65"/>
        <v>#NAME?</v>
      </c>
      <c r="K2075" t="e">
        <f t="shared" ca="1" si="64"/>
        <v>#NAME?</v>
      </c>
    </row>
    <row r="2076" spans="1:11" x14ac:dyDescent="0.25">
      <c r="A2076" s="193" t="e">
        <f ca="1"/>
        <v>#NAME?</v>
      </c>
      <c r="B2076" t="e">
        <f ca="1"/>
        <v>#NAME?</v>
      </c>
      <c r="C2076" s="129" t="e">
        <f ca="1"/>
        <v>#NAME?</v>
      </c>
      <c r="D2076" t="e">
        <f ca="1"/>
        <v>#NAME?</v>
      </c>
      <c r="E2076" t="e">
        <f ca="1"/>
        <v>#NAME?</v>
      </c>
      <c r="F2076" t="e">
        <f ca="1"/>
        <v>#NAME?</v>
      </c>
      <c r="G2076" t="e">
        <f ca="1"/>
        <v>#NAME?</v>
      </c>
      <c r="H2076" t="e">
        <f ca="1"/>
        <v>#NAME?</v>
      </c>
      <c r="I2076" t="e">
        <f ca="1"/>
        <v>#NAME?</v>
      </c>
      <c r="J2076" t="e">
        <f t="shared" ca="1" si="65"/>
        <v>#NAME?</v>
      </c>
      <c r="K2076" t="e">
        <f t="shared" ca="1" si="64"/>
        <v>#NAME?</v>
      </c>
    </row>
    <row r="2077" spans="1:11" x14ac:dyDescent="0.25">
      <c r="A2077" s="193" t="e">
        <f ca="1"/>
        <v>#NAME?</v>
      </c>
      <c r="B2077" t="e">
        <f ca="1"/>
        <v>#NAME?</v>
      </c>
      <c r="C2077" s="129" t="e">
        <f ca="1"/>
        <v>#NAME?</v>
      </c>
      <c r="D2077" t="e">
        <f ca="1"/>
        <v>#NAME?</v>
      </c>
      <c r="E2077" t="e">
        <f ca="1"/>
        <v>#NAME?</v>
      </c>
      <c r="F2077" t="e">
        <f ca="1"/>
        <v>#NAME?</v>
      </c>
      <c r="G2077" t="e">
        <f ca="1"/>
        <v>#NAME?</v>
      </c>
      <c r="H2077" t="e">
        <f ca="1"/>
        <v>#NAME?</v>
      </c>
      <c r="I2077" t="e">
        <f ca="1"/>
        <v>#NAME?</v>
      </c>
      <c r="J2077" t="e">
        <f t="shared" ca="1" si="65"/>
        <v>#NAME?</v>
      </c>
      <c r="K2077" t="e">
        <f t="shared" ca="1" si="64"/>
        <v>#NAME?</v>
      </c>
    </row>
    <row r="2078" spans="1:11" x14ac:dyDescent="0.25">
      <c r="A2078" s="193" t="e">
        <f ca="1"/>
        <v>#NAME?</v>
      </c>
      <c r="B2078" t="e">
        <f ca="1"/>
        <v>#NAME?</v>
      </c>
      <c r="C2078" s="129" t="e">
        <f ca="1"/>
        <v>#NAME?</v>
      </c>
      <c r="D2078" t="e">
        <f ca="1"/>
        <v>#NAME?</v>
      </c>
      <c r="E2078" t="e">
        <f ca="1"/>
        <v>#NAME?</v>
      </c>
      <c r="F2078" t="e">
        <f ca="1"/>
        <v>#NAME?</v>
      </c>
      <c r="G2078" t="e">
        <f ca="1"/>
        <v>#NAME?</v>
      </c>
      <c r="H2078" t="e">
        <f ca="1"/>
        <v>#NAME?</v>
      </c>
      <c r="I2078" t="e">
        <f ca="1"/>
        <v>#NAME?</v>
      </c>
      <c r="J2078" t="e">
        <f t="shared" ca="1" si="65"/>
        <v>#NAME?</v>
      </c>
      <c r="K2078" t="e">
        <f t="shared" ca="1" si="64"/>
        <v>#NAME?</v>
      </c>
    </row>
    <row r="2079" spans="1:11" x14ac:dyDescent="0.25">
      <c r="A2079" s="193" t="e">
        <f ca="1"/>
        <v>#NAME?</v>
      </c>
      <c r="B2079" t="e">
        <f ca="1"/>
        <v>#NAME?</v>
      </c>
      <c r="C2079" s="129" t="e">
        <f ca="1"/>
        <v>#NAME?</v>
      </c>
      <c r="D2079" t="e">
        <f ca="1"/>
        <v>#NAME?</v>
      </c>
      <c r="E2079" t="e">
        <f ca="1"/>
        <v>#NAME?</v>
      </c>
      <c r="F2079" t="e">
        <f ca="1"/>
        <v>#NAME?</v>
      </c>
      <c r="G2079" t="e">
        <f ca="1"/>
        <v>#NAME?</v>
      </c>
      <c r="H2079" t="e">
        <f ca="1"/>
        <v>#NAME?</v>
      </c>
      <c r="I2079" t="e">
        <f ca="1"/>
        <v>#NAME?</v>
      </c>
      <c r="J2079" t="e">
        <f t="shared" ca="1" si="65"/>
        <v>#NAME?</v>
      </c>
      <c r="K2079" t="e">
        <f t="shared" ca="1" si="64"/>
        <v>#NAME?</v>
      </c>
    </row>
    <row r="2080" spans="1:11" x14ac:dyDescent="0.25">
      <c r="A2080" s="193" t="e">
        <f ca="1"/>
        <v>#NAME?</v>
      </c>
      <c r="B2080" t="e">
        <f ca="1"/>
        <v>#NAME?</v>
      </c>
      <c r="C2080" s="129" t="e">
        <f ca="1"/>
        <v>#NAME?</v>
      </c>
      <c r="D2080" t="e">
        <f ca="1"/>
        <v>#NAME?</v>
      </c>
      <c r="E2080" t="e">
        <f ca="1"/>
        <v>#NAME?</v>
      </c>
      <c r="F2080" t="e">
        <f ca="1"/>
        <v>#NAME?</v>
      </c>
      <c r="G2080" t="e">
        <f ca="1"/>
        <v>#NAME?</v>
      </c>
      <c r="H2080" t="e">
        <f ca="1"/>
        <v>#NAME?</v>
      </c>
      <c r="I2080" t="e">
        <f ca="1"/>
        <v>#NAME?</v>
      </c>
      <c r="J2080" t="e">
        <f t="shared" ca="1" si="65"/>
        <v>#NAME?</v>
      </c>
      <c r="K2080" t="e">
        <f t="shared" ca="1" si="64"/>
        <v>#NAME?</v>
      </c>
    </row>
    <row r="2081" spans="1:11" x14ac:dyDescent="0.25">
      <c r="A2081" s="193" t="e">
        <f ca="1"/>
        <v>#NAME?</v>
      </c>
      <c r="B2081" t="e">
        <f ca="1"/>
        <v>#NAME?</v>
      </c>
      <c r="C2081" s="129" t="e">
        <f ca="1"/>
        <v>#NAME?</v>
      </c>
      <c r="D2081" t="e">
        <f ca="1"/>
        <v>#NAME?</v>
      </c>
      <c r="E2081" t="e">
        <f ca="1"/>
        <v>#NAME?</v>
      </c>
      <c r="F2081" t="e">
        <f ca="1"/>
        <v>#NAME?</v>
      </c>
      <c r="G2081" t="e">
        <f ca="1"/>
        <v>#NAME?</v>
      </c>
      <c r="H2081" t="e">
        <f ca="1"/>
        <v>#NAME?</v>
      </c>
      <c r="I2081" t="e">
        <f ca="1"/>
        <v>#NAME?</v>
      </c>
      <c r="J2081" t="e">
        <f t="shared" ca="1" si="65"/>
        <v>#NAME?</v>
      </c>
      <c r="K2081" t="e">
        <f t="shared" ca="1" si="64"/>
        <v>#NAME?</v>
      </c>
    </row>
    <row r="2082" spans="1:11" x14ac:dyDescent="0.25">
      <c r="A2082" s="193" t="e">
        <f ca="1"/>
        <v>#NAME?</v>
      </c>
      <c r="B2082" t="e">
        <f ca="1"/>
        <v>#NAME?</v>
      </c>
      <c r="C2082" s="129" t="e">
        <f ca="1"/>
        <v>#NAME?</v>
      </c>
      <c r="D2082" t="e">
        <f ca="1"/>
        <v>#NAME?</v>
      </c>
      <c r="E2082" t="e">
        <f ca="1"/>
        <v>#NAME?</v>
      </c>
      <c r="F2082" t="e">
        <f ca="1"/>
        <v>#NAME?</v>
      </c>
      <c r="G2082" t="e">
        <f ca="1"/>
        <v>#NAME?</v>
      </c>
      <c r="H2082" t="e">
        <f ca="1"/>
        <v>#NAME?</v>
      </c>
      <c r="I2082" t="e">
        <f ca="1"/>
        <v>#NAME?</v>
      </c>
      <c r="J2082" t="e">
        <f t="shared" ca="1" si="65"/>
        <v>#NAME?</v>
      </c>
      <c r="K2082" t="e">
        <f t="shared" ca="1" si="64"/>
        <v>#NAME?</v>
      </c>
    </row>
    <row r="2083" spans="1:11" x14ac:dyDescent="0.25">
      <c r="A2083" s="193" t="e">
        <f ca="1"/>
        <v>#NAME?</v>
      </c>
      <c r="B2083" t="e">
        <f ca="1"/>
        <v>#NAME?</v>
      </c>
      <c r="C2083" s="129" t="e">
        <f ca="1"/>
        <v>#NAME?</v>
      </c>
      <c r="D2083" t="e">
        <f ca="1"/>
        <v>#NAME?</v>
      </c>
      <c r="E2083" t="e">
        <f ca="1"/>
        <v>#NAME?</v>
      </c>
      <c r="F2083" t="e">
        <f ca="1"/>
        <v>#NAME?</v>
      </c>
      <c r="G2083" t="e">
        <f ca="1"/>
        <v>#NAME?</v>
      </c>
      <c r="H2083" t="e">
        <f ca="1"/>
        <v>#NAME?</v>
      </c>
      <c r="I2083" t="e">
        <f ca="1"/>
        <v>#NAME?</v>
      </c>
      <c r="J2083" t="e">
        <f t="shared" ca="1" si="65"/>
        <v>#NAME?</v>
      </c>
      <c r="K2083" t="e">
        <f t="shared" ca="1" si="64"/>
        <v>#NAME?</v>
      </c>
    </row>
    <row r="2084" spans="1:11" x14ac:dyDescent="0.25">
      <c r="A2084" s="193" t="e">
        <f ca="1"/>
        <v>#NAME?</v>
      </c>
      <c r="B2084" t="e">
        <f ca="1"/>
        <v>#NAME?</v>
      </c>
      <c r="C2084" s="129" t="e">
        <f ca="1"/>
        <v>#NAME?</v>
      </c>
      <c r="D2084" t="e">
        <f ca="1"/>
        <v>#NAME?</v>
      </c>
      <c r="E2084" t="e">
        <f ca="1"/>
        <v>#NAME?</v>
      </c>
      <c r="F2084" t="e">
        <f ca="1"/>
        <v>#NAME?</v>
      </c>
      <c r="G2084" t="e">
        <f ca="1"/>
        <v>#NAME?</v>
      </c>
      <c r="H2084" t="e">
        <f ca="1"/>
        <v>#NAME?</v>
      </c>
      <c r="I2084" t="e">
        <f ca="1"/>
        <v>#NAME?</v>
      </c>
      <c r="J2084" t="e">
        <f t="shared" ca="1" si="65"/>
        <v>#NAME?</v>
      </c>
      <c r="K2084" t="e">
        <f t="shared" ca="1" si="64"/>
        <v>#NAME?</v>
      </c>
    </row>
    <row r="2085" spans="1:11" x14ac:dyDescent="0.25">
      <c r="A2085" s="193" t="e">
        <f ca="1"/>
        <v>#NAME?</v>
      </c>
      <c r="B2085" t="e">
        <f ca="1"/>
        <v>#NAME?</v>
      </c>
      <c r="C2085" s="129" t="e">
        <f ca="1"/>
        <v>#NAME?</v>
      </c>
      <c r="D2085" t="e">
        <f ca="1"/>
        <v>#NAME?</v>
      </c>
      <c r="E2085" t="e">
        <f ca="1"/>
        <v>#NAME?</v>
      </c>
      <c r="F2085" t="e">
        <f ca="1"/>
        <v>#NAME?</v>
      </c>
      <c r="G2085" t="e">
        <f ca="1"/>
        <v>#NAME?</v>
      </c>
      <c r="H2085" t="e">
        <f ca="1"/>
        <v>#NAME?</v>
      </c>
      <c r="I2085" t="e">
        <f ca="1"/>
        <v>#NAME?</v>
      </c>
      <c r="J2085" t="e">
        <f t="shared" ca="1" si="65"/>
        <v>#NAME?</v>
      </c>
      <c r="K2085" t="e">
        <f t="shared" ca="1" si="64"/>
        <v>#NAME?</v>
      </c>
    </row>
    <row r="2086" spans="1:11" x14ac:dyDescent="0.25">
      <c r="A2086" s="193" t="e">
        <f ca="1"/>
        <v>#NAME?</v>
      </c>
      <c r="B2086" t="e">
        <f ca="1"/>
        <v>#NAME?</v>
      </c>
      <c r="C2086" s="129" t="e">
        <f ca="1"/>
        <v>#NAME?</v>
      </c>
      <c r="D2086" t="e">
        <f ca="1"/>
        <v>#NAME?</v>
      </c>
      <c r="E2086" t="e">
        <f ca="1"/>
        <v>#NAME?</v>
      </c>
      <c r="F2086" t="e">
        <f ca="1"/>
        <v>#NAME?</v>
      </c>
      <c r="G2086" t="e">
        <f ca="1"/>
        <v>#NAME?</v>
      </c>
      <c r="H2086" t="e">
        <f ca="1"/>
        <v>#NAME?</v>
      </c>
      <c r="I2086" t="e">
        <f ca="1"/>
        <v>#NAME?</v>
      </c>
      <c r="J2086" t="e">
        <f t="shared" ca="1" si="65"/>
        <v>#NAME?</v>
      </c>
      <c r="K2086" t="e">
        <f t="shared" ca="1" si="64"/>
        <v>#NAME?</v>
      </c>
    </row>
    <row r="2087" spans="1:11" x14ac:dyDescent="0.25">
      <c r="A2087" s="193" t="e">
        <f ca="1"/>
        <v>#NAME?</v>
      </c>
      <c r="B2087" t="e">
        <f ca="1"/>
        <v>#NAME?</v>
      </c>
      <c r="C2087" s="129" t="e">
        <f ca="1"/>
        <v>#NAME?</v>
      </c>
      <c r="D2087" t="e">
        <f ca="1"/>
        <v>#NAME?</v>
      </c>
      <c r="E2087" t="e">
        <f ca="1"/>
        <v>#NAME?</v>
      </c>
      <c r="F2087" t="e">
        <f ca="1"/>
        <v>#NAME?</v>
      </c>
      <c r="G2087" t="e">
        <f ca="1"/>
        <v>#NAME?</v>
      </c>
      <c r="H2087" t="e">
        <f ca="1"/>
        <v>#NAME?</v>
      </c>
      <c r="I2087" t="e">
        <f ca="1"/>
        <v>#NAME?</v>
      </c>
      <c r="J2087" t="e">
        <f t="shared" ca="1" si="65"/>
        <v>#NAME?</v>
      </c>
      <c r="K2087" t="e">
        <f t="shared" ca="1" si="64"/>
        <v>#NAME?</v>
      </c>
    </row>
    <row r="2088" spans="1:11" x14ac:dyDescent="0.25">
      <c r="A2088" s="193" t="e">
        <f ca="1"/>
        <v>#NAME?</v>
      </c>
      <c r="B2088" t="e">
        <f ca="1"/>
        <v>#NAME?</v>
      </c>
      <c r="C2088" s="129" t="e">
        <f ca="1"/>
        <v>#NAME?</v>
      </c>
      <c r="D2088" t="e">
        <f ca="1"/>
        <v>#NAME?</v>
      </c>
      <c r="E2088" t="e">
        <f ca="1"/>
        <v>#NAME?</v>
      </c>
      <c r="F2088" t="e">
        <f ca="1"/>
        <v>#NAME?</v>
      </c>
      <c r="G2088" t="e">
        <f ca="1"/>
        <v>#NAME?</v>
      </c>
      <c r="H2088" t="e">
        <f ca="1"/>
        <v>#NAME?</v>
      </c>
      <c r="I2088" t="e">
        <f ca="1"/>
        <v>#NAME?</v>
      </c>
      <c r="J2088" t="e">
        <f t="shared" ca="1" si="65"/>
        <v>#NAME?</v>
      </c>
      <c r="K2088" t="e">
        <f t="shared" ca="1" si="64"/>
        <v>#NAME?</v>
      </c>
    </row>
    <row r="2089" spans="1:11" x14ac:dyDescent="0.25">
      <c r="A2089" s="193" t="e">
        <f ca="1"/>
        <v>#NAME?</v>
      </c>
      <c r="B2089" t="e">
        <f ca="1"/>
        <v>#NAME?</v>
      </c>
      <c r="C2089" s="129" t="e">
        <f ca="1"/>
        <v>#NAME?</v>
      </c>
      <c r="D2089" t="e">
        <f ca="1"/>
        <v>#NAME?</v>
      </c>
      <c r="E2089" t="e">
        <f ca="1"/>
        <v>#NAME?</v>
      </c>
      <c r="F2089" t="e">
        <f ca="1"/>
        <v>#NAME?</v>
      </c>
      <c r="G2089" t="e">
        <f ca="1"/>
        <v>#NAME?</v>
      </c>
      <c r="H2089" t="e">
        <f ca="1"/>
        <v>#NAME?</v>
      </c>
      <c r="I2089" t="e">
        <f ca="1"/>
        <v>#NAME?</v>
      </c>
      <c r="J2089" t="e">
        <f t="shared" ca="1" si="65"/>
        <v>#NAME?</v>
      </c>
      <c r="K2089" t="e">
        <f t="shared" ca="1" si="64"/>
        <v>#NAME?</v>
      </c>
    </row>
    <row r="2090" spans="1:11" x14ac:dyDescent="0.25">
      <c r="A2090" s="193" t="e">
        <f ca="1"/>
        <v>#NAME?</v>
      </c>
      <c r="B2090" t="e">
        <f ca="1"/>
        <v>#NAME?</v>
      </c>
      <c r="C2090" s="129" t="e">
        <f ca="1"/>
        <v>#NAME?</v>
      </c>
      <c r="D2090" t="e">
        <f ca="1"/>
        <v>#NAME?</v>
      </c>
      <c r="E2090" t="e">
        <f ca="1"/>
        <v>#NAME?</v>
      </c>
      <c r="F2090" t="e">
        <f ca="1"/>
        <v>#NAME?</v>
      </c>
      <c r="G2090" t="e">
        <f ca="1"/>
        <v>#NAME?</v>
      </c>
      <c r="H2090" t="e">
        <f ca="1"/>
        <v>#NAME?</v>
      </c>
      <c r="I2090" t="e">
        <f ca="1"/>
        <v>#NAME?</v>
      </c>
      <c r="J2090" t="e">
        <f t="shared" ca="1" si="65"/>
        <v>#NAME?</v>
      </c>
      <c r="K2090" t="e">
        <f t="shared" ca="1" si="64"/>
        <v>#NAME?</v>
      </c>
    </row>
    <row r="2091" spans="1:11" x14ac:dyDescent="0.25">
      <c r="A2091" s="193" t="e">
        <f ca="1"/>
        <v>#NAME?</v>
      </c>
      <c r="B2091" t="e">
        <f ca="1"/>
        <v>#NAME?</v>
      </c>
      <c r="C2091" s="129" t="e">
        <f ca="1"/>
        <v>#NAME?</v>
      </c>
      <c r="D2091" t="e">
        <f ca="1"/>
        <v>#NAME?</v>
      </c>
      <c r="E2091" t="e">
        <f ca="1"/>
        <v>#NAME?</v>
      </c>
      <c r="F2091" t="e">
        <f ca="1"/>
        <v>#NAME?</v>
      </c>
      <c r="G2091" t="e">
        <f ca="1"/>
        <v>#NAME?</v>
      </c>
      <c r="H2091" t="e">
        <f ca="1"/>
        <v>#NAME?</v>
      </c>
      <c r="I2091" t="e">
        <f ca="1"/>
        <v>#NAME?</v>
      </c>
      <c r="J2091" t="e">
        <f t="shared" ca="1" si="65"/>
        <v>#NAME?</v>
      </c>
      <c r="K2091" t="e">
        <f t="shared" ca="1" si="64"/>
        <v>#NAME?</v>
      </c>
    </row>
    <row r="2092" spans="1:11" x14ac:dyDescent="0.25">
      <c r="A2092" s="193" t="e">
        <f ca="1"/>
        <v>#NAME?</v>
      </c>
      <c r="B2092" t="e">
        <f ca="1"/>
        <v>#NAME?</v>
      </c>
      <c r="C2092" s="129" t="e">
        <f ca="1"/>
        <v>#NAME?</v>
      </c>
      <c r="D2092" t="e">
        <f ca="1"/>
        <v>#NAME?</v>
      </c>
      <c r="E2092" t="e">
        <f ca="1"/>
        <v>#NAME?</v>
      </c>
      <c r="F2092" t="e">
        <f ca="1"/>
        <v>#NAME?</v>
      </c>
      <c r="G2092" t="e">
        <f ca="1"/>
        <v>#NAME?</v>
      </c>
      <c r="H2092" t="e">
        <f ca="1"/>
        <v>#NAME?</v>
      </c>
      <c r="I2092" t="e">
        <f ca="1"/>
        <v>#NAME?</v>
      </c>
      <c r="J2092" t="e">
        <f t="shared" ca="1" si="65"/>
        <v>#NAME?</v>
      </c>
      <c r="K2092" t="e">
        <f t="shared" ca="1" si="64"/>
        <v>#NAME?</v>
      </c>
    </row>
    <row r="2093" spans="1:11" x14ac:dyDescent="0.25">
      <c r="A2093" s="193" t="e">
        <f ca="1"/>
        <v>#NAME?</v>
      </c>
      <c r="B2093" t="e">
        <f ca="1"/>
        <v>#NAME?</v>
      </c>
      <c r="C2093" s="129" t="e">
        <f ca="1"/>
        <v>#NAME?</v>
      </c>
      <c r="D2093" t="e">
        <f ca="1"/>
        <v>#NAME?</v>
      </c>
      <c r="E2093" t="e">
        <f ca="1"/>
        <v>#NAME?</v>
      </c>
      <c r="F2093" t="e">
        <f ca="1"/>
        <v>#NAME?</v>
      </c>
      <c r="G2093" t="e">
        <f ca="1"/>
        <v>#NAME?</v>
      </c>
      <c r="H2093" t="e">
        <f ca="1"/>
        <v>#NAME?</v>
      </c>
      <c r="I2093" t="e">
        <f ca="1"/>
        <v>#NAME?</v>
      </c>
      <c r="J2093" t="e">
        <f t="shared" ca="1" si="65"/>
        <v>#NAME?</v>
      </c>
      <c r="K2093" t="e">
        <f t="shared" ca="1" si="64"/>
        <v>#NAME?</v>
      </c>
    </row>
    <row r="2094" spans="1:11" x14ac:dyDescent="0.25">
      <c r="A2094" s="193" t="e">
        <f ca="1"/>
        <v>#NAME?</v>
      </c>
      <c r="B2094" t="e">
        <f ca="1"/>
        <v>#NAME?</v>
      </c>
      <c r="C2094" s="129" t="e">
        <f ca="1"/>
        <v>#NAME?</v>
      </c>
      <c r="D2094" t="e">
        <f ca="1"/>
        <v>#NAME?</v>
      </c>
      <c r="E2094" t="e">
        <f ca="1"/>
        <v>#NAME?</v>
      </c>
      <c r="F2094" t="e">
        <f ca="1"/>
        <v>#NAME?</v>
      </c>
      <c r="G2094" t="e">
        <f ca="1"/>
        <v>#NAME?</v>
      </c>
      <c r="H2094" t="e">
        <f ca="1"/>
        <v>#NAME?</v>
      </c>
      <c r="I2094" t="e">
        <f ca="1"/>
        <v>#NAME?</v>
      </c>
      <c r="J2094" t="e">
        <f t="shared" ca="1" si="65"/>
        <v>#NAME?</v>
      </c>
      <c r="K2094" t="e">
        <f t="shared" ca="1" si="64"/>
        <v>#NAME?</v>
      </c>
    </row>
    <row r="2095" spans="1:11" x14ac:dyDescent="0.25">
      <c r="A2095" s="193" t="e">
        <f ca="1"/>
        <v>#NAME?</v>
      </c>
      <c r="B2095" t="e">
        <f ca="1"/>
        <v>#NAME?</v>
      </c>
      <c r="C2095" s="129" t="e">
        <f ca="1"/>
        <v>#NAME?</v>
      </c>
      <c r="D2095" t="e">
        <f ca="1"/>
        <v>#NAME?</v>
      </c>
      <c r="E2095" t="e">
        <f ca="1"/>
        <v>#NAME?</v>
      </c>
      <c r="F2095" t="e">
        <f ca="1"/>
        <v>#NAME?</v>
      </c>
      <c r="G2095" t="e">
        <f ca="1"/>
        <v>#NAME?</v>
      </c>
      <c r="H2095" t="e">
        <f ca="1"/>
        <v>#NAME?</v>
      </c>
      <c r="I2095" t="e">
        <f ca="1"/>
        <v>#NAME?</v>
      </c>
      <c r="J2095" t="e">
        <f t="shared" ca="1" si="65"/>
        <v>#NAME?</v>
      </c>
      <c r="K2095" t="e">
        <f t="shared" ca="1" si="64"/>
        <v>#NAME?</v>
      </c>
    </row>
    <row r="2096" spans="1:11" x14ac:dyDescent="0.25">
      <c r="A2096" s="193" t="e">
        <f ca="1"/>
        <v>#NAME?</v>
      </c>
      <c r="B2096" t="e">
        <f ca="1"/>
        <v>#NAME?</v>
      </c>
      <c r="C2096" s="129" t="e">
        <f ca="1"/>
        <v>#NAME?</v>
      </c>
      <c r="D2096" t="e">
        <f ca="1"/>
        <v>#NAME?</v>
      </c>
      <c r="E2096" t="e">
        <f ca="1"/>
        <v>#NAME?</v>
      </c>
      <c r="F2096" t="e">
        <f ca="1"/>
        <v>#NAME?</v>
      </c>
      <c r="G2096" t="e">
        <f ca="1"/>
        <v>#NAME?</v>
      </c>
      <c r="H2096" t="e">
        <f ca="1"/>
        <v>#NAME?</v>
      </c>
      <c r="I2096" t="e">
        <f ca="1"/>
        <v>#NAME?</v>
      </c>
      <c r="J2096" t="e">
        <f t="shared" ca="1" si="65"/>
        <v>#NAME?</v>
      </c>
      <c r="K2096" t="e">
        <f t="shared" ca="1" si="64"/>
        <v>#NAME?</v>
      </c>
    </row>
    <row r="2097" spans="1:11" x14ac:dyDescent="0.25">
      <c r="A2097" s="193" t="e">
        <f ca="1"/>
        <v>#NAME?</v>
      </c>
      <c r="B2097" t="e">
        <f ca="1"/>
        <v>#NAME?</v>
      </c>
      <c r="C2097" s="129" t="e">
        <f ca="1"/>
        <v>#NAME?</v>
      </c>
      <c r="D2097" t="e">
        <f ca="1"/>
        <v>#NAME?</v>
      </c>
      <c r="E2097" t="e">
        <f ca="1"/>
        <v>#NAME?</v>
      </c>
      <c r="F2097" t="e">
        <f ca="1"/>
        <v>#NAME?</v>
      </c>
      <c r="G2097" t="e">
        <f ca="1"/>
        <v>#NAME?</v>
      </c>
      <c r="H2097" t="e">
        <f ca="1"/>
        <v>#NAME?</v>
      </c>
      <c r="I2097" t="e">
        <f ca="1"/>
        <v>#NAME?</v>
      </c>
      <c r="J2097" t="e">
        <f t="shared" ca="1" si="65"/>
        <v>#NAME?</v>
      </c>
      <c r="K2097" t="e">
        <f t="shared" ca="1" si="64"/>
        <v>#NAME?</v>
      </c>
    </row>
    <row r="2098" spans="1:11" x14ac:dyDescent="0.25">
      <c r="A2098" s="193" t="e">
        <f ca="1"/>
        <v>#NAME?</v>
      </c>
      <c r="B2098" t="e">
        <f ca="1"/>
        <v>#NAME?</v>
      </c>
      <c r="C2098" s="129" t="e">
        <f ca="1"/>
        <v>#NAME?</v>
      </c>
      <c r="D2098" t="e">
        <f ca="1"/>
        <v>#NAME?</v>
      </c>
      <c r="E2098" t="e">
        <f ca="1"/>
        <v>#NAME?</v>
      </c>
      <c r="F2098" t="e">
        <f ca="1"/>
        <v>#NAME?</v>
      </c>
      <c r="G2098" t="e">
        <f ca="1"/>
        <v>#NAME?</v>
      </c>
      <c r="H2098" t="e">
        <f ca="1"/>
        <v>#NAME?</v>
      </c>
      <c r="I2098" t="e">
        <f ca="1"/>
        <v>#NAME?</v>
      </c>
      <c r="J2098" t="e">
        <f t="shared" ca="1" si="65"/>
        <v>#NAME?</v>
      </c>
      <c r="K2098" t="e">
        <f t="shared" ca="1" si="64"/>
        <v>#NAME?</v>
      </c>
    </row>
    <row r="2099" spans="1:11" x14ac:dyDescent="0.25">
      <c r="A2099" s="193" t="e">
        <f ca="1"/>
        <v>#NAME?</v>
      </c>
      <c r="B2099" t="e">
        <f ca="1"/>
        <v>#NAME?</v>
      </c>
      <c r="C2099" s="129" t="e">
        <f ca="1"/>
        <v>#NAME?</v>
      </c>
      <c r="D2099" t="e">
        <f ca="1"/>
        <v>#NAME?</v>
      </c>
      <c r="E2099" t="e">
        <f ca="1"/>
        <v>#NAME?</v>
      </c>
      <c r="F2099" t="e">
        <f ca="1"/>
        <v>#NAME?</v>
      </c>
      <c r="G2099" t="e">
        <f ca="1"/>
        <v>#NAME?</v>
      </c>
      <c r="H2099" t="e">
        <f ca="1"/>
        <v>#NAME?</v>
      </c>
      <c r="I2099" t="e">
        <f ca="1"/>
        <v>#NAME?</v>
      </c>
      <c r="J2099" t="e">
        <f t="shared" ca="1" si="65"/>
        <v>#NAME?</v>
      </c>
      <c r="K2099" t="e">
        <f t="shared" ref="K2099:K2162" ca="1" si="66">2400+J2099</f>
        <v>#NAME?</v>
      </c>
    </row>
    <row r="2100" spans="1:11" x14ac:dyDescent="0.25">
      <c r="A2100" s="193" t="e">
        <f ca="1"/>
        <v>#NAME?</v>
      </c>
      <c r="B2100" t="e">
        <f ca="1"/>
        <v>#NAME?</v>
      </c>
      <c r="C2100" s="129" t="e">
        <f ca="1"/>
        <v>#NAME?</v>
      </c>
      <c r="D2100" t="e">
        <f ca="1"/>
        <v>#NAME?</v>
      </c>
      <c r="E2100" t="e">
        <f ca="1"/>
        <v>#NAME?</v>
      </c>
      <c r="F2100" t="e">
        <f ca="1"/>
        <v>#NAME?</v>
      </c>
      <c r="G2100" t="e">
        <f ca="1"/>
        <v>#NAME?</v>
      </c>
      <c r="H2100" t="e">
        <f ca="1"/>
        <v>#NAME?</v>
      </c>
      <c r="I2100" t="e">
        <f ca="1"/>
        <v>#NAME?</v>
      </c>
      <c r="J2100" t="e">
        <f t="shared" ca="1" si="65"/>
        <v>#NAME?</v>
      </c>
      <c r="K2100" t="e">
        <f t="shared" ca="1" si="66"/>
        <v>#NAME?</v>
      </c>
    </row>
    <row r="2101" spans="1:11" x14ac:dyDescent="0.25">
      <c r="A2101" s="193" t="e">
        <f ca="1"/>
        <v>#NAME?</v>
      </c>
      <c r="B2101" t="e">
        <f ca="1"/>
        <v>#NAME?</v>
      </c>
      <c r="C2101" s="129" t="e">
        <f ca="1"/>
        <v>#NAME?</v>
      </c>
      <c r="D2101" t="e">
        <f ca="1"/>
        <v>#NAME?</v>
      </c>
      <c r="E2101" t="e">
        <f ca="1"/>
        <v>#NAME?</v>
      </c>
      <c r="F2101" t="e">
        <f ca="1"/>
        <v>#NAME?</v>
      </c>
      <c r="G2101" t="e">
        <f ca="1"/>
        <v>#NAME?</v>
      </c>
      <c r="H2101" t="e">
        <f ca="1"/>
        <v>#NAME?</v>
      </c>
      <c r="I2101" t="e">
        <f ca="1"/>
        <v>#NAME?</v>
      </c>
      <c r="J2101" t="e">
        <f t="shared" ca="1" si="65"/>
        <v>#NAME?</v>
      </c>
      <c r="K2101" t="e">
        <f t="shared" ca="1" si="66"/>
        <v>#NAME?</v>
      </c>
    </row>
    <row r="2102" spans="1:11" x14ac:dyDescent="0.25">
      <c r="A2102" s="193" t="e">
        <f ca="1"/>
        <v>#NAME?</v>
      </c>
      <c r="B2102" t="e">
        <f ca="1"/>
        <v>#NAME?</v>
      </c>
      <c r="C2102" s="129" t="e">
        <f ca="1"/>
        <v>#NAME?</v>
      </c>
      <c r="D2102" t="e">
        <f ca="1"/>
        <v>#NAME?</v>
      </c>
      <c r="E2102" t="e">
        <f ca="1"/>
        <v>#NAME?</v>
      </c>
      <c r="F2102" t="e">
        <f ca="1"/>
        <v>#NAME?</v>
      </c>
      <c r="G2102" t="e">
        <f ca="1"/>
        <v>#NAME?</v>
      </c>
      <c r="H2102" t="e">
        <f ca="1"/>
        <v>#NAME?</v>
      </c>
      <c r="I2102" t="e">
        <f ca="1"/>
        <v>#NAME?</v>
      </c>
      <c r="J2102" t="e">
        <f t="shared" ca="1" si="65"/>
        <v>#NAME?</v>
      </c>
      <c r="K2102" t="e">
        <f t="shared" ca="1" si="66"/>
        <v>#NAME?</v>
      </c>
    </row>
    <row r="2103" spans="1:11" x14ac:dyDescent="0.25">
      <c r="A2103" s="193" t="e">
        <f ca="1"/>
        <v>#NAME?</v>
      </c>
      <c r="B2103" t="e">
        <f ca="1"/>
        <v>#NAME?</v>
      </c>
      <c r="C2103" s="129" t="e">
        <f ca="1"/>
        <v>#NAME?</v>
      </c>
      <c r="D2103" t="e">
        <f ca="1"/>
        <v>#NAME?</v>
      </c>
      <c r="E2103" t="e">
        <f ca="1"/>
        <v>#NAME?</v>
      </c>
      <c r="F2103" t="e">
        <f ca="1"/>
        <v>#NAME?</v>
      </c>
      <c r="G2103" t="e">
        <f ca="1"/>
        <v>#NAME?</v>
      </c>
      <c r="H2103" t="e">
        <f ca="1"/>
        <v>#NAME?</v>
      </c>
      <c r="I2103" t="e">
        <f ca="1"/>
        <v>#NAME?</v>
      </c>
      <c r="J2103" t="e">
        <f t="shared" ca="1" si="65"/>
        <v>#NAME?</v>
      </c>
      <c r="K2103" t="e">
        <f t="shared" ca="1" si="66"/>
        <v>#NAME?</v>
      </c>
    </row>
    <row r="2104" spans="1:11" x14ac:dyDescent="0.25">
      <c r="A2104" s="193" t="e">
        <f ca="1"/>
        <v>#NAME?</v>
      </c>
      <c r="B2104" t="e">
        <f ca="1"/>
        <v>#NAME?</v>
      </c>
      <c r="C2104" s="129" t="e">
        <f ca="1"/>
        <v>#NAME?</v>
      </c>
      <c r="D2104" t="e">
        <f ca="1"/>
        <v>#NAME?</v>
      </c>
      <c r="E2104" t="e">
        <f ca="1"/>
        <v>#NAME?</v>
      </c>
      <c r="F2104" t="e">
        <f ca="1"/>
        <v>#NAME?</v>
      </c>
      <c r="G2104" t="e">
        <f ca="1"/>
        <v>#NAME?</v>
      </c>
      <c r="H2104" t="e">
        <f ca="1"/>
        <v>#NAME?</v>
      </c>
      <c r="I2104" t="e">
        <f ca="1"/>
        <v>#NAME?</v>
      </c>
      <c r="J2104" t="e">
        <f t="shared" ca="1" si="65"/>
        <v>#NAME?</v>
      </c>
      <c r="K2104" t="e">
        <f t="shared" ca="1" si="66"/>
        <v>#NAME?</v>
      </c>
    </row>
    <row r="2105" spans="1:11" x14ac:dyDescent="0.25">
      <c r="A2105" s="193" t="e">
        <f ca="1"/>
        <v>#NAME?</v>
      </c>
      <c r="B2105" t="e">
        <f ca="1"/>
        <v>#NAME?</v>
      </c>
      <c r="C2105" s="129" t="e">
        <f ca="1"/>
        <v>#NAME?</v>
      </c>
      <c r="D2105" t="e">
        <f ca="1"/>
        <v>#NAME?</v>
      </c>
      <c r="E2105" t="e">
        <f ca="1"/>
        <v>#NAME?</v>
      </c>
      <c r="F2105" t="e">
        <f ca="1"/>
        <v>#NAME?</v>
      </c>
      <c r="G2105" t="e">
        <f ca="1"/>
        <v>#NAME?</v>
      </c>
      <c r="H2105" t="e">
        <f ca="1"/>
        <v>#NAME?</v>
      </c>
      <c r="I2105" t="e">
        <f ca="1"/>
        <v>#NAME?</v>
      </c>
      <c r="J2105" t="e">
        <f t="shared" ca="1" si="65"/>
        <v>#NAME?</v>
      </c>
      <c r="K2105" t="e">
        <f t="shared" ca="1" si="66"/>
        <v>#NAME?</v>
      </c>
    </row>
    <row r="2106" spans="1:11" x14ac:dyDescent="0.25">
      <c r="A2106" s="193" t="e">
        <f ca="1"/>
        <v>#NAME?</v>
      </c>
      <c r="B2106" t="e">
        <f ca="1"/>
        <v>#NAME?</v>
      </c>
      <c r="C2106" s="129" t="e">
        <f ca="1"/>
        <v>#NAME?</v>
      </c>
      <c r="D2106" t="e">
        <f ca="1"/>
        <v>#NAME?</v>
      </c>
      <c r="E2106" t="e">
        <f ca="1"/>
        <v>#NAME?</v>
      </c>
      <c r="F2106" t="e">
        <f ca="1"/>
        <v>#NAME?</v>
      </c>
      <c r="G2106" t="e">
        <f ca="1"/>
        <v>#NAME?</v>
      </c>
      <c r="H2106" t="e">
        <f ca="1"/>
        <v>#NAME?</v>
      </c>
      <c r="I2106" t="e">
        <f ca="1"/>
        <v>#NAME?</v>
      </c>
      <c r="J2106" t="e">
        <f t="shared" ca="1" si="65"/>
        <v>#NAME?</v>
      </c>
      <c r="K2106" t="e">
        <f t="shared" ca="1" si="66"/>
        <v>#NAME?</v>
      </c>
    </row>
    <row r="2107" spans="1:11" x14ac:dyDescent="0.25">
      <c r="A2107" s="193" t="e">
        <f ca="1"/>
        <v>#NAME?</v>
      </c>
      <c r="B2107" t="e">
        <f ca="1"/>
        <v>#NAME?</v>
      </c>
      <c r="C2107" s="129" t="e">
        <f ca="1"/>
        <v>#NAME?</v>
      </c>
      <c r="D2107" t="e">
        <f ca="1"/>
        <v>#NAME?</v>
      </c>
      <c r="E2107" t="e">
        <f ca="1"/>
        <v>#NAME?</v>
      </c>
      <c r="F2107" t="e">
        <f ca="1"/>
        <v>#NAME?</v>
      </c>
      <c r="G2107" t="e">
        <f ca="1"/>
        <v>#NAME?</v>
      </c>
      <c r="H2107" t="e">
        <f ca="1"/>
        <v>#NAME?</v>
      </c>
      <c r="I2107" t="e">
        <f ca="1"/>
        <v>#NAME?</v>
      </c>
      <c r="J2107" t="e">
        <f t="shared" ca="1" si="65"/>
        <v>#NAME?</v>
      </c>
      <c r="K2107" t="e">
        <f t="shared" ca="1" si="66"/>
        <v>#NAME?</v>
      </c>
    </row>
    <row r="2108" spans="1:11" x14ac:dyDescent="0.25">
      <c r="A2108" s="193" t="e">
        <f ca="1"/>
        <v>#NAME?</v>
      </c>
      <c r="B2108" t="e">
        <f ca="1"/>
        <v>#NAME?</v>
      </c>
      <c r="C2108" s="129" t="e">
        <f ca="1"/>
        <v>#NAME?</v>
      </c>
      <c r="D2108" t="e">
        <f ca="1"/>
        <v>#NAME?</v>
      </c>
      <c r="E2108" t="e">
        <f ca="1"/>
        <v>#NAME?</v>
      </c>
      <c r="F2108" t="e">
        <f ca="1"/>
        <v>#NAME?</v>
      </c>
      <c r="G2108" t="e">
        <f ca="1"/>
        <v>#NAME?</v>
      </c>
      <c r="H2108" t="e">
        <f ca="1"/>
        <v>#NAME?</v>
      </c>
      <c r="I2108" t="e">
        <f ca="1"/>
        <v>#NAME?</v>
      </c>
      <c r="J2108" t="e">
        <f t="shared" ca="1" si="65"/>
        <v>#NAME?</v>
      </c>
      <c r="K2108" t="e">
        <f t="shared" ca="1" si="66"/>
        <v>#NAME?</v>
      </c>
    </row>
    <row r="2109" spans="1:11" x14ac:dyDescent="0.25">
      <c r="A2109" s="193" t="e">
        <f ca="1"/>
        <v>#NAME?</v>
      </c>
      <c r="B2109" t="e">
        <f ca="1"/>
        <v>#NAME?</v>
      </c>
      <c r="C2109" s="129" t="e">
        <f ca="1"/>
        <v>#NAME?</v>
      </c>
      <c r="D2109" t="e">
        <f ca="1"/>
        <v>#NAME?</v>
      </c>
      <c r="E2109" t="e">
        <f ca="1"/>
        <v>#NAME?</v>
      </c>
      <c r="F2109" t="e">
        <f ca="1"/>
        <v>#NAME?</v>
      </c>
      <c r="G2109" t="e">
        <f ca="1"/>
        <v>#NAME?</v>
      </c>
      <c r="H2109" t="e">
        <f ca="1"/>
        <v>#NAME?</v>
      </c>
      <c r="I2109" t="e">
        <f ca="1"/>
        <v>#NAME?</v>
      </c>
      <c r="J2109" t="e">
        <f t="shared" ca="1" si="65"/>
        <v>#NAME?</v>
      </c>
      <c r="K2109" t="e">
        <f t="shared" ca="1" si="66"/>
        <v>#NAME?</v>
      </c>
    </row>
    <row r="2110" spans="1:11" x14ac:dyDescent="0.25">
      <c r="A2110" s="193" t="e">
        <f ca="1"/>
        <v>#NAME?</v>
      </c>
      <c r="B2110" t="e">
        <f ca="1"/>
        <v>#NAME?</v>
      </c>
      <c r="C2110" s="129" t="e">
        <f ca="1"/>
        <v>#NAME?</v>
      </c>
      <c r="D2110" t="e">
        <f ca="1"/>
        <v>#NAME?</v>
      </c>
      <c r="E2110" t="e">
        <f ca="1"/>
        <v>#NAME?</v>
      </c>
      <c r="F2110" t="e">
        <f ca="1"/>
        <v>#NAME?</v>
      </c>
      <c r="G2110" t="e">
        <f ca="1"/>
        <v>#NAME?</v>
      </c>
      <c r="H2110" t="e">
        <f ca="1"/>
        <v>#NAME?</v>
      </c>
      <c r="I2110" t="e">
        <f ca="1"/>
        <v>#NAME?</v>
      </c>
      <c r="J2110" t="e">
        <f t="shared" ca="1" si="65"/>
        <v>#NAME?</v>
      </c>
      <c r="K2110" t="e">
        <f t="shared" ca="1" si="66"/>
        <v>#NAME?</v>
      </c>
    </row>
    <row r="2111" spans="1:11" x14ac:dyDescent="0.25">
      <c r="A2111" s="193" t="e">
        <f ca="1"/>
        <v>#NAME?</v>
      </c>
      <c r="B2111" t="e">
        <f ca="1"/>
        <v>#NAME?</v>
      </c>
      <c r="C2111" s="129" t="e">
        <f ca="1"/>
        <v>#NAME?</v>
      </c>
      <c r="D2111" t="e">
        <f ca="1"/>
        <v>#NAME?</v>
      </c>
      <c r="E2111" t="e">
        <f ca="1"/>
        <v>#NAME?</v>
      </c>
      <c r="F2111" t="e">
        <f ca="1"/>
        <v>#NAME?</v>
      </c>
      <c r="G2111" t="e">
        <f ca="1"/>
        <v>#NAME?</v>
      </c>
      <c r="H2111" t="e">
        <f ca="1"/>
        <v>#NAME?</v>
      </c>
      <c r="I2111" t="e">
        <f ca="1"/>
        <v>#NAME?</v>
      </c>
      <c r="J2111" t="e">
        <f t="shared" ca="1" si="65"/>
        <v>#NAME?</v>
      </c>
      <c r="K2111" t="e">
        <f t="shared" ca="1" si="66"/>
        <v>#NAME?</v>
      </c>
    </row>
    <row r="2112" spans="1:11" x14ac:dyDescent="0.25">
      <c r="A2112" s="193" t="e">
        <f ca="1"/>
        <v>#NAME?</v>
      </c>
      <c r="B2112" t="e">
        <f ca="1"/>
        <v>#NAME?</v>
      </c>
      <c r="C2112" s="129" t="e">
        <f ca="1"/>
        <v>#NAME?</v>
      </c>
      <c r="D2112" t="e">
        <f ca="1"/>
        <v>#NAME?</v>
      </c>
      <c r="E2112" t="e">
        <f ca="1"/>
        <v>#NAME?</v>
      </c>
      <c r="F2112" t="e">
        <f ca="1"/>
        <v>#NAME?</v>
      </c>
      <c r="G2112" t="e">
        <f ca="1"/>
        <v>#NAME?</v>
      </c>
      <c r="H2112" t="e">
        <f ca="1"/>
        <v>#NAME?</v>
      </c>
      <c r="I2112" t="e">
        <f ca="1"/>
        <v>#NAME?</v>
      </c>
      <c r="J2112" t="e">
        <f t="shared" ca="1" si="65"/>
        <v>#NAME?</v>
      </c>
      <c r="K2112" t="e">
        <f t="shared" ca="1" si="66"/>
        <v>#NAME?</v>
      </c>
    </row>
    <row r="2113" spans="1:11" x14ac:dyDescent="0.25">
      <c r="A2113" s="193" t="e">
        <f ca="1"/>
        <v>#NAME?</v>
      </c>
      <c r="B2113" t="e">
        <f ca="1"/>
        <v>#NAME?</v>
      </c>
      <c r="C2113" s="129" t="e">
        <f ca="1"/>
        <v>#NAME?</v>
      </c>
      <c r="D2113" t="e">
        <f ca="1"/>
        <v>#NAME?</v>
      </c>
      <c r="E2113" t="e">
        <f ca="1"/>
        <v>#NAME?</v>
      </c>
      <c r="F2113" t="e">
        <f ca="1"/>
        <v>#NAME?</v>
      </c>
      <c r="G2113" t="e">
        <f ca="1"/>
        <v>#NAME?</v>
      </c>
      <c r="H2113" t="e">
        <f ca="1"/>
        <v>#NAME?</v>
      </c>
      <c r="I2113" t="e">
        <f ca="1"/>
        <v>#NAME?</v>
      </c>
      <c r="J2113" t="e">
        <f t="shared" ca="1" si="65"/>
        <v>#NAME?</v>
      </c>
      <c r="K2113" t="e">
        <f t="shared" ca="1" si="66"/>
        <v>#NAME?</v>
      </c>
    </row>
    <row r="2114" spans="1:11" x14ac:dyDescent="0.25">
      <c r="A2114" s="193" t="e">
        <f ca="1"/>
        <v>#NAME?</v>
      </c>
      <c r="B2114" t="e">
        <f ca="1"/>
        <v>#NAME?</v>
      </c>
      <c r="C2114" s="129" t="e">
        <f ca="1"/>
        <v>#NAME?</v>
      </c>
      <c r="D2114" t="e">
        <f ca="1"/>
        <v>#NAME?</v>
      </c>
      <c r="E2114" t="e">
        <f ca="1"/>
        <v>#NAME?</v>
      </c>
      <c r="F2114" t="e">
        <f ca="1"/>
        <v>#NAME?</v>
      </c>
      <c r="G2114" t="e">
        <f ca="1"/>
        <v>#NAME?</v>
      </c>
      <c r="H2114" t="e">
        <f ca="1"/>
        <v>#NAME?</v>
      </c>
      <c r="I2114" t="e">
        <f ca="1"/>
        <v>#NAME?</v>
      </c>
      <c r="J2114" t="e">
        <f t="shared" ca="1" si="65"/>
        <v>#NAME?</v>
      </c>
      <c r="K2114" t="e">
        <f t="shared" ca="1" si="66"/>
        <v>#NAME?</v>
      </c>
    </row>
    <row r="2115" spans="1:11" x14ac:dyDescent="0.25">
      <c r="A2115" s="193" t="e">
        <f ca="1"/>
        <v>#NAME?</v>
      </c>
      <c r="B2115" t="e">
        <f ca="1"/>
        <v>#NAME?</v>
      </c>
      <c r="C2115" s="129" t="e">
        <f ca="1"/>
        <v>#NAME?</v>
      </c>
      <c r="D2115" t="e">
        <f ca="1"/>
        <v>#NAME?</v>
      </c>
      <c r="E2115" t="e">
        <f ca="1"/>
        <v>#NAME?</v>
      </c>
      <c r="F2115" t="e">
        <f ca="1"/>
        <v>#NAME?</v>
      </c>
      <c r="G2115" t="e">
        <f ca="1"/>
        <v>#NAME?</v>
      </c>
      <c r="H2115" t="e">
        <f ca="1"/>
        <v>#NAME?</v>
      </c>
      <c r="I2115" t="e">
        <f ca="1"/>
        <v>#NAME?</v>
      </c>
      <c r="J2115" t="e">
        <f t="shared" ref="J2115:J2178" ca="1" si="67">_xlfn.ISOWEEKNUM(C2115)</f>
        <v>#NAME?</v>
      </c>
      <c r="K2115" t="e">
        <f t="shared" ca="1" si="66"/>
        <v>#NAME?</v>
      </c>
    </row>
    <row r="2116" spans="1:11" x14ac:dyDescent="0.25">
      <c r="A2116" s="193" t="e">
        <f ca="1"/>
        <v>#NAME?</v>
      </c>
      <c r="B2116" t="e">
        <f ca="1"/>
        <v>#NAME?</v>
      </c>
      <c r="C2116" s="129" t="e">
        <f ca="1"/>
        <v>#NAME?</v>
      </c>
      <c r="D2116" t="e">
        <f ca="1"/>
        <v>#NAME?</v>
      </c>
      <c r="E2116" t="e">
        <f ca="1"/>
        <v>#NAME?</v>
      </c>
      <c r="F2116" t="e">
        <f ca="1"/>
        <v>#NAME?</v>
      </c>
      <c r="G2116" t="e">
        <f ca="1"/>
        <v>#NAME?</v>
      </c>
      <c r="H2116" t="e">
        <f ca="1"/>
        <v>#NAME?</v>
      </c>
      <c r="I2116" t="e">
        <f ca="1"/>
        <v>#NAME?</v>
      </c>
      <c r="J2116" t="e">
        <f t="shared" ca="1" si="67"/>
        <v>#NAME?</v>
      </c>
      <c r="K2116" t="e">
        <f t="shared" ca="1" si="66"/>
        <v>#NAME?</v>
      </c>
    </row>
    <row r="2117" spans="1:11" x14ac:dyDescent="0.25">
      <c r="A2117" s="193" t="e">
        <f ca="1"/>
        <v>#NAME?</v>
      </c>
      <c r="B2117" t="e">
        <f ca="1"/>
        <v>#NAME?</v>
      </c>
      <c r="C2117" s="129" t="e">
        <f ca="1"/>
        <v>#NAME?</v>
      </c>
      <c r="D2117" t="e">
        <f ca="1"/>
        <v>#NAME?</v>
      </c>
      <c r="E2117" t="e">
        <f ca="1"/>
        <v>#NAME?</v>
      </c>
      <c r="F2117" t="e">
        <f ca="1"/>
        <v>#NAME?</v>
      </c>
      <c r="G2117" t="e">
        <f ca="1"/>
        <v>#NAME?</v>
      </c>
      <c r="H2117" t="e">
        <f ca="1"/>
        <v>#NAME?</v>
      </c>
      <c r="I2117" t="e">
        <f ca="1"/>
        <v>#NAME?</v>
      </c>
      <c r="J2117" t="e">
        <f t="shared" ca="1" si="67"/>
        <v>#NAME?</v>
      </c>
      <c r="K2117" t="e">
        <f t="shared" ca="1" si="66"/>
        <v>#NAME?</v>
      </c>
    </row>
    <row r="2118" spans="1:11" x14ac:dyDescent="0.25">
      <c r="A2118" s="193" t="e">
        <f ca="1"/>
        <v>#NAME?</v>
      </c>
      <c r="B2118" t="e">
        <f ca="1"/>
        <v>#NAME?</v>
      </c>
      <c r="C2118" s="129" t="e">
        <f ca="1"/>
        <v>#NAME?</v>
      </c>
      <c r="D2118" t="e">
        <f ca="1"/>
        <v>#NAME?</v>
      </c>
      <c r="E2118" t="e">
        <f ca="1"/>
        <v>#NAME?</v>
      </c>
      <c r="F2118" t="e">
        <f ca="1"/>
        <v>#NAME?</v>
      </c>
      <c r="G2118" t="e">
        <f ca="1"/>
        <v>#NAME?</v>
      </c>
      <c r="H2118" t="e">
        <f ca="1"/>
        <v>#NAME?</v>
      </c>
      <c r="I2118" t="e">
        <f ca="1"/>
        <v>#NAME?</v>
      </c>
      <c r="J2118" t="e">
        <f t="shared" ca="1" si="67"/>
        <v>#NAME?</v>
      </c>
      <c r="K2118" t="e">
        <f t="shared" ca="1" si="66"/>
        <v>#NAME?</v>
      </c>
    </row>
    <row r="2119" spans="1:11" x14ac:dyDescent="0.25">
      <c r="A2119" s="193" t="e">
        <f ca="1"/>
        <v>#NAME?</v>
      </c>
      <c r="B2119" t="e">
        <f ca="1"/>
        <v>#NAME?</v>
      </c>
      <c r="C2119" s="129" t="e">
        <f ca="1"/>
        <v>#NAME?</v>
      </c>
      <c r="D2119" t="e">
        <f ca="1"/>
        <v>#NAME?</v>
      </c>
      <c r="E2119" t="e">
        <f ca="1"/>
        <v>#NAME?</v>
      </c>
      <c r="F2119" t="e">
        <f ca="1"/>
        <v>#NAME?</v>
      </c>
      <c r="G2119" t="e">
        <f ca="1"/>
        <v>#NAME?</v>
      </c>
      <c r="H2119" t="e">
        <f ca="1"/>
        <v>#NAME?</v>
      </c>
      <c r="I2119" t="e">
        <f ca="1"/>
        <v>#NAME?</v>
      </c>
      <c r="J2119" t="e">
        <f t="shared" ca="1" si="67"/>
        <v>#NAME?</v>
      </c>
      <c r="K2119" t="e">
        <f t="shared" ca="1" si="66"/>
        <v>#NAME?</v>
      </c>
    </row>
    <row r="2120" spans="1:11" x14ac:dyDescent="0.25">
      <c r="A2120" s="193" t="e">
        <f ca="1"/>
        <v>#NAME?</v>
      </c>
      <c r="B2120" t="e">
        <f ca="1"/>
        <v>#NAME?</v>
      </c>
      <c r="C2120" s="129" t="e">
        <f ca="1"/>
        <v>#NAME?</v>
      </c>
      <c r="D2120" t="e">
        <f ca="1"/>
        <v>#NAME?</v>
      </c>
      <c r="E2120" t="e">
        <f ca="1"/>
        <v>#NAME?</v>
      </c>
      <c r="F2120" t="e">
        <f ca="1"/>
        <v>#NAME?</v>
      </c>
      <c r="G2120" t="e">
        <f ca="1"/>
        <v>#NAME?</v>
      </c>
      <c r="H2120" t="e">
        <f ca="1"/>
        <v>#NAME?</v>
      </c>
      <c r="I2120" t="e">
        <f ca="1"/>
        <v>#NAME?</v>
      </c>
      <c r="J2120" t="e">
        <f t="shared" ca="1" si="67"/>
        <v>#NAME?</v>
      </c>
      <c r="K2120" t="e">
        <f t="shared" ca="1" si="66"/>
        <v>#NAME?</v>
      </c>
    </row>
    <row r="2121" spans="1:11" x14ac:dyDescent="0.25">
      <c r="A2121" s="193" t="e">
        <f ca="1"/>
        <v>#NAME?</v>
      </c>
      <c r="B2121" t="e">
        <f ca="1"/>
        <v>#NAME?</v>
      </c>
      <c r="C2121" s="129" t="e">
        <f ca="1"/>
        <v>#NAME?</v>
      </c>
      <c r="D2121" t="e">
        <f ca="1"/>
        <v>#NAME?</v>
      </c>
      <c r="E2121" t="e">
        <f ca="1"/>
        <v>#NAME?</v>
      </c>
      <c r="F2121" t="e">
        <f ca="1"/>
        <v>#NAME?</v>
      </c>
      <c r="G2121" t="e">
        <f ca="1"/>
        <v>#NAME?</v>
      </c>
      <c r="H2121" t="e">
        <f ca="1"/>
        <v>#NAME?</v>
      </c>
      <c r="I2121" t="e">
        <f ca="1"/>
        <v>#NAME?</v>
      </c>
      <c r="J2121" t="e">
        <f t="shared" ca="1" si="67"/>
        <v>#NAME?</v>
      </c>
      <c r="K2121" t="e">
        <f t="shared" ca="1" si="66"/>
        <v>#NAME?</v>
      </c>
    </row>
    <row r="2122" spans="1:11" x14ac:dyDescent="0.25">
      <c r="A2122" s="193" t="e">
        <f ca="1"/>
        <v>#NAME?</v>
      </c>
      <c r="B2122" t="e">
        <f ca="1"/>
        <v>#NAME?</v>
      </c>
      <c r="C2122" s="129" t="e">
        <f ca="1"/>
        <v>#NAME?</v>
      </c>
      <c r="D2122" t="e">
        <f ca="1"/>
        <v>#NAME?</v>
      </c>
      <c r="E2122" t="e">
        <f ca="1"/>
        <v>#NAME?</v>
      </c>
      <c r="F2122" t="e">
        <f ca="1"/>
        <v>#NAME?</v>
      </c>
      <c r="G2122" t="e">
        <f ca="1"/>
        <v>#NAME?</v>
      </c>
      <c r="H2122" t="e">
        <f ca="1"/>
        <v>#NAME?</v>
      </c>
      <c r="I2122" t="e">
        <f ca="1"/>
        <v>#NAME?</v>
      </c>
      <c r="J2122" t="e">
        <f t="shared" ca="1" si="67"/>
        <v>#NAME?</v>
      </c>
      <c r="K2122" t="e">
        <f t="shared" ca="1" si="66"/>
        <v>#NAME?</v>
      </c>
    </row>
    <row r="2123" spans="1:11" x14ac:dyDescent="0.25">
      <c r="A2123" s="193" t="e">
        <f ca="1"/>
        <v>#NAME?</v>
      </c>
      <c r="B2123" t="e">
        <f ca="1"/>
        <v>#NAME?</v>
      </c>
      <c r="C2123" s="129" t="e">
        <f ca="1"/>
        <v>#NAME?</v>
      </c>
      <c r="D2123" t="e">
        <f ca="1"/>
        <v>#NAME?</v>
      </c>
      <c r="E2123" t="e">
        <f ca="1"/>
        <v>#NAME?</v>
      </c>
      <c r="F2123" t="e">
        <f ca="1"/>
        <v>#NAME?</v>
      </c>
      <c r="G2123" t="e">
        <f ca="1"/>
        <v>#NAME?</v>
      </c>
      <c r="H2123" t="e">
        <f ca="1"/>
        <v>#NAME?</v>
      </c>
      <c r="I2123" t="e">
        <f ca="1"/>
        <v>#NAME?</v>
      </c>
      <c r="J2123" t="e">
        <f t="shared" ca="1" si="67"/>
        <v>#NAME?</v>
      </c>
      <c r="K2123" t="e">
        <f t="shared" ca="1" si="66"/>
        <v>#NAME?</v>
      </c>
    </row>
    <row r="2124" spans="1:11" x14ac:dyDescent="0.25">
      <c r="A2124" s="193" t="e">
        <f ca="1"/>
        <v>#NAME?</v>
      </c>
      <c r="B2124" t="e">
        <f ca="1"/>
        <v>#NAME?</v>
      </c>
      <c r="C2124" s="129" t="e">
        <f ca="1"/>
        <v>#NAME?</v>
      </c>
      <c r="D2124" t="e">
        <f ca="1"/>
        <v>#NAME?</v>
      </c>
      <c r="E2124" t="e">
        <f ca="1"/>
        <v>#NAME?</v>
      </c>
      <c r="F2124" t="e">
        <f ca="1"/>
        <v>#NAME?</v>
      </c>
      <c r="G2124" t="e">
        <f ca="1"/>
        <v>#NAME?</v>
      </c>
      <c r="H2124" t="e">
        <f ca="1"/>
        <v>#NAME?</v>
      </c>
      <c r="I2124" t="e">
        <f ca="1"/>
        <v>#NAME?</v>
      </c>
      <c r="J2124" t="e">
        <f t="shared" ca="1" si="67"/>
        <v>#NAME?</v>
      </c>
      <c r="K2124" t="e">
        <f t="shared" ca="1" si="66"/>
        <v>#NAME?</v>
      </c>
    </row>
    <row r="2125" spans="1:11" x14ac:dyDescent="0.25">
      <c r="A2125" s="193" t="e">
        <f ca="1"/>
        <v>#NAME?</v>
      </c>
      <c r="B2125" t="e">
        <f ca="1"/>
        <v>#NAME?</v>
      </c>
      <c r="C2125" s="129" t="e">
        <f ca="1"/>
        <v>#NAME?</v>
      </c>
      <c r="D2125" t="e">
        <f ca="1"/>
        <v>#NAME?</v>
      </c>
      <c r="E2125" t="e">
        <f ca="1"/>
        <v>#NAME?</v>
      </c>
      <c r="F2125" t="e">
        <f ca="1"/>
        <v>#NAME?</v>
      </c>
      <c r="G2125" t="e">
        <f ca="1"/>
        <v>#NAME?</v>
      </c>
      <c r="H2125" t="e">
        <f ca="1"/>
        <v>#NAME?</v>
      </c>
      <c r="I2125" t="e">
        <f ca="1"/>
        <v>#NAME?</v>
      </c>
      <c r="J2125" t="e">
        <f t="shared" ca="1" si="67"/>
        <v>#NAME?</v>
      </c>
      <c r="K2125" t="e">
        <f t="shared" ca="1" si="66"/>
        <v>#NAME?</v>
      </c>
    </row>
    <row r="2126" spans="1:11" x14ac:dyDescent="0.25">
      <c r="A2126" s="193" t="e">
        <f ca="1"/>
        <v>#NAME?</v>
      </c>
      <c r="B2126" t="e">
        <f ca="1"/>
        <v>#NAME?</v>
      </c>
      <c r="C2126" s="129" t="e">
        <f ca="1"/>
        <v>#NAME?</v>
      </c>
      <c r="D2126" t="e">
        <f ca="1"/>
        <v>#NAME?</v>
      </c>
      <c r="E2126" t="e">
        <f ca="1"/>
        <v>#NAME?</v>
      </c>
      <c r="F2126" t="e">
        <f ca="1"/>
        <v>#NAME?</v>
      </c>
      <c r="G2126" t="e">
        <f ca="1"/>
        <v>#NAME?</v>
      </c>
      <c r="H2126" t="e">
        <f ca="1"/>
        <v>#NAME?</v>
      </c>
      <c r="I2126" t="e">
        <f ca="1"/>
        <v>#NAME?</v>
      </c>
      <c r="J2126" t="e">
        <f t="shared" ca="1" si="67"/>
        <v>#NAME?</v>
      </c>
      <c r="K2126" t="e">
        <f t="shared" ca="1" si="66"/>
        <v>#NAME?</v>
      </c>
    </row>
    <row r="2127" spans="1:11" x14ac:dyDescent="0.25">
      <c r="A2127" s="193" t="e">
        <f ca="1"/>
        <v>#NAME?</v>
      </c>
      <c r="B2127" t="e">
        <f ca="1"/>
        <v>#NAME?</v>
      </c>
      <c r="C2127" s="129" t="e">
        <f ca="1"/>
        <v>#NAME?</v>
      </c>
      <c r="D2127" t="e">
        <f ca="1"/>
        <v>#NAME?</v>
      </c>
      <c r="E2127" t="e">
        <f ca="1"/>
        <v>#NAME?</v>
      </c>
      <c r="F2127" t="e">
        <f ca="1"/>
        <v>#NAME?</v>
      </c>
      <c r="G2127" t="e">
        <f ca="1"/>
        <v>#NAME?</v>
      </c>
      <c r="H2127" t="e">
        <f ca="1"/>
        <v>#NAME?</v>
      </c>
      <c r="I2127" t="e">
        <f ca="1"/>
        <v>#NAME?</v>
      </c>
      <c r="J2127" t="e">
        <f t="shared" ca="1" si="67"/>
        <v>#NAME?</v>
      </c>
      <c r="K2127" t="e">
        <f t="shared" ca="1" si="66"/>
        <v>#NAME?</v>
      </c>
    </row>
    <row r="2128" spans="1:11" x14ac:dyDescent="0.25">
      <c r="A2128" s="193" t="e">
        <f ca="1"/>
        <v>#NAME?</v>
      </c>
      <c r="B2128" t="e">
        <f ca="1"/>
        <v>#NAME?</v>
      </c>
      <c r="C2128" s="129" t="e">
        <f ca="1"/>
        <v>#NAME?</v>
      </c>
      <c r="D2128" t="e">
        <f ca="1"/>
        <v>#NAME?</v>
      </c>
      <c r="E2128" t="e">
        <f ca="1"/>
        <v>#NAME?</v>
      </c>
      <c r="F2128" t="e">
        <f ca="1"/>
        <v>#NAME?</v>
      </c>
      <c r="G2128" t="e">
        <f ca="1"/>
        <v>#NAME?</v>
      </c>
      <c r="H2128" t="e">
        <f ca="1"/>
        <v>#NAME?</v>
      </c>
      <c r="I2128" t="e">
        <f ca="1"/>
        <v>#NAME?</v>
      </c>
      <c r="J2128" t="e">
        <f t="shared" ca="1" si="67"/>
        <v>#NAME?</v>
      </c>
      <c r="K2128" t="e">
        <f t="shared" ca="1" si="66"/>
        <v>#NAME?</v>
      </c>
    </row>
    <row r="2129" spans="1:11" x14ac:dyDescent="0.25">
      <c r="A2129" s="193" t="e">
        <f ca="1"/>
        <v>#NAME?</v>
      </c>
      <c r="B2129" t="e">
        <f ca="1"/>
        <v>#NAME?</v>
      </c>
      <c r="C2129" s="129" t="e">
        <f ca="1"/>
        <v>#NAME?</v>
      </c>
      <c r="D2129" t="e">
        <f ca="1"/>
        <v>#NAME?</v>
      </c>
      <c r="E2129" t="e">
        <f ca="1"/>
        <v>#NAME?</v>
      </c>
      <c r="F2129" t="e">
        <f ca="1"/>
        <v>#NAME?</v>
      </c>
      <c r="G2129" t="e">
        <f ca="1"/>
        <v>#NAME?</v>
      </c>
      <c r="H2129" t="e">
        <f ca="1"/>
        <v>#NAME?</v>
      </c>
      <c r="I2129" t="e">
        <f ca="1"/>
        <v>#NAME?</v>
      </c>
      <c r="J2129" t="e">
        <f t="shared" ca="1" si="67"/>
        <v>#NAME?</v>
      </c>
      <c r="K2129" t="e">
        <f t="shared" ca="1" si="66"/>
        <v>#NAME?</v>
      </c>
    </row>
    <row r="2130" spans="1:11" x14ac:dyDescent="0.25">
      <c r="A2130" s="193" t="e">
        <f ca="1"/>
        <v>#NAME?</v>
      </c>
      <c r="B2130" t="e">
        <f ca="1"/>
        <v>#NAME?</v>
      </c>
      <c r="C2130" s="129" t="e">
        <f ca="1"/>
        <v>#NAME?</v>
      </c>
      <c r="D2130" t="e">
        <f ca="1"/>
        <v>#NAME?</v>
      </c>
      <c r="E2130" t="e">
        <f ca="1"/>
        <v>#NAME?</v>
      </c>
      <c r="F2130" t="e">
        <f ca="1"/>
        <v>#NAME?</v>
      </c>
      <c r="G2130" t="e">
        <f ca="1"/>
        <v>#NAME?</v>
      </c>
      <c r="H2130" t="e">
        <f ca="1"/>
        <v>#NAME?</v>
      </c>
      <c r="I2130" t="e">
        <f ca="1"/>
        <v>#NAME?</v>
      </c>
      <c r="J2130" t="e">
        <f t="shared" ca="1" si="67"/>
        <v>#NAME?</v>
      </c>
      <c r="K2130" t="e">
        <f t="shared" ca="1" si="66"/>
        <v>#NAME?</v>
      </c>
    </row>
    <row r="2131" spans="1:11" x14ac:dyDescent="0.25">
      <c r="A2131" s="193" t="e">
        <f ca="1"/>
        <v>#NAME?</v>
      </c>
      <c r="B2131" t="e">
        <f ca="1"/>
        <v>#NAME?</v>
      </c>
      <c r="C2131" s="129" t="e">
        <f ca="1"/>
        <v>#NAME?</v>
      </c>
      <c r="D2131" t="e">
        <f ca="1"/>
        <v>#NAME?</v>
      </c>
      <c r="E2131" t="e">
        <f ca="1"/>
        <v>#NAME?</v>
      </c>
      <c r="F2131" t="e">
        <f ca="1"/>
        <v>#NAME?</v>
      </c>
      <c r="G2131" t="e">
        <f ca="1"/>
        <v>#NAME?</v>
      </c>
      <c r="H2131" t="e">
        <f ca="1"/>
        <v>#NAME?</v>
      </c>
      <c r="I2131" t="e">
        <f ca="1"/>
        <v>#NAME?</v>
      </c>
      <c r="J2131" t="e">
        <f t="shared" ca="1" si="67"/>
        <v>#NAME?</v>
      </c>
      <c r="K2131" t="e">
        <f t="shared" ca="1" si="66"/>
        <v>#NAME?</v>
      </c>
    </row>
    <row r="2132" spans="1:11" x14ac:dyDescent="0.25">
      <c r="A2132" s="193" t="e">
        <f ca="1"/>
        <v>#NAME?</v>
      </c>
      <c r="B2132" t="e">
        <f ca="1"/>
        <v>#NAME?</v>
      </c>
      <c r="C2132" s="129" t="e">
        <f ca="1"/>
        <v>#NAME?</v>
      </c>
      <c r="D2132" t="e">
        <f ca="1"/>
        <v>#NAME?</v>
      </c>
      <c r="E2132" t="e">
        <f ca="1"/>
        <v>#NAME?</v>
      </c>
      <c r="F2132" t="e">
        <f ca="1"/>
        <v>#NAME?</v>
      </c>
      <c r="G2132" t="e">
        <f ca="1"/>
        <v>#NAME?</v>
      </c>
      <c r="H2132" t="e">
        <f ca="1"/>
        <v>#NAME?</v>
      </c>
      <c r="I2132" t="e">
        <f ca="1"/>
        <v>#NAME?</v>
      </c>
      <c r="J2132" t="e">
        <f t="shared" ca="1" si="67"/>
        <v>#NAME?</v>
      </c>
      <c r="K2132" t="e">
        <f t="shared" ca="1" si="66"/>
        <v>#NAME?</v>
      </c>
    </row>
    <row r="2133" spans="1:11" x14ac:dyDescent="0.25">
      <c r="A2133" s="193" t="e">
        <f ca="1"/>
        <v>#NAME?</v>
      </c>
      <c r="B2133" t="e">
        <f ca="1"/>
        <v>#NAME?</v>
      </c>
      <c r="C2133" s="129" t="e">
        <f ca="1"/>
        <v>#NAME?</v>
      </c>
      <c r="D2133" t="e">
        <f ca="1"/>
        <v>#NAME?</v>
      </c>
      <c r="E2133" t="e">
        <f ca="1"/>
        <v>#NAME?</v>
      </c>
      <c r="F2133" t="e">
        <f ca="1"/>
        <v>#NAME?</v>
      </c>
      <c r="G2133" t="e">
        <f ca="1"/>
        <v>#NAME?</v>
      </c>
      <c r="H2133" t="e">
        <f ca="1"/>
        <v>#NAME?</v>
      </c>
      <c r="I2133" t="e">
        <f ca="1"/>
        <v>#NAME?</v>
      </c>
      <c r="J2133" t="e">
        <f t="shared" ca="1" si="67"/>
        <v>#NAME?</v>
      </c>
      <c r="K2133" t="e">
        <f t="shared" ca="1" si="66"/>
        <v>#NAME?</v>
      </c>
    </row>
    <row r="2134" spans="1:11" x14ac:dyDescent="0.25">
      <c r="A2134" s="193" t="e">
        <f ca="1"/>
        <v>#NAME?</v>
      </c>
      <c r="B2134" t="e">
        <f ca="1"/>
        <v>#NAME?</v>
      </c>
      <c r="C2134" s="129" t="e">
        <f ca="1"/>
        <v>#NAME?</v>
      </c>
      <c r="D2134" t="e">
        <f ca="1"/>
        <v>#NAME?</v>
      </c>
      <c r="E2134" t="e">
        <f ca="1"/>
        <v>#NAME?</v>
      </c>
      <c r="F2134" t="e">
        <f ca="1"/>
        <v>#NAME?</v>
      </c>
      <c r="G2134" t="e">
        <f ca="1"/>
        <v>#NAME?</v>
      </c>
      <c r="H2134" t="e">
        <f ca="1"/>
        <v>#NAME?</v>
      </c>
      <c r="I2134" t="e">
        <f ca="1"/>
        <v>#NAME?</v>
      </c>
      <c r="J2134" t="e">
        <f t="shared" ca="1" si="67"/>
        <v>#NAME?</v>
      </c>
      <c r="K2134" t="e">
        <f t="shared" ca="1" si="66"/>
        <v>#NAME?</v>
      </c>
    </row>
    <row r="2135" spans="1:11" x14ac:dyDescent="0.25">
      <c r="A2135" s="193" t="e">
        <f ca="1"/>
        <v>#NAME?</v>
      </c>
      <c r="B2135" t="e">
        <f ca="1"/>
        <v>#NAME?</v>
      </c>
      <c r="C2135" s="129" t="e">
        <f ca="1"/>
        <v>#NAME?</v>
      </c>
      <c r="D2135" t="e">
        <f ca="1"/>
        <v>#NAME?</v>
      </c>
      <c r="E2135" t="e">
        <f ca="1"/>
        <v>#NAME?</v>
      </c>
      <c r="F2135" t="e">
        <f ca="1"/>
        <v>#NAME?</v>
      </c>
      <c r="G2135" t="e">
        <f ca="1"/>
        <v>#NAME?</v>
      </c>
      <c r="H2135" t="e">
        <f ca="1"/>
        <v>#NAME?</v>
      </c>
      <c r="I2135" t="e">
        <f ca="1"/>
        <v>#NAME?</v>
      </c>
      <c r="J2135" t="e">
        <f t="shared" ca="1" si="67"/>
        <v>#NAME?</v>
      </c>
      <c r="K2135" t="e">
        <f t="shared" ca="1" si="66"/>
        <v>#NAME?</v>
      </c>
    </row>
    <row r="2136" spans="1:11" x14ac:dyDescent="0.25">
      <c r="A2136" s="193" t="e">
        <f ca="1"/>
        <v>#NAME?</v>
      </c>
      <c r="B2136" t="e">
        <f ca="1"/>
        <v>#NAME?</v>
      </c>
      <c r="C2136" s="129" t="e">
        <f ca="1"/>
        <v>#NAME?</v>
      </c>
      <c r="D2136" t="e">
        <f ca="1"/>
        <v>#NAME?</v>
      </c>
      <c r="E2136" t="e">
        <f ca="1"/>
        <v>#NAME?</v>
      </c>
      <c r="F2136" t="e">
        <f ca="1"/>
        <v>#NAME?</v>
      </c>
      <c r="G2136" t="e">
        <f ca="1"/>
        <v>#NAME?</v>
      </c>
      <c r="H2136" t="e">
        <f ca="1"/>
        <v>#NAME?</v>
      </c>
      <c r="I2136" t="e">
        <f ca="1"/>
        <v>#NAME?</v>
      </c>
      <c r="J2136" t="e">
        <f t="shared" ca="1" si="67"/>
        <v>#NAME?</v>
      </c>
      <c r="K2136" t="e">
        <f t="shared" ca="1" si="66"/>
        <v>#NAME?</v>
      </c>
    </row>
    <row r="2137" spans="1:11" x14ac:dyDescent="0.25">
      <c r="A2137" s="193" t="e">
        <f ca="1"/>
        <v>#NAME?</v>
      </c>
      <c r="B2137" t="e">
        <f ca="1"/>
        <v>#NAME?</v>
      </c>
      <c r="C2137" s="129" t="e">
        <f ca="1"/>
        <v>#NAME?</v>
      </c>
      <c r="D2137" t="e">
        <f ca="1"/>
        <v>#NAME?</v>
      </c>
      <c r="E2137" t="e">
        <f ca="1"/>
        <v>#NAME?</v>
      </c>
      <c r="F2137" t="e">
        <f ca="1"/>
        <v>#NAME?</v>
      </c>
      <c r="G2137" t="e">
        <f ca="1"/>
        <v>#NAME?</v>
      </c>
      <c r="H2137" t="e">
        <f ca="1"/>
        <v>#NAME?</v>
      </c>
      <c r="I2137" t="e">
        <f ca="1"/>
        <v>#NAME?</v>
      </c>
      <c r="J2137" t="e">
        <f t="shared" ca="1" si="67"/>
        <v>#NAME?</v>
      </c>
      <c r="K2137" t="e">
        <f t="shared" ca="1" si="66"/>
        <v>#NAME?</v>
      </c>
    </row>
    <row r="2138" spans="1:11" x14ac:dyDescent="0.25">
      <c r="A2138" s="193" t="e">
        <f ca="1"/>
        <v>#NAME?</v>
      </c>
      <c r="B2138" t="e">
        <f ca="1"/>
        <v>#NAME?</v>
      </c>
      <c r="C2138" s="129" t="e">
        <f ca="1"/>
        <v>#NAME?</v>
      </c>
      <c r="D2138" t="e">
        <f ca="1"/>
        <v>#NAME?</v>
      </c>
      <c r="E2138" t="e">
        <f ca="1"/>
        <v>#NAME?</v>
      </c>
      <c r="F2138" t="e">
        <f ca="1"/>
        <v>#NAME?</v>
      </c>
      <c r="G2138" t="e">
        <f ca="1"/>
        <v>#NAME?</v>
      </c>
      <c r="H2138" t="e">
        <f ca="1"/>
        <v>#NAME?</v>
      </c>
      <c r="I2138" t="e">
        <f ca="1"/>
        <v>#NAME?</v>
      </c>
      <c r="J2138" t="e">
        <f t="shared" ca="1" si="67"/>
        <v>#NAME?</v>
      </c>
      <c r="K2138" t="e">
        <f t="shared" ca="1" si="66"/>
        <v>#NAME?</v>
      </c>
    </row>
    <row r="2139" spans="1:11" x14ac:dyDescent="0.25">
      <c r="A2139" s="193" t="e">
        <f ca="1"/>
        <v>#NAME?</v>
      </c>
      <c r="B2139" t="e">
        <f ca="1"/>
        <v>#NAME?</v>
      </c>
      <c r="C2139" s="129" t="e">
        <f ca="1"/>
        <v>#NAME?</v>
      </c>
      <c r="D2139" t="e">
        <f ca="1"/>
        <v>#NAME?</v>
      </c>
      <c r="E2139" t="e">
        <f ca="1"/>
        <v>#NAME?</v>
      </c>
      <c r="F2139" t="e">
        <f ca="1"/>
        <v>#NAME?</v>
      </c>
      <c r="G2139" t="e">
        <f ca="1"/>
        <v>#NAME?</v>
      </c>
      <c r="H2139" t="e">
        <f ca="1"/>
        <v>#NAME?</v>
      </c>
      <c r="I2139" t="e">
        <f ca="1"/>
        <v>#NAME?</v>
      </c>
      <c r="J2139" t="e">
        <f t="shared" ca="1" si="67"/>
        <v>#NAME?</v>
      </c>
      <c r="K2139" t="e">
        <f t="shared" ca="1" si="66"/>
        <v>#NAME?</v>
      </c>
    </row>
    <row r="2140" spans="1:11" x14ac:dyDescent="0.25">
      <c r="A2140" s="193" t="e">
        <f ca="1"/>
        <v>#NAME?</v>
      </c>
      <c r="B2140" t="e">
        <f ca="1"/>
        <v>#NAME?</v>
      </c>
      <c r="C2140" s="129" t="e">
        <f ca="1"/>
        <v>#NAME?</v>
      </c>
      <c r="D2140" t="e">
        <f ca="1"/>
        <v>#NAME?</v>
      </c>
      <c r="E2140" t="e">
        <f ca="1"/>
        <v>#NAME?</v>
      </c>
      <c r="F2140" t="e">
        <f ca="1"/>
        <v>#NAME?</v>
      </c>
      <c r="G2140" t="e">
        <f ca="1"/>
        <v>#NAME?</v>
      </c>
      <c r="H2140" t="e">
        <f ca="1"/>
        <v>#NAME?</v>
      </c>
      <c r="I2140" t="e">
        <f ca="1"/>
        <v>#NAME?</v>
      </c>
      <c r="J2140" t="e">
        <f t="shared" ca="1" si="67"/>
        <v>#NAME?</v>
      </c>
      <c r="K2140" t="e">
        <f t="shared" ca="1" si="66"/>
        <v>#NAME?</v>
      </c>
    </row>
    <row r="2141" spans="1:11" x14ac:dyDescent="0.25">
      <c r="A2141" s="193" t="e">
        <f ca="1"/>
        <v>#NAME?</v>
      </c>
      <c r="B2141" t="e">
        <f ca="1"/>
        <v>#NAME?</v>
      </c>
      <c r="C2141" s="129" t="e">
        <f ca="1"/>
        <v>#NAME?</v>
      </c>
      <c r="D2141" t="e">
        <f ca="1"/>
        <v>#NAME?</v>
      </c>
      <c r="E2141" t="e">
        <f ca="1"/>
        <v>#NAME?</v>
      </c>
      <c r="F2141" t="e">
        <f ca="1"/>
        <v>#NAME?</v>
      </c>
      <c r="G2141" t="e">
        <f ca="1"/>
        <v>#NAME?</v>
      </c>
      <c r="H2141" t="e">
        <f ca="1"/>
        <v>#NAME?</v>
      </c>
      <c r="I2141" t="e">
        <f ca="1"/>
        <v>#NAME?</v>
      </c>
      <c r="J2141" t="e">
        <f t="shared" ca="1" si="67"/>
        <v>#NAME?</v>
      </c>
      <c r="K2141" t="e">
        <f t="shared" ca="1" si="66"/>
        <v>#NAME?</v>
      </c>
    </row>
    <row r="2142" spans="1:11" x14ac:dyDescent="0.25">
      <c r="A2142" s="193" t="e">
        <f ca="1"/>
        <v>#NAME?</v>
      </c>
      <c r="B2142" t="e">
        <f ca="1"/>
        <v>#NAME?</v>
      </c>
      <c r="C2142" s="129" t="e">
        <f ca="1"/>
        <v>#NAME?</v>
      </c>
      <c r="D2142" t="e">
        <f ca="1"/>
        <v>#NAME?</v>
      </c>
      <c r="E2142" t="e">
        <f ca="1"/>
        <v>#NAME?</v>
      </c>
      <c r="F2142" t="e">
        <f ca="1"/>
        <v>#NAME?</v>
      </c>
      <c r="G2142" t="e">
        <f ca="1"/>
        <v>#NAME?</v>
      </c>
      <c r="H2142" t="e">
        <f ca="1"/>
        <v>#NAME?</v>
      </c>
      <c r="I2142" t="e">
        <f ca="1"/>
        <v>#NAME?</v>
      </c>
      <c r="J2142" t="e">
        <f t="shared" ca="1" si="67"/>
        <v>#NAME?</v>
      </c>
      <c r="K2142" t="e">
        <f t="shared" ca="1" si="66"/>
        <v>#NAME?</v>
      </c>
    </row>
    <row r="2143" spans="1:11" x14ac:dyDescent="0.25">
      <c r="A2143" s="193" t="e">
        <f ca="1"/>
        <v>#NAME?</v>
      </c>
      <c r="B2143" t="e">
        <f ca="1"/>
        <v>#NAME?</v>
      </c>
      <c r="C2143" s="129" t="e">
        <f ca="1"/>
        <v>#NAME?</v>
      </c>
      <c r="D2143" t="e">
        <f ca="1"/>
        <v>#NAME?</v>
      </c>
      <c r="E2143" t="e">
        <f ca="1"/>
        <v>#NAME?</v>
      </c>
      <c r="F2143" t="e">
        <f ca="1"/>
        <v>#NAME?</v>
      </c>
      <c r="G2143" t="e">
        <f ca="1"/>
        <v>#NAME?</v>
      </c>
      <c r="H2143" t="e">
        <f ca="1"/>
        <v>#NAME?</v>
      </c>
      <c r="I2143" t="e">
        <f ca="1"/>
        <v>#NAME?</v>
      </c>
      <c r="J2143" t="e">
        <f t="shared" ca="1" si="67"/>
        <v>#NAME?</v>
      </c>
      <c r="K2143" t="e">
        <f t="shared" ca="1" si="66"/>
        <v>#NAME?</v>
      </c>
    </row>
    <row r="2144" spans="1:11" x14ac:dyDescent="0.25">
      <c r="A2144" s="193" t="e">
        <f ca="1"/>
        <v>#NAME?</v>
      </c>
      <c r="B2144" t="e">
        <f ca="1"/>
        <v>#NAME?</v>
      </c>
      <c r="C2144" s="129" t="e">
        <f ca="1"/>
        <v>#NAME?</v>
      </c>
      <c r="D2144" t="e">
        <f ca="1"/>
        <v>#NAME?</v>
      </c>
      <c r="E2144" t="e">
        <f ca="1"/>
        <v>#NAME?</v>
      </c>
      <c r="F2144" t="e">
        <f ca="1"/>
        <v>#NAME?</v>
      </c>
      <c r="G2144" t="e">
        <f ca="1"/>
        <v>#NAME?</v>
      </c>
      <c r="H2144" t="e">
        <f ca="1"/>
        <v>#NAME?</v>
      </c>
      <c r="I2144" t="e">
        <f ca="1"/>
        <v>#NAME?</v>
      </c>
      <c r="J2144" t="e">
        <f t="shared" ca="1" si="67"/>
        <v>#NAME?</v>
      </c>
      <c r="K2144" t="e">
        <f t="shared" ca="1" si="66"/>
        <v>#NAME?</v>
      </c>
    </row>
    <row r="2145" spans="1:11" x14ac:dyDescent="0.25">
      <c r="A2145" s="193" t="e">
        <f ca="1"/>
        <v>#NAME?</v>
      </c>
      <c r="B2145" t="e">
        <f ca="1"/>
        <v>#NAME?</v>
      </c>
      <c r="C2145" s="129" t="e">
        <f ca="1"/>
        <v>#NAME?</v>
      </c>
      <c r="D2145" t="e">
        <f ca="1"/>
        <v>#NAME?</v>
      </c>
      <c r="E2145" t="e">
        <f ca="1"/>
        <v>#NAME?</v>
      </c>
      <c r="F2145" t="e">
        <f ca="1"/>
        <v>#NAME?</v>
      </c>
      <c r="G2145" t="e">
        <f ca="1"/>
        <v>#NAME?</v>
      </c>
      <c r="H2145" t="e">
        <f ca="1"/>
        <v>#NAME?</v>
      </c>
      <c r="I2145" t="e">
        <f ca="1"/>
        <v>#NAME?</v>
      </c>
      <c r="J2145" t="e">
        <f t="shared" ca="1" si="67"/>
        <v>#NAME?</v>
      </c>
      <c r="K2145" t="e">
        <f t="shared" ca="1" si="66"/>
        <v>#NAME?</v>
      </c>
    </row>
    <row r="2146" spans="1:11" x14ac:dyDescent="0.25">
      <c r="A2146" s="193" t="e">
        <f ca="1"/>
        <v>#NAME?</v>
      </c>
      <c r="B2146" t="e">
        <f ca="1"/>
        <v>#NAME?</v>
      </c>
      <c r="C2146" s="129" t="e">
        <f ca="1"/>
        <v>#NAME?</v>
      </c>
      <c r="D2146" t="e">
        <f ca="1"/>
        <v>#NAME?</v>
      </c>
      <c r="E2146" t="e">
        <f ca="1"/>
        <v>#NAME?</v>
      </c>
      <c r="F2146" t="e">
        <f ca="1"/>
        <v>#NAME?</v>
      </c>
      <c r="G2146" t="e">
        <f ca="1"/>
        <v>#NAME?</v>
      </c>
      <c r="H2146" t="e">
        <f ca="1"/>
        <v>#NAME?</v>
      </c>
      <c r="I2146" t="e">
        <f ca="1"/>
        <v>#NAME?</v>
      </c>
      <c r="J2146" t="e">
        <f t="shared" ca="1" si="67"/>
        <v>#NAME?</v>
      </c>
      <c r="K2146" t="e">
        <f t="shared" ca="1" si="66"/>
        <v>#NAME?</v>
      </c>
    </row>
    <row r="2147" spans="1:11" x14ac:dyDescent="0.25">
      <c r="A2147" s="193" t="e">
        <f ca="1"/>
        <v>#NAME?</v>
      </c>
      <c r="B2147" t="e">
        <f ca="1"/>
        <v>#NAME?</v>
      </c>
      <c r="C2147" s="129" t="e">
        <f ca="1"/>
        <v>#NAME?</v>
      </c>
      <c r="D2147" t="e">
        <f ca="1"/>
        <v>#NAME?</v>
      </c>
      <c r="E2147" t="e">
        <f ca="1"/>
        <v>#NAME?</v>
      </c>
      <c r="F2147" t="e">
        <f ca="1"/>
        <v>#NAME?</v>
      </c>
      <c r="G2147" t="e">
        <f ca="1"/>
        <v>#NAME?</v>
      </c>
      <c r="H2147" t="e">
        <f ca="1"/>
        <v>#NAME?</v>
      </c>
      <c r="I2147" t="e">
        <f ca="1"/>
        <v>#NAME?</v>
      </c>
      <c r="J2147" t="e">
        <f t="shared" ca="1" si="67"/>
        <v>#NAME?</v>
      </c>
      <c r="K2147" t="e">
        <f t="shared" ca="1" si="66"/>
        <v>#NAME?</v>
      </c>
    </row>
    <row r="2148" spans="1:11" x14ac:dyDescent="0.25">
      <c r="A2148" s="193" t="e">
        <f ca="1"/>
        <v>#NAME?</v>
      </c>
      <c r="B2148" t="e">
        <f ca="1"/>
        <v>#NAME?</v>
      </c>
      <c r="C2148" s="129" t="e">
        <f ca="1"/>
        <v>#NAME?</v>
      </c>
      <c r="D2148" t="e">
        <f ca="1"/>
        <v>#NAME?</v>
      </c>
      <c r="E2148" t="e">
        <f ca="1"/>
        <v>#NAME?</v>
      </c>
      <c r="F2148" t="e">
        <f ca="1"/>
        <v>#NAME?</v>
      </c>
      <c r="G2148" t="e">
        <f ca="1"/>
        <v>#NAME?</v>
      </c>
      <c r="H2148" t="e">
        <f ca="1"/>
        <v>#NAME?</v>
      </c>
      <c r="I2148" t="e">
        <f ca="1"/>
        <v>#NAME?</v>
      </c>
      <c r="J2148" t="e">
        <f t="shared" ca="1" si="67"/>
        <v>#NAME?</v>
      </c>
      <c r="K2148" t="e">
        <f t="shared" ca="1" si="66"/>
        <v>#NAME?</v>
      </c>
    </row>
    <row r="2149" spans="1:11" x14ac:dyDescent="0.25">
      <c r="A2149" s="193" t="e">
        <f ca="1"/>
        <v>#NAME?</v>
      </c>
      <c r="B2149" t="e">
        <f ca="1"/>
        <v>#NAME?</v>
      </c>
      <c r="C2149" s="129" t="e">
        <f ca="1"/>
        <v>#NAME?</v>
      </c>
      <c r="D2149" t="e">
        <f ca="1"/>
        <v>#NAME?</v>
      </c>
      <c r="E2149" t="e">
        <f ca="1"/>
        <v>#NAME?</v>
      </c>
      <c r="F2149" t="e">
        <f ca="1"/>
        <v>#NAME?</v>
      </c>
      <c r="G2149" t="e">
        <f ca="1"/>
        <v>#NAME?</v>
      </c>
      <c r="H2149" t="e">
        <f ca="1"/>
        <v>#NAME?</v>
      </c>
      <c r="I2149" t="e">
        <f ca="1"/>
        <v>#NAME?</v>
      </c>
      <c r="J2149" t="e">
        <f t="shared" ca="1" si="67"/>
        <v>#NAME?</v>
      </c>
      <c r="K2149" t="e">
        <f t="shared" ca="1" si="66"/>
        <v>#NAME?</v>
      </c>
    </row>
    <row r="2150" spans="1:11" x14ac:dyDescent="0.25">
      <c r="A2150" s="193" t="e">
        <f ca="1"/>
        <v>#NAME?</v>
      </c>
      <c r="B2150" t="e">
        <f ca="1"/>
        <v>#NAME?</v>
      </c>
      <c r="C2150" s="129" t="e">
        <f ca="1"/>
        <v>#NAME?</v>
      </c>
      <c r="D2150" t="e">
        <f ca="1"/>
        <v>#NAME?</v>
      </c>
      <c r="E2150" t="e">
        <f ca="1"/>
        <v>#NAME?</v>
      </c>
      <c r="F2150" t="e">
        <f ca="1"/>
        <v>#NAME?</v>
      </c>
      <c r="G2150" t="e">
        <f ca="1"/>
        <v>#NAME?</v>
      </c>
      <c r="H2150" t="e">
        <f ca="1"/>
        <v>#NAME?</v>
      </c>
      <c r="I2150" t="e">
        <f ca="1"/>
        <v>#NAME?</v>
      </c>
      <c r="J2150" t="e">
        <f t="shared" ca="1" si="67"/>
        <v>#NAME?</v>
      </c>
      <c r="K2150" t="e">
        <f t="shared" ca="1" si="66"/>
        <v>#NAME?</v>
      </c>
    </row>
    <row r="2151" spans="1:11" x14ac:dyDescent="0.25">
      <c r="A2151" s="193" t="e">
        <f ca="1"/>
        <v>#NAME?</v>
      </c>
      <c r="B2151" t="e">
        <f ca="1"/>
        <v>#NAME?</v>
      </c>
      <c r="C2151" s="129" t="e">
        <f ca="1"/>
        <v>#NAME?</v>
      </c>
      <c r="D2151" t="e">
        <f ca="1"/>
        <v>#NAME?</v>
      </c>
      <c r="E2151" t="e">
        <f ca="1"/>
        <v>#NAME?</v>
      </c>
      <c r="F2151" t="e">
        <f ca="1"/>
        <v>#NAME?</v>
      </c>
      <c r="G2151" t="e">
        <f ca="1"/>
        <v>#NAME?</v>
      </c>
      <c r="H2151" t="e">
        <f ca="1"/>
        <v>#NAME?</v>
      </c>
      <c r="I2151" t="e">
        <f ca="1"/>
        <v>#NAME?</v>
      </c>
      <c r="J2151" t="e">
        <f t="shared" ca="1" si="67"/>
        <v>#NAME?</v>
      </c>
      <c r="K2151" t="e">
        <f t="shared" ca="1" si="66"/>
        <v>#NAME?</v>
      </c>
    </row>
    <row r="2152" spans="1:11" x14ac:dyDescent="0.25">
      <c r="A2152" s="193" t="e">
        <f ca="1"/>
        <v>#NAME?</v>
      </c>
      <c r="B2152" t="e">
        <f ca="1"/>
        <v>#NAME?</v>
      </c>
      <c r="C2152" s="129" t="e">
        <f ca="1"/>
        <v>#NAME?</v>
      </c>
      <c r="D2152" t="e">
        <f ca="1"/>
        <v>#NAME?</v>
      </c>
      <c r="E2152" t="e">
        <f ca="1"/>
        <v>#NAME?</v>
      </c>
      <c r="F2152" t="e">
        <f ca="1"/>
        <v>#NAME?</v>
      </c>
      <c r="G2152" t="e">
        <f ca="1"/>
        <v>#NAME?</v>
      </c>
      <c r="H2152" t="e">
        <f ca="1"/>
        <v>#NAME?</v>
      </c>
      <c r="I2152" t="e">
        <f ca="1"/>
        <v>#NAME?</v>
      </c>
      <c r="J2152" t="e">
        <f t="shared" ca="1" si="67"/>
        <v>#NAME?</v>
      </c>
      <c r="K2152" t="e">
        <f t="shared" ca="1" si="66"/>
        <v>#NAME?</v>
      </c>
    </row>
    <row r="2153" spans="1:11" x14ac:dyDescent="0.25">
      <c r="A2153" s="193" t="e">
        <f ca="1"/>
        <v>#NAME?</v>
      </c>
      <c r="B2153" t="e">
        <f ca="1"/>
        <v>#NAME?</v>
      </c>
      <c r="C2153" s="129" t="e">
        <f ca="1"/>
        <v>#NAME?</v>
      </c>
      <c r="D2153" t="e">
        <f ca="1"/>
        <v>#NAME?</v>
      </c>
      <c r="E2153" t="e">
        <f ca="1"/>
        <v>#NAME?</v>
      </c>
      <c r="F2153" t="e">
        <f ca="1"/>
        <v>#NAME?</v>
      </c>
      <c r="G2153" t="e">
        <f ca="1"/>
        <v>#NAME?</v>
      </c>
      <c r="H2153" t="e">
        <f ca="1"/>
        <v>#NAME?</v>
      </c>
      <c r="I2153" t="e">
        <f ca="1"/>
        <v>#NAME?</v>
      </c>
      <c r="J2153" t="e">
        <f t="shared" ca="1" si="67"/>
        <v>#NAME?</v>
      </c>
      <c r="K2153" t="e">
        <f t="shared" ca="1" si="66"/>
        <v>#NAME?</v>
      </c>
    </row>
    <row r="2154" spans="1:11" x14ac:dyDescent="0.25">
      <c r="A2154" s="193" t="e">
        <f ca="1"/>
        <v>#NAME?</v>
      </c>
      <c r="B2154" t="e">
        <f ca="1"/>
        <v>#NAME?</v>
      </c>
      <c r="C2154" s="129" t="e">
        <f ca="1"/>
        <v>#NAME?</v>
      </c>
      <c r="D2154" t="e">
        <f ca="1"/>
        <v>#NAME?</v>
      </c>
      <c r="E2154" t="e">
        <f ca="1"/>
        <v>#NAME?</v>
      </c>
      <c r="F2154" t="e">
        <f ca="1"/>
        <v>#NAME?</v>
      </c>
      <c r="G2154" t="e">
        <f ca="1"/>
        <v>#NAME?</v>
      </c>
      <c r="H2154" t="e">
        <f ca="1"/>
        <v>#NAME?</v>
      </c>
      <c r="I2154" t="e">
        <f ca="1"/>
        <v>#NAME?</v>
      </c>
      <c r="J2154" t="e">
        <f t="shared" ca="1" si="67"/>
        <v>#NAME?</v>
      </c>
      <c r="K2154" t="e">
        <f t="shared" ca="1" si="66"/>
        <v>#NAME?</v>
      </c>
    </row>
    <row r="2155" spans="1:11" x14ac:dyDescent="0.25">
      <c r="A2155" s="193" t="e">
        <f ca="1"/>
        <v>#NAME?</v>
      </c>
      <c r="B2155" t="e">
        <f ca="1"/>
        <v>#NAME?</v>
      </c>
      <c r="C2155" s="129" t="e">
        <f ca="1"/>
        <v>#NAME?</v>
      </c>
      <c r="D2155" t="e">
        <f ca="1"/>
        <v>#NAME?</v>
      </c>
      <c r="E2155" t="e">
        <f ca="1"/>
        <v>#NAME?</v>
      </c>
      <c r="F2155" t="e">
        <f ca="1"/>
        <v>#NAME?</v>
      </c>
      <c r="G2155" t="e">
        <f ca="1"/>
        <v>#NAME?</v>
      </c>
      <c r="H2155" t="e">
        <f ca="1"/>
        <v>#NAME?</v>
      </c>
      <c r="I2155" t="e">
        <f ca="1"/>
        <v>#NAME?</v>
      </c>
      <c r="J2155" t="e">
        <f t="shared" ca="1" si="67"/>
        <v>#NAME?</v>
      </c>
      <c r="K2155" t="e">
        <f t="shared" ca="1" si="66"/>
        <v>#NAME?</v>
      </c>
    </row>
    <row r="2156" spans="1:11" x14ac:dyDescent="0.25">
      <c r="A2156" s="193" t="e">
        <f ca="1"/>
        <v>#NAME?</v>
      </c>
      <c r="B2156" t="e">
        <f ca="1"/>
        <v>#NAME?</v>
      </c>
      <c r="C2156" s="129" t="e">
        <f ca="1"/>
        <v>#NAME?</v>
      </c>
      <c r="D2156" t="e">
        <f ca="1"/>
        <v>#NAME?</v>
      </c>
      <c r="E2156" t="e">
        <f ca="1"/>
        <v>#NAME?</v>
      </c>
      <c r="F2156" t="e">
        <f ca="1"/>
        <v>#NAME?</v>
      </c>
      <c r="G2156" t="e">
        <f ca="1"/>
        <v>#NAME?</v>
      </c>
      <c r="H2156" t="e">
        <f ca="1"/>
        <v>#NAME?</v>
      </c>
      <c r="I2156" t="e">
        <f ca="1"/>
        <v>#NAME?</v>
      </c>
      <c r="J2156" t="e">
        <f t="shared" ca="1" si="67"/>
        <v>#NAME?</v>
      </c>
      <c r="K2156" t="e">
        <f t="shared" ca="1" si="66"/>
        <v>#NAME?</v>
      </c>
    </row>
    <row r="2157" spans="1:11" x14ac:dyDescent="0.25">
      <c r="A2157" s="193" t="e">
        <f ca="1"/>
        <v>#NAME?</v>
      </c>
      <c r="B2157" t="e">
        <f ca="1"/>
        <v>#NAME?</v>
      </c>
      <c r="C2157" s="129" t="e">
        <f ca="1"/>
        <v>#NAME?</v>
      </c>
      <c r="D2157" t="e">
        <f ca="1"/>
        <v>#NAME?</v>
      </c>
      <c r="E2157" t="e">
        <f ca="1"/>
        <v>#NAME?</v>
      </c>
      <c r="F2157" t="e">
        <f ca="1"/>
        <v>#NAME?</v>
      </c>
      <c r="G2157" t="e">
        <f ca="1"/>
        <v>#NAME?</v>
      </c>
      <c r="H2157" t="e">
        <f ca="1"/>
        <v>#NAME?</v>
      </c>
      <c r="I2157" t="e">
        <f ca="1"/>
        <v>#NAME?</v>
      </c>
      <c r="J2157" t="e">
        <f t="shared" ca="1" si="67"/>
        <v>#NAME?</v>
      </c>
      <c r="K2157" t="e">
        <f t="shared" ca="1" si="66"/>
        <v>#NAME?</v>
      </c>
    </row>
    <row r="2158" spans="1:11" x14ac:dyDescent="0.25">
      <c r="A2158" s="193" t="e">
        <f ca="1"/>
        <v>#NAME?</v>
      </c>
      <c r="B2158" t="e">
        <f ca="1"/>
        <v>#NAME?</v>
      </c>
      <c r="C2158" s="129" t="e">
        <f ca="1"/>
        <v>#NAME?</v>
      </c>
      <c r="D2158" t="e">
        <f ca="1"/>
        <v>#NAME?</v>
      </c>
      <c r="E2158" t="e">
        <f ca="1"/>
        <v>#NAME?</v>
      </c>
      <c r="F2158" t="e">
        <f ca="1"/>
        <v>#NAME?</v>
      </c>
      <c r="G2158" t="e">
        <f ca="1"/>
        <v>#NAME?</v>
      </c>
      <c r="H2158" t="e">
        <f ca="1"/>
        <v>#NAME?</v>
      </c>
      <c r="I2158" t="e">
        <f ca="1"/>
        <v>#NAME?</v>
      </c>
      <c r="J2158" t="e">
        <f t="shared" ca="1" si="67"/>
        <v>#NAME?</v>
      </c>
      <c r="K2158" t="e">
        <f t="shared" ca="1" si="66"/>
        <v>#NAME?</v>
      </c>
    </row>
    <row r="2159" spans="1:11" x14ac:dyDescent="0.25">
      <c r="A2159" s="193" t="e">
        <f ca="1"/>
        <v>#NAME?</v>
      </c>
      <c r="B2159" t="e">
        <f ca="1"/>
        <v>#NAME?</v>
      </c>
      <c r="C2159" s="129" t="e">
        <f ca="1"/>
        <v>#NAME?</v>
      </c>
      <c r="D2159" t="e">
        <f ca="1"/>
        <v>#NAME?</v>
      </c>
      <c r="E2159" t="e">
        <f ca="1"/>
        <v>#NAME?</v>
      </c>
      <c r="F2159" t="e">
        <f ca="1"/>
        <v>#NAME?</v>
      </c>
      <c r="G2159" t="e">
        <f ca="1"/>
        <v>#NAME?</v>
      </c>
      <c r="H2159" t="e">
        <f ca="1"/>
        <v>#NAME?</v>
      </c>
      <c r="I2159" t="e">
        <f ca="1"/>
        <v>#NAME?</v>
      </c>
      <c r="J2159" t="e">
        <f t="shared" ca="1" si="67"/>
        <v>#NAME?</v>
      </c>
      <c r="K2159" t="e">
        <f t="shared" ca="1" si="66"/>
        <v>#NAME?</v>
      </c>
    </row>
    <row r="2160" spans="1:11" x14ac:dyDescent="0.25">
      <c r="A2160" s="193" t="e">
        <f ca="1"/>
        <v>#NAME?</v>
      </c>
      <c r="B2160" t="e">
        <f ca="1"/>
        <v>#NAME?</v>
      </c>
      <c r="C2160" s="129" t="e">
        <f ca="1"/>
        <v>#NAME?</v>
      </c>
      <c r="D2160" t="e">
        <f ca="1"/>
        <v>#NAME?</v>
      </c>
      <c r="E2160" t="e">
        <f ca="1"/>
        <v>#NAME?</v>
      </c>
      <c r="F2160" t="e">
        <f ca="1"/>
        <v>#NAME?</v>
      </c>
      <c r="G2160" t="e">
        <f ca="1"/>
        <v>#NAME?</v>
      </c>
      <c r="H2160" t="e">
        <f ca="1"/>
        <v>#NAME?</v>
      </c>
      <c r="I2160" t="e">
        <f ca="1"/>
        <v>#NAME?</v>
      </c>
      <c r="J2160" t="e">
        <f t="shared" ca="1" si="67"/>
        <v>#NAME?</v>
      </c>
      <c r="K2160" t="e">
        <f t="shared" ca="1" si="66"/>
        <v>#NAME?</v>
      </c>
    </row>
    <row r="2161" spans="1:11" x14ac:dyDescent="0.25">
      <c r="A2161" s="193" t="e">
        <f ca="1"/>
        <v>#NAME?</v>
      </c>
      <c r="B2161" t="e">
        <f ca="1"/>
        <v>#NAME?</v>
      </c>
      <c r="C2161" s="129" t="e">
        <f ca="1"/>
        <v>#NAME?</v>
      </c>
      <c r="D2161" t="e">
        <f ca="1"/>
        <v>#NAME?</v>
      </c>
      <c r="E2161" t="e">
        <f ca="1"/>
        <v>#NAME?</v>
      </c>
      <c r="F2161" t="e">
        <f ca="1"/>
        <v>#NAME?</v>
      </c>
      <c r="G2161" t="e">
        <f ca="1"/>
        <v>#NAME?</v>
      </c>
      <c r="H2161" t="e">
        <f ca="1"/>
        <v>#NAME?</v>
      </c>
      <c r="I2161" t="e">
        <f ca="1"/>
        <v>#NAME?</v>
      </c>
      <c r="J2161" t="e">
        <f t="shared" ca="1" si="67"/>
        <v>#NAME?</v>
      </c>
      <c r="K2161" t="e">
        <f t="shared" ca="1" si="66"/>
        <v>#NAME?</v>
      </c>
    </row>
    <row r="2162" spans="1:11" x14ac:dyDescent="0.25">
      <c r="A2162" s="193" t="e">
        <f ca="1"/>
        <v>#NAME?</v>
      </c>
      <c r="B2162" t="e">
        <f ca="1"/>
        <v>#NAME?</v>
      </c>
      <c r="C2162" s="129" t="e">
        <f ca="1"/>
        <v>#NAME?</v>
      </c>
      <c r="D2162" t="e">
        <f ca="1"/>
        <v>#NAME?</v>
      </c>
      <c r="E2162" t="e">
        <f ca="1"/>
        <v>#NAME?</v>
      </c>
      <c r="F2162" t="e">
        <f ca="1"/>
        <v>#NAME?</v>
      </c>
      <c r="G2162" t="e">
        <f ca="1"/>
        <v>#NAME?</v>
      </c>
      <c r="H2162" t="e">
        <f ca="1"/>
        <v>#NAME?</v>
      </c>
      <c r="I2162" t="e">
        <f ca="1"/>
        <v>#NAME?</v>
      </c>
      <c r="J2162" t="e">
        <f t="shared" ca="1" si="67"/>
        <v>#NAME?</v>
      </c>
      <c r="K2162" t="e">
        <f t="shared" ca="1" si="66"/>
        <v>#NAME?</v>
      </c>
    </row>
    <row r="2163" spans="1:11" x14ac:dyDescent="0.25">
      <c r="A2163" s="193" t="e">
        <f ca="1"/>
        <v>#NAME?</v>
      </c>
      <c r="B2163" t="e">
        <f ca="1"/>
        <v>#NAME?</v>
      </c>
      <c r="C2163" s="129" t="e">
        <f ca="1"/>
        <v>#NAME?</v>
      </c>
      <c r="D2163" t="e">
        <f ca="1"/>
        <v>#NAME?</v>
      </c>
      <c r="E2163" t="e">
        <f ca="1"/>
        <v>#NAME?</v>
      </c>
      <c r="F2163" t="e">
        <f ca="1"/>
        <v>#NAME?</v>
      </c>
      <c r="G2163" t="e">
        <f ca="1"/>
        <v>#NAME?</v>
      </c>
      <c r="H2163" t="e">
        <f ca="1"/>
        <v>#NAME?</v>
      </c>
      <c r="I2163" t="e">
        <f ca="1"/>
        <v>#NAME?</v>
      </c>
      <c r="J2163" t="e">
        <f t="shared" ca="1" si="67"/>
        <v>#NAME?</v>
      </c>
      <c r="K2163" t="e">
        <f t="shared" ref="K2163:K2226" ca="1" si="68">2400+J2163</f>
        <v>#NAME?</v>
      </c>
    </row>
    <row r="2164" spans="1:11" x14ac:dyDescent="0.25">
      <c r="A2164" s="193" t="e">
        <f ca="1"/>
        <v>#NAME?</v>
      </c>
      <c r="B2164" t="e">
        <f ca="1"/>
        <v>#NAME?</v>
      </c>
      <c r="C2164" s="129" t="e">
        <f ca="1"/>
        <v>#NAME?</v>
      </c>
      <c r="D2164" t="e">
        <f ca="1"/>
        <v>#NAME?</v>
      </c>
      <c r="E2164" t="e">
        <f ca="1"/>
        <v>#NAME?</v>
      </c>
      <c r="F2164" t="e">
        <f ca="1"/>
        <v>#NAME?</v>
      </c>
      <c r="G2164" t="e">
        <f ca="1"/>
        <v>#NAME?</v>
      </c>
      <c r="H2164" t="e">
        <f ca="1"/>
        <v>#NAME?</v>
      </c>
      <c r="I2164" t="e">
        <f ca="1"/>
        <v>#NAME?</v>
      </c>
      <c r="J2164" t="e">
        <f t="shared" ca="1" si="67"/>
        <v>#NAME?</v>
      </c>
      <c r="K2164" t="e">
        <f t="shared" ca="1" si="68"/>
        <v>#NAME?</v>
      </c>
    </row>
    <row r="2165" spans="1:11" x14ac:dyDescent="0.25">
      <c r="A2165" s="193" t="e">
        <f ca="1"/>
        <v>#NAME?</v>
      </c>
      <c r="B2165" t="e">
        <f ca="1"/>
        <v>#NAME?</v>
      </c>
      <c r="C2165" s="129" t="e">
        <f ca="1"/>
        <v>#NAME?</v>
      </c>
      <c r="D2165" t="e">
        <f ca="1"/>
        <v>#NAME?</v>
      </c>
      <c r="E2165" t="e">
        <f ca="1"/>
        <v>#NAME?</v>
      </c>
      <c r="F2165" t="e">
        <f ca="1"/>
        <v>#NAME?</v>
      </c>
      <c r="G2165" t="e">
        <f ca="1"/>
        <v>#NAME?</v>
      </c>
      <c r="H2165" t="e">
        <f ca="1"/>
        <v>#NAME?</v>
      </c>
      <c r="I2165" t="e">
        <f ca="1"/>
        <v>#NAME?</v>
      </c>
      <c r="J2165" t="e">
        <f t="shared" ca="1" si="67"/>
        <v>#NAME?</v>
      </c>
      <c r="K2165" t="e">
        <f t="shared" ca="1" si="68"/>
        <v>#NAME?</v>
      </c>
    </row>
    <row r="2166" spans="1:11" x14ac:dyDescent="0.25">
      <c r="A2166" s="193" t="e">
        <f ca="1"/>
        <v>#NAME?</v>
      </c>
      <c r="B2166" t="e">
        <f ca="1"/>
        <v>#NAME?</v>
      </c>
      <c r="C2166" s="129" t="e">
        <f ca="1"/>
        <v>#NAME?</v>
      </c>
      <c r="D2166" t="e">
        <f ca="1"/>
        <v>#NAME?</v>
      </c>
      <c r="E2166" t="e">
        <f ca="1"/>
        <v>#NAME?</v>
      </c>
      <c r="F2166" t="e">
        <f ca="1"/>
        <v>#NAME?</v>
      </c>
      <c r="G2166" t="e">
        <f ca="1"/>
        <v>#NAME?</v>
      </c>
      <c r="H2166" t="e">
        <f ca="1"/>
        <v>#NAME?</v>
      </c>
      <c r="I2166" t="e">
        <f ca="1"/>
        <v>#NAME?</v>
      </c>
      <c r="J2166" t="e">
        <f t="shared" ca="1" si="67"/>
        <v>#NAME?</v>
      </c>
      <c r="K2166" t="e">
        <f t="shared" ca="1" si="68"/>
        <v>#NAME?</v>
      </c>
    </row>
    <row r="2167" spans="1:11" x14ac:dyDescent="0.25">
      <c r="A2167" s="193" t="e">
        <f ca="1"/>
        <v>#NAME?</v>
      </c>
      <c r="B2167" t="e">
        <f ca="1"/>
        <v>#NAME?</v>
      </c>
      <c r="C2167" s="129" t="e">
        <f ca="1"/>
        <v>#NAME?</v>
      </c>
      <c r="D2167" t="e">
        <f ca="1"/>
        <v>#NAME?</v>
      </c>
      <c r="E2167" t="e">
        <f ca="1"/>
        <v>#NAME?</v>
      </c>
      <c r="F2167" t="e">
        <f ca="1"/>
        <v>#NAME?</v>
      </c>
      <c r="G2167" t="e">
        <f ca="1"/>
        <v>#NAME?</v>
      </c>
      <c r="H2167" t="e">
        <f ca="1"/>
        <v>#NAME?</v>
      </c>
      <c r="I2167" t="e">
        <f ca="1"/>
        <v>#NAME?</v>
      </c>
      <c r="J2167" t="e">
        <f t="shared" ca="1" si="67"/>
        <v>#NAME?</v>
      </c>
      <c r="K2167" t="e">
        <f t="shared" ca="1" si="68"/>
        <v>#NAME?</v>
      </c>
    </row>
    <row r="2168" spans="1:11" x14ac:dyDescent="0.25">
      <c r="A2168" s="193" t="e">
        <f ca="1"/>
        <v>#NAME?</v>
      </c>
      <c r="B2168" t="e">
        <f ca="1"/>
        <v>#NAME?</v>
      </c>
      <c r="C2168" s="129" t="e">
        <f ca="1"/>
        <v>#NAME?</v>
      </c>
      <c r="D2168" t="e">
        <f ca="1"/>
        <v>#NAME?</v>
      </c>
      <c r="E2168" t="e">
        <f ca="1"/>
        <v>#NAME?</v>
      </c>
      <c r="F2168" t="e">
        <f ca="1"/>
        <v>#NAME?</v>
      </c>
      <c r="G2168" t="e">
        <f ca="1"/>
        <v>#NAME?</v>
      </c>
      <c r="H2168" t="e">
        <f ca="1"/>
        <v>#NAME?</v>
      </c>
      <c r="I2168" t="e">
        <f ca="1"/>
        <v>#NAME?</v>
      </c>
      <c r="J2168" t="e">
        <f t="shared" ca="1" si="67"/>
        <v>#NAME?</v>
      </c>
      <c r="K2168" t="e">
        <f t="shared" ca="1" si="68"/>
        <v>#NAME?</v>
      </c>
    </row>
    <row r="2169" spans="1:11" x14ac:dyDescent="0.25">
      <c r="A2169" s="193" t="e">
        <f ca="1"/>
        <v>#NAME?</v>
      </c>
      <c r="B2169" t="e">
        <f ca="1"/>
        <v>#NAME?</v>
      </c>
      <c r="C2169" s="129" t="e">
        <f ca="1"/>
        <v>#NAME?</v>
      </c>
      <c r="D2169" t="e">
        <f ca="1"/>
        <v>#NAME?</v>
      </c>
      <c r="E2169" t="e">
        <f ca="1"/>
        <v>#NAME?</v>
      </c>
      <c r="F2169" t="e">
        <f ca="1"/>
        <v>#NAME?</v>
      </c>
      <c r="G2169" t="e">
        <f ca="1"/>
        <v>#NAME?</v>
      </c>
      <c r="H2169" t="e">
        <f ca="1"/>
        <v>#NAME?</v>
      </c>
      <c r="I2169" t="e">
        <f ca="1"/>
        <v>#NAME?</v>
      </c>
      <c r="J2169" t="e">
        <f t="shared" ca="1" si="67"/>
        <v>#NAME?</v>
      </c>
      <c r="K2169" t="e">
        <f t="shared" ca="1" si="68"/>
        <v>#NAME?</v>
      </c>
    </row>
    <row r="2170" spans="1:11" x14ac:dyDescent="0.25">
      <c r="A2170" s="193" t="e">
        <f ca="1"/>
        <v>#NAME?</v>
      </c>
      <c r="B2170" t="e">
        <f ca="1"/>
        <v>#NAME?</v>
      </c>
      <c r="C2170" s="129" t="e">
        <f ca="1"/>
        <v>#NAME?</v>
      </c>
      <c r="D2170" t="e">
        <f ca="1"/>
        <v>#NAME?</v>
      </c>
      <c r="E2170" t="e">
        <f ca="1"/>
        <v>#NAME?</v>
      </c>
      <c r="F2170" t="e">
        <f ca="1"/>
        <v>#NAME?</v>
      </c>
      <c r="G2170" t="e">
        <f ca="1"/>
        <v>#NAME?</v>
      </c>
      <c r="H2170" t="e">
        <f ca="1"/>
        <v>#NAME?</v>
      </c>
      <c r="I2170" t="e">
        <f ca="1"/>
        <v>#NAME?</v>
      </c>
      <c r="J2170" t="e">
        <f t="shared" ca="1" si="67"/>
        <v>#NAME?</v>
      </c>
      <c r="K2170" t="e">
        <f t="shared" ca="1" si="68"/>
        <v>#NAME?</v>
      </c>
    </row>
    <row r="2171" spans="1:11" x14ac:dyDescent="0.25">
      <c r="A2171" s="193" t="e">
        <f ca="1"/>
        <v>#NAME?</v>
      </c>
      <c r="B2171" t="e">
        <f ca="1"/>
        <v>#NAME?</v>
      </c>
      <c r="C2171" s="129" t="e">
        <f ca="1"/>
        <v>#NAME?</v>
      </c>
      <c r="D2171" t="e">
        <f ca="1"/>
        <v>#NAME?</v>
      </c>
      <c r="E2171" t="e">
        <f ca="1"/>
        <v>#NAME?</v>
      </c>
      <c r="F2171" t="e">
        <f ca="1"/>
        <v>#NAME?</v>
      </c>
      <c r="G2171" t="e">
        <f ca="1"/>
        <v>#NAME?</v>
      </c>
      <c r="H2171" t="e">
        <f ca="1"/>
        <v>#NAME?</v>
      </c>
      <c r="I2171" t="e">
        <f ca="1"/>
        <v>#NAME?</v>
      </c>
      <c r="J2171" t="e">
        <f t="shared" ca="1" si="67"/>
        <v>#NAME?</v>
      </c>
      <c r="K2171" t="e">
        <f t="shared" ca="1" si="68"/>
        <v>#NAME?</v>
      </c>
    </row>
    <row r="2172" spans="1:11" x14ac:dyDescent="0.25">
      <c r="A2172" s="193" t="e">
        <f ca="1"/>
        <v>#NAME?</v>
      </c>
      <c r="B2172" t="e">
        <f ca="1"/>
        <v>#NAME?</v>
      </c>
      <c r="C2172" s="129" t="e">
        <f ca="1"/>
        <v>#NAME?</v>
      </c>
      <c r="D2172" t="e">
        <f ca="1"/>
        <v>#NAME?</v>
      </c>
      <c r="E2172" t="e">
        <f ca="1"/>
        <v>#NAME?</v>
      </c>
      <c r="F2172" t="e">
        <f ca="1"/>
        <v>#NAME?</v>
      </c>
      <c r="G2172" t="e">
        <f ca="1"/>
        <v>#NAME?</v>
      </c>
      <c r="H2172" t="e">
        <f ca="1"/>
        <v>#NAME?</v>
      </c>
      <c r="I2172" t="e">
        <f ca="1"/>
        <v>#NAME?</v>
      </c>
      <c r="J2172" t="e">
        <f t="shared" ca="1" si="67"/>
        <v>#NAME?</v>
      </c>
      <c r="K2172" t="e">
        <f t="shared" ca="1" si="68"/>
        <v>#NAME?</v>
      </c>
    </row>
    <row r="2173" spans="1:11" x14ac:dyDescent="0.25">
      <c r="A2173" s="193" t="e">
        <f ca="1"/>
        <v>#NAME?</v>
      </c>
      <c r="B2173" t="e">
        <f ca="1"/>
        <v>#NAME?</v>
      </c>
      <c r="C2173" s="129" t="e">
        <f ca="1"/>
        <v>#NAME?</v>
      </c>
      <c r="D2173" t="e">
        <f ca="1"/>
        <v>#NAME?</v>
      </c>
      <c r="E2173" t="e">
        <f ca="1"/>
        <v>#NAME?</v>
      </c>
      <c r="F2173" t="e">
        <f ca="1"/>
        <v>#NAME?</v>
      </c>
      <c r="G2173" t="e">
        <f ca="1"/>
        <v>#NAME?</v>
      </c>
      <c r="H2173" t="e">
        <f ca="1"/>
        <v>#NAME?</v>
      </c>
      <c r="I2173" t="e">
        <f ca="1"/>
        <v>#NAME?</v>
      </c>
      <c r="J2173" t="e">
        <f t="shared" ca="1" si="67"/>
        <v>#NAME?</v>
      </c>
      <c r="K2173" t="e">
        <f t="shared" ca="1" si="68"/>
        <v>#NAME?</v>
      </c>
    </row>
    <row r="2174" spans="1:11" x14ac:dyDescent="0.25">
      <c r="A2174" s="193" t="e">
        <f ca="1"/>
        <v>#NAME?</v>
      </c>
      <c r="B2174" t="e">
        <f ca="1"/>
        <v>#NAME?</v>
      </c>
      <c r="C2174" s="129" t="e">
        <f ca="1"/>
        <v>#NAME?</v>
      </c>
      <c r="D2174" t="e">
        <f ca="1"/>
        <v>#NAME?</v>
      </c>
      <c r="E2174" t="e">
        <f ca="1"/>
        <v>#NAME?</v>
      </c>
      <c r="F2174" t="e">
        <f ca="1"/>
        <v>#NAME?</v>
      </c>
      <c r="G2174" t="e">
        <f ca="1"/>
        <v>#NAME?</v>
      </c>
      <c r="H2174" t="e">
        <f ca="1"/>
        <v>#NAME?</v>
      </c>
      <c r="I2174" t="e">
        <f ca="1"/>
        <v>#NAME?</v>
      </c>
      <c r="J2174" t="e">
        <f t="shared" ca="1" si="67"/>
        <v>#NAME?</v>
      </c>
      <c r="K2174" t="e">
        <f t="shared" ca="1" si="68"/>
        <v>#NAME?</v>
      </c>
    </row>
    <row r="2175" spans="1:11" x14ac:dyDescent="0.25">
      <c r="A2175" s="193" t="e">
        <f ca="1"/>
        <v>#NAME?</v>
      </c>
      <c r="B2175" t="e">
        <f ca="1"/>
        <v>#NAME?</v>
      </c>
      <c r="C2175" s="129" t="e">
        <f ca="1"/>
        <v>#NAME?</v>
      </c>
      <c r="D2175" t="e">
        <f ca="1"/>
        <v>#NAME?</v>
      </c>
      <c r="E2175" t="e">
        <f ca="1"/>
        <v>#NAME?</v>
      </c>
      <c r="F2175" t="e">
        <f ca="1"/>
        <v>#NAME?</v>
      </c>
      <c r="G2175" t="e">
        <f ca="1"/>
        <v>#NAME?</v>
      </c>
      <c r="H2175" t="e">
        <f ca="1"/>
        <v>#NAME?</v>
      </c>
      <c r="I2175" t="e">
        <f ca="1"/>
        <v>#NAME?</v>
      </c>
      <c r="J2175" t="e">
        <f t="shared" ca="1" si="67"/>
        <v>#NAME?</v>
      </c>
      <c r="K2175" t="e">
        <f t="shared" ca="1" si="68"/>
        <v>#NAME?</v>
      </c>
    </row>
    <row r="2176" spans="1:11" x14ac:dyDescent="0.25">
      <c r="A2176" s="193" t="e">
        <f ca="1"/>
        <v>#NAME?</v>
      </c>
      <c r="B2176" t="e">
        <f ca="1"/>
        <v>#NAME?</v>
      </c>
      <c r="C2176" s="129" t="e">
        <f ca="1"/>
        <v>#NAME?</v>
      </c>
      <c r="D2176" t="e">
        <f ca="1"/>
        <v>#NAME?</v>
      </c>
      <c r="E2176" t="e">
        <f ca="1"/>
        <v>#NAME?</v>
      </c>
      <c r="F2176" t="e">
        <f ca="1"/>
        <v>#NAME?</v>
      </c>
      <c r="G2176" t="e">
        <f ca="1"/>
        <v>#NAME?</v>
      </c>
      <c r="H2176" t="e">
        <f ca="1"/>
        <v>#NAME?</v>
      </c>
      <c r="I2176" t="e">
        <f ca="1"/>
        <v>#NAME?</v>
      </c>
      <c r="J2176" t="e">
        <f t="shared" ca="1" si="67"/>
        <v>#NAME?</v>
      </c>
      <c r="K2176" t="e">
        <f t="shared" ca="1" si="68"/>
        <v>#NAME?</v>
      </c>
    </row>
    <row r="2177" spans="1:11" x14ac:dyDescent="0.25">
      <c r="A2177" s="193" t="e">
        <f ca="1"/>
        <v>#NAME?</v>
      </c>
      <c r="B2177" t="e">
        <f ca="1"/>
        <v>#NAME?</v>
      </c>
      <c r="C2177" s="129" t="e">
        <f ca="1"/>
        <v>#NAME?</v>
      </c>
      <c r="D2177" t="e">
        <f ca="1"/>
        <v>#NAME?</v>
      </c>
      <c r="E2177" t="e">
        <f ca="1"/>
        <v>#NAME?</v>
      </c>
      <c r="F2177" t="e">
        <f ca="1"/>
        <v>#NAME?</v>
      </c>
      <c r="G2177" t="e">
        <f ca="1"/>
        <v>#NAME?</v>
      </c>
      <c r="H2177" t="e">
        <f ca="1"/>
        <v>#NAME?</v>
      </c>
      <c r="I2177" t="e">
        <f ca="1"/>
        <v>#NAME?</v>
      </c>
      <c r="J2177" t="e">
        <f t="shared" ca="1" si="67"/>
        <v>#NAME?</v>
      </c>
      <c r="K2177" t="e">
        <f t="shared" ca="1" si="68"/>
        <v>#NAME?</v>
      </c>
    </row>
    <row r="2178" spans="1:11" x14ac:dyDescent="0.25">
      <c r="A2178" s="193" t="e">
        <f ca="1"/>
        <v>#NAME?</v>
      </c>
      <c r="B2178" t="e">
        <f ca="1"/>
        <v>#NAME?</v>
      </c>
      <c r="C2178" s="129" t="e">
        <f ca="1"/>
        <v>#NAME?</v>
      </c>
      <c r="D2178" t="e">
        <f ca="1"/>
        <v>#NAME?</v>
      </c>
      <c r="E2178" t="e">
        <f ca="1"/>
        <v>#NAME?</v>
      </c>
      <c r="F2178" t="e">
        <f ca="1"/>
        <v>#NAME?</v>
      </c>
      <c r="G2178" t="e">
        <f ca="1"/>
        <v>#NAME?</v>
      </c>
      <c r="H2178" t="e">
        <f ca="1"/>
        <v>#NAME?</v>
      </c>
      <c r="I2178" t="e">
        <f ca="1"/>
        <v>#NAME?</v>
      </c>
      <c r="J2178" t="e">
        <f t="shared" ca="1" si="67"/>
        <v>#NAME?</v>
      </c>
      <c r="K2178" t="e">
        <f t="shared" ca="1" si="68"/>
        <v>#NAME?</v>
      </c>
    </row>
    <row r="2179" spans="1:11" x14ac:dyDescent="0.25">
      <c r="A2179" s="193" t="e">
        <f ca="1"/>
        <v>#NAME?</v>
      </c>
      <c r="B2179" t="e">
        <f ca="1"/>
        <v>#NAME?</v>
      </c>
      <c r="C2179" s="129" t="e">
        <f ca="1"/>
        <v>#NAME?</v>
      </c>
      <c r="D2179" t="e">
        <f ca="1"/>
        <v>#NAME?</v>
      </c>
      <c r="E2179" t="e">
        <f ca="1"/>
        <v>#NAME?</v>
      </c>
      <c r="F2179" t="e">
        <f ca="1"/>
        <v>#NAME?</v>
      </c>
      <c r="G2179" t="e">
        <f ca="1"/>
        <v>#NAME?</v>
      </c>
      <c r="H2179" t="e">
        <f ca="1"/>
        <v>#NAME?</v>
      </c>
      <c r="I2179" t="e">
        <f ca="1"/>
        <v>#NAME?</v>
      </c>
      <c r="J2179" t="e">
        <f t="shared" ref="J2179:J2242" ca="1" si="69">_xlfn.ISOWEEKNUM(C2179)</f>
        <v>#NAME?</v>
      </c>
      <c r="K2179" t="e">
        <f t="shared" ca="1" si="68"/>
        <v>#NAME?</v>
      </c>
    </row>
    <row r="2180" spans="1:11" x14ac:dyDescent="0.25">
      <c r="A2180" s="193" t="e">
        <f ca="1"/>
        <v>#NAME?</v>
      </c>
      <c r="B2180" t="e">
        <f ca="1"/>
        <v>#NAME?</v>
      </c>
      <c r="C2180" s="129" t="e">
        <f ca="1"/>
        <v>#NAME?</v>
      </c>
      <c r="D2180" t="e">
        <f ca="1"/>
        <v>#NAME?</v>
      </c>
      <c r="E2180" t="e">
        <f ca="1"/>
        <v>#NAME?</v>
      </c>
      <c r="F2180" t="e">
        <f ca="1"/>
        <v>#NAME?</v>
      </c>
      <c r="G2180" t="e">
        <f ca="1"/>
        <v>#NAME?</v>
      </c>
      <c r="H2180" t="e">
        <f ca="1"/>
        <v>#NAME?</v>
      </c>
      <c r="I2180" t="e">
        <f ca="1"/>
        <v>#NAME?</v>
      </c>
      <c r="J2180" t="e">
        <f t="shared" ca="1" si="69"/>
        <v>#NAME?</v>
      </c>
      <c r="K2180" t="e">
        <f t="shared" ca="1" si="68"/>
        <v>#NAME?</v>
      </c>
    </row>
    <row r="2181" spans="1:11" x14ac:dyDescent="0.25">
      <c r="A2181" s="193" t="e">
        <f ca="1"/>
        <v>#NAME?</v>
      </c>
      <c r="B2181" t="e">
        <f ca="1"/>
        <v>#NAME?</v>
      </c>
      <c r="C2181" s="129" t="e">
        <f ca="1"/>
        <v>#NAME?</v>
      </c>
      <c r="D2181" t="e">
        <f ca="1"/>
        <v>#NAME?</v>
      </c>
      <c r="E2181" t="e">
        <f ca="1"/>
        <v>#NAME?</v>
      </c>
      <c r="F2181" t="e">
        <f ca="1"/>
        <v>#NAME?</v>
      </c>
      <c r="G2181" t="e">
        <f ca="1"/>
        <v>#NAME?</v>
      </c>
      <c r="H2181" t="e">
        <f ca="1"/>
        <v>#NAME?</v>
      </c>
      <c r="I2181" t="e">
        <f ca="1"/>
        <v>#NAME?</v>
      </c>
      <c r="J2181" t="e">
        <f t="shared" ca="1" si="69"/>
        <v>#NAME?</v>
      </c>
      <c r="K2181" t="e">
        <f t="shared" ca="1" si="68"/>
        <v>#NAME?</v>
      </c>
    </row>
    <row r="2182" spans="1:11" x14ac:dyDescent="0.25">
      <c r="A2182" s="193" t="e">
        <f ca="1"/>
        <v>#NAME?</v>
      </c>
      <c r="B2182" t="e">
        <f ca="1"/>
        <v>#NAME?</v>
      </c>
      <c r="C2182" s="129" t="e">
        <f ca="1"/>
        <v>#NAME?</v>
      </c>
      <c r="D2182" t="e">
        <f ca="1"/>
        <v>#NAME?</v>
      </c>
      <c r="E2182" t="e">
        <f ca="1"/>
        <v>#NAME?</v>
      </c>
      <c r="F2182" t="e">
        <f ca="1"/>
        <v>#NAME?</v>
      </c>
      <c r="G2182" t="e">
        <f ca="1"/>
        <v>#NAME?</v>
      </c>
      <c r="H2182" t="e">
        <f ca="1"/>
        <v>#NAME?</v>
      </c>
      <c r="I2182" t="e">
        <f ca="1"/>
        <v>#NAME?</v>
      </c>
      <c r="J2182" t="e">
        <f t="shared" ca="1" si="69"/>
        <v>#NAME?</v>
      </c>
      <c r="K2182" t="e">
        <f t="shared" ca="1" si="68"/>
        <v>#NAME?</v>
      </c>
    </row>
    <row r="2183" spans="1:11" x14ac:dyDescent="0.25">
      <c r="A2183" s="193" t="e">
        <f ca="1"/>
        <v>#NAME?</v>
      </c>
      <c r="B2183" t="e">
        <f ca="1"/>
        <v>#NAME?</v>
      </c>
      <c r="C2183" s="129" t="e">
        <f ca="1"/>
        <v>#NAME?</v>
      </c>
      <c r="D2183" t="e">
        <f ca="1"/>
        <v>#NAME?</v>
      </c>
      <c r="E2183" t="e">
        <f ca="1"/>
        <v>#NAME?</v>
      </c>
      <c r="F2183" t="e">
        <f ca="1"/>
        <v>#NAME?</v>
      </c>
      <c r="G2183" t="e">
        <f ca="1"/>
        <v>#NAME?</v>
      </c>
      <c r="H2183" t="e">
        <f ca="1"/>
        <v>#NAME?</v>
      </c>
      <c r="I2183" t="e">
        <f ca="1"/>
        <v>#NAME?</v>
      </c>
      <c r="J2183" t="e">
        <f t="shared" ca="1" si="69"/>
        <v>#NAME?</v>
      </c>
      <c r="K2183" t="e">
        <f t="shared" ca="1" si="68"/>
        <v>#NAME?</v>
      </c>
    </row>
    <row r="2184" spans="1:11" x14ac:dyDescent="0.25">
      <c r="A2184" s="193" t="e">
        <f ca="1"/>
        <v>#NAME?</v>
      </c>
      <c r="B2184" t="e">
        <f ca="1"/>
        <v>#NAME?</v>
      </c>
      <c r="C2184" s="129" t="e">
        <f ca="1"/>
        <v>#NAME?</v>
      </c>
      <c r="D2184" t="e">
        <f ca="1"/>
        <v>#NAME?</v>
      </c>
      <c r="E2184" t="e">
        <f ca="1"/>
        <v>#NAME?</v>
      </c>
      <c r="F2184" t="e">
        <f ca="1"/>
        <v>#NAME?</v>
      </c>
      <c r="G2184" t="e">
        <f ca="1"/>
        <v>#NAME?</v>
      </c>
      <c r="H2184" t="e">
        <f ca="1"/>
        <v>#NAME?</v>
      </c>
      <c r="I2184" t="e">
        <f ca="1"/>
        <v>#NAME?</v>
      </c>
      <c r="J2184" t="e">
        <f t="shared" ca="1" si="69"/>
        <v>#NAME?</v>
      </c>
      <c r="K2184" t="e">
        <f t="shared" ca="1" si="68"/>
        <v>#NAME?</v>
      </c>
    </row>
    <row r="2185" spans="1:11" x14ac:dyDescent="0.25">
      <c r="A2185" s="193" t="e">
        <f ca="1"/>
        <v>#NAME?</v>
      </c>
      <c r="B2185" t="e">
        <f ca="1"/>
        <v>#NAME?</v>
      </c>
      <c r="C2185" s="129" t="e">
        <f ca="1"/>
        <v>#NAME?</v>
      </c>
      <c r="D2185" t="e">
        <f ca="1"/>
        <v>#NAME?</v>
      </c>
      <c r="E2185" t="e">
        <f ca="1"/>
        <v>#NAME?</v>
      </c>
      <c r="F2185" t="e">
        <f ca="1"/>
        <v>#NAME?</v>
      </c>
      <c r="G2185" t="e">
        <f ca="1"/>
        <v>#NAME?</v>
      </c>
      <c r="H2185" t="e">
        <f ca="1"/>
        <v>#NAME?</v>
      </c>
      <c r="I2185" t="e">
        <f ca="1"/>
        <v>#NAME?</v>
      </c>
      <c r="J2185" t="e">
        <f t="shared" ca="1" si="69"/>
        <v>#NAME?</v>
      </c>
      <c r="K2185" t="e">
        <f t="shared" ca="1" si="68"/>
        <v>#NAME?</v>
      </c>
    </row>
    <row r="2186" spans="1:11" x14ac:dyDescent="0.25">
      <c r="A2186" s="193" t="e">
        <f ca="1"/>
        <v>#NAME?</v>
      </c>
      <c r="B2186" t="e">
        <f ca="1"/>
        <v>#NAME?</v>
      </c>
      <c r="C2186" s="129" t="e">
        <f ca="1"/>
        <v>#NAME?</v>
      </c>
      <c r="D2186" t="e">
        <f ca="1"/>
        <v>#NAME?</v>
      </c>
      <c r="E2186" t="e">
        <f ca="1"/>
        <v>#NAME?</v>
      </c>
      <c r="F2186" t="e">
        <f ca="1"/>
        <v>#NAME?</v>
      </c>
      <c r="G2186" t="e">
        <f ca="1"/>
        <v>#NAME?</v>
      </c>
      <c r="H2186" t="e">
        <f ca="1"/>
        <v>#NAME?</v>
      </c>
      <c r="I2186" t="e">
        <f ca="1"/>
        <v>#NAME?</v>
      </c>
      <c r="J2186" t="e">
        <f t="shared" ca="1" si="69"/>
        <v>#NAME?</v>
      </c>
      <c r="K2186" t="e">
        <f t="shared" ca="1" si="68"/>
        <v>#NAME?</v>
      </c>
    </row>
    <row r="2187" spans="1:11" x14ac:dyDescent="0.25">
      <c r="A2187" s="193" t="e">
        <f ca="1"/>
        <v>#NAME?</v>
      </c>
      <c r="B2187" t="e">
        <f ca="1"/>
        <v>#NAME?</v>
      </c>
      <c r="C2187" s="129" t="e">
        <f ca="1"/>
        <v>#NAME?</v>
      </c>
      <c r="D2187" t="e">
        <f ca="1"/>
        <v>#NAME?</v>
      </c>
      <c r="E2187" t="e">
        <f ca="1"/>
        <v>#NAME?</v>
      </c>
      <c r="F2187" t="e">
        <f ca="1"/>
        <v>#NAME?</v>
      </c>
      <c r="G2187" t="e">
        <f ca="1"/>
        <v>#NAME?</v>
      </c>
      <c r="H2187" t="e">
        <f ca="1"/>
        <v>#NAME?</v>
      </c>
      <c r="I2187" t="e">
        <f ca="1"/>
        <v>#NAME?</v>
      </c>
      <c r="J2187" t="e">
        <f t="shared" ca="1" si="69"/>
        <v>#NAME?</v>
      </c>
      <c r="K2187" t="e">
        <f t="shared" ca="1" si="68"/>
        <v>#NAME?</v>
      </c>
    </row>
    <row r="2188" spans="1:11" x14ac:dyDescent="0.25">
      <c r="A2188" s="193" t="e">
        <f ca="1"/>
        <v>#NAME?</v>
      </c>
      <c r="B2188" t="e">
        <f ca="1"/>
        <v>#NAME?</v>
      </c>
      <c r="C2188" s="129" t="e">
        <f ca="1"/>
        <v>#NAME?</v>
      </c>
      <c r="D2188" t="e">
        <f ca="1"/>
        <v>#NAME?</v>
      </c>
      <c r="E2188" t="e">
        <f ca="1"/>
        <v>#NAME?</v>
      </c>
      <c r="F2188" t="e">
        <f ca="1"/>
        <v>#NAME?</v>
      </c>
      <c r="G2188" t="e">
        <f ca="1"/>
        <v>#NAME?</v>
      </c>
      <c r="H2188" t="e">
        <f ca="1"/>
        <v>#NAME?</v>
      </c>
      <c r="I2188" t="e">
        <f ca="1"/>
        <v>#NAME?</v>
      </c>
      <c r="J2188" t="e">
        <f t="shared" ca="1" si="69"/>
        <v>#NAME?</v>
      </c>
      <c r="K2188" t="e">
        <f t="shared" ca="1" si="68"/>
        <v>#NAME?</v>
      </c>
    </row>
    <row r="2189" spans="1:11" x14ac:dyDescent="0.25">
      <c r="A2189" s="193" t="e">
        <f ca="1"/>
        <v>#NAME?</v>
      </c>
      <c r="B2189" t="e">
        <f ca="1"/>
        <v>#NAME?</v>
      </c>
      <c r="C2189" s="129" t="e">
        <f ca="1"/>
        <v>#NAME?</v>
      </c>
      <c r="D2189" t="e">
        <f ca="1"/>
        <v>#NAME?</v>
      </c>
      <c r="E2189" t="e">
        <f ca="1"/>
        <v>#NAME?</v>
      </c>
      <c r="F2189" t="e">
        <f ca="1"/>
        <v>#NAME?</v>
      </c>
      <c r="G2189" t="e">
        <f ca="1"/>
        <v>#NAME?</v>
      </c>
      <c r="H2189" t="e">
        <f ca="1"/>
        <v>#NAME?</v>
      </c>
      <c r="I2189" t="e">
        <f ca="1"/>
        <v>#NAME?</v>
      </c>
      <c r="J2189" t="e">
        <f t="shared" ca="1" si="69"/>
        <v>#NAME?</v>
      </c>
      <c r="K2189" t="e">
        <f t="shared" ca="1" si="68"/>
        <v>#NAME?</v>
      </c>
    </row>
    <row r="2190" spans="1:11" x14ac:dyDescent="0.25">
      <c r="A2190" s="193" t="e">
        <f ca="1"/>
        <v>#NAME?</v>
      </c>
      <c r="B2190" t="e">
        <f ca="1"/>
        <v>#NAME?</v>
      </c>
      <c r="C2190" s="129" t="e">
        <f ca="1"/>
        <v>#NAME?</v>
      </c>
      <c r="D2190" t="e">
        <f ca="1"/>
        <v>#NAME?</v>
      </c>
      <c r="E2190" t="e">
        <f ca="1"/>
        <v>#NAME?</v>
      </c>
      <c r="F2190" t="e">
        <f ca="1"/>
        <v>#NAME?</v>
      </c>
      <c r="G2190" t="e">
        <f ca="1"/>
        <v>#NAME?</v>
      </c>
      <c r="H2190" t="e">
        <f ca="1"/>
        <v>#NAME?</v>
      </c>
      <c r="I2190" t="e">
        <f ca="1"/>
        <v>#NAME?</v>
      </c>
      <c r="J2190" t="e">
        <f t="shared" ca="1" si="69"/>
        <v>#NAME?</v>
      </c>
      <c r="K2190" t="e">
        <f t="shared" ca="1" si="68"/>
        <v>#NAME?</v>
      </c>
    </row>
    <row r="2191" spans="1:11" x14ac:dyDescent="0.25">
      <c r="A2191" s="193" t="e">
        <f ca="1"/>
        <v>#NAME?</v>
      </c>
      <c r="B2191" t="e">
        <f ca="1"/>
        <v>#NAME?</v>
      </c>
      <c r="C2191" s="129" t="e">
        <f ca="1"/>
        <v>#NAME?</v>
      </c>
      <c r="D2191" t="e">
        <f ca="1"/>
        <v>#NAME?</v>
      </c>
      <c r="E2191" t="e">
        <f ca="1"/>
        <v>#NAME?</v>
      </c>
      <c r="F2191" t="e">
        <f ca="1"/>
        <v>#NAME?</v>
      </c>
      <c r="G2191" t="e">
        <f ca="1"/>
        <v>#NAME?</v>
      </c>
      <c r="H2191" t="e">
        <f ca="1"/>
        <v>#NAME?</v>
      </c>
      <c r="I2191" t="e">
        <f ca="1"/>
        <v>#NAME?</v>
      </c>
      <c r="J2191" t="e">
        <f t="shared" ca="1" si="69"/>
        <v>#NAME?</v>
      </c>
      <c r="K2191" t="e">
        <f t="shared" ca="1" si="68"/>
        <v>#NAME?</v>
      </c>
    </row>
    <row r="2192" spans="1:11" x14ac:dyDescent="0.25">
      <c r="A2192" s="193" t="e">
        <f ca="1"/>
        <v>#NAME?</v>
      </c>
      <c r="B2192" t="e">
        <f ca="1"/>
        <v>#NAME?</v>
      </c>
      <c r="C2192" s="129" t="e">
        <f ca="1"/>
        <v>#NAME?</v>
      </c>
      <c r="D2192" t="e">
        <f ca="1"/>
        <v>#NAME?</v>
      </c>
      <c r="E2192" t="e">
        <f ca="1"/>
        <v>#NAME?</v>
      </c>
      <c r="F2192" t="e">
        <f ca="1"/>
        <v>#NAME?</v>
      </c>
      <c r="G2192" t="e">
        <f ca="1"/>
        <v>#NAME?</v>
      </c>
      <c r="H2192" t="e">
        <f ca="1"/>
        <v>#NAME?</v>
      </c>
      <c r="I2192" t="e">
        <f ca="1"/>
        <v>#NAME?</v>
      </c>
      <c r="J2192" t="e">
        <f t="shared" ca="1" si="69"/>
        <v>#NAME?</v>
      </c>
      <c r="K2192" t="e">
        <f t="shared" ca="1" si="68"/>
        <v>#NAME?</v>
      </c>
    </row>
    <row r="2193" spans="1:11" x14ac:dyDescent="0.25">
      <c r="A2193" s="193" t="e">
        <f ca="1"/>
        <v>#NAME?</v>
      </c>
      <c r="B2193" t="e">
        <f ca="1"/>
        <v>#NAME?</v>
      </c>
      <c r="C2193" s="129" t="e">
        <f ca="1"/>
        <v>#NAME?</v>
      </c>
      <c r="D2193" t="e">
        <f ca="1"/>
        <v>#NAME?</v>
      </c>
      <c r="E2193" t="e">
        <f ca="1"/>
        <v>#NAME?</v>
      </c>
      <c r="F2193" t="e">
        <f ca="1"/>
        <v>#NAME?</v>
      </c>
      <c r="G2193" t="e">
        <f ca="1"/>
        <v>#NAME?</v>
      </c>
      <c r="H2193" t="e">
        <f ca="1"/>
        <v>#NAME?</v>
      </c>
      <c r="I2193" t="e">
        <f ca="1"/>
        <v>#NAME?</v>
      </c>
      <c r="J2193" t="e">
        <f t="shared" ca="1" si="69"/>
        <v>#NAME?</v>
      </c>
      <c r="K2193" t="e">
        <f t="shared" ca="1" si="68"/>
        <v>#NAME?</v>
      </c>
    </row>
    <row r="2194" spans="1:11" x14ac:dyDescent="0.25">
      <c r="A2194" s="193" t="e">
        <f ca="1"/>
        <v>#NAME?</v>
      </c>
      <c r="B2194" t="e">
        <f ca="1"/>
        <v>#NAME?</v>
      </c>
      <c r="C2194" s="129" t="e">
        <f ca="1"/>
        <v>#NAME?</v>
      </c>
      <c r="D2194" t="e">
        <f ca="1"/>
        <v>#NAME?</v>
      </c>
      <c r="E2194" t="e">
        <f ca="1"/>
        <v>#NAME?</v>
      </c>
      <c r="F2194" t="e">
        <f ca="1"/>
        <v>#NAME?</v>
      </c>
      <c r="G2194" t="e">
        <f ca="1"/>
        <v>#NAME?</v>
      </c>
      <c r="H2194" t="e">
        <f ca="1"/>
        <v>#NAME?</v>
      </c>
      <c r="I2194" t="e">
        <f ca="1"/>
        <v>#NAME?</v>
      </c>
      <c r="J2194" t="e">
        <f t="shared" ca="1" si="69"/>
        <v>#NAME?</v>
      </c>
      <c r="K2194" t="e">
        <f t="shared" ca="1" si="68"/>
        <v>#NAME?</v>
      </c>
    </row>
    <row r="2195" spans="1:11" x14ac:dyDescent="0.25">
      <c r="A2195" s="193" t="e">
        <f ca="1"/>
        <v>#NAME?</v>
      </c>
      <c r="B2195" t="e">
        <f ca="1"/>
        <v>#NAME?</v>
      </c>
      <c r="C2195" s="129" t="e">
        <f ca="1"/>
        <v>#NAME?</v>
      </c>
      <c r="D2195" t="e">
        <f ca="1"/>
        <v>#NAME?</v>
      </c>
      <c r="E2195" t="e">
        <f ca="1"/>
        <v>#NAME?</v>
      </c>
      <c r="F2195" t="e">
        <f ca="1"/>
        <v>#NAME?</v>
      </c>
      <c r="G2195" t="e">
        <f ca="1"/>
        <v>#NAME?</v>
      </c>
      <c r="H2195" t="e">
        <f ca="1"/>
        <v>#NAME?</v>
      </c>
      <c r="I2195" t="e">
        <f ca="1"/>
        <v>#NAME?</v>
      </c>
      <c r="J2195" t="e">
        <f t="shared" ca="1" si="69"/>
        <v>#NAME?</v>
      </c>
      <c r="K2195" t="e">
        <f t="shared" ca="1" si="68"/>
        <v>#NAME?</v>
      </c>
    </row>
    <row r="2196" spans="1:11" x14ac:dyDescent="0.25">
      <c r="A2196" s="193" t="e">
        <f ca="1"/>
        <v>#NAME?</v>
      </c>
      <c r="B2196" t="e">
        <f ca="1"/>
        <v>#NAME?</v>
      </c>
      <c r="C2196" s="129" t="e">
        <f ca="1"/>
        <v>#NAME?</v>
      </c>
      <c r="D2196" t="e">
        <f ca="1"/>
        <v>#NAME?</v>
      </c>
      <c r="E2196" t="e">
        <f ca="1"/>
        <v>#NAME?</v>
      </c>
      <c r="F2196" t="e">
        <f ca="1"/>
        <v>#NAME?</v>
      </c>
      <c r="G2196" t="e">
        <f ca="1"/>
        <v>#NAME?</v>
      </c>
      <c r="H2196" t="e">
        <f ca="1"/>
        <v>#NAME?</v>
      </c>
      <c r="I2196" t="e">
        <f ca="1"/>
        <v>#NAME?</v>
      </c>
      <c r="J2196" t="e">
        <f t="shared" ca="1" si="69"/>
        <v>#NAME?</v>
      </c>
      <c r="K2196" t="e">
        <f t="shared" ca="1" si="68"/>
        <v>#NAME?</v>
      </c>
    </row>
    <row r="2197" spans="1:11" x14ac:dyDescent="0.25">
      <c r="A2197" s="193" t="e">
        <f ca="1"/>
        <v>#NAME?</v>
      </c>
      <c r="B2197" t="e">
        <f ca="1"/>
        <v>#NAME?</v>
      </c>
      <c r="C2197" s="129" t="e">
        <f ca="1"/>
        <v>#NAME?</v>
      </c>
      <c r="D2197" t="e">
        <f ca="1"/>
        <v>#NAME?</v>
      </c>
      <c r="E2197" t="e">
        <f ca="1"/>
        <v>#NAME?</v>
      </c>
      <c r="F2197" t="e">
        <f ca="1"/>
        <v>#NAME?</v>
      </c>
      <c r="G2197" t="e">
        <f ca="1"/>
        <v>#NAME?</v>
      </c>
      <c r="H2197" t="e">
        <f ca="1"/>
        <v>#NAME?</v>
      </c>
      <c r="I2197" t="e">
        <f ca="1"/>
        <v>#NAME?</v>
      </c>
      <c r="J2197" t="e">
        <f t="shared" ca="1" si="69"/>
        <v>#NAME?</v>
      </c>
      <c r="K2197" t="e">
        <f t="shared" ca="1" si="68"/>
        <v>#NAME?</v>
      </c>
    </row>
    <row r="2198" spans="1:11" x14ac:dyDescent="0.25">
      <c r="A2198" s="193" t="e">
        <f ca="1"/>
        <v>#NAME?</v>
      </c>
      <c r="B2198" t="e">
        <f ca="1"/>
        <v>#NAME?</v>
      </c>
      <c r="C2198" s="129" t="e">
        <f ca="1"/>
        <v>#NAME?</v>
      </c>
      <c r="D2198" t="e">
        <f ca="1"/>
        <v>#NAME?</v>
      </c>
      <c r="E2198" t="e">
        <f ca="1"/>
        <v>#NAME?</v>
      </c>
      <c r="F2198" t="e">
        <f ca="1"/>
        <v>#NAME?</v>
      </c>
      <c r="G2198" t="e">
        <f ca="1"/>
        <v>#NAME?</v>
      </c>
      <c r="H2198" t="e">
        <f ca="1"/>
        <v>#NAME?</v>
      </c>
      <c r="I2198" t="e">
        <f ca="1"/>
        <v>#NAME?</v>
      </c>
      <c r="J2198" t="e">
        <f t="shared" ca="1" si="69"/>
        <v>#NAME?</v>
      </c>
      <c r="K2198" t="e">
        <f t="shared" ca="1" si="68"/>
        <v>#NAME?</v>
      </c>
    </row>
    <row r="2199" spans="1:11" x14ac:dyDescent="0.25">
      <c r="A2199" s="193" t="e">
        <f ca="1"/>
        <v>#NAME?</v>
      </c>
      <c r="B2199" t="e">
        <f ca="1"/>
        <v>#NAME?</v>
      </c>
      <c r="C2199" s="129" t="e">
        <f ca="1"/>
        <v>#NAME?</v>
      </c>
      <c r="D2199" t="e">
        <f ca="1"/>
        <v>#NAME?</v>
      </c>
      <c r="E2199" t="e">
        <f ca="1"/>
        <v>#NAME?</v>
      </c>
      <c r="F2199" t="e">
        <f ca="1"/>
        <v>#NAME?</v>
      </c>
      <c r="G2199" t="e">
        <f ca="1"/>
        <v>#NAME?</v>
      </c>
      <c r="H2199" t="e">
        <f ca="1"/>
        <v>#NAME?</v>
      </c>
      <c r="I2199" t="e">
        <f ca="1"/>
        <v>#NAME?</v>
      </c>
      <c r="J2199" t="e">
        <f t="shared" ca="1" si="69"/>
        <v>#NAME?</v>
      </c>
      <c r="K2199" t="e">
        <f t="shared" ca="1" si="68"/>
        <v>#NAME?</v>
      </c>
    </row>
    <row r="2200" spans="1:11" x14ac:dyDescent="0.25">
      <c r="A2200" s="193" t="e">
        <f ca="1"/>
        <v>#NAME?</v>
      </c>
      <c r="B2200" t="e">
        <f ca="1"/>
        <v>#NAME?</v>
      </c>
      <c r="C2200" s="129" t="e">
        <f ca="1"/>
        <v>#NAME?</v>
      </c>
      <c r="D2200" t="e">
        <f ca="1"/>
        <v>#NAME?</v>
      </c>
      <c r="E2200" t="e">
        <f ca="1"/>
        <v>#NAME?</v>
      </c>
      <c r="F2200" t="e">
        <f ca="1"/>
        <v>#NAME?</v>
      </c>
      <c r="G2200" t="e">
        <f ca="1"/>
        <v>#NAME?</v>
      </c>
      <c r="H2200" t="e">
        <f ca="1"/>
        <v>#NAME?</v>
      </c>
      <c r="I2200" t="e">
        <f ca="1"/>
        <v>#NAME?</v>
      </c>
      <c r="J2200" t="e">
        <f t="shared" ca="1" si="69"/>
        <v>#NAME?</v>
      </c>
      <c r="K2200" t="e">
        <f t="shared" ca="1" si="68"/>
        <v>#NAME?</v>
      </c>
    </row>
    <row r="2201" spans="1:11" x14ac:dyDescent="0.25">
      <c r="A2201" s="193" t="e">
        <f ca="1"/>
        <v>#NAME?</v>
      </c>
      <c r="B2201" t="e">
        <f ca="1"/>
        <v>#NAME?</v>
      </c>
      <c r="C2201" s="129" t="e">
        <f ca="1"/>
        <v>#NAME?</v>
      </c>
      <c r="D2201" t="e">
        <f ca="1"/>
        <v>#NAME?</v>
      </c>
      <c r="E2201" t="e">
        <f ca="1"/>
        <v>#NAME?</v>
      </c>
      <c r="F2201" t="e">
        <f ca="1"/>
        <v>#NAME?</v>
      </c>
      <c r="G2201" t="e">
        <f ca="1"/>
        <v>#NAME?</v>
      </c>
      <c r="H2201" t="e">
        <f ca="1"/>
        <v>#NAME?</v>
      </c>
      <c r="I2201" t="e">
        <f ca="1"/>
        <v>#NAME?</v>
      </c>
      <c r="J2201" t="e">
        <f t="shared" ca="1" si="69"/>
        <v>#NAME?</v>
      </c>
      <c r="K2201" t="e">
        <f t="shared" ca="1" si="68"/>
        <v>#NAME?</v>
      </c>
    </row>
    <row r="2202" spans="1:11" x14ac:dyDescent="0.25">
      <c r="A2202" s="193" t="e">
        <f ca="1"/>
        <v>#NAME?</v>
      </c>
      <c r="B2202" t="e">
        <f ca="1"/>
        <v>#NAME?</v>
      </c>
      <c r="C2202" s="129" t="e">
        <f ca="1"/>
        <v>#NAME?</v>
      </c>
      <c r="D2202" t="e">
        <f ca="1"/>
        <v>#NAME?</v>
      </c>
      <c r="E2202" t="e">
        <f ca="1"/>
        <v>#NAME?</v>
      </c>
      <c r="F2202" t="e">
        <f ca="1"/>
        <v>#NAME?</v>
      </c>
      <c r="G2202" t="e">
        <f ca="1"/>
        <v>#NAME?</v>
      </c>
      <c r="H2202" t="e">
        <f ca="1"/>
        <v>#NAME?</v>
      </c>
      <c r="I2202" t="e">
        <f ca="1"/>
        <v>#NAME?</v>
      </c>
      <c r="J2202" t="e">
        <f t="shared" ca="1" si="69"/>
        <v>#NAME?</v>
      </c>
      <c r="K2202" t="e">
        <f t="shared" ca="1" si="68"/>
        <v>#NAME?</v>
      </c>
    </row>
    <row r="2203" spans="1:11" x14ac:dyDescent="0.25">
      <c r="A2203" s="193" t="e">
        <f ca="1"/>
        <v>#NAME?</v>
      </c>
      <c r="B2203" t="e">
        <f ca="1"/>
        <v>#NAME?</v>
      </c>
      <c r="C2203" s="129" t="e">
        <f ca="1"/>
        <v>#NAME?</v>
      </c>
      <c r="D2203" t="e">
        <f ca="1"/>
        <v>#NAME?</v>
      </c>
      <c r="E2203" t="e">
        <f ca="1"/>
        <v>#NAME?</v>
      </c>
      <c r="F2203" t="e">
        <f ca="1"/>
        <v>#NAME?</v>
      </c>
      <c r="G2203" t="e">
        <f ca="1"/>
        <v>#NAME?</v>
      </c>
      <c r="H2203" t="e">
        <f ca="1"/>
        <v>#NAME?</v>
      </c>
      <c r="I2203" t="e">
        <f ca="1"/>
        <v>#NAME?</v>
      </c>
      <c r="J2203" t="e">
        <f t="shared" ca="1" si="69"/>
        <v>#NAME?</v>
      </c>
      <c r="K2203" t="e">
        <f t="shared" ca="1" si="68"/>
        <v>#NAME?</v>
      </c>
    </row>
    <row r="2204" spans="1:11" x14ac:dyDescent="0.25">
      <c r="A2204" s="193" t="e">
        <f ca="1"/>
        <v>#NAME?</v>
      </c>
      <c r="B2204" t="e">
        <f ca="1"/>
        <v>#NAME?</v>
      </c>
      <c r="C2204" s="129" t="e">
        <f ca="1"/>
        <v>#NAME?</v>
      </c>
      <c r="D2204" t="e">
        <f ca="1"/>
        <v>#NAME?</v>
      </c>
      <c r="E2204" t="e">
        <f ca="1"/>
        <v>#NAME?</v>
      </c>
      <c r="F2204" t="e">
        <f ca="1"/>
        <v>#NAME?</v>
      </c>
      <c r="G2204" t="e">
        <f ca="1"/>
        <v>#NAME?</v>
      </c>
      <c r="H2204" t="e">
        <f ca="1"/>
        <v>#NAME?</v>
      </c>
      <c r="I2204" t="e">
        <f ca="1"/>
        <v>#NAME?</v>
      </c>
      <c r="J2204" t="e">
        <f t="shared" ca="1" si="69"/>
        <v>#NAME?</v>
      </c>
      <c r="K2204" t="e">
        <f t="shared" ca="1" si="68"/>
        <v>#NAME?</v>
      </c>
    </row>
    <row r="2205" spans="1:11" x14ac:dyDescent="0.25">
      <c r="A2205" s="193" t="e">
        <f ca="1"/>
        <v>#NAME?</v>
      </c>
      <c r="B2205" t="e">
        <f ca="1"/>
        <v>#NAME?</v>
      </c>
      <c r="C2205" s="129" t="e">
        <f ca="1"/>
        <v>#NAME?</v>
      </c>
      <c r="D2205" t="e">
        <f ca="1"/>
        <v>#NAME?</v>
      </c>
      <c r="E2205" t="e">
        <f ca="1"/>
        <v>#NAME?</v>
      </c>
      <c r="F2205" t="e">
        <f ca="1"/>
        <v>#NAME?</v>
      </c>
      <c r="G2205" t="e">
        <f ca="1"/>
        <v>#NAME?</v>
      </c>
      <c r="H2205" t="e">
        <f ca="1"/>
        <v>#NAME?</v>
      </c>
      <c r="I2205" t="e">
        <f ca="1"/>
        <v>#NAME?</v>
      </c>
      <c r="J2205" t="e">
        <f t="shared" ca="1" si="69"/>
        <v>#NAME?</v>
      </c>
      <c r="K2205" t="e">
        <f t="shared" ca="1" si="68"/>
        <v>#NAME?</v>
      </c>
    </row>
    <row r="2206" spans="1:11" x14ac:dyDescent="0.25">
      <c r="A2206" s="193" t="e">
        <f ca="1"/>
        <v>#NAME?</v>
      </c>
      <c r="B2206" t="e">
        <f ca="1"/>
        <v>#NAME?</v>
      </c>
      <c r="C2206" s="129" t="e">
        <f ca="1"/>
        <v>#NAME?</v>
      </c>
      <c r="D2206" t="e">
        <f ca="1"/>
        <v>#NAME?</v>
      </c>
      <c r="E2206" t="e">
        <f ca="1"/>
        <v>#NAME?</v>
      </c>
      <c r="F2206" t="e">
        <f ca="1"/>
        <v>#NAME?</v>
      </c>
      <c r="G2206" t="e">
        <f ca="1"/>
        <v>#NAME?</v>
      </c>
      <c r="H2206" t="e">
        <f ca="1"/>
        <v>#NAME?</v>
      </c>
      <c r="I2206" t="e">
        <f ca="1"/>
        <v>#NAME?</v>
      </c>
      <c r="J2206" t="e">
        <f t="shared" ca="1" si="69"/>
        <v>#NAME?</v>
      </c>
      <c r="K2206" t="e">
        <f t="shared" ca="1" si="68"/>
        <v>#NAME?</v>
      </c>
    </row>
    <row r="2207" spans="1:11" x14ac:dyDescent="0.25">
      <c r="A2207" s="193" t="e">
        <f ca="1"/>
        <v>#NAME?</v>
      </c>
      <c r="B2207" t="e">
        <f ca="1"/>
        <v>#NAME?</v>
      </c>
      <c r="C2207" s="129" t="e">
        <f ca="1"/>
        <v>#NAME?</v>
      </c>
      <c r="D2207" t="e">
        <f ca="1"/>
        <v>#NAME?</v>
      </c>
      <c r="E2207" t="e">
        <f ca="1"/>
        <v>#NAME?</v>
      </c>
      <c r="F2207" t="e">
        <f ca="1"/>
        <v>#NAME?</v>
      </c>
      <c r="G2207" t="e">
        <f ca="1"/>
        <v>#NAME?</v>
      </c>
      <c r="H2207" t="e">
        <f ca="1"/>
        <v>#NAME?</v>
      </c>
      <c r="I2207" t="e">
        <f ca="1"/>
        <v>#NAME?</v>
      </c>
      <c r="J2207" t="e">
        <f t="shared" ca="1" si="69"/>
        <v>#NAME?</v>
      </c>
      <c r="K2207" t="e">
        <f t="shared" ca="1" si="68"/>
        <v>#NAME?</v>
      </c>
    </row>
    <row r="2208" spans="1:11" x14ac:dyDescent="0.25">
      <c r="A2208" s="193" t="e">
        <f ca="1"/>
        <v>#NAME?</v>
      </c>
      <c r="B2208" t="e">
        <f ca="1"/>
        <v>#NAME?</v>
      </c>
      <c r="C2208" s="129" t="e">
        <f ca="1"/>
        <v>#NAME?</v>
      </c>
      <c r="D2208" t="e">
        <f ca="1"/>
        <v>#NAME?</v>
      </c>
      <c r="E2208" t="e">
        <f ca="1"/>
        <v>#NAME?</v>
      </c>
      <c r="F2208" t="e">
        <f ca="1"/>
        <v>#NAME?</v>
      </c>
      <c r="G2208" t="e">
        <f ca="1"/>
        <v>#NAME?</v>
      </c>
      <c r="H2208" t="e">
        <f ca="1"/>
        <v>#NAME?</v>
      </c>
      <c r="I2208" t="e">
        <f ca="1"/>
        <v>#NAME?</v>
      </c>
      <c r="J2208" t="e">
        <f t="shared" ca="1" si="69"/>
        <v>#NAME?</v>
      </c>
      <c r="K2208" t="e">
        <f t="shared" ca="1" si="68"/>
        <v>#NAME?</v>
      </c>
    </row>
    <row r="2209" spans="1:11" x14ac:dyDescent="0.25">
      <c r="A2209" s="193" t="e">
        <f ca="1"/>
        <v>#NAME?</v>
      </c>
      <c r="B2209" t="e">
        <f ca="1"/>
        <v>#NAME?</v>
      </c>
      <c r="C2209" s="129" t="e">
        <f ca="1"/>
        <v>#NAME?</v>
      </c>
      <c r="D2209" t="e">
        <f ca="1"/>
        <v>#NAME?</v>
      </c>
      <c r="E2209" t="e">
        <f ca="1"/>
        <v>#NAME?</v>
      </c>
      <c r="F2209" t="e">
        <f ca="1"/>
        <v>#NAME?</v>
      </c>
      <c r="G2209" t="e">
        <f ca="1"/>
        <v>#NAME?</v>
      </c>
      <c r="H2209" t="e">
        <f ca="1"/>
        <v>#NAME?</v>
      </c>
      <c r="I2209" t="e">
        <f ca="1"/>
        <v>#NAME?</v>
      </c>
      <c r="J2209" t="e">
        <f t="shared" ca="1" si="69"/>
        <v>#NAME?</v>
      </c>
      <c r="K2209" t="e">
        <f t="shared" ca="1" si="68"/>
        <v>#NAME?</v>
      </c>
    </row>
    <row r="2210" spans="1:11" x14ac:dyDescent="0.25">
      <c r="A2210" s="193" t="e">
        <f ca="1"/>
        <v>#NAME?</v>
      </c>
      <c r="B2210" t="e">
        <f ca="1"/>
        <v>#NAME?</v>
      </c>
      <c r="C2210" s="129" t="e">
        <f ca="1"/>
        <v>#NAME?</v>
      </c>
      <c r="D2210" t="e">
        <f ca="1"/>
        <v>#NAME?</v>
      </c>
      <c r="E2210" t="e">
        <f ca="1"/>
        <v>#NAME?</v>
      </c>
      <c r="F2210" t="e">
        <f ca="1"/>
        <v>#NAME?</v>
      </c>
      <c r="G2210" t="e">
        <f ca="1"/>
        <v>#NAME?</v>
      </c>
      <c r="H2210" t="e">
        <f ca="1"/>
        <v>#NAME?</v>
      </c>
      <c r="I2210" t="e">
        <f ca="1"/>
        <v>#NAME?</v>
      </c>
      <c r="J2210" t="e">
        <f t="shared" ca="1" si="69"/>
        <v>#NAME?</v>
      </c>
      <c r="K2210" t="e">
        <f t="shared" ca="1" si="68"/>
        <v>#NAME?</v>
      </c>
    </row>
    <row r="2211" spans="1:11" x14ac:dyDescent="0.25">
      <c r="A2211" s="193" t="e">
        <f ca="1"/>
        <v>#NAME?</v>
      </c>
      <c r="B2211" t="e">
        <f ca="1"/>
        <v>#NAME?</v>
      </c>
      <c r="C2211" s="129" t="e">
        <f ca="1"/>
        <v>#NAME?</v>
      </c>
      <c r="D2211" t="e">
        <f ca="1"/>
        <v>#NAME?</v>
      </c>
      <c r="E2211" t="e">
        <f ca="1"/>
        <v>#NAME?</v>
      </c>
      <c r="F2211" t="e">
        <f ca="1"/>
        <v>#NAME?</v>
      </c>
      <c r="G2211" t="e">
        <f ca="1"/>
        <v>#NAME?</v>
      </c>
      <c r="H2211" t="e">
        <f ca="1"/>
        <v>#NAME?</v>
      </c>
      <c r="I2211" t="e">
        <f ca="1"/>
        <v>#NAME?</v>
      </c>
      <c r="J2211" t="e">
        <f t="shared" ca="1" si="69"/>
        <v>#NAME?</v>
      </c>
      <c r="K2211" t="e">
        <f t="shared" ca="1" si="68"/>
        <v>#NAME?</v>
      </c>
    </row>
    <row r="2212" spans="1:11" x14ac:dyDescent="0.25">
      <c r="A2212" s="193" t="e">
        <f ca="1"/>
        <v>#NAME?</v>
      </c>
      <c r="B2212" t="e">
        <f ca="1"/>
        <v>#NAME?</v>
      </c>
      <c r="C2212" s="129" t="e">
        <f ca="1"/>
        <v>#NAME?</v>
      </c>
      <c r="D2212" t="e">
        <f ca="1"/>
        <v>#NAME?</v>
      </c>
      <c r="E2212" t="e">
        <f ca="1"/>
        <v>#NAME?</v>
      </c>
      <c r="F2212" t="e">
        <f ca="1"/>
        <v>#NAME?</v>
      </c>
      <c r="G2212" t="e">
        <f ca="1"/>
        <v>#NAME?</v>
      </c>
      <c r="H2212" t="e">
        <f ca="1"/>
        <v>#NAME?</v>
      </c>
      <c r="I2212" t="e">
        <f ca="1"/>
        <v>#NAME?</v>
      </c>
      <c r="J2212" t="e">
        <f t="shared" ca="1" si="69"/>
        <v>#NAME?</v>
      </c>
      <c r="K2212" t="e">
        <f t="shared" ca="1" si="68"/>
        <v>#NAME?</v>
      </c>
    </row>
    <row r="2213" spans="1:11" x14ac:dyDescent="0.25">
      <c r="A2213" s="193" t="e">
        <f ca="1"/>
        <v>#NAME?</v>
      </c>
      <c r="B2213" t="e">
        <f ca="1"/>
        <v>#NAME?</v>
      </c>
      <c r="C2213" s="129" t="e">
        <f ca="1"/>
        <v>#NAME?</v>
      </c>
      <c r="D2213" t="e">
        <f ca="1"/>
        <v>#NAME?</v>
      </c>
      <c r="E2213" t="e">
        <f ca="1"/>
        <v>#NAME?</v>
      </c>
      <c r="F2213" t="e">
        <f ca="1"/>
        <v>#NAME?</v>
      </c>
      <c r="G2213" t="e">
        <f ca="1"/>
        <v>#NAME?</v>
      </c>
      <c r="H2213" t="e">
        <f ca="1"/>
        <v>#NAME?</v>
      </c>
      <c r="I2213" t="e">
        <f ca="1"/>
        <v>#NAME?</v>
      </c>
      <c r="J2213" t="e">
        <f t="shared" ca="1" si="69"/>
        <v>#NAME?</v>
      </c>
      <c r="K2213" t="e">
        <f t="shared" ca="1" si="68"/>
        <v>#NAME?</v>
      </c>
    </row>
    <row r="2214" spans="1:11" x14ac:dyDescent="0.25">
      <c r="A2214" s="193" t="e">
        <f ca="1"/>
        <v>#NAME?</v>
      </c>
      <c r="B2214" t="e">
        <f ca="1"/>
        <v>#NAME?</v>
      </c>
      <c r="C2214" s="129" t="e">
        <f ca="1"/>
        <v>#NAME?</v>
      </c>
      <c r="D2214" t="e">
        <f ca="1"/>
        <v>#NAME?</v>
      </c>
      <c r="E2214" t="e">
        <f ca="1"/>
        <v>#NAME?</v>
      </c>
      <c r="F2214" t="e">
        <f ca="1"/>
        <v>#NAME?</v>
      </c>
      <c r="G2214" t="e">
        <f ca="1"/>
        <v>#NAME?</v>
      </c>
      <c r="H2214" t="e">
        <f ca="1"/>
        <v>#NAME?</v>
      </c>
      <c r="I2214" t="e">
        <f ca="1"/>
        <v>#NAME?</v>
      </c>
      <c r="J2214" t="e">
        <f t="shared" ca="1" si="69"/>
        <v>#NAME?</v>
      </c>
      <c r="K2214" t="e">
        <f t="shared" ca="1" si="68"/>
        <v>#NAME?</v>
      </c>
    </row>
    <row r="2215" spans="1:11" x14ac:dyDescent="0.25">
      <c r="A2215" s="193" t="e">
        <f ca="1"/>
        <v>#NAME?</v>
      </c>
      <c r="B2215" t="e">
        <f ca="1"/>
        <v>#NAME?</v>
      </c>
      <c r="C2215" s="129" t="e">
        <f ca="1"/>
        <v>#NAME?</v>
      </c>
      <c r="D2215" t="e">
        <f ca="1"/>
        <v>#NAME?</v>
      </c>
      <c r="E2215" t="e">
        <f ca="1"/>
        <v>#NAME?</v>
      </c>
      <c r="F2215" t="e">
        <f ca="1"/>
        <v>#NAME?</v>
      </c>
      <c r="G2215" t="e">
        <f ca="1"/>
        <v>#NAME?</v>
      </c>
      <c r="H2215" t="e">
        <f ca="1"/>
        <v>#NAME?</v>
      </c>
      <c r="I2215" t="e">
        <f ca="1"/>
        <v>#NAME?</v>
      </c>
      <c r="J2215" t="e">
        <f t="shared" ca="1" si="69"/>
        <v>#NAME?</v>
      </c>
      <c r="K2215" t="e">
        <f t="shared" ca="1" si="68"/>
        <v>#NAME?</v>
      </c>
    </row>
    <row r="2216" spans="1:11" x14ac:dyDescent="0.25">
      <c r="A2216" s="193" t="e">
        <f ca="1"/>
        <v>#NAME?</v>
      </c>
      <c r="B2216" t="e">
        <f ca="1"/>
        <v>#NAME?</v>
      </c>
      <c r="C2216" s="129" t="e">
        <f ca="1"/>
        <v>#NAME?</v>
      </c>
      <c r="D2216" t="e">
        <f ca="1"/>
        <v>#NAME?</v>
      </c>
      <c r="E2216" t="e">
        <f ca="1"/>
        <v>#NAME?</v>
      </c>
      <c r="F2216" t="e">
        <f ca="1"/>
        <v>#NAME?</v>
      </c>
      <c r="G2216" t="e">
        <f ca="1"/>
        <v>#NAME?</v>
      </c>
      <c r="H2216" t="e">
        <f ca="1"/>
        <v>#NAME?</v>
      </c>
      <c r="I2216" t="e">
        <f ca="1"/>
        <v>#NAME?</v>
      </c>
      <c r="J2216" t="e">
        <f t="shared" ca="1" si="69"/>
        <v>#NAME?</v>
      </c>
      <c r="K2216" t="e">
        <f t="shared" ca="1" si="68"/>
        <v>#NAME?</v>
      </c>
    </row>
    <row r="2217" spans="1:11" x14ac:dyDescent="0.25">
      <c r="A2217" s="193" t="e">
        <f ca="1"/>
        <v>#NAME?</v>
      </c>
      <c r="B2217" t="e">
        <f ca="1"/>
        <v>#NAME?</v>
      </c>
      <c r="C2217" s="129" t="e">
        <f ca="1"/>
        <v>#NAME?</v>
      </c>
      <c r="D2217" t="e">
        <f ca="1"/>
        <v>#NAME?</v>
      </c>
      <c r="E2217" t="e">
        <f ca="1"/>
        <v>#NAME?</v>
      </c>
      <c r="F2217" t="e">
        <f ca="1"/>
        <v>#NAME?</v>
      </c>
      <c r="G2217" t="e">
        <f ca="1"/>
        <v>#NAME?</v>
      </c>
      <c r="H2217" t="e">
        <f ca="1"/>
        <v>#NAME?</v>
      </c>
      <c r="I2217" t="e">
        <f ca="1"/>
        <v>#NAME?</v>
      </c>
      <c r="J2217" t="e">
        <f t="shared" ca="1" si="69"/>
        <v>#NAME?</v>
      </c>
      <c r="K2217" t="e">
        <f t="shared" ca="1" si="68"/>
        <v>#NAME?</v>
      </c>
    </row>
    <row r="2218" spans="1:11" x14ac:dyDescent="0.25">
      <c r="A2218" s="193" t="e">
        <f ca="1"/>
        <v>#NAME?</v>
      </c>
      <c r="B2218" t="e">
        <f ca="1"/>
        <v>#NAME?</v>
      </c>
      <c r="C2218" s="129" t="e">
        <f ca="1"/>
        <v>#NAME?</v>
      </c>
      <c r="D2218" t="e">
        <f ca="1"/>
        <v>#NAME?</v>
      </c>
      <c r="E2218" t="e">
        <f ca="1"/>
        <v>#NAME?</v>
      </c>
      <c r="F2218" t="e">
        <f ca="1"/>
        <v>#NAME?</v>
      </c>
      <c r="G2218" t="e">
        <f ca="1"/>
        <v>#NAME?</v>
      </c>
      <c r="H2218" t="e">
        <f ca="1"/>
        <v>#NAME?</v>
      </c>
      <c r="I2218" t="e">
        <f ca="1"/>
        <v>#NAME?</v>
      </c>
      <c r="J2218" t="e">
        <f t="shared" ca="1" si="69"/>
        <v>#NAME?</v>
      </c>
      <c r="K2218" t="e">
        <f t="shared" ca="1" si="68"/>
        <v>#NAME?</v>
      </c>
    </row>
    <row r="2219" spans="1:11" x14ac:dyDescent="0.25">
      <c r="A2219" s="193" t="e">
        <f ca="1"/>
        <v>#NAME?</v>
      </c>
      <c r="B2219" t="e">
        <f ca="1"/>
        <v>#NAME?</v>
      </c>
      <c r="C2219" s="129" t="e">
        <f ca="1"/>
        <v>#NAME?</v>
      </c>
      <c r="D2219" t="e">
        <f ca="1"/>
        <v>#NAME?</v>
      </c>
      <c r="E2219" t="e">
        <f ca="1"/>
        <v>#NAME?</v>
      </c>
      <c r="F2219" t="e">
        <f ca="1"/>
        <v>#NAME?</v>
      </c>
      <c r="G2219" t="e">
        <f ca="1"/>
        <v>#NAME?</v>
      </c>
      <c r="H2219" t="e">
        <f ca="1"/>
        <v>#NAME?</v>
      </c>
      <c r="I2219" t="e">
        <f ca="1"/>
        <v>#NAME?</v>
      </c>
      <c r="J2219" t="e">
        <f t="shared" ca="1" si="69"/>
        <v>#NAME?</v>
      </c>
      <c r="K2219" t="e">
        <f t="shared" ca="1" si="68"/>
        <v>#NAME?</v>
      </c>
    </row>
    <row r="2220" spans="1:11" x14ac:dyDescent="0.25">
      <c r="A2220" s="193" t="e">
        <f ca="1"/>
        <v>#NAME?</v>
      </c>
      <c r="B2220" t="e">
        <f ca="1"/>
        <v>#NAME?</v>
      </c>
      <c r="C2220" s="129" t="e">
        <f ca="1"/>
        <v>#NAME?</v>
      </c>
      <c r="D2220" t="e">
        <f ca="1"/>
        <v>#NAME?</v>
      </c>
      <c r="E2220" t="e">
        <f ca="1"/>
        <v>#NAME?</v>
      </c>
      <c r="F2220" t="e">
        <f ca="1"/>
        <v>#NAME?</v>
      </c>
      <c r="G2220" t="e">
        <f ca="1"/>
        <v>#NAME?</v>
      </c>
      <c r="H2220" t="e">
        <f ca="1"/>
        <v>#NAME?</v>
      </c>
      <c r="I2220" t="e">
        <f ca="1"/>
        <v>#NAME?</v>
      </c>
      <c r="J2220" t="e">
        <f t="shared" ca="1" si="69"/>
        <v>#NAME?</v>
      </c>
      <c r="K2220" t="e">
        <f t="shared" ca="1" si="68"/>
        <v>#NAME?</v>
      </c>
    </row>
    <row r="2221" spans="1:11" x14ac:dyDescent="0.25">
      <c r="A2221" s="193" t="e">
        <f ca="1"/>
        <v>#NAME?</v>
      </c>
      <c r="B2221" t="e">
        <f ca="1"/>
        <v>#NAME?</v>
      </c>
      <c r="C2221" s="129" t="e">
        <f ca="1"/>
        <v>#NAME?</v>
      </c>
      <c r="D2221" t="e">
        <f ca="1"/>
        <v>#NAME?</v>
      </c>
      <c r="E2221" t="e">
        <f ca="1"/>
        <v>#NAME?</v>
      </c>
      <c r="F2221" t="e">
        <f ca="1"/>
        <v>#NAME?</v>
      </c>
      <c r="G2221" t="e">
        <f ca="1"/>
        <v>#NAME?</v>
      </c>
      <c r="H2221" t="e">
        <f ca="1"/>
        <v>#NAME?</v>
      </c>
      <c r="I2221" t="e">
        <f ca="1"/>
        <v>#NAME?</v>
      </c>
      <c r="J2221" t="e">
        <f t="shared" ca="1" si="69"/>
        <v>#NAME?</v>
      </c>
      <c r="K2221" t="e">
        <f t="shared" ca="1" si="68"/>
        <v>#NAME?</v>
      </c>
    </row>
    <row r="2222" spans="1:11" x14ac:dyDescent="0.25">
      <c r="A2222" s="193" t="e">
        <f ca="1"/>
        <v>#NAME?</v>
      </c>
      <c r="B2222" t="e">
        <f ca="1"/>
        <v>#NAME?</v>
      </c>
      <c r="C2222" s="129" t="e">
        <f ca="1"/>
        <v>#NAME?</v>
      </c>
      <c r="D2222" t="e">
        <f ca="1"/>
        <v>#NAME?</v>
      </c>
      <c r="E2222" t="e">
        <f ca="1"/>
        <v>#NAME?</v>
      </c>
      <c r="F2222" t="e">
        <f ca="1"/>
        <v>#NAME?</v>
      </c>
      <c r="G2222" t="e">
        <f ca="1"/>
        <v>#NAME?</v>
      </c>
      <c r="H2222" t="e">
        <f ca="1"/>
        <v>#NAME?</v>
      </c>
      <c r="I2222" t="e">
        <f ca="1"/>
        <v>#NAME?</v>
      </c>
      <c r="J2222" t="e">
        <f t="shared" ca="1" si="69"/>
        <v>#NAME?</v>
      </c>
      <c r="K2222" t="e">
        <f t="shared" ca="1" si="68"/>
        <v>#NAME?</v>
      </c>
    </row>
    <row r="2223" spans="1:11" x14ac:dyDescent="0.25">
      <c r="A2223" s="193" t="e">
        <f ca="1"/>
        <v>#NAME?</v>
      </c>
      <c r="B2223" t="e">
        <f ca="1"/>
        <v>#NAME?</v>
      </c>
      <c r="C2223" s="129" t="e">
        <f ca="1"/>
        <v>#NAME?</v>
      </c>
      <c r="D2223" t="e">
        <f ca="1"/>
        <v>#NAME?</v>
      </c>
      <c r="E2223" t="e">
        <f ca="1"/>
        <v>#NAME?</v>
      </c>
      <c r="F2223" t="e">
        <f ca="1"/>
        <v>#NAME?</v>
      </c>
      <c r="G2223" t="e">
        <f ca="1"/>
        <v>#NAME?</v>
      </c>
      <c r="H2223" t="e">
        <f ca="1"/>
        <v>#NAME?</v>
      </c>
      <c r="I2223" t="e">
        <f ca="1"/>
        <v>#NAME?</v>
      </c>
      <c r="J2223" t="e">
        <f t="shared" ca="1" si="69"/>
        <v>#NAME?</v>
      </c>
      <c r="K2223" t="e">
        <f t="shared" ca="1" si="68"/>
        <v>#NAME?</v>
      </c>
    </row>
    <row r="2224" spans="1:11" x14ac:dyDescent="0.25">
      <c r="A2224" s="193" t="e">
        <f ca="1"/>
        <v>#NAME?</v>
      </c>
      <c r="B2224" t="e">
        <f ca="1"/>
        <v>#NAME?</v>
      </c>
      <c r="C2224" s="129" t="e">
        <f ca="1"/>
        <v>#NAME?</v>
      </c>
      <c r="D2224" t="e">
        <f ca="1"/>
        <v>#NAME?</v>
      </c>
      <c r="E2224" t="e">
        <f ca="1"/>
        <v>#NAME?</v>
      </c>
      <c r="F2224" t="e">
        <f ca="1"/>
        <v>#NAME?</v>
      </c>
      <c r="G2224" t="e">
        <f ca="1"/>
        <v>#NAME?</v>
      </c>
      <c r="H2224" t="e">
        <f ca="1"/>
        <v>#NAME?</v>
      </c>
      <c r="I2224" t="e">
        <f ca="1"/>
        <v>#NAME?</v>
      </c>
      <c r="J2224" t="e">
        <f t="shared" ca="1" si="69"/>
        <v>#NAME?</v>
      </c>
      <c r="K2224" t="e">
        <f t="shared" ca="1" si="68"/>
        <v>#NAME?</v>
      </c>
    </row>
    <row r="2225" spans="1:11" x14ac:dyDescent="0.25">
      <c r="A2225" s="193" t="e">
        <f ca="1"/>
        <v>#NAME?</v>
      </c>
      <c r="B2225" t="e">
        <f ca="1"/>
        <v>#NAME?</v>
      </c>
      <c r="C2225" s="129" t="e">
        <f ca="1"/>
        <v>#NAME?</v>
      </c>
      <c r="D2225" t="e">
        <f ca="1"/>
        <v>#NAME?</v>
      </c>
      <c r="E2225" t="e">
        <f ca="1"/>
        <v>#NAME?</v>
      </c>
      <c r="F2225" t="e">
        <f ca="1"/>
        <v>#NAME?</v>
      </c>
      <c r="G2225" t="e">
        <f ca="1"/>
        <v>#NAME?</v>
      </c>
      <c r="H2225" t="e">
        <f ca="1"/>
        <v>#NAME?</v>
      </c>
      <c r="I2225" t="e">
        <f ca="1"/>
        <v>#NAME?</v>
      </c>
      <c r="J2225" t="e">
        <f t="shared" ca="1" si="69"/>
        <v>#NAME?</v>
      </c>
      <c r="K2225" t="e">
        <f t="shared" ca="1" si="68"/>
        <v>#NAME?</v>
      </c>
    </row>
    <row r="2226" spans="1:11" x14ac:dyDescent="0.25">
      <c r="A2226" s="193" t="e">
        <f ca="1"/>
        <v>#NAME?</v>
      </c>
      <c r="B2226" t="e">
        <f ca="1"/>
        <v>#NAME?</v>
      </c>
      <c r="C2226" s="129" t="e">
        <f ca="1"/>
        <v>#NAME?</v>
      </c>
      <c r="D2226" t="e">
        <f ca="1"/>
        <v>#NAME?</v>
      </c>
      <c r="E2226" t="e">
        <f ca="1"/>
        <v>#NAME?</v>
      </c>
      <c r="F2226" t="e">
        <f ca="1"/>
        <v>#NAME?</v>
      </c>
      <c r="G2226" t="e">
        <f ca="1"/>
        <v>#NAME?</v>
      </c>
      <c r="H2226" t="e">
        <f ca="1"/>
        <v>#NAME?</v>
      </c>
      <c r="I2226" t="e">
        <f ca="1"/>
        <v>#NAME?</v>
      </c>
      <c r="J2226" t="e">
        <f t="shared" ca="1" si="69"/>
        <v>#NAME?</v>
      </c>
      <c r="K2226" t="e">
        <f t="shared" ca="1" si="68"/>
        <v>#NAME?</v>
      </c>
    </row>
    <row r="2227" spans="1:11" x14ac:dyDescent="0.25">
      <c r="A2227" s="193" t="e">
        <f ca="1"/>
        <v>#NAME?</v>
      </c>
      <c r="B2227" t="e">
        <f ca="1"/>
        <v>#NAME?</v>
      </c>
      <c r="C2227" s="129" t="e">
        <f ca="1"/>
        <v>#NAME?</v>
      </c>
      <c r="D2227" t="e">
        <f ca="1"/>
        <v>#NAME?</v>
      </c>
      <c r="E2227" t="e">
        <f ca="1"/>
        <v>#NAME?</v>
      </c>
      <c r="F2227" t="e">
        <f ca="1"/>
        <v>#NAME?</v>
      </c>
      <c r="G2227" t="e">
        <f ca="1"/>
        <v>#NAME?</v>
      </c>
      <c r="H2227" t="e">
        <f ca="1"/>
        <v>#NAME?</v>
      </c>
      <c r="I2227" t="e">
        <f ca="1"/>
        <v>#NAME?</v>
      </c>
      <c r="J2227" t="e">
        <f t="shared" ca="1" si="69"/>
        <v>#NAME?</v>
      </c>
      <c r="K2227" t="e">
        <f t="shared" ref="K2227:K2290" ca="1" si="70">2400+J2227</f>
        <v>#NAME?</v>
      </c>
    </row>
    <row r="2228" spans="1:11" x14ac:dyDescent="0.25">
      <c r="A2228" s="193" t="e">
        <f ca="1"/>
        <v>#NAME?</v>
      </c>
      <c r="B2228" t="e">
        <f ca="1"/>
        <v>#NAME?</v>
      </c>
      <c r="C2228" s="129" t="e">
        <f ca="1"/>
        <v>#NAME?</v>
      </c>
      <c r="D2228" t="e">
        <f ca="1"/>
        <v>#NAME?</v>
      </c>
      <c r="E2228" t="e">
        <f ca="1"/>
        <v>#NAME?</v>
      </c>
      <c r="F2228" t="e">
        <f ca="1"/>
        <v>#NAME?</v>
      </c>
      <c r="G2228" t="e">
        <f ca="1"/>
        <v>#NAME?</v>
      </c>
      <c r="H2228" t="e">
        <f ca="1"/>
        <v>#NAME?</v>
      </c>
      <c r="I2228" t="e">
        <f ca="1"/>
        <v>#NAME?</v>
      </c>
      <c r="J2228" t="e">
        <f t="shared" ca="1" si="69"/>
        <v>#NAME?</v>
      </c>
      <c r="K2228" t="e">
        <f t="shared" ca="1" si="70"/>
        <v>#NAME?</v>
      </c>
    </row>
    <row r="2229" spans="1:11" x14ac:dyDescent="0.25">
      <c r="A2229" s="193" t="e">
        <f ca="1"/>
        <v>#NAME?</v>
      </c>
      <c r="B2229" t="e">
        <f ca="1"/>
        <v>#NAME?</v>
      </c>
      <c r="C2229" s="129" t="e">
        <f ca="1"/>
        <v>#NAME?</v>
      </c>
      <c r="D2229" t="e">
        <f ca="1"/>
        <v>#NAME?</v>
      </c>
      <c r="E2229" t="e">
        <f ca="1"/>
        <v>#NAME?</v>
      </c>
      <c r="F2229" t="e">
        <f ca="1"/>
        <v>#NAME?</v>
      </c>
      <c r="G2229" t="e">
        <f ca="1"/>
        <v>#NAME?</v>
      </c>
      <c r="H2229" t="e">
        <f ca="1"/>
        <v>#NAME?</v>
      </c>
      <c r="I2229" t="e">
        <f ca="1"/>
        <v>#NAME?</v>
      </c>
      <c r="J2229" t="e">
        <f t="shared" ca="1" si="69"/>
        <v>#NAME?</v>
      </c>
      <c r="K2229" t="e">
        <f t="shared" ca="1" si="70"/>
        <v>#NAME?</v>
      </c>
    </row>
    <row r="2230" spans="1:11" x14ac:dyDescent="0.25">
      <c r="A2230" s="193" t="e">
        <f ca="1"/>
        <v>#NAME?</v>
      </c>
      <c r="B2230" t="e">
        <f ca="1"/>
        <v>#NAME?</v>
      </c>
      <c r="C2230" s="129" t="e">
        <f ca="1"/>
        <v>#NAME?</v>
      </c>
      <c r="D2230" t="e">
        <f ca="1"/>
        <v>#NAME?</v>
      </c>
      <c r="E2230" t="e">
        <f ca="1"/>
        <v>#NAME?</v>
      </c>
      <c r="F2230" t="e">
        <f ca="1"/>
        <v>#NAME?</v>
      </c>
      <c r="G2230" t="e">
        <f ca="1"/>
        <v>#NAME?</v>
      </c>
      <c r="H2230" t="e">
        <f ca="1"/>
        <v>#NAME?</v>
      </c>
      <c r="I2230" t="e">
        <f ca="1"/>
        <v>#NAME?</v>
      </c>
      <c r="J2230" t="e">
        <f t="shared" ca="1" si="69"/>
        <v>#NAME?</v>
      </c>
      <c r="K2230" t="e">
        <f t="shared" ca="1" si="70"/>
        <v>#NAME?</v>
      </c>
    </row>
    <row r="2231" spans="1:11" x14ac:dyDescent="0.25">
      <c r="A2231" s="193" t="e">
        <f ca="1"/>
        <v>#NAME?</v>
      </c>
      <c r="B2231" t="e">
        <f ca="1"/>
        <v>#NAME?</v>
      </c>
      <c r="C2231" s="129" t="e">
        <f ca="1"/>
        <v>#NAME?</v>
      </c>
      <c r="D2231" t="e">
        <f ca="1"/>
        <v>#NAME?</v>
      </c>
      <c r="E2231" t="e">
        <f ca="1"/>
        <v>#NAME?</v>
      </c>
      <c r="F2231" t="e">
        <f ca="1"/>
        <v>#NAME?</v>
      </c>
      <c r="G2231" t="e">
        <f ca="1"/>
        <v>#NAME?</v>
      </c>
      <c r="H2231" t="e">
        <f ca="1"/>
        <v>#NAME?</v>
      </c>
      <c r="I2231" t="e">
        <f ca="1"/>
        <v>#NAME?</v>
      </c>
      <c r="J2231" t="e">
        <f t="shared" ca="1" si="69"/>
        <v>#NAME?</v>
      </c>
      <c r="K2231" t="e">
        <f t="shared" ca="1" si="70"/>
        <v>#NAME?</v>
      </c>
    </row>
    <row r="2232" spans="1:11" x14ac:dyDescent="0.25">
      <c r="A2232" s="193" t="e">
        <f ca="1"/>
        <v>#NAME?</v>
      </c>
      <c r="B2232" t="e">
        <f ca="1"/>
        <v>#NAME?</v>
      </c>
      <c r="C2232" s="129" t="e">
        <f ca="1"/>
        <v>#NAME?</v>
      </c>
      <c r="D2232" t="e">
        <f ca="1"/>
        <v>#NAME?</v>
      </c>
      <c r="E2232" t="e">
        <f ca="1"/>
        <v>#NAME?</v>
      </c>
      <c r="F2232" t="e">
        <f ca="1"/>
        <v>#NAME?</v>
      </c>
      <c r="G2232" t="e">
        <f ca="1"/>
        <v>#NAME?</v>
      </c>
      <c r="H2232" t="e">
        <f ca="1"/>
        <v>#NAME?</v>
      </c>
      <c r="I2232" t="e">
        <f ca="1"/>
        <v>#NAME?</v>
      </c>
      <c r="J2232" t="e">
        <f t="shared" ca="1" si="69"/>
        <v>#NAME?</v>
      </c>
      <c r="K2232" t="e">
        <f t="shared" ca="1" si="70"/>
        <v>#NAME?</v>
      </c>
    </row>
    <row r="2233" spans="1:11" x14ac:dyDescent="0.25">
      <c r="A2233" s="193" t="e">
        <f ca="1"/>
        <v>#NAME?</v>
      </c>
      <c r="B2233" t="e">
        <f ca="1"/>
        <v>#NAME?</v>
      </c>
      <c r="C2233" s="129" t="e">
        <f ca="1"/>
        <v>#NAME?</v>
      </c>
      <c r="D2233" t="e">
        <f ca="1"/>
        <v>#NAME?</v>
      </c>
      <c r="E2233" t="e">
        <f ca="1"/>
        <v>#NAME?</v>
      </c>
      <c r="F2233" t="e">
        <f ca="1"/>
        <v>#NAME?</v>
      </c>
      <c r="G2233" t="e">
        <f ca="1"/>
        <v>#NAME?</v>
      </c>
      <c r="H2233" t="e">
        <f ca="1"/>
        <v>#NAME?</v>
      </c>
      <c r="I2233" t="e">
        <f ca="1"/>
        <v>#NAME?</v>
      </c>
      <c r="J2233" t="e">
        <f t="shared" ca="1" si="69"/>
        <v>#NAME?</v>
      </c>
      <c r="K2233" t="e">
        <f t="shared" ca="1" si="70"/>
        <v>#NAME?</v>
      </c>
    </row>
    <row r="2234" spans="1:11" x14ac:dyDescent="0.25">
      <c r="A2234" s="193" t="e">
        <f ca="1"/>
        <v>#NAME?</v>
      </c>
      <c r="B2234" t="e">
        <f ca="1"/>
        <v>#NAME?</v>
      </c>
      <c r="C2234" s="129" t="e">
        <f ca="1"/>
        <v>#NAME?</v>
      </c>
      <c r="D2234" t="e">
        <f ca="1"/>
        <v>#NAME?</v>
      </c>
      <c r="E2234" t="e">
        <f ca="1"/>
        <v>#NAME?</v>
      </c>
      <c r="F2234" t="e">
        <f ca="1"/>
        <v>#NAME?</v>
      </c>
      <c r="G2234" t="e">
        <f ca="1"/>
        <v>#NAME?</v>
      </c>
      <c r="H2234" t="e">
        <f ca="1"/>
        <v>#NAME?</v>
      </c>
      <c r="I2234" t="e">
        <f ca="1"/>
        <v>#NAME?</v>
      </c>
      <c r="J2234" t="e">
        <f t="shared" ca="1" si="69"/>
        <v>#NAME?</v>
      </c>
      <c r="K2234" t="e">
        <f t="shared" ca="1" si="70"/>
        <v>#NAME?</v>
      </c>
    </row>
    <row r="2235" spans="1:11" x14ac:dyDescent="0.25">
      <c r="A2235" s="193" t="e">
        <f ca="1"/>
        <v>#NAME?</v>
      </c>
      <c r="B2235" t="e">
        <f ca="1"/>
        <v>#NAME?</v>
      </c>
      <c r="C2235" s="129" t="e">
        <f ca="1"/>
        <v>#NAME?</v>
      </c>
      <c r="D2235" t="e">
        <f ca="1"/>
        <v>#NAME?</v>
      </c>
      <c r="E2235" t="e">
        <f ca="1"/>
        <v>#NAME?</v>
      </c>
      <c r="F2235" t="e">
        <f ca="1"/>
        <v>#NAME?</v>
      </c>
      <c r="G2235" t="e">
        <f ca="1"/>
        <v>#NAME?</v>
      </c>
      <c r="H2235" t="e">
        <f ca="1"/>
        <v>#NAME?</v>
      </c>
      <c r="I2235" t="e">
        <f ca="1"/>
        <v>#NAME?</v>
      </c>
      <c r="J2235" t="e">
        <f t="shared" ca="1" si="69"/>
        <v>#NAME?</v>
      </c>
      <c r="K2235" t="e">
        <f t="shared" ca="1" si="70"/>
        <v>#NAME?</v>
      </c>
    </row>
    <row r="2236" spans="1:11" x14ac:dyDescent="0.25">
      <c r="A2236" s="193" t="e">
        <f ca="1"/>
        <v>#NAME?</v>
      </c>
      <c r="B2236" t="e">
        <f ca="1"/>
        <v>#NAME?</v>
      </c>
      <c r="C2236" s="129" t="e">
        <f ca="1"/>
        <v>#NAME?</v>
      </c>
      <c r="D2236" t="e">
        <f ca="1"/>
        <v>#NAME?</v>
      </c>
      <c r="E2236" t="e">
        <f ca="1"/>
        <v>#NAME?</v>
      </c>
      <c r="F2236" t="e">
        <f ca="1"/>
        <v>#NAME?</v>
      </c>
      <c r="G2236" t="e">
        <f ca="1"/>
        <v>#NAME?</v>
      </c>
      <c r="H2236" t="e">
        <f ca="1"/>
        <v>#NAME?</v>
      </c>
      <c r="I2236" t="e">
        <f ca="1"/>
        <v>#NAME?</v>
      </c>
      <c r="J2236" t="e">
        <f t="shared" ca="1" si="69"/>
        <v>#NAME?</v>
      </c>
      <c r="K2236" t="e">
        <f t="shared" ca="1" si="70"/>
        <v>#NAME?</v>
      </c>
    </row>
    <row r="2237" spans="1:11" x14ac:dyDescent="0.25">
      <c r="A2237" s="193" t="e">
        <f ca="1"/>
        <v>#NAME?</v>
      </c>
      <c r="B2237" t="e">
        <f ca="1"/>
        <v>#NAME?</v>
      </c>
      <c r="C2237" s="129" t="e">
        <f ca="1"/>
        <v>#NAME?</v>
      </c>
      <c r="D2237" t="e">
        <f ca="1"/>
        <v>#NAME?</v>
      </c>
      <c r="E2237" t="e">
        <f ca="1"/>
        <v>#NAME?</v>
      </c>
      <c r="F2237" t="e">
        <f ca="1"/>
        <v>#NAME?</v>
      </c>
      <c r="G2237" t="e">
        <f ca="1"/>
        <v>#NAME?</v>
      </c>
      <c r="H2237" t="e">
        <f ca="1"/>
        <v>#NAME?</v>
      </c>
      <c r="I2237" t="e">
        <f ca="1"/>
        <v>#NAME?</v>
      </c>
      <c r="J2237" t="e">
        <f t="shared" ca="1" si="69"/>
        <v>#NAME?</v>
      </c>
      <c r="K2237" t="e">
        <f t="shared" ca="1" si="70"/>
        <v>#NAME?</v>
      </c>
    </row>
    <row r="2238" spans="1:11" x14ac:dyDescent="0.25">
      <c r="A2238" s="193" t="e">
        <f ca="1"/>
        <v>#NAME?</v>
      </c>
      <c r="B2238" t="e">
        <f ca="1"/>
        <v>#NAME?</v>
      </c>
      <c r="C2238" s="129" t="e">
        <f ca="1"/>
        <v>#NAME?</v>
      </c>
      <c r="D2238" t="e">
        <f ca="1"/>
        <v>#NAME?</v>
      </c>
      <c r="E2238" t="e">
        <f ca="1"/>
        <v>#NAME?</v>
      </c>
      <c r="F2238" t="e">
        <f ca="1"/>
        <v>#NAME?</v>
      </c>
      <c r="G2238" t="e">
        <f ca="1"/>
        <v>#NAME?</v>
      </c>
      <c r="H2238" t="e">
        <f ca="1"/>
        <v>#NAME?</v>
      </c>
      <c r="I2238" t="e">
        <f ca="1"/>
        <v>#NAME?</v>
      </c>
      <c r="J2238" t="e">
        <f t="shared" ca="1" si="69"/>
        <v>#NAME?</v>
      </c>
      <c r="K2238" t="e">
        <f t="shared" ca="1" si="70"/>
        <v>#NAME?</v>
      </c>
    </row>
    <row r="2239" spans="1:11" x14ac:dyDescent="0.25">
      <c r="A2239" s="193" t="e">
        <f ca="1"/>
        <v>#NAME?</v>
      </c>
      <c r="B2239" t="e">
        <f ca="1"/>
        <v>#NAME?</v>
      </c>
      <c r="C2239" s="129" t="e">
        <f ca="1"/>
        <v>#NAME?</v>
      </c>
      <c r="D2239" t="e">
        <f ca="1"/>
        <v>#NAME?</v>
      </c>
      <c r="E2239" t="e">
        <f ca="1"/>
        <v>#NAME?</v>
      </c>
      <c r="F2239" t="e">
        <f ca="1"/>
        <v>#NAME?</v>
      </c>
      <c r="G2239" t="e">
        <f ca="1"/>
        <v>#NAME?</v>
      </c>
      <c r="H2239" t="e">
        <f ca="1"/>
        <v>#NAME?</v>
      </c>
      <c r="I2239" t="e">
        <f ca="1"/>
        <v>#NAME?</v>
      </c>
      <c r="J2239" t="e">
        <f t="shared" ca="1" si="69"/>
        <v>#NAME?</v>
      </c>
      <c r="K2239" t="e">
        <f t="shared" ca="1" si="70"/>
        <v>#NAME?</v>
      </c>
    </row>
    <row r="2240" spans="1:11" x14ac:dyDescent="0.25">
      <c r="A2240" s="193" t="e">
        <f ca="1"/>
        <v>#NAME?</v>
      </c>
      <c r="B2240" t="e">
        <f ca="1"/>
        <v>#NAME?</v>
      </c>
      <c r="C2240" s="129" t="e">
        <f ca="1"/>
        <v>#NAME?</v>
      </c>
      <c r="D2240" t="e">
        <f ca="1"/>
        <v>#NAME?</v>
      </c>
      <c r="E2240" t="e">
        <f ca="1"/>
        <v>#NAME?</v>
      </c>
      <c r="F2240" t="e">
        <f ca="1"/>
        <v>#NAME?</v>
      </c>
      <c r="G2240" t="e">
        <f ca="1"/>
        <v>#NAME?</v>
      </c>
      <c r="H2240" t="e">
        <f ca="1"/>
        <v>#NAME?</v>
      </c>
      <c r="I2240" t="e">
        <f ca="1"/>
        <v>#NAME?</v>
      </c>
      <c r="J2240" t="e">
        <f t="shared" ca="1" si="69"/>
        <v>#NAME?</v>
      </c>
      <c r="K2240" t="e">
        <f t="shared" ca="1" si="70"/>
        <v>#NAME?</v>
      </c>
    </row>
    <row r="2241" spans="1:11" x14ac:dyDescent="0.25">
      <c r="A2241" s="193" t="e">
        <f ca="1"/>
        <v>#NAME?</v>
      </c>
      <c r="B2241" t="e">
        <f ca="1"/>
        <v>#NAME?</v>
      </c>
      <c r="C2241" s="129" t="e">
        <f ca="1"/>
        <v>#NAME?</v>
      </c>
      <c r="D2241" t="e">
        <f ca="1"/>
        <v>#NAME?</v>
      </c>
      <c r="E2241" t="e">
        <f ca="1"/>
        <v>#NAME?</v>
      </c>
      <c r="F2241" t="e">
        <f ca="1"/>
        <v>#NAME?</v>
      </c>
      <c r="G2241" t="e">
        <f ca="1"/>
        <v>#NAME?</v>
      </c>
      <c r="H2241" t="e">
        <f ca="1"/>
        <v>#NAME?</v>
      </c>
      <c r="I2241" t="e">
        <f ca="1"/>
        <v>#NAME?</v>
      </c>
      <c r="J2241" t="e">
        <f t="shared" ca="1" si="69"/>
        <v>#NAME?</v>
      </c>
      <c r="K2241" t="e">
        <f t="shared" ca="1" si="70"/>
        <v>#NAME?</v>
      </c>
    </row>
    <row r="2242" spans="1:11" x14ac:dyDescent="0.25">
      <c r="A2242" s="193" t="e">
        <f ca="1"/>
        <v>#NAME?</v>
      </c>
      <c r="B2242" t="e">
        <f ca="1"/>
        <v>#NAME?</v>
      </c>
      <c r="C2242" s="129" t="e">
        <f ca="1"/>
        <v>#NAME?</v>
      </c>
      <c r="D2242" t="e">
        <f ca="1"/>
        <v>#NAME?</v>
      </c>
      <c r="E2242" t="e">
        <f ca="1"/>
        <v>#NAME?</v>
      </c>
      <c r="F2242" t="e">
        <f ca="1"/>
        <v>#NAME?</v>
      </c>
      <c r="G2242" t="e">
        <f ca="1"/>
        <v>#NAME?</v>
      </c>
      <c r="H2242" t="e">
        <f ca="1"/>
        <v>#NAME?</v>
      </c>
      <c r="I2242" t="e">
        <f ca="1"/>
        <v>#NAME?</v>
      </c>
      <c r="J2242" t="e">
        <f t="shared" ca="1" si="69"/>
        <v>#NAME?</v>
      </c>
      <c r="K2242" t="e">
        <f t="shared" ca="1" si="70"/>
        <v>#NAME?</v>
      </c>
    </row>
    <row r="2243" spans="1:11" x14ac:dyDescent="0.25">
      <c r="A2243" s="193" t="e">
        <f ca="1"/>
        <v>#NAME?</v>
      </c>
      <c r="B2243" t="e">
        <f ca="1"/>
        <v>#NAME?</v>
      </c>
      <c r="C2243" s="129" t="e">
        <f ca="1"/>
        <v>#NAME?</v>
      </c>
      <c r="D2243" t="e">
        <f ca="1"/>
        <v>#NAME?</v>
      </c>
      <c r="E2243" t="e">
        <f ca="1"/>
        <v>#NAME?</v>
      </c>
      <c r="F2243" t="e">
        <f ca="1"/>
        <v>#NAME?</v>
      </c>
      <c r="G2243" t="e">
        <f ca="1"/>
        <v>#NAME?</v>
      </c>
      <c r="H2243" t="e">
        <f ca="1"/>
        <v>#NAME?</v>
      </c>
      <c r="I2243" t="e">
        <f ca="1"/>
        <v>#NAME?</v>
      </c>
      <c r="J2243" t="e">
        <f t="shared" ref="J2243:J2306" ca="1" si="71">_xlfn.ISOWEEKNUM(C2243)</f>
        <v>#NAME?</v>
      </c>
      <c r="K2243" t="e">
        <f t="shared" ca="1" si="70"/>
        <v>#NAME?</v>
      </c>
    </row>
    <row r="2244" spans="1:11" x14ac:dyDescent="0.25">
      <c r="A2244" s="193" t="e">
        <f ca="1"/>
        <v>#NAME?</v>
      </c>
      <c r="B2244" t="e">
        <f ca="1"/>
        <v>#NAME?</v>
      </c>
      <c r="C2244" s="129" t="e">
        <f ca="1"/>
        <v>#NAME?</v>
      </c>
      <c r="D2244" t="e">
        <f ca="1"/>
        <v>#NAME?</v>
      </c>
      <c r="E2244" t="e">
        <f ca="1"/>
        <v>#NAME?</v>
      </c>
      <c r="F2244" t="e">
        <f ca="1"/>
        <v>#NAME?</v>
      </c>
      <c r="G2244" t="e">
        <f ca="1"/>
        <v>#NAME?</v>
      </c>
      <c r="H2244" t="e">
        <f ca="1"/>
        <v>#NAME?</v>
      </c>
      <c r="I2244" t="e">
        <f ca="1"/>
        <v>#NAME?</v>
      </c>
      <c r="J2244" t="e">
        <f t="shared" ca="1" si="71"/>
        <v>#NAME?</v>
      </c>
      <c r="K2244" t="e">
        <f t="shared" ca="1" si="70"/>
        <v>#NAME?</v>
      </c>
    </row>
    <row r="2245" spans="1:11" x14ac:dyDescent="0.25">
      <c r="A2245" s="193" t="e">
        <f ca="1"/>
        <v>#NAME?</v>
      </c>
      <c r="B2245" t="e">
        <f ca="1"/>
        <v>#NAME?</v>
      </c>
      <c r="C2245" s="129" t="e">
        <f ca="1"/>
        <v>#NAME?</v>
      </c>
      <c r="D2245" t="e">
        <f ca="1"/>
        <v>#NAME?</v>
      </c>
      <c r="E2245" t="e">
        <f ca="1"/>
        <v>#NAME?</v>
      </c>
      <c r="F2245" t="e">
        <f ca="1"/>
        <v>#NAME?</v>
      </c>
      <c r="G2245" t="e">
        <f ca="1"/>
        <v>#NAME?</v>
      </c>
      <c r="H2245" t="e">
        <f ca="1"/>
        <v>#NAME?</v>
      </c>
      <c r="I2245" t="e">
        <f ca="1"/>
        <v>#NAME?</v>
      </c>
      <c r="J2245" t="e">
        <f t="shared" ca="1" si="71"/>
        <v>#NAME?</v>
      </c>
      <c r="K2245" t="e">
        <f t="shared" ca="1" si="70"/>
        <v>#NAME?</v>
      </c>
    </row>
    <row r="2246" spans="1:11" x14ac:dyDescent="0.25">
      <c r="A2246" s="193" t="e">
        <f ca="1"/>
        <v>#NAME?</v>
      </c>
      <c r="B2246" t="e">
        <f ca="1"/>
        <v>#NAME?</v>
      </c>
      <c r="C2246" s="129" t="e">
        <f ca="1"/>
        <v>#NAME?</v>
      </c>
      <c r="D2246" t="e">
        <f ca="1"/>
        <v>#NAME?</v>
      </c>
      <c r="E2246" t="e">
        <f ca="1"/>
        <v>#NAME?</v>
      </c>
      <c r="F2246" t="e">
        <f ca="1"/>
        <v>#NAME?</v>
      </c>
      <c r="G2246" t="e">
        <f ca="1"/>
        <v>#NAME?</v>
      </c>
      <c r="H2246" t="e">
        <f ca="1"/>
        <v>#NAME?</v>
      </c>
      <c r="I2246" t="e">
        <f ca="1"/>
        <v>#NAME?</v>
      </c>
      <c r="J2246" t="e">
        <f t="shared" ca="1" si="71"/>
        <v>#NAME?</v>
      </c>
      <c r="K2246" t="e">
        <f t="shared" ca="1" si="70"/>
        <v>#NAME?</v>
      </c>
    </row>
    <row r="2247" spans="1:11" x14ac:dyDescent="0.25">
      <c r="A2247" s="193" t="e">
        <f ca="1"/>
        <v>#NAME?</v>
      </c>
      <c r="B2247" t="e">
        <f ca="1"/>
        <v>#NAME?</v>
      </c>
      <c r="C2247" s="129" t="e">
        <f ca="1"/>
        <v>#NAME?</v>
      </c>
      <c r="D2247" t="e">
        <f ca="1"/>
        <v>#NAME?</v>
      </c>
      <c r="E2247" t="e">
        <f ca="1"/>
        <v>#NAME?</v>
      </c>
      <c r="F2247" t="e">
        <f ca="1"/>
        <v>#NAME?</v>
      </c>
      <c r="G2247" t="e">
        <f ca="1"/>
        <v>#NAME?</v>
      </c>
      <c r="H2247" t="e">
        <f ca="1"/>
        <v>#NAME?</v>
      </c>
      <c r="I2247" t="e">
        <f ca="1"/>
        <v>#NAME?</v>
      </c>
      <c r="J2247" t="e">
        <f t="shared" ca="1" si="71"/>
        <v>#NAME?</v>
      </c>
      <c r="K2247" t="e">
        <f t="shared" ca="1" si="70"/>
        <v>#NAME?</v>
      </c>
    </row>
    <row r="2248" spans="1:11" x14ac:dyDescent="0.25">
      <c r="A2248" s="193" t="e">
        <f ca="1"/>
        <v>#NAME?</v>
      </c>
      <c r="B2248" t="e">
        <f ca="1"/>
        <v>#NAME?</v>
      </c>
      <c r="C2248" s="129" t="e">
        <f ca="1"/>
        <v>#NAME?</v>
      </c>
      <c r="D2248" t="e">
        <f ca="1"/>
        <v>#NAME?</v>
      </c>
      <c r="E2248" t="e">
        <f ca="1"/>
        <v>#NAME?</v>
      </c>
      <c r="F2248" t="e">
        <f ca="1"/>
        <v>#NAME?</v>
      </c>
      <c r="G2248" t="e">
        <f ca="1"/>
        <v>#NAME?</v>
      </c>
      <c r="H2248" t="e">
        <f ca="1"/>
        <v>#NAME?</v>
      </c>
      <c r="I2248" t="e">
        <f ca="1"/>
        <v>#NAME?</v>
      </c>
      <c r="J2248" t="e">
        <f t="shared" ca="1" si="71"/>
        <v>#NAME?</v>
      </c>
      <c r="K2248" t="e">
        <f t="shared" ca="1" si="70"/>
        <v>#NAME?</v>
      </c>
    </row>
    <row r="2249" spans="1:11" x14ac:dyDescent="0.25">
      <c r="A2249" s="193" t="e">
        <f ca="1"/>
        <v>#NAME?</v>
      </c>
      <c r="B2249" t="e">
        <f ca="1"/>
        <v>#NAME?</v>
      </c>
      <c r="C2249" s="129" t="e">
        <f ca="1"/>
        <v>#NAME?</v>
      </c>
      <c r="D2249" t="e">
        <f ca="1"/>
        <v>#NAME?</v>
      </c>
      <c r="E2249" t="e">
        <f ca="1"/>
        <v>#NAME?</v>
      </c>
      <c r="F2249" t="e">
        <f ca="1"/>
        <v>#NAME?</v>
      </c>
      <c r="G2249" t="e">
        <f ca="1"/>
        <v>#NAME?</v>
      </c>
      <c r="H2249" t="e">
        <f ca="1"/>
        <v>#NAME?</v>
      </c>
      <c r="I2249" t="e">
        <f ca="1"/>
        <v>#NAME?</v>
      </c>
      <c r="J2249" t="e">
        <f t="shared" ca="1" si="71"/>
        <v>#NAME?</v>
      </c>
      <c r="K2249" t="e">
        <f t="shared" ca="1" si="70"/>
        <v>#NAME?</v>
      </c>
    </row>
    <row r="2250" spans="1:11" x14ac:dyDescent="0.25">
      <c r="A2250" s="193" t="e">
        <f ca="1"/>
        <v>#NAME?</v>
      </c>
      <c r="B2250" t="e">
        <f ca="1"/>
        <v>#NAME?</v>
      </c>
      <c r="C2250" s="129" t="e">
        <f ca="1"/>
        <v>#NAME?</v>
      </c>
      <c r="D2250" t="e">
        <f ca="1"/>
        <v>#NAME?</v>
      </c>
      <c r="E2250" t="e">
        <f ca="1"/>
        <v>#NAME?</v>
      </c>
      <c r="F2250" t="e">
        <f ca="1"/>
        <v>#NAME?</v>
      </c>
      <c r="G2250" t="e">
        <f ca="1"/>
        <v>#NAME?</v>
      </c>
      <c r="H2250" t="e">
        <f ca="1"/>
        <v>#NAME?</v>
      </c>
      <c r="I2250" t="e">
        <f ca="1"/>
        <v>#NAME?</v>
      </c>
      <c r="J2250" t="e">
        <f t="shared" ca="1" si="71"/>
        <v>#NAME?</v>
      </c>
      <c r="K2250" t="e">
        <f t="shared" ca="1" si="70"/>
        <v>#NAME?</v>
      </c>
    </row>
    <row r="2251" spans="1:11" x14ac:dyDescent="0.25">
      <c r="A2251" s="193" t="e">
        <f ca="1"/>
        <v>#NAME?</v>
      </c>
      <c r="B2251" t="e">
        <f ca="1"/>
        <v>#NAME?</v>
      </c>
      <c r="C2251" s="129" t="e">
        <f ca="1"/>
        <v>#NAME?</v>
      </c>
      <c r="D2251" t="e">
        <f ca="1"/>
        <v>#NAME?</v>
      </c>
      <c r="E2251" t="e">
        <f ca="1"/>
        <v>#NAME?</v>
      </c>
      <c r="F2251" t="e">
        <f ca="1"/>
        <v>#NAME?</v>
      </c>
      <c r="G2251" t="e">
        <f ca="1"/>
        <v>#NAME?</v>
      </c>
      <c r="H2251" t="e">
        <f ca="1"/>
        <v>#NAME?</v>
      </c>
      <c r="I2251" t="e">
        <f ca="1"/>
        <v>#NAME?</v>
      </c>
      <c r="J2251" t="e">
        <f t="shared" ca="1" si="71"/>
        <v>#NAME?</v>
      </c>
      <c r="K2251" t="e">
        <f t="shared" ca="1" si="70"/>
        <v>#NAME?</v>
      </c>
    </row>
    <row r="2252" spans="1:11" x14ac:dyDescent="0.25">
      <c r="A2252" s="193" t="e">
        <f ca="1"/>
        <v>#NAME?</v>
      </c>
      <c r="B2252" t="e">
        <f ca="1"/>
        <v>#NAME?</v>
      </c>
      <c r="C2252" s="129" t="e">
        <f ca="1"/>
        <v>#NAME?</v>
      </c>
      <c r="D2252" t="e">
        <f ca="1"/>
        <v>#NAME?</v>
      </c>
      <c r="E2252" t="e">
        <f ca="1"/>
        <v>#NAME?</v>
      </c>
      <c r="F2252" t="e">
        <f ca="1"/>
        <v>#NAME?</v>
      </c>
      <c r="G2252" t="e">
        <f ca="1"/>
        <v>#NAME?</v>
      </c>
      <c r="H2252" t="e">
        <f ca="1"/>
        <v>#NAME?</v>
      </c>
      <c r="I2252" t="e">
        <f ca="1"/>
        <v>#NAME?</v>
      </c>
      <c r="J2252" t="e">
        <f t="shared" ca="1" si="71"/>
        <v>#NAME?</v>
      </c>
      <c r="K2252" t="e">
        <f t="shared" ca="1" si="70"/>
        <v>#NAME?</v>
      </c>
    </row>
    <row r="2253" spans="1:11" x14ac:dyDescent="0.25">
      <c r="A2253" s="193" t="e">
        <f ca="1"/>
        <v>#NAME?</v>
      </c>
      <c r="B2253" t="e">
        <f ca="1"/>
        <v>#NAME?</v>
      </c>
      <c r="C2253" s="129" t="e">
        <f ca="1"/>
        <v>#NAME?</v>
      </c>
      <c r="D2253" t="e">
        <f ca="1"/>
        <v>#NAME?</v>
      </c>
      <c r="E2253" t="e">
        <f ca="1"/>
        <v>#NAME?</v>
      </c>
      <c r="F2253" t="e">
        <f ca="1"/>
        <v>#NAME?</v>
      </c>
      <c r="G2253" t="e">
        <f ca="1"/>
        <v>#NAME?</v>
      </c>
      <c r="H2253" t="e">
        <f ca="1"/>
        <v>#NAME?</v>
      </c>
      <c r="I2253" t="e">
        <f ca="1"/>
        <v>#NAME?</v>
      </c>
      <c r="J2253" t="e">
        <f t="shared" ca="1" si="71"/>
        <v>#NAME?</v>
      </c>
      <c r="K2253" t="e">
        <f t="shared" ca="1" si="70"/>
        <v>#NAME?</v>
      </c>
    </row>
    <row r="2254" spans="1:11" x14ac:dyDescent="0.25">
      <c r="A2254" s="193" t="e">
        <f ca="1"/>
        <v>#NAME?</v>
      </c>
      <c r="B2254" t="e">
        <f ca="1"/>
        <v>#NAME?</v>
      </c>
      <c r="C2254" s="129" t="e">
        <f ca="1"/>
        <v>#NAME?</v>
      </c>
      <c r="D2254" t="e">
        <f ca="1"/>
        <v>#NAME?</v>
      </c>
      <c r="E2254" t="e">
        <f ca="1"/>
        <v>#NAME?</v>
      </c>
      <c r="F2254" t="e">
        <f ca="1"/>
        <v>#NAME?</v>
      </c>
      <c r="G2254" t="e">
        <f ca="1"/>
        <v>#NAME?</v>
      </c>
      <c r="H2254" t="e">
        <f ca="1"/>
        <v>#NAME?</v>
      </c>
      <c r="I2254" t="e">
        <f ca="1"/>
        <v>#NAME?</v>
      </c>
      <c r="J2254" t="e">
        <f t="shared" ca="1" si="71"/>
        <v>#NAME?</v>
      </c>
      <c r="K2254" t="e">
        <f t="shared" ca="1" si="70"/>
        <v>#NAME?</v>
      </c>
    </row>
    <row r="2255" spans="1:11" x14ac:dyDescent="0.25">
      <c r="A2255" s="193" t="e">
        <f ca="1"/>
        <v>#NAME?</v>
      </c>
      <c r="B2255" t="e">
        <f ca="1"/>
        <v>#NAME?</v>
      </c>
      <c r="C2255" s="129" t="e">
        <f ca="1"/>
        <v>#NAME?</v>
      </c>
      <c r="D2255" t="e">
        <f ca="1"/>
        <v>#NAME?</v>
      </c>
      <c r="E2255" t="e">
        <f ca="1"/>
        <v>#NAME?</v>
      </c>
      <c r="F2255" t="e">
        <f ca="1"/>
        <v>#NAME?</v>
      </c>
      <c r="G2255" t="e">
        <f ca="1"/>
        <v>#NAME?</v>
      </c>
      <c r="H2255" t="e">
        <f ca="1"/>
        <v>#NAME?</v>
      </c>
      <c r="I2255" t="e">
        <f ca="1"/>
        <v>#NAME?</v>
      </c>
      <c r="J2255" t="e">
        <f t="shared" ca="1" si="71"/>
        <v>#NAME?</v>
      </c>
      <c r="K2255" t="e">
        <f t="shared" ca="1" si="70"/>
        <v>#NAME?</v>
      </c>
    </row>
    <row r="2256" spans="1:11" x14ac:dyDescent="0.25">
      <c r="A2256" s="193" t="e">
        <f ca="1"/>
        <v>#NAME?</v>
      </c>
      <c r="B2256" t="e">
        <f ca="1"/>
        <v>#NAME?</v>
      </c>
      <c r="C2256" s="129" t="e">
        <f ca="1"/>
        <v>#NAME?</v>
      </c>
      <c r="D2256" t="e">
        <f ca="1"/>
        <v>#NAME?</v>
      </c>
      <c r="E2256" t="e">
        <f ca="1"/>
        <v>#NAME?</v>
      </c>
      <c r="F2256" t="e">
        <f ca="1"/>
        <v>#NAME?</v>
      </c>
      <c r="G2256" t="e">
        <f ca="1"/>
        <v>#NAME?</v>
      </c>
      <c r="H2256" t="e">
        <f ca="1"/>
        <v>#NAME?</v>
      </c>
      <c r="I2256" t="e">
        <f ca="1"/>
        <v>#NAME?</v>
      </c>
      <c r="J2256" t="e">
        <f t="shared" ca="1" si="71"/>
        <v>#NAME?</v>
      </c>
      <c r="K2256" t="e">
        <f t="shared" ca="1" si="70"/>
        <v>#NAME?</v>
      </c>
    </row>
    <row r="2257" spans="1:11" x14ac:dyDescent="0.25">
      <c r="A2257" s="193" t="e">
        <f ca="1"/>
        <v>#NAME?</v>
      </c>
      <c r="B2257" t="e">
        <f ca="1"/>
        <v>#NAME?</v>
      </c>
      <c r="C2257" s="129" t="e">
        <f ca="1"/>
        <v>#NAME?</v>
      </c>
      <c r="D2257" t="e">
        <f ca="1"/>
        <v>#NAME?</v>
      </c>
      <c r="E2257" t="e">
        <f ca="1"/>
        <v>#NAME?</v>
      </c>
      <c r="F2257" t="e">
        <f ca="1"/>
        <v>#NAME?</v>
      </c>
      <c r="G2257" t="e">
        <f ca="1"/>
        <v>#NAME?</v>
      </c>
      <c r="H2257" t="e">
        <f ca="1"/>
        <v>#NAME?</v>
      </c>
      <c r="I2257" t="e">
        <f ca="1"/>
        <v>#NAME?</v>
      </c>
      <c r="J2257" t="e">
        <f t="shared" ca="1" si="71"/>
        <v>#NAME?</v>
      </c>
      <c r="K2257" t="e">
        <f t="shared" ca="1" si="70"/>
        <v>#NAME?</v>
      </c>
    </row>
    <row r="2258" spans="1:11" x14ac:dyDescent="0.25">
      <c r="A2258" s="193" t="e">
        <f ca="1"/>
        <v>#NAME?</v>
      </c>
      <c r="B2258" t="e">
        <f ca="1"/>
        <v>#NAME?</v>
      </c>
      <c r="C2258" s="129" t="e">
        <f ca="1"/>
        <v>#NAME?</v>
      </c>
      <c r="D2258" t="e">
        <f ca="1"/>
        <v>#NAME?</v>
      </c>
      <c r="E2258" t="e">
        <f ca="1"/>
        <v>#NAME?</v>
      </c>
      <c r="F2258" t="e">
        <f ca="1"/>
        <v>#NAME?</v>
      </c>
      <c r="G2258" t="e">
        <f ca="1"/>
        <v>#NAME?</v>
      </c>
      <c r="H2258" t="e">
        <f ca="1"/>
        <v>#NAME?</v>
      </c>
      <c r="I2258" t="e">
        <f ca="1"/>
        <v>#NAME?</v>
      </c>
      <c r="J2258" t="e">
        <f t="shared" ca="1" si="71"/>
        <v>#NAME?</v>
      </c>
      <c r="K2258" t="e">
        <f t="shared" ca="1" si="70"/>
        <v>#NAME?</v>
      </c>
    </row>
    <row r="2259" spans="1:11" x14ac:dyDescent="0.25">
      <c r="A2259" s="193" t="e">
        <f ca="1"/>
        <v>#NAME?</v>
      </c>
      <c r="B2259" t="e">
        <f ca="1"/>
        <v>#NAME?</v>
      </c>
      <c r="C2259" s="129" t="e">
        <f ca="1"/>
        <v>#NAME?</v>
      </c>
      <c r="D2259" t="e">
        <f ca="1"/>
        <v>#NAME?</v>
      </c>
      <c r="E2259" t="e">
        <f ca="1"/>
        <v>#NAME?</v>
      </c>
      <c r="F2259" t="e">
        <f ca="1"/>
        <v>#NAME?</v>
      </c>
      <c r="G2259" t="e">
        <f ca="1"/>
        <v>#NAME?</v>
      </c>
      <c r="H2259" t="e">
        <f ca="1"/>
        <v>#NAME?</v>
      </c>
      <c r="I2259" t="e">
        <f ca="1"/>
        <v>#NAME?</v>
      </c>
      <c r="J2259" t="e">
        <f t="shared" ca="1" si="71"/>
        <v>#NAME?</v>
      </c>
      <c r="K2259" t="e">
        <f t="shared" ca="1" si="70"/>
        <v>#NAME?</v>
      </c>
    </row>
    <row r="2260" spans="1:11" x14ac:dyDescent="0.25">
      <c r="A2260" s="193" t="e">
        <f ca="1"/>
        <v>#NAME?</v>
      </c>
      <c r="B2260" t="e">
        <f ca="1"/>
        <v>#NAME?</v>
      </c>
      <c r="C2260" s="129" t="e">
        <f ca="1"/>
        <v>#NAME?</v>
      </c>
      <c r="D2260" t="e">
        <f ca="1"/>
        <v>#NAME?</v>
      </c>
      <c r="E2260" t="e">
        <f ca="1"/>
        <v>#NAME?</v>
      </c>
      <c r="F2260" t="e">
        <f ca="1"/>
        <v>#NAME?</v>
      </c>
      <c r="G2260" t="e">
        <f ca="1"/>
        <v>#NAME?</v>
      </c>
      <c r="H2260" t="e">
        <f ca="1"/>
        <v>#NAME?</v>
      </c>
      <c r="I2260" t="e">
        <f ca="1"/>
        <v>#NAME?</v>
      </c>
      <c r="J2260" t="e">
        <f t="shared" ca="1" si="71"/>
        <v>#NAME?</v>
      </c>
      <c r="K2260" t="e">
        <f t="shared" ca="1" si="70"/>
        <v>#NAME?</v>
      </c>
    </row>
    <row r="2261" spans="1:11" x14ac:dyDescent="0.25">
      <c r="A2261" s="193" t="e">
        <f ca="1"/>
        <v>#NAME?</v>
      </c>
      <c r="B2261" t="e">
        <f ca="1"/>
        <v>#NAME?</v>
      </c>
      <c r="C2261" s="129" t="e">
        <f ca="1"/>
        <v>#NAME?</v>
      </c>
      <c r="D2261" t="e">
        <f ca="1"/>
        <v>#NAME?</v>
      </c>
      <c r="E2261" t="e">
        <f ca="1"/>
        <v>#NAME?</v>
      </c>
      <c r="F2261" t="e">
        <f ca="1"/>
        <v>#NAME?</v>
      </c>
      <c r="G2261" t="e">
        <f ca="1"/>
        <v>#NAME?</v>
      </c>
      <c r="H2261" t="e">
        <f ca="1"/>
        <v>#NAME?</v>
      </c>
      <c r="I2261" t="e">
        <f ca="1"/>
        <v>#NAME?</v>
      </c>
      <c r="J2261" t="e">
        <f t="shared" ca="1" si="71"/>
        <v>#NAME?</v>
      </c>
      <c r="K2261" t="e">
        <f t="shared" ca="1" si="70"/>
        <v>#NAME?</v>
      </c>
    </row>
    <row r="2262" spans="1:11" x14ac:dyDescent="0.25">
      <c r="A2262" s="193" t="e">
        <f ca="1"/>
        <v>#NAME?</v>
      </c>
      <c r="B2262" t="e">
        <f ca="1"/>
        <v>#NAME?</v>
      </c>
      <c r="C2262" s="129" t="e">
        <f ca="1"/>
        <v>#NAME?</v>
      </c>
      <c r="D2262" t="e">
        <f ca="1"/>
        <v>#NAME?</v>
      </c>
      <c r="E2262" t="e">
        <f ca="1"/>
        <v>#NAME?</v>
      </c>
      <c r="F2262" t="e">
        <f ca="1"/>
        <v>#NAME?</v>
      </c>
      <c r="G2262" t="e">
        <f ca="1"/>
        <v>#NAME?</v>
      </c>
      <c r="H2262" t="e">
        <f ca="1"/>
        <v>#NAME?</v>
      </c>
      <c r="I2262" t="e">
        <f ca="1"/>
        <v>#NAME?</v>
      </c>
      <c r="J2262" t="e">
        <f t="shared" ca="1" si="71"/>
        <v>#NAME?</v>
      </c>
      <c r="K2262" t="e">
        <f t="shared" ca="1" si="70"/>
        <v>#NAME?</v>
      </c>
    </row>
    <row r="2263" spans="1:11" x14ac:dyDescent="0.25">
      <c r="A2263" s="193" t="e">
        <f ca="1"/>
        <v>#NAME?</v>
      </c>
      <c r="B2263" t="e">
        <f ca="1"/>
        <v>#NAME?</v>
      </c>
      <c r="C2263" s="129" t="e">
        <f ca="1"/>
        <v>#NAME?</v>
      </c>
      <c r="D2263" t="e">
        <f ca="1"/>
        <v>#NAME?</v>
      </c>
      <c r="E2263" t="e">
        <f ca="1"/>
        <v>#NAME?</v>
      </c>
      <c r="F2263" t="e">
        <f ca="1"/>
        <v>#NAME?</v>
      </c>
      <c r="G2263" t="e">
        <f ca="1"/>
        <v>#NAME?</v>
      </c>
      <c r="H2263" t="e">
        <f ca="1"/>
        <v>#NAME?</v>
      </c>
      <c r="I2263" t="e">
        <f ca="1"/>
        <v>#NAME?</v>
      </c>
      <c r="J2263" t="e">
        <f t="shared" ca="1" si="71"/>
        <v>#NAME?</v>
      </c>
      <c r="K2263" t="e">
        <f t="shared" ca="1" si="70"/>
        <v>#NAME?</v>
      </c>
    </row>
    <row r="2264" spans="1:11" x14ac:dyDescent="0.25">
      <c r="A2264" s="193" t="e">
        <f ca="1"/>
        <v>#NAME?</v>
      </c>
      <c r="B2264" t="e">
        <f ca="1"/>
        <v>#NAME?</v>
      </c>
      <c r="C2264" s="129" t="e">
        <f ca="1"/>
        <v>#NAME?</v>
      </c>
      <c r="D2264" t="e">
        <f ca="1"/>
        <v>#NAME?</v>
      </c>
      <c r="E2264" t="e">
        <f ca="1"/>
        <v>#NAME?</v>
      </c>
      <c r="F2264" t="e">
        <f ca="1"/>
        <v>#NAME?</v>
      </c>
      <c r="G2264" t="e">
        <f ca="1"/>
        <v>#NAME?</v>
      </c>
      <c r="H2264" t="e">
        <f ca="1"/>
        <v>#NAME?</v>
      </c>
      <c r="I2264" t="e">
        <f ca="1"/>
        <v>#NAME?</v>
      </c>
      <c r="J2264" t="e">
        <f t="shared" ca="1" si="71"/>
        <v>#NAME?</v>
      </c>
      <c r="K2264" t="e">
        <f t="shared" ca="1" si="70"/>
        <v>#NAME?</v>
      </c>
    </row>
    <row r="2265" spans="1:11" x14ac:dyDescent="0.25">
      <c r="A2265" s="193" t="e">
        <f ca="1"/>
        <v>#NAME?</v>
      </c>
      <c r="B2265" t="e">
        <f ca="1"/>
        <v>#NAME?</v>
      </c>
      <c r="C2265" s="129" t="e">
        <f ca="1"/>
        <v>#NAME?</v>
      </c>
      <c r="D2265" t="e">
        <f ca="1"/>
        <v>#NAME?</v>
      </c>
      <c r="E2265" t="e">
        <f ca="1"/>
        <v>#NAME?</v>
      </c>
      <c r="F2265" t="e">
        <f ca="1"/>
        <v>#NAME?</v>
      </c>
      <c r="G2265" t="e">
        <f ca="1"/>
        <v>#NAME?</v>
      </c>
      <c r="H2265" t="e">
        <f ca="1"/>
        <v>#NAME?</v>
      </c>
      <c r="I2265" t="e">
        <f ca="1"/>
        <v>#NAME?</v>
      </c>
      <c r="J2265" t="e">
        <f t="shared" ca="1" si="71"/>
        <v>#NAME?</v>
      </c>
      <c r="K2265" t="e">
        <f t="shared" ca="1" si="70"/>
        <v>#NAME?</v>
      </c>
    </row>
    <row r="2266" spans="1:11" x14ac:dyDescent="0.25">
      <c r="A2266" s="193" t="e">
        <f ca="1"/>
        <v>#NAME?</v>
      </c>
      <c r="B2266" t="e">
        <f ca="1"/>
        <v>#NAME?</v>
      </c>
      <c r="C2266" s="129" t="e">
        <f ca="1"/>
        <v>#NAME?</v>
      </c>
      <c r="D2266" t="e">
        <f ca="1"/>
        <v>#NAME?</v>
      </c>
      <c r="E2266" t="e">
        <f ca="1"/>
        <v>#NAME?</v>
      </c>
      <c r="F2266" t="e">
        <f ca="1"/>
        <v>#NAME?</v>
      </c>
      <c r="G2266" t="e">
        <f ca="1"/>
        <v>#NAME?</v>
      </c>
      <c r="H2266" t="e">
        <f ca="1"/>
        <v>#NAME?</v>
      </c>
      <c r="I2266" t="e">
        <f ca="1"/>
        <v>#NAME?</v>
      </c>
      <c r="J2266" t="e">
        <f t="shared" ca="1" si="71"/>
        <v>#NAME?</v>
      </c>
      <c r="K2266" t="e">
        <f t="shared" ca="1" si="70"/>
        <v>#NAME?</v>
      </c>
    </row>
    <row r="2267" spans="1:11" x14ac:dyDescent="0.25">
      <c r="A2267" s="193" t="e">
        <f ca="1"/>
        <v>#NAME?</v>
      </c>
      <c r="B2267" t="e">
        <f ca="1"/>
        <v>#NAME?</v>
      </c>
      <c r="C2267" s="129" t="e">
        <f ca="1"/>
        <v>#NAME?</v>
      </c>
      <c r="D2267" t="e">
        <f ca="1"/>
        <v>#NAME?</v>
      </c>
      <c r="E2267" t="e">
        <f ca="1"/>
        <v>#NAME?</v>
      </c>
      <c r="F2267" t="e">
        <f ca="1"/>
        <v>#NAME?</v>
      </c>
      <c r="G2267" t="e">
        <f ca="1"/>
        <v>#NAME?</v>
      </c>
      <c r="H2267" t="e">
        <f ca="1"/>
        <v>#NAME?</v>
      </c>
      <c r="I2267" t="e">
        <f ca="1"/>
        <v>#NAME?</v>
      </c>
      <c r="J2267" t="e">
        <f t="shared" ca="1" si="71"/>
        <v>#NAME?</v>
      </c>
      <c r="K2267" t="e">
        <f t="shared" ca="1" si="70"/>
        <v>#NAME?</v>
      </c>
    </row>
    <row r="2268" spans="1:11" x14ac:dyDescent="0.25">
      <c r="A2268" s="193" t="e">
        <f ca="1"/>
        <v>#NAME?</v>
      </c>
      <c r="B2268" t="e">
        <f ca="1"/>
        <v>#NAME?</v>
      </c>
      <c r="C2268" s="129" t="e">
        <f ca="1"/>
        <v>#NAME?</v>
      </c>
      <c r="D2268" t="e">
        <f ca="1"/>
        <v>#NAME?</v>
      </c>
      <c r="E2268" t="e">
        <f ca="1"/>
        <v>#NAME?</v>
      </c>
      <c r="F2268" t="e">
        <f ca="1"/>
        <v>#NAME?</v>
      </c>
      <c r="G2268" t="e">
        <f ca="1"/>
        <v>#NAME?</v>
      </c>
      <c r="H2268" t="e">
        <f ca="1"/>
        <v>#NAME?</v>
      </c>
      <c r="I2268" t="e">
        <f ca="1"/>
        <v>#NAME?</v>
      </c>
      <c r="J2268" t="e">
        <f t="shared" ca="1" si="71"/>
        <v>#NAME?</v>
      </c>
      <c r="K2268" t="e">
        <f t="shared" ca="1" si="70"/>
        <v>#NAME?</v>
      </c>
    </row>
    <row r="2269" spans="1:11" x14ac:dyDescent="0.25">
      <c r="A2269" s="193" t="e">
        <f ca="1"/>
        <v>#NAME?</v>
      </c>
      <c r="B2269" t="e">
        <f ca="1"/>
        <v>#NAME?</v>
      </c>
      <c r="C2269" s="129" t="e">
        <f ca="1"/>
        <v>#NAME?</v>
      </c>
      <c r="D2269" t="e">
        <f ca="1"/>
        <v>#NAME?</v>
      </c>
      <c r="E2269" t="e">
        <f ca="1"/>
        <v>#NAME?</v>
      </c>
      <c r="F2269" t="e">
        <f ca="1"/>
        <v>#NAME?</v>
      </c>
      <c r="G2269" t="e">
        <f ca="1"/>
        <v>#NAME?</v>
      </c>
      <c r="H2269" t="e">
        <f ca="1"/>
        <v>#NAME?</v>
      </c>
      <c r="I2269" t="e">
        <f ca="1"/>
        <v>#NAME?</v>
      </c>
      <c r="J2269" t="e">
        <f t="shared" ca="1" si="71"/>
        <v>#NAME?</v>
      </c>
      <c r="K2269" t="e">
        <f t="shared" ca="1" si="70"/>
        <v>#NAME?</v>
      </c>
    </row>
    <row r="2270" spans="1:11" x14ac:dyDescent="0.25">
      <c r="A2270" s="193" t="e">
        <f ca="1"/>
        <v>#NAME?</v>
      </c>
      <c r="B2270" t="e">
        <f ca="1"/>
        <v>#NAME?</v>
      </c>
      <c r="C2270" s="129" t="e">
        <f ca="1"/>
        <v>#NAME?</v>
      </c>
      <c r="D2270" t="e">
        <f ca="1"/>
        <v>#NAME?</v>
      </c>
      <c r="E2270" t="e">
        <f ca="1"/>
        <v>#NAME?</v>
      </c>
      <c r="F2270" t="e">
        <f ca="1"/>
        <v>#NAME?</v>
      </c>
      <c r="G2270" t="e">
        <f ca="1"/>
        <v>#NAME?</v>
      </c>
      <c r="H2270" t="e">
        <f ca="1"/>
        <v>#NAME?</v>
      </c>
      <c r="I2270" t="e">
        <f ca="1"/>
        <v>#NAME?</v>
      </c>
      <c r="J2270" t="e">
        <f t="shared" ca="1" si="71"/>
        <v>#NAME?</v>
      </c>
      <c r="K2270" t="e">
        <f t="shared" ca="1" si="70"/>
        <v>#NAME?</v>
      </c>
    </row>
    <row r="2271" spans="1:11" x14ac:dyDescent="0.25">
      <c r="A2271" s="193" t="e">
        <f ca="1"/>
        <v>#NAME?</v>
      </c>
      <c r="B2271" t="e">
        <f ca="1"/>
        <v>#NAME?</v>
      </c>
      <c r="C2271" s="129" t="e">
        <f ca="1"/>
        <v>#NAME?</v>
      </c>
      <c r="D2271" t="e">
        <f ca="1"/>
        <v>#NAME?</v>
      </c>
      <c r="E2271" t="e">
        <f ca="1"/>
        <v>#NAME?</v>
      </c>
      <c r="F2271" t="e">
        <f ca="1"/>
        <v>#NAME?</v>
      </c>
      <c r="G2271" t="e">
        <f ca="1"/>
        <v>#NAME?</v>
      </c>
      <c r="H2271" t="e">
        <f ca="1"/>
        <v>#NAME?</v>
      </c>
      <c r="I2271" t="e">
        <f ca="1"/>
        <v>#NAME?</v>
      </c>
      <c r="J2271" t="e">
        <f t="shared" ca="1" si="71"/>
        <v>#NAME?</v>
      </c>
      <c r="K2271" t="e">
        <f t="shared" ca="1" si="70"/>
        <v>#NAME?</v>
      </c>
    </row>
    <row r="2272" spans="1:11" x14ac:dyDescent="0.25">
      <c r="A2272" s="193" t="e">
        <f ca="1"/>
        <v>#NAME?</v>
      </c>
      <c r="B2272" t="e">
        <f ca="1"/>
        <v>#NAME?</v>
      </c>
      <c r="C2272" s="129" t="e">
        <f ca="1"/>
        <v>#NAME?</v>
      </c>
      <c r="D2272" t="e">
        <f ca="1"/>
        <v>#NAME?</v>
      </c>
      <c r="E2272" t="e">
        <f ca="1"/>
        <v>#NAME?</v>
      </c>
      <c r="F2272" t="e">
        <f ca="1"/>
        <v>#NAME?</v>
      </c>
      <c r="G2272" t="e">
        <f ca="1"/>
        <v>#NAME?</v>
      </c>
      <c r="H2272" t="e">
        <f ca="1"/>
        <v>#NAME?</v>
      </c>
      <c r="I2272" t="e">
        <f ca="1"/>
        <v>#NAME?</v>
      </c>
      <c r="J2272" t="e">
        <f t="shared" ca="1" si="71"/>
        <v>#NAME?</v>
      </c>
      <c r="K2272" t="e">
        <f t="shared" ca="1" si="70"/>
        <v>#NAME?</v>
      </c>
    </row>
    <row r="2273" spans="1:11" x14ac:dyDescent="0.25">
      <c r="A2273" s="193" t="e">
        <f ca="1"/>
        <v>#NAME?</v>
      </c>
      <c r="B2273" t="e">
        <f ca="1"/>
        <v>#NAME?</v>
      </c>
      <c r="C2273" s="129" t="e">
        <f ca="1"/>
        <v>#NAME?</v>
      </c>
      <c r="D2273" t="e">
        <f ca="1"/>
        <v>#NAME?</v>
      </c>
      <c r="E2273" t="e">
        <f ca="1"/>
        <v>#NAME?</v>
      </c>
      <c r="F2273" t="e">
        <f ca="1"/>
        <v>#NAME?</v>
      </c>
      <c r="G2273" t="e">
        <f ca="1"/>
        <v>#NAME?</v>
      </c>
      <c r="H2273" t="e">
        <f ca="1"/>
        <v>#NAME?</v>
      </c>
      <c r="I2273" t="e">
        <f ca="1"/>
        <v>#NAME?</v>
      </c>
      <c r="J2273" t="e">
        <f t="shared" ca="1" si="71"/>
        <v>#NAME?</v>
      </c>
      <c r="K2273" t="e">
        <f t="shared" ca="1" si="70"/>
        <v>#NAME?</v>
      </c>
    </row>
    <row r="2274" spans="1:11" x14ac:dyDescent="0.25">
      <c r="A2274" s="193" t="e">
        <f ca="1"/>
        <v>#NAME?</v>
      </c>
      <c r="B2274" t="e">
        <f ca="1"/>
        <v>#NAME?</v>
      </c>
      <c r="C2274" s="129" t="e">
        <f ca="1"/>
        <v>#NAME?</v>
      </c>
      <c r="D2274" t="e">
        <f ca="1"/>
        <v>#NAME?</v>
      </c>
      <c r="E2274" t="e">
        <f ca="1"/>
        <v>#NAME?</v>
      </c>
      <c r="F2274" t="e">
        <f ca="1"/>
        <v>#NAME?</v>
      </c>
      <c r="G2274" t="e">
        <f ca="1"/>
        <v>#NAME?</v>
      </c>
      <c r="H2274" t="e">
        <f ca="1"/>
        <v>#NAME?</v>
      </c>
      <c r="I2274" t="e">
        <f ca="1"/>
        <v>#NAME?</v>
      </c>
      <c r="J2274" t="e">
        <f t="shared" ca="1" si="71"/>
        <v>#NAME?</v>
      </c>
      <c r="K2274" t="e">
        <f t="shared" ca="1" si="70"/>
        <v>#NAME?</v>
      </c>
    </row>
    <row r="2275" spans="1:11" x14ac:dyDescent="0.25">
      <c r="A2275" s="193" t="e">
        <f ca="1"/>
        <v>#NAME?</v>
      </c>
      <c r="B2275" t="e">
        <f ca="1"/>
        <v>#NAME?</v>
      </c>
      <c r="C2275" s="129" t="e">
        <f ca="1"/>
        <v>#NAME?</v>
      </c>
      <c r="D2275" t="e">
        <f ca="1"/>
        <v>#NAME?</v>
      </c>
      <c r="E2275" t="e">
        <f ca="1"/>
        <v>#NAME?</v>
      </c>
      <c r="F2275" t="e">
        <f ca="1"/>
        <v>#NAME?</v>
      </c>
      <c r="G2275" t="e">
        <f ca="1"/>
        <v>#NAME?</v>
      </c>
      <c r="H2275" t="e">
        <f ca="1"/>
        <v>#NAME?</v>
      </c>
      <c r="I2275" t="e">
        <f ca="1"/>
        <v>#NAME?</v>
      </c>
      <c r="J2275" t="e">
        <f t="shared" ca="1" si="71"/>
        <v>#NAME?</v>
      </c>
      <c r="K2275" t="e">
        <f t="shared" ca="1" si="70"/>
        <v>#NAME?</v>
      </c>
    </row>
    <row r="2276" spans="1:11" x14ac:dyDescent="0.25">
      <c r="A2276" s="193" t="e">
        <f ca="1"/>
        <v>#NAME?</v>
      </c>
      <c r="B2276" t="e">
        <f ca="1"/>
        <v>#NAME?</v>
      </c>
      <c r="C2276" s="129" t="e">
        <f ca="1"/>
        <v>#NAME?</v>
      </c>
      <c r="D2276" t="e">
        <f ca="1"/>
        <v>#NAME?</v>
      </c>
      <c r="E2276" t="e">
        <f ca="1"/>
        <v>#NAME?</v>
      </c>
      <c r="F2276" t="e">
        <f ca="1"/>
        <v>#NAME?</v>
      </c>
      <c r="G2276" t="e">
        <f ca="1"/>
        <v>#NAME?</v>
      </c>
      <c r="H2276" t="e">
        <f ca="1"/>
        <v>#NAME?</v>
      </c>
      <c r="I2276" t="e">
        <f ca="1"/>
        <v>#NAME?</v>
      </c>
      <c r="J2276" t="e">
        <f t="shared" ca="1" si="71"/>
        <v>#NAME?</v>
      </c>
      <c r="K2276" t="e">
        <f t="shared" ca="1" si="70"/>
        <v>#NAME?</v>
      </c>
    </row>
    <row r="2277" spans="1:11" x14ac:dyDescent="0.25">
      <c r="A2277" s="193" t="e">
        <f ca="1"/>
        <v>#NAME?</v>
      </c>
      <c r="B2277" t="e">
        <f ca="1"/>
        <v>#NAME?</v>
      </c>
      <c r="C2277" s="129" t="e">
        <f ca="1"/>
        <v>#NAME?</v>
      </c>
      <c r="D2277" t="e">
        <f ca="1"/>
        <v>#NAME?</v>
      </c>
      <c r="E2277" t="e">
        <f ca="1"/>
        <v>#NAME?</v>
      </c>
      <c r="F2277" t="e">
        <f ca="1"/>
        <v>#NAME?</v>
      </c>
      <c r="G2277" t="e">
        <f ca="1"/>
        <v>#NAME?</v>
      </c>
      <c r="H2277" t="e">
        <f ca="1"/>
        <v>#NAME?</v>
      </c>
      <c r="I2277" t="e">
        <f ca="1"/>
        <v>#NAME?</v>
      </c>
      <c r="J2277" t="e">
        <f t="shared" ca="1" si="71"/>
        <v>#NAME?</v>
      </c>
      <c r="K2277" t="e">
        <f t="shared" ca="1" si="70"/>
        <v>#NAME?</v>
      </c>
    </row>
    <row r="2278" spans="1:11" x14ac:dyDescent="0.25">
      <c r="A2278" s="193" t="e">
        <f ca="1"/>
        <v>#NAME?</v>
      </c>
      <c r="B2278" t="e">
        <f ca="1"/>
        <v>#NAME?</v>
      </c>
      <c r="C2278" s="129" t="e">
        <f ca="1"/>
        <v>#NAME?</v>
      </c>
      <c r="D2278" t="e">
        <f ca="1"/>
        <v>#NAME?</v>
      </c>
      <c r="E2278" t="e">
        <f ca="1"/>
        <v>#NAME?</v>
      </c>
      <c r="F2278" t="e">
        <f ca="1"/>
        <v>#NAME?</v>
      </c>
      <c r="G2278" t="e">
        <f ca="1"/>
        <v>#NAME?</v>
      </c>
      <c r="H2278" t="e">
        <f ca="1"/>
        <v>#NAME?</v>
      </c>
      <c r="I2278" t="e">
        <f ca="1"/>
        <v>#NAME?</v>
      </c>
      <c r="J2278" t="e">
        <f t="shared" ca="1" si="71"/>
        <v>#NAME?</v>
      </c>
      <c r="K2278" t="e">
        <f t="shared" ca="1" si="70"/>
        <v>#NAME?</v>
      </c>
    </row>
    <row r="2279" spans="1:11" x14ac:dyDescent="0.25">
      <c r="A2279" s="193" t="e">
        <f ca="1"/>
        <v>#NAME?</v>
      </c>
      <c r="B2279" t="e">
        <f ca="1"/>
        <v>#NAME?</v>
      </c>
      <c r="C2279" s="129" t="e">
        <f ca="1"/>
        <v>#NAME?</v>
      </c>
      <c r="D2279" t="e">
        <f ca="1"/>
        <v>#NAME?</v>
      </c>
      <c r="E2279" t="e">
        <f ca="1"/>
        <v>#NAME?</v>
      </c>
      <c r="F2279" t="e">
        <f ca="1"/>
        <v>#NAME?</v>
      </c>
      <c r="G2279" t="e">
        <f ca="1"/>
        <v>#NAME?</v>
      </c>
      <c r="H2279" t="e">
        <f ca="1"/>
        <v>#NAME?</v>
      </c>
      <c r="I2279" t="e">
        <f ca="1"/>
        <v>#NAME?</v>
      </c>
      <c r="J2279" t="e">
        <f t="shared" ca="1" si="71"/>
        <v>#NAME?</v>
      </c>
      <c r="K2279" t="e">
        <f t="shared" ca="1" si="70"/>
        <v>#NAME?</v>
      </c>
    </row>
    <row r="2280" spans="1:11" x14ac:dyDescent="0.25">
      <c r="A2280" s="193" t="e">
        <f ca="1"/>
        <v>#NAME?</v>
      </c>
      <c r="B2280" t="e">
        <f ca="1"/>
        <v>#NAME?</v>
      </c>
      <c r="C2280" s="129" t="e">
        <f ca="1"/>
        <v>#NAME?</v>
      </c>
      <c r="D2280" t="e">
        <f ca="1"/>
        <v>#NAME?</v>
      </c>
      <c r="E2280" t="e">
        <f ca="1"/>
        <v>#NAME?</v>
      </c>
      <c r="F2280" t="e">
        <f ca="1"/>
        <v>#NAME?</v>
      </c>
      <c r="G2280" t="e">
        <f ca="1"/>
        <v>#NAME?</v>
      </c>
      <c r="H2280" t="e">
        <f ca="1"/>
        <v>#NAME?</v>
      </c>
      <c r="I2280" t="e">
        <f ca="1"/>
        <v>#NAME?</v>
      </c>
      <c r="J2280" t="e">
        <f t="shared" ca="1" si="71"/>
        <v>#NAME?</v>
      </c>
      <c r="K2280" t="e">
        <f t="shared" ca="1" si="70"/>
        <v>#NAME?</v>
      </c>
    </row>
    <row r="2281" spans="1:11" x14ac:dyDescent="0.25">
      <c r="A2281" s="193" t="e">
        <f ca="1"/>
        <v>#NAME?</v>
      </c>
      <c r="B2281" t="e">
        <f ca="1"/>
        <v>#NAME?</v>
      </c>
      <c r="C2281" s="129" t="e">
        <f ca="1"/>
        <v>#NAME?</v>
      </c>
      <c r="D2281" t="e">
        <f ca="1"/>
        <v>#NAME?</v>
      </c>
      <c r="E2281" t="e">
        <f ca="1"/>
        <v>#NAME?</v>
      </c>
      <c r="F2281" t="e">
        <f ca="1"/>
        <v>#NAME?</v>
      </c>
      <c r="G2281" t="e">
        <f ca="1"/>
        <v>#NAME?</v>
      </c>
      <c r="H2281" t="e">
        <f ca="1"/>
        <v>#NAME?</v>
      </c>
      <c r="I2281" t="e">
        <f ca="1"/>
        <v>#NAME?</v>
      </c>
      <c r="J2281" t="e">
        <f t="shared" ca="1" si="71"/>
        <v>#NAME?</v>
      </c>
      <c r="K2281" t="e">
        <f t="shared" ca="1" si="70"/>
        <v>#NAME?</v>
      </c>
    </row>
    <row r="2282" spans="1:11" x14ac:dyDescent="0.25">
      <c r="A2282" s="193" t="e">
        <f ca="1"/>
        <v>#NAME?</v>
      </c>
      <c r="B2282" t="e">
        <f ca="1"/>
        <v>#NAME?</v>
      </c>
      <c r="C2282" s="129" t="e">
        <f ca="1"/>
        <v>#NAME?</v>
      </c>
      <c r="D2282" t="e">
        <f ca="1"/>
        <v>#NAME?</v>
      </c>
      <c r="E2282" t="e">
        <f ca="1"/>
        <v>#NAME?</v>
      </c>
      <c r="F2282" t="e">
        <f ca="1"/>
        <v>#NAME?</v>
      </c>
      <c r="G2282" t="e">
        <f ca="1"/>
        <v>#NAME?</v>
      </c>
      <c r="H2282" t="e">
        <f ca="1"/>
        <v>#NAME?</v>
      </c>
      <c r="I2282" t="e">
        <f ca="1"/>
        <v>#NAME?</v>
      </c>
      <c r="J2282" t="e">
        <f t="shared" ca="1" si="71"/>
        <v>#NAME?</v>
      </c>
      <c r="K2282" t="e">
        <f t="shared" ca="1" si="70"/>
        <v>#NAME?</v>
      </c>
    </row>
    <row r="2283" spans="1:11" x14ac:dyDescent="0.25">
      <c r="A2283" s="193" t="e">
        <f ca="1"/>
        <v>#NAME?</v>
      </c>
      <c r="B2283" t="e">
        <f ca="1"/>
        <v>#NAME?</v>
      </c>
      <c r="C2283" s="129" t="e">
        <f ca="1"/>
        <v>#NAME?</v>
      </c>
      <c r="D2283" t="e">
        <f ca="1"/>
        <v>#NAME?</v>
      </c>
      <c r="E2283" t="e">
        <f ca="1"/>
        <v>#NAME?</v>
      </c>
      <c r="F2283" t="e">
        <f ca="1"/>
        <v>#NAME?</v>
      </c>
      <c r="G2283" t="e">
        <f ca="1"/>
        <v>#NAME?</v>
      </c>
      <c r="H2283" t="e">
        <f ca="1"/>
        <v>#NAME?</v>
      </c>
      <c r="I2283" t="e">
        <f ca="1"/>
        <v>#NAME?</v>
      </c>
      <c r="J2283" t="e">
        <f t="shared" ca="1" si="71"/>
        <v>#NAME?</v>
      </c>
      <c r="K2283" t="e">
        <f t="shared" ca="1" si="70"/>
        <v>#NAME?</v>
      </c>
    </row>
    <row r="2284" spans="1:11" x14ac:dyDescent="0.25">
      <c r="A2284" s="193" t="e">
        <f ca="1"/>
        <v>#NAME?</v>
      </c>
      <c r="B2284" t="e">
        <f ca="1"/>
        <v>#NAME?</v>
      </c>
      <c r="C2284" s="129" t="e">
        <f ca="1"/>
        <v>#NAME?</v>
      </c>
      <c r="D2284" t="e">
        <f ca="1"/>
        <v>#NAME?</v>
      </c>
      <c r="E2284" t="e">
        <f ca="1"/>
        <v>#NAME?</v>
      </c>
      <c r="F2284" t="e">
        <f ca="1"/>
        <v>#NAME?</v>
      </c>
      <c r="G2284" t="e">
        <f ca="1"/>
        <v>#NAME?</v>
      </c>
      <c r="H2284" t="e">
        <f ca="1"/>
        <v>#NAME?</v>
      </c>
      <c r="I2284" t="e">
        <f ca="1"/>
        <v>#NAME?</v>
      </c>
      <c r="J2284" t="e">
        <f t="shared" ca="1" si="71"/>
        <v>#NAME?</v>
      </c>
      <c r="K2284" t="e">
        <f t="shared" ca="1" si="70"/>
        <v>#NAME?</v>
      </c>
    </row>
    <row r="2285" spans="1:11" x14ac:dyDescent="0.25">
      <c r="A2285" s="193" t="e">
        <f ca="1"/>
        <v>#NAME?</v>
      </c>
      <c r="B2285" t="e">
        <f ca="1"/>
        <v>#NAME?</v>
      </c>
      <c r="C2285" s="129" t="e">
        <f ca="1"/>
        <v>#NAME?</v>
      </c>
      <c r="D2285" t="e">
        <f ca="1"/>
        <v>#NAME?</v>
      </c>
      <c r="E2285" t="e">
        <f ca="1"/>
        <v>#NAME?</v>
      </c>
      <c r="F2285" t="e">
        <f ca="1"/>
        <v>#NAME?</v>
      </c>
      <c r="G2285" t="e">
        <f ca="1"/>
        <v>#NAME?</v>
      </c>
      <c r="H2285" t="e">
        <f ca="1"/>
        <v>#NAME?</v>
      </c>
      <c r="I2285" t="e">
        <f ca="1"/>
        <v>#NAME?</v>
      </c>
      <c r="J2285" t="e">
        <f t="shared" ca="1" si="71"/>
        <v>#NAME?</v>
      </c>
      <c r="K2285" t="e">
        <f t="shared" ca="1" si="70"/>
        <v>#NAME?</v>
      </c>
    </row>
    <row r="2286" spans="1:11" x14ac:dyDescent="0.25">
      <c r="A2286" s="193" t="e">
        <f ca="1"/>
        <v>#NAME?</v>
      </c>
      <c r="B2286" t="e">
        <f ca="1"/>
        <v>#NAME?</v>
      </c>
      <c r="C2286" s="129" t="e">
        <f ca="1"/>
        <v>#NAME?</v>
      </c>
      <c r="D2286" t="e">
        <f ca="1"/>
        <v>#NAME?</v>
      </c>
      <c r="E2286" t="e">
        <f ca="1"/>
        <v>#NAME?</v>
      </c>
      <c r="F2286" t="e">
        <f ca="1"/>
        <v>#NAME?</v>
      </c>
      <c r="G2286" t="e">
        <f ca="1"/>
        <v>#NAME?</v>
      </c>
      <c r="H2286" t="e">
        <f ca="1"/>
        <v>#NAME?</v>
      </c>
      <c r="I2286" t="e">
        <f ca="1"/>
        <v>#NAME?</v>
      </c>
      <c r="J2286" t="e">
        <f t="shared" ca="1" si="71"/>
        <v>#NAME?</v>
      </c>
      <c r="K2286" t="e">
        <f t="shared" ca="1" si="70"/>
        <v>#NAME?</v>
      </c>
    </row>
    <row r="2287" spans="1:11" x14ac:dyDescent="0.25">
      <c r="A2287" s="193" t="e">
        <f ca="1"/>
        <v>#NAME?</v>
      </c>
      <c r="B2287" t="e">
        <f ca="1"/>
        <v>#NAME?</v>
      </c>
      <c r="C2287" s="129" t="e">
        <f ca="1"/>
        <v>#NAME?</v>
      </c>
      <c r="D2287" t="e">
        <f ca="1"/>
        <v>#NAME?</v>
      </c>
      <c r="E2287" t="e">
        <f ca="1"/>
        <v>#NAME?</v>
      </c>
      <c r="F2287" t="e">
        <f ca="1"/>
        <v>#NAME?</v>
      </c>
      <c r="G2287" t="e">
        <f ca="1"/>
        <v>#NAME?</v>
      </c>
      <c r="H2287" t="e">
        <f ca="1"/>
        <v>#NAME?</v>
      </c>
      <c r="I2287" t="e">
        <f ca="1"/>
        <v>#NAME?</v>
      </c>
      <c r="J2287" t="e">
        <f t="shared" ca="1" si="71"/>
        <v>#NAME?</v>
      </c>
      <c r="K2287" t="e">
        <f t="shared" ca="1" si="70"/>
        <v>#NAME?</v>
      </c>
    </row>
    <row r="2288" spans="1:11" x14ac:dyDescent="0.25">
      <c r="A2288" s="193" t="e">
        <f ca="1"/>
        <v>#NAME?</v>
      </c>
      <c r="B2288" t="e">
        <f ca="1"/>
        <v>#NAME?</v>
      </c>
      <c r="C2288" s="129" t="e">
        <f ca="1"/>
        <v>#NAME?</v>
      </c>
      <c r="D2288" t="e">
        <f ca="1"/>
        <v>#NAME?</v>
      </c>
      <c r="E2288" t="e">
        <f ca="1"/>
        <v>#NAME?</v>
      </c>
      <c r="F2288" t="e">
        <f ca="1"/>
        <v>#NAME?</v>
      </c>
      <c r="G2288" t="e">
        <f ca="1"/>
        <v>#NAME?</v>
      </c>
      <c r="H2288" t="e">
        <f ca="1"/>
        <v>#NAME?</v>
      </c>
      <c r="I2288" t="e">
        <f ca="1"/>
        <v>#NAME?</v>
      </c>
      <c r="J2288" t="e">
        <f t="shared" ca="1" si="71"/>
        <v>#NAME?</v>
      </c>
      <c r="K2288" t="e">
        <f t="shared" ca="1" si="70"/>
        <v>#NAME?</v>
      </c>
    </row>
    <row r="2289" spans="1:11" x14ac:dyDescent="0.25">
      <c r="A2289" s="193" t="e">
        <f ca="1"/>
        <v>#NAME?</v>
      </c>
      <c r="B2289" t="e">
        <f ca="1"/>
        <v>#NAME?</v>
      </c>
      <c r="C2289" s="129" t="e">
        <f ca="1"/>
        <v>#NAME?</v>
      </c>
      <c r="D2289" t="e">
        <f ca="1"/>
        <v>#NAME?</v>
      </c>
      <c r="E2289" t="e">
        <f ca="1"/>
        <v>#NAME?</v>
      </c>
      <c r="F2289" t="e">
        <f ca="1"/>
        <v>#NAME?</v>
      </c>
      <c r="G2289" t="e">
        <f ca="1"/>
        <v>#NAME?</v>
      </c>
      <c r="H2289" t="e">
        <f ca="1"/>
        <v>#NAME?</v>
      </c>
      <c r="I2289" t="e">
        <f ca="1"/>
        <v>#NAME?</v>
      </c>
      <c r="J2289" t="e">
        <f t="shared" ca="1" si="71"/>
        <v>#NAME?</v>
      </c>
      <c r="K2289" t="e">
        <f t="shared" ca="1" si="70"/>
        <v>#NAME?</v>
      </c>
    </row>
    <row r="2290" spans="1:11" x14ac:dyDescent="0.25">
      <c r="A2290" s="193" t="e">
        <f ca="1"/>
        <v>#NAME?</v>
      </c>
      <c r="B2290" t="e">
        <f ca="1"/>
        <v>#NAME?</v>
      </c>
      <c r="C2290" s="129" t="e">
        <f ca="1"/>
        <v>#NAME?</v>
      </c>
      <c r="D2290" t="e">
        <f ca="1"/>
        <v>#NAME?</v>
      </c>
      <c r="E2290" t="e">
        <f ca="1"/>
        <v>#NAME?</v>
      </c>
      <c r="F2290" t="e">
        <f ca="1"/>
        <v>#NAME?</v>
      </c>
      <c r="G2290" t="e">
        <f ca="1"/>
        <v>#NAME?</v>
      </c>
      <c r="H2290" t="e">
        <f ca="1"/>
        <v>#NAME?</v>
      </c>
      <c r="I2290" t="e">
        <f ca="1"/>
        <v>#NAME?</v>
      </c>
      <c r="J2290" t="e">
        <f t="shared" ca="1" si="71"/>
        <v>#NAME?</v>
      </c>
      <c r="K2290" t="e">
        <f t="shared" ca="1" si="70"/>
        <v>#NAME?</v>
      </c>
    </row>
    <row r="2291" spans="1:11" x14ac:dyDescent="0.25">
      <c r="A2291" s="193" t="e">
        <f ca="1"/>
        <v>#NAME?</v>
      </c>
      <c r="B2291" t="e">
        <f ca="1"/>
        <v>#NAME?</v>
      </c>
      <c r="C2291" s="129" t="e">
        <f ca="1"/>
        <v>#NAME?</v>
      </c>
      <c r="D2291" t="e">
        <f ca="1"/>
        <v>#NAME?</v>
      </c>
      <c r="E2291" t="e">
        <f ca="1"/>
        <v>#NAME?</v>
      </c>
      <c r="F2291" t="e">
        <f ca="1"/>
        <v>#NAME?</v>
      </c>
      <c r="G2291" t="e">
        <f ca="1"/>
        <v>#NAME?</v>
      </c>
      <c r="H2291" t="e">
        <f ca="1"/>
        <v>#NAME?</v>
      </c>
      <c r="I2291" t="e">
        <f ca="1"/>
        <v>#NAME?</v>
      </c>
      <c r="J2291" t="e">
        <f t="shared" ca="1" si="71"/>
        <v>#NAME?</v>
      </c>
      <c r="K2291" t="e">
        <f t="shared" ref="K2291:K2354" ca="1" si="72">2400+J2291</f>
        <v>#NAME?</v>
      </c>
    </row>
    <row r="2292" spans="1:11" x14ac:dyDescent="0.25">
      <c r="A2292" s="193" t="e">
        <f ca="1"/>
        <v>#NAME?</v>
      </c>
      <c r="B2292" t="e">
        <f ca="1"/>
        <v>#NAME?</v>
      </c>
      <c r="C2292" s="129" t="e">
        <f ca="1"/>
        <v>#NAME?</v>
      </c>
      <c r="D2292" t="e">
        <f ca="1"/>
        <v>#NAME?</v>
      </c>
      <c r="E2292" t="e">
        <f ca="1"/>
        <v>#NAME?</v>
      </c>
      <c r="F2292" t="e">
        <f ca="1"/>
        <v>#NAME?</v>
      </c>
      <c r="G2292" t="e">
        <f ca="1"/>
        <v>#NAME?</v>
      </c>
      <c r="H2292" t="e">
        <f ca="1"/>
        <v>#NAME?</v>
      </c>
      <c r="I2292" t="e">
        <f ca="1"/>
        <v>#NAME?</v>
      </c>
      <c r="J2292" t="e">
        <f t="shared" ca="1" si="71"/>
        <v>#NAME?</v>
      </c>
      <c r="K2292" t="e">
        <f t="shared" ca="1" si="72"/>
        <v>#NAME?</v>
      </c>
    </row>
    <row r="2293" spans="1:11" x14ac:dyDescent="0.25">
      <c r="A2293" s="193" t="e">
        <f ca="1"/>
        <v>#NAME?</v>
      </c>
      <c r="B2293" t="e">
        <f ca="1"/>
        <v>#NAME?</v>
      </c>
      <c r="C2293" s="129" t="e">
        <f ca="1"/>
        <v>#NAME?</v>
      </c>
      <c r="D2293" t="e">
        <f ca="1"/>
        <v>#NAME?</v>
      </c>
      <c r="E2293" t="e">
        <f ca="1"/>
        <v>#NAME?</v>
      </c>
      <c r="F2293" t="e">
        <f ca="1"/>
        <v>#NAME?</v>
      </c>
      <c r="G2293" t="e">
        <f ca="1"/>
        <v>#NAME?</v>
      </c>
      <c r="H2293" t="e">
        <f ca="1"/>
        <v>#NAME?</v>
      </c>
      <c r="I2293" t="e">
        <f ca="1"/>
        <v>#NAME?</v>
      </c>
      <c r="J2293" t="e">
        <f t="shared" ca="1" si="71"/>
        <v>#NAME?</v>
      </c>
      <c r="K2293" t="e">
        <f t="shared" ca="1" si="72"/>
        <v>#NAME?</v>
      </c>
    </row>
    <row r="2294" spans="1:11" x14ac:dyDescent="0.25">
      <c r="A2294" s="193" t="e">
        <f ca="1"/>
        <v>#NAME?</v>
      </c>
      <c r="B2294" t="e">
        <f ca="1"/>
        <v>#NAME?</v>
      </c>
      <c r="C2294" s="129" t="e">
        <f ca="1"/>
        <v>#NAME?</v>
      </c>
      <c r="D2294" t="e">
        <f ca="1"/>
        <v>#NAME?</v>
      </c>
      <c r="E2294" t="e">
        <f ca="1"/>
        <v>#NAME?</v>
      </c>
      <c r="F2294" t="e">
        <f ca="1"/>
        <v>#NAME?</v>
      </c>
      <c r="G2294" t="e">
        <f ca="1"/>
        <v>#NAME?</v>
      </c>
      <c r="H2294" t="e">
        <f ca="1"/>
        <v>#NAME?</v>
      </c>
      <c r="I2294" t="e">
        <f ca="1"/>
        <v>#NAME?</v>
      </c>
      <c r="J2294" t="e">
        <f t="shared" ca="1" si="71"/>
        <v>#NAME?</v>
      </c>
      <c r="K2294" t="e">
        <f t="shared" ca="1" si="72"/>
        <v>#NAME?</v>
      </c>
    </row>
    <row r="2295" spans="1:11" x14ac:dyDescent="0.25">
      <c r="A2295" s="193" t="e">
        <f ca="1"/>
        <v>#NAME?</v>
      </c>
      <c r="B2295" t="e">
        <f ca="1"/>
        <v>#NAME?</v>
      </c>
      <c r="C2295" s="129" t="e">
        <f ca="1"/>
        <v>#NAME?</v>
      </c>
      <c r="D2295" t="e">
        <f ca="1"/>
        <v>#NAME?</v>
      </c>
      <c r="E2295" t="e">
        <f ca="1"/>
        <v>#NAME?</v>
      </c>
      <c r="F2295" t="e">
        <f ca="1"/>
        <v>#NAME?</v>
      </c>
      <c r="G2295" t="e">
        <f ca="1"/>
        <v>#NAME?</v>
      </c>
      <c r="H2295" t="e">
        <f ca="1"/>
        <v>#NAME?</v>
      </c>
      <c r="I2295" t="e">
        <f ca="1"/>
        <v>#NAME?</v>
      </c>
      <c r="J2295" t="e">
        <f t="shared" ca="1" si="71"/>
        <v>#NAME?</v>
      </c>
      <c r="K2295" t="e">
        <f t="shared" ca="1" si="72"/>
        <v>#NAME?</v>
      </c>
    </row>
    <row r="2296" spans="1:11" x14ac:dyDescent="0.25">
      <c r="A2296" s="193" t="e">
        <f ca="1"/>
        <v>#NAME?</v>
      </c>
      <c r="B2296" t="e">
        <f ca="1"/>
        <v>#NAME?</v>
      </c>
      <c r="C2296" s="129" t="e">
        <f ca="1"/>
        <v>#NAME?</v>
      </c>
      <c r="D2296" t="e">
        <f ca="1"/>
        <v>#NAME?</v>
      </c>
      <c r="E2296" t="e">
        <f ca="1"/>
        <v>#NAME?</v>
      </c>
      <c r="F2296" t="e">
        <f ca="1"/>
        <v>#NAME?</v>
      </c>
      <c r="G2296" t="e">
        <f ca="1"/>
        <v>#NAME?</v>
      </c>
      <c r="H2296" t="e">
        <f ca="1"/>
        <v>#NAME?</v>
      </c>
      <c r="I2296" t="e">
        <f ca="1"/>
        <v>#NAME?</v>
      </c>
      <c r="J2296" t="e">
        <f t="shared" ca="1" si="71"/>
        <v>#NAME?</v>
      </c>
      <c r="K2296" t="e">
        <f t="shared" ca="1" si="72"/>
        <v>#NAME?</v>
      </c>
    </row>
    <row r="2297" spans="1:11" x14ac:dyDescent="0.25">
      <c r="A2297" s="193" t="e">
        <f ca="1"/>
        <v>#NAME?</v>
      </c>
      <c r="B2297" t="e">
        <f ca="1"/>
        <v>#NAME?</v>
      </c>
      <c r="C2297" s="129" t="e">
        <f ca="1"/>
        <v>#NAME?</v>
      </c>
      <c r="D2297" t="e">
        <f ca="1"/>
        <v>#NAME?</v>
      </c>
      <c r="E2297" t="e">
        <f ca="1"/>
        <v>#NAME?</v>
      </c>
      <c r="F2297" t="e">
        <f ca="1"/>
        <v>#NAME?</v>
      </c>
      <c r="G2297" t="e">
        <f ca="1"/>
        <v>#NAME?</v>
      </c>
      <c r="H2297" t="e">
        <f ca="1"/>
        <v>#NAME?</v>
      </c>
      <c r="I2297" t="e">
        <f ca="1"/>
        <v>#NAME?</v>
      </c>
      <c r="J2297" t="e">
        <f t="shared" ca="1" si="71"/>
        <v>#NAME?</v>
      </c>
      <c r="K2297" t="e">
        <f t="shared" ca="1" si="72"/>
        <v>#NAME?</v>
      </c>
    </row>
    <row r="2298" spans="1:11" x14ac:dyDescent="0.25">
      <c r="A2298" s="193" t="e">
        <f ca="1"/>
        <v>#NAME?</v>
      </c>
      <c r="B2298" t="e">
        <f ca="1"/>
        <v>#NAME?</v>
      </c>
      <c r="C2298" s="129" t="e">
        <f ca="1"/>
        <v>#NAME?</v>
      </c>
      <c r="D2298" t="e">
        <f ca="1"/>
        <v>#NAME?</v>
      </c>
      <c r="E2298" t="e">
        <f ca="1"/>
        <v>#NAME?</v>
      </c>
      <c r="F2298" t="e">
        <f ca="1"/>
        <v>#NAME?</v>
      </c>
      <c r="G2298" t="e">
        <f ca="1"/>
        <v>#NAME?</v>
      </c>
      <c r="H2298" t="e">
        <f ca="1"/>
        <v>#NAME?</v>
      </c>
      <c r="I2298" t="e">
        <f ca="1"/>
        <v>#NAME?</v>
      </c>
      <c r="J2298" t="e">
        <f t="shared" ca="1" si="71"/>
        <v>#NAME?</v>
      </c>
      <c r="K2298" t="e">
        <f t="shared" ca="1" si="72"/>
        <v>#NAME?</v>
      </c>
    </row>
    <row r="2299" spans="1:11" x14ac:dyDescent="0.25">
      <c r="A2299" s="193" t="e">
        <f ca="1"/>
        <v>#NAME?</v>
      </c>
      <c r="B2299" t="e">
        <f ca="1"/>
        <v>#NAME?</v>
      </c>
      <c r="C2299" s="129" t="e">
        <f ca="1"/>
        <v>#NAME?</v>
      </c>
      <c r="D2299" t="e">
        <f ca="1"/>
        <v>#NAME?</v>
      </c>
      <c r="E2299" t="e">
        <f ca="1"/>
        <v>#NAME?</v>
      </c>
      <c r="F2299" t="e">
        <f ca="1"/>
        <v>#NAME?</v>
      </c>
      <c r="G2299" t="e">
        <f ca="1"/>
        <v>#NAME?</v>
      </c>
      <c r="H2299" t="e">
        <f ca="1"/>
        <v>#NAME?</v>
      </c>
      <c r="I2299" t="e">
        <f ca="1"/>
        <v>#NAME?</v>
      </c>
      <c r="J2299" t="e">
        <f t="shared" ca="1" si="71"/>
        <v>#NAME?</v>
      </c>
      <c r="K2299" t="e">
        <f t="shared" ca="1" si="72"/>
        <v>#NAME?</v>
      </c>
    </row>
    <row r="2300" spans="1:11" x14ac:dyDescent="0.25">
      <c r="A2300" s="193" t="e">
        <f ca="1"/>
        <v>#NAME?</v>
      </c>
      <c r="B2300" t="e">
        <f ca="1"/>
        <v>#NAME?</v>
      </c>
      <c r="C2300" s="129" t="e">
        <f ca="1"/>
        <v>#NAME?</v>
      </c>
      <c r="D2300" t="e">
        <f ca="1"/>
        <v>#NAME?</v>
      </c>
      <c r="E2300" t="e">
        <f ca="1"/>
        <v>#NAME?</v>
      </c>
      <c r="F2300" t="e">
        <f ca="1"/>
        <v>#NAME?</v>
      </c>
      <c r="G2300" t="e">
        <f ca="1"/>
        <v>#NAME?</v>
      </c>
      <c r="H2300" t="e">
        <f ca="1"/>
        <v>#NAME?</v>
      </c>
      <c r="I2300" t="e">
        <f ca="1"/>
        <v>#NAME?</v>
      </c>
      <c r="J2300" t="e">
        <f t="shared" ca="1" si="71"/>
        <v>#NAME?</v>
      </c>
      <c r="K2300" t="e">
        <f t="shared" ca="1" si="72"/>
        <v>#NAME?</v>
      </c>
    </row>
    <row r="2301" spans="1:11" x14ac:dyDescent="0.25">
      <c r="A2301" s="193" t="e">
        <f ca="1"/>
        <v>#NAME?</v>
      </c>
      <c r="B2301" t="e">
        <f ca="1"/>
        <v>#NAME?</v>
      </c>
      <c r="C2301" s="129" t="e">
        <f ca="1"/>
        <v>#NAME?</v>
      </c>
      <c r="D2301" t="e">
        <f ca="1"/>
        <v>#NAME?</v>
      </c>
      <c r="E2301" t="e">
        <f ca="1"/>
        <v>#NAME?</v>
      </c>
      <c r="F2301" t="e">
        <f ca="1"/>
        <v>#NAME?</v>
      </c>
      <c r="G2301" t="e">
        <f ca="1"/>
        <v>#NAME?</v>
      </c>
      <c r="H2301" t="e">
        <f ca="1"/>
        <v>#NAME?</v>
      </c>
      <c r="I2301" t="e">
        <f ca="1"/>
        <v>#NAME?</v>
      </c>
      <c r="J2301" t="e">
        <f t="shared" ca="1" si="71"/>
        <v>#NAME?</v>
      </c>
      <c r="K2301" t="e">
        <f t="shared" ca="1" si="72"/>
        <v>#NAME?</v>
      </c>
    </row>
    <row r="2302" spans="1:11" x14ac:dyDescent="0.25">
      <c r="A2302" s="193" t="e">
        <f ca="1"/>
        <v>#NAME?</v>
      </c>
      <c r="B2302" t="e">
        <f ca="1"/>
        <v>#NAME?</v>
      </c>
      <c r="C2302" s="129" t="e">
        <f ca="1"/>
        <v>#NAME?</v>
      </c>
      <c r="D2302" t="e">
        <f ca="1"/>
        <v>#NAME?</v>
      </c>
      <c r="E2302" t="e">
        <f ca="1"/>
        <v>#NAME?</v>
      </c>
      <c r="F2302" t="e">
        <f ca="1"/>
        <v>#NAME?</v>
      </c>
      <c r="G2302" t="e">
        <f ca="1"/>
        <v>#NAME?</v>
      </c>
      <c r="H2302" t="e">
        <f ca="1"/>
        <v>#NAME?</v>
      </c>
      <c r="I2302" t="e">
        <f ca="1"/>
        <v>#NAME?</v>
      </c>
      <c r="J2302" t="e">
        <f t="shared" ca="1" si="71"/>
        <v>#NAME?</v>
      </c>
      <c r="K2302" t="e">
        <f t="shared" ca="1" si="72"/>
        <v>#NAME?</v>
      </c>
    </row>
    <row r="2303" spans="1:11" x14ac:dyDescent="0.25">
      <c r="A2303" s="193" t="e">
        <f ca="1"/>
        <v>#NAME?</v>
      </c>
      <c r="B2303" t="e">
        <f ca="1"/>
        <v>#NAME?</v>
      </c>
      <c r="C2303" s="129" t="e">
        <f ca="1"/>
        <v>#NAME?</v>
      </c>
      <c r="D2303" t="e">
        <f ca="1"/>
        <v>#NAME?</v>
      </c>
      <c r="E2303" t="e">
        <f ca="1"/>
        <v>#NAME?</v>
      </c>
      <c r="F2303" t="e">
        <f ca="1"/>
        <v>#NAME?</v>
      </c>
      <c r="G2303" t="e">
        <f ca="1"/>
        <v>#NAME?</v>
      </c>
      <c r="H2303" t="e">
        <f ca="1"/>
        <v>#NAME?</v>
      </c>
      <c r="I2303" t="e">
        <f ca="1"/>
        <v>#NAME?</v>
      </c>
      <c r="J2303" t="e">
        <f t="shared" ca="1" si="71"/>
        <v>#NAME?</v>
      </c>
      <c r="K2303" t="e">
        <f t="shared" ca="1" si="72"/>
        <v>#NAME?</v>
      </c>
    </row>
    <row r="2304" spans="1:11" x14ac:dyDescent="0.25">
      <c r="A2304" s="193" t="e">
        <f ca="1"/>
        <v>#NAME?</v>
      </c>
      <c r="B2304" t="e">
        <f ca="1"/>
        <v>#NAME?</v>
      </c>
      <c r="C2304" s="129" t="e">
        <f ca="1"/>
        <v>#NAME?</v>
      </c>
      <c r="D2304" t="e">
        <f ca="1"/>
        <v>#NAME?</v>
      </c>
      <c r="E2304" t="e">
        <f ca="1"/>
        <v>#NAME?</v>
      </c>
      <c r="F2304" t="e">
        <f ca="1"/>
        <v>#NAME?</v>
      </c>
      <c r="G2304" t="e">
        <f ca="1"/>
        <v>#NAME?</v>
      </c>
      <c r="H2304" t="e">
        <f ca="1"/>
        <v>#NAME?</v>
      </c>
      <c r="I2304" t="e">
        <f ca="1"/>
        <v>#NAME?</v>
      </c>
      <c r="J2304" t="e">
        <f t="shared" ca="1" si="71"/>
        <v>#NAME?</v>
      </c>
      <c r="K2304" t="e">
        <f t="shared" ca="1" si="72"/>
        <v>#NAME?</v>
      </c>
    </row>
    <row r="2305" spans="1:11" x14ac:dyDescent="0.25">
      <c r="A2305" s="193" t="e">
        <f ca="1"/>
        <v>#NAME?</v>
      </c>
      <c r="B2305" t="e">
        <f ca="1"/>
        <v>#NAME?</v>
      </c>
      <c r="C2305" s="129" t="e">
        <f ca="1"/>
        <v>#NAME?</v>
      </c>
      <c r="D2305" t="e">
        <f ca="1"/>
        <v>#NAME?</v>
      </c>
      <c r="E2305" t="e">
        <f ca="1"/>
        <v>#NAME?</v>
      </c>
      <c r="F2305" t="e">
        <f ca="1"/>
        <v>#NAME?</v>
      </c>
      <c r="G2305" t="e">
        <f ca="1"/>
        <v>#NAME?</v>
      </c>
      <c r="H2305" t="e">
        <f ca="1"/>
        <v>#NAME?</v>
      </c>
      <c r="I2305" t="e">
        <f ca="1"/>
        <v>#NAME?</v>
      </c>
      <c r="J2305" t="e">
        <f t="shared" ca="1" si="71"/>
        <v>#NAME?</v>
      </c>
      <c r="K2305" t="e">
        <f t="shared" ca="1" si="72"/>
        <v>#NAME?</v>
      </c>
    </row>
    <row r="2306" spans="1:11" x14ac:dyDescent="0.25">
      <c r="A2306" s="193" t="e">
        <f ca="1"/>
        <v>#NAME?</v>
      </c>
      <c r="B2306" t="e">
        <f ca="1"/>
        <v>#NAME?</v>
      </c>
      <c r="C2306" s="129" t="e">
        <f ca="1"/>
        <v>#NAME?</v>
      </c>
      <c r="D2306" t="e">
        <f ca="1"/>
        <v>#NAME?</v>
      </c>
      <c r="E2306" t="e">
        <f ca="1"/>
        <v>#NAME?</v>
      </c>
      <c r="F2306" t="e">
        <f ca="1"/>
        <v>#NAME?</v>
      </c>
      <c r="G2306" t="e">
        <f ca="1"/>
        <v>#NAME?</v>
      </c>
      <c r="H2306" t="e">
        <f ca="1"/>
        <v>#NAME?</v>
      </c>
      <c r="I2306" t="e">
        <f ca="1"/>
        <v>#NAME?</v>
      </c>
      <c r="J2306" t="e">
        <f t="shared" ca="1" si="71"/>
        <v>#NAME?</v>
      </c>
      <c r="K2306" t="e">
        <f t="shared" ca="1" si="72"/>
        <v>#NAME?</v>
      </c>
    </row>
    <row r="2307" spans="1:11" x14ac:dyDescent="0.25">
      <c r="A2307" s="193" t="e">
        <f ca="1"/>
        <v>#NAME?</v>
      </c>
      <c r="B2307" t="e">
        <f ca="1"/>
        <v>#NAME?</v>
      </c>
      <c r="C2307" s="129" t="e">
        <f ca="1"/>
        <v>#NAME?</v>
      </c>
      <c r="D2307" t="e">
        <f ca="1"/>
        <v>#NAME?</v>
      </c>
      <c r="E2307" t="e">
        <f ca="1"/>
        <v>#NAME?</v>
      </c>
      <c r="F2307" t="e">
        <f ca="1"/>
        <v>#NAME?</v>
      </c>
      <c r="G2307" t="e">
        <f ca="1"/>
        <v>#NAME?</v>
      </c>
      <c r="H2307" t="e">
        <f ca="1"/>
        <v>#NAME?</v>
      </c>
      <c r="I2307" t="e">
        <f ca="1"/>
        <v>#NAME?</v>
      </c>
      <c r="J2307" t="e">
        <f t="shared" ref="J2307:J2370" ca="1" si="73">_xlfn.ISOWEEKNUM(C2307)</f>
        <v>#NAME?</v>
      </c>
      <c r="K2307" t="e">
        <f t="shared" ca="1" si="72"/>
        <v>#NAME?</v>
      </c>
    </row>
    <row r="2308" spans="1:11" x14ac:dyDescent="0.25">
      <c r="A2308" s="193" t="e">
        <f ca="1"/>
        <v>#NAME?</v>
      </c>
      <c r="B2308" t="e">
        <f ca="1"/>
        <v>#NAME?</v>
      </c>
      <c r="C2308" s="129" t="e">
        <f ca="1"/>
        <v>#NAME?</v>
      </c>
      <c r="D2308" t="e">
        <f ca="1"/>
        <v>#NAME?</v>
      </c>
      <c r="E2308" t="e">
        <f ca="1"/>
        <v>#NAME?</v>
      </c>
      <c r="F2308" t="e">
        <f ca="1"/>
        <v>#NAME?</v>
      </c>
      <c r="G2308" t="e">
        <f ca="1"/>
        <v>#NAME?</v>
      </c>
      <c r="H2308" t="e">
        <f ca="1"/>
        <v>#NAME?</v>
      </c>
      <c r="I2308" t="e">
        <f ca="1"/>
        <v>#NAME?</v>
      </c>
      <c r="J2308" t="e">
        <f t="shared" ca="1" si="73"/>
        <v>#NAME?</v>
      </c>
      <c r="K2308" t="e">
        <f t="shared" ca="1" si="72"/>
        <v>#NAME?</v>
      </c>
    </row>
    <row r="2309" spans="1:11" x14ac:dyDescent="0.25">
      <c r="A2309" s="193" t="e">
        <f ca="1"/>
        <v>#NAME?</v>
      </c>
      <c r="B2309" t="e">
        <f ca="1"/>
        <v>#NAME?</v>
      </c>
      <c r="C2309" s="129" t="e">
        <f ca="1"/>
        <v>#NAME?</v>
      </c>
      <c r="D2309" t="e">
        <f ca="1"/>
        <v>#NAME?</v>
      </c>
      <c r="E2309" t="e">
        <f ca="1"/>
        <v>#NAME?</v>
      </c>
      <c r="F2309" t="e">
        <f ca="1"/>
        <v>#NAME?</v>
      </c>
      <c r="G2309" t="e">
        <f ca="1"/>
        <v>#NAME?</v>
      </c>
      <c r="H2309" t="e">
        <f ca="1"/>
        <v>#NAME?</v>
      </c>
      <c r="I2309" t="e">
        <f ca="1"/>
        <v>#NAME?</v>
      </c>
      <c r="J2309" t="e">
        <f t="shared" ca="1" si="73"/>
        <v>#NAME?</v>
      </c>
      <c r="K2309" t="e">
        <f t="shared" ca="1" si="72"/>
        <v>#NAME?</v>
      </c>
    </row>
    <row r="2310" spans="1:11" x14ac:dyDescent="0.25">
      <c r="A2310" s="193" t="e">
        <f ca="1"/>
        <v>#NAME?</v>
      </c>
      <c r="B2310" t="e">
        <f ca="1"/>
        <v>#NAME?</v>
      </c>
      <c r="C2310" s="129" t="e">
        <f ca="1"/>
        <v>#NAME?</v>
      </c>
      <c r="D2310" t="e">
        <f ca="1"/>
        <v>#NAME?</v>
      </c>
      <c r="E2310" t="e">
        <f ca="1"/>
        <v>#NAME?</v>
      </c>
      <c r="F2310" t="e">
        <f ca="1"/>
        <v>#NAME?</v>
      </c>
      <c r="G2310" t="e">
        <f ca="1"/>
        <v>#NAME?</v>
      </c>
      <c r="H2310" t="e">
        <f ca="1"/>
        <v>#NAME?</v>
      </c>
      <c r="I2310" t="e">
        <f ca="1"/>
        <v>#NAME?</v>
      </c>
      <c r="J2310" t="e">
        <f t="shared" ca="1" si="73"/>
        <v>#NAME?</v>
      </c>
      <c r="K2310" t="e">
        <f t="shared" ca="1" si="72"/>
        <v>#NAME?</v>
      </c>
    </row>
    <row r="2311" spans="1:11" x14ac:dyDescent="0.25">
      <c r="A2311" s="193" t="e">
        <f ca="1"/>
        <v>#NAME?</v>
      </c>
      <c r="B2311" t="e">
        <f ca="1"/>
        <v>#NAME?</v>
      </c>
      <c r="C2311" s="129" t="e">
        <f ca="1"/>
        <v>#NAME?</v>
      </c>
      <c r="D2311" t="e">
        <f ca="1"/>
        <v>#NAME?</v>
      </c>
      <c r="E2311" t="e">
        <f ca="1"/>
        <v>#NAME?</v>
      </c>
      <c r="F2311" t="e">
        <f ca="1"/>
        <v>#NAME?</v>
      </c>
      <c r="G2311" t="e">
        <f ca="1"/>
        <v>#NAME?</v>
      </c>
      <c r="H2311" t="e">
        <f ca="1"/>
        <v>#NAME?</v>
      </c>
      <c r="I2311" t="e">
        <f ca="1"/>
        <v>#NAME?</v>
      </c>
      <c r="J2311" t="e">
        <f t="shared" ca="1" si="73"/>
        <v>#NAME?</v>
      </c>
      <c r="K2311" t="e">
        <f t="shared" ca="1" si="72"/>
        <v>#NAME?</v>
      </c>
    </row>
    <row r="2312" spans="1:11" x14ac:dyDescent="0.25">
      <c r="A2312" s="193" t="e">
        <f ca="1"/>
        <v>#NAME?</v>
      </c>
      <c r="B2312" t="e">
        <f ca="1"/>
        <v>#NAME?</v>
      </c>
      <c r="C2312" s="129" t="e">
        <f ca="1"/>
        <v>#NAME?</v>
      </c>
      <c r="D2312" t="e">
        <f ca="1"/>
        <v>#NAME?</v>
      </c>
      <c r="E2312" t="e">
        <f ca="1"/>
        <v>#NAME?</v>
      </c>
      <c r="F2312" t="e">
        <f ca="1"/>
        <v>#NAME?</v>
      </c>
      <c r="G2312" t="e">
        <f ca="1"/>
        <v>#NAME?</v>
      </c>
      <c r="H2312" t="e">
        <f ca="1"/>
        <v>#NAME?</v>
      </c>
      <c r="I2312" t="e">
        <f ca="1"/>
        <v>#NAME?</v>
      </c>
      <c r="J2312" t="e">
        <f t="shared" ca="1" si="73"/>
        <v>#NAME?</v>
      </c>
      <c r="K2312" t="e">
        <f t="shared" ca="1" si="72"/>
        <v>#NAME?</v>
      </c>
    </row>
    <row r="2313" spans="1:11" x14ac:dyDescent="0.25">
      <c r="A2313" s="193" t="e">
        <f ca="1"/>
        <v>#NAME?</v>
      </c>
      <c r="B2313" t="e">
        <f ca="1"/>
        <v>#NAME?</v>
      </c>
      <c r="C2313" s="129" t="e">
        <f ca="1"/>
        <v>#NAME?</v>
      </c>
      <c r="D2313" t="e">
        <f ca="1"/>
        <v>#NAME?</v>
      </c>
      <c r="E2313" t="e">
        <f ca="1"/>
        <v>#NAME?</v>
      </c>
      <c r="F2313" t="e">
        <f ca="1"/>
        <v>#NAME?</v>
      </c>
      <c r="G2313" t="e">
        <f ca="1"/>
        <v>#NAME?</v>
      </c>
      <c r="H2313" t="e">
        <f ca="1"/>
        <v>#NAME?</v>
      </c>
      <c r="I2313" t="e">
        <f ca="1"/>
        <v>#NAME?</v>
      </c>
      <c r="J2313" t="e">
        <f t="shared" ca="1" si="73"/>
        <v>#NAME?</v>
      </c>
      <c r="K2313" t="e">
        <f t="shared" ca="1" si="72"/>
        <v>#NAME?</v>
      </c>
    </row>
    <row r="2314" spans="1:11" x14ac:dyDescent="0.25">
      <c r="A2314" s="193" t="e">
        <f ca="1"/>
        <v>#NAME?</v>
      </c>
      <c r="B2314" t="e">
        <f ca="1"/>
        <v>#NAME?</v>
      </c>
      <c r="C2314" s="129" t="e">
        <f ca="1"/>
        <v>#NAME?</v>
      </c>
      <c r="D2314" t="e">
        <f ca="1"/>
        <v>#NAME?</v>
      </c>
      <c r="E2314" t="e">
        <f ca="1"/>
        <v>#NAME?</v>
      </c>
      <c r="F2314" t="e">
        <f ca="1"/>
        <v>#NAME?</v>
      </c>
      <c r="G2314" t="e">
        <f ca="1"/>
        <v>#NAME?</v>
      </c>
      <c r="H2314" t="e">
        <f ca="1"/>
        <v>#NAME?</v>
      </c>
      <c r="I2314" t="e">
        <f ca="1"/>
        <v>#NAME?</v>
      </c>
      <c r="J2314" t="e">
        <f t="shared" ca="1" si="73"/>
        <v>#NAME?</v>
      </c>
      <c r="K2314" t="e">
        <f t="shared" ca="1" si="72"/>
        <v>#NAME?</v>
      </c>
    </row>
    <row r="2315" spans="1:11" x14ac:dyDescent="0.25">
      <c r="A2315" s="193" t="e">
        <f ca="1"/>
        <v>#NAME?</v>
      </c>
      <c r="B2315" t="e">
        <f ca="1"/>
        <v>#NAME?</v>
      </c>
      <c r="C2315" s="129" t="e">
        <f ca="1"/>
        <v>#NAME?</v>
      </c>
      <c r="D2315" t="e">
        <f ca="1"/>
        <v>#NAME?</v>
      </c>
      <c r="E2315" t="e">
        <f ca="1"/>
        <v>#NAME?</v>
      </c>
      <c r="F2315" t="e">
        <f ca="1"/>
        <v>#NAME?</v>
      </c>
      <c r="G2315" t="e">
        <f ca="1"/>
        <v>#NAME?</v>
      </c>
      <c r="H2315" t="e">
        <f ca="1"/>
        <v>#NAME?</v>
      </c>
      <c r="I2315" t="e">
        <f ca="1"/>
        <v>#NAME?</v>
      </c>
      <c r="J2315" t="e">
        <f t="shared" ca="1" si="73"/>
        <v>#NAME?</v>
      </c>
      <c r="K2315" t="e">
        <f t="shared" ca="1" si="72"/>
        <v>#NAME?</v>
      </c>
    </row>
    <row r="2316" spans="1:11" x14ac:dyDescent="0.25">
      <c r="A2316" s="193" t="e">
        <f ca="1"/>
        <v>#NAME?</v>
      </c>
      <c r="B2316" t="e">
        <f ca="1"/>
        <v>#NAME?</v>
      </c>
      <c r="C2316" s="129" t="e">
        <f ca="1"/>
        <v>#NAME?</v>
      </c>
      <c r="D2316" t="e">
        <f ca="1"/>
        <v>#NAME?</v>
      </c>
      <c r="E2316" t="e">
        <f ca="1"/>
        <v>#NAME?</v>
      </c>
      <c r="F2316" t="e">
        <f ca="1"/>
        <v>#NAME?</v>
      </c>
      <c r="G2316" t="e">
        <f ca="1"/>
        <v>#NAME?</v>
      </c>
      <c r="H2316" t="e">
        <f ca="1"/>
        <v>#NAME?</v>
      </c>
      <c r="I2316" t="e">
        <f ca="1"/>
        <v>#NAME?</v>
      </c>
      <c r="J2316" t="e">
        <f t="shared" ca="1" si="73"/>
        <v>#NAME?</v>
      </c>
      <c r="K2316" t="e">
        <f t="shared" ca="1" si="72"/>
        <v>#NAME?</v>
      </c>
    </row>
    <row r="2317" spans="1:11" x14ac:dyDescent="0.25">
      <c r="A2317" s="193" t="e">
        <f ca="1"/>
        <v>#NAME?</v>
      </c>
      <c r="B2317" t="e">
        <f ca="1"/>
        <v>#NAME?</v>
      </c>
      <c r="C2317" s="129" t="e">
        <f ca="1"/>
        <v>#NAME?</v>
      </c>
      <c r="D2317" t="e">
        <f ca="1"/>
        <v>#NAME?</v>
      </c>
      <c r="E2317" t="e">
        <f ca="1"/>
        <v>#NAME?</v>
      </c>
      <c r="F2317" t="e">
        <f ca="1"/>
        <v>#NAME?</v>
      </c>
      <c r="G2317" t="e">
        <f ca="1"/>
        <v>#NAME?</v>
      </c>
      <c r="H2317" t="e">
        <f ca="1"/>
        <v>#NAME?</v>
      </c>
      <c r="I2317" t="e">
        <f ca="1"/>
        <v>#NAME?</v>
      </c>
      <c r="J2317" t="e">
        <f t="shared" ca="1" si="73"/>
        <v>#NAME?</v>
      </c>
      <c r="K2317" t="e">
        <f t="shared" ca="1" si="72"/>
        <v>#NAME?</v>
      </c>
    </row>
    <row r="2318" spans="1:11" x14ac:dyDescent="0.25">
      <c r="A2318" s="193" t="e">
        <f ca="1"/>
        <v>#NAME?</v>
      </c>
      <c r="B2318" t="e">
        <f ca="1"/>
        <v>#NAME?</v>
      </c>
      <c r="C2318" s="129" t="e">
        <f ca="1"/>
        <v>#NAME?</v>
      </c>
      <c r="D2318" t="e">
        <f ca="1"/>
        <v>#NAME?</v>
      </c>
      <c r="E2318" t="e">
        <f ca="1"/>
        <v>#NAME?</v>
      </c>
      <c r="F2318" t="e">
        <f ca="1"/>
        <v>#NAME?</v>
      </c>
      <c r="G2318" t="e">
        <f ca="1"/>
        <v>#NAME?</v>
      </c>
      <c r="H2318" t="e">
        <f ca="1"/>
        <v>#NAME?</v>
      </c>
      <c r="I2318" t="e">
        <f ca="1"/>
        <v>#NAME?</v>
      </c>
      <c r="J2318" t="e">
        <f t="shared" ca="1" si="73"/>
        <v>#NAME?</v>
      </c>
      <c r="K2318" t="e">
        <f t="shared" ca="1" si="72"/>
        <v>#NAME?</v>
      </c>
    </row>
    <row r="2319" spans="1:11" x14ac:dyDescent="0.25">
      <c r="A2319" s="193" t="e">
        <f ca="1"/>
        <v>#NAME?</v>
      </c>
      <c r="B2319" t="e">
        <f ca="1"/>
        <v>#NAME?</v>
      </c>
      <c r="C2319" s="129" t="e">
        <f ca="1"/>
        <v>#NAME?</v>
      </c>
      <c r="D2319" t="e">
        <f ca="1"/>
        <v>#NAME?</v>
      </c>
      <c r="E2319" t="e">
        <f ca="1"/>
        <v>#NAME?</v>
      </c>
      <c r="F2319" t="e">
        <f ca="1"/>
        <v>#NAME?</v>
      </c>
      <c r="G2319" t="e">
        <f ca="1"/>
        <v>#NAME?</v>
      </c>
      <c r="H2319" t="e">
        <f ca="1"/>
        <v>#NAME?</v>
      </c>
      <c r="I2319" t="e">
        <f ca="1"/>
        <v>#NAME?</v>
      </c>
      <c r="J2319" t="e">
        <f t="shared" ca="1" si="73"/>
        <v>#NAME?</v>
      </c>
      <c r="K2319" t="e">
        <f t="shared" ca="1" si="72"/>
        <v>#NAME?</v>
      </c>
    </row>
    <row r="2320" spans="1:11" x14ac:dyDescent="0.25">
      <c r="A2320" s="193" t="e">
        <f ca="1"/>
        <v>#NAME?</v>
      </c>
      <c r="B2320" t="e">
        <f ca="1"/>
        <v>#NAME?</v>
      </c>
      <c r="C2320" s="129" t="e">
        <f ca="1"/>
        <v>#NAME?</v>
      </c>
      <c r="D2320" t="e">
        <f ca="1"/>
        <v>#NAME?</v>
      </c>
      <c r="E2320" t="e">
        <f ca="1"/>
        <v>#NAME?</v>
      </c>
      <c r="F2320" t="e">
        <f ca="1"/>
        <v>#NAME?</v>
      </c>
      <c r="G2320" t="e">
        <f ca="1"/>
        <v>#NAME?</v>
      </c>
      <c r="H2320" t="e">
        <f ca="1"/>
        <v>#NAME?</v>
      </c>
      <c r="I2320" t="e">
        <f ca="1"/>
        <v>#NAME?</v>
      </c>
      <c r="J2320" t="e">
        <f t="shared" ca="1" si="73"/>
        <v>#NAME?</v>
      </c>
      <c r="K2320" t="e">
        <f t="shared" ca="1" si="72"/>
        <v>#NAME?</v>
      </c>
    </row>
    <row r="2321" spans="1:11" x14ac:dyDescent="0.25">
      <c r="A2321" s="193" t="e">
        <f ca="1"/>
        <v>#NAME?</v>
      </c>
      <c r="B2321" t="e">
        <f ca="1"/>
        <v>#NAME?</v>
      </c>
      <c r="C2321" s="129" t="e">
        <f ca="1"/>
        <v>#NAME?</v>
      </c>
      <c r="D2321" t="e">
        <f ca="1"/>
        <v>#NAME?</v>
      </c>
      <c r="E2321" t="e">
        <f ca="1"/>
        <v>#NAME?</v>
      </c>
      <c r="F2321" t="e">
        <f ca="1"/>
        <v>#NAME?</v>
      </c>
      <c r="G2321" t="e">
        <f ca="1"/>
        <v>#NAME?</v>
      </c>
      <c r="H2321" t="e">
        <f ca="1"/>
        <v>#NAME?</v>
      </c>
      <c r="I2321" t="e">
        <f ca="1"/>
        <v>#NAME?</v>
      </c>
      <c r="J2321" t="e">
        <f t="shared" ca="1" si="73"/>
        <v>#NAME?</v>
      </c>
      <c r="K2321" t="e">
        <f t="shared" ca="1" si="72"/>
        <v>#NAME?</v>
      </c>
    </row>
    <row r="2322" spans="1:11" x14ac:dyDescent="0.25">
      <c r="A2322" s="193" t="e">
        <f ca="1"/>
        <v>#NAME?</v>
      </c>
      <c r="B2322" t="e">
        <f ca="1"/>
        <v>#NAME?</v>
      </c>
      <c r="C2322" s="129" t="e">
        <f ca="1"/>
        <v>#NAME?</v>
      </c>
      <c r="D2322" t="e">
        <f ca="1"/>
        <v>#NAME?</v>
      </c>
      <c r="E2322" t="e">
        <f ca="1"/>
        <v>#NAME?</v>
      </c>
      <c r="F2322" t="e">
        <f ca="1"/>
        <v>#NAME?</v>
      </c>
      <c r="G2322" t="e">
        <f ca="1"/>
        <v>#NAME?</v>
      </c>
      <c r="H2322" t="e">
        <f ca="1"/>
        <v>#NAME?</v>
      </c>
      <c r="I2322" t="e">
        <f ca="1"/>
        <v>#NAME?</v>
      </c>
      <c r="J2322" t="e">
        <f t="shared" ca="1" si="73"/>
        <v>#NAME?</v>
      </c>
      <c r="K2322" t="e">
        <f t="shared" ca="1" si="72"/>
        <v>#NAME?</v>
      </c>
    </row>
    <row r="2323" spans="1:11" x14ac:dyDescent="0.25">
      <c r="A2323" s="193" t="e">
        <f ca="1"/>
        <v>#NAME?</v>
      </c>
      <c r="B2323" t="e">
        <f ca="1"/>
        <v>#NAME?</v>
      </c>
      <c r="C2323" s="129" t="e">
        <f ca="1"/>
        <v>#NAME?</v>
      </c>
      <c r="D2323" t="e">
        <f ca="1"/>
        <v>#NAME?</v>
      </c>
      <c r="E2323" t="e">
        <f ca="1"/>
        <v>#NAME?</v>
      </c>
      <c r="F2323" t="e">
        <f ca="1"/>
        <v>#NAME?</v>
      </c>
      <c r="G2323" t="e">
        <f ca="1"/>
        <v>#NAME?</v>
      </c>
      <c r="H2323" t="e">
        <f ca="1"/>
        <v>#NAME?</v>
      </c>
      <c r="I2323" t="e">
        <f ca="1"/>
        <v>#NAME?</v>
      </c>
      <c r="J2323" t="e">
        <f t="shared" ca="1" si="73"/>
        <v>#NAME?</v>
      </c>
      <c r="K2323" t="e">
        <f t="shared" ca="1" si="72"/>
        <v>#NAME?</v>
      </c>
    </row>
    <row r="2324" spans="1:11" x14ac:dyDescent="0.25">
      <c r="A2324" s="193" t="e">
        <f ca="1"/>
        <v>#NAME?</v>
      </c>
      <c r="B2324" t="e">
        <f ca="1"/>
        <v>#NAME?</v>
      </c>
      <c r="C2324" s="129" t="e">
        <f ca="1"/>
        <v>#NAME?</v>
      </c>
      <c r="D2324" t="e">
        <f ca="1"/>
        <v>#NAME?</v>
      </c>
      <c r="E2324" t="e">
        <f ca="1"/>
        <v>#NAME?</v>
      </c>
      <c r="F2324" t="e">
        <f ca="1"/>
        <v>#NAME?</v>
      </c>
      <c r="G2324" t="e">
        <f ca="1"/>
        <v>#NAME?</v>
      </c>
      <c r="H2324" t="e">
        <f ca="1"/>
        <v>#NAME?</v>
      </c>
      <c r="I2324" t="e">
        <f ca="1"/>
        <v>#NAME?</v>
      </c>
      <c r="J2324" t="e">
        <f t="shared" ca="1" si="73"/>
        <v>#NAME?</v>
      </c>
      <c r="K2324" t="e">
        <f t="shared" ca="1" si="72"/>
        <v>#NAME?</v>
      </c>
    </row>
    <row r="2325" spans="1:11" x14ac:dyDescent="0.25">
      <c r="A2325" s="193" t="e">
        <f ca="1"/>
        <v>#NAME?</v>
      </c>
      <c r="B2325" t="e">
        <f ca="1"/>
        <v>#NAME?</v>
      </c>
      <c r="C2325" s="129" t="e">
        <f ca="1"/>
        <v>#NAME?</v>
      </c>
      <c r="D2325" t="e">
        <f ca="1"/>
        <v>#NAME?</v>
      </c>
      <c r="E2325" t="e">
        <f ca="1"/>
        <v>#NAME?</v>
      </c>
      <c r="F2325" t="e">
        <f ca="1"/>
        <v>#NAME?</v>
      </c>
      <c r="G2325" t="e">
        <f ca="1"/>
        <v>#NAME?</v>
      </c>
      <c r="H2325" t="e">
        <f ca="1"/>
        <v>#NAME?</v>
      </c>
      <c r="I2325" t="e">
        <f ca="1"/>
        <v>#NAME?</v>
      </c>
      <c r="J2325" t="e">
        <f t="shared" ca="1" si="73"/>
        <v>#NAME?</v>
      </c>
      <c r="K2325" t="e">
        <f t="shared" ca="1" si="72"/>
        <v>#NAME?</v>
      </c>
    </row>
    <row r="2326" spans="1:11" x14ac:dyDescent="0.25">
      <c r="A2326" s="193" t="e">
        <f ca="1"/>
        <v>#NAME?</v>
      </c>
      <c r="B2326" t="e">
        <f ca="1"/>
        <v>#NAME?</v>
      </c>
      <c r="C2326" s="129" t="e">
        <f ca="1"/>
        <v>#NAME?</v>
      </c>
      <c r="D2326" t="e">
        <f ca="1"/>
        <v>#NAME?</v>
      </c>
      <c r="E2326" t="e">
        <f ca="1"/>
        <v>#NAME?</v>
      </c>
      <c r="F2326" t="e">
        <f ca="1"/>
        <v>#NAME?</v>
      </c>
      <c r="G2326" t="e">
        <f ca="1"/>
        <v>#NAME?</v>
      </c>
      <c r="H2326" t="e">
        <f ca="1"/>
        <v>#NAME?</v>
      </c>
      <c r="I2326" t="e">
        <f ca="1"/>
        <v>#NAME?</v>
      </c>
      <c r="J2326" t="e">
        <f t="shared" ca="1" si="73"/>
        <v>#NAME?</v>
      </c>
      <c r="K2326" t="e">
        <f t="shared" ca="1" si="72"/>
        <v>#NAME?</v>
      </c>
    </row>
    <row r="2327" spans="1:11" x14ac:dyDescent="0.25">
      <c r="A2327" s="193" t="e">
        <f ca="1"/>
        <v>#NAME?</v>
      </c>
      <c r="B2327" t="e">
        <f ca="1"/>
        <v>#NAME?</v>
      </c>
      <c r="C2327" s="129" t="e">
        <f ca="1"/>
        <v>#NAME?</v>
      </c>
      <c r="D2327" t="e">
        <f ca="1"/>
        <v>#NAME?</v>
      </c>
      <c r="E2327" t="e">
        <f ca="1"/>
        <v>#NAME?</v>
      </c>
      <c r="F2327" t="e">
        <f ca="1"/>
        <v>#NAME?</v>
      </c>
      <c r="G2327" t="e">
        <f ca="1"/>
        <v>#NAME?</v>
      </c>
      <c r="H2327" t="e">
        <f ca="1"/>
        <v>#NAME?</v>
      </c>
      <c r="I2327" t="e">
        <f ca="1"/>
        <v>#NAME?</v>
      </c>
      <c r="J2327" t="e">
        <f t="shared" ca="1" si="73"/>
        <v>#NAME?</v>
      </c>
      <c r="K2327" t="e">
        <f t="shared" ca="1" si="72"/>
        <v>#NAME?</v>
      </c>
    </row>
    <row r="2328" spans="1:11" x14ac:dyDescent="0.25">
      <c r="A2328" s="193" t="e">
        <f ca="1"/>
        <v>#NAME?</v>
      </c>
      <c r="B2328" t="e">
        <f ca="1"/>
        <v>#NAME?</v>
      </c>
      <c r="C2328" s="129" t="e">
        <f ca="1"/>
        <v>#NAME?</v>
      </c>
      <c r="D2328" t="e">
        <f ca="1"/>
        <v>#NAME?</v>
      </c>
      <c r="E2328" t="e">
        <f ca="1"/>
        <v>#NAME?</v>
      </c>
      <c r="F2328" t="e">
        <f ca="1"/>
        <v>#NAME?</v>
      </c>
      <c r="G2328" t="e">
        <f ca="1"/>
        <v>#NAME?</v>
      </c>
      <c r="H2328" t="e">
        <f ca="1"/>
        <v>#NAME?</v>
      </c>
      <c r="I2328" t="e">
        <f ca="1"/>
        <v>#NAME?</v>
      </c>
      <c r="J2328" t="e">
        <f t="shared" ca="1" si="73"/>
        <v>#NAME?</v>
      </c>
      <c r="K2328" t="e">
        <f t="shared" ca="1" si="72"/>
        <v>#NAME?</v>
      </c>
    </row>
    <row r="2329" spans="1:11" x14ac:dyDescent="0.25">
      <c r="A2329" s="193" t="e">
        <f ca="1"/>
        <v>#NAME?</v>
      </c>
      <c r="B2329" t="e">
        <f ca="1"/>
        <v>#NAME?</v>
      </c>
      <c r="C2329" s="129" t="e">
        <f ca="1"/>
        <v>#NAME?</v>
      </c>
      <c r="D2329" t="e">
        <f ca="1"/>
        <v>#NAME?</v>
      </c>
      <c r="E2329" t="e">
        <f ca="1"/>
        <v>#NAME?</v>
      </c>
      <c r="F2329" t="e">
        <f ca="1"/>
        <v>#NAME?</v>
      </c>
      <c r="G2329" t="e">
        <f ca="1"/>
        <v>#NAME?</v>
      </c>
      <c r="H2329" t="e">
        <f ca="1"/>
        <v>#NAME?</v>
      </c>
      <c r="I2329" t="e">
        <f ca="1"/>
        <v>#NAME?</v>
      </c>
      <c r="J2329" t="e">
        <f t="shared" ca="1" si="73"/>
        <v>#NAME?</v>
      </c>
      <c r="K2329" t="e">
        <f t="shared" ca="1" si="72"/>
        <v>#NAME?</v>
      </c>
    </row>
    <row r="2330" spans="1:11" x14ac:dyDescent="0.25">
      <c r="A2330" s="193" t="e">
        <f ca="1"/>
        <v>#NAME?</v>
      </c>
      <c r="B2330" t="e">
        <f ca="1"/>
        <v>#NAME?</v>
      </c>
      <c r="C2330" s="129" t="e">
        <f ca="1"/>
        <v>#NAME?</v>
      </c>
      <c r="D2330" t="e">
        <f ca="1"/>
        <v>#NAME?</v>
      </c>
      <c r="E2330" t="e">
        <f ca="1"/>
        <v>#NAME?</v>
      </c>
      <c r="F2330" t="e">
        <f ca="1"/>
        <v>#NAME?</v>
      </c>
      <c r="G2330" t="e">
        <f ca="1"/>
        <v>#NAME?</v>
      </c>
      <c r="H2330" t="e">
        <f ca="1"/>
        <v>#NAME?</v>
      </c>
      <c r="I2330" t="e">
        <f ca="1"/>
        <v>#NAME?</v>
      </c>
      <c r="J2330" t="e">
        <f t="shared" ca="1" si="73"/>
        <v>#NAME?</v>
      </c>
      <c r="K2330" t="e">
        <f t="shared" ca="1" si="72"/>
        <v>#NAME?</v>
      </c>
    </row>
    <row r="2331" spans="1:11" x14ac:dyDescent="0.25">
      <c r="A2331" s="193" t="e">
        <f ca="1"/>
        <v>#NAME?</v>
      </c>
      <c r="B2331" t="e">
        <f ca="1"/>
        <v>#NAME?</v>
      </c>
      <c r="C2331" s="129" t="e">
        <f ca="1"/>
        <v>#NAME?</v>
      </c>
      <c r="D2331" t="e">
        <f ca="1"/>
        <v>#NAME?</v>
      </c>
      <c r="E2331" t="e">
        <f ca="1"/>
        <v>#NAME?</v>
      </c>
      <c r="F2331" t="e">
        <f ca="1"/>
        <v>#NAME?</v>
      </c>
      <c r="G2331" t="e">
        <f ca="1"/>
        <v>#NAME?</v>
      </c>
      <c r="H2331" t="e">
        <f ca="1"/>
        <v>#NAME?</v>
      </c>
      <c r="I2331" t="e">
        <f ca="1"/>
        <v>#NAME?</v>
      </c>
      <c r="J2331" t="e">
        <f t="shared" ca="1" si="73"/>
        <v>#NAME?</v>
      </c>
      <c r="K2331" t="e">
        <f t="shared" ca="1" si="72"/>
        <v>#NAME?</v>
      </c>
    </row>
    <row r="2332" spans="1:11" x14ac:dyDescent="0.25">
      <c r="A2332" s="193" t="e">
        <f ca="1"/>
        <v>#NAME?</v>
      </c>
      <c r="B2332" t="e">
        <f ca="1"/>
        <v>#NAME?</v>
      </c>
      <c r="C2332" s="129" t="e">
        <f ca="1"/>
        <v>#NAME?</v>
      </c>
      <c r="D2332" t="e">
        <f ca="1"/>
        <v>#NAME?</v>
      </c>
      <c r="E2332" t="e">
        <f ca="1"/>
        <v>#NAME?</v>
      </c>
      <c r="F2332" t="e">
        <f ca="1"/>
        <v>#NAME?</v>
      </c>
      <c r="G2332" t="e">
        <f ca="1"/>
        <v>#NAME?</v>
      </c>
      <c r="H2332" t="e">
        <f ca="1"/>
        <v>#NAME?</v>
      </c>
      <c r="I2332" t="e">
        <f ca="1"/>
        <v>#NAME?</v>
      </c>
      <c r="J2332" t="e">
        <f t="shared" ca="1" si="73"/>
        <v>#NAME?</v>
      </c>
      <c r="K2332" t="e">
        <f t="shared" ca="1" si="72"/>
        <v>#NAME?</v>
      </c>
    </row>
    <row r="2333" spans="1:11" x14ac:dyDescent="0.25">
      <c r="A2333" s="193" t="e">
        <f ca="1"/>
        <v>#NAME?</v>
      </c>
      <c r="B2333" t="e">
        <f ca="1"/>
        <v>#NAME?</v>
      </c>
      <c r="C2333" s="129" t="e">
        <f ca="1"/>
        <v>#NAME?</v>
      </c>
      <c r="D2333" t="e">
        <f ca="1"/>
        <v>#NAME?</v>
      </c>
      <c r="E2333" t="e">
        <f ca="1"/>
        <v>#NAME?</v>
      </c>
      <c r="F2333" t="e">
        <f ca="1"/>
        <v>#NAME?</v>
      </c>
      <c r="G2333" t="e">
        <f ca="1"/>
        <v>#NAME?</v>
      </c>
      <c r="H2333" t="e">
        <f ca="1"/>
        <v>#NAME?</v>
      </c>
      <c r="I2333" t="e">
        <f ca="1"/>
        <v>#NAME?</v>
      </c>
      <c r="J2333" t="e">
        <f t="shared" ca="1" si="73"/>
        <v>#NAME?</v>
      </c>
      <c r="K2333" t="e">
        <f t="shared" ca="1" si="72"/>
        <v>#NAME?</v>
      </c>
    </row>
    <row r="2334" spans="1:11" x14ac:dyDescent="0.25">
      <c r="A2334" s="193" t="e">
        <f ca="1"/>
        <v>#NAME?</v>
      </c>
      <c r="B2334" t="e">
        <f ca="1"/>
        <v>#NAME?</v>
      </c>
      <c r="C2334" s="129" t="e">
        <f ca="1"/>
        <v>#NAME?</v>
      </c>
      <c r="D2334" t="e">
        <f ca="1"/>
        <v>#NAME?</v>
      </c>
      <c r="E2334" t="e">
        <f ca="1"/>
        <v>#NAME?</v>
      </c>
      <c r="F2334" t="e">
        <f ca="1"/>
        <v>#NAME?</v>
      </c>
      <c r="G2334" t="e">
        <f ca="1"/>
        <v>#NAME?</v>
      </c>
      <c r="H2334" t="e">
        <f ca="1"/>
        <v>#NAME?</v>
      </c>
      <c r="I2334" t="e">
        <f ca="1"/>
        <v>#NAME?</v>
      </c>
      <c r="J2334" t="e">
        <f t="shared" ca="1" si="73"/>
        <v>#NAME?</v>
      </c>
      <c r="K2334" t="e">
        <f t="shared" ca="1" si="72"/>
        <v>#NAME?</v>
      </c>
    </row>
    <row r="2335" spans="1:11" x14ac:dyDescent="0.25">
      <c r="A2335" s="193" t="e">
        <f ca="1"/>
        <v>#NAME?</v>
      </c>
      <c r="B2335" t="e">
        <f ca="1"/>
        <v>#NAME?</v>
      </c>
      <c r="C2335" s="129" t="e">
        <f ca="1"/>
        <v>#NAME?</v>
      </c>
      <c r="D2335" t="e">
        <f ca="1"/>
        <v>#NAME?</v>
      </c>
      <c r="E2335" t="e">
        <f ca="1"/>
        <v>#NAME?</v>
      </c>
      <c r="F2335" t="e">
        <f ca="1"/>
        <v>#NAME?</v>
      </c>
      <c r="G2335" t="e">
        <f ca="1"/>
        <v>#NAME?</v>
      </c>
      <c r="H2335" t="e">
        <f ca="1"/>
        <v>#NAME?</v>
      </c>
      <c r="I2335" t="e">
        <f ca="1"/>
        <v>#NAME?</v>
      </c>
      <c r="J2335" t="e">
        <f t="shared" ca="1" si="73"/>
        <v>#NAME?</v>
      </c>
      <c r="K2335" t="e">
        <f t="shared" ca="1" si="72"/>
        <v>#NAME?</v>
      </c>
    </row>
    <row r="2336" spans="1:11" x14ac:dyDescent="0.25">
      <c r="A2336" s="193" t="e">
        <f ca="1"/>
        <v>#NAME?</v>
      </c>
      <c r="B2336" t="e">
        <f ca="1"/>
        <v>#NAME?</v>
      </c>
      <c r="C2336" s="129" t="e">
        <f ca="1"/>
        <v>#NAME?</v>
      </c>
      <c r="D2336" t="e">
        <f ca="1"/>
        <v>#NAME?</v>
      </c>
      <c r="E2336" t="e">
        <f ca="1"/>
        <v>#NAME?</v>
      </c>
      <c r="F2336" t="e">
        <f ca="1"/>
        <v>#NAME?</v>
      </c>
      <c r="G2336" t="e">
        <f ca="1"/>
        <v>#NAME?</v>
      </c>
      <c r="H2336" t="e">
        <f ca="1"/>
        <v>#NAME?</v>
      </c>
      <c r="I2336" t="e">
        <f ca="1"/>
        <v>#NAME?</v>
      </c>
      <c r="J2336" t="e">
        <f t="shared" ca="1" si="73"/>
        <v>#NAME?</v>
      </c>
      <c r="K2336" t="e">
        <f t="shared" ca="1" si="72"/>
        <v>#NAME?</v>
      </c>
    </row>
    <row r="2337" spans="1:11" x14ac:dyDescent="0.25">
      <c r="A2337" s="193" t="e">
        <f ca="1"/>
        <v>#NAME?</v>
      </c>
      <c r="B2337" t="e">
        <f ca="1"/>
        <v>#NAME?</v>
      </c>
      <c r="C2337" s="129" t="e">
        <f ca="1"/>
        <v>#NAME?</v>
      </c>
      <c r="D2337" t="e">
        <f ca="1"/>
        <v>#NAME?</v>
      </c>
      <c r="E2337" t="e">
        <f ca="1"/>
        <v>#NAME?</v>
      </c>
      <c r="F2337" t="e">
        <f ca="1"/>
        <v>#NAME?</v>
      </c>
      <c r="G2337" t="e">
        <f ca="1"/>
        <v>#NAME?</v>
      </c>
      <c r="H2337" t="e">
        <f ca="1"/>
        <v>#NAME?</v>
      </c>
      <c r="I2337" t="e">
        <f ca="1"/>
        <v>#NAME?</v>
      </c>
      <c r="J2337" t="e">
        <f t="shared" ca="1" si="73"/>
        <v>#NAME?</v>
      </c>
      <c r="K2337" t="e">
        <f t="shared" ca="1" si="72"/>
        <v>#NAME?</v>
      </c>
    </row>
    <row r="2338" spans="1:11" x14ac:dyDescent="0.25">
      <c r="A2338" s="193" t="e">
        <f ca="1"/>
        <v>#NAME?</v>
      </c>
      <c r="B2338" t="e">
        <f ca="1"/>
        <v>#NAME?</v>
      </c>
      <c r="C2338" s="129" t="e">
        <f ca="1"/>
        <v>#NAME?</v>
      </c>
      <c r="D2338" t="e">
        <f ca="1"/>
        <v>#NAME?</v>
      </c>
      <c r="E2338" t="e">
        <f ca="1"/>
        <v>#NAME?</v>
      </c>
      <c r="F2338" t="e">
        <f ca="1"/>
        <v>#NAME?</v>
      </c>
      <c r="G2338" t="e">
        <f ca="1"/>
        <v>#NAME?</v>
      </c>
      <c r="H2338" t="e">
        <f ca="1"/>
        <v>#NAME?</v>
      </c>
      <c r="I2338" t="e">
        <f ca="1"/>
        <v>#NAME?</v>
      </c>
      <c r="J2338" t="e">
        <f t="shared" ca="1" si="73"/>
        <v>#NAME?</v>
      </c>
      <c r="K2338" t="e">
        <f t="shared" ca="1" si="72"/>
        <v>#NAME?</v>
      </c>
    </row>
    <row r="2339" spans="1:11" x14ac:dyDescent="0.25">
      <c r="A2339" s="193" t="e">
        <f ca="1"/>
        <v>#NAME?</v>
      </c>
      <c r="B2339" t="e">
        <f ca="1"/>
        <v>#NAME?</v>
      </c>
      <c r="C2339" s="129" t="e">
        <f ca="1"/>
        <v>#NAME?</v>
      </c>
      <c r="D2339" t="e">
        <f ca="1"/>
        <v>#NAME?</v>
      </c>
      <c r="E2339" t="e">
        <f ca="1"/>
        <v>#NAME?</v>
      </c>
      <c r="F2339" t="e">
        <f ca="1"/>
        <v>#NAME?</v>
      </c>
      <c r="G2339" t="e">
        <f ca="1"/>
        <v>#NAME?</v>
      </c>
      <c r="H2339" t="e">
        <f ca="1"/>
        <v>#NAME?</v>
      </c>
      <c r="I2339" t="e">
        <f ca="1"/>
        <v>#NAME?</v>
      </c>
      <c r="J2339" t="e">
        <f t="shared" ca="1" si="73"/>
        <v>#NAME?</v>
      </c>
      <c r="K2339" t="e">
        <f t="shared" ca="1" si="72"/>
        <v>#NAME?</v>
      </c>
    </row>
    <row r="2340" spans="1:11" x14ac:dyDescent="0.25">
      <c r="A2340" s="193" t="e">
        <f ca="1"/>
        <v>#NAME?</v>
      </c>
      <c r="B2340" t="e">
        <f ca="1"/>
        <v>#NAME?</v>
      </c>
      <c r="C2340" s="129" t="e">
        <f ca="1"/>
        <v>#NAME?</v>
      </c>
      <c r="D2340" t="e">
        <f ca="1"/>
        <v>#NAME?</v>
      </c>
      <c r="E2340" t="e">
        <f ca="1"/>
        <v>#NAME?</v>
      </c>
      <c r="F2340" t="e">
        <f ca="1"/>
        <v>#NAME?</v>
      </c>
      <c r="G2340" t="e">
        <f ca="1"/>
        <v>#NAME?</v>
      </c>
      <c r="H2340" t="e">
        <f ca="1"/>
        <v>#NAME?</v>
      </c>
      <c r="I2340" t="e">
        <f ca="1"/>
        <v>#NAME?</v>
      </c>
      <c r="J2340" t="e">
        <f t="shared" ca="1" si="73"/>
        <v>#NAME?</v>
      </c>
      <c r="K2340" t="e">
        <f t="shared" ca="1" si="72"/>
        <v>#NAME?</v>
      </c>
    </row>
    <row r="2341" spans="1:11" x14ac:dyDescent="0.25">
      <c r="A2341" s="193" t="e">
        <f ca="1"/>
        <v>#NAME?</v>
      </c>
      <c r="B2341" t="e">
        <f ca="1"/>
        <v>#NAME?</v>
      </c>
      <c r="C2341" s="129" t="e">
        <f ca="1"/>
        <v>#NAME?</v>
      </c>
      <c r="D2341" t="e">
        <f ca="1"/>
        <v>#NAME?</v>
      </c>
      <c r="E2341" t="e">
        <f ca="1"/>
        <v>#NAME?</v>
      </c>
      <c r="F2341" t="e">
        <f ca="1"/>
        <v>#NAME?</v>
      </c>
      <c r="G2341" t="e">
        <f ca="1"/>
        <v>#NAME?</v>
      </c>
      <c r="H2341" t="e">
        <f ca="1"/>
        <v>#NAME?</v>
      </c>
      <c r="I2341" t="e">
        <f ca="1"/>
        <v>#NAME?</v>
      </c>
      <c r="J2341" t="e">
        <f t="shared" ca="1" si="73"/>
        <v>#NAME?</v>
      </c>
      <c r="K2341" t="e">
        <f t="shared" ca="1" si="72"/>
        <v>#NAME?</v>
      </c>
    </row>
    <row r="2342" spans="1:11" x14ac:dyDescent="0.25">
      <c r="A2342" s="193" t="e">
        <f ca="1"/>
        <v>#NAME?</v>
      </c>
      <c r="B2342" t="e">
        <f ca="1"/>
        <v>#NAME?</v>
      </c>
      <c r="C2342" s="129" t="e">
        <f ca="1"/>
        <v>#NAME?</v>
      </c>
      <c r="D2342" t="e">
        <f ca="1"/>
        <v>#NAME?</v>
      </c>
      <c r="E2342" t="e">
        <f ca="1"/>
        <v>#NAME?</v>
      </c>
      <c r="F2342" t="e">
        <f ca="1"/>
        <v>#NAME?</v>
      </c>
      <c r="G2342" t="e">
        <f ca="1"/>
        <v>#NAME?</v>
      </c>
      <c r="H2342" t="e">
        <f ca="1"/>
        <v>#NAME?</v>
      </c>
      <c r="I2342" t="e">
        <f ca="1"/>
        <v>#NAME?</v>
      </c>
      <c r="J2342" t="e">
        <f t="shared" ca="1" si="73"/>
        <v>#NAME?</v>
      </c>
      <c r="K2342" t="e">
        <f t="shared" ca="1" si="72"/>
        <v>#NAME?</v>
      </c>
    </row>
    <row r="2343" spans="1:11" x14ac:dyDescent="0.25">
      <c r="A2343" s="193" t="e">
        <f ca="1"/>
        <v>#NAME?</v>
      </c>
      <c r="B2343" t="e">
        <f ca="1"/>
        <v>#NAME?</v>
      </c>
      <c r="C2343" s="129" t="e">
        <f ca="1"/>
        <v>#NAME?</v>
      </c>
      <c r="D2343" t="e">
        <f ca="1"/>
        <v>#NAME?</v>
      </c>
      <c r="E2343" t="e">
        <f ca="1"/>
        <v>#NAME?</v>
      </c>
      <c r="F2343" t="e">
        <f ca="1"/>
        <v>#NAME?</v>
      </c>
      <c r="G2343" t="e">
        <f ca="1"/>
        <v>#NAME?</v>
      </c>
      <c r="H2343" t="e">
        <f ca="1"/>
        <v>#NAME?</v>
      </c>
      <c r="I2343" t="e">
        <f ca="1"/>
        <v>#NAME?</v>
      </c>
      <c r="J2343" t="e">
        <f t="shared" ca="1" si="73"/>
        <v>#NAME?</v>
      </c>
      <c r="K2343" t="e">
        <f t="shared" ca="1" si="72"/>
        <v>#NAME?</v>
      </c>
    </row>
    <row r="2344" spans="1:11" x14ac:dyDescent="0.25">
      <c r="A2344" s="193" t="e">
        <f ca="1"/>
        <v>#NAME?</v>
      </c>
      <c r="B2344" t="e">
        <f ca="1"/>
        <v>#NAME?</v>
      </c>
      <c r="C2344" s="129" t="e">
        <f ca="1"/>
        <v>#NAME?</v>
      </c>
      <c r="D2344" t="e">
        <f ca="1"/>
        <v>#NAME?</v>
      </c>
      <c r="E2344" t="e">
        <f ca="1"/>
        <v>#NAME?</v>
      </c>
      <c r="F2344" t="e">
        <f ca="1"/>
        <v>#NAME?</v>
      </c>
      <c r="G2344" t="e">
        <f ca="1"/>
        <v>#NAME?</v>
      </c>
      <c r="H2344" t="e">
        <f ca="1"/>
        <v>#NAME?</v>
      </c>
      <c r="I2344" t="e">
        <f ca="1"/>
        <v>#NAME?</v>
      </c>
      <c r="J2344" t="e">
        <f t="shared" ca="1" si="73"/>
        <v>#NAME?</v>
      </c>
      <c r="K2344" t="e">
        <f t="shared" ca="1" si="72"/>
        <v>#NAME?</v>
      </c>
    </row>
    <row r="2345" spans="1:11" x14ac:dyDescent="0.25">
      <c r="A2345" s="193" t="e">
        <f ca="1"/>
        <v>#NAME?</v>
      </c>
      <c r="B2345" t="e">
        <f ca="1"/>
        <v>#NAME?</v>
      </c>
      <c r="C2345" s="129" t="e">
        <f ca="1"/>
        <v>#NAME?</v>
      </c>
      <c r="D2345" t="e">
        <f ca="1"/>
        <v>#NAME?</v>
      </c>
      <c r="E2345" t="e">
        <f ca="1"/>
        <v>#NAME?</v>
      </c>
      <c r="F2345" t="e">
        <f ca="1"/>
        <v>#NAME?</v>
      </c>
      <c r="G2345" t="e">
        <f ca="1"/>
        <v>#NAME?</v>
      </c>
      <c r="H2345" t="e">
        <f ca="1"/>
        <v>#NAME?</v>
      </c>
      <c r="I2345" t="e">
        <f ca="1"/>
        <v>#NAME?</v>
      </c>
      <c r="J2345" t="e">
        <f t="shared" ca="1" si="73"/>
        <v>#NAME?</v>
      </c>
      <c r="K2345" t="e">
        <f t="shared" ca="1" si="72"/>
        <v>#NAME?</v>
      </c>
    </row>
    <row r="2346" spans="1:11" x14ac:dyDescent="0.25">
      <c r="A2346" s="193" t="e">
        <f ca="1"/>
        <v>#NAME?</v>
      </c>
      <c r="B2346" t="e">
        <f ca="1"/>
        <v>#NAME?</v>
      </c>
      <c r="C2346" s="129" t="e">
        <f ca="1"/>
        <v>#NAME?</v>
      </c>
      <c r="D2346" t="e">
        <f ca="1"/>
        <v>#NAME?</v>
      </c>
      <c r="E2346" t="e">
        <f ca="1"/>
        <v>#NAME?</v>
      </c>
      <c r="F2346" t="e">
        <f ca="1"/>
        <v>#NAME?</v>
      </c>
      <c r="G2346" t="e">
        <f ca="1"/>
        <v>#NAME?</v>
      </c>
      <c r="H2346" t="e">
        <f ca="1"/>
        <v>#NAME?</v>
      </c>
      <c r="I2346" t="e">
        <f ca="1"/>
        <v>#NAME?</v>
      </c>
      <c r="J2346" t="e">
        <f t="shared" ca="1" si="73"/>
        <v>#NAME?</v>
      </c>
      <c r="K2346" t="e">
        <f t="shared" ca="1" si="72"/>
        <v>#NAME?</v>
      </c>
    </row>
    <row r="2347" spans="1:11" x14ac:dyDescent="0.25">
      <c r="A2347" s="193" t="e">
        <f ca="1"/>
        <v>#NAME?</v>
      </c>
      <c r="B2347" t="e">
        <f ca="1"/>
        <v>#NAME?</v>
      </c>
      <c r="C2347" s="129" t="e">
        <f ca="1"/>
        <v>#NAME?</v>
      </c>
      <c r="D2347" t="e">
        <f ca="1"/>
        <v>#NAME?</v>
      </c>
      <c r="E2347" t="e">
        <f ca="1"/>
        <v>#NAME?</v>
      </c>
      <c r="F2347" t="e">
        <f ca="1"/>
        <v>#NAME?</v>
      </c>
      <c r="G2347" t="e">
        <f ca="1"/>
        <v>#NAME?</v>
      </c>
      <c r="H2347" t="e">
        <f ca="1"/>
        <v>#NAME?</v>
      </c>
      <c r="I2347" t="e">
        <f ca="1"/>
        <v>#NAME?</v>
      </c>
      <c r="J2347" t="e">
        <f t="shared" ca="1" si="73"/>
        <v>#NAME?</v>
      </c>
      <c r="K2347" t="e">
        <f t="shared" ca="1" si="72"/>
        <v>#NAME?</v>
      </c>
    </row>
    <row r="2348" spans="1:11" x14ac:dyDescent="0.25">
      <c r="A2348" s="193" t="e">
        <f ca="1"/>
        <v>#NAME?</v>
      </c>
      <c r="B2348" t="e">
        <f ca="1"/>
        <v>#NAME?</v>
      </c>
      <c r="C2348" s="129" t="e">
        <f ca="1"/>
        <v>#NAME?</v>
      </c>
      <c r="D2348" t="e">
        <f ca="1"/>
        <v>#NAME?</v>
      </c>
      <c r="E2348" t="e">
        <f ca="1"/>
        <v>#NAME?</v>
      </c>
      <c r="F2348" t="e">
        <f ca="1"/>
        <v>#NAME?</v>
      </c>
      <c r="G2348" t="e">
        <f ca="1"/>
        <v>#NAME?</v>
      </c>
      <c r="H2348" t="e">
        <f ca="1"/>
        <v>#NAME?</v>
      </c>
      <c r="I2348" t="e">
        <f ca="1"/>
        <v>#NAME?</v>
      </c>
      <c r="J2348" t="e">
        <f t="shared" ca="1" si="73"/>
        <v>#NAME?</v>
      </c>
      <c r="K2348" t="e">
        <f t="shared" ca="1" si="72"/>
        <v>#NAME?</v>
      </c>
    </row>
    <row r="2349" spans="1:11" x14ac:dyDescent="0.25">
      <c r="A2349" s="193" t="e">
        <f ca="1"/>
        <v>#NAME?</v>
      </c>
      <c r="B2349" t="e">
        <f ca="1"/>
        <v>#NAME?</v>
      </c>
      <c r="C2349" s="129" t="e">
        <f ca="1"/>
        <v>#NAME?</v>
      </c>
      <c r="D2349" t="e">
        <f ca="1"/>
        <v>#NAME?</v>
      </c>
      <c r="E2349" t="e">
        <f ca="1"/>
        <v>#NAME?</v>
      </c>
      <c r="F2349" t="e">
        <f ca="1"/>
        <v>#NAME?</v>
      </c>
      <c r="G2349" t="e">
        <f ca="1"/>
        <v>#NAME?</v>
      </c>
      <c r="H2349" t="e">
        <f ca="1"/>
        <v>#NAME?</v>
      </c>
      <c r="I2349" t="e">
        <f ca="1"/>
        <v>#NAME?</v>
      </c>
      <c r="J2349" t="e">
        <f t="shared" ca="1" si="73"/>
        <v>#NAME?</v>
      </c>
      <c r="K2349" t="e">
        <f t="shared" ca="1" si="72"/>
        <v>#NAME?</v>
      </c>
    </row>
    <row r="2350" spans="1:11" x14ac:dyDescent="0.25">
      <c r="A2350" s="193" t="e">
        <f ca="1"/>
        <v>#NAME?</v>
      </c>
      <c r="B2350" t="e">
        <f ca="1"/>
        <v>#NAME?</v>
      </c>
      <c r="C2350" s="129" t="e">
        <f ca="1"/>
        <v>#NAME?</v>
      </c>
      <c r="D2350" t="e">
        <f ca="1"/>
        <v>#NAME?</v>
      </c>
      <c r="E2350" t="e">
        <f ca="1"/>
        <v>#NAME?</v>
      </c>
      <c r="F2350" t="e">
        <f ca="1"/>
        <v>#NAME?</v>
      </c>
      <c r="G2350" t="e">
        <f ca="1"/>
        <v>#NAME?</v>
      </c>
      <c r="H2350" t="e">
        <f ca="1"/>
        <v>#NAME?</v>
      </c>
      <c r="I2350" t="e">
        <f ca="1"/>
        <v>#NAME?</v>
      </c>
      <c r="J2350" t="e">
        <f t="shared" ca="1" si="73"/>
        <v>#NAME?</v>
      </c>
      <c r="K2350" t="e">
        <f t="shared" ca="1" si="72"/>
        <v>#NAME?</v>
      </c>
    </row>
    <row r="2351" spans="1:11" x14ac:dyDescent="0.25">
      <c r="A2351" s="193" t="e">
        <f ca="1"/>
        <v>#NAME?</v>
      </c>
      <c r="B2351" t="e">
        <f ca="1"/>
        <v>#NAME?</v>
      </c>
      <c r="C2351" s="129" t="e">
        <f ca="1"/>
        <v>#NAME?</v>
      </c>
      <c r="D2351" t="e">
        <f ca="1"/>
        <v>#NAME?</v>
      </c>
      <c r="E2351" t="e">
        <f ca="1"/>
        <v>#NAME?</v>
      </c>
      <c r="F2351" t="e">
        <f ca="1"/>
        <v>#NAME?</v>
      </c>
      <c r="G2351" t="e">
        <f ca="1"/>
        <v>#NAME?</v>
      </c>
      <c r="H2351" t="e">
        <f ca="1"/>
        <v>#NAME?</v>
      </c>
      <c r="I2351" t="e">
        <f ca="1"/>
        <v>#NAME?</v>
      </c>
      <c r="J2351" t="e">
        <f t="shared" ca="1" si="73"/>
        <v>#NAME?</v>
      </c>
      <c r="K2351" t="e">
        <f t="shared" ca="1" si="72"/>
        <v>#NAME?</v>
      </c>
    </row>
    <row r="2352" spans="1:11" x14ac:dyDescent="0.25">
      <c r="A2352" s="193" t="e">
        <f ca="1"/>
        <v>#NAME?</v>
      </c>
      <c r="B2352" t="e">
        <f ca="1"/>
        <v>#NAME?</v>
      </c>
      <c r="C2352" s="129" t="e">
        <f ca="1"/>
        <v>#NAME?</v>
      </c>
      <c r="D2352" t="e">
        <f ca="1"/>
        <v>#NAME?</v>
      </c>
      <c r="E2352" t="e">
        <f ca="1"/>
        <v>#NAME?</v>
      </c>
      <c r="F2352" t="e">
        <f ca="1"/>
        <v>#NAME?</v>
      </c>
      <c r="G2352" t="e">
        <f ca="1"/>
        <v>#NAME?</v>
      </c>
      <c r="H2352" t="e">
        <f ca="1"/>
        <v>#NAME?</v>
      </c>
      <c r="I2352" t="e">
        <f ca="1"/>
        <v>#NAME?</v>
      </c>
      <c r="J2352" t="e">
        <f t="shared" ca="1" si="73"/>
        <v>#NAME?</v>
      </c>
      <c r="K2352" t="e">
        <f t="shared" ca="1" si="72"/>
        <v>#NAME?</v>
      </c>
    </row>
    <row r="2353" spans="1:11" x14ac:dyDescent="0.25">
      <c r="A2353" s="193" t="e">
        <f ca="1"/>
        <v>#NAME?</v>
      </c>
      <c r="B2353" t="e">
        <f ca="1"/>
        <v>#NAME?</v>
      </c>
      <c r="C2353" s="129" t="e">
        <f ca="1"/>
        <v>#NAME?</v>
      </c>
      <c r="D2353" t="e">
        <f ca="1"/>
        <v>#NAME?</v>
      </c>
      <c r="E2353" t="e">
        <f ca="1"/>
        <v>#NAME?</v>
      </c>
      <c r="F2353" t="e">
        <f ca="1"/>
        <v>#NAME?</v>
      </c>
      <c r="G2353" t="e">
        <f ca="1"/>
        <v>#NAME?</v>
      </c>
      <c r="H2353" t="e">
        <f ca="1"/>
        <v>#NAME?</v>
      </c>
      <c r="I2353" t="e">
        <f ca="1"/>
        <v>#NAME?</v>
      </c>
      <c r="J2353" t="e">
        <f t="shared" ca="1" si="73"/>
        <v>#NAME?</v>
      </c>
      <c r="K2353" t="e">
        <f t="shared" ca="1" si="72"/>
        <v>#NAME?</v>
      </c>
    </row>
    <row r="2354" spans="1:11" x14ac:dyDescent="0.25">
      <c r="A2354" s="193" t="e">
        <f ca="1"/>
        <v>#NAME?</v>
      </c>
      <c r="B2354" t="e">
        <f ca="1"/>
        <v>#NAME?</v>
      </c>
      <c r="C2354" s="129" t="e">
        <f ca="1"/>
        <v>#NAME?</v>
      </c>
      <c r="D2354" t="e">
        <f ca="1"/>
        <v>#NAME?</v>
      </c>
      <c r="E2354" t="e">
        <f ca="1"/>
        <v>#NAME?</v>
      </c>
      <c r="F2354" t="e">
        <f ca="1"/>
        <v>#NAME?</v>
      </c>
      <c r="G2354" t="e">
        <f ca="1"/>
        <v>#NAME?</v>
      </c>
      <c r="H2354" t="e">
        <f ca="1"/>
        <v>#NAME?</v>
      </c>
      <c r="I2354" t="e">
        <f ca="1"/>
        <v>#NAME?</v>
      </c>
      <c r="J2354" t="e">
        <f t="shared" ca="1" si="73"/>
        <v>#NAME?</v>
      </c>
      <c r="K2354" t="e">
        <f t="shared" ca="1" si="72"/>
        <v>#NAME?</v>
      </c>
    </row>
    <row r="2355" spans="1:11" x14ac:dyDescent="0.25">
      <c r="A2355" s="193" t="e">
        <f ca="1"/>
        <v>#NAME?</v>
      </c>
      <c r="B2355" t="e">
        <f ca="1"/>
        <v>#NAME?</v>
      </c>
      <c r="C2355" s="129" t="e">
        <f ca="1"/>
        <v>#NAME?</v>
      </c>
      <c r="D2355" t="e">
        <f ca="1"/>
        <v>#NAME?</v>
      </c>
      <c r="E2355" t="e">
        <f ca="1"/>
        <v>#NAME?</v>
      </c>
      <c r="F2355" t="e">
        <f ca="1"/>
        <v>#NAME?</v>
      </c>
      <c r="G2355" t="e">
        <f ca="1"/>
        <v>#NAME?</v>
      </c>
      <c r="H2355" t="e">
        <f ca="1"/>
        <v>#NAME?</v>
      </c>
      <c r="I2355" t="e">
        <f ca="1"/>
        <v>#NAME?</v>
      </c>
      <c r="J2355" t="e">
        <f t="shared" ca="1" si="73"/>
        <v>#NAME?</v>
      </c>
      <c r="K2355" t="e">
        <f t="shared" ref="K2355:K2418" ca="1" si="74">2400+J2355</f>
        <v>#NAME?</v>
      </c>
    </row>
    <row r="2356" spans="1:11" x14ac:dyDescent="0.25">
      <c r="A2356" s="193" t="e">
        <f ca="1"/>
        <v>#NAME?</v>
      </c>
      <c r="B2356" t="e">
        <f ca="1"/>
        <v>#NAME?</v>
      </c>
      <c r="C2356" s="129" t="e">
        <f ca="1"/>
        <v>#NAME?</v>
      </c>
      <c r="D2356" t="e">
        <f ca="1"/>
        <v>#NAME?</v>
      </c>
      <c r="E2356" t="e">
        <f ca="1"/>
        <v>#NAME?</v>
      </c>
      <c r="F2356" t="e">
        <f ca="1"/>
        <v>#NAME?</v>
      </c>
      <c r="G2356" t="e">
        <f ca="1"/>
        <v>#NAME?</v>
      </c>
      <c r="H2356" t="e">
        <f ca="1"/>
        <v>#NAME?</v>
      </c>
      <c r="I2356" t="e">
        <f ca="1"/>
        <v>#NAME?</v>
      </c>
      <c r="J2356" t="e">
        <f t="shared" ca="1" si="73"/>
        <v>#NAME?</v>
      </c>
      <c r="K2356" t="e">
        <f t="shared" ca="1" si="74"/>
        <v>#NAME?</v>
      </c>
    </row>
    <row r="2357" spans="1:11" x14ac:dyDescent="0.25">
      <c r="A2357" s="193" t="e">
        <f ca="1"/>
        <v>#NAME?</v>
      </c>
      <c r="B2357" t="e">
        <f ca="1"/>
        <v>#NAME?</v>
      </c>
      <c r="C2357" s="129" t="e">
        <f ca="1"/>
        <v>#NAME?</v>
      </c>
      <c r="D2357" t="e">
        <f ca="1"/>
        <v>#NAME?</v>
      </c>
      <c r="E2357" t="e">
        <f ca="1"/>
        <v>#NAME?</v>
      </c>
      <c r="F2357" t="e">
        <f ca="1"/>
        <v>#NAME?</v>
      </c>
      <c r="G2357" t="e">
        <f ca="1"/>
        <v>#NAME?</v>
      </c>
      <c r="H2357" t="e">
        <f ca="1"/>
        <v>#NAME?</v>
      </c>
      <c r="I2357" t="e">
        <f ca="1"/>
        <v>#NAME?</v>
      </c>
      <c r="J2357" t="e">
        <f t="shared" ca="1" si="73"/>
        <v>#NAME?</v>
      </c>
      <c r="K2357" t="e">
        <f t="shared" ca="1" si="74"/>
        <v>#NAME?</v>
      </c>
    </row>
    <row r="2358" spans="1:11" x14ac:dyDescent="0.25">
      <c r="A2358" s="193" t="e">
        <f ca="1"/>
        <v>#NAME?</v>
      </c>
      <c r="B2358" t="e">
        <f ca="1"/>
        <v>#NAME?</v>
      </c>
      <c r="C2358" s="129" t="e">
        <f ca="1"/>
        <v>#NAME?</v>
      </c>
      <c r="D2358" t="e">
        <f ca="1"/>
        <v>#NAME?</v>
      </c>
      <c r="E2358" t="e">
        <f ca="1"/>
        <v>#NAME?</v>
      </c>
      <c r="F2358" t="e">
        <f ca="1"/>
        <v>#NAME?</v>
      </c>
      <c r="G2358" t="e">
        <f ca="1"/>
        <v>#NAME?</v>
      </c>
      <c r="H2358" t="e">
        <f ca="1"/>
        <v>#NAME?</v>
      </c>
      <c r="I2358" t="e">
        <f ca="1"/>
        <v>#NAME?</v>
      </c>
      <c r="J2358" t="e">
        <f t="shared" ca="1" si="73"/>
        <v>#NAME?</v>
      </c>
      <c r="K2358" t="e">
        <f t="shared" ca="1" si="74"/>
        <v>#NAME?</v>
      </c>
    </row>
    <row r="2359" spans="1:11" x14ac:dyDescent="0.25">
      <c r="A2359" s="193" t="e">
        <f ca="1"/>
        <v>#NAME?</v>
      </c>
      <c r="B2359" t="e">
        <f ca="1"/>
        <v>#NAME?</v>
      </c>
      <c r="C2359" s="129" t="e">
        <f ca="1"/>
        <v>#NAME?</v>
      </c>
      <c r="D2359" t="e">
        <f ca="1"/>
        <v>#NAME?</v>
      </c>
      <c r="E2359" t="e">
        <f ca="1"/>
        <v>#NAME?</v>
      </c>
      <c r="F2359" t="e">
        <f ca="1"/>
        <v>#NAME?</v>
      </c>
      <c r="G2359" t="e">
        <f ca="1"/>
        <v>#NAME?</v>
      </c>
      <c r="H2359" t="e">
        <f ca="1"/>
        <v>#NAME?</v>
      </c>
      <c r="I2359" t="e">
        <f ca="1"/>
        <v>#NAME?</v>
      </c>
      <c r="J2359" t="e">
        <f t="shared" ca="1" si="73"/>
        <v>#NAME?</v>
      </c>
      <c r="K2359" t="e">
        <f t="shared" ca="1" si="74"/>
        <v>#NAME?</v>
      </c>
    </row>
    <row r="2360" spans="1:11" x14ac:dyDescent="0.25">
      <c r="A2360" s="193" t="e">
        <f ca="1"/>
        <v>#NAME?</v>
      </c>
      <c r="B2360" t="e">
        <f ca="1"/>
        <v>#NAME?</v>
      </c>
      <c r="C2360" s="129" t="e">
        <f ca="1"/>
        <v>#NAME?</v>
      </c>
      <c r="D2360" t="e">
        <f ca="1"/>
        <v>#NAME?</v>
      </c>
      <c r="E2360" t="e">
        <f ca="1"/>
        <v>#NAME?</v>
      </c>
      <c r="F2360" t="e">
        <f ca="1"/>
        <v>#NAME?</v>
      </c>
      <c r="G2360" t="e">
        <f ca="1"/>
        <v>#NAME?</v>
      </c>
      <c r="H2360" t="e">
        <f ca="1"/>
        <v>#NAME?</v>
      </c>
      <c r="I2360" t="e">
        <f ca="1"/>
        <v>#NAME?</v>
      </c>
      <c r="J2360" t="e">
        <f t="shared" ca="1" si="73"/>
        <v>#NAME?</v>
      </c>
      <c r="K2360" t="e">
        <f t="shared" ca="1" si="74"/>
        <v>#NAME?</v>
      </c>
    </row>
    <row r="2361" spans="1:11" x14ac:dyDescent="0.25">
      <c r="A2361" s="193" t="e">
        <f ca="1"/>
        <v>#NAME?</v>
      </c>
      <c r="B2361" t="e">
        <f ca="1"/>
        <v>#NAME?</v>
      </c>
      <c r="C2361" s="129" t="e">
        <f ca="1"/>
        <v>#NAME?</v>
      </c>
      <c r="D2361" t="e">
        <f ca="1"/>
        <v>#NAME?</v>
      </c>
      <c r="E2361" t="e">
        <f ca="1"/>
        <v>#NAME?</v>
      </c>
      <c r="F2361" t="e">
        <f ca="1"/>
        <v>#NAME?</v>
      </c>
      <c r="G2361" t="e">
        <f ca="1"/>
        <v>#NAME?</v>
      </c>
      <c r="H2361" t="e">
        <f ca="1"/>
        <v>#NAME?</v>
      </c>
      <c r="I2361" t="e">
        <f ca="1"/>
        <v>#NAME?</v>
      </c>
      <c r="J2361" t="e">
        <f t="shared" ca="1" si="73"/>
        <v>#NAME?</v>
      </c>
      <c r="K2361" t="e">
        <f t="shared" ca="1" si="74"/>
        <v>#NAME?</v>
      </c>
    </row>
    <row r="2362" spans="1:11" x14ac:dyDescent="0.25">
      <c r="A2362" s="193" t="e">
        <f ca="1"/>
        <v>#NAME?</v>
      </c>
      <c r="B2362" t="e">
        <f ca="1"/>
        <v>#NAME?</v>
      </c>
      <c r="C2362" s="129" t="e">
        <f ca="1"/>
        <v>#NAME?</v>
      </c>
      <c r="D2362" t="e">
        <f ca="1"/>
        <v>#NAME?</v>
      </c>
      <c r="E2362" t="e">
        <f ca="1"/>
        <v>#NAME?</v>
      </c>
      <c r="F2362" t="e">
        <f ca="1"/>
        <v>#NAME?</v>
      </c>
      <c r="G2362" t="e">
        <f ca="1"/>
        <v>#NAME?</v>
      </c>
      <c r="H2362" t="e">
        <f ca="1"/>
        <v>#NAME?</v>
      </c>
      <c r="I2362" t="e">
        <f ca="1"/>
        <v>#NAME?</v>
      </c>
      <c r="J2362" t="e">
        <f t="shared" ca="1" si="73"/>
        <v>#NAME?</v>
      </c>
      <c r="K2362" t="e">
        <f t="shared" ca="1" si="74"/>
        <v>#NAME?</v>
      </c>
    </row>
    <row r="2363" spans="1:11" x14ac:dyDescent="0.25">
      <c r="A2363" s="193" t="e">
        <f ca="1"/>
        <v>#NAME?</v>
      </c>
      <c r="B2363" t="e">
        <f ca="1"/>
        <v>#NAME?</v>
      </c>
      <c r="C2363" s="129" t="e">
        <f ca="1"/>
        <v>#NAME?</v>
      </c>
      <c r="D2363" t="e">
        <f ca="1"/>
        <v>#NAME?</v>
      </c>
      <c r="E2363" t="e">
        <f ca="1"/>
        <v>#NAME?</v>
      </c>
      <c r="F2363" t="e">
        <f ca="1"/>
        <v>#NAME?</v>
      </c>
      <c r="G2363" t="e">
        <f ca="1"/>
        <v>#NAME?</v>
      </c>
      <c r="H2363" t="e">
        <f ca="1"/>
        <v>#NAME?</v>
      </c>
      <c r="I2363" t="e">
        <f ca="1"/>
        <v>#NAME?</v>
      </c>
      <c r="J2363" t="e">
        <f t="shared" ca="1" si="73"/>
        <v>#NAME?</v>
      </c>
      <c r="K2363" t="e">
        <f t="shared" ca="1" si="74"/>
        <v>#NAME?</v>
      </c>
    </row>
    <row r="2364" spans="1:11" x14ac:dyDescent="0.25">
      <c r="A2364" s="193" t="e">
        <f ca="1"/>
        <v>#NAME?</v>
      </c>
      <c r="B2364" t="e">
        <f ca="1"/>
        <v>#NAME?</v>
      </c>
      <c r="C2364" s="129" t="e">
        <f ca="1"/>
        <v>#NAME?</v>
      </c>
      <c r="D2364" t="e">
        <f ca="1"/>
        <v>#NAME?</v>
      </c>
      <c r="E2364" t="e">
        <f ca="1"/>
        <v>#NAME?</v>
      </c>
      <c r="F2364" t="e">
        <f ca="1"/>
        <v>#NAME?</v>
      </c>
      <c r="G2364" t="e">
        <f ca="1"/>
        <v>#NAME?</v>
      </c>
      <c r="H2364" t="e">
        <f ca="1"/>
        <v>#NAME?</v>
      </c>
      <c r="I2364" t="e">
        <f ca="1"/>
        <v>#NAME?</v>
      </c>
      <c r="J2364" t="e">
        <f t="shared" ca="1" si="73"/>
        <v>#NAME?</v>
      </c>
      <c r="K2364" t="e">
        <f t="shared" ca="1" si="74"/>
        <v>#NAME?</v>
      </c>
    </row>
    <row r="2365" spans="1:11" x14ac:dyDescent="0.25">
      <c r="A2365" s="193" t="e">
        <f ca="1"/>
        <v>#NAME?</v>
      </c>
      <c r="B2365" t="e">
        <f ca="1"/>
        <v>#NAME?</v>
      </c>
      <c r="C2365" s="129" t="e">
        <f ca="1"/>
        <v>#NAME?</v>
      </c>
      <c r="D2365" t="e">
        <f ca="1"/>
        <v>#NAME?</v>
      </c>
      <c r="E2365" t="e">
        <f ca="1"/>
        <v>#NAME?</v>
      </c>
      <c r="F2365" t="e">
        <f ca="1"/>
        <v>#NAME?</v>
      </c>
      <c r="G2365" t="e">
        <f ca="1"/>
        <v>#NAME?</v>
      </c>
      <c r="H2365" t="e">
        <f ca="1"/>
        <v>#NAME?</v>
      </c>
      <c r="I2365" t="e">
        <f ca="1"/>
        <v>#NAME?</v>
      </c>
      <c r="J2365" t="e">
        <f t="shared" ca="1" si="73"/>
        <v>#NAME?</v>
      </c>
      <c r="K2365" t="e">
        <f t="shared" ca="1" si="74"/>
        <v>#NAME?</v>
      </c>
    </row>
    <row r="2366" spans="1:11" x14ac:dyDescent="0.25">
      <c r="A2366" s="193" t="e">
        <f ca="1"/>
        <v>#NAME?</v>
      </c>
      <c r="B2366" t="e">
        <f ca="1"/>
        <v>#NAME?</v>
      </c>
      <c r="C2366" s="129" t="e">
        <f ca="1"/>
        <v>#NAME?</v>
      </c>
      <c r="D2366" t="e">
        <f ca="1"/>
        <v>#NAME?</v>
      </c>
      <c r="E2366" t="e">
        <f ca="1"/>
        <v>#NAME?</v>
      </c>
      <c r="F2366" t="e">
        <f ca="1"/>
        <v>#NAME?</v>
      </c>
      <c r="G2366" t="e">
        <f ca="1"/>
        <v>#NAME?</v>
      </c>
      <c r="H2366" t="e">
        <f ca="1"/>
        <v>#NAME?</v>
      </c>
      <c r="I2366" t="e">
        <f ca="1"/>
        <v>#NAME?</v>
      </c>
      <c r="J2366" t="e">
        <f t="shared" ca="1" si="73"/>
        <v>#NAME?</v>
      </c>
      <c r="K2366" t="e">
        <f t="shared" ca="1" si="74"/>
        <v>#NAME?</v>
      </c>
    </row>
    <row r="2367" spans="1:11" x14ac:dyDescent="0.25">
      <c r="A2367" s="193" t="e">
        <f ca="1"/>
        <v>#NAME?</v>
      </c>
      <c r="B2367" t="e">
        <f ca="1"/>
        <v>#NAME?</v>
      </c>
      <c r="C2367" s="129" t="e">
        <f ca="1"/>
        <v>#NAME?</v>
      </c>
      <c r="D2367" t="e">
        <f ca="1"/>
        <v>#NAME?</v>
      </c>
      <c r="E2367" t="e">
        <f ca="1"/>
        <v>#NAME?</v>
      </c>
      <c r="F2367" t="e">
        <f ca="1"/>
        <v>#NAME?</v>
      </c>
      <c r="G2367" t="e">
        <f ca="1"/>
        <v>#NAME?</v>
      </c>
      <c r="H2367" t="e">
        <f ca="1"/>
        <v>#NAME?</v>
      </c>
      <c r="I2367" t="e">
        <f ca="1"/>
        <v>#NAME?</v>
      </c>
      <c r="J2367" t="e">
        <f t="shared" ca="1" si="73"/>
        <v>#NAME?</v>
      </c>
      <c r="K2367" t="e">
        <f t="shared" ca="1" si="74"/>
        <v>#NAME?</v>
      </c>
    </row>
    <row r="2368" spans="1:11" x14ac:dyDescent="0.25">
      <c r="A2368" s="193" t="e">
        <f ca="1"/>
        <v>#NAME?</v>
      </c>
      <c r="B2368" t="e">
        <f ca="1"/>
        <v>#NAME?</v>
      </c>
      <c r="C2368" s="129" t="e">
        <f ca="1"/>
        <v>#NAME?</v>
      </c>
      <c r="D2368" t="e">
        <f ca="1"/>
        <v>#NAME?</v>
      </c>
      <c r="E2368" t="e">
        <f ca="1"/>
        <v>#NAME?</v>
      </c>
      <c r="F2368" t="e">
        <f ca="1"/>
        <v>#NAME?</v>
      </c>
      <c r="G2368" t="e">
        <f ca="1"/>
        <v>#NAME?</v>
      </c>
      <c r="H2368" t="e">
        <f ca="1"/>
        <v>#NAME?</v>
      </c>
      <c r="I2368" t="e">
        <f ca="1"/>
        <v>#NAME?</v>
      </c>
      <c r="J2368" t="e">
        <f t="shared" ca="1" si="73"/>
        <v>#NAME?</v>
      </c>
      <c r="K2368" t="e">
        <f t="shared" ca="1" si="74"/>
        <v>#NAME?</v>
      </c>
    </row>
    <row r="2369" spans="1:11" x14ac:dyDescent="0.25">
      <c r="A2369" s="193" t="e">
        <f ca="1"/>
        <v>#NAME?</v>
      </c>
      <c r="B2369" t="e">
        <f ca="1"/>
        <v>#NAME?</v>
      </c>
      <c r="C2369" s="129" t="e">
        <f ca="1"/>
        <v>#NAME?</v>
      </c>
      <c r="D2369" t="e">
        <f ca="1"/>
        <v>#NAME?</v>
      </c>
      <c r="E2369" t="e">
        <f ca="1"/>
        <v>#NAME?</v>
      </c>
      <c r="F2369" t="e">
        <f ca="1"/>
        <v>#NAME?</v>
      </c>
      <c r="G2369" t="e">
        <f ca="1"/>
        <v>#NAME?</v>
      </c>
      <c r="H2369" t="e">
        <f ca="1"/>
        <v>#NAME?</v>
      </c>
      <c r="I2369" t="e">
        <f ca="1"/>
        <v>#NAME?</v>
      </c>
      <c r="J2369" t="e">
        <f t="shared" ca="1" si="73"/>
        <v>#NAME?</v>
      </c>
      <c r="K2369" t="e">
        <f t="shared" ca="1" si="74"/>
        <v>#NAME?</v>
      </c>
    </row>
    <row r="2370" spans="1:11" x14ac:dyDescent="0.25">
      <c r="A2370" s="193" t="e">
        <f ca="1"/>
        <v>#NAME?</v>
      </c>
      <c r="B2370" t="e">
        <f ca="1"/>
        <v>#NAME?</v>
      </c>
      <c r="C2370" s="129" t="e">
        <f ca="1"/>
        <v>#NAME?</v>
      </c>
      <c r="D2370" t="e">
        <f ca="1"/>
        <v>#NAME?</v>
      </c>
      <c r="E2370" t="e">
        <f ca="1"/>
        <v>#NAME?</v>
      </c>
      <c r="F2370" t="e">
        <f ca="1"/>
        <v>#NAME?</v>
      </c>
      <c r="G2370" t="e">
        <f ca="1"/>
        <v>#NAME?</v>
      </c>
      <c r="H2370" t="e">
        <f ca="1"/>
        <v>#NAME?</v>
      </c>
      <c r="I2370" t="e">
        <f ca="1"/>
        <v>#NAME?</v>
      </c>
      <c r="J2370" t="e">
        <f t="shared" ca="1" si="73"/>
        <v>#NAME?</v>
      </c>
      <c r="K2370" t="e">
        <f t="shared" ca="1" si="74"/>
        <v>#NAME?</v>
      </c>
    </row>
    <row r="2371" spans="1:11" x14ac:dyDescent="0.25">
      <c r="A2371" s="193" t="e">
        <f ca="1"/>
        <v>#NAME?</v>
      </c>
      <c r="B2371" t="e">
        <f ca="1"/>
        <v>#NAME?</v>
      </c>
      <c r="C2371" s="129" t="e">
        <f ca="1"/>
        <v>#NAME?</v>
      </c>
      <c r="D2371" t="e">
        <f ca="1"/>
        <v>#NAME?</v>
      </c>
      <c r="E2371" t="e">
        <f ca="1"/>
        <v>#NAME?</v>
      </c>
      <c r="F2371" t="e">
        <f ca="1"/>
        <v>#NAME?</v>
      </c>
      <c r="G2371" t="e">
        <f ca="1"/>
        <v>#NAME?</v>
      </c>
      <c r="H2371" t="e">
        <f ca="1"/>
        <v>#NAME?</v>
      </c>
      <c r="I2371" t="e">
        <f ca="1"/>
        <v>#NAME?</v>
      </c>
      <c r="J2371" t="e">
        <f t="shared" ref="J2371:J2434" ca="1" si="75">_xlfn.ISOWEEKNUM(C2371)</f>
        <v>#NAME?</v>
      </c>
      <c r="K2371" t="e">
        <f t="shared" ca="1" si="74"/>
        <v>#NAME?</v>
      </c>
    </row>
    <row r="2372" spans="1:11" x14ac:dyDescent="0.25">
      <c r="A2372" s="193" t="e">
        <f ca="1"/>
        <v>#NAME?</v>
      </c>
      <c r="B2372" t="e">
        <f ca="1"/>
        <v>#NAME?</v>
      </c>
      <c r="C2372" s="129" t="e">
        <f ca="1"/>
        <v>#NAME?</v>
      </c>
      <c r="D2372" t="e">
        <f ca="1"/>
        <v>#NAME?</v>
      </c>
      <c r="E2372" t="e">
        <f ca="1"/>
        <v>#NAME?</v>
      </c>
      <c r="F2372" t="e">
        <f ca="1"/>
        <v>#NAME?</v>
      </c>
      <c r="G2372" t="e">
        <f ca="1"/>
        <v>#NAME?</v>
      </c>
      <c r="H2372" t="e">
        <f ca="1"/>
        <v>#NAME?</v>
      </c>
      <c r="I2372" t="e">
        <f ca="1"/>
        <v>#NAME?</v>
      </c>
      <c r="J2372" t="e">
        <f t="shared" ca="1" si="75"/>
        <v>#NAME?</v>
      </c>
      <c r="K2372" t="e">
        <f t="shared" ca="1" si="74"/>
        <v>#NAME?</v>
      </c>
    </row>
    <row r="2373" spans="1:11" x14ac:dyDescent="0.25">
      <c r="A2373" s="193" t="e">
        <f ca="1"/>
        <v>#NAME?</v>
      </c>
      <c r="B2373" t="e">
        <f ca="1"/>
        <v>#NAME?</v>
      </c>
      <c r="C2373" s="129" t="e">
        <f ca="1"/>
        <v>#NAME?</v>
      </c>
      <c r="D2373" t="e">
        <f ca="1"/>
        <v>#NAME?</v>
      </c>
      <c r="E2373" t="e">
        <f ca="1"/>
        <v>#NAME?</v>
      </c>
      <c r="F2373" t="e">
        <f ca="1"/>
        <v>#NAME?</v>
      </c>
      <c r="G2373" t="e">
        <f ca="1"/>
        <v>#NAME?</v>
      </c>
      <c r="H2373" t="e">
        <f ca="1"/>
        <v>#NAME?</v>
      </c>
      <c r="I2373" t="e">
        <f ca="1"/>
        <v>#NAME?</v>
      </c>
      <c r="J2373" t="e">
        <f t="shared" ca="1" si="75"/>
        <v>#NAME?</v>
      </c>
      <c r="K2373" t="e">
        <f t="shared" ca="1" si="74"/>
        <v>#NAME?</v>
      </c>
    </row>
    <row r="2374" spans="1:11" x14ac:dyDescent="0.25">
      <c r="A2374" s="193" t="e">
        <f ca="1"/>
        <v>#NAME?</v>
      </c>
      <c r="B2374" t="e">
        <f ca="1"/>
        <v>#NAME?</v>
      </c>
      <c r="C2374" s="129" t="e">
        <f ca="1"/>
        <v>#NAME?</v>
      </c>
      <c r="D2374" t="e">
        <f ca="1"/>
        <v>#NAME?</v>
      </c>
      <c r="E2374" t="e">
        <f ca="1"/>
        <v>#NAME?</v>
      </c>
      <c r="F2374" t="e">
        <f ca="1"/>
        <v>#NAME?</v>
      </c>
      <c r="G2374" t="e">
        <f ca="1"/>
        <v>#NAME?</v>
      </c>
      <c r="H2374" t="e">
        <f ca="1"/>
        <v>#NAME?</v>
      </c>
      <c r="I2374" t="e">
        <f ca="1"/>
        <v>#NAME?</v>
      </c>
      <c r="J2374" t="e">
        <f t="shared" ca="1" si="75"/>
        <v>#NAME?</v>
      </c>
      <c r="K2374" t="e">
        <f t="shared" ca="1" si="74"/>
        <v>#NAME?</v>
      </c>
    </row>
    <row r="2375" spans="1:11" x14ac:dyDescent="0.25">
      <c r="A2375" s="193" t="e">
        <f ca="1"/>
        <v>#NAME?</v>
      </c>
      <c r="B2375" t="e">
        <f ca="1"/>
        <v>#NAME?</v>
      </c>
      <c r="C2375" s="129" t="e">
        <f ca="1"/>
        <v>#NAME?</v>
      </c>
      <c r="D2375" t="e">
        <f ca="1"/>
        <v>#NAME?</v>
      </c>
      <c r="E2375" t="e">
        <f ca="1"/>
        <v>#NAME?</v>
      </c>
      <c r="F2375" t="e">
        <f ca="1"/>
        <v>#NAME?</v>
      </c>
      <c r="G2375" t="e">
        <f ca="1"/>
        <v>#NAME?</v>
      </c>
      <c r="H2375" t="e">
        <f ca="1"/>
        <v>#NAME?</v>
      </c>
      <c r="I2375" t="e">
        <f ca="1"/>
        <v>#NAME?</v>
      </c>
      <c r="J2375" t="e">
        <f t="shared" ca="1" si="75"/>
        <v>#NAME?</v>
      </c>
      <c r="K2375" t="e">
        <f t="shared" ca="1" si="74"/>
        <v>#NAME?</v>
      </c>
    </row>
    <row r="2376" spans="1:11" x14ac:dyDescent="0.25">
      <c r="A2376" s="193" t="e">
        <f ca="1"/>
        <v>#NAME?</v>
      </c>
      <c r="B2376" t="e">
        <f ca="1"/>
        <v>#NAME?</v>
      </c>
      <c r="C2376" s="129" t="e">
        <f ca="1"/>
        <v>#NAME?</v>
      </c>
      <c r="D2376" t="e">
        <f ca="1"/>
        <v>#NAME?</v>
      </c>
      <c r="E2376" t="e">
        <f ca="1"/>
        <v>#NAME?</v>
      </c>
      <c r="F2376" t="e">
        <f ca="1"/>
        <v>#NAME?</v>
      </c>
      <c r="G2376" t="e">
        <f ca="1"/>
        <v>#NAME?</v>
      </c>
      <c r="H2376" t="e">
        <f ca="1"/>
        <v>#NAME?</v>
      </c>
      <c r="I2376" t="e">
        <f ca="1"/>
        <v>#NAME?</v>
      </c>
      <c r="J2376" t="e">
        <f t="shared" ca="1" si="75"/>
        <v>#NAME?</v>
      </c>
      <c r="K2376" t="e">
        <f t="shared" ca="1" si="74"/>
        <v>#NAME?</v>
      </c>
    </row>
    <row r="2377" spans="1:11" x14ac:dyDescent="0.25">
      <c r="A2377" s="193" t="e">
        <f ca="1"/>
        <v>#NAME?</v>
      </c>
      <c r="B2377" t="e">
        <f ca="1"/>
        <v>#NAME?</v>
      </c>
      <c r="C2377" s="129" t="e">
        <f ca="1"/>
        <v>#NAME?</v>
      </c>
      <c r="D2377" t="e">
        <f ca="1"/>
        <v>#NAME?</v>
      </c>
      <c r="E2377" t="e">
        <f ca="1"/>
        <v>#NAME?</v>
      </c>
      <c r="F2377" t="e">
        <f ca="1"/>
        <v>#NAME?</v>
      </c>
      <c r="G2377" t="e">
        <f ca="1"/>
        <v>#NAME?</v>
      </c>
      <c r="H2377" t="e">
        <f ca="1"/>
        <v>#NAME?</v>
      </c>
      <c r="I2377" t="e">
        <f ca="1"/>
        <v>#NAME?</v>
      </c>
      <c r="J2377" t="e">
        <f t="shared" ca="1" si="75"/>
        <v>#NAME?</v>
      </c>
      <c r="K2377" t="e">
        <f t="shared" ca="1" si="74"/>
        <v>#NAME?</v>
      </c>
    </row>
    <row r="2378" spans="1:11" x14ac:dyDescent="0.25">
      <c r="A2378" s="193" t="e">
        <f ca="1"/>
        <v>#NAME?</v>
      </c>
      <c r="B2378" t="e">
        <f ca="1"/>
        <v>#NAME?</v>
      </c>
      <c r="C2378" s="129" t="e">
        <f ca="1"/>
        <v>#NAME?</v>
      </c>
      <c r="D2378" t="e">
        <f ca="1"/>
        <v>#NAME?</v>
      </c>
      <c r="E2378" t="e">
        <f ca="1"/>
        <v>#NAME?</v>
      </c>
      <c r="F2378" t="e">
        <f ca="1"/>
        <v>#NAME?</v>
      </c>
      <c r="G2378" t="e">
        <f ca="1"/>
        <v>#NAME?</v>
      </c>
      <c r="H2378" t="e">
        <f ca="1"/>
        <v>#NAME?</v>
      </c>
      <c r="I2378" t="e">
        <f ca="1"/>
        <v>#NAME?</v>
      </c>
      <c r="J2378" t="e">
        <f t="shared" ca="1" si="75"/>
        <v>#NAME?</v>
      </c>
      <c r="K2378" t="e">
        <f t="shared" ca="1" si="74"/>
        <v>#NAME?</v>
      </c>
    </row>
    <row r="2379" spans="1:11" x14ac:dyDescent="0.25">
      <c r="A2379" s="193" t="e">
        <f ca="1"/>
        <v>#NAME?</v>
      </c>
      <c r="B2379" t="e">
        <f ca="1"/>
        <v>#NAME?</v>
      </c>
      <c r="C2379" s="129" t="e">
        <f ca="1"/>
        <v>#NAME?</v>
      </c>
      <c r="D2379" t="e">
        <f ca="1"/>
        <v>#NAME?</v>
      </c>
      <c r="E2379" t="e">
        <f ca="1"/>
        <v>#NAME?</v>
      </c>
      <c r="F2379" t="e">
        <f ca="1"/>
        <v>#NAME?</v>
      </c>
      <c r="G2379" t="e">
        <f ca="1"/>
        <v>#NAME?</v>
      </c>
      <c r="H2379" t="e">
        <f ca="1"/>
        <v>#NAME?</v>
      </c>
      <c r="I2379" t="e">
        <f ca="1"/>
        <v>#NAME?</v>
      </c>
      <c r="J2379" t="e">
        <f t="shared" ca="1" si="75"/>
        <v>#NAME?</v>
      </c>
      <c r="K2379" t="e">
        <f t="shared" ca="1" si="74"/>
        <v>#NAME?</v>
      </c>
    </row>
    <row r="2380" spans="1:11" x14ac:dyDescent="0.25">
      <c r="A2380" s="193" t="e">
        <f ca="1"/>
        <v>#NAME?</v>
      </c>
      <c r="B2380" t="e">
        <f ca="1"/>
        <v>#NAME?</v>
      </c>
      <c r="C2380" s="129" t="e">
        <f ca="1"/>
        <v>#NAME?</v>
      </c>
      <c r="D2380" t="e">
        <f ca="1"/>
        <v>#NAME?</v>
      </c>
      <c r="E2380" t="e">
        <f ca="1"/>
        <v>#NAME?</v>
      </c>
      <c r="F2380" t="e">
        <f ca="1"/>
        <v>#NAME?</v>
      </c>
      <c r="G2380" t="e">
        <f ca="1"/>
        <v>#NAME?</v>
      </c>
      <c r="H2380" t="e">
        <f ca="1"/>
        <v>#NAME?</v>
      </c>
      <c r="I2380" t="e">
        <f ca="1"/>
        <v>#NAME?</v>
      </c>
      <c r="J2380" t="e">
        <f t="shared" ca="1" si="75"/>
        <v>#NAME?</v>
      </c>
      <c r="K2380" t="e">
        <f t="shared" ca="1" si="74"/>
        <v>#NAME?</v>
      </c>
    </row>
    <row r="2381" spans="1:11" x14ac:dyDescent="0.25">
      <c r="A2381" s="193" t="e">
        <f ca="1"/>
        <v>#NAME?</v>
      </c>
      <c r="B2381" t="e">
        <f ca="1"/>
        <v>#NAME?</v>
      </c>
      <c r="C2381" s="129" t="e">
        <f ca="1"/>
        <v>#NAME?</v>
      </c>
      <c r="D2381" t="e">
        <f ca="1"/>
        <v>#NAME?</v>
      </c>
      <c r="E2381" t="e">
        <f ca="1"/>
        <v>#NAME?</v>
      </c>
      <c r="F2381" t="e">
        <f ca="1"/>
        <v>#NAME?</v>
      </c>
      <c r="G2381" t="e">
        <f ca="1"/>
        <v>#NAME?</v>
      </c>
      <c r="H2381" t="e">
        <f ca="1"/>
        <v>#NAME?</v>
      </c>
      <c r="I2381" t="e">
        <f ca="1"/>
        <v>#NAME?</v>
      </c>
      <c r="J2381" t="e">
        <f t="shared" ca="1" si="75"/>
        <v>#NAME?</v>
      </c>
      <c r="K2381" t="e">
        <f t="shared" ca="1" si="74"/>
        <v>#NAME?</v>
      </c>
    </row>
    <row r="2382" spans="1:11" x14ac:dyDescent="0.25">
      <c r="A2382" s="193" t="e">
        <f ca="1"/>
        <v>#NAME?</v>
      </c>
      <c r="B2382" t="e">
        <f ca="1"/>
        <v>#NAME?</v>
      </c>
      <c r="C2382" s="129" t="e">
        <f ca="1"/>
        <v>#NAME?</v>
      </c>
      <c r="D2382" t="e">
        <f ca="1"/>
        <v>#NAME?</v>
      </c>
      <c r="E2382" t="e">
        <f ca="1"/>
        <v>#NAME?</v>
      </c>
      <c r="F2382" t="e">
        <f ca="1"/>
        <v>#NAME?</v>
      </c>
      <c r="G2382" t="e">
        <f ca="1"/>
        <v>#NAME?</v>
      </c>
      <c r="H2382" t="e">
        <f ca="1"/>
        <v>#NAME?</v>
      </c>
      <c r="I2382" t="e">
        <f ca="1"/>
        <v>#NAME?</v>
      </c>
      <c r="J2382" t="e">
        <f t="shared" ca="1" si="75"/>
        <v>#NAME?</v>
      </c>
      <c r="K2382" t="e">
        <f t="shared" ca="1" si="74"/>
        <v>#NAME?</v>
      </c>
    </row>
    <row r="2383" spans="1:11" x14ac:dyDescent="0.25">
      <c r="A2383" s="193" t="e">
        <f ca="1"/>
        <v>#NAME?</v>
      </c>
      <c r="B2383" t="e">
        <f ca="1"/>
        <v>#NAME?</v>
      </c>
      <c r="C2383" s="129" t="e">
        <f ca="1"/>
        <v>#NAME?</v>
      </c>
      <c r="D2383" t="e">
        <f ca="1"/>
        <v>#NAME?</v>
      </c>
      <c r="E2383" t="e">
        <f ca="1"/>
        <v>#NAME?</v>
      </c>
      <c r="F2383" t="e">
        <f ca="1"/>
        <v>#NAME?</v>
      </c>
      <c r="G2383" t="e">
        <f ca="1"/>
        <v>#NAME?</v>
      </c>
      <c r="H2383" t="e">
        <f ca="1"/>
        <v>#NAME?</v>
      </c>
      <c r="I2383" t="e">
        <f ca="1"/>
        <v>#NAME?</v>
      </c>
      <c r="J2383" t="e">
        <f t="shared" ca="1" si="75"/>
        <v>#NAME?</v>
      </c>
      <c r="K2383" t="e">
        <f t="shared" ca="1" si="74"/>
        <v>#NAME?</v>
      </c>
    </row>
    <row r="2384" spans="1:11" x14ac:dyDescent="0.25">
      <c r="A2384" s="193" t="e">
        <f ca="1"/>
        <v>#NAME?</v>
      </c>
      <c r="B2384" t="e">
        <f ca="1"/>
        <v>#NAME?</v>
      </c>
      <c r="C2384" s="129" t="e">
        <f ca="1"/>
        <v>#NAME?</v>
      </c>
      <c r="D2384" t="e">
        <f ca="1"/>
        <v>#NAME?</v>
      </c>
      <c r="E2384" t="e">
        <f ca="1"/>
        <v>#NAME?</v>
      </c>
      <c r="F2384" t="e">
        <f ca="1"/>
        <v>#NAME?</v>
      </c>
      <c r="G2384" t="e">
        <f ca="1"/>
        <v>#NAME?</v>
      </c>
      <c r="H2384" t="e">
        <f ca="1"/>
        <v>#NAME?</v>
      </c>
      <c r="I2384" t="e">
        <f ca="1"/>
        <v>#NAME?</v>
      </c>
      <c r="J2384" t="e">
        <f t="shared" ca="1" si="75"/>
        <v>#NAME?</v>
      </c>
      <c r="K2384" t="e">
        <f t="shared" ca="1" si="74"/>
        <v>#NAME?</v>
      </c>
    </row>
    <row r="2385" spans="1:11" x14ac:dyDescent="0.25">
      <c r="A2385" s="193" t="e">
        <f ca="1"/>
        <v>#NAME?</v>
      </c>
      <c r="B2385" t="e">
        <f ca="1"/>
        <v>#NAME?</v>
      </c>
      <c r="C2385" s="129" t="e">
        <f ca="1"/>
        <v>#NAME?</v>
      </c>
      <c r="D2385" t="e">
        <f ca="1"/>
        <v>#NAME?</v>
      </c>
      <c r="E2385" t="e">
        <f ca="1"/>
        <v>#NAME?</v>
      </c>
      <c r="F2385" t="e">
        <f ca="1"/>
        <v>#NAME?</v>
      </c>
      <c r="G2385" t="e">
        <f ca="1"/>
        <v>#NAME?</v>
      </c>
      <c r="H2385" t="e">
        <f ca="1"/>
        <v>#NAME?</v>
      </c>
      <c r="I2385" t="e">
        <f ca="1"/>
        <v>#NAME?</v>
      </c>
      <c r="J2385" t="e">
        <f t="shared" ca="1" si="75"/>
        <v>#NAME?</v>
      </c>
      <c r="K2385" t="e">
        <f t="shared" ca="1" si="74"/>
        <v>#NAME?</v>
      </c>
    </row>
    <row r="2386" spans="1:11" x14ac:dyDescent="0.25">
      <c r="A2386" s="193" t="e">
        <f ca="1"/>
        <v>#NAME?</v>
      </c>
      <c r="B2386" t="e">
        <f ca="1"/>
        <v>#NAME?</v>
      </c>
      <c r="C2386" s="129" t="e">
        <f ca="1"/>
        <v>#NAME?</v>
      </c>
      <c r="D2386" t="e">
        <f ca="1"/>
        <v>#NAME?</v>
      </c>
      <c r="E2386" t="e">
        <f ca="1"/>
        <v>#NAME?</v>
      </c>
      <c r="F2386" t="e">
        <f ca="1"/>
        <v>#NAME?</v>
      </c>
      <c r="G2386" t="e">
        <f ca="1"/>
        <v>#NAME?</v>
      </c>
      <c r="H2386" t="e">
        <f ca="1"/>
        <v>#NAME?</v>
      </c>
      <c r="I2386" t="e">
        <f ca="1"/>
        <v>#NAME?</v>
      </c>
      <c r="J2386" t="e">
        <f t="shared" ca="1" si="75"/>
        <v>#NAME?</v>
      </c>
      <c r="K2386" t="e">
        <f t="shared" ca="1" si="74"/>
        <v>#NAME?</v>
      </c>
    </row>
    <row r="2387" spans="1:11" x14ac:dyDescent="0.25">
      <c r="A2387" s="193" t="e">
        <f ca="1"/>
        <v>#NAME?</v>
      </c>
      <c r="B2387" t="e">
        <f ca="1"/>
        <v>#NAME?</v>
      </c>
      <c r="C2387" s="129" t="e">
        <f ca="1"/>
        <v>#NAME?</v>
      </c>
      <c r="D2387" t="e">
        <f ca="1"/>
        <v>#NAME?</v>
      </c>
      <c r="E2387" t="e">
        <f ca="1"/>
        <v>#NAME?</v>
      </c>
      <c r="F2387" t="e">
        <f ca="1"/>
        <v>#NAME?</v>
      </c>
      <c r="G2387" t="e">
        <f ca="1"/>
        <v>#NAME?</v>
      </c>
      <c r="H2387" t="e">
        <f ca="1"/>
        <v>#NAME?</v>
      </c>
      <c r="I2387" t="e">
        <f ca="1"/>
        <v>#NAME?</v>
      </c>
      <c r="J2387" t="e">
        <f t="shared" ca="1" si="75"/>
        <v>#NAME?</v>
      </c>
      <c r="K2387" t="e">
        <f t="shared" ca="1" si="74"/>
        <v>#NAME?</v>
      </c>
    </row>
    <row r="2388" spans="1:11" x14ac:dyDescent="0.25">
      <c r="A2388" s="193" t="e">
        <f ca="1"/>
        <v>#NAME?</v>
      </c>
      <c r="B2388" t="e">
        <f ca="1"/>
        <v>#NAME?</v>
      </c>
      <c r="C2388" s="129" t="e">
        <f ca="1"/>
        <v>#NAME?</v>
      </c>
      <c r="D2388" t="e">
        <f ca="1"/>
        <v>#NAME?</v>
      </c>
      <c r="E2388" t="e">
        <f ca="1"/>
        <v>#NAME?</v>
      </c>
      <c r="F2388" t="e">
        <f ca="1"/>
        <v>#NAME?</v>
      </c>
      <c r="G2388" t="e">
        <f ca="1"/>
        <v>#NAME?</v>
      </c>
      <c r="H2388" t="e">
        <f ca="1"/>
        <v>#NAME?</v>
      </c>
      <c r="I2388" t="e">
        <f ca="1"/>
        <v>#NAME?</v>
      </c>
      <c r="J2388" t="e">
        <f t="shared" ca="1" si="75"/>
        <v>#NAME?</v>
      </c>
      <c r="K2388" t="e">
        <f t="shared" ca="1" si="74"/>
        <v>#NAME?</v>
      </c>
    </row>
    <row r="2389" spans="1:11" x14ac:dyDescent="0.25">
      <c r="A2389" s="193" t="e">
        <f ca="1"/>
        <v>#NAME?</v>
      </c>
      <c r="B2389" t="e">
        <f ca="1"/>
        <v>#NAME?</v>
      </c>
      <c r="C2389" s="129" t="e">
        <f ca="1"/>
        <v>#NAME?</v>
      </c>
      <c r="D2389" t="e">
        <f ca="1"/>
        <v>#NAME?</v>
      </c>
      <c r="E2389" t="e">
        <f ca="1"/>
        <v>#NAME?</v>
      </c>
      <c r="F2389" t="e">
        <f ca="1"/>
        <v>#NAME?</v>
      </c>
      <c r="G2389" t="e">
        <f ca="1"/>
        <v>#NAME?</v>
      </c>
      <c r="H2389" t="e">
        <f ca="1"/>
        <v>#NAME?</v>
      </c>
      <c r="I2389" t="e">
        <f ca="1"/>
        <v>#NAME?</v>
      </c>
      <c r="J2389" t="e">
        <f t="shared" ca="1" si="75"/>
        <v>#NAME?</v>
      </c>
      <c r="K2389" t="e">
        <f t="shared" ca="1" si="74"/>
        <v>#NAME?</v>
      </c>
    </row>
    <row r="2390" spans="1:11" x14ac:dyDescent="0.25">
      <c r="A2390" s="193" t="e">
        <f ca="1"/>
        <v>#NAME?</v>
      </c>
      <c r="B2390" t="e">
        <f ca="1"/>
        <v>#NAME?</v>
      </c>
      <c r="C2390" s="129" t="e">
        <f ca="1"/>
        <v>#NAME?</v>
      </c>
      <c r="D2390" t="e">
        <f ca="1"/>
        <v>#NAME?</v>
      </c>
      <c r="E2390" t="e">
        <f ca="1"/>
        <v>#NAME?</v>
      </c>
      <c r="F2390" t="e">
        <f ca="1"/>
        <v>#NAME?</v>
      </c>
      <c r="G2390" t="e">
        <f ca="1"/>
        <v>#NAME?</v>
      </c>
      <c r="H2390" t="e">
        <f ca="1"/>
        <v>#NAME?</v>
      </c>
      <c r="I2390" t="e">
        <f ca="1"/>
        <v>#NAME?</v>
      </c>
      <c r="J2390" t="e">
        <f t="shared" ca="1" si="75"/>
        <v>#NAME?</v>
      </c>
      <c r="K2390" t="e">
        <f t="shared" ca="1" si="74"/>
        <v>#NAME?</v>
      </c>
    </row>
    <row r="2391" spans="1:11" x14ac:dyDescent="0.25">
      <c r="A2391" s="193" t="e">
        <f ca="1"/>
        <v>#NAME?</v>
      </c>
      <c r="B2391" t="e">
        <f ca="1"/>
        <v>#NAME?</v>
      </c>
      <c r="C2391" s="129" t="e">
        <f ca="1"/>
        <v>#NAME?</v>
      </c>
      <c r="D2391" t="e">
        <f ca="1"/>
        <v>#NAME?</v>
      </c>
      <c r="E2391" t="e">
        <f ca="1"/>
        <v>#NAME?</v>
      </c>
      <c r="F2391" t="e">
        <f ca="1"/>
        <v>#NAME?</v>
      </c>
      <c r="G2391" t="e">
        <f ca="1"/>
        <v>#NAME?</v>
      </c>
      <c r="H2391" t="e">
        <f ca="1"/>
        <v>#NAME?</v>
      </c>
      <c r="I2391" t="e">
        <f ca="1"/>
        <v>#NAME?</v>
      </c>
      <c r="J2391" t="e">
        <f t="shared" ca="1" si="75"/>
        <v>#NAME?</v>
      </c>
      <c r="K2391" t="e">
        <f t="shared" ca="1" si="74"/>
        <v>#NAME?</v>
      </c>
    </row>
    <row r="2392" spans="1:11" x14ac:dyDescent="0.25">
      <c r="A2392" s="193" t="e">
        <f ca="1"/>
        <v>#NAME?</v>
      </c>
      <c r="B2392" t="e">
        <f ca="1"/>
        <v>#NAME?</v>
      </c>
      <c r="C2392" s="129" t="e">
        <f ca="1"/>
        <v>#NAME?</v>
      </c>
      <c r="D2392" t="e">
        <f ca="1"/>
        <v>#NAME?</v>
      </c>
      <c r="E2392" t="e">
        <f ca="1"/>
        <v>#NAME?</v>
      </c>
      <c r="F2392" t="e">
        <f ca="1"/>
        <v>#NAME?</v>
      </c>
      <c r="G2392" t="e">
        <f ca="1"/>
        <v>#NAME?</v>
      </c>
      <c r="H2392" t="e">
        <f ca="1"/>
        <v>#NAME?</v>
      </c>
      <c r="I2392" t="e">
        <f ca="1"/>
        <v>#NAME?</v>
      </c>
      <c r="J2392" t="e">
        <f t="shared" ca="1" si="75"/>
        <v>#NAME?</v>
      </c>
      <c r="K2392" t="e">
        <f t="shared" ca="1" si="74"/>
        <v>#NAME?</v>
      </c>
    </row>
    <row r="2393" spans="1:11" x14ac:dyDescent="0.25">
      <c r="A2393" s="193" t="e">
        <f ca="1"/>
        <v>#NAME?</v>
      </c>
      <c r="B2393" t="e">
        <f ca="1"/>
        <v>#NAME?</v>
      </c>
      <c r="C2393" s="129" t="e">
        <f ca="1"/>
        <v>#NAME?</v>
      </c>
      <c r="D2393" t="e">
        <f ca="1"/>
        <v>#NAME?</v>
      </c>
      <c r="E2393" t="e">
        <f ca="1"/>
        <v>#NAME?</v>
      </c>
      <c r="F2393" t="e">
        <f ca="1"/>
        <v>#NAME?</v>
      </c>
      <c r="G2393" t="e">
        <f ca="1"/>
        <v>#NAME?</v>
      </c>
      <c r="H2393" t="e">
        <f ca="1"/>
        <v>#NAME?</v>
      </c>
      <c r="I2393" t="e">
        <f ca="1"/>
        <v>#NAME?</v>
      </c>
      <c r="J2393" t="e">
        <f t="shared" ca="1" si="75"/>
        <v>#NAME?</v>
      </c>
      <c r="K2393" t="e">
        <f t="shared" ca="1" si="74"/>
        <v>#NAME?</v>
      </c>
    </row>
    <row r="2394" spans="1:11" x14ac:dyDescent="0.25">
      <c r="A2394" s="193" t="e">
        <f ca="1"/>
        <v>#NAME?</v>
      </c>
      <c r="B2394" t="e">
        <f ca="1"/>
        <v>#NAME?</v>
      </c>
      <c r="C2394" s="129" t="e">
        <f ca="1"/>
        <v>#NAME?</v>
      </c>
      <c r="D2394" t="e">
        <f ca="1"/>
        <v>#NAME?</v>
      </c>
      <c r="E2394" t="e">
        <f ca="1"/>
        <v>#NAME?</v>
      </c>
      <c r="F2394" t="e">
        <f ca="1"/>
        <v>#NAME?</v>
      </c>
      <c r="G2394" t="e">
        <f ca="1"/>
        <v>#NAME?</v>
      </c>
      <c r="H2394" t="e">
        <f ca="1"/>
        <v>#NAME?</v>
      </c>
      <c r="I2394" t="e">
        <f ca="1"/>
        <v>#NAME?</v>
      </c>
      <c r="J2394" t="e">
        <f t="shared" ca="1" si="75"/>
        <v>#NAME?</v>
      </c>
      <c r="K2394" t="e">
        <f t="shared" ca="1" si="74"/>
        <v>#NAME?</v>
      </c>
    </row>
    <row r="2395" spans="1:11" x14ac:dyDescent="0.25">
      <c r="A2395" s="193" t="e">
        <f ca="1"/>
        <v>#NAME?</v>
      </c>
      <c r="B2395" t="e">
        <f ca="1"/>
        <v>#NAME?</v>
      </c>
      <c r="C2395" s="129" t="e">
        <f ca="1"/>
        <v>#NAME?</v>
      </c>
      <c r="D2395" t="e">
        <f ca="1"/>
        <v>#NAME?</v>
      </c>
      <c r="E2395" t="e">
        <f ca="1"/>
        <v>#NAME?</v>
      </c>
      <c r="F2395" t="e">
        <f ca="1"/>
        <v>#NAME?</v>
      </c>
      <c r="G2395" t="e">
        <f ca="1"/>
        <v>#NAME?</v>
      </c>
      <c r="H2395" t="e">
        <f ca="1"/>
        <v>#NAME?</v>
      </c>
      <c r="I2395" t="e">
        <f ca="1"/>
        <v>#NAME?</v>
      </c>
      <c r="J2395" t="e">
        <f t="shared" ca="1" si="75"/>
        <v>#NAME?</v>
      </c>
      <c r="K2395" t="e">
        <f t="shared" ca="1" si="74"/>
        <v>#NAME?</v>
      </c>
    </row>
    <row r="2396" spans="1:11" x14ac:dyDescent="0.25">
      <c r="A2396" s="193" t="e">
        <f ca="1"/>
        <v>#NAME?</v>
      </c>
      <c r="B2396" t="e">
        <f ca="1"/>
        <v>#NAME?</v>
      </c>
      <c r="C2396" s="129" t="e">
        <f ca="1"/>
        <v>#NAME?</v>
      </c>
      <c r="D2396" t="e">
        <f ca="1"/>
        <v>#NAME?</v>
      </c>
      <c r="E2396" t="e">
        <f ca="1"/>
        <v>#NAME?</v>
      </c>
      <c r="F2396" t="e">
        <f ca="1"/>
        <v>#NAME?</v>
      </c>
      <c r="G2396" t="e">
        <f ca="1"/>
        <v>#NAME?</v>
      </c>
      <c r="H2396" t="e">
        <f ca="1"/>
        <v>#NAME?</v>
      </c>
      <c r="I2396" t="e">
        <f ca="1"/>
        <v>#NAME?</v>
      </c>
      <c r="J2396" t="e">
        <f t="shared" ca="1" si="75"/>
        <v>#NAME?</v>
      </c>
      <c r="K2396" t="e">
        <f t="shared" ca="1" si="74"/>
        <v>#NAME?</v>
      </c>
    </row>
    <row r="2397" spans="1:11" x14ac:dyDescent="0.25">
      <c r="A2397" s="193" t="e">
        <f ca="1"/>
        <v>#NAME?</v>
      </c>
      <c r="B2397" t="e">
        <f ca="1"/>
        <v>#NAME?</v>
      </c>
      <c r="C2397" s="129" t="e">
        <f ca="1"/>
        <v>#NAME?</v>
      </c>
      <c r="D2397" t="e">
        <f ca="1"/>
        <v>#NAME?</v>
      </c>
      <c r="E2397" t="e">
        <f ca="1"/>
        <v>#NAME?</v>
      </c>
      <c r="F2397" t="e">
        <f ca="1"/>
        <v>#NAME?</v>
      </c>
      <c r="G2397" t="e">
        <f ca="1"/>
        <v>#NAME?</v>
      </c>
      <c r="H2397" t="e">
        <f ca="1"/>
        <v>#NAME?</v>
      </c>
      <c r="I2397" t="e">
        <f ca="1"/>
        <v>#NAME?</v>
      </c>
      <c r="J2397" t="e">
        <f t="shared" ca="1" si="75"/>
        <v>#NAME?</v>
      </c>
      <c r="K2397" t="e">
        <f t="shared" ca="1" si="74"/>
        <v>#NAME?</v>
      </c>
    </row>
    <row r="2398" spans="1:11" x14ac:dyDescent="0.25">
      <c r="A2398" s="193" t="e">
        <f ca="1"/>
        <v>#NAME?</v>
      </c>
      <c r="B2398" t="e">
        <f ca="1"/>
        <v>#NAME?</v>
      </c>
      <c r="C2398" s="129" t="e">
        <f ca="1"/>
        <v>#NAME?</v>
      </c>
      <c r="D2398" t="e">
        <f ca="1"/>
        <v>#NAME?</v>
      </c>
      <c r="E2398" t="e">
        <f ca="1"/>
        <v>#NAME?</v>
      </c>
      <c r="F2398" t="e">
        <f ca="1"/>
        <v>#NAME?</v>
      </c>
      <c r="G2398" t="e">
        <f ca="1"/>
        <v>#NAME?</v>
      </c>
      <c r="H2398" t="e">
        <f ca="1"/>
        <v>#NAME?</v>
      </c>
      <c r="I2398" t="e">
        <f ca="1"/>
        <v>#NAME?</v>
      </c>
      <c r="J2398" t="e">
        <f t="shared" ca="1" si="75"/>
        <v>#NAME?</v>
      </c>
      <c r="K2398" t="e">
        <f t="shared" ca="1" si="74"/>
        <v>#NAME?</v>
      </c>
    </row>
    <row r="2399" spans="1:11" x14ac:dyDescent="0.25">
      <c r="A2399" s="193" t="e">
        <f ca="1"/>
        <v>#NAME?</v>
      </c>
      <c r="B2399" t="e">
        <f ca="1"/>
        <v>#NAME?</v>
      </c>
      <c r="C2399" s="129" t="e">
        <f ca="1"/>
        <v>#NAME?</v>
      </c>
      <c r="D2399" t="e">
        <f ca="1"/>
        <v>#NAME?</v>
      </c>
      <c r="E2399" t="e">
        <f ca="1"/>
        <v>#NAME?</v>
      </c>
      <c r="F2399" t="e">
        <f ca="1"/>
        <v>#NAME?</v>
      </c>
      <c r="G2399" t="e">
        <f ca="1"/>
        <v>#NAME?</v>
      </c>
      <c r="H2399" t="e">
        <f ca="1"/>
        <v>#NAME?</v>
      </c>
      <c r="I2399" t="e">
        <f ca="1"/>
        <v>#NAME?</v>
      </c>
      <c r="J2399" t="e">
        <f t="shared" ca="1" si="75"/>
        <v>#NAME?</v>
      </c>
      <c r="K2399" t="e">
        <f t="shared" ca="1" si="74"/>
        <v>#NAME?</v>
      </c>
    </row>
    <row r="2400" spans="1:11" x14ac:dyDescent="0.25">
      <c r="A2400" s="193" t="e">
        <f ca="1"/>
        <v>#NAME?</v>
      </c>
      <c r="B2400" t="e">
        <f ca="1"/>
        <v>#NAME?</v>
      </c>
      <c r="C2400" s="129" t="e">
        <f ca="1"/>
        <v>#NAME?</v>
      </c>
      <c r="D2400" t="e">
        <f ca="1"/>
        <v>#NAME?</v>
      </c>
      <c r="E2400" t="e">
        <f ca="1"/>
        <v>#NAME?</v>
      </c>
      <c r="F2400" t="e">
        <f ca="1"/>
        <v>#NAME?</v>
      </c>
      <c r="G2400" t="e">
        <f ca="1"/>
        <v>#NAME?</v>
      </c>
      <c r="H2400" t="e">
        <f ca="1"/>
        <v>#NAME?</v>
      </c>
      <c r="I2400" t="e">
        <f ca="1"/>
        <v>#NAME?</v>
      </c>
      <c r="J2400" t="e">
        <f t="shared" ca="1" si="75"/>
        <v>#NAME?</v>
      </c>
      <c r="K2400" t="e">
        <f t="shared" ca="1" si="74"/>
        <v>#NAME?</v>
      </c>
    </row>
    <row r="2401" spans="1:11" x14ac:dyDescent="0.25">
      <c r="A2401" s="193" t="e">
        <f ca="1"/>
        <v>#NAME?</v>
      </c>
      <c r="B2401" t="e">
        <f ca="1"/>
        <v>#NAME?</v>
      </c>
      <c r="C2401" s="129" t="e">
        <f ca="1"/>
        <v>#NAME?</v>
      </c>
      <c r="D2401" t="e">
        <f ca="1"/>
        <v>#NAME?</v>
      </c>
      <c r="E2401" t="e">
        <f ca="1"/>
        <v>#NAME?</v>
      </c>
      <c r="F2401" t="e">
        <f ca="1"/>
        <v>#NAME?</v>
      </c>
      <c r="G2401" t="e">
        <f ca="1"/>
        <v>#NAME?</v>
      </c>
      <c r="H2401" t="e">
        <f ca="1"/>
        <v>#NAME?</v>
      </c>
      <c r="I2401" t="e">
        <f ca="1"/>
        <v>#NAME?</v>
      </c>
      <c r="J2401" t="e">
        <f t="shared" ca="1" si="75"/>
        <v>#NAME?</v>
      </c>
      <c r="K2401" t="e">
        <f t="shared" ca="1" si="74"/>
        <v>#NAME?</v>
      </c>
    </row>
    <row r="2402" spans="1:11" x14ac:dyDescent="0.25">
      <c r="A2402" s="193" t="e">
        <f ca="1"/>
        <v>#NAME?</v>
      </c>
      <c r="B2402" t="e">
        <f ca="1"/>
        <v>#NAME?</v>
      </c>
      <c r="C2402" s="129" t="e">
        <f ca="1"/>
        <v>#NAME?</v>
      </c>
      <c r="D2402" t="e">
        <f ca="1"/>
        <v>#NAME?</v>
      </c>
      <c r="E2402" t="e">
        <f ca="1"/>
        <v>#NAME?</v>
      </c>
      <c r="F2402" t="e">
        <f ca="1"/>
        <v>#NAME?</v>
      </c>
      <c r="G2402" t="e">
        <f ca="1"/>
        <v>#NAME?</v>
      </c>
      <c r="H2402" t="e">
        <f ca="1"/>
        <v>#NAME?</v>
      </c>
      <c r="I2402" t="e">
        <f ca="1"/>
        <v>#NAME?</v>
      </c>
      <c r="J2402" t="e">
        <f t="shared" ca="1" si="75"/>
        <v>#NAME?</v>
      </c>
      <c r="K2402" t="e">
        <f t="shared" ca="1" si="74"/>
        <v>#NAME?</v>
      </c>
    </row>
    <row r="2403" spans="1:11" x14ac:dyDescent="0.25">
      <c r="A2403" s="193" t="e">
        <f ca="1"/>
        <v>#NAME?</v>
      </c>
      <c r="B2403" t="e">
        <f ca="1"/>
        <v>#NAME?</v>
      </c>
      <c r="C2403" s="129" t="e">
        <f ca="1"/>
        <v>#NAME?</v>
      </c>
      <c r="D2403" t="e">
        <f ca="1"/>
        <v>#NAME?</v>
      </c>
      <c r="E2403" t="e">
        <f ca="1"/>
        <v>#NAME?</v>
      </c>
      <c r="F2403" t="e">
        <f ca="1"/>
        <v>#NAME?</v>
      </c>
      <c r="G2403" t="e">
        <f ca="1"/>
        <v>#NAME?</v>
      </c>
      <c r="H2403" t="e">
        <f ca="1"/>
        <v>#NAME?</v>
      </c>
      <c r="I2403" t="e">
        <f ca="1"/>
        <v>#NAME?</v>
      </c>
      <c r="J2403" t="e">
        <f t="shared" ca="1" si="75"/>
        <v>#NAME?</v>
      </c>
      <c r="K2403" t="e">
        <f t="shared" ca="1" si="74"/>
        <v>#NAME?</v>
      </c>
    </row>
    <row r="2404" spans="1:11" x14ac:dyDescent="0.25">
      <c r="A2404" s="193" t="e">
        <f ca="1"/>
        <v>#NAME?</v>
      </c>
      <c r="B2404" t="e">
        <f ca="1"/>
        <v>#NAME?</v>
      </c>
      <c r="C2404" s="129" t="e">
        <f ca="1"/>
        <v>#NAME?</v>
      </c>
      <c r="D2404" t="e">
        <f ca="1"/>
        <v>#NAME?</v>
      </c>
      <c r="E2404" t="e">
        <f ca="1"/>
        <v>#NAME?</v>
      </c>
      <c r="F2404" t="e">
        <f ca="1"/>
        <v>#NAME?</v>
      </c>
      <c r="G2404" t="e">
        <f ca="1"/>
        <v>#NAME?</v>
      </c>
      <c r="H2404" t="e">
        <f ca="1"/>
        <v>#NAME?</v>
      </c>
      <c r="I2404" t="e">
        <f ca="1"/>
        <v>#NAME?</v>
      </c>
      <c r="J2404" t="e">
        <f t="shared" ca="1" si="75"/>
        <v>#NAME?</v>
      </c>
      <c r="K2404" t="e">
        <f t="shared" ca="1" si="74"/>
        <v>#NAME?</v>
      </c>
    </row>
    <row r="2405" spans="1:11" x14ac:dyDescent="0.25">
      <c r="A2405" s="193" t="e">
        <f ca="1"/>
        <v>#NAME?</v>
      </c>
      <c r="B2405" t="e">
        <f ca="1"/>
        <v>#NAME?</v>
      </c>
      <c r="C2405" s="129" t="e">
        <f ca="1"/>
        <v>#NAME?</v>
      </c>
      <c r="D2405" t="e">
        <f ca="1"/>
        <v>#NAME?</v>
      </c>
      <c r="E2405" t="e">
        <f ca="1"/>
        <v>#NAME?</v>
      </c>
      <c r="F2405" t="e">
        <f ca="1"/>
        <v>#NAME?</v>
      </c>
      <c r="G2405" t="e">
        <f ca="1"/>
        <v>#NAME?</v>
      </c>
      <c r="H2405" t="e">
        <f ca="1"/>
        <v>#NAME?</v>
      </c>
      <c r="I2405" t="e">
        <f ca="1"/>
        <v>#NAME?</v>
      </c>
      <c r="J2405" t="e">
        <f t="shared" ca="1" si="75"/>
        <v>#NAME?</v>
      </c>
      <c r="K2405" t="e">
        <f t="shared" ca="1" si="74"/>
        <v>#NAME?</v>
      </c>
    </row>
    <row r="2406" spans="1:11" x14ac:dyDescent="0.25">
      <c r="A2406" s="193" t="e">
        <f ca="1"/>
        <v>#NAME?</v>
      </c>
      <c r="B2406" t="e">
        <f ca="1"/>
        <v>#NAME?</v>
      </c>
      <c r="C2406" s="129" t="e">
        <f ca="1"/>
        <v>#NAME?</v>
      </c>
      <c r="D2406" t="e">
        <f ca="1"/>
        <v>#NAME?</v>
      </c>
      <c r="E2406" t="e">
        <f ca="1"/>
        <v>#NAME?</v>
      </c>
      <c r="F2406" t="e">
        <f ca="1"/>
        <v>#NAME?</v>
      </c>
      <c r="G2406" t="e">
        <f ca="1"/>
        <v>#NAME?</v>
      </c>
      <c r="H2406" t="e">
        <f ca="1"/>
        <v>#NAME?</v>
      </c>
      <c r="I2406" t="e">
        <f ca="1"/>
        <v>#NAME?</v>
      </c>
      <c r="J2406" t="e">
        <f t="shared" ca="1" si="75"/>
        <v>#NAME?</v>
      </c>
      <c r="K2406" t="e">
        <f t="shared" ca="1" si="74"/>
        <v>#NAME?</v>
      </c>
    </row>
    <row r="2407" spans="1:11" x14ac:dyDescent="0.25">
      <c r="A2407" s="193" t="e">
        <f ca="1"/>
        <v>#NAME?</v>
      </c>
      <c r="B2407" t="e">
        <f ca="1"/>
        <v>#NAME?</v>
      </c>
      <c r="C2407" s="129" t="e">
        <f ca="1"/>
        <v>#NAME?</v>
      </c>
      <c r="D2407" t="e">
        <f ca="1"/>
        <v>#NAME?</v>
      </c>
      <c r="E2407" t="e">
        <f ca="1"/>
        <v>#NAME?</v>
      </c>
      <c r="F2407" t="e">
        <f ca="1"/>
        <v>#NAME?</v>
      </c>
      <c r="G2407" t="e">
        <f ca="1"/>
        <v>#NAME?</v>
      </c>
      <c r="H2407" t="e">
        <f ca="1"/>
        <v>#NAME?</v>
      </c>
      <c r="I2407" t="e">
        <f ca="1"/>
        <v>#NAME?</v>
      </c>
      <c r="J2407" t="e">
        <f t="shared" ca="1" si="75"/>
        <v>#NAME?</v>
      </c>
      <c r="K2407" t="e">
        <f t="shared" ca="1" si="74"/>
        <v>#NAME?</v>
      </c>
    </row>
    <row r="2408" spans="1:11" x14ac:dyDescent="0.25">
      <c r="A2408" s="193" t="e">
        <f ca="1"/>
        <v>#NAME?</v>
      </c>
      <c r="B2408" t="e">
        <f ca="1"/>
        <v>#NAME?</v>
      </c>
      <c r="C2408" s="129" t="e">
        <f ca="1"/>
        <v>#NAME?</v>
      </c>
      <c r="D2408" t="e">
        <f ca="1"/>
        <v>#NAME?</v>
      </c>
      <c r="E2408" t="e">
        <f ca="1"/>
        <v>#NAME?</v>
      </c>
      <c r="F2408" t="e">
        <f ca="1"/>
        <v>#NAME?</v>
      </c>
      <c r="G2408" t="e">
        <f ca="1"/>
        <v>#NAME?</v>
      </c>
      <c r="H2408" t="e">
        <f ca="1"/>
        <v>#NAME?</v>
      </c>
      <c r="I2408" t="e">
        <f ca="1"/>
        <v>#NAME?</v>
      </c>
      <c r="J2408" t="e">
        <f t="shared" ca="1" si="75"/>
        <v>#NAME?</v>
      </c>
      <c r="K2408" t="e">
        <f t="shared" ca="1" si="74"/>
        <v>#NAME?</v>
      </c>
    </row>
    <row r="2409" spans="1:11" x14ac:dyDescent="0.25">
      <c r="A2409" s="193" t="e">
        <f ca="1"/>
        <v>#NAME?</v>
      </c>
      <c r="B2409" t="e">
        <f ca="1"/>
        <v>#NAME?</v>
      </c>
      <c r="C2409" s="129" t="e">
        <f ca="1"/>
        <v>#NAME?</v>
      </c>
      <c r="D2409" t="e">
        <f ca="1"/>
        <v>#NAME?</v>
      </c>
      <c r="E2409" t="e">
        <f ca="1"/>
        <v>#NAME?</v>
      </c>
      <c r="F2409" t="e">
        <f ca="1"/>
        <v>#NAME?</v>
      </c>
      <c r="G2409" t="e">
        <f ca="1"/>
        <v>#NAME?</v>
      </c>
      <c r="H2409" t="e">
        <f ca="1"/>
        <v>#NAME?</v>
      </c>
      <c r="I2409" t="e">
        <f ca="1"/>
        <v>#NAME?</v>
      </c>
      <c r="J2409" t="e">
        <f t="shared" ca="1" si="75"/>
        <v>#NAME?</v>
      </c>
      <c r="K2409" t="e">
        <f t="shared" ca="1" si="74"/>
        <v>#NAME?</v>
      </c>
    </row>
    <row r="2410" spans="1:11" x14ac:dyDescent="0.25">
      <c r="A2410" s="193" t="e">
        <f ca="1"/>
        <v>#NAME?</v>
      </c>
      <c r="B2410" t="e">
        <f ca="1"/>
        <v>#NAME?</v>
      </c>
      <c r="C2410" s="129" t="e">
        <f ca="1"/>
        <v>#NAME?</v>
      </c>
      <c r="D2410" t="e">
        <f ca="1"/>
        <v>#NAME?</v>
      </c>
      <c r="E2410" t="e">
        <f ca="1"/>
        <v>#NAME?</v>
      </c>
      <c r="F2410" t="e">
        <f ca="1"/>
        <v>#NAME?</v>
      </c>
      <c r="G2410" t="e">
        <f ca="1"/>
        <v>#NAME?</v>
      </c>
      <c r="H2410" t="e">
        <f ca="1"/>
        <v>#NAME?</v>
      </c>
      <c r="I2410" t="e">
        <f ca="1"/>
        <v>#NAME?</v>
      </c>
      <c r="J2410" t="e">
        <f t="shared" ca="1" si="75"/>
        <v>#NAME?</v>
      </c>
      <c r="K2410" t="e">
        <f t="shared" ca="1" si="74"/>
        <v>#NAME?</v>
      </c>
    </row>
    <row r="2411" spans="1:11" x14ac:dyDescent="0.25">
      <c r="A2411" s="193" t="e">
        <f ca="1"/>
        <v>#NAME?</v>
      </c>
      <c r="B2411" t="e">
        <f ca="1"/>
        <v>#NAME?</v>
      </c>
      <c r="C2411" s="129" t="e">
        <f ca="1"/>
        <v>#NAME?</v>
      </c>
      <c r="D2411" t="e">
        <f ca="1"/>
        <v>#NAME?</v>
      </c>
      <c r="E2411" t="e">
        <f ca="1"/>
        <v>#NAME?</v>
      </c>
      <c r="F2411" t="e">
        <f ca="1"/>
        <v>#NAME?</v>
      </c>
      <c r="G2411" t="e">
        <f ca="1"/>
        <v>#NAME?</v>
      </c>
      <c r="H2411" t="e">
        <f ca="1"/>
        <v>#NAME?</v>
      </c>
      <c r="I2411" t="e">
        <f ca="1"/>
        <v>#NAME?</v>
      </c>
      <c r="J2411" t="e">
        <f t="shared" ca="1" si="75"/>
        <v>#NAME?</v>
      </c>
      <c r="K2411" t="e">
        <f t="shared" ca="1" si="74"/>
        <v>#NAME?</v>
      </c>
    </row>
    <row r="2412" spans="1:11" x14ac:dyDescent="0.25">
      <c r="A2412" s="193" t="e">
        <f ca="1"/>
        <v>#NAME?</v>
      </c>
      <c r="B2412" t="e">
        <f ca="1"/>
        <v>#NAME?</v>
      </c>
      <c r="C2412" s="129" t="e">
        <f ca="1"/>
        <v>#NAME?</v>
      </c>
      <c r="D2412" t="e">
        <f ca="1"/>
        <v>#NAME?</v>
      </c>
      <c r="E2412" t="e">
        <f ca="1"/>
        <v>#NAME?</v>
      </c>
      <c r="F2412" t="e">
        <f ca="1"/>
        <v>#NAME?</v>
      </c>
      <c r="G2412" t="e">
        <f ca="1"/>
        <v>#NAME?</v>
      </c>
      <c r="H2412" t="e">
        <f ca="1"/>
        <v>#NAME?</v>
      </c>
      <c r="I2412" t="e">
        <f ca="1"/>
        <v>#NAME?</v>
      </c>
      <c r="J2412" t="e">
        <f t="shared" ca="1" si="75"/>
        <v>#NAME?</v>
      </c>
      <c r="K2412" t="e">
        <f t="shared" ca="1" si="74"/>
        <v>#NAME?</v>
      </c>
    </row>
    <row r="2413" spans="1:11" x14ac:dyDescent="0.25">
      <c r="A2413" s="193" t="e">
        <f ca="1"/>
        <v>#NAME?</v>
      </c>
      <c r="B2413" t="e">
        <f ca="1"/>
        <v>#NAME?</v>
      </c>
      <c r="C2413" s="129" t="e">
        <f ca="1"/>
        <v>#NAME?</v>
      </c>
      <c r="D2413" t="e">
        <f ca="1"/>
        <v>#NAME?</v>
      </c>
      <c r="E2413" t="e">
        <f ca="1"/>
        <v>#NAME?</v>
      </c>
      <c r="F2413" t="e">
        <f ca="1"/>
        <v>#NAME?</v>
      </c>
      <c r="G2413" t="e">
        <f ca="1"/>
        <v>#NAME?</v>
      </c>
      <c r="H2413" t="e">
        <f ca="1"/>
        <v>#NAME?</v>
      </c>
      <c r="I2413" t="e">
        <f ca="1"/>
        <v>#NAME?</v>
      </c>
      <c r="J2413" t="e">
        <f t="shared" ca="1" si="75"/>
        <v>#NAME?</v>
      </c>
      <c r="K2413" t="e">
        <f t="shared" ca="1" si="74"/>
        <v>#NAME?</v>
      </c>
    </row>
    <row r="2414" spans="1:11" x14ac:dyDescent="0.25">
      <c r="A2414" s="193" t="e">
        <f ca="1"/>
        <v>#NAME?</v>
      </c>
      <c r="B2414" t="e">
        <f ca="1"/>
        <v>#NAME?</v>
      </c>
      <c r="C2414" s="129" t="e">
        <f ca="1"/>
        <v>#NAME?</v>
      </c>
      <c r="D2414" t="e">
        <f ca="1"/>
        <v>#NAME?</v>
      </c>
      <c r="E2414" t="e">
        <f ca="1"/>
        <v>#NAME?</v>
      </c>
      <c r="F2414" t="e">
        <f ca="1"/>
        <v>#NAME?</v>
      </c>
      <c r="G2414" t="e">
        <f ca="1"/>
        <v>#NAME?</v>
      </c>
      <c r="H2414" t="e">
        <f ca="1"/>
        <v>#NAME?</v>
      </c>
      <c r="I2414" t="e">
        <f ca="1"/>
        <v>#NAME?</v>
      </c>
      <c r="J2414" t="e">
        <f t="shared" ca="1" si="75"/>
        <v>#NAME?</v>
      </c>
      <c r="K2414" t="e">
        <f t="shared" ca="1" si="74"/>
        <v>#NAME?</v>
      </c>
    </row>
    <row r="2415" spans="1:11" x14ac:dyDescent="0.25">
      <c r="A2415" s="193" t="e">
        <f ca="1"/>
        <v>#NAME?</v>
      </c>
      <c r="B2415" t="e">
        <f ca="1"/>
        <v>#NAME?</v>
      </c>
      <c r="C2415" s="129" t="e">
        <f ca="1"/>
        <v>#NAME?</v>
      </c>
      <c r="D2415" t="e">
        <f ca="1"/>
        <v>#NAME?</v>
      </c>
      <c r="E2415" t="e">
        <f ca="1"/>
        <v>#NAME?</v>
      </c>
      <c r="F2415" t="e">
        <f ca="1"/>
        <v>#NAME?</v>
      </c>
      <c r="G2415" t="e">
        <f ca="1"/>
        <v>#NAME?</v>
      </c>
      <c r="H2415" t="e">
        <f ca="1"/>
        <v>#NAME?</v>
      </c>
      <c r="I2415" t="e">
        <f ca="1"/>
        <v>#NAME?</v>
      </c>
      <c r="J2415" t="e">
        <f t="shared" ca="1" si="75"/>
        <v>#NAME?</v>
      </c>
      <c r="K2415" t="e">
        <f t="shared" ca="1" si="74"/>
        <v>#NAME?</v>
      </c>
    </row>
    <row r="2416" spans="1:11" x14ac:dyDescent="0.25">
      <c r="A2416" s="193" t="e">
        <f ca="1"/>
        <v>#NAME?</v>
      </c>
      <c r="B2416" t="e">
        <f ca="1"/>
        <v>#NAME?</v>
      </c>
      <c r="C2416" s="129" t="e">
        <f ca="1"/>
        <v>#NAME?</v>
      </c>
      <c r="D2416" t="e">
        <f ca="1"/>
        <v>#NAME?</v>
      </c>
      <c r="E2416" t="e">
        <f ca="1"/>
        <v>#NAME?</v>
      </c>
      <c r="F2416" t="e">
        <f ca="1"/>
        <v>#NAME?</v>
      </c>
      <c r="G2416" t="e">
        <f ca="1"/>
        <v>#NAME?</v>
      </c>
      <c r="H2416" t="e">
        <f ca="1"/>
        <v>#NAME?</v>
      </c>
      <c r="I2416" t="e">
        <f ca="1"/>
        <v>#NAME?</v>
      </c>
      <c r="J2416" t="e">
        <f t="shared" ca="1" si="75"/>
        <v>#NAME?</v>
      </c>
      <c r="K2416" t="e">
        <f t="shared" ca="1" si="74"/>
        <v>#NAME?</v>
      </c>
    </row>
    <row r="2417" spans="1:11" x14ac:dyDescent="0.25">
      <c r="A2417" s="193" t="e">
        <f ca="1"/>
        <v>#NAME?</v>
      </c>
      <c r="B2417" t="e">
        <f ca="1"/>
        <v>#NAME?</v>
      </c>
      <c r="C2417" s="129" t="e">
        <f ca="1"/>
        <v>#NAME?</v>
      </c>
      <c r="D2417" t="e">
        <f ca="1"/>
        <v>#NAME?</v>
      </c>
      <c r="E2417" t="e">
        <f ca="1"/>
        <v>#NAME?</v>
      </c>
      <c r="F2417" t="e">
        <f ca="1"/>
        <v>#NAME?</v>
      </c>
      <c r="G2417" t="e">
        <f ca="1"/>
        <v>#NAME?</v>
      </c>
      <c r="H2417" t="e">
        <f ca="1"/>
        <v>#NAME?</v>
      </c>
      <c r="I2417" t="e">
        <f ca="1"/>
        <v>#NAME?</v>
      </c>
      <c r="J2417" t="e">
        <f t="shared" ca="1" si="75"/>
        <v>#NAME?</v>
      </c>
      <c r="K2417" t="e">
        <f t="shared" ca="1" si="74"/>
        <v>#NAME?</v>
      </c>
    </row>
    <row r="2418" spans="1:11" x14ac:dyDescent="0.25">
      <c r="A2418" s="193" t="e">
        <f ca="1"/>
        <v>#NAME?</v>
      </c>
      <c r="B2418" t="e">
        <f ca="1"/>
        <v>#NAME?</v>
      </c>
      <c r="C2418" s="129" t="e">
        <f ca="1"/>
        <v>#NAME?</v>
      </c>
      <c r="D2418" t="e">
        <f ca="1"/>
        <v>#NAME?</v>
      </c>
      <c r="E2418" t="e">
        <f ca="1"/>
        <v>#NAME?</v>
      </c>
      <c r="F2418" t="e">
        <f ca="1"/>
        <v>#NAME?</v>
      </c>
      <c r="G2418" t="e">
        <f ca="1"/>
        <v>#NAME?</v>
      </c>
      <c r="H2418" t="e">
        <f ca="1"/>
        <v>#NAME?</v>
      </c>
      <c r="I2418" t="e">
        <f ca="1"/>
        <v>#NAME?</v>
      </c>
      <c r="J2418" t="e">
        <f t="shared" ca="1" si="75"/>
        <v>#NAME?</v>
      </c>
      <c r="K2418" t="e">
        <f t="shared" ca="1" si="74"/>
        <v>#NAME?</v>
      </c>
    </row>
    <row r="2419" spans="1:11" x14ac:dyDescent="0.25">
      <c r="A2419" s="193" t="e">
        <f ca="1"/>
        <v>#NAME?</v>
      </c>
      <c r="B2419" t="e">
        <f ca="1"/>
        <v>#NAME?</v>
      </c>
      <c r="C2419" s="129" t="e">
        <f ca="1"/>
        <v>#NAME?</v>
      </c>
      <c r="D2419" t="e">
        <f ca="1"/>
        <v>#NAME?</v>
      </c>
      <c r="E2419" t="e">
        <f ca="1"/>
        <v>#NAME?</v>
      </c>
      <c r="F2419" t="e">
        <f ca="1"/>
        <v>#NAME?</v>
      </c>
      <c r="G2419" t="e">
        <f ca="1"/>
        <v>#NAME?</v>
      </c>
      <c r="H2419" t="e">
        <f ca="1"/>
        <v>#NAME?</v>
      </c>
      <c r="I2419" t="e">
        <f ca="1"/>
        <v>#NAME?</v>
      </c>
      <c r="J2419" t="e">
        <f t="shared" ca="1" si="75"/>
        <v>#NAME?</v>
      </c>
      <c r="K2419" t="e">
        <f t="shared" ref="K2419:K2482" ca="1" si="76">2400+J2419</f>
        <v>#NAME?</v>
      </c>
    </row>
    <row r="2420" spans="1:11" x14ac:dyDescent="0.25">
      <c r="A2420" s="193" t="e">
        <f ca="1"/>
        <v>#NAME?</v>
      </c>
      <c r="B2420" t="e">
        <f ca="1"/>
        <v>#NAME?</v>
      </c>
      <c r="C2420" s="129" t="e">
        <f ca="1"/>
        <v>#NAME?</v>
      </c>
      <c r="D2420" t="e">
        <f ca="1"/>
        <v>#NAME?</v>
      </c>
      <c r="E2420" t="e">
        <f ca="1"/>
        <v>#NAME?</v>
      </c>
      <c r="F2420" t="e">
        <f ca="1"/>
        <v>#NAME?</v>
      </c>
      <c r="G2420" t="e">
        <f ca="1"/>
        <v>#NAME?</v>
      </c>
      <c r="H2420" t="e">
        <f ca="1"/>
        <v>#NAME?</v>
      </c>
      <c r="I2420" t="e">
        <f ca="1"/>
        <v>#NAME?</v>
      </c>
      <c r="J2420" t="e">
        <f t="shared" ca="1" si="75"/>
        <v>#NAME?</v>
      </c>
      <c r="K2420" t="e">
        <f t="shared" ca="1" si="76"/>
        <v>#NAME?</v>
      </c>
    </row>
    <row r="2421" spans="1:11" x14ac:dyDescent="0.25">
      <c r="A2421" s="193" t="e">
        <f ca="1"/>
        <v>#NAME?</v>
      </c>
      <c r="B2421" t="e">
        <f ca="1"/>
        <v>#NAME?</v>
      </c>
      <c r="C2421" s="129" t="e">
        <f ca="1"/>
        <v>#NAME?</v>
      </c>
      <c r="D2421" t="e">
        <f ca="1"/>
        <v>#NAME?</v>
      </c>
      <c r="E2421" t="e">
        <f ca="1"/>
        <v>#NAME?</v>
      </c>
      <c r="F2421" t="e">
        <f ca="1"/>
        <v>#NAME?</v>
      </c>
      <c r="G2421" t="e">
        <f ca="1"/>
        <v>#NAME?</v>
      </c>
      <c r="H2421" t="e">
        <f ca="1"/>
        <v>#NAME?</v>
      </c>
      <c r="I2421" t="e">
        <f ca="1"/>
        <v>#NAME?</v>
      </c>
      <c r="J2421" t="e">
        <f t="shared" ca="1" si="75"/>
        <v>#NAME?</v>
      </c>
      <c r="K2421" t="e">
        <f t="shared" ca="1" si="76"/>
        <v>#NAME?</v>
      </c>
    </row>
    <row r="2422" spans="1:11" x14ac:dyDescent="0.25">
      <c r="A2422" s="193" t="e">
        <f ca="1"/>
        <v>#NAME?</v>
      </c>
      <c r="B2422" t="e">
        <f ca="1"/>
        <v>#NAME?</v>
      </c>
      <c r="C2422" s="129" t="e">
        <f ca="1"/>
        <v>#NAME?</v>
      </c>
      <c r="D2422" t="e">
        <f ca="1"/>
        <v>#NAME?</v>
      </c>
      <c r="E2422" t="e">
        <f ca="1"/>
        <v>#NAME?</v>
      </c>
      <c r="F2422" t="e">
        <f ca="1"/>
        <v>#NAME?</v>
      </c>
      <c r="G2422" t="e">
        <f ca="1"/>
        <v>#NAME?</v>
      </c>
      <c r="H2422" t="e">
        <f ca="1"/>
        <v>#NAME?</v>
      </c>
      <c r="I2422" t="e">
        <f ca="1"/>
        <v>#NAME?</v>
      </c>
      <c r="J2422" t="e">
        <f t="shared" ca="1" si="75"/>
        <v>#NAME?</v>
      </c>
      <c r="K2422" t="e">
        <f t="shared" ca="1" si="76"/>
        <v>#NAME?</v>
      </c>
    </row>
    <row r="2423" spans="1:11" x14ac:dyDescent="0.25">
      <c r="A2423" s="193" t="e">
        <f ca="1"/>
        <v>#NAME?</v>
      </c>
      <c r="B2423" t="e">
        <f ca="1"/>
        <v>#NAME?</v>
      </c>
      <c r="C2423" s="129" t="e">
        <f ca="1"/>
        <v>#NAME?</v>
      </c>
      <c r="D2423" t="e">
        <f ca="1"/>
        <v>#NAME?</v>
      </c>
      <c r="E2423" t="e">
        <f ca="1"/>
        <v>#NAME?</v>
      </c>
      <c r="F2423" t="e">
        <f ca="1"/>
        <v>#NAME?</v>
      </c>
      <c r="G2423" t="e">
        <f ca="1"/>
        <v>#NAME?</v>
      </c>
      <c r="H2423" t="e">
        <f ca="1"/>
        <v>#NAME?</v>
      </c>
      <c r="I2423" t="e">
        <f ca="1"/>
        <v>#NAME?</v>
      </c>
      <c r="J2423" t="e">
        <f t="shared" ca="1" si="75"/>
        <v>#NAME?</v>
      </c>
      <c r="K2423" t="e">
        <f t="shared" ca="1" si="76"/>
        <v>#NAME?</v>
      </c>
    </row>
    <row r="2424" spans="1:11" x14ac:dyDescent="0.25">
      <c r="A2424" s="193" t="e">
        <f ca="1"/>
        <v>#NAME?</v>
      </c>
      <c r="B2424" t="e">
        <f ca="1"/>
        <v>#NAME?</v>
      </c>
      <c r="C2424" s="129" t="e">
        <f ca="1"/>
        <v>#NAME?</v>
      </c>
      <c r="D2424" t="e">
        <f ca="1"/>
        <v>#NAME?</v>
      </c>
      <c r="E2424" t="e">
        <f ca="1"/>
        <v>#NAME?</v>
      </c>
      <c r="F2424" t="e">
        <f ca="1"/>
        <v>#NAME?</v>
      </c>
      <c r="G2424" t="e">
        <f ca="1"/>
        <v>#NAME?</v>
      </c>
      <c r="H2424" t="e">
        <f ca="1"/>
        <v>#NAME?</v>
      </c>
      <c r="I2424" t="e">
        <f ca="1"/>
        <v>#NAME?</v>
      </c>
      <c r="J2424" t="e">
        <f t="shared" ca="1" si="75"/>
        <v>#NAME?</v>
      </c>
      <c r="K2424" t="e">
        <f t="shared" ca="1" si="76"/>
        <v>#NAME?</v>
      </c>
    </row>
    <row r="2425" spans="1:11" x14ac:dyDescent="0.25">
      <c r="A2425" s="193" t="e">
        <f ca="1"/>
        <v>#NAME?</v>
      </c>
      <c r="B2425" t="e">
        <f ca="1"/>
        <v>#NAME?</v>
      </c>
      <c r="C2425" s="129" t="e">
        <f ca="1"/>
        <v>#NAME?</v>
      </c>
      <c r="D2425" t="e">
        <f ca="1"/>
        <v>#NAME?</v>
      </c>
      <c r="E2425" t="e">
        <f ca="1"/>
        <v>#NAME?</v>
      </c>
      <c r="F2425" t="e">
        <f ca="1"/>
        <v>#NAME?</v>
      </c>
      <c r="G2425" t="e">
        <f ca="1"/>
        <v>#NAME?</v>
      </c>
      <c r="H2425" t="e">
        <f ca="1"/>
        <v>#NAME?</v>
      </c>
      <c r="I2425" t="e">
        <f ca="1"/>
        <v>#NAME?</v>
      </c>
      <c r="J2425" t="e">
        <f t="shared" ca="1" si="75"/>
        <v>#NAME?</v>
      </c>
      <c r="K2425" t="e">
        <f t="shared" ca="1" si="76"/>
        <v>#NAME?</v>
      </c>
    </row>
    <row r="2426" spans="1:11" x14ac:dyDescent="0.25">
      <c r="A2426" s="193" t="e">
        <f ca="1"/>
        <v>#NAME?</v>
      </c>
      <c r="B2426" t="e">
        <f ca="1"/>
        <v>#NAME?</v>
      </c>
      <c r="C2426" s="129" t="e">
        <f ca="1"/>
        <v>#NAME?</v>
      </c>
      <c r="D2426" t="e">
        <f ca="1"/>
        <v>#NAME?</v>
      </c>
      <c r="E2426" t="e">
        <f ca="1"/>
        <v>#NAME?</v>
      </c>
      <c r="F2426" t="e">
        <f ca="1"/>
        <v>#NAME?</v>
      </c>
      <c r="G2426" t="e">
        <f ca="1"/>
        <v>#NAME?</v>
      </c>
      <c r="H2426" t="e">
        <f ca="1"/>
        <v>#NAME?</v>
      </c>
      <c r="I2426" t="e">
        <f ca="1"/>
        <v>#NAME?</v>
      </c>
      <c r="J2426" t="e">
        <f t="shared" ca="1" si="75"/>
        <v>#NAME?</v>
      </c>
      <c r="K2426" t="e">
        <f t="shared" ca="1" si="76"/>
        <v>#NAME?</v>
      </c>
    </row>
    <row r="2427" spans="1:11" x14ac:dyDescent="0.25">
      <c r="A2427" s="193" t="e">
        <f ca="1"/>
        <v>#NAME?</v>
      </c>
      <c r="B2427" t="e">
        <f ca="1"/>
        <v>#NAME?</v>
      </c>
      <c r="C2427" s="129" t="e">
        <f ca="1"/>
        <v>#NAME?</v>
      </c>
      <c r="D2427" t="e">
        <f ca="1"/>
        <v>#NAME?</v>
      </c>
      <c r="E2427" t="e">
        <f ca="1"/>
        <v>#NAME?</v>
      </c>
      <c r="F2427" t="e">
        <f ca="1"/>
        <v>#NAME?</v>
      </c>
      <c r="G2427" t="e">
        <f ca="1"/>
        <v>#NAME?</v>
      </c>
      <c r="H2427" t="e">
        <f ca="1"/>
        <v>#NAME?</v>
      </c>
      <c r="I2427" t="e">
        <f ca="1"/>
        <v>#NAME?</v>
      </c>
      <c r="J2427" t="e">
        <f t="shared" ca="1" si="75"/>
        <v>#NAME?</v>
      </c>
      <c r="K2427" t="e">
        <f t="shared" ca="1" si="76"/>
        <v>#NAME?</v>
      </c>
    </row>
    <row r="2428" spans="1:11" x14ac:dyDescent="0.25">
      <c r="A2428" s="193" t="e">
        <f ca="1"/>
        <v>#NAME?</v>
      </c>
      <c r="B2428" t="e">
        <f ca="1"/>
        <v>#NAME?</v>
      </c>
      <c r="C2428" s="129" t="e">
        <f ca="1"/>
        <v>#NAME?</v>
      </c>
      <c r="D2428" t="e">
        <f ca="1"/>
        <v>#NAME?</v>
      </c>
      <c r="E2428" t="e">
        <f ca="1"/>
        <v>#NAME?</v>
      </c>
      <c r="F2428" t="e">
        <f ca="1"/>
        <v>#NAME?</v>
      </c>
      <c r="G2428" t="e">
        <f ca="1"/>
        <v>#NAME?</v>
      </c>
      <c r="H2428" t="e">
        <f ca="1"/>
        <v>#NAME?</v>
      </c>
      <c r="I2428" t="e">
        <f ca="1"/>
        <v>#NAME?</v>
      </c>
      <c r="J2428" t="e">
        <f t="shared" ca="1" si="75"/>
        <v>#NAME?</v>
      </c>
      <c r="K2428" t="e">
        <f t="shared" ca="1" si="76"/>
        <v>#NAME?</v>
      </c>
    </row>
    <row r="2429" spans="1:11" x14ac:dyDescent="0.25">
      <c r="A2429" s="193" t="e">
        <f ca="1"/>
        <v>#NAME?</v>
      </c>
      <c r="B2429" t="e">
        <f ca="1"/>
        <v>#NAME?</v>
      </c>
      <c r="C2429" s="129" t="e">
        <f ca="1"/>
        <v>#NAME?</v>
      </c>
      <c r="D2429" t="e">
        <f ca="1"/>
        <v>#NAME?</v>
      </c>
      <c r="E2429" t="e">
        <f ca="1"/>
        <v>#NAME?</v>
      </c>
      <c r="F2429" t="e">
        <f ca="1"/>
        <v>#NAME?</v>
      </c>
      <c r="G2429" t="e">
        <f ca="1"/>
        <v>#NAME?</v>
      </c>
      <c r="H2429" t="e">
        <f ca="1"/>
        <v>#NAME?</v>
      </c>
      <c r="I2429" t="e">
        <f ca="1"/>
        <v>#NAME?</v>
      </c>
      <c r="J2429" t="e">
        <f t="shared" ca="1" si="75"/>
        <v>#NAME?</v>
      </c>
      <c r="K2429" t="e">
        <f t="shared" ca="1" si="76"/>
        <v>#NAME?</v>
      </c>
    </row>
    <row r="2430" spans="1:11" x14ac:dyDescent="0.25">
      <c r="A2430" s="193" t="e">
        <f ca="1"/>
        <v>#NAME?</v>
      </c>
      <c r="B2430" t="e">
        <f ca="1"/>
        <v>#NAME?</v>
      </c>
      <c r="C2430" s="129" t="e">
        <f ca="1"/>
        <v>#NAME?</v>
      </c>
      <c r="D2430" t="e">
        <f ca="1"/>
        <v>#NAME?</v>
      </c>
      <c r="E2430" t="e">
        <f ca="1"/>
        <v>#NAME?</v>
      </c>
      <c r="F2430" t="e">
        <f ca="1"/>
        <v>#NAME?</v>
      </c>
      <c r="G2430" t="e">
        <f ca="1"/>
        <v>#NAME?</v>
      </c>
      <c r="H2430" t="e">
        <f ca="1"/>
        <v>#NAME?</v>
      </c>
      <c r="I2430" t="e">
        <f ca="1"/>
        <v>#NAME?</v>
      </c>
      <c r="J2430" t="e">
        <f t="shared" ca="1" si="75"/>
        <v>#NAME?</v>
      </c>
      <c r="K2430" t="e">
        <f t="shared" ca="1" si="76"/>
        <v>#NAME?</v>
      </c>
    </row>
    <row r="2431" spans="1:11" x14ac:dyDescent="0.25">
      <c r="A2431" s="193" t="e">
        <f ca="1"/>
        <v>#NAME?</v>
      </c>
      <c r="B2431" t="e">
        <f ca="1"/>
        <v>#NAME?</v>
      </c>
      <c r="C2431" s="129" t="e">
        <f ca="1"/>
        <v>#NAME?</v>
      </c>
      <c r="D2431" t="e">
        <f ca="1"/>
        <v>#NAME?</v>
      </c>
      <c r="E2431" t="e">
        <f ca="1"/>
        <v>#NAME?</v>
      </c>
      <c r="F2431" t="e">
        <f ca="1"/>
        <v>#NAME?</v>
      </c>
      <c r="G2431" t="e">
        <f ca="1"/>
        <v>#NAME?</v>
      </c>
      <c r="H2431" t="e">
        <f ca="1"/>
        <v>#NAME?</v>
      </c>
      <c r="I2431" t="e">
        <f ca="1"/>
        <v>#NAME?</v>
      </c>
      <c r="J2431" t="e">
        <f t="shared" ca="1" si="75"/>
        <v>#NAME?</v>
      </c>
      <c r="K2431" t="e">
        <f t="shared" ca="1" si="76"/>
        <v>#NAME?</v>
      </c>
    </row>
    <row r="2432" spans="1:11" x14ac:dyDescent="0.25">
      <c r="A2432" s="193" t="e">
        <f ca="1"/>
        <v>#NAME?</v>
      </c>
      <c r="B2432" t="e">
        <f ca="1"/>
        <v>#NAME?</v>
      </c>
      <c r="C2432" s="129" t="e">
        <f ca="1"/>
        <v>#NAME?</v>
      </c>
      <c r="D2432" t="e">
        <f ca="1"/>
        <v>#NAME?</v>
      </c>
      <c r="E2432" t="e">
        <f ca="1"/>
        <v>#NAME?</v>
      </c>
      <c r="F2432" t="e">
        <f ca="1"/>
        <v>#NAME?</v>
      </c>
      <c r="G2432" t="e">
        <f ca="1"/>
        <v>#NAME?</v>
      </c>
      <c r="H2432" t="e">
        <f ca="1"/>
        <v>#NAME?</v>
      </c>
      <c r="I2432" t="e">
        <f ca="1"/>
        <v>#NAME?</v>
      </c>
      <c r="J2432" t="e">
        <f t="shared" ca="1" si="75"/>
        <v>#NAME?</v>
      </c>
      <c r="K2432" t="e">
        <f t="shared" ca="1" si="76"/>
        <v>#NAME?</v>
      </c>
    </row>
    <row r="2433" spans="1:11" x14ac:dyDescent="0.25">
      <c r="A2433" s="193" t="e">
        <f ca="1"/>
        <v>#NAME?</v>
      </c>
      <c r="B2433" t="e">
        <f ca="1"/>
        <v>#NAME?</v>
      </c>
      <c r="C2433" s="129" t="e">
        <f ca="1"/>
        <v>#NAME?</v>
      </c>
      <c r="D2433" t="e">
        <f ca="1"/>
        <v>#NAME?</v>
      </c>
      <c r="E2433" t="e">
        <f ca="1"/>
        <v>#NAME?</v>
      </c>
      <c r="F2433" t="e">
        <f ca="1"/>
        <v>#NAME?</v>
      </c>
      <c r="G2433" t="e">
        <f ca="1"/>
        <v>#NAME?</v>
      </c>
      <c r="H2433" t="e">
        <f ca="1"/>
        <v>#NAME?</v>
      </c>
      <c r="I2433" t="e">
        <f ca="1"/>
        <v>#NAME?</v>
      </c>
      <c r="J2433" t="e">
        <f t="shared" ca="1" si="75"/>
        <v>#NAME?</v>
      </c>
      <c r="K2433" t="e">
        <f t="shared" ca="1" si="76"/>
        <v>#NAME?</v>
      </c>
    </row>
    <row r="2434" spans="1:11" x14ac:dyDescent="0.25">
      <c r="A2434" s="193" t="e">
        <f ca="1"/>
        <v>#NAME?</v>
      </c>
      <c r="B2434" t="e">
        <f ca="1"/>
        <v>#NAME?</v>
      </c>
      <c r="C2434" s="129" t="e">
        <f ca="1"/>
        <v>#NAME?</v>
      </c>
      <c r="D2434" t="e">
        <f ca="1"/>
        <v>#NAME?</v>
      </c>
      <c r="E2434" t="e">
        <f ca="1"/>
        <v>#NAME?</v>
      </c>
      <c r="F2434" t="e">
        <f ca="1"/>
        <v>#NAME?</v>
      </c>
      <c r="G2434" t="e">
        <f ca="1"/>
        <v>#NAME?</v>
      </c>
      <c r="H2434" t="e">
        <f ca="1"/>
        <v>#NAME?</v>
      </c>
      <c r="I2434" t="e">
        <f ca="1"/>
        <v>#NAME?</v>
      </c>
      <c r="J2434" t="e">
        <f t="shared" ca="1" si="75"/>
        <v>#NAME?</v>
      </c>
      <c r="K2434" t="e">
        <f t="shared" ca="1" si="76"/>
        <v>#NAME?</v>
      </c>
    </row>
    <row r="2435" spans="1:11" x14ac:dyDescent="0.25">
      <c r="A2435" s="193" t="e">
        <f ca="1"/>
        <v>#NAME?</v>
      </c>
      <c r="B2435" t="e">
        <f ca="1"/>
        <v>#NAME?</v>
      </c>
      <c r="C2435" s="129" t="e">
        <f ca="1"/>
        <v>#NAME?</v>
      </c>
      <c r="D2435" t="e">
        <f ca="1"/>
        <v>#NAME?</v>
      </c>
      <c r="E2435" t="e">
        <f ca="1"/>
        <v>#NAME?</v>
      </c>
      <c r="F2435" t="e">
        <f ca="1"/>
        <v>#NAME?</v>
      </c>
      <c r="G2435" t="e">
        <f ca="1"/>
        <v>#NAME?</v>
      </c>
      <c r="H2435" t="e">
        <f ca="1"/>
        <v>#NAME?</v>
      </c>
      <c r="I2435" t="e">
        <f ca="1"/>
        <v>#NAME?</v>
      </c>
      <c r="J2435" t="e">
        <f t="shared" ref="J2435:J2498" ca="1" si="77">_xlfn.ISOWEEKNUM(C2435)</f>
        <v>#NAME?</v>
      </c>
      <c r="K2435" t="e">
        <f t="shared" ca="1" si="76"/>
        <v>#NAME?</v>
      </c>
    </row>
    <row r="2436" spans="1:11" x14ac:dyDescent="0.25">
      <c r="A2436" s="193" t="e">
        <f ca="1"/>
        <v>#NAME?</v>
      </c>
      <c r="B2436" t="e">
        <f ca="1"/>
        <v>#NAME?</v>
      </c>
      <c r="C2436" s="129" t="e">
        <f ca="1"/>
        <v>#NAME?</v>
      </c>
      <c r="D2436" t="e">
        <f ca="1"/>
        <v>#NAME?</v>
      </c>
      <c r="E2436" t="e">
        <f ca="1"/>
        <v>#NAME?</v>
      </c>
      <c r="F2436" t="e">
        <f ca="1"/>
        <v>#NAME?</v>
      </c>
      <c r="G2436" t="e">
        <f ca="1"/>
        <v>#NAME?</v>
      </c>
      <c r="H2436" t="e">
        <f ca="1"/>
        <v>#NAME?</v>
      </c>
      <c r="I2436" t="e">
        <f ca="1"/>
        <v>#NAME?</v>
      </c>
      <c r="J2436" t="e">
        <f t="shared" ca="1" si="77"/>
        <v>#NAME?</v>
      </c>
      <c r="K2436" t="e">
        <f t="shared" ca="1" si="76"/>
        <v>#NAME?</v>
      </c>
    </row>
    <row r="2437" spans="1:11" x14ac:dyDescent="0.25">
      <c r="A2437" s="193" t="e">
        <f ca="1"/>
        <v>#NAME?</v>
      </c>
      <c r="B2437" t="e">
        <f ca="1"/>
        <v>#NAME?</v>
      </c>
      <c r="C2437" s="129" t="e">
        <f ca="1"/>
        <v>#NAME?</v>
      </c>
      <c r="D2437" t="e">
        <f ca="1"/>
        <v>#NAME?</v>
      </c>
      <c r="E2437" t="e">
        <f ca="1"/>
        <v>#NAME?</v>
      </c>
      <c r="F2437" t="e">
        <f ca="1"/>
        <v>#NAME?</v>
      </c>
      <c r="G2437" t="e">
        <f ca="1"/>
        <v>#NAME?</v>
      </c>
      <c r="H2437" t="e">
        <f ca="1"/>
        <v>#NAME?</v>
      </c>
      <c r="I2437" t="e">
        <f ca="1"/>
        <v>#NAME?</v>
      </c>
      <c r="J2437" t="e">
        <f t="shared" ca="1" si="77"/>
        <v>#NAME?</v>
      </c>
      <c r="K2437" t="e">
        <f t="shared" ca="1" si="76"/>
        <v>#NAME?</v>
      </c>
    </row>
    <row r="2438" spans="1:11" x14ac:dyDescent="0.25">
      <c r="A2438" s="193" t="e">
        <f ca="1"/>
        <v>#NAME?</v>
      </c>
      <c r="B2438" t="e">
        <f ca="1"/>
        <v>#NAME?</v>
      </c>
      <c r="C2438" s="129" t="e">
        <f ca="1"/>
        <v>#NAME?</v>
      </c>
      <c r="D2438" t="e">
        <f ca="1"/>
        <v>#NAME?</v>
      </c>
      <c r="E2438" t="e">
        <f ca="1"/>
        <v>#NAME?</v>
      </c>
      <c r="F2438" t="e">
        <f ca="1"/>
        <v>#NAME?</v>
      </c>
      <c r="G2438" t="e">
        <f ca="1"/>
        <v>#NAME?</v>
      </c>
      <c r="H2438" t="e">
        <f ca="1"/>
        <v>#NAME?</v>
      </c>
      <c r="I2438" t="e">
        <f ca="1"/>
        <v>#NAME?</v>
      </c>
      <c r="J2438" t="e">
        <f t="shared" ca="1" si="77"/>
        <v>#NAME?</v>
      </c>
      <c r="K2438" t="e">
        <f t="shared" ca="1" si="76"/>
        <v>#NAME?</v>
      </c>
    </row>
    <row r="2439" spans="1:11" x14ac:dyDescent="0.25">
      <c r="A2439" s="193" t="e">
        <f ca="1"/>
        <v>#NAME?</v>
      </c>
      <c r="B2439" t="e">
        <f ca="1"/>
        <v>#NAME?</v>
      </c>
      <c r="C2439" s="129" t="e">
        <f ca="1"/>
        <v>#NAME?</v>
      </c>
      <c r="D2439" t="e">
        <f ca="1"/>
        <v>#NAME?</v>
      </c>
      <c r="E2439" t="e">
        <f ca="1"/>
        <v>#NAME?</v>
      </c>
      <c r="F2439" t="e">
        <f ca="1"/>
        <v>#NAME?</v>
      </c>
      <c r="G2439" t="e">
        <f ca="1"/>
        <v>#NAME?</v>
      </c>
      <c r="H2439" t="e">
        <f ca="1"/>
        <v>#NAME?</v>
      </c>
      <c r="I2439" t="e">
        <f ca="1"/>
        <v>#NAME?</v>
      </c>
      <c r="J2439" t="e">
        <f t="shared" ca="1" si="77"/>
        <v>#NAME?</v>
      </c>
      <c r="K2439" t="e">
        <f t="shared" ca="1" si="76"/>
        <v>#NAME?</v>
      </c>
    </row>
    <row r="2440" spans="1:11" x14ac:dyDescent="0.25">
      <c r="A2440" s="193" t="e">
        <f ca="1"/>
        <v>#NAME?</v>
      </c>
      <c r="B2440" t="e">
        <f ca="1"/>
        <v>#NAME?</v>
      </c>
      <c r="C2440" s="129" t="e">
        <f ca="1"/>
        <v>#NAME?</v>
      </c>
      <c r="D2440" t="e">
        <f ca="1"/>
        <v>#NAME?</v>
      </c>
      <c r="E2440" t="e">
        <f ca="1"/>
        <v>#NAME?</v>
      </c>
      <c r="F2440" t="e">
        <f ca="1"/>
        <v>#NAME?</v>
      </c>
      <c r="G2440" t="e">
        <f ca="1"/>
        <v>#NAME?</v>
      </c>
      <c r="H2440" t="e">
        <f ca="1"/>
        <v>#NAME?</v>
      </c>
      <c r="I2440" t="e">
        <f ca="1"/>
        <v>#NAME?</v>
      </c>
      <c r="J2440" t="e">
        <f t="shared" ca="1" si="77"/>
        <v>#NAME?</v>
      </c>
      <c r="K2440" t="e">
        <f t="shared" ca="1" si="76"/>
        <v>#NAME?</v>
      </c>
    </row>
    <row r="2441" spans="1:11" x14ac:dyDescent="0.25">
      <c r="A2441" s="193" t="e">
        <f ca="1"/>
        <v>#NAME?</v>
      </c>
      <c r="B2441" t="e">
        <f ca="1"/>
        <v>#NAME?</v>
      </c>
      <c r="C2441" s="129" t="e">
        <f ca="1"/>
        <v>#NAME?</v>
      </c>
      <c r="D2441" t="e">
        <f ca="1"/>
        <v>#NAME?</v>
      </c>
      <c r="E2441" t="e">
        <f ca="1"/>
        <v>#NAME?</v>
      </c>
      <c r="F2441" t="e">
        <f ca="1"/>
        <v>#NAME?</v>
      </c>
      <c r="G2441" t="e">
        <f ca="1"/>
        <v>#NAME?</v>
      </c>
      <c r="H2441" t="e">
        <f ca="1"/>
        <v>#NAME?</v>
      </c>
      <c r="I2441" t="e">
        <f ca="1"/>
        <v>#NAME?</v>
      </c>
      <c r="J2441" t="e">
        <f t="shared" ca="1" si="77"/>
        <v>#NAME?</v>
      </c>
      <c r="K2441" t="e">
        <f t="shared" ca="1" si="76"/>
        <v>#NAME?</v>
      </c>
    </row>
    <row r="2442" spans="1:11" x14ac:dyDescent="0.25">
      <c r="A2442" s="193" t="e">
        <f ca="1"/>
        <v>#NAME?</v>
      </c>
      <c r="B2442" t="e">
        <f ca="1"/>
        <v>#NAME?</v>
      </c>
      <c r="C2442" s="129" t="e">
        <f ca="1"/>
        <v>#NAME?</v>
      </c>
      <c r="D2442" t="e">
        <f ca="1"/>
        <v>#NAME?</v>
      </c>
      <c r="E2442" t="e">
        <f ca="1"/>
        <v>#NAME?</v>
      </c>
      <c r="F2442" t="e">
        <f ca="1"/>
        <v>#NAME?</v>
      </c>
      <c r="G2442" t="e">
        <f ca="1"/>
        <v>#NAME?</v>
      </c>
      <c r="H2442" t="e">
        <f ca="1"/>
        <v>#NAME?</v>
      </c>
      <c r="I2442" t="e">
        <f ca="1"/>
        <v>#NAME?</v>
      </c>
      <c r="J2442" t="e">
        <f t="shared" ca="1" si="77"/>
        <v>#NAME?</v>
      </c>
      <c r="K2442" t="e">
        <f t="shared" ca="1" si="76"/>
        <v>#NAME?</v>
      </c>
    </row>
    <row r="2443" spans="1:11" x14ac:dyDescent="0.25">
      <c r="A2443" s="193" t="e">
        <f ca="1"/>
        <v>#NAME?</v>
      </c>
      <c r="B2443" t="e">
        <f ca="1"/>
        <v>#NAME?</v>
      </c>
      <c r="C2443" s="129" t="e">
        <f ca="1"/>
        <v>#NAME?</v>
      </c>
      <c r="D2443" t="e">
        <f ca="1"/>
        <v>#NAME?</v>
      </c>
      <c r="E2443" t="e">
        <f ca="1"/>
        <v>#NAME?</v>
      </c>
      <c r="F2443" t="e">
        <f ca="1"/>
        <v>#NAME?</v>
      </c>
      <c r="G2443" t="e">
        <f ca="1"/>
        <v>#NAME?</v>
      </c>
      <c r="H2443" t="e">
        <f ca="1"/>
        <v>#NAME?</v>
      </c>
      <c r="I2443" t="e">
        <f ca="1"/>
        <v>#NAME?</v>
      </c>
      <c r="J2443" t="e">
        <f t="shared" ca="1" si="77"/>
        <v>#NAME?</v>
      </c>
      <c r="K2443" t="e">
        <f t="shared" ca="1" si="76"/>
        <v>#NAME?</v>
      </c>
    </row>
    <row r="2444" spans="1:11" x14ac:dyDescent="0.25">
      <c r="A2444" s="193" t="e">
        <f ca="1"/>
        <v>#NAME?</v>
      </c>
      <c r="B2444" t="e">
        <f ca="1"/>
        <v>#NAME?</v>
      </c>
      <c r="C2444" s="129" t="e">
        <f ca="1"/>
        <v>#NAME?</v>
      </c>
      <c r="D2444" t="e">
        <f ca="1"/>
        <v>#NAME?</v>
      </c>
      <c r="E2444" t="e">
        <f ca="1"/>
        <v>#NAME?</v>
      </c>
      <c r="F2444" t="e">
        <f ca="1"/>
        <v>#NAME?</v>
      </c>
      <c r="G2444" t="e">
        <f ca="1"/>
        <v>#NAME?</v>
      </c>
      <c r="H2444" t="e">
        <f ca="1"/>
        <v>#NAME?</v>
      </c>
      <c r="I2444" t="e">
        <f ca="1"/>
        <v>#NAME?</v>
      </c>
      <c r="J2444" t="e">
        <f t="shared" ca="1" si="77"/>
        <v>#NAME?</v>
      </c>
      <c r="K2444" t="e">
        <f t="shared" ca="1" si="76"/>
        <v>#NAME?</v>
      </c>
    </row>
    <row r="2445" spans="1:11" x14ac:dyDescent="0.25">
      <c r="A2445" s="193" t="e">
        <f ca="1"/>
        <v>#NAME?</v>
      </c>
      <c r="B2445" t="e">
        <f ca="1"/>
        <v>#NAME?</v>
      </c>
      <c r="C2445" s="129" t="e">
        <f ca="1"/>
        <v>#NAME?</v>
      </c>
      <c r="D2445" t="e">
        <f ca="1"/>
        <v>#NAME?</v>
      </c>
      <c r="E2445" t="e">
        <f ca="1"/>
        <v>#NAME?</v>
      </c>
      <c r="F2445" t="e">
        <f ca="1"/>
        <v>#NAME?</v>
      </c>
      <c r="G2445" t="e">
        <f ca="1"/>
        <v>#NAME?</v>
      </c>
      <c r="H2445" t="e">
        <f ca="1"/>
        <v>#NAME?</v>
      </c>
      <c r="I2445" t="e">
        <f ca="1"/>
        <v>#NAME?</v>
      </c>
      <c r="J2445" t="e">
        <f t="shared" ca="1" si="77"/>
        <v>#NAME?</v>
      </c>
      <c r="K2445" t="e">
        <f t="shared" ca="1" si="76"/>
        <v>#NAME?</v>
      </c>
    </row>
    <row r="2446" spans="1:11" x14ac:dyDescent="0.25">
      <c r="A2446" s="193" t="e">
        <f ca="1"/>
        <v>#NAME?</v>
      </c>
      <c r="B2446" t="e">
        <f ca="1"/>
        <v>#NAME?</v>
      </c>
      <c r="C2446" s="129" t="e">
        <f ca="1"/>
        <v>#NAME?</v>
      </c>
      <c r="D2446" t="e">
        <f ca="1"/>
        <v>#NAME?</v>
      </c>
      <c r="E2446" t="e">
        <f ca="1"/>
        <v>#NAME?</v>
      </c>
      <c r="F2446" t="e">
        <f ca="1"/>
        <v>#NAME?</v>
      </c>
      <c r="G2446" t="e">
        <f ca="1"/>
        <v>#NAME?</v>
      </c>
      <c r="H2446" t="e">
        <f ca="1"/>
        <v>#NAME?</v>
      </c>
      <c r="I2446" t="e">
        <f ca="1"/>
        <v>#NAME?</v>
      </c>
      <c r="J2446" t="e">
        <f t="shared" ca="1" si="77"/>
        <v>#NAME?</v>
      </c>
      <c r="K2446" t="e">
        <f t="shared" ca="1" si="76"/>
        <v>#NAME?</v>
      </c>
    </row>
    <row r="2447" spans="1:11" x14ac:dyDescent="0.25">
      <c r="A2447" s="193" t="e">
        <f ca="1"/>
        <v>#NAME?</v>
      </c>
      <c r="B2447" t="e">
        <f ca="1"/>
        <v>#NAME?</v>
      </c>
      <c r="C2447" s="129" t="e">
        <f ca="1"/>
        <v>#NAME?</v>
      </c>
      <c r="D2447" t="e">
        <f ca="1"/>
        <v>#NAME?</v>
      </c>
      <c r="E2447" t="e">
        <f ca="1"/>
        <v>#NAME?</v>
      </c>
      <c r="F2447" t="e">
        <f ca="1"/>
        <v>#NAME?</v>
      </c>
      <c r="G2447" t="e">
        <f ca="1"/>
        <v>#NAME?</v>
      </c>
      <c r="H2447" t="e">
        <f ca="1"/>
        <v>#NAME?</v>
      </c>
      <c r="I2447" t="e">
        <f ca="1"/>
        <v>#NAME?</v>
      </c>
      <c r="J2447" t="e">
        <f t="shared" ca="1" si="77"/>
        <v>#NAME?</v>
      </c>
      <c r="K2447" t="e">
        <f t="shared" ca="1" si="76"/>
        <v>#NAME?</v>
      </c>
    </row>
    <row r="2448" spans="1:11" x14ac:dyDescent="0.25">
      <c r="A2448" s="193" t="e">
        <f ca="1"/>
        <v>#NAME?</v>
      </c>
      <c r="B2448" t="e">
        <f ca="1"/>
        <v>#NAME?</v>
      </c>
      <c r="C2448" s="129" t="e">
        <f ca="1"/>
        <v>#NAME?</v>
      </c>
      <c r="D2448" t="e">
        <f ca="1"/>
        <v>#NAME?</v>
      </c>
      <c r="E2448" t="e">
        <f ca="1"/>
        <v>#NAME?</v>
      </c>
      <c r="F2448" t="e">
        <f ca="1"/>
        <v>#NAME?</v>
      </c>
      <c r="G2448" t="e">
        <f ca="1"/>
        <v>#NAME?</v>
      </c>
      <c r="H2448" t="e">
        <f ca="1"/>
        <v>#NAME?</v>
      </c>
      <c r="I2448" t="e">
        <f ca="1"/>
        <v>#NAME?</v>
      </c>
      <c r="J2448" t="e">
        <f t="shared" ca="1" si="77"/>
        <v>#NAME?</v>
      </c>
      <c r="K2448" t="e">
        <f t="shared" ca="1" si="76"/>
        <v>#NAME?</v>
      </c>
    </row>
    <row r="2449" spans="1:11" x14ac:dyDescent="0.25">
      <c r="A2449" s="193" t="e">
        <f ca="1"/>
        <v>#NAME?</v>
      </c>
      <c r="B2449" t="e">
        <f ca="1"/>
        <v>#NAME?</v>
      </c>
      <c r="C2449" s="129" t="e">
        <f ca="1"/>
        <v>#NAME?</v>
      </c>
      <c r="D2449" t="e">
        <f ca="1"/>
        <v>#NAME?</v>
      </c>
      <c r="E2449" t="e">
        <f ca="1"/>
        <v>#NAME?</v>
      </c>
      <c r="F2449" t="e">
        <f ca="1"/>
        <v>#NAME?</v>
      </c>
      <c r="G2449" t="e">
        <f ca="1"/>
        <v>#NAME?</v>
      </c>
      <c r="H2449" t="e">
        <f ca="1"/>
        <v>#NAME?</v>
      </c>
      <c r="I2449" t="e">
        <f ca="1"/>
        <v>#NAME?</v>
      </c>
      <c r="J2449" t="e">
        <f t="shared" ca="1" si="77"/>
        <v>#NAME?</v>
      </c>
      <c r="K2449" t="e">
        <f t="shared" ca="1" si="76"/>
        <v>#NAME?</v>
      </c>
    </row>
    <row r="2450" spans="1:11" x14ac:dyDescent="0.25">
      <c r="A2450" s="193" t="e">
        <f ca="1"/>
        <v>#NAME?</v>
      </c>
      <c r="B2450" t="e">
        <f ca="1"/>
        <v>#NAME?</v>
      </c>
      <c r="C2450" s="129" t="e">
        <f ca="1"/>
        <v>#NAME?</v>
      </c>
      <c r="D2450" t="e">
        <f ca="1"/>
        <v>#NAME?</v>
      </c>
      <c r="E2450" t="e">
        <f ca="1"/>
        <v>#NAME?</v>
      </c>
      <c r="F2450" t="e">
        <f ca="1"/>
        <v>#NAME?</v>
      </c>
      <c r="G2450" t="e">
        <f ca="1"/>
        <v>#NAME?</v>
      </c>
      <c r="H2450" t="e">
        <f ca="1"/>
        <v>#NAME?</v>
      </c>
      <c r="I2450" t="e">
        <f ca="1"/>
        <v>#NAME?</v>
      </c>
      <c r="J2450" t="e">
        <f t="shared" ca="1" si="77"/>
        <v>#NAME?</v>
      </c>
      <c r="K2450" t="e">
        <f t="shared" ca="1" si="76"/>
        <v>#NAME?</v>
      </c>
    </row>
    <row r="2451" spans="1:11" x14ac:dyDescent="0.25">
      <c r="A2451" s="193" t="e">
        <f ca="1"/>
        <v>#NAME?</v>
      </c>
      <c r="B2451" t="e">
        <f ca="1"/>
        <v>#NAME?</v>
      </c>
      <c r="C2451" s="129" t="e">
        <f ca="1"/>
        <v>#NAME?</v>
      </c>
      <c r="D2451" t="e">
        <f ca="1"/>
        <v>#NAME?</v>
      </c>
      <c r="E2451" t="e">
        <f ca="1"/>
        <v>#NAME?</v>
      </c>
      <c r="F2451" t="e">
        <f ca="1"/>
        <v>#NAME?</v>
      </c>
      <c r="G2451" t="e">
        <f ca="1"/>
        <v>#NAME?</v>
      </c>
      <c r="H2451" t="e">
        <f ca="1"/>
        <v>#NAME?</v>
      </c>
      <c r="I2451" t="e">
        <f ca="1"/>
        <v>#NAME?</v>
      </c>
      <c r="J2451" t="e">
        <f t="shared" ca="1" si="77"/>
        <v>#NAME?</v>
      </c>
      <c r="K2451" t="e">
        <f t="shared" ca="1" si="76"/>
        <v>#NAME?</v>
      </c>
    </row>
    <row r="2452" spans="1:11" x14ac:dyDescent="0.25">
      <c r="A2452" s="193" t="e">
        <f ca="1"/>
        <v>#NAME?</v>
      </c>
      <c r="B2452" t="e">
        <f ca="1"/>
        <v>#NAME?</v>
      </c>
      <c r="C2452" s="129" t="e">
        <f ca="1"/>
        <v>#NAME?</v>
      </c>
      <c r="D2452" t="e">
        <f ca="1"/>
        <v>#NAME?</v>
      </c>
      <c r="E2452" t="e">
        <f ca="1"/>
        <v>#NAME?</v>
      </c>
      <c r="F2452" t="e">
        <f ca="1"/>
        <v>#NAME?</v>
      </c>
      <c r="G2452" t="e">
        <f ca="1"/>
        <v>#NAME?</v>
      </c>
      <c r="H2452" t="e">
        <f ca="1"/>
        <v>#NAME?</v>
      </c>
      <c r="I2452" t="e">
        <f ca="1"/>
        <v>#NAME?</v>
      </c>
      <c r="J2452" t="e">
        <f t="shared" ca="1" si="77"/>
        <v>#NAME?</v>
      </c>
      <c r="K2452" t="e">
        <f t="shared" ca="1" si="76"/>
        <v>#NAME?</v>
      </c>
    </row>
    <row r="2453" spans="1:11" x14ac:dyDescent="0.25">
      <c r="A2453" s="193" t="e">
        <f ca="1"/>
        <v>#NAME?</v>
      </c>
      <c r="B2453" t="e">
        <f ca="1"/>
        <v>#NAME?</v>
      </c>
      <c r="C2453" s="129" t="e">
        <f ca="1"/>
        <v>#NAME?</v>
      </c>
      <c r="D2453" t="e">
        <f ca="1"/>
        <v>#NAME?</v>
      </c>
      <c r="E2453" t="e">
        <f ca="1"/>
        <v>#NAME?</v>
      </c>
      <c r="F2453" t="e">
        <f ca="1"/>
        <v>#NAME?</v>
      </c>
      <c r="G2453" t="e">
        <f ca="1"/>
        <v>#NAME?</v>
      </c>
      <c r="H2453" t="e">
        <f ca="1"/>
        <v>#NAME?</v>
      </c>
      <c r="I2453" t="e">
        <f ca="1"/>
        <v>#NAME?</v>
      </c>
      <c r="J2453" t="e">
        <f t="shared" ca="1" si="77"/>
        <v>#NAME?</v>
      </c>
      <c r="K2453" t="e">
        <f t="shared" ca="1" si="76"/>
        <v>#NAME?</v>
      </c>
    </row>
    <row r="2454" spans="1:11" x14ac:dyDescent="0.25">
      <c r="A2454" s="193" t="e">
        <f ca="1"/>
        <v>#NAME?</v>
      </c>
      <c r="B2454" t="e">
        <f ca="1"/>
        <v>#NAME?</v>
      </c>
      <c r="C2454" s="129" t="e">
        <f ca="1"/>
        <v>#NAME?</v>
      </c>
      <c r="D2454" t="e">
        <f ca="1"/>
        <v>#NAME?</v>
      </c>
      <c r="E2454" t="e">
        <f ca="1"/>
        <v>#NAME?</v>
      </c>
      <c r="F2454" t="e">
        <f ca="1"/>
        <v>#NAME?</v>
      </c>
      <c r="G2454" t="e">
        <f ca="1"/>
        <v>#NAME?</v>
      </c>
      <c r="H2454" t="e">
        <f ca="1"/>
        <v>#NAME?</v>
      </c>
      <c r="I2454" t="e">
        <f ca="1"/>
        <v>#NAME?</v>
      </c>
      <c r="J2454" t="e">
        <f t="shared" ca="1" si="77"/>
        <v>#NAME?</v>
      </c>
      <c r="K2454" t="e">
        <f t="shared" ca="1" si="76"/>
        <v>#NAME?</v>
      </c>
    </row>
    <row r="2455" spans="1:11" x14ac:dyDescent="0.25">
      <c r="A2455" s="193" t="e">
        <f ca="1"/>
        <v>#NAME?</v>
      </c>
      <c r="B2455" t="e">
        <f ca="1"/>
        <v>#NAME?</v>
      </c>
      <c r="C2455" s="129" t="e">
        <f ca="1"/>
        <v>#NAME?</v>
      </c>
      <c r="D2455" t="e">
        <f ca="1"/>
        <v>#NAME?</v>
      </c>
      <c r="E2455" t="e">
        <f ca="1"/>
        <v>#NAME?</v>
      </c>
      <c r="F2455" t="e">
        <f ca="1"/>
        <v>#NAME?</v>
      </c>
      <c r="G2455" t="e">
        <f ca="1"/>
        <v>#NAME?</v>
      </c>
      <c r="H2455" t="e">
        <f ca="1"/>
        <v>#NAME?</v>
      </c>
      <c r="I2455" t="e">
        <f ca="1"/>
        <v>#NAME?</v>
      </c>
      <c r="J2455" t="e">
        <f t="shared" ca="1" si="77"/>
        <v>#NAME?</v>
      </c>
      <c r="K2455" t="e">
        <f t="shared" ca="1" si="76"/>
        <v>#NAME?</v>
      </c>
    </row>
    <row r="2456" spans="1:11" x14ac:dyDescent="0.25">
      <c r="A2456" s="193" t="e">
        <f ca="1"/>
        <v>#NAME?</v>
      </c>
      <c r="B2456" t="e">
        <f ca="1"/>
        <v>#NAME?</v>
      </c>
      <c r="C2456" s="129" t="e">
        <f ca="1"/>
        <v>#NAME?</v>
      </c>
      <c r="D2456" t="e">
        <f ca="1"/>
        <v>#NAME?</v>
      </c>
      <c r="E2456" t="e">
        <f ca="1"/>
        <v>#NAME?</v>
      </c>
      <c r="F2456" t="e">
        <f ca="1"/>
        <v>#NAME?</v>
      </c>
      <c r="G2456" t="e">
        <f ca="1"/>
        <v>#NAME?</v>
      </c>
      <c r="H2456" t="e">
        <f ca="1"/>
        <v>#NAME?</v>
      </c>
      <c r="I2456" t="e">
        <f ca="1"/>
        <v>#NAME?</v>
      </c>
      <c r="J2456" t="e">
        <f t="shared" ca="1" si="77"/>
        <v>#NAME?</v>
      </c>
      <c r="K2456" t="e">
        <f t="shared" ca="1" si="76"/>
        <v>#NAME?</v>
      </c>
    </row>
    <row r="2457" spans="1:11" x14ac:dyDescent="0.25">
      <c r="A2457" s="193" t="e">
        <f ca="1"/>
        <v>#NAME?</v>
      </c>
      <c r="B2457" t="e">
        <f ca="1"/>
        <v>#NAME?</v>
      </c>
      <c r="C2457" s="129" t="e">
        <f ca="1"/>
        <v>#NAME?</v>
      </c>
      <c r="D2457" t="e">
        <f ca="1"/>
        <v>#NAME?</v>
      </c>
      <c r="E2457" t="e">
        <f ca="1"/>
        <v>#NAME?</v>
      </c>
      <c r="F2457" t="e">
        <f ca="1"/>
        <v>#NAME?</v>
      </c>
      <c r="G2457" t="e">
        <f ca="1"/>
        <v>#NAME?</v>
      </c>
      <c r="H2457" t="e">
        <f ca="1"/>
        <v>#NAME?</v>
      </c>
      <c r="I2457" t="e">
        <f ca="1"/>
        <v>#NAME?</v>
      </c>
      <c r="J2457" t="e">
        <f t="shared" ca="1" si="77"/>
        <v>#NAME?</v>
      </c>
      <c r="K2457" t="e">
        <f t="shared" ca="1" si="76"/>
        <v>#NAME?</v>
      </c>
    </row>
    <row r="2458" spans="1:11" x14ac:dyDescent="0.25">
      <c r="A2458" s="193" t="e">
        <f ca="1"/>
        <v>#NAME?</v>
      </c>
      <c r="B2458" t="e">
        <f ca="1"/>
        <v>#NAME?</v>
      </c>
      <c r="C2458" s="129" t="e">
        <f ca="1"/>
        <v>#NAME?</v>
      </c>
      <c r="D2458" t="e">
        <f ca="1"/>
        <v>#NAME?</v>
      </c>
      <c r="E2458" t="e">
        <f ca="1"/>
        <v>#NAME?</v>
      </c>
      <c r="F2458" t="e">
        <f ca="1"/>
        <v>#NAME?</v>
      </c>
      <c r="G2458" t="e">
        <f ca="1"/>
        <v>#NAME?</v>
      </c>
      <c r="H2458" t="e">
        <f ca="1"/>
        <v>#NAME?</v>
      </c>
      <c r="I2458" t="e">
        <f ca="1"/>
        <v>#NAME?</v>
      </c>
      <c r="J2458" t="e">
        <f t="shared" ca="1" si="77"/>
        <v>#NAME?</v>
      </c>
      <c r="K2458" t="e">
        <f t="shared" ca="1" si="76"/>
        <v>#NAME?</v>
      </c>
    </row>
    <row r="2459" spans="1:11" x14ac:dyDescent="0.25">
      <c r="A2459" s="193" t="e">
        <f ca="1"/>
        <v>#NAME?</v>
      </c>
      <c r="B2459" t="e">
        <f ca="1"/>
        <v>#NAME?</v>
      </c>
      <c r="C2459" s="129" t="e">
        <f ca="1"/>
        <v>#NAME?</v>
      </c>
      <c r="D2459" t="e">
        <f ca="1"/>
        <v>#NAME?</v>
      </c>
      <c r="E2459" t="e">
        <f ca="1"/>
        <v>#NAME?</v>
      </c>
      <c r="F2459" t="e">
        <f ca="1"/>
        <v>#NAME?</v>
      </c>
      <c r="G2459" t="e">
        <f ca="1"/>
        <v>#NAME?</v>
      </c>
      <c r="H2459" t="e">
        <f ca="1"/>
        <v>#NAME?</v>
      </c>
      <c r="I2459" t="e">
        <f ca="1"/>
        <v>#NAME?</v>
      </c>
      <c r="J2459" t="e">
        <f t="shared" ca="1" si="77"/>
        <v>#NAME?</v>
      </c>
      <c r="K2459" t="e">
        <f t="shared" ca="1" si="76"/>
        <v>#NAME?</v>
      </c>
    </row>
    <row r="2460" spans="1:11" x14ac:dyDescent="0.25">
      <c r="A2460" s="193" t="e">
        <f ca="1"/>
        <v>#NAME?</v>
      </c>
      <c r="B2460" t="e">
        <f ca="1"/>
        <v>#NAME?</v>
      </c>
      <c r="C2460" s="129" t="e">
        <f ca="1"/>
        <v>#NAME?</v>
      </c>
      <c r="D2460" t="e">
        <f ca="1"/>
        <v>#NAME?</v>
      </c>
      <c r="E2460" t="e">
        <f ca="1"/>
        <v>#NAME?</v>
      </c>
      <c r="F2460" t="e">
        <f ca="1"/>
        <v>#NAME?</v>
      </c>
      <c r="G2460" t="e">
        <f ca="1"/>
        <v>#NAME?</v>
      </c>
      <c r="H2460" t="e">
        <f ca="1"/>
        <v>#NAME?</v>
      </c>
      <c r="I2460" t="e">
        <f ca="1"/>
        <v>#NAME?</v>
      </c>
      <c r="J2460" t="e">
        <f t="shared" ca="1" si="77"/>
        <v>#NAME?</v>
      </c>
      <c r="K2460" t="e">
        <f t="shared" ca="1" si="76"/>
        <v>#NAME?</v>
      </c>
    </row>
    <row r="2461" spans="1:11" x14ac:dyDescent="0.25">
      <c r="A2461" s="193" t="e">
        <f ca="1"/>
        <v>#NAME?</v>
      </c>
      <c r="B2461" t="e">
        <f ca="1"/>
        <v>#NAME?</v>
      </c>
      <c r="C2461" s="129" t="e">
        <f ca="1"/>
        <v>#NAME?</v>
      </c>
      <c r="D2461" t="e">
        <f ca="1"/>
        <v>#NAME?</v>
      </c>
      <c r="E2461" t="e">
        <f ca="1"/>
        <v>#NAME?</v>
      </c>
      <c r="F2461" t="e">
        <f ca="1"/>
        <v>#NAME?</v>
      </c>
      <c r="G2461" t="e">
        <f ca="1"/>
        <v>#NAME?</v>
      </c>
      <c r="H2461" t="e">
        <f ca="1"/>
        <v>#NAME?</v>
      </c>
      <c r="I2461" t="e">
        <f ca="1"/>
        <v>#NAME?</v>
      </c>
      <c r="J2461" t="e">
        <f t="shared" ca="1" si="77"/>
        <v>#NAME?</v>
      </c>
      <c r="K2461" t="e">
        <f t="shared" ca="1" si="76"/>
        <v>#NAME?</v>
      </c>
    </row>
    <row r="2462" spans="1:11" x14ac:dyDescent="0.25">
      <c r="A2462" s="193" t="e">
        <f ca="1"/>
        <v>#NAME?</v>
      </c>
      <c r="B2462" t="e">
        <f ca="1"/>
        <v>#NAME?</v>
      </c>
      <c r="C2462" s="129" t="e">
        <f ca="1"/>
        <v>#NAME?</v>
      </c>
      <c r="D2462" t="e">
        <f ca="1"/>
        <v>#NAME?</v>
      </c>
      <c r="E2462" t="e">
        <f ca="1"/>
        <v>#NAME?</v>
      </c>
      <c r="F2462" t="e">
        <f ca="1"/>
        <v>#NAME?</v>
      </c>
      <c r="G2462" t="e">
        <f ca="1"/>
        <v>#NAME?</v>
      </c>
      <c r="H2462" t="e">
        <f ca="1"/>
        <v>#NAME?</v>
      </c>
      <c r="I2462" t="e">
        <f ca="1"/>
        <v>#NAME?</v>
      </c>
      <c r="J2462" t="e">
        <f t="shared" ca="1" si="77"/>
        <v>#NAME?</v>
      </c>
      <c r="K2462" t="e">
        <f t="shared" ca="1" si="76"/>
        <v>#NAME?</v>
      </c>
    </row>
    <row r="2463" spans="1:11" x14ac:dyDescent="0.25">
      <c r="A2463" s="193" t="e">
        <f ca="1"/>
        <v>#NAME?</v>
      </c>
      <c r="B2463" t="e">
        <f ca="1"/>
        <v>#NAME?</v>
      </c>
      <c r="C2463" s="129" t="e">
        <f ca="1"/>
        <v>#NAME?</v>
      </c>
      <c r="D2463" t="e">
        <f ca="1"/>
        <v>#NAME?</v>
      </c>
      <c r="E2463" t="e">
        <f ca="1"/>
        <v>#NAME?</v>
      </c>
      <c r="F2463" t="e">
        <f ca="1"/>
        <v>#NAME?</v>
      </c>
      <c r="G2463" t="e">
        <f ca="1"/>
        <v>#NAME?</v>
      </c>
      <c r="H2463" t="e">
        <f ca="1"/>
        <v>#NAME?</v>
      </c>
      <c r="I2463" t="e">
        <f ca="1"/>
        <v>#NAME?</v>
      </c>
      <c r="J2463" t="e">
        <f t="shared" ca="1" si="77"/>
        <v>#NAME?</v>
      </c>
      <c r="K2463" t="e">
        <f t="shared" ca="1" si="76"/>
        <v>#NAME?</v>
      </c>
    </row>
    <row r="2464" spans="1:11" x14ac:dyDescent="0.25">
      <c r="A2464" s="193" t="e">
        <f ca="1"/>
        <v>#NAME?</v>
      </c>
      <c r="B2464" t="e">
        <f ca="1"/>
        <v>#NAME?</v>
      </c>
      <c r="C2464" s="129" t="e">
        <f ca="1"/>
        <v>#NAME?</v>
      </c>
      <c r="D2464" t="e">
        <f ca="1"/>
        <v>#NAME?</v>
      </c>
      <c r="E2464" t="e">
        <f ca="1"/>
        <v>#NAME?</v>
      </c>
      <c r="F2464" t="e">
        <f ca="1"/>
        <v>#NAME?</v>
      </c>
      <c r="G2464" t="e">
        <f ca="1"/>
        <v>#NAME?</v>
      </c>
      <c r="H2464" t="e">
        <f ca="1"/>
        <v>#NAME?</v>
      </c>
      <c r="I2464" t="e">
        <f ca="1"/>
        <v>#NAME?</v>
      </c>
      <c r="J2464" t="e">
        <f t="shared" ca="1" si="77"/>
        <v>#NAME?</v>
      </c>
      <c r="K2464" t="e">
        <f t="shared" ca="1" si="76"/>
        <v>#NAME?</v>
      </c>
    </row>
    <row r="2465" spans="1:11" x14ac:dyDescent="0.25">
      <c r="A2465" s="193" t="e">
        <f ca="1"/>
        <v>#NAME?</v>
      </c>
      <c r="B2465" t="e">
        <f ca="1"/>
        <v>#NAME?</v>
      </c>
      <c r="C2465" s="129" t="e">
        <f ca="1"/>
        <v>#NAME?</v>
      </c>
      <c r="D2465" t="e">
        <f ca="1"/>
        <v>#NAME?</v>
      </c>
      <c r="E2465" t="e">
        <f ca="1"/>
        <v>#NAME?</v>
      </c>
      <c r="F2465" t="e">
        <f ca="1"/>
        <v>#NAME?</v>
      </c>
      <c r="G2465" t="e">
        <f ca="1"/>
        <v>#NAME?</v>
      </c>
      <c r="H2465" t="e">
        <f ca="1"/>
        <v>#NAME?</v>
      </c>
      <c r="I2465" t="e">
        <f ca="1"/>
        <v>#NAME?</v>
      </c>
      <c r="J2465" t="e">
        <f t="shared" ca="1" si="77"/>
        <v>#NAME?</v>
      </c>
      <c r="K2465" t="e">
        <f t="shared" ca="1" si="76"/>
        <v>#NAME?</v>
      </c>
    </row>
    <row r="2466" spans="1:11" x14ac:dyDescent="0.25">
      <c r="A2466" s="193" t="e">
        <f ca="1"/>
        <v>#NAME?</v>
      </c>
      <c r="B2466" t="e">
        <f ca="1"/>
        <v>#NAME?</v>
      </c>
      <c r="C2466" s="129" t="e">
        <f ca="1"/>
        <v>#NAME?</v>
      </c>
      <c r="D2466" t="e">
        <f ca="1"/>
        <v>#NAME?</v>
      </c>
      <c r="E2466" t="e">
        <f ca="1"/>
        <v>#NAME?</v>
      </c>
      <c r="F2466" t="e">
        <f ca="1"/>
        <v>#NAME?</v>
      </c>
      <c r="G2466" t="e">
        <f ca="1"/>
        <v>#NAME?</v>
      </c>
      <c r="H2466" t="e">
        <f ca="1"/>
        <v>#NAME?</v>
      </c>
      <c r="I2466" t="e">
        <f ca="1"/>
        <v>#NAME?</v>
      </c>
      <c r="J2466" t="e">
        <f t="shared" ca="1" si="77"/>
        <v>#NAME?</v>
      </c>
      <c r="K2466" t="e">
        <f t="shared" ca="1" si="76"/>
        <v>#NAME?</v>
      </c>
    </row>
    <row r="2467" spans="1:11" x14ac:dyDescent="0.25">
      <c r="A2467" s="193" t="e">
        <f ca="1"/>
        <v>#NAME?</v>
      </c>
      <c r="B2467" t="e">
        <f ca="1"/>
        <v>#NAME?</v>
      </c>
      <c r="C2467" s="129" t="e">
        <f ca="1"/>
        <v>#NAME?</v>
      </c>
      <c r="D2467" t="e">
        <f ca="1"/>
        <v>#NAME?</v>
      </c>
      <c r="E2467" t="e">
        <f ca="1"/>
        <v>#NAME?</v>
      </c>
      <c r="F2467" t="e">
        <f ca="1"/>
        <v>#NAME?</v>
      </c>
      <c r="G2467" t="e">
        <f ca="1"/>
        <v>#NAME?</v>
      </c>
      <c r="H2467" t="e">
        <f ca="1"/>
        <v>#NAME?</v>
      </c>
      <c r="I2467" t="e">
        <f ca="1"/>
        <v>#NAME?</v>
      </c>
      <c r="J2467" t="e">
        <f t="shared" ca="1" si="77"/>
        <v>#NAME?</v>
      </c>
      <c r="K2467" t="e">
        <f t="shared" ca="1" si="76"/>
        <v>#NAME?</v>
      </c>
    </row>
    <row r="2468" spans="1:11" x14ac:dyDescent="0.25">
      <c r="A2468" s="193" t="e">
        <f ca="1"/>
        <v>#NAME?</v>
      </c>
      <c r="B2468" t="e">
        <f ca="1"/>
        <v>#NAME?</v>
      </c>
      <c r="C2468" s="129" t="e">
        <f ca="1"/>
        <v>#NAME?</v>
      </c>
      <c r="D2468" t="e">
        <f ca="1"/>
        <v>#NAME?</v>
      </c>
      <c r="E2468" t="e">
        <f ca="1"/>
        <v>#NAME?</v>
      </c>
      <c r="F2468" t="e">
        <f ca="1"/>
        <v>#NAME?</v>
      </c>
      <c r="G2468" t="e">
        <f ca="1"/>
        <v>#NAME?</v>
      </c>
      <c r="H2468" t="e">
        <f ca="1"/>
        <v>#NAME?</v>
      </c>
      <c r="I2468" t="e">
        <f ca="1"/>
        <v>#NAME?</v>
      </c>
      <c r="J2468" t="e">
        <f t="shared" ca="1" si="77"/>
        <v>#NAME?</v>
      </c>
      <c r="K2468" t="e">
        <f t="shared" ca="1" si="76"/>
        <v>#NAME?</v>
      </c>
    </row>
    <row r="2469" spans="1:11" x14ac:dyDescent="0.25">
      <c r="A2469" s="193" t="e">
        <f ca="1"/>
        <v>#NAME?</v>
      </c>
      <c r="B2469" t="e">
        <f ca="1"/>
        <v>#NAME?</v>
      </c>
      <c r="C2469" s="129" t="e">
        <f ca="1"/>
        <v>#NAME?</v>
      </c>
      <c r="D2469" t="e">
        <f ca="1"/>
        <v>#NAME?</v>
      </c>
      <c r="E2469" t="e">
        <f ca="1"/>
        <v>#NAME?</v>
      </c>
      <c r="F2469" t="e">
        <f ca="1"/>
        <v>#NAME?</v>
      </c>
      <c r="G2469" t="e">
        <f ca="1"/>
        <v>#NAME?</v>
      </c>
      <c r="H2469" t="e">
        <f ca="1"/>
        <v>#NAME?</v>
      </c>
      <c r="I2469" t="e">
        <f ca="1"/>
        <v>#NAME?</v>
      </c>
      <c r="J2469" t="e">
        <f t="shared" ca="1" si="77"/>
        <v>#NAME?</v>
      </c>
      <c r="K2469" t="e">
        <f t="shared" ca="1" si="76"/>
        <v>#NAME?</v>
      </c>
    </row>
    <row r="2470" spans="1:11" x14ac:dyDescent="0.25">
      <c r="A2470" s="193" t="e">
        <f ca="1"/>
        <v>#NAME?</v>
      </c>
      <c r="B2470" t="e">
        <f ca="1"/>
        <v>#NAME?</v>
      </c>
      <c r="C2470" s="129" t="e">
        <f ca="1"/>
        <v>#NAME?</v>
      </c>
      <c r="D2470" t="e">
        <f ca="1"/>
        <v>#NAME?</v>
      </c>
      <c r="E2470" t="e">
        <f ca="1"/>
        <v>#NAME?</v>
      </c>
      <c r="F2470" t="e">
        <f ca="1"/>
        <v>#NAME?</v>
      </c>
      <c r="G2470" t="e">
        <f ca="1"/>
        <v>#NAME?</v>
      </c>
      <c r="H2470" t="e">
        <f ca="1"/>
        <v>#NAME?</v>
      </c>
      <c r="I2470" t="e">
        <f ca="1"/>
        <v>#NAME?</v>
      </c>
      <c r="J2470" t="e">
        <f t="shared" ca="1" si="77"/>
        <v>#NAME?</v>
      </c>
      <c r="K2470" t="e">
        <f t="shared" ca="1" si="76"/>
        <v>#NAME?</v>
      </c>
    </row>
    <row r="2471" spans="1:11" x14ac:dyDescent="0.25">
      <c r="A2471" s="193" t="e">
        <f ca="1"/>
        <v>#NAME?</v>
      </c>
      <c r="B2471" t="e">
        <f ca="1"/>
        <v>#NAME?</v>
      </c>
      <c r="C2471" s="129" t="e">
        <f ca="1"/>
        <v>#NAME?</v>
      </c>
      <c r="D2471" t="e">
        <f ca="1"/>
        <v>#NAME?</v>
      </c>
      <c r="E2471" t="e">
        <f ca="1"/>
        <v>#NAME?</v>
      </c>
      <c r="F2471" t="e">
        <f ca="1"/>
        <v>#NAME?</v>
      </c>
      <c r="G2471" t="e">
        <f ca="1"/>
        <v>#NAME?</v>
      </c>
      <c r="H2471" t="e">
        <f ca="1"/>
        <v>#NAME?</v>
      </c>
      <c r="I2471" t="e">
        <f ca="1"/>
        <v>#NAME?</v>
      </c>
      <c r="J2471" t="e">
        <f t="shared" ca="1" si="77"/>
        <v>#NAME?</v>
      </c>
      <c r="K2471" t="e">
        <f t="shared" ca="1" si="76"/>
        <v>#NAME?</v>
      </c>
    </row>
    <row r="2472" spans="1:11" x14ac:dyDescent="0.25">
      <c r="A2472" s="193" t="e">
        <f ca="1"/>
        <v>#NAME?</v>
      </c>
      <c r="B2472" t="e">
        <f ca="1"/>
        <v>#NAME?</v>
      </c>
      <c r="C2472" s="129" t="e">
        <f ca="1"/>
        <v>#NAME?</v>
      </c>
      <c r="D2472" t="e">
        <f ca="1"/>
        <v>#NAME?</v>
      </c>
      <c r="E2472" t="e">
        <f ca="1"/>
        <v>#NAME?</v>
      </c>
      <c r="F2472" t="e">
        <f ca="1"/>
        <v>#NAME?</v>
      </c>
      <c r="G2472" t="e">
        <f ca="1"/>
        <v>#NAME?</v>
      </c>
      <c r="H2472" t="e">
        <f ca="1"/>
        <v>#NAME?</v>
      </c>
      <c r="I2472" t="e">
        <f ca="1"/>
        <v>#NAME?</v>
      </c>
      <c r="J2472" t="e">
        <f t="shared" ca="1" si="77"/>
        <v>#NAME?</v>
      </c>
      <c r="K2472" t="e">
        <f t="shared" ca="1" si="76"/>
        <v>#NAME?</v>
      </c>
    </row>
    <row r="2473" spans="1:11" x14ac:dyDescent="0.25">
      <c r="A2473" s="193" t="e">
        <f ca="1"/>
        <v>#NAME?</v>
      </c>
      <c r="B2473" t="e">
        <f ca="1"/>
        <v>#NAME?</v>
      </c>
      <c r="C2473" s="129" t="e">
        <f ca="1"/>
        <v>#NAME?</v>
      </c>
      <c r="D2473" t="e">
        <f ca="1"/>
        <v>#NAME?</v>
      </c>
      <c r="E2473" t="e">
        <f ca="1"/>
        <v>#NAME?</v>
      </c>
      <c r="F2473" t="e">
        <f ca="1"/>
        <v>#NAME?</v>
      </c>
      <c r="G2473" t="e">
        <f ca="1"/>
        <v>#NAME?</v>
      </c>
      <c r="H2473" t="e">
        <f ca="1"/>
        <v>#NAME?</v>
      </c>
      <c r="I2473" t="e">
        <f ca="1"/>
        <v>#NAME?</v>
      </c>
      <c r="J2473" t="e">
        <f t="shared" ca="1" si="77"/>
        <v>#NAME?</v>
      </c>
      <c r="K2473" t="e">
        <f t="shared" ca="1" si="76"/>
        <v>#NAME?</v>
      </c>
    </row>
    <row r="2474" spans="1:11" x14ac:dyDescent="0.25">
      <c r="A2474" s="193" t="e">
        <f ca="1"/>
        <v>#NAME?</v>
      </c>
      <c r="B2474" t="e">
        <f ca="1"/>
        <v>#NAME?</v>
      </c>
      <c r="C2474" s="129" t="e">
        <f ca="1"/>
        <v>#NAME?</v>
      </c>
      <c r="D2474" t="e">
        <f ca="1"/>
        <v>#NAME?</v>
      </c>
      <c r="E2474" t="e">
        <f ca="1"/>
        <v>#NAME?</v>
      </c>
      <c r="F2474" t="e">
        <f ca="1"/>
        <v>#NAME?</v>
      </c>
      <c r="G2474" t="e">
        <f ca="1"/>
        <v>#NAME?</v>
      </c>
      <c r="H2474" t="e">
        <f ca="1"/>
        <v>#NAME?</v>
      </c>
      <c r="I2474" t="e">
        <f ca="1"/>
        <v>#NAME?</v>
      </c>
      <c r="J2474" t="e">
        <f t="shared" ca="1" si="77"/>
        <v>#NAME?</v>
      </c>
      <c r="K2474" t="e">
        <f t="shared" ca="1" si="76"/>
        <v>#NAME?</v>
      </c>
    </row>
    <row r="2475" spans="1:11" x14ac:dyDescent="0.25">
      <c r="A2475" s="193" t="e">
        <f ca="1"/>
        <v>#NAME?</v>
      </c>
      <c r="B2475" t="e">
        <f ca="1"/>
        <v>#NAME?</v>
      </c>
      <c r="C2475" s="129" t="e">
        <f ca="1"/>
        <v>#NAME?</v>
      </c>
      <c r="D2475" t="e">
        <f ca="1"/>
        <v>#NAME?</v>
      </c>
      <c r="E2475" t="e">
        <f ca="1"/>
        <v>#NAME?</v>
      </c>
      <c r="F2475" t="e">
        <f ca="1"/>
        <v>#NAME?</v>
      </c>
      <c r="G2475" t="e">
        <f ca="1"/>
        <v>#NAME?</v>
      </c>
      <c r="H2475" t="e">
        <f ca="1"/>
        <v>#NAME?</v>
      </c>
      <c r="I2475" t="e">
        <f ca="1"/>
        <v>#NAME?</v>
      </c>
      <c r="J2475" t="e">
        <f t="shared" ca="1" si="77"/>
        <v>#NAME?</v>
      </c>
      <c r="K2475" t="e">
        <f t="shared" ca="1" si="76"/>
        <v>#NAME?</v>
      </c>
    </row>
    <row r="2476" spans="1:11" x14ac:dyDescent="0.25">
      <c r="A2476" s="193" t="e">
        <f ca="1"/>
        <v>#NAME?</v>
      </c>
      <c r="B2476" t="e">
        <f ca="1"/>
        <v>#NAME?</v>
      </c>
      <c r="C2476" s="129" t="e">
        <f ca="1"/>
        <v>#NAME?</v>
      </c>
      <c r="D2476" t="e">
        <f ca="1"/>
        <v>#NAME?</v>
      </c>
      <c r="E2476" t="e">
        <f ca="1"/>
        <v>#NAME?</v>
      </c>
      <c r="F2476" t="e">
        <f ca="1"/>
        <v>#NAME?</v>
      </c>
      <c r="G2476" t="e">
        <f ca="1"/>
        <v>#NAME?</v>
      </c>
      <c r="H2476" t="e">
        <f ca="1"/>
        <v>#NAME?</v>
      </c>
      <c r="I2476" t="e">
        <f ca="1"/>
        <v>#NAME?</v>
      </c>
      <c r="J2476" t="e">
        <f t="shared" ca="1" si="77"/>
        <v>#NAME?</v>
      </c>
      <c r="K2476" t="e">
        <f t="shared" ca="1" si="76"/>
        <v>#NAME?</v>
      </c>
    </row>
    <row r="2477" spans="1:11" x14ac:dyDescent="0.25">
      <c r="A2477" s="193" t="e">
        <f ca="1"/>
        <v>#NAME?</v>
      </c>
      <c r="B2477" t="e">
        <f ca="1"/>
        <v>#NAME?</v>
      </c>
      <c r="C2477" s="129" t="e">
        <f ca="1"/>
        <v>#NAME?</v>
      </c>
      <c r="D2477" t="e">
        <f ca="1"/>
        <v>#NAME?</v>
      </c>
      <c r="E2477" t="e">
        <f ca="1"/>
        <v>#NAME?</v>
      </c>
      <c r="F2477" t="e">
        <f ca="1"/>
        <v>#NAME?</v>
      </c>
      <c r="G2477" t="e">
        <f ca="1"/>
        <v>#NAME?</v>
      </c>
      <c r="H2477" t="e">
        <f ca="1"/>
        <v>#NAME?</v>
      </c>
      <c r="I2477" t="e">
        <f ca="1"/>
        <v>#NAME?</v>
      </c>
      <c r="J2477" t="e">
        <f t="shared" ca="1" si="77"/>
        <v>#NAME?</v>
      </c>
      <c r="K2477" t="e">
        <f t="shared" ca="1" si="76"/>
        <v>#NAME?</v>
      </c>
    </row>
    <row r="2478" spans="1:11" x14ac:dyDescent="0.25">
      <c r="A2478" s="193" t="e">
        <f ca="1"/>
        <v>#NAME?</v>
      </c>
      <c r="B2478" t="e">
        <f ca="1"/>
        <v>#NAME?</v>
      </c>
      <c r="C2478" s="129" t="e">
        <f ca="1"/>
        <v>#NAME?</v>
      </c>
      <c r="D2478" t="e">
        <f ca="1"/>
        <v>#NAME?</v>
      </c>
      <c r="E2478" t="e">
        <f ca="1"/>
        <v>#NAME?</v>
      </c>
      <c r="F2478" t="e">
        <f ca="1"/>
        <v>#NAME?</v>
      </c>
      <c r="G2478" t="e">
        <f ca="1"/>
        <v>#NAME?</v>
      </c>
      <c r="H2478" t="e">
        <f ca="1"/>
        <v>#NAME?</v>
      </c>
      <c r="I2478" t="e">
        <f ca="1"/>
        <v>#NAME?</v>
      </c>
      <c r="J2478" t="e">
        <f t="shared" ca="1" si="77"/>
        <v>#NAME?</v>
      </c>
      <c r="K2478" t="e">
        <f t="shared" ca="1" si="76"/>
        <v>#NAME?</v>
      </c>
    </row>
    <row r="2479" spans="1:11" x14ac:dyDescent="0.25">
      <c r="A2479" s="193" t="e">
        <f ca="1"/>
        <v>#NAME?</v>
      </c>
      <c r="B2479" t="e">
        <f ca="1"/>
        <v>#NAME?</v>
      </c>
      <c r="C2479" s="129" t="e">
        <f ca="1"/>
        <v>#NAME?</v>
      </c>
      <c r="D2479" t="e">
        <f ca="1"/>
        <v>#NAME?</v>
      </c>
      <c r="E2479" t="e">
        <f ca="1"/>
        <v>#NAME?</v>
      </c>
      <c r="F2479" t="e">
        <f ca="1"/>
        <v>#NAME?</v>
      </c>
      <c r="G2479" t="e">
        <f ca="1"/>
        <v>#NAME?</v>
      </c>
      <c r="H2479" t="e">
        <f ca="1"/>
        <v>#NAME?</v>
      </c>
      <c r="I2479" t="e">
        <f ca="1"/>
        <v>#NAME?</v>
      </c>
      <c r="J2479" t="e">
        <f t="shared" ca="1" si="77"/>
        <v>#NAME?</v>
      </c>
      <c r="K2479" t="e">
        <f t="shared" ca="1" si="76"/>
        <v>#NAME?</v>
      </c>
    </row>
    <row r="2480" spans="1:11" x14ac:dyDescent="0.25">
      <c r="A2480" s="193" t="e">
        <f ca="1"/>
        <v>#NAME?</v>
      </c>
      <c r="B2480" t="e">
        <f ca="1"/>
        <v>#NAME?</v>
      </c>
      <c r="C2480" s="129" t="e">
        <f ca="1"/>
        <v>#NAME?</v>
      </c>
      <c r="D2480" t="e">
        <f ca="1"/>
        <v>#NAME?</v>
      </c>
      <c r="E2480" t="e">
        <f ca="1"/>
        <v>#NAME?</v>
      </c>
      <c r="F2480" t="e">
        <f ca="1"/>
        <v>#NAME?</v>
      </c>
      <c r="G2480" t="e">
        <f ca="1"/>
        <v>#NAME?</v>
      </c>
      <c r="H2480" t="e">
        <f ca="1"/>
        <v>#NAME?</v>
      </c>
      <c r="I2480" t="e">
        <f ca="1"/>
        <v>#NAME?</v>
      </c>
      <c r="J2480" t="e">
        <f t="shared" ca="1" si="77"/>
        <v>#NAME?</v>
      </c>
      <c r="K2480" t="e">
        <f t="shared" ca="1" si="76"/>
        <v>#NAME?</v>
      </c>
    </row>
    <row r="2481" spans="1:11" x14ac:dyDescent="0.25">
      <c r="A2481" s="193" t="e">
        <f ca="1"/>
        <v>#NAME?</v>
      </c>
      <c r="B2481" t="e">
        <f ca="1"/>
        <v>#NAME?</v>
      </c>
      <c r="C2481" s="129" t="e">
        <f ca="1"/>
        <v>#NAME?</v>
      </c>
      <c r="D2481" t="e">
        <f ca="1"/>
        <v>#NAME?</v>
      </c>
      <c r="E2481" t="e">
        <f ca="1"/>
        <v>#NAME?</v>
      </c>
      <c r="F2481" t="e">
        <f ca="1"/>
        <v>#NAME?</v>
      </c>
      <c r="G2481" t="e">
        <f ca="1"/>
        <v>#NAME?</v>
      </c>
      <c r="H2481" t="e">
        <f ca="1"/>
        <v>#NAME?</v>
      </c>
      <c r="I2481" t="e">
        <f ca="1"/>
        <v>#NAME?</v>
      </c>
      <c r="J2481" t="e">
        <f t="shared" ca="1" si="77"/>
        <v>#NAME?</v>
      </c>
      <c r="K2481" t="e">
        <f t="shared" ca="1" si="76"/>
        <v>#NAME?</v>
      </c>
    </row>
    <row r="2482" spans="1:11" x14ac:dyDescent="0.25">
      <c r="A2482" s="193" t="e">
        <f ca="1"/>
        <v>#NAME?</v>
      </c>
      <c r="B2482" t="e">
        <f ca="1"/>
        <v>#NAME?</v>
      </c>
      <c r="C2482" s="129" t="e">
        <f ca="1"/>
        <v>#NAME?</v>
      </c>
      <c r="D2482" t="e">
        <f ca="1"/>
        <v>#NAME?</v>
      </c>
      <c r="E2482" t="e">
        <f ca="1"/>
        <v>#NAME?</v>
      </c>
      <c r="F2482" t="e">
        <f ca="1"/>
        <v>#NAME?</v>
      </c>
      <c r="G2482" t="e">
        <f ca="1"/>
        <v>#NAME?</v>
      </c>
      <c r="H2482" t="e">
        <f ca="1"/>
        <v>#NAME?</v>
      </c>
      <c r="I2482" t="e">
        <f ca="1"/>
        <v>#NAME?</v>
      </c>
      <c r="J2482" t="e">
        <f t="shared" ca="1" si="77"/>
        <v>#NAME?</v>
      </c>
      <c r="K2482" t="e">
        <f t="shared" ca="1" si="76"/>
        <v>#NAME?</v>
      </c>
    </row>
    <row r="2483" spans="1:11" x14ac:dyDescent="0.25">
      <c r="A2483" s="193" t="e">
        <f ca="1"/>
        <v>#NAME?</v>
      </c>
      <c r="B2483" t="e">
        <f ca="1"/>
        <v>#NAME?</v>
      </c>
      <c r="C2483" s="129" t="e">
        <f ca="1"/>
        <v>#NAME?</v>
      </c>
      <c r="D2483" t="e">
        <f ca="1"/>
        <v>#NAME?</v>
      </c>
      <c r="E2483" t="e">
        <f ca="1"/>
        <v>#NAME?</v>
      </c>
      <c r="F2483" t="e">
        <f ca="1"/>
        <v>#NAME?</v>
      </c>
      <c r="G2483" t="e">
        <f ca="1"/>
        <v>#NAME?</v>
      </c>
      <c r="H2483" t="e">
        <f ca="1"/>
        <v>#NAME?</v>
      </c>
      <c r="I2483" t="e">
        <f ca="1"/>
        <v>#NAME?</v>
      </c>
      <c r="J2483" t="e">
        <f t="shared" ca="1" si="77"/>
        <v>#NAME?</v>
      </c>
      <c r="K2483" t="e">
        <f t="shared" ref="K2483:K2546" ca="1" si="78">2400+J2483</f>
        <v>#NAME?</v>
      </c>
    </row>
    <row r="2484" spans="1:11" x14ac:dyDescent="0.25">
      <c r="A2484" s="193" t="e">
        <f ca="1"/>
        <v>#NAME?</v>
      </c>
      <c r="B2484" t="e">
        <f ca="1"/>
        <v>#NAME?</v>
      </c>
      <c r="C2484" s="129" t="e">
        <f ca="1"/>
        <v>#NAME?</v>
      </c>
      <c r="D2484" t="e">
        <f ca="1"/>
        <v>#NAME?</v>
      </c>
      <c r="E2484" t="e">
        <f ca="1"/>
        <v>#NAME?</v>
      </c>
      <c r="F2484" t="e">
        <f ca="1"/>
        <v>#NAME?</v>
      </c>
      <c r="G2484" t="e">
        <f ca="1"/>
        <v>#NAME?</v>
      </c>
      <c r="H2484" t="e">
        <f ca="1"/>
        <v>#NAME?</v>
      </c>
      <c r="I2484" t="e">
        <f ca="1"/>
        <v>#NAME?</v>
      </c>
      <c r="J2484" t="e">
        <f t="shared" ca="1" si="77"/>
        <v>#NAME?</v>
      </c>
      <c r="K2484" t="e">
        <f t="shared" ca="1" si="78"/>
        <v>#NAME?</v>
      </c>
    </row>
    <row r="2485" spans="1:11" x14ac:dyDescent="0.25">
      <c r="A2485" s="193" t="e">
        <f ca="1"/>
        <v>#NAME?</v>
      </c>
      <c r="B2485" t="e">
        <f ca="1"/>
        <v>#NAME?</v>
      </c>
      <c r="C2485" s="129" t="e">
        <f ca="1"/>
        <v>#NAME?</v>
      </c>
      <c r="D2485" t="e">
        <f ca="1"/>
        <v>#NAME?</v>
      </c>
      <c r="E2485" t="e">
        <f ca="1"/>
        <v>#NAME?</v>
      </c>
      <c r="F2485" t="e">
        <f ca="1"/>
        <v>#NAME?</v>
      </c>
      <c r="G2485" t="e">
        <f ca="1"/>
        <v>#NAME?</v>
      </c>
      <c r="H2485" t="e">
        <f ca="1"/>
        <v>#NAME?</v>
      </c>
      <c r="I2485" t="e">
        <f ca="1"/>
        <v>#NAME?</v>
      </c>
      <c r="J2485" t="e">
        <f t="shared" ca="1" si="77"/>
        <v>#NAME?</v>
      </c>
      <c r="K2485" t="e">
        <f t="shared" ca="1" si="78"/>
        <v>#NAME?</v>
      </c>
    </row>
    <row r="2486" spans="1:11" x14ac:dyDescent="0.25">
      <c r="A2486" s="193" t="e">
        <f ca="1"/>
        <v>#NAME?</v>
      </c>
      <c r="B2486" t="e">
        <f ca="1"/>
        <v>#NAME?</v>
      </c>
      <c r="C2486" s="129" t="e">
        <f ca="1"/>
        <v>#NAME?</v>
      </c>
      <c r="D2486" t="e">
        <f ca="1"/>
        <v>#NAME?</v>
      </c>
      <c r="E2486" t="e">
        <f ca="1"/>
        <v>#NAME?</v>
      </c>
      <c r="F2486" t="e">
        <f ca="1"/>
        <v>#NAME?</v>
      </c>
      <c r="G2486" t="e">
        <f ca="1"/>
        <v>#NAME?</v>
      </c>
      <c r="H2486" t="e">
        <f ca="1"/>
        <v>#NAME?</v>
      </c>
      <c r="I2486" t="e">
        <f ca="1"/>
        <v>#NAME?</v>
      </c>
      <c r="J2486" t="e">
        <f t="shared" ca="1" si="77"/>
        <v>#NAME?</v>
      </c>
      <c r="K2486" t="e">
        <f t="shared" ca="1" si="78"/>
        <v>#NAME?</v>
      </c>
    </row>
    <row r="2487" spans="1:11" x14ac:dyDescent="0.25">
      <c r="A2487" s="193" t="e">
        <f ca="1"/>
        <v>#NAME?</v>
      </c>
      <c r="B2487" t="e">
        <f ca="1"/>
        <v>#NAME?</v>
      </c>
      <c r="C2487" s="129" t="e">
        <f ca="1"/>
        <v>#NAME?</v>
      </c>
      <c r="D2487" t="e">
        <f ca="1"/>
        <v>#NAME?</v>
      </c>
      <c r="E2487" t="e">
        <f ca="1"/>
        <v>#NAME?</v>
      </c>
      <c r="F2487" t="e">
        <f ca="1"/>
        <v>#NAME?</v>
      </c>
      <c r="G2487" t="e">
        <f ca="1"/>
        <v>#NAME?</v>
      </c>
      <c r="H2487" t="e">
        <f ca="1"/>
        <v>#NAME?</v>
      </c>
      <c r="I2487" t="e">
        <f ca="1"/>
        <v>#NAME?</v>
      </c>
      <c r="J2487" t="e">
        <f t="shared" ca="1" si="77"/>
        <v>#NAME?</v>
      </c>
      <c r="K2487" t="e">
        <f t="shared" ca="1" si="78"/>
        <v>#NAME?</v>
      </c>
    </row>
    <row r="2488" spans="1:11" x14ac:dyDescent="0.25">
      <c r="A2488" s="193" t="e">
        <f ca="1"/>
        <v>#NAME?</v>
      </c>
      <c r="B2488" t="e">
        <f ca="1"/>
        <v>#NAME?</v>
      </c>
      <c r="C2488" s="129" t="e">
        <f ca="1"/>
        <v>#NAME?</v>
      </c>
      <c r="D2488" t="e">
        <f ca="1"/>
        <v>#NAME?</v>
      </c>
      <c r="E2488" t="e">
        <f ca="1"/>
        <v>#NAME?</v>
      </c>
      <c r="F2488" t="e">
        <f ca="1"/>
        <v>#NAME?</v>
      </c>
      <c r="G2488" t="e">
        <f ca="1"/>
        <v>#NAME?</v>
      </c>
      <c r="H2488" t="e">
        <f ca="1"/>
        <v>#NAME?</v>
      </c>
      <c r="I2488" t="e">
        <f ca="1"/>
        <v>#NAME?</v>
      </c>
      <c r="J2488" t="e">
        <f t="shared" ca="1" si="77"/>
        <v>#NAME?</v>
      </c>
      <c r="K2488" t="e">
        <f t="shared" ca="1" si="78"/>
        <v>#NAME?</v>
      </c>
    </row>
    <row r="2489" spans="1:11" x14ac:dyDescent="0.25">
      <c r="A2489" s="193" t="e">
        <f ca="1"/>
        <v>#NAME?</v>
      </c>
      <c r="B2489" t="e">
        <f ca="1"/>
        <v>#NAME?</v>
      </c>
      <c r="C2489" s="129" t="e">
        <f ca="1"/>
        <v>#NAME?</v>
      </c>
      <c r="D2489" t="e">
        <f ca="1"/>
        <v>#NAME?</v>
      </c>
      <c r="E2489" t="e">
        <f ca="1"/>
        <v>#NAME?</v>
      </c>
      <c r="F2489" t="e">
        <f ca="1"/>
        <v>#NAME?</v>
      </c>
      <c r="G2489" t="e">
        <f ca="1"/>
        <v>#NAME?</v>
      </c>
      <c r="H2489" t="e">
        <f ca="1"/>
        <v>#NAME?</v>
      </c>
      <c r="I2489" t="e">
        <f ca="1"/>
        <v>#NAME?</v>
      </c>
      <c r="J2489" t="e">
        <f t="shared" ca="1" si="77"/>
        <v>#NAME?</v>
      </c>
      <c r="K2489" t="e">
        <f t="shared" ca="1" si="78"/>
        <v>#NAME?</v>
      </c>
    </row>
    <row r="2490" spans="1:11" x14ac:dyDescent="0.25">
      <c r="A2490" s="193" t="e">
        <f ca="1"/>
        <v>#NAME?</v>
      </c>
      <c r="B2490" t="e">
        <f ca="1"/>
        <v>#NAME?</v>
      </c>
      <c r="C2490" s="129" t="e">
        <f ca="1"/>
        <v>#NAME?</v>
      </c>
      <c r="D2490" t="e">
        <f ca="1"/>
        <v>#NAME?</v>
      </c>
      <c r="E2490" t="e">
        <f ca="1"/>
        <v>#NAME?</v>
      </c>
      <c r="F2490" t="e">
        <f ca="1"/>
        <v>#NAME?</v>
      </c>
      <c r="G2490" t="e">
        <f ca="1"/>
        <v>#NAME?</v>
      </c>
      <c r="H2490" t="e">
        <f ca="1"/>
        <v>#NAME?</v>
      </c>
      <c r="I2490" t="e">
        <f ca="1"/>
        <v>#NAME?</v>
      </c>
      <c r="J2490" t="e">
        <f t="shared" ca="1" si="77"/>
        <v>#NAME?</v>
      </c>
      <c r="K2490" t="e">
        <f t="shared" ca="1" si="78"/>
        <v>#NAME?</v>
      </c>
    </row>
    <row r="2491" spans="1:11" x14ac:dyDescent="0.25">
      <c r="A2491" s="193" t="e">
        <f ca="1"/>
        <v>#NAME?</v>
      </c>
      <c r="B2491" t="e">
        <f ca="1"/>
        <v>#NAME?</v>
      </c>
      <c r="C2491" s="129" t="e">
        <f ca="1"/>
        <v>#NAME?</v>
      </c>
      <c r="D2491" t="e">
        <f ca="1"/>
        <v>#NAME?</v>
      </c>
      <c r="E2491" t="e">
        <f ca="1"/>
        <v>#NAME?</v>
      </c>
      <c r="F2491" t="e">
        <f ca="1"/>
        <v>#NAME?</v>
      </c>
      <c r="G2491" t="e">
        <f ca="1"/>
        <v>#NAME?</v>
      </c>
      <c r="H2491" t="e">
        <f ca="1"/>
        <v>#NAME?</v>
      </c>
      <c r="I2491" t="e">
        <f ca="1"/>
        <v>#NAME?</v>
      </c>
      <c r="J2491" t="e">
        <f t="shared" ca="1" si="77"/>
        <v>#NAME?</v>
      </c>
      <c r="K2491" t="e">
        <f t="shared" ca="1" si="78"/>
        <v>#NAME?</v>
      </c>
    </row>
    <row r="2492" spans="1:11" x14ac:dyDescent="0.25">
      <c r="A2492" s="193" t="e">
        <f ca="1"/>
        <v>#NAME?</v>
      </c>
      <c r="B2492" t="e">
        <f ca="1"/>
        <v>#NAME?</v>
      </c>
      <c r="C2492" s="129" t="e">
        <f ca="1"/>
        <v>#NAME?</v>
      </c>
      <c r="D2492" t="e">
        <f ca="1"/>
        <v>#NAME?</v>
      </c>
      <c r="E2492" t="e">
        <f ca="1"/>
        <v>#NAME?</v>
      </c>
      <c r="F2492" t="e">
        <f ca="1"/>
        <v>#NAME?</v>
      </c>
      <c r="G2492" t="e">
        <f ca="1"/>
        <v>#NAME?</v>
      </c>
      <c r="H2492" t="e">
        <f ca="1"/>
        <v>#NAME?</v>
      </c>
      <c r="I2492" t="e">
        <f ca="1"/>
        <v>#NAME?</v>
      </c>
      <c r="J2492" t="e">
        <f t="shared" ca="1" si="77"/>
        <v>#NAME?</v>
      </c>
      <c r="K2492" t="e">
        <f t="shared" ca="1" si="78"/>
        <v>#NAME?</v>
      </c>
    </row>
    <row r="2493" spans="1:11" x14ac:dyDescent="0.25">
      <c r="A2493" s="193" t="e">
        <f ca="1"/>
        <v>#NAME?</v>
      </c>
      <c r="B2493" t="e">
        <f ca="1"/>
        <v>#NAME?</v>
      </c>
      <c r="C2493" s="129" t="e">
        <f ca="1"/>
        <v>#NAME?</v>
      </c>
      <c r="D2493" t="e">
        <f ca="1"/>
        <v>#NAME?</v>
      </c>
      <c r="E2493" t="e">
        <f ca="1"/>
        <v>#NAME?</v>
      </c>
      <c r="F2493" t="e">
        <f ca="1"/>
        <v>#NAME?</v>
      </c>
      <c r="G2493" t="e">
        <f ca="1"/>
        <v>#NAME?</v>
      </c>
      <c r="H2493" t="e">
        <f ca="1"/>
        <v>#NAME?</v>
      </c>
      <c r="I2493" t="e">
        <f ca="1"/>
        <v>#NAME?</v>
      </c>
      <c r="J2493" t="e">
        <f t="shared" ca="1" si="77"/>
        <v>#NAME?</v>
      </c>
      <c r="K2493" t="e">
        <f t="shared" ca="1" si="78"/>
        <v>#NAME?</v>
      </c>
    </row>
    <row r="2494" spans="1:11" x14ac:dyDescent="0.25">
      <c r="A2494" s="193" t="e">
        <f ca="1"/>
        <v>#NAME?</v>
      </c>
      <c r="B2494" t="e">
        <f ca="1"/>
        <v>#NAME?</v>
      </c>
      <c r="C2494" s="129" t="e">
        <f ca="1"/>
        <v>#NAME?</v>
      </c>
      <c r="D2494" t="e">
        <f ca="1"/>
        <v>#NAME?</v>
      </c>
      <c r="E2494" t="e">
        <f ca="1"/>
        <v>#NAME?</v>
      </c>
      <c r="F2494" t="e">
        <f ca="1"/>
        <v>#NAME?</v>
      </c>
      <c r="G2494" t="e">
        <f ca="1"/>
        <v>#NAME?</v>
      </c>
      <c r="H2494" t="e">
        <f ca="1"/>
        <v>#NAME?</v>
      </c>
      <c r="I2494" t="e">
        <f ca="1"/>
        <v>#NAME?</v>
      </c>
      <c r="J2494" t="e">
        <f t="shared" ca="1" si="77"/>
        <v>#NAME?</v>
      </c>
      <c r="K2494" t="e">
        <f t="shared" ca="1" si="78"/>
        <v>#NAME?</v>
      </c>
    </row>
    <row r="2495" spans="1:11" x14ac:dyDescent="0.25">
      <c r="A2495" s="193" t="e">
        <f ca="1"/>
        <v>#NAME?</v>
      </c>
      <c r="B2495" t="e">
        <f ca="1"/>
        <v>#NAME?</v>
      </c>
      <c r="C2495" s="129" t="e">
        <f ca="1"/>
        <v>#NAME?</v>
      </c>
      <c r="D2495" t="e">
        <f ca="1"/>
        <v>#NAME?</v>
      </c>
      <c r="E2495" t="e">
        <f ca="1"/>
        <v>#NAME?</v>
      </c>
      <c r="F2495" t="e">
        <f ca="1"/>
        <v>#NAME?</v>
      </c>
      <c r="G2495" t="e">
        <f ca="1"/>
        <v>#NAME?</v>
      </c>
      <c r="H2495" t="e">
        <f ca="1"/>
        <v>#NAME?</v>
      </c>
      <c r="I2495" t="e">
        <f ca="1"/>
        <v>#NAME?</v>
      </c>
      <c r="J2495" t="e">
        <f t="shared" ca="1" si="77"/>
        <v>#NAME?</v>
      </c>
      <c r="K2495" t="e">
        <f t="shared" ca="1" si="78"/>
        <v>#NAME?</v>
      </c>
    </row>
    <row r="2496" spans="1:11" x14ac:dyDescent="0.25">
      <c r="A2496" s="193" t="e">
        <f ca="1"/>
        <v>#NAME?</v>
      </c>
      <c r="B2496" t="e">
        <f ca="1"/>
        <v>#NAME?</v>
      </c>
      <c r="C2496" s="129" t="e">
        <f ca="1"/>
        <v>#NAME?</v>
      </c>
      <c r="D2496" t="e">
        <f ca="1"/>
        <v>#NAME?</v>
      </c>
      <c r="E2496" t="e">
        <f ca="1"/>
        <v>#NAME?</v>
      </c>
      <c r="F2496" t="e">
        <f ca="1"/>
        <v>#NAME?</v>
      </c>
      <c r="G2496" t="e">
        <f ca="1"/>
        <v>#NAME?</v>
      </c>
      <c r="H2496" t="e">
        <f ca="1"/>
        <v>#NAME?</v>
      </c>
      <c r="I2496" t="e">
        <f ca="1"/>
        <v>#NAME?</v>
      </c>
      <c r="J2496" t="e">
        <f t="shared" ca="1" si="77"/>
        <v>#NAME?</v>
      </c>
      <c r="K2496" t="e">
        <f t="shared" ca="1" si="78"/>
        <v>#NAME?</v>
      </c>
    </row>
    <row r="2497" spans="1:11" x14ac:dyDescent="0.25">
      <c r="A2497" s="193" t="e">
        <f ca="1"/>
        <v>#NAME?</v>
      </c>
      <c r="B2497" t="e">
        <f ca="1"/>
        <v>#NAME?</v>
      </c>
      <c r="C2497" s="129" t="e">
        <f ca="1"/>
        <v>#NAME?</v>
      </c>
      <c r="D2497" t="e">
        <f ca="1"/>
        <v>#NAME?</v>
      </c>
      <c r="E2497" t="e">
        <f ca="1"/>
        <v>#NAME?</v>
      </c>
      <c r="F2497" t="e">
        <f ca="1"/>
        <v>#NAME?</v>
      </c>
      <c r="G2497" t="e">
        <f ca="1"/>
        <v>#NAME?</v>
      </c>
      <c r="H2497" t="e">
        <f ca="1"/>
        <v>#NAME?</v>
      </c>
      <c r="I2497" t="e">
        <f ca="1"/>
        <v>#NAME?</v>
      </c>
      <c r="J2497" t="e">
        <f t="shared" ca="1" si="77"/>
        <v>#NAME?</v>
      </c>
      <c r="K2497" t="e">
        <f t="shared" ca="1" si="78"/>
        <v>#NAME?</v>
      </c>
    </row>
    <row r="2498" spans="1:11" x14ac:dyDescent="0.25">
      <c r="A2498" s="193" t="e">
        <f ca="1"/>
        <v>#NAME?</v>
      </c>
      <c r="B2498" t="e">
        <f ca="1"/>
        <v>#NAME?</v>
      </c>
      <c r="C2498" s="129" t="e">
        <f ca="1"/>
        <v>#NAME?</v>
      </c>
      <c r="D2498" t="e">
        <f ca="1"/>
        <v>#NAME?</v>
      </c>
      <c r="E2498" t="e">
        <f ca="1"/>
        <v>#NAME?</v>
      </c>
      <c r="F2498" t="e">
        <f ca="1"/>
        <v>#NAME?</v>
      </c>
      <c r="G2498" t="e">
        <f ca="1"/>
        <v>#NAME?</v>
      </c>
      <c r="H2498" t="e">
        <f ca="1"/>
        <v>#NAME?</v>
      </c>
      <c r="I2498" t="e">
        <f ca="1"/>
        <v>#NAME?</v>
      </c>
      <c r="J2498" t="e">
        <f t="shared" ca="1" si="77"/>
        <v>#NAME?</v>
      </c>
      <c r="K2498" t="e">
        <f t="shared" ca="1" si="78"/>
        <v>#NAME?</v>
      </c>
    </row>
    <row r="2499" spans="1:11" x14ac:dyDescent="0.25">
      <c r="A2499" s="193" t="e">
        <f ca="1"/>
        <v>#NAME?</v>
      </c>
      <c r="B2499" t="e">
        <f ca="1"/>
        <v>#NAME?</v>
      </c>
      <c r="C2499" s="129" t="e">
        <f ca="1"/>
        <v>#NAME?</v>
      </c>
      <c r="D2499" t="e">
        <f ca="1"/>
        <v>#NAME?</v>
      </c>
      <c r="E2499" t="e">
        <f ca="1"/>
        <v>#NAME?</v>
      </c>
      <c r="F2499" t="e">
        <f ca="1"/>
        <v>#NAME?</v>
      </c>
      <c r="G2499" t="e">
        <f ca="1"/>
        <v>#NAME?</v>
      </c>
      <c r="H2499" t="e">
        <f ca="1"/>
        <v>#NAME?</v>
      </c>
      <c r="I2499" t="e">
        <f ca="1"/>
        <v>#NAME?</v>
      </c>
      <c r="J2499" t="e">
        <f t="shared" ref="J2499:J2562" ca="1" si="79">_xlfn.ISOWEEKNUM(C2499)</f>
        <v>#NAME?</v>
      </c>
      <c r="K2499" t="e">
        <f t="shared" ca="1" si="78"/>
        <v>#NAME?</v>
      </c>
    </row>
    <row r="2500" spans="1:11" x14ac:dyDescent="0.25">
      <c r="A2500" s="193" t="e">
        <f ca="1"/>
        <v>#NAME?</v>
      </c>
      <c r="B2500" t="e">
        <f ca="1"/>
        <v>#NAME?</v>
      </c>
      <c r="C2500" s="129" t="e">
        <f ca="1"/>
        <v>#NAME?</v>
      </c>
      <c r="D2500" t="e">
        <f ca="1"/>
        <v>#NAME?</v>
      </c>
      <c r="E2500" t="e">
        <f ca="1"/>
        <v>#NAME?</v>
      </c>
      <c r="F2500" t="e">
        <f ca="1"/>
        <v>#NAME?</v>
      </c>
      <c r="G2500" t="e">
        <f ca="1"/>
        <v>#NAME?</v>
      </c>
      <c r="H2500" t="e">
        <f ca="1"/>
        <v>#NAME?</v>
      </c>
      <c r="I2500" t="e">
        <f ca="1"/>
        <v>#NAME?</v>
      </c>
      <c r="J2500" t="e">
        <f t="shared" ca="1" si="79"/>
        <v>#NAME?</v>
      </c>
      <c r="K2500" t="e">
        <f t="shared" ca="1" si="78"/>
        <v>#NAME?</v>
      </c>
    </row>
    <row r="2501" spans="1:11" x14ac:dyDescent="0.25">
      <c r="A2501" s="193" t="e">
        <f ca="1"/>
        <v>#NAME?</v>
      </c>
      <c r="B2501" t="e">
        <f ca="1"/>
        <v>#NAME?</v>
      </c>
      <c r="C2501" s="129" t="e">
        <f ca="1"/>
        <v>#NAME?</v>
      </c>
      <c r="D2501" t="e">
        <f ca="1"/>
        <v>#NAME?</v>
      </c>
      <c r="E2501" t="e">
        <f ca="1"/>
        <v>#NAME?</v>
      </c>
      <c r="F2501" t="e">
        <f ca="1"/>
        <v>#NAME?</v>
      </c>
      <c r="G2501" t="e">
        <f ca="1"/>
        <v>#NAME?</v>
      </c>
      <c r="H2501" t="e">
        <f ca="1"/>
        <v>#NAME?</v>
      </c>
      <c r="I2501" t="e">
        <f ca="1"/>
        <v>#NAME?</v>
      </c>
      <c r="J2501" t="e">
        <f t="shared" ca="1" si="79"/>
        <v>#NAME?</v>
      </c>
      <c r="K2501" t="e">
        <f t="shared" ca="1" si="78"/>
        <v>#NAME?</v>
      </c>
    </row>
    <row r="2502" spans="1:11" x14ac:dyDescent="0.25">
      <c r="A2502" s="193" t="e">
        <f ca="1"/>
        <v>#NAME?</v>
      </c>
      <c r="B2502" t="e">
        <f ca="1"/>
        <v>#NAME?</v>
      </c>
      <c r="C2502" s="129" t="e">
        <f ca="1"/>
        <v>#NAME?</v>
      </c>
      <c r="D2502" t="e">
        <f ca="1"/>
        <v>#NAME?</v>
      </c>
      <c r="E2502" t="e">
        <f ca="1"/>
        <v>#NAME?</v>
      </c>
      <c r="F2502" t="e">
        <f ca="1"/>
        <v>#NAME?</v>
      </c>
      <c r="G2502" t="e">
        <f ca="1"/>
        <v>#NAME?</v>
      </c>
      <c r="H2502" t="e">
        <f ca="1"/>
        <v>#NAME?</v>
      </c>
      <c r="I2502" t="e">
        <f ca="1"/>
        <v>#NAME?</v>
      </c>
      <c r="J2502" t="e">
        <f t="shared" ca="1" si="79"/>
        <v>#NAME?</v>
      </c>
      <c r="K2502" t="e">
        <f t="shared" ca="1" si="78"/>
        <v>#NAME?</v>
      </c>
    </row>
    <row r="2503" spans="1:11" x14ac:dyDescent="0.25">
      <c r="A2503" s="193" t="e">
        <f ca="1"/>
        <v>#NAME?</v>
      </c>
      <c r="B2503" t="e">
        <f ca="1"/>
        <v>#NAME?</v>
      </c>
      <c r="C2503" s="129" t="e">
        <f ca="1"/>
        <v>#NAME?</v>
      </c>
      <c r="D2503" t="e">
        <f ca="1"/>
        <v>#NAME?</v>
      </c>
      <c r="E2503" t="e">
        <f ca="1"/>
        <v>#NAME?</v>
      </c>
      <c r="F2503" t="e">
        <f ca="1"/>
        <v>#NAME?</v>
      </c>
      <c r="G2503" t="e">
        <f ca="1"/>
        <v>#NAME?</v>
      </c>
      <c r="H2503" t="e">
        <f ca="1"/>
        <v>#NAME?</v>
      </c>
      <c r="I2503" t="e">
        <f ca="1"/>
        <v>#NAME?</v>
      </c>
      <c r="J2503" t="e">
        <f t="shared" ca="1" si="79"/>
        <v>#NAME?</v>
      </c>
      <c r="K2503" t="e">
        <f t="shared" ca="1" si="78"/>
        <v>#NAME?</v>
      </c>
    </row>
    <row r="2504" spans="1:11" x14ac:dyDescent="0.25">
      <c r="A2504" s="193" t="e">
        <f ca="1"/>
        <v>#NAME?</v>
      </c>
      <c r="B2504" t="e">
        <f ca="1"/>
        <v>#NAME?</v>
      </c>
      <c r="C2504" s="129" t="e">
        <f ca="1"/>
        <v>#NAME?</v>
      </c>
      <c r="D2504" t="e">
        <f ca="1"/>
        <v>#NAME?</v>
      </c>
      <c r="E2504" t="e">
        <f ca="1"/>
        <v>#NAME?</v>
      </c>
      <c r="F2504" t="e">
        <f ca="1"/>
        <v>#NAME?</v>
      </c>
      <c r="G2504" t="e">
        <f ca="1"/>
        <v>#NAME?</v>
      </c>
      <c r="H2504" t="e">
        <f ca="1"/>
        <v>#NAME?</v>
      </c>
      <c r="I2504" t="e">
        <f ca="1"/>
        <v>#NAME?</v>
      </c>
      <c r="J2504" t="e">
        <f t="shared" ca="1" si="79"/>
        <v>#NAME?</v>
      </c>
      <c r="K2504" t="e">
        <f t="shared" ca="1" si="78"/>
        <v>#NAME?</v>
      </c>
    </row>
    <row r="2505" spans="1:11" x14ac:dyDescent="0.25">
      <c r="A2505" s="193" t="e">
        <f ca="1"/>
        <v>#NAME?</v>
      </c>
      <c r="B2505" t="e">
        <f ca="1"/>
        <v>#NAME?</v>
      </c>
      <c r="C2505" s="129" t="e">
        <f ca="1"/>
        <v>#NAME?</v>
      </c>
      <c r="D2505" t="e">
        <f ca="1"/>
        <v>#NAME?</v>
      </c>
      <c r="E2505" t="e">
        <f ca="1"/>
        <v>#NAME?</v>
      </c>
      <c r="F2505" t="e">
        <f ca="1"/>
        <v>#NAME?</v>
      </c>
      <c r="G2505" t="e">
        <f ca="1"/>
        <v>#NAME?</v>
      </c>
      <c r="H2505" t="e">
        <f ca="1"/>
        <v>#NAME?</v>
      </c>
      <c r="I2505" t="e">
        <f ca="1"/>
        <v>#NAME?</v>
      </c>
      <c r="J2505" t="e">
        <f t="shared" ca="1" si="79"/>
        <v>#NAME?</v>
      </c>
      <c r="K2505" t="e">
        <f t="shared" ca="1" si="78"/>
        <v>#NAME?</v>
      </c>
    </row>
    <row r="2506" spans="1:11" x14ac:dyDescent="0.25">
      <c r="A2506" s="193" t="e">
        <f ca="1"/>
        <v>#NAME?</v>
      </c>
      <c r="B2506" t="e">
        <f ca="1"/>
        <v>#NAME?</v>
      </c>
      <c r="C2506" s="129" t="e">
        <f ca="1"/>
        <v>#NAME?</v>
      </c>
      <c r="D2506" t="e">
        <f ca="1"/>
        <v>#NAME?</v>
      </c>
      <c r="E2506" t="e">
        <f ca="1"/>
        <v>#NAME?</v>
      </c>
      <c r="F2506" t="e">
        <f ca="1"/>
        <v>#NAME?</v>
      </c>
      <c r="G2506" t="e">
        <f ca="1"/>
        <v>#NAME?</v>
      </c>
      <c r="H2506" t="e">
        <f ca="1"/>
        <v>#NAME?</v>
      </c>
      <c r="I2506" t="e">
        <f ca="1"/>
        <v>#NAME?</v>
      </c>
      <c r="J2506" t="e">
        <f t="shared" ca="1" si="79"/>
        <v>#NAME?</v>
      </c>
      <c r="K2506" t="e">
        <f t="shared" ca="1" si="78"/>
        <v>#NAME?</v>
      </c>
    </row>
    <row r="2507" spans="1:11" x14ac:dyDescent="0.25">
      <c r="A2507" s="193" t="e">
        <f ca="1"/>
        <v>#NAME?</v>
      </c>
      <c r="B2507" t="e">
        <f ca="1"/>
        <v>#NAME?</v>
      </c>
      <c r="C2507" s="129" t="e">
        <f ca="1"/>
        <v>#NAME?</v>
      </c>
      <c r="D2507" t="e">
        <f ca="1"/>
        <v>#NAME?</v>
      </c>
      <c r="E2507" t="e">
        <f ca="1"/>
        <v>#NAME?</v>
      </c>
      <c r="F2507" t="e">
        <f ca="1"/>
        <v>#NAME?</v>
      </c>
      <c r="G2507" t="e">
        <f ca="1"/>
        <v>#NAME?</v>
      </c>
      <c r="H2507" t="e">
        <f ca="1"/>
        <v>#NAME?</v>
      </c>
      <c r="I2507" t="e">
        <f ca="1"/>
        <v>#NAME?</v>
      </c>
      <c r="J2507" t="e">
        <f t="shared" ca="1" si="79"/>
        <v>#NAME?</v>
      </c>
      <c r="K2507" t="e">
        <f t="shared" ca="1" si="78"/>
        <v>#NAME?</v>
      </c>
    </row>
    <row r="2508" spans="1:11" x14ac:dyDescent="0.25">
      <c r="A2508" s="193" t="e">
        <f ca="1"/>
        <v>#NAME?</v>
      </c>
      <c r="B2508" t="e">
        <f ca="1"/>
        <v>#NAME?</v>
      </c>
      <c r="C2508" s="129" t="e">
        <f ca="1"/>
        <v>#NAME?</v>
      </c>
      <c r="D2508" t="e">
        <f ca="1"/>
        <v>#NAME?</v>
      </c>
      <c r="E2508" t="e">
        <f ca="1"/>
        <v>#NAME?</v>
      </c>
      <c r="F2508" t="e">
        <f ca="1"/>
        <v>#NAME?</v>
      </c>
      <c r="G2508" t="e">
        <f ca="1"/>
        <v>#NAME?</v>
      </c>
      <c r="H2508" t="e">
        <f ca="1"/>
        <v>#NAME?</v>
      </c>
      <c r="I2508" t="e">
        <f ca="1"/>
        <v>#NAME?</v>
      </c>
      <c r="J2508" t="e">
        <f t="shared" ca="1" si="79"/>
        <v>#NAME?</v>
      </c>
      <c r="K2508" t="e">
        <f t="shared" ca="1" si="78"/>
        <v>#NAME?</v>
      </c>
    </row>
    <row r="2509" spans="1:11" x14ac:dyDescent="0.25">
      <c r="A2509" s="193" t="e">
        <f ca="1"/>
        <v>#NAME?</v>
      </c>
      <c r="B2509" t="e">
        <f ca="1"/>
        <v>#NAME?</v>
      </c>
      <c r="C2509" s="129" t="e">
        <f ca="1"/>
        <v>#NAME?</v>
      </c>
      <c r="D2509" t="e">
        <f ca="1"/>
        <v>#NAME?</v>
      </c>
      <c r="E2509" t="e">
        <f ca="1"/>
        <v>#NAME?</v>
      </c>
      <c r="F2509" t="e">
        <f ca="1"/>
        <v>#NAME?</v>
      </c>
      <c r="G2509" t="e">
        <f ca="1"/>
        <v>#NAME?</v>
      </c>
      <c r="H2509" t="e">
        <f ca="1"/>
        <v>#NAME?</v>
      </c>
      <c r="I2509" t="e">
        <f ca="1"/>
        <v>#NAME?</v>
      </c>
      <c r="J2509" t="e">
        <f t="shared" ca="1" si="79"/>
        <v>#NAME?</v>
      </c>
      <c r="K2509" t="e">
        <f t="shared" ca="1" si="78"/>
        <v>#NAME?</v>
      </c>
    </row>
    <row r="2510" spans="1:11" x14ac:dyDescent="0.25">
      <c r="A2510" s="193" t="e">
        <f ca="1"/>
        <v>#NAME?</v>
      </c>
      <c r="B2510" t="e">
        <f ca="1"/>
        <v>#NAME?</v>
      </c>
      <c r="C2510" s="129" t="e">
        <f ca="1"/>
        <v>#NAME?</v>
      </c>
      <c r="D2510" t="e">
        <f ca="1"/>
        <v>#NAME?</v>
      </c>
      <c r="E2510" t="e">
        <f ca="1"/>
        <v>#NAME?</v>
      </c>
      <c r="F2510" t="e">
        <f ca="1"/>
        <v>#NAME?</v>
      </c>
      <c r="G2510" t="e">
        <f ca="1"/>
        <v>#NAME?</v>
      </c>
      <c r="H2510" t="e">
        <f ca="1"/>
        <v>#NAME?</v>
      </c>
      <c r="I2510" t="e">
        <f ca="1"/>
        <v>#NAME?</v>
      </c>
      <c r="J2510" t="e">
        <f t="shared" ca="1" si="79"/>
        <v>#NAME?</v>
      </c>
      <c r="K2510" t="e">
        <f t="shared" ca="1" si="78"/>
        <v>#NAME?</v>
      </c>
    </row>
    <row r="2511" spans="1:11" x14ac:dyDescent="0.25">
      <c r="A2511" s="193" t="e">
        <f ca="1"/>
        <v>#NAME?</v>
      </c>
      <c r="B2511" t="e">
        <f ca="1"/>
        <v>#NAME?</v>
      </c>
      <c r="C2511" s="129" t="e">
        <f ca="1"/>
        <v>#NAME?</v>
      </c>
      <c r="D2511" t="e">
        <f ca="1"/>
        <v>#NAME?</v>
      </c>
      <c r="E2511" t="e">
        <f ca="1"/>
        <v>#NAME?</v>
      </c>
      <c r="F2511" t="e">
        <f ca="1"/>
        <v>#NAME?</v>
      </c>
      <c r="G2511" t="e">
        <f ca="1"/>
        <v>#NAME?</v>
      </c>
      <c r="H2511" t="e">
        <f ca="1"/>
        <v>#NAME?</v>
      </c>
      <c r="I2511" t="e">
        <f ca="1"/>
        <v>#NAME?</v>
      </c>
      <c r="J2511" t="e">
        <f t="shared" ca="1" si="79"/>
        <v>#NAME?</v>
      </c>
      <c r="K2511" t="e">
        <f t="shared" ca="1" si="78"/>
        <v>#NAME?</v>
      </c>
    </row>
    <row r="2512" spans="1:11" x14ac:dyDescent="0.25">
      <c r="A2512" s="193" t="e">
        <f ca="1"/>
        <v>#NAME?</v>
      </c>
      <c r="B2512" t="e">
        <f ca="1"/>
        <v>#NAME?</v>
      </c>
      <c r="C2512" s="129" t="e">
        <f ca="1"/>
        <v>#NAME?</v>
      </c>
      <c r="D2512" t="e">
        <f ca="1"/>
        <v>#NAME?</v>
      </c>
      <c r="E2512" t="e">
        <f ca="1"/>
        <v>#NAME?</v>
      </c>
      <c r="F2512" t="e">
        <f ca="1"/>
        <v>#NAME?</v>
      </c>
      <c r="G2512" t="e">
        <f ca="1"/>
        <v>#NAME?</v>
      </c>
      <c r="H2512" t="e">
        <f ca="1"/>
        <v>#NAME?</v>
      </c>
      <c r="I2512" t="e">
        <f ca="1"/>
        <v>#NAME?</v>
      </c>
      <c r="J2512" t="e">
        <f t="shared" ca="1" si="79"/>
        <v>#NAME?</v>
      </c>
      <c r="K2512" t="e">
        <f t="shared" ca="1" si="78"/>
        <v>#NAME?</v>
      </c>
    </row>
    <row r="2513" spans="1:11" x14ac:dyDescent="0.25">
      <c r="A2513" s="193" t="e">
        <f ca="1"/>
        <v>#NAME?</v>
      </c>
      <c r="B2513" t="e">
        <f ca="1"/>
        <v>#NAME?</v>
      </c>
      <c r="C2513" s="129" t="e">
        <f ca="1"/>
        <v>#NAME?</v>
      </c>
      <c r="D2513" t="e">
        <f ca="1"/>
        <v>#NAME?</v>
      </c>
      <c r="E2513" t="e">
        <f ca="1"/>
        <v>#NAME?</v>
      </c>
      <c r="F2513" t="e">
        <f ca="1"/>
        <v>#NAME?</v>
      </c>
      <c r="G2513" t="e">
        <f ca="1"/>
        <v>#NAME?</v>
      </c>
      <c r="H2513" t="e">
        <f ca="1"/>
        <v>#NAME?</v>
      </c>
      <c r="I2513" t="e">
        <f ca="1"/>
        <v>#NAME?</v>
      </c>
      <c r="J2513" t="e">
        <f t="shared" ca="1" si="79"/>
        <v>#NAME?</v>
      </c>
      <c r="K2513" t="e">
        <f t="shared" ca="1" si="78"/>
        <v>#NAME?</v>
      </c>
    </row>
    <row r="2514" spans="1:11" x14ac:dyDescent="0.25">
      <c r="A2514" s="193" t="e">
        <f ca="1"/>
        <v>#NAME?</v>
      </c>
      <c r="B2514" t="e">
        <f ca="1"/>
        <v>#NAME?</v>
      </c>
      <c r="C2514" s="129" t="e">
        <f ca="1"/>
        <v>#NAME?</v>
      </c>
      <c r="D2514" t="e">
        <f ca="1"/>
        <v>#NAME?</v>
      </c>
      <c r="E2514" t="e">
        <f ca="1"/>
        <v>#NAME?</v>
      </c>
      <c r="F2514" t="e">
        <f ca="1"/>
        <v>#NAME?</v>
      </c>
      <c r="G2514" t="e">
        <f ca="1"/>
        <v>#NAME?</v>
      </c>
      <c r="H2514" t="e">
        <f ca="1"/>
        <v>#NAME?</v>
      </c>
      <c r="I2514" t="e">
        <f ca="1"/>
        <v>#NAME?</v>
      </c>
      <c r="J2514" t="e">
        <f t="shared" ca="1" si="79"/>
        <v>#NAME?</v>
      </c>
      <c r="K2514" t="e">
        <f t="shared" ca="1" si="78"/>
        <v>#NAME?</v>
      </c>
    </row>
    <row r="2515" spans="1:11" x14ac:dyDescent="0.25">
      <c r="A2515" s="193" t="e">
        <f ca="1"/>
        <v>#NAME?</v>
      </c>
      <c r="B2515" t="e">
        <f ca="1"/>
        <v>#NAME?</v>
      </c>
      <c r="C2515" s="129" t="e">
        <f ca="1"/>
        <v>#NAME?</v>
      </c>
      <c r="D2515" t="e">
        <f ca="1"/>
        <v>#NAME?</v>
      </c>
      <c r="E2515" t="e">
        <f ca="1"/>
        <v>#NAME?</v>
      </c>
      <c r="F2515" t="e">
        <f ca="1"/>
        <v>#NAME?</v>
      </c>
      <c r="G2515" t="e">
        <f ca="1"/>
        <v>#NAME?</v>
      </c>
      <c r="H2515" t="e">
        <f ca="1"/>
        <v>#NAME?</v>
      </c>
      <c r="I2515" t="e">
        <f ca="1"/>
        <v>#NAME?</v>
      </c>
      <c r="J2515" t="e">
        <f t="shared" ca="1" si="79"/>
        <v>#NAME?</v>
      </c>
      <c r="K2515" t="e">
        <f t="shared" ca="1" si="78"/>
        <v>#NAME?</v>
      </c>
    </row>
    <row r="2516" spans="1:11" x14ac:dyDescent="0.25">
      <c r="A2516" s="193" t="e">
        <f ca="1"/>
        <v>#NAME?</v>
      </c>
      <c r="B2516" t="e">
        <f ca="1"/>
        <v>#NAME?</v>
      </c>
      <c r="C2516" s="129" t="e">
        <f ca="1"/>
        <v>#NAME?</v>
      </c>
      <c r="D2516" t="e">
        <f ca="1"/>
        <v>#NAME?</v>
      </c>
      <c r="E2516" t="e">
        <f ca="1"/>
        <v>#NAME?</v>
      </c>
      <c r="F2516" t="e">
        <f ca="1"/>
        <v>#NAME?</v>
      </c>
      <c r="G2516" t="e">
        <f ca="1"/>
        <v>#NAME?</v>
      </c>
      <c r="H2516" t="e">
        <f ca="1"/>
        <v>#NAME?</v>
      </c>
      <c r="I2516" t="e">
        <f ca="1"/>
        <v>#NAME?</v>
      </c>
      <c r="J2516" t="e">
        <f t="shared" ca="1" si="79"/>
        <v>#NAME?</v>
      </c>
      <c r="K2516" t="e">
        <f t="shared" ca="1" si="78"/>
        <v>#NAME?</v>
      </c>
    </row>
    <row r="2517" spans="1:11" x14ac:dyDescent="0.25">
      <c r="A2517" s="193" t="e">
        <f ca="1"/>
        <v>#NAME?</v>
      </c>
      <c r="B2517" t="e">
        <f ca="1"/>
        <v>#NAME?</v>
      </c>
      <c r="C2517" s="129" t="e">
        <f ca="1"/>
        <v>#NAME?</v>
      </c>
      <c r="D2517" t="e">
        <f ca="1"/>
        <v>#NAME?</v>
      </c>
      <c r="E2517" t="e">
        <f ca="1"/>
        <v>#NAME?</v>
      </c>
      <c r="F2517" t="e">
        <f ca="1"/>
        <v>#NAME?</v>
      </c>
      <c r="G2517" t="e">
        <f ca="1"/>
        <v>#NAME?</v>
      </c>
      <c r="H2517" t="e">
        <f ca="1"/>
        <v>#NAME?</v>
      </c>
      <c r="I2517" t="e">
        <f ca="1"/>
        <v>#NAME?</v>
      </c>
      <c r="J2517" t="e">
        <f t="shared" ca="1" si="79"/>
        <v>#NAME?</v>
      </c>
      <c r="K2517" t="e">
        <f t="shared" ca="1" si="78"/>
        <v>#NAME?</v>
      </c>
    </row>
    <row r="2518" spans="1:11" x14ac:dyDescent="0.25">
      <c r="A2518" s="193" t="e">
        <f ca="1"/>
        <v>#NAME?</v>
      </c>
      <c r="B2518" t="e">
        <f ca="1"/>
        <v>#NAME?</v>
      </c>
      <c r="C2518" s="129" t="e">
        <f ca="1"/>
        <v>#NAME?</v>
      </c>
      <c r="D2518" t="e">
        <f ca="1"/>
        <v>#NAME?</v>
      </c>
      <c r="E2518" t="e">
        <f ca="1"/>
        <v>#NAME?</v>
      </c>
      <c r="F2518" t="e">
        <f ca="1"/>
        <v>#NAME?</v>
      </c>
      <c r="G2518" t="e">
        <f ca="1"/>
        <v>#NAME?</v>
      </c>
      <c r="H2518" t="e">
        <f ca="1"/>
        <v>#NAME?</v>
      </c>
      <c r="I2518" t="e">
        <f ca="1"/>
        <v>#NAME?</v>
      </c>
      <c r="J2518" t="e">
        <f t="shared" ca="1" si="79"/>
        <v>#NAME?</v>
      </c>
      <c r="K2518" t="e">
        <f t="shared" ca="1" si="78"/>
        <v>#NAME?</v>
      </c>
    </row>
    <row r="2519" spans="1:11" x14ac:dyDescent="0.25">
      <c r="A2519" s="193" t="e">
        <f ca="1"/>
        <v>#NAME?</v>
      </c>
      <c r="B2519" t="e">
        <f ca="1"/>
        <v>#NAME?</v>
      </c>
      <c r="C2519" s="129" t="e">
        <f ca="1"/>
        <v>#NAME?</v>
      </c>
      <c r="D2519" t="e">
        <f ca="1"/>
        <v>#NAME?</v>
      </c>
      <c r="E2519" t="e">
        <f ca="1"/>
        <v>#NAME?</v>
      </c>
      <c r="F2519" t="e">
        <f ca="1"/>
        <v>#NAME?</v>
      </c>
      <c r="G2519" t="e">
        <f ca="1"/>
        <v>#NAME?</v>
      </c>
      <c r="H2519" t="e">
        <f ca="1"/>
        <v>#NAME?</v>
      </c>
      <c r="I2519" t="e">
        <f ca="1"/>
        <v>#NAME?</v>
      </c>
      <c r="J2519" t="e">
        <f t="shared" ca="1" si="79"/>
        <v>#NAME?</v>
      </c>
      <c r="K2519" t="e">
        <f t="shared" ca="1" si="78"/>
        <v>#NAME?</v>
      </c>
    </row>
    <row r="2520" spans="1:11" x14ac:dyDescent="0.25">
      <c r="A2520" s="193" t="e">
        <f ca="1"/>
        <v>#NAME?</v>
      </c>
      <c r="B2520" t="e">
        <f ca="1"/>
        <v>#NAME?</v>
      </c>
      <c r="C2520" s="129" t="e">
        <f ca="1"/>
        <v>#NAME?</v>
      </c>
      <c r="D2520" t="e">
        <f ca="1"/>
        <v>#NAME?</v>
      </c>
      <c r="E2520" t="e">
        <f ca="1"/>
        <v>#NAME?</v>
      </c>
      <c r="F2520" t="e">
        <f ca="1"/>
        <v>#NAME?</v>
      </c>
      <c r="G2520" t="e">
        <f ca="1"/>
        <v>#NAME?</v>
      </c>
      <c r="H2520" t="e">
        <f ca="1"/>
        <v>#NAME?</v>
      </c>
      <c r="I2520" t="e">
        <f ca="1"/>
        <v>#NAME?</v>
      </c>
      <c r="J2520" t="e">
        <f t="shared" ca="1" si="79"/>
        <v>#NAME?</v>
      </c>
      <c r="K2520" t="e">
        <f t="shared" ca="1" si="78"/>
        <v>#NAME?</v>
      </c>
    </row>
    <row r="2521" spans="1:11" x14ac:dyDescent="0.25">
      <c r="A2521" s="193" t="e">
        <f ca="1"/>
        <v>#NAME?</v>
      </c>
      <c r="B2521" t="e">
        <f ca="1"/>
        <v>#NAME?</v>
      </c>
      <c r="C2521" s="129" t="e">
        <f ca="1"/>
        <v>#NAME?</v>
      </c>
      <c r="D2521" t="e">
        <f ca="1"/>
        <v>#NAME?</v>
      </c>
      <c r="E2521" t="e">
        <f ca="1"/>
        <v>#NAME?</v>
      </c>
      <c r="F2521" t="e">
        <f ca="1"/>
        <v>#NAME?</v>
      </c>
      <c r="G2521" t="e">
        <f ca="1"/>
        <v>#NAME?</v>
      </c>
      <c r="H2521" t="e">
        <f ca="1"/>
        <v>#NAME?</v>
      </c>
      <c r="I2521" t="e">
        <f ca="1"/>
        <v>#NAME?</v>
      </c>
      <c r="J2521" t="e">
        <f t="shared" ca="1" si="79"/>
        <v>#NAME?</v>
      </c>
      <c r="K2521" t="e">
        <f t="shared" ca="1" si="78"/>
        <v>#NAME?</v>
      </c>
    </row>
    <row r="2522" spans="1:11" x14ac:dyDescent="0.25">
      <c r="A2522" s="193" t="e">
        <f ca="1"/>
        <v>#NAME?</v>
      </c>
      <c r="B2522" t="e">
        <f ca="1"/>
        <v>#NAME?</v>
      </c>
      <c r="C2522" s="129" t="e">
        <f ca="1"/>
        <v>#NAME?</v>
      </c>
      <c r="D2522" t="e">
        <f ca="1"/>
        <v>#NAME?</v>
      </c>
      <c r="E2522" t="e">
        <f ca="1"/>
        <v>#NAME?</v>
      </c>
      <c r="F2522" t="e">
        <f ca="1"/>
        <v>#NAME?</v>
      </c>
      <c r="G2522" t="e">
        <f ca="1"/>
        <v>#NAME?</v>
      </c>
      <c r="H2522" t="e">
        <f ca="1"/>
        <v>#NAME?</v>
      </c>
      <c r="I2522" t="e">
        <f ca="1"/>
        <v>#NAME?</v>
      </c>
      <c r="J2522" t="e">
        <f t="shared" ca="1" si="79"/>
        <v>#NAME?</v>
      </c>
      <c r="K2522" t="e">
        <f t="shared" ca="1" si="78"/>
        <v>#NAME?</v>
      </c>
    </row>
    <row r="2523" spans="1:11" x14ac:dyDescent="0.25">
      <c r="A2523" s="193" t="e">
        <f ca="1"/>
        <v>#NAME?</v>
      </c>
      <c r="B2523" t="e">
        <f ca="1"/>
        <v>#NAME?</v>
      </c>
      <c r="C2523" s="129" t="e">
        <f ca="1"/>
        <v>#NAME?</v>
      </c>
      <c r="D2523" t="e">
        <f ca="1"/>
        <v>#NAME?</v>
      </c>
      <c r="E2523" t="e">
        <f ca="1"/>
        <v>#NAME?</v>
      </c>
      <c r="F2523" t="e">
        <f ca="1"/>
        <v>#NAME?</v>
      </c>
      <c r="G2523" t="e">
        <f ca="1"/>
        <v>#NAME?</v>
      </c>
      <c r="H2523" t="e">
        <f ca="1"/>
        <v>#NAME?</v>
      </c>
      <c r="I2523" t="e">
        <f ca="1"/>
        <v>#NAME?</v>
      </c>
      <c r="J2523" t="e">
        <f t="shared" ca="1" si="79"/>
        <v>#NAME?</v>
      </c>
      <c r="K2523" t="e">
        <f t="shared" ca="1" si="78"/>
        <v>#NAME?</v>
      </c>
    </row>
    <row r="2524" spans="1:11" x14ac:dyDescent="0.25">
      <c r="A2524" s="193" t="e">
        <f ca="1"/>
        <v>#NAME?</v>
      </c>
      <c r="B2524" t="e">
        <f ca="1"/>
        <v>#NAME?</v>
      </c>
      <c r="C2524" s="129" t="e">
        <f ca="1"/>
        <v>#NAME?</v>
      </c>
      <c r="D2524" t="e">
        <f ca="1"/>
        <v>#NAME?</v>
      </c>
      <c r="E2524" t="e">
        <f ca="1"/>
        <v>#NAME?</v>
      </c>
      <c r="F2524" t="e">
        <f ca="1"/>
        <v>#NAME?</v>
      </c>
      <c r="G2524" t="e">
        <f ca="1"/>
        <v>#NAME?</v>
      </c>
      <c r="H2524" t="e">
        <f ca="1"/>
        <v>#NAME?</v>
      </c>
      <c r="I2524" t="e">
        <f ca="1"/>
        <v>#NAME?</v>
      </c>
      <c r="J2524" t="e">
        <f t="shared" ca="1" si="79"/>
        <v>#NAME?</v>
      </c>
      <c r="K2524" t="e">
        <f t="shared" ca="1" si="78"/>
        <v>#NAME?</v>
      </c>
    </row>
    <row r="2525" spans="1:11" x14ac:dyDescent="0.25">
      <c r="A2525" s="193" t="e">
        <f ca="1"/>
        <v>#NAME?</v>
      </c>
      <c r="B2525" t="e">
        <f ca="1"/>
        <v>#NAME?</v>
      </c>
      <c r="C2525" s="129" t="e">
        <f ca="1"/>
        <v>#NAME?</v>
      </c>
      <c r="D2525" t="e">
        <f ca="1"/>
        <v>#NAME?</v>
      </c>
      <c r="E2525" t="e">
        <f ca="1"/>
        <v>#NAME?</v>
      </c>
      <c r="F2525" t="e">
        <f ca="1"/>
        <v>#NAME?</v>
      </c>
      <c r="G2525" t="e">
        <f ca="1"/>
        <v>#NAME?</v>
      </c>
      <c r="H2525" t="e">
        <f ca="1"/>
        <v>#NAME?</v>
      </c>
      <c r="I2525" t="e">
        <f ca="1"/>
        <v>#NAME?</v>
      </c>
      <c r="J2525" t="e">
        <f t="shared" ca="1" si="79"/>
        <v>#NAME?</v>
      </c>
      <c r="K2525" t="e">
        <f t="shared" ca="1" si="78"/>
        <v>#NAME?</v>
      </c>
    </row>
    <row r="2526" spans="1:11" x14ac:dyDescent="0.25">
      <c r="A2526" s="193" t="e">
        <f ca="1"/>
        <v>#NAME?</v>
      </c>
      <c r="B2526" t="e">
        <f ca="1"/>
        <v>#NAME?</v>
      </c>
      <c r="C2526" s="129" t="e">
        <f ca="1"/>
        <v>#NAME?</v>
      </c>
      <c r="D2526" t="e">
        <f ca="1"/>
        <v>#NAME?</v>
      </c>
      <c r="E2526" t="e">
        <f ca="1"/>
        <v>#NAME?</v>
      </c>
      <c r="F2526" t="e">
        <f ca="1"/>
        <v>#NAME?</v>
      </c>
      <c r="G2526" t="e">
        <f ca="1"/>
        <v>#NAME?</v>
      </c>
      <c r="H2526" t="e">
        <f ca="1"/>
        <v>#NAME?</v>
      </c>
      <c r="I2526" t="e">
        <f ca="1"/>
        <v>#NAME?</v>
      </c>
      <c r="J2526" t="e">
        <f t="shared" ca="1" si="79"/>
        <v>#NAME?</v>
      </c>
      <c r="K2526" t="e">
        <f t="shared" ca="1" si="78"/>
        <v>#NAME?</v>
      </c>
    </row>
    <row r="2527" spans="1:11" x14ac:dyDescent="0.25">
      <c r="A2527" s="193" t="e">
        <f ca="1"/>
        <v>#NAME?</v>
      </c>
      <c r="B2527" t="e">
        <f ca="1"/>
        <v>#NAME?</v>
      </c>
      <c r="C2527" s="129" t="e">
        <f ca="1"/>
        <v>#NAME?</v>
      </c>
      <c r="D2527" t="e">
        <f ca="1"/>
        <v>#NAME?</v>
      </c>
      <c r="E2527" t="e">
        <f ca="1"/>
        <v>#NAME?</v>
      </c>
      <c r="F2527" t="e">
        <f ca="1"/>
        <v>#NAME?</v>
      </c>
      <c r="G2527" t="e">
        <f ca="1"/>
        <v>#NAME?</v>
      </c>
      <c r="H2527" t="e">
        <f ca="1"/>
        <v>#NAME?</v>
      </c>
      <c r="I2527" t="e">
        <f ca="1"/>
        <v>#NAME?</v>
      </c>
      <c r="J2527" t="e">
        <f t="shared" ca="1" si="79"/>
        <v>#NAME?</v>
      </c>
      <c r="K2527" t="e">
        <f t="shared" ca="1" si="78"/>
        <v>#NAME?</v>
      </c>
    </row>
    <row r="2528" spans="1:11" x14ac:dyDescent="0.25">
      <c r="A2528" s="193" t="e">
        <f ca="1"/>
        <v>#NAME?</v>
      </c>
      <c r="B2528" t="e">
        <f ca="1"/>
        <v>#NAME?</v>
      </c>
      <c r="C2528" s="129" t="e">
        <f ca="1"/>
        <v>#NAME?</v>
      </c>
      <c r="D2528" t="e">
        <f ca="1"/>
        <v>#NAME?</v>
      </c>
      <c r="E2528" t="e">
        <f ca="1"/>
        <v>#NAME?</v>
      </c>
      <c r="F2528" t="e">
        <f ca="1"/>
        <v>#NAME?</v>
      </c>
      <c r="G2528" t="e">
        <f ca="1"/>
        <v>#NAME?</v>
      </c>
      <c r="H2528" t="e">
        <f ca="1"/>
        <v>#NAME?</v>
      </c>
      <c r="I2528" t="e">
        <f ca="1"/>
        <v>#NAME?</v>
      </c>
      <c r="J2528" t="e">
        <f t="shared" ca="1" si="79"/>
        <v>#NAME?</v>
      </c>
      <c r="K2528" t="e">
        <f t="shared" ca="1" si="78"/>
        <v>#NAME?</v>
      </c>
    </row>
    <row r="2529" spans="1:11" x14ac:dyDescent="0.25">
      <c r="A2529" s="193" t="e">
        <f ca="1"/>
        <v>#NAME?</v>
      </c>
      <c r="B2529" t="e">
        <f ca="1"/>
        <v>#NAME?</v>
      </c>
      <c r="C2529" s="129" t="e">
        <f ca="1"/>
        <v>#NAME?</v>
      </c>
      <c r="D2529" t="e">
        <f ca="1"/>
        <v>#NAME?</v>
      </c>
      <c r="E2529" t="e">
        <f ca="1"/>
        <v>#NAME?</v>
      </c>
      <c r="F2529" t="e">
        <f ca="1"/>
        <v>#NAME?</v>
      </c>
      <c r="G2529" t="e">
        <f ca="1"/>
        <v>#NAME?</v>
      </c>
      <c r="H2529" t="e">
        <f ca="1"/>
        <v>#NAME?</v>
      </c>
      <c r="I2529" t="e">
        <f ca="1"/>
        <v>#NAME?</v>
      </c>
      <c r="J2529" t="e">
        <f t="shared" ca="1" si="79"/>
        <v>#NAME?</v>
      </c>
      <c r="K2529" t="e">
        <f t="shared" ca="1" si="78"/>
        <v>#NAME?</v>
      </c>
    </row>
    <row r="2530" spans="1:11" x14ac:dyDescent="0.25">
      <c r="A2530" s="193" t="e">
        <f ca="1"/>
        <v>#NAME?</v>
      </c>
      <c r="B2530" t="e">
        <f ca="1"/>
        <v>#NAME?</v>
      </c>
      <c r="C2530" s="129" t="e">
        <f ca="1"/>
        <v>#NAME?</v>
      </c>
      <c r="D2530" t="e">
        <f ca="1"/>
        <v>#NAME?</v>
      </c>
      <c r="E2530" t="e">
        <f ca="1"/>
        <v>#NAME?</v>
      </c>
      <c r="F2530" t="e">
        <f ca="1"/>
        <v>#NAME?</v>
      </c>
      <c r="G2530" t="e">
        <f ca="1"/>
        <v>#NAME?</v>
      </c>
      <c r="H2530" t="e">
        <f ca="1"/>
        <v>#NAME?</v>
      </c>
      <c r="I2530" t="e">
        <f ca="1"/>
        <v>#NAME?</v>
      </c>
      <c r="J2530" t="e">
        <f t="shared" ca="1" si="79"/>
        <v>#NAME?</v>
      </c>
      <c r="K2530" t="e">
        <f t="shared" ca="1" si="78"/>
        <v>#NAME?</v>
      </c>
    </row>
    <row r="2531" spans="1:11" x14ac:dyDescent="0.25">
      <c r="A2531" s="193" t="e">
        <f ca="1"/>
        <v>#NAME?</v>
      </c>
      <c r="B2531" t="e">
        <f ca="1"/>
        <v>#NAME?</v>
      </c>
      <c r="C2531" s="129" t="e">
        <f ca="1"/>
        <v>#NAME?</v>
      </c>
      <c r="D2531" t="e">
        <f ca="1"/>
        <v>#NAME?</v>
      </c>
      <c r="E2531" t="e">
        <f ca="1"/>
        <v>#NAME?</v>
      </c>
      <c r="F2531" t="e">
        <f ca="1"/>
        <v>#NAME?</v>
      </c>
      <c r="G2531" t="e">
        <f ca="1"/>
        <v>#NAME?</v>
      </c>
      <c r="H2531" t="e">
        <f ca="1"/>
        <v>#NAME?</v>
      </c>
      <c r="I2531" t="e">
        <f ca="1"/>
        <v>#NAME?</v>
      </c>
      <c r="J2531" t="e">
        <f t="shared" ca="1" si="79"/>
        <v>#NAME?</v>
      </c>
      <c r="K2531" t="e">
        <f t="shared" ca="1" si="78"/>
        <v>#NAME?</v>
      </c>
    </row>
    <row r="2532" spans="1:11" x14ac:dyDescent="0.25">
      <c r="A2532" s="193" t="e">
        <f ca="1"/>
        <v>#NAME?</v>
      </c>
      <c r="B2532" t="e">
        <f ca="1"/>
        <v>#NAME?</v>
      </c>
      <c r="C2532" s="129" t="e">
        <f ca="1"/>
        <v>#NAME?</v>
      </c>
      <c r="D2532" t="e">
        <f ca="1"/>
        <v>#NAME?</v>
      </c>
      <c r="E2532" t="e">
        <f ca="1"/>
        <v>#NAME?</v>
      </c>
      <c r="F2532" t="e">
        <f ca="1"/>
        <v>#NAME?</v>
      </c>
      <c r="G2532" t="e">
        <f ca="1"/>
        <v>#NAME?</v>
      </c>
      <c r="H2532" t="e">
        <f ca="1"/>
        <v>#NAME?</v>
      </c>
      <c r="I2532" t="e">
        <f ca="1"/>
        <v>#NAME?</v>
      </c>
      <c r="J2532" t="e">
        <f t="shared" ca="1" si="79"/>
        <v>#NAME?</v>
      </c>
      <c r="K2532" t="e">
        <f t="shared" ca="1" si="78"/>
        <v>#NAME?</v>
      </c>
    </row>
    <row r="2533" spans="1:11" x14ac:dyDescent="0.25">
      <c r="A2533" s="193" t="e">
        <f ca="1"/>
        <v>#NAME?</v>
      </c>
      <c r="B2533" t="e">
        <f ca="1"/>
        <v>#NAME?</v>
      </c>
      <c r="C2533" s="129" t="e">
        <f ca="1"/>
        <v>#NAME?</v>
      </c>
      <c r="D2533" t="e">
        <f ca="1"/>
        <v>#NAME?</v>
      </c>
      <c r="E2533" t="e">
        <f ca="1"/>
        <v>#NAME?</v>
      </c>
      <c r="F2533" t="e">
        <f ca="1"/>
        <v>#NAME?</v>
      </c>
      <c r="G2533" t="e">
        <f ca="1"/>
        <v>#NAME?</v>
      </c>
      <c r="H2533" t="e">
        <f ca="1"/>
        <v>#NAME?</v>
      </c>
      <c r="I2533" t="e">
        <f ca="1"/>
        <v>#NAME?</v>
      </c>
      <c r="J2533" t="e">
        <f t="shared" ca="1" si="79"/>
        <v>#NAME?</v>
      </c>
      <c r="K2533" t="e">
        <f t="shared" ca="1" si="78"/>
        <v>#NAME?</v>
      </c>
    </row>
    <row r="2534" spans="1:11" x14ac:dyDescent="0.25">
      <c r="A2534" s="193" t="e">
        <f ca="1"/>
        <v>#NAME?</v>
      </c>
      <c r="B2534" t="e">
        <f ca="1"/>
        <v>#NAME?</v>
      </c>
      <c r="C2534" s="129" t="e">
        <f ca="1"/>
        <v>#NAME?</v>
      </c>
      <c r="D2534" t="e">
        <f ca="1"/>
        <v>#NAME?</v>
      </c>
      <c r="E2534" t="e">
        <f ca="1"/>
        <v>#NAME?</v>
      </c>
      <c r="F2534" t="e">
        <f ca="1"/>
        <v>#NAME?</v>
      </c>
      <c r="G2534" t="e">
        <f ca="1"/>
        <v>#NAME?</v>
      </c>
      <c r="H2534" t="e">
        <f ca="1"/>
        <v>#NAME?</v>
      </c>
      <c r="I2534" t="e">
        <f ca="1"/>
        <v>#NAME?</v>
      </c>
      <c r="J2534" t="e">
        <f t="shared" ca="1" si="79"/>
        <v>#NAME?</v>
      </c>
      <c r="K2534" t="e">
        <f t="shared" ca="1" si="78"/>
        <v>#NAME?</v>
      </c>
    </row>
    <row r="2535" spans="1:11" x14ac:dyDescent="0.25">
      <c r="A2535" s="193" t="e">
        <f ca="1"/>
        <v>#NAME?</v>
      </c>
      <c r="B2535" t="e">
        <f ca="1"/>
        <v>#NAME?</v>
      </c>
      <c r="C2535" s="129" t="e">
        <f ca="1"/>
        <v>#NAME?</v>
      </c>
      <c r="D2535" t="e">
        <f ca="1"/>
        <v>#NAME?</v>
      </c>
      <c r="E2535" t="e">
        <f ca="1"/>
        <v>#NAME?</v>
      </c>
      <c r="F2535" t="e">
        <f ca="1"/>
        <v>#NAME?</v>
      </c>
      <c r="G2535" t="e">
        <f ca="1"/>
        <v>#NAME?</v>
      </c>
      <c r="H2535" t="e">
        <f ca="1"/>
        <v>#NAME?</v>
      </c>
      <c r="I2535" t="e">
        <f ca="1"/>
        <v>#NAME?</v>
      </c>
      <c r="J2535" t="e">
        <f t="shared" ca="1" si="79"/>
        <v>#NAME?</v>
      </c>
      <c r="K2535" t="e">
        <f t="shared" ca="1" si="78"/>
        <v>#NAME?</v>
      </c>
    </row>
    <row r="2536" spans="1:11" x14ac:dyDescent="0.25">
      <c r="A2536" s="193" t="e">
        <f ca="1"/>
        <v>#NAME?</v>
      </c>
      <c r="B2536" t="e">
        <f ca="1"/>
        <v>#NAME?</v>
      </c>
      <c r="C2536" s="129" t="e">
        <f ca="1"/>
        <v>#NAME?</v>
      </c>
      <c r="D2536" t="e">
        <f ca="1"/>
        <v>#NAME?</v>
      </c>
      <c r="E2536" t="e">
        <f ca="1"/>
        <v>#NAME?</v>
      </c>
      <c r="F2536" t="e">
        <f ca="1"/>
        <v>#NAME?</v>
      </c>
      <c r="G2536" t="e">
        <f ca="1"/>
        <v>#NAME?</v>
      </c>
      <c r="H2536" t="e">
        <f ca="1"/>
        <v>#NAME?</v>
      </c>
      <c r="I2536" t="e">
        <f ca="1"/>
        <v>#NAME?</v>
      </c>
      <c r="J2536" t="e">
        <f t="shared" ca="1" si="79"/>
        <v>#NAME?</v>
      </c>
      <c r="K2536" t="e">
        <f t="shared" ca="1" si="78"/>
        <v>#NAME?</v>
      </c>
    </row>
    <row r="2537" spans="1:11" x14ac:dyDescent="0.25">
      <c r="A2537" s="193" t="e">
        <f ca="1"/>
        <v>#NAME?</v>
      </c>
      <c r="B2537" t="e">
        <f ca="1"/>
        <v>#NAME?</v>
      </c>
      <c r="C2537" s="129" t="e">
        <f ca="1"/>
        <v>#NAME?</v>
      </c>
      <c r="D2537" t="e">
        <f ca="1"/>
        <v>#NAME?</v>
      </c>
      <c r="E2537" t="e">
        <f ca="1"/>
        <v>#NAME?</v>
      </c>
      <c r="F2537" t="e">
        <f ca="1"/>
        <v>#NAME?</v>
      </c>
      <c r="G2537" t="e">
        <f ca="1"/>
        <v>#NAME?</v>
      </c>
      <c r="H2537" t="e">
        <f ca="1"/>
        <v>#NAME?</v>
      </c>
      <c r="I2537" t="e">
        <f ca="1"/>
        <v>#NAME?</v>
      </c>
      <c r="J2537" t="e">
        <f t="shared" ca="1" si="79"/>
        <v>#NAME?</v>
      </c>
      <c r="K2537" t="e">
        <f t="shared" ca="1" si="78"/>
        <v>#NAME?</v>
      </c>
    </row>
    <row r="2538" spans="1:11" x14ac:dyDescent="0.25">
      <c r="A2538" s="193" t="e">
        <f ca="1"/>
        <v>#NAME?</v>
      </c>
      <c r="B2538" t="e">
        <f ca="1"/>
        <v>#NAME?</v>
      </c>
      <c r="C2538" s="129" t="e">
        <f ca="1"/>
        <v>#NAME?</v>
      </c>
      <c r="D2538" t="e">
        <f ca="1"/>
        <v>#NAME?</v>
      </c>
      <c r="E2538" t="e">
        <f ca="1"/>
        <v>#NAME?</v>
      </c>
      <c r="F2538" t="e">
        <f ca="1"/>
        <v>#NAME?</v>
      </c>
      <c r="G2538" t="e">
        <f ca="1"/>
        <v>#NAME?</v>
      </c>
      <c r="H2538" t="e">
        <f ca="1"/>
        <v>#NAME?</v>
      </c>
      <c r="I2538" t="e">
        <f ca="1"/>
        <v>#NAME?</v>
      </c>
      <c r="J2538" t="e">
        <f t="shared" ca="1" si="79"/>
        <v>#NAME?</v>
      </c>
      <c r="K2538" t="e">
        <f t="shared" ca="1" si="78"/>
        <v>#NAME?</v>
      </c>
    </row>
    <row r="2539" spans="1:11" x14ac:dyDescent="0.25">
      <c r="A2539" s="193" t="e">
        <f ca="1"/>
        <v>#NAME?</v>
      </c>
      <c r="B2539" t="e">
        <f ca="1"/>
        <v>#NAME?</v>
      </c>
      <c r="C2539" s="129" t="e">
        <f ca="1"/>
        <v>#NAME?</v>
      </c>
      <c r="D2539" t="e">
        <f ca="1"/>
        <v>#NAME?</v>
      </c>
      <c r="E2539" t="e">
        <f ca="1"/>
        <v>#NAME?</v>
      </c>
      <c r="F2539" t="e">
        <f ca="1"/>
        <v>#NAME?</v>
      </c>
      <c r="G2539" t="e">
        <f ca="1"/>
        <v>#NAME?</v>
      </c>
      <c r="H2539" t="e">
        <f ca="1"/>
        <v>#NAME?</v>
      </c>
      <c r="I2539" t="e">
        <f ca="1"/>
        <v>#NAME?</v>
      </c>
      <c r="J2539" t="e">
        <f t="shared" ca="1" si="79"/>
        <v>#NAME?</v>
      </c>
      <c r="K2539" t="e">
        <f t="shared" ca="1" si="78"/>
        <v>#NAME?</v>
      </c>
    </row>
    <row r="2540" spans="1:11" x14ac:dyDescent="0.25">
      <c r="A2540" s="193" t="e">
        <f ca="1"/>
        <v>#NAME?</v>
      </c>
      <c r="B2540" t="e">
        <f ca="1"/>
        <v>#NAME?</v>
      </c>
      <c r="C2540" s="129" t="e">
        <f ca="1"/>
        <v>#NAME?</v>
      </c>
      <c r="D2540" t="e">
        <f ca="1"/>
        <v>#NAME?</v>
      </c>
      <c r="E2540" t="e">
        <f ca="1"/>
        <v>#NAME?</v>
      </c>
      <c r="F2540" t="e">
        <f ca="1"/>
        <v>#NAME?</v>
      </c>
      <c r="G2540" t="e">
        <f ca="1"/>
        <v>#NAME?</v>
      </c>
      <c r="H2540" t="e">
        <f ca="1"/>
        <v>#NAME?</v>
      </c>
      <c r="I2540" t="e">
        <f ca="1"/>
        <v>#NAME?</v>
      </c>
      <c r="J2540" t="e">
        <f t="shared" ca="1" si="79"/>
        <v>#NAME?</v>
      </c>
      <c r="K2540" t="e">
        <f t="shared" ca="1" si="78"/>
        <v>#NAME?</v>
      </c>
    </row>
    <row r="2541" spans="1:11" x14ac:dyDescent="0.25">
      <c r="A2541" s="193" t="e">
        <f ca="1"/>
        <v>#NAME?</v>
      </c>
      <c r="B2541" t="e">
        <f ca="1"/>
        <v>#NAME?</v>
      </c>
      <c r="C2541" s="129" t="e">
        <f ca="1"/>
        <v>#NAME?</v>
      </c>
      <c r="D2541" t="e">
        <f ca="1"/>
        <v>#NAME?</v>
      </c>
      <c r="E2541" t="e">
        <f ca="1"/>
        <v>#NAME?</v>
      </c>
      <c r="F2541" t="e">
        <f ca="1"/>
        <v>#NAME?</v>
      </c>
      <c r="G2541" t="e">
        <f ca="1"/>
        <v>#NAME?</v>
      </c>
      <c r="H2541" t="e">
        <f ca="1"/>
        <v>#NAME?</v>
      </c>
      <c r="I2541" t="e">
        <f ca="1"/>
        <v>#NAME?</v>
      </c>
      <c r="J2541" t="e">
        <f t="shared" ca="1" si="79"/>
        <v>#NAME?</v>
      </c>
      <c r="K2541" t="e">
        <f t="shared" ca="1" si="78"/>
        <v>#NAME?</v>
      </c>
    </row>
    <row r="2542" spans="1:11" x14ac:dyDescent="0.25">
      <c r="A2542" s="193" t="e">
        <f ca="1"/>
        <v>#NAME?</v>
      </c>
      <c r="B2542" t="e">
        <f ca="1"/>
        <v>#NAME?</v>
      </c>
      <c r="C2542" s="129" t="e">
        <f ca="1"/>
        <v>#NAME?</v>
      </c>
      <c r="D2542" t="e">
        <f ca="1"/>
        <v>#NAME?</v>
      </c>
      <c r="E2542" t="e">
        <f ca="1"/>
        <v>#NAME?</v>
      </c>
      <c r="F2542" t="e">
        <f ca="1"/>
        <v>#NAME?</v>
      </c>
      <c r="G2542" t="e">
        <f ca="1"/>
        <v>#NAME?</v>
      </c>
      <c r="H2542" t="e">
        <f ca="1"/>
        <v>#NAME?</v>
      </c>
      <c r="I2542" t="e">
        <f ca="1"/>
        <v>#NAME?</v>
      </c>
      <c r="J2542" t="e">
        <f t="shared" ca="1" si="79"/>
        <v>#NAME?</v>
      </c>
      <c r="K2542" t="e">
        <f t="shared" ca="1" si="78"/>
        <v>#NAME?</v>
      </c>
    </row>
    <row r="2543" spans="1:11" x14ac:dyDescent="0.25">
      <c r="A2543" s="193" t="e">
        <f ca="1"/>
        <v>#NAME?</v>
      </c>
      <c r="B2543" t="e">
        <f ca="1"/>
        <v>#NAME?</v>
      </c>
      <c r="C2543" s="129" t="e">
        <f ca="1"/>
        <v>#NAME?</v>
      </c>
      <c r="D2543" t="e">
        <f ca="1"/>
        <v>#NAME?</v>
      </c>
      <c r="E2543" t="e">
        <f ca="1"/>
        <v>#NAME?</v>
      </c>
      <c r="F2543" t="e">
        <f ca="1"/>
        <v>#NAME?</v>
      </c>
      <c r="G2543" t="e">
        <f ca="1"/>
        <v>#NAME?</v>
      </c>
      <c r="H2543" t="e">
        <f ca="1"/>
        <v>#NAME?</v>
      </c>
      <c r="I2543" t="e">
        <f ca="1"/>
        <v>#NAME?</v>
      </c>
      <c r="J2543" t="e">
        <f t="shared" ca="1" si="79"/>
        <v>#NAME?</v>
      </c>
      <c r="K2543" t="e">
        <f t="shared" ca="1" si="78"/>
        <v>#NAME?</v>
      </c>
    </row>
    <row r="2544" spans="1:11" x14ac:dyDescent="0.25">
      <c r="A2544" s="193" t="e">
        <f ca="1"/>
        <v>#NAME?</v>
      </c>
      <c r="B2544" t="e">
        <f ca="1"/>
        <v>#NAME?</v>
      </c>
      <c r="C2544" s="129" t="e">
        <f ca="1"/>
        <v>#NAME?</v>
      </c>
      <c r="D2544" t="e">
        <f ca="1"/>
        <v>#NAME?</v>
      </c>
      <c r="E2544" t="e">
        <f ca="1"/>
        <v>#NAME?</v>
      </c>
      <c r="F2544" t="e">
        <f ca="1"/>
        <v>#NAME?</v>
      </c>
      <c r="G2544" t="e">
        <f ca="1"/>
        <v>#NAME?</v>
      </c>
      <c r="H2544" t="e">
        <f ca="1"/>
        <v>#NAME?</v>
      </c>
      <c r="I2544" t="e">
        <f ca="1"/>
        <v>#NAME?</v>
      </c>
      <c r="J2544" t="e">
        <f t="shared" ca="1" si="79"/>
        <v>#NAME?</v>
      </c>
      <c r="K2544" t="e">
        <f t="shared" ca="1" si="78"/>
        <v>#NAME?</v>
      </c>
    </row>
    <row r="2545" spans="1:11" x14ac:dyDescent="0.25">
      <c r="A2545" s="193" t="e">
        <f ca="1"/>
        <v>#NAME?</v>
      </c>
      <c r="B2545" t="e">
        <f ca="1"/>
        <v>#NAME?</v>
      </c>
      <c r="C2545" s="129" t="e">
        <f ca="1"/>
        <v>#NAME?</v>
      </c>
      <c r="D2545" t="e">
        <f ca="1"/>
        <v>#NAME?</v>
      </c>
      <c r="E2545" t="e">
        <f ca="1"/>
        <v>#NAME?</v>
      </c>
      <c r="F2545" t="e">
        <f ca="1"/>
        <v>#NAME?</v>
      </c>
      <c r="G2545" t="e">
        <f ca="1"/>
        <v>#NAME?</v>
      </c>
      <c r="H2545" t="e">
        <f ca="1"/>
        <v>#NAME?</v>
      </c>
      <c r="I2545" t="e">
        <f ca="1"/>
        <v>#NAME?</v>
      </c>
      <c r="J2545" t="e">
        <f t="shared" ca="1" si="79"/>
        <v>#NAME?</v>
      </c>
      <c r="K2545" t="e">
        <f t="shared" ca="1" si="78"/>
        <v>#NAME?</v>
      </c>
    </row>
    <row r="2546" spans="1:11" x14ac:dyDescent="0.25">
      <c r="A2546" s="193" t="e">
        <f ca="1"/>
        <v>#NAME?</v>
      </c>
      <c r="B2546" t="e">
        <f ca="1"/>
        <v>#NAME?</v>
      </c>
      <c r="C2546" s="129" t="e">
        <f ca="1"/>
        <v>#NAME?</v>
      </c>
      <c r="D2546" t="e">
        <f ca="1"/>
        <v>#NAME?</v>
      </c>
      <c r="E2546" t="e">
        <f ca="1"/>
        <v>#NAME?</v>
      </c>
      <c r="F2546" t="e">
        <f ca="1"/>
        <v>#NAME?</v>
      </c>
      <c r="G2546" t="e">
        <f ca="1"/>
        <v>#NAME?</v>
      </c>
      <c r="H2546" t="e">
        <f ca="1"/>
        <v>#NAME?</v>
      </c>
      <c r="I2546" t="e">
        <f ca="1"/>
        <v>#NAME?</v>
      </c>
      <c r="J2546" t="e">
        <f t="shared" ca="1" si="79"/>
        <v>#NAME?</v>
      </c>
      <c r="K2546" t="e">
        <f t="shared" ca="1" si="78"/>
        <v>#NAME?</v>
      </c>
    </row>
    <row r="2547" spans="1:11" x14ac:dyDescent="0.25">
      <c r="A2547" s="193" t="e">
        <f ca="1"/>
        <v>#NAME?</v>
      </c>
      <c r="B2547" t="e">
        <f ca="1"/>
        <v>#NAME?</v>
      </c>
      <c r="C2547" s="129" t="e">
        <f ca="1"/>
        <v>#NAME?</v>
      </c>
      <c r="D2547" t="e">
        <f ca="1"/>
        <v>#NAME?</v>
      </c>
      <c r="E2547" t="e">
        <f ca="1"/>
        <v>#NAME?</v>
      </c>
      <c r="F2547" t="e">
        <f ca="1"/>
        <v>#NAME?</v>
      </c>
      <c r="G2547" t="e">
        <f ca="1"/>
        <v>#NAME?</v>
      </c>
      <c r="H2547" t="e">
        <f ca="1"/>
        <v>#NAME?</v>
      </c>
      <c r="I2547" t="e">
        <f ca="1"/>
        <v>#NAME?</v>
      </c>
      <c r="J2547" t="e">
        <f t="shared" ca="1" si="79"/>
        <v>#NAME?</v>
      </c>
      <c r="K2547" t="e">
        <f t="shared" ref="K2547:K2610" ca="1" si="80">2400+J2547</f>
        <v>#NAME?</v>
      </c>
    </row>
    <row r="2548" spans="1:11" x14ac:dyDescent="0.25">
      <c r="A2548" s="193" t="e">
        <f ca="1"/>
        <v>#NAME?</v>
      </c>
      <c r="B2548" t="e">
        <f ca="1"/>
        <v>#NAME?</v>
      </c>
      <c r="C2548" s="129" t="e">
        <f ca="1"/>
        <v>#NAME?</v>
      </c>
      <c r="D2548" t="e">
        <f ca="1"/>
        <v>#NAME?</v>
      </c>
      <c r="E2548" t="e">
        <f ca="1"/>
        <v>#NAME?</v>
      </c>
      <c r="F2548" t="e">
        <f ca="1"/>
        <v>#NAME?</v>
      </c>
      <c r="G2548" t="e">
        <f ca="1"/>
        <v>#NAME?</v>
      </c>
      <c r="H2548" t="e">
        <f ca="1"/>
        <v>#NAME?</v>
      </c>
      <c r="I2548" t="e">
        <f ca="1"/>
        <v>#NAME?</v>
      </c>
      <c r="J2548" t="e">
        <f t="shared" ca="1" si="79"/>
        <v>#NAME?</v>
      </c>
      <c r="K2548" t="e">
        <f t="shared" ca="1" si="80"/>
        <v>#NAME?</v>
      </c>
    </row>
    <row r="2549" spans="1:11" x14ac:dyDescent="0.25">
      <c r="A2549" s="193" t="e">
        <f ca="1"/>
        <v>#NAME?</v>
      </c>
      <c r="B2549" t="e">
        <f ca="1"/>
        <v>#NAME?</v>
      </c>
      <c r="C2549" s="129" t="e">
        <f ca="1"/>
        <v>#NAME?</v>
      </c>
      <c r="D2549" t="e">
        <f ca="1"/>
        <v>#NAME?</v>
      </c>
      <c r="E2549" t="e">
        <f ca="1"/>
        <v>#NAME?</v>
      </c>
      <c r="F2549" t="e">
        <f ca="1"/>
        <v>#NAME?</v>
      </c>
      <c r="G2549" t="e">
        <f ca="1"/>
        <v>#NAME?</v>
      </c>
      <c r="H2549" t="e">
        <f ca="1"/>
        <v>#NAME?</v>
      </c>
      <c r="I2549" t="e">
        <f ca="1"/>
        <v>#NAME?</v>
      </c>
      <c r="J2549" t="e">
        <f t="shared" ca="1" si="79"/>
        <v>#NAME?</v>
      </c>
      <c r="K2549" t="e">
        <f t="shared" ca="1" si="80"/>
        <v>#NAME?</v>
      </c>
    </row>
    <row r="2550" spans="1:11" x14ac:dyDescent="0.25">
      <c r="A2550" s="193" t="e">
        <f ca="1"/>
        <v>#NAME?</v>
      </c>
      <c r="B2550" t="e">
        <f ca="1"/>
        <v>#NAME?</v>
      </c>
      <c r="C2550" s="129" t="e">
        <f ca="1"/>
        <v>#NAME?</v>
      </c>
      <c r="D2550" t="e">
        <f ca="1"/>
        <v>#NAME?</v>
      </c>
      <c r="E2550" t="e">
        <f ca="1"/>
        <v>#NAME?</v>
      </c>
      <c r="F2550" t="e">
        <f ca="1"/>
        <v>#NAME?</v>
      </c>
      <c r="G2550" t="e">
        <f ca="1"/>
        <v>#NAME?</v>
      </c>
      <c r="H2550" t="e">
        <f ca="1"/>
        <v>#NAME?</v>
      </c>
      <c r="I2550" t="e">
        <f ca="1"/>
        <v>#NAME?</v>
      </c>
      <c r="J2550" t="e">
        <f t="shared" ca="1" si="79"/>
        <v>#NAME?</v>
      </c>
      <c r="K2550" t="e">
        <f t="shared" ca="1" si="80"/>
        <v>#NAME?</v>
      </c>
    </row>
    <row r="2551" spans="1:11" x14ac:dyDescent="0.25">
      <c r="A2551" s="193" t="e">
        <f ca="1"/>
        <v>#NAME?</v>
      </c>
      <c r="B2551" t="e">
        <f ca="1"/>
        <v>#NAME?</v>
      </c>
      <c r="C2551" s="129" t="e">
        <f ca="1"/>
        <v>#NAME?</v>
      </c>
      <c r="D2551" t="e">
        <f ca="1"/>
        <v>#NAME?</v>
      </c>
      <c r="E2551" t="e">
        <f ca="1"/>
        <v>#NAME?</v>
      </c>
      <c r="F2551" t="e">
        <f ca="1"/>
        <v>#NAME?</v>
      </c>
      <c r="G2551" t="e">
        <f ca="1"/>
        <v>#NAME?</v>
      </c>
      <c r="H2551" t="e">
        <f ca="1"/>
        <v>#NAME?</v>
      </c>
      <c r="I2551" t="e">
        <f ca="1"/>
        <v>#NAME?</v>
      </c>
      <c r="J2551" t="e">
        <f t="shared" ca="1" si="79"/>
        <v>#NAME?</v>
      </c>
      <c r="K2551" t="e">
        <f t="shared" ca="1" si="80"/>
        <v>#NAME?</v>
      </c>
    </row>
    <row r="2552" spans="1:11" x14ac:dyDescent="0.25">
      <c r="A2552" s="193" t="e">
        <f ca="1"/>
        <v>#NAME?</v>
      </c>
      <c r="B2552" t="e">
        <f ca="1"/>
        <v>#NAME?</v>
      </c>
      <c r="C2552" s="129" t="e">
        <f ca="1"/>
        <v>#NAME?</v>
      </c>
      <c r="D2552" t="e">
        <f ca="1"/>
        <v>#NAME?</v>
      </c>
      <c r="E2552" t="e">
        <f ca="1"/>
        <v>#NAME?</v>
      </c>
      <c r="F2552" t="e">
        <f ca="1"/>
        <v>#NAME?</v>
      </c>
      <c r="G2552" t="e">
        <f ca="1"/>
        <v>#NAME?</v>
      </c>
      <c r="H2552" t="e">
        <f ca="1"/>
        <v>#NAME?</v>
      </c>
      <c r="I2552" t="e">
        <f ca="1"/>
        <v>#NAME?</v>
      </c>
      <c r="J2552" t="e">
        <f t="shared" ca="1" si="79"/>
        <v>#NAME?</v>
      </c>
      <c r="K2552" t="e">
        <f t="shared" ca="1" si="80"/>
        <v>#NAME?</v>
      </c>
    </row>
    <row r="2553" spans="1:11" x14ac:dyDescent="0.25">
      <c r="A2553" s="193" t="e">
        <f ca="1"/>
        <v>#NAME?</v>
      </c>
      <c r="B2553" t="e">
        <f ca="1"/>
        <v>#NAME?</v>
      </c>
      <c r="C2553" s="129" t="e">
        <f ca="1"/>
        <v>#NAME?</v>
      </c>
      <c r="D2553" t="e">
        <f ca="1"/>
        <v>#NAME?</v>
      </c>
      <c r="E2553" t="e">
        <f ca="1"/>
        <v>#NAME?</v>
      </c>
      <c r="F2553" t="e">
        <f ca="1"/>
        <v>#NAME?</v>
      </c>
      <c r="G2553" t="e">
        <f ca="1"/>
        <v>#NAME?</v>
      </c>
      <c r="H2553" t="e">
        <f ca="1"/>
        <v>#NAME?</v>
      </c>
      <c r="I2553" t="e">
        <f ca="1"/>
        <v>#NAME?</v>
      </c>
      <c r="J2553" t="e">
        <f t="shared" ca="1" si="79"/>
        <v>#NAME?</v>
      </c>
      <c r="K2553" t="e">
        <f t="shared" ca="1" si="80"/>
        <v>#NAME?</v>
      </c>
    </row>
    <row r="2554" spans="1:11" x14ac:dyDescent="0.25">
      <c r="A2554" s="193" t="e">
        <f ca="1"/>
        <v>#NAME?</v>
      </c>
      <c r="B2554" t="e">
        <f ca="1"/>
        <v>#NAME?</v>
      </c>
      <c r="C2554" s="129" t="e">
        <f ca="1"/>
        <v>#NAME?</v>
      </c>
      <c r="D2554" t="e">
        <f ca="1"/>
        <v>#NAME?</v>
      </c>
      <c r="E2554" t="e">
        <f ca="1"/>
        <v>#NAME?</v>
      </c>
      <c r="F2554" t="e">
        <f ca="1"/>
        <v>#NAME?</v>
      </c>
      <c r="G2554" t="e">
        <f ca="1"/>
        <v>#NAME?</v>
      </c>
      <c r="H2554" t="e">
        <f ca="1"/>
        <v>#NAME?</v>
      </c>
      <c r="I2554" t="e">
        <f ca="1"/>
        <v>#NAME?</v>
      </c>
      <c r="J2554" t="e">
        <f t="shared" ca="1" si="79"/>
        <v>#NAME?</v>
      </c>
      <c r="K2554" t="e">
        <f t="shared" ca="1" si="80"/>
        <v>#NAME?</v>
      </c>
    </row>
    <row r="2555" spans="1:11" x14ac:dyDescent="0.25">
      <c r="A2555" s="193" t="e">
        <f ca="1"/>
        <v>#NAME?</v>
      </c>
      <c r="B2555" t="e">
        <f ca="1"/>
        <v>#NAME?</v>
      </c>
      <c r="C2555" s="129" t="e">
        <f ca="1"/>
        <v>#NAME?</v>
      </c>
      <c r="D2555" t="e">
        <f ca="1"/>
        <v>#NAME?</v>
      </c>
      <c r="E2555" t="e">
        <f ca="1"/>
        <v>#NAME?</v>
      </c>
      <c r="F2555" t="e">
        <f ca="1"/>
        <v>#NAME?</v>
      </c>
      <c r="G2555" t="e">
        <f ca="1"/>
        <v>#NAME?</v>
      </c>
      <c r="H2555" t="e">
        <f ca="1"/>
        <v>#NAME?</v>
      </c>
      <c r="I2555" t="e">
        <f ca="1"/>
        <v>#NAME?</v>
      </c>
      <c r="J2555" t="e">
        <f t="shared" ca="1" si="79"/>
        <v>#NAME?</v>
      </c>
      <c r="K2555" t="e">
        <f t="shared" ca="1" si="80"/>
        <v>#NAME?</v>
      </c>
    </row>
    <row r="2556" spans="1:11" x14ac:dyDescent="0.25">
      <c r="A2556" s="193" t="e">
        <f ca="1"/>
        <v>#NAME?</v>
      </c>
      <c r="B2556" t="e">
        <f ca="1"/>
        <v>#NAME?</v>
      </c>
      <c r="C2556" s="129" t="e">
        <f ca="1"/>
        <v>#NAME?</v>
      </c>
      <c r="D2556" t="e">
        <f ca="1"/>
        <v>#NAME?</v>
      </c>
      <c r="E2556" t="e">
        <f ca="1"/>
        <v>#NAME?</v>
      </c>
      <c r="F2556" t="e">
        <f ca="1"/>
        <v>#NAME?</v>
      </c>
      <c r="G2556" t="e">
        <f ca="1"/>
        <v>#NAME?</v>
      </c>
      <c r="H2556" t="e">
        <f ca="1"/>
        <v>#NAME?</v>
      </c>
      <c r="I2556" t="e">
        <f ca="1"/>
        <v>#NAME?</v>
      </c>
      <c r="J2556" t="e">
        <f t="shared" ca="1" si="79"/>
        <v>#NAME?</v>
      </c>
      <c r="K2556" t="e">
        <f t="shared" ca="1" si="80"/>
        <v>#NAME?</v>
      </c>
    </row>
    <row r="2557" spans="1:11" x14ac:dyDescent="0.25">
      <c r="A2557" s="193" t="e">
        <f ca="1"/>
        <v>#NAME?</v>
      </c>
      <c r="B2557" t="e">
        <f ca="1"/>
        <v>#NAME?</v>
      </c>
      <c r="C2557" s="129" t="e">
        <f ca="1"/>
        <v>#NAME?</v>
      </c>
      <c r="D2557" t="e">
        <f ca="1"/>
        <v>#NAME?</v>
      </c>
      <c r="E2557" t="e">
        <f ca="1"/>
        <v>#NAME?</v>
      </c>
      <c r="F2557" t="e">
        <f ca="1"/>
        <v>#NAME?</v>
      </c>
      <c r="G2557" t="e">
        <f ca="1"/>
        <v>#NAME?</v>
      </c>
      <c r="H2557" t="e">
        <f ca="1"/>
        <v>#NAME?</v>
      </c>
      <c r="I2557" t="e">
        <f ca="1"/>
        <v>#NAME?</v>
      </c>
      <c r="J2557" t="e">
        <f t="shared" ca="1" si="79"/>
        <v>#NAME?</v>
      </c>
      <c r="K2557" t="e">
        <f t="shared" ca="1" si="80"/>
        <v>#NAME?</v>
      </c>
    </row>
    <row r="2558" spans="1:11" x14ac:dyDescent="0.25">
      <c r="A2558" s="193" t="e">
        <f ca="1"/>
        <v>#NAME?</v>
      </c>
      <c r="B2558" t="e">
        <f ca="1"/>
        <v>#NAME?</v>
      </c>
      <c r="C2558" s="129" t="e">
        <f ca="1"/>
        <v>#NAME?</v>
      </c>
      <c r="D2558" t="e">
        <f ca="1"/>
        <v>#NAME?</v>
      </c>
      <c r="E2558" t="e">
        <f ca="1"/>
        <v>#NAME?</v>
      </c>
      <c r="F2558" t="e">
        <f ca="1"/>
        <v>#NAME?</v>
      </c>
      <c r="G2558" t="e">
        <f ca="1"/>
        <v>#NAME?</v>
      </c>
      <c r="H2558" t="e">
        <f ca="1"/>
        <v>#NAME?</v>
      </c>
      <c r="I2558" t="e">
        <f ca="1"/>
        <v>#NAME?</v>
      </c>
      <c r="J2558" t="e">
        <f t="shared" ca="1" si="79"/>
        <v>#NAME?</v>
      </c>
      <c r="K2558" t="e">
        <f t="shared" ca="1" si="80"/>
        <v>#NAME?</v>
      </c>
    </row>
    <row r="2559" spans="1:11" x14ac:dyDescent="0.25">
      <c r="A2559" s="193" t="e">
        <f ca="1"/>
        <v>#NAME?</v>
      </c>
      <c r="B2559" t="e">
        <f ca="1"/>
        <v>#NAME?</v>
      </c>
      <c r="C2559" s="129" t="e">
        <f ca="1"/>
        <v>#NAME?</v>
      </c>
      <c r="D2559" t="e">
        <f ca="1"/>
        <v>#NAME?</v>
      </c>
      <c r="E2559" t="e">
        <f ca="1"/>
        <v>#NAME?</v>
      </c>
      <c r="F2559" t="e">
        <f ca="1"/>
        <v>#NAME?</v>
      </c>
      <c r="G2559" t="e">
        <f ca="1"/>
        <v>#NAME?</v>
      </c>
      <c r="H2559" t="e">
        <f ca="1"/>
        <v>#NAME?</v>
      </c>
      <c r="I2559" t="e">
        <f ca="1"/>
        <v>#NAME?</v>
      </c>
      <c r="J2559" t="e">
        <f t="shared" ca="1" si="79"/>
        <v>#NAME?</v>
      </c>
      <c r="K2559" t="e">
        <f t="shared" ca="1" si="80"/>
        <v>#NAME?</v>
      </c>
    </row>
    <row r="2560" spans="1:11" x14ac:dyDescent="0.25">
      <c r="A2560" s="193" t="e">
        <f ca="1"/>
        <v>#NAME?</v>
      </c>
      <c r="B2560" t="e">
        <f ca="1"/>
        <v>#NAME?</v>
      </c>
      <c r="C2560" s="129" t="e">
        <f ca="1"/>
        <v>#NAME?</v>
      </c>
      <c r="D2560" t="e">
        <f ca="1"/>
        <v>#NAME?</v>
      </c>
      <c r="E2560" t="e">
        <f ca="1"/>
        <v>#NAME?</v>
      </c>
      <c r="F2560" t="e">
        <f ca="1"/>
        <v>#NAME?</v>
      </c>
      <c r="G2560" t="e">
        <f ca="1"/>
        <v>#NAME?</v>
      </c>
      <c r="H2560" t="e">
        <f ca="1"/>
        <v>#NAME?</v>
      </c>
      <c r="I2560" t="e">
        <f ca="1"/>
        <v>#NAME?</v>
      </c>
      <c r="J2560" t="e">
        <f t="shared" ca="1" si="79"/>
        <v>#NAME?</v>
      </c>
      <c r="K2560" t="e">
        <f t="shared" ca="1" si="80"/>
        <v>#NAME?</v>
      </c>
    </row>
    <row r="2561" spans="1:11" x14ac:dyDescent="0.25">
      <c r="A2561" s="193" t="e">
        <f ca="1"/>
        <v>#NAME?</v>
      </c>
      <c r="B2561" t="e">
        <f ca="1"/>
        <v>#NAME?</v>
      </c>
      <c r="C2561" s="129" t="e">
        <f ca="1"/>
        <v>#NAME?</v>
      </c>
      <c r="D2561" t="e">
        <f ca="1"/>
        <v>#NAME?</v>
      </c>
      <c r="E2561" t="e">
        <f ca="1"/>
        <v>#NAME?</v>
      </c>
      <c r="F2561" t="e">
        <f ca="1"/>
        <v>#NAME?</v>
      </c>
      <c r="G2561" t="e">
        <f ca="1"/>
        <v>#NAME?</v>
      </c>
      <c r="H2561" t="e">
        <f ca="1"/>
        <v>#NAME?</v>
      </c>
      <c r="I2561" t="e">
        <f ca="1"/>
        <v>#NAME?</v>
      </c>
      <c r="J2561" t="e">
        <f t="shared" ca="1" si="79"/>
        <v>#NAME?</v>
      </c>
      <c r="K2561" t="e">
        <f t="shared" ca="1" si="80"/>
        <v>#NAME?</v>
      </c>
    </row>
    <row r="2562" spans="1:11" x14ac:dyDescent="0.25">
      <c r="A2562" s="193" t="e">
        <f ca="1"/>
        <v>#NAME?</v>
      </c>
      <c r="B2562" t="e">
        <f ca="1"/>
        <v>#NAME?</v>
      </c>
      <c r="C2562" s="129" t="e">
        <f ca="1"/>
        <v>#NAME?</v>
      </c>
      <c r="D2562" t="e">
        <f ca="1"/>
        <v>#NAME?</v>
      </c>
      <c r="E2562" t="e">
        <f ca="1"/>
        <v>#NAME?</v>
      </c>
      <c r="F2562" t="e">
        <f ca="1"/>
        <v>#NAME?</v>
      </c>
      <c r="G2562" t="e">
        <f ca="1"/>
        <v>#NAME?</v>
      </c>
      <c r="H2562" t="e">
        <f ca="1"/>
        <v>#NAME?</v>
      </c>
      <c r="I2562" t="e">
        <f ca="1"/>
        <v>#NAME?</v>
      </c>
      <c r="J2562" t="e">
        <f t="shared" ca="1" si="79"/>
        <v>#NAME?</v>
      </c>
      <c r="K2562" t="e">
        <f t="shared" ca="1" si="80"/>
        <v>#NAME?</v>
      </c>
    </row>
    <row r="2563" spans="1:11" x14ac:dyDescent="0.25">
      <c r="A2563" s="193" t="e">
        <f ca="1"/>
        <v>#NAME?</v>
      </c>
      <c r="B2563" t="e">
        <f ca="1"/>
        <v>#NAME?</v>
      </c>
      <c r="C2563" s="129" t="e">
        <f ca="1"/>
        <v>#NAME?</v>
      </c>
      <c r="D2563" t="e">
        <f ca="1"/>
        <v>#NAME?</v>
      </c>
      <c r="E2563" t="e">
        <f ca="1"/>
        <v>#NAME?</v>
      </c>
      <c r="F2563" t="e">
        <f ca="1"/>
        <v>#NAME?</v>
      </c>
      <c r="G2563" t="e">
        <f ca="1"/>
        <v>#NAME?</v>
      </c>
      <c r="H2563" t="e">
        <f ca="1"/>
        <v>#NAME?</v>
      </c>
      <c r="I2563" t="e">
        <f ca="1"/>
        <v>#NAME?</v>
      </c>
      <c r="J2563" t="e">
        <f t="shared" ref="J2563:J2626" ca="1" si="81">_xlfn.ISOWEEKNUM(C2563)</f>
        <v>#NAME?</v>
      </c>
      <c r="K2563" t="e">
        <f t="shared" ca="1" si="80"/>
        <v>#NAME?</v>
      </c>
    </row>
    <row r="2564" spans="1:11" x14ac:dyDescent="0.25">
      <c r="A2564" s="193" t="e">
        <f ca="1"/>
        <v>#NAME?</v>
      </c>
      <c r="B2564" t="e">
        <f ca="1"/>
        <v>#NAME?</v>
      </c>
      <c r="C2564" s="129" t="e">
        <f ca="1"/>
        <v>#NAME?</v>
      </c>
      <c r="D2564" t="e">
        <f ca="1"/>
        <v>#NAME?</v>
      </c>
      <c r="E2564" t="e">
        <f ca="1"/>
        <v>#NAME?</v>
      </c>
      <c r="F2564" t="e">
        <f ca="1"/>
        <v>#NAME?</v>
      </c>
      <c r="G2564" t="e">
        <f ca="1"/>
        <v>#NAME?</v>
      </c>
      <c r="H2564" t="e">
        <f ca="1"/>
        <v>#NAME?</v>
      </c>
      <c r="I2564" t="e">
        <f ca="1"/>
        <v>#NAME?</v>
      </c>
      <c r="J2564" t="e">
        <f t="shared" ca="1" si="81"/>
        <v>#NAME?</v>
      </c>
      <c r="K2564" t="e">
        <f t="shared" ca="1" si="80"/>
        <v>#NAME?</v>
      </c>
    </row>
    <row r="2565" spans="1:11" x14ac:dyDescent="0.25">
      <c r="A2565" s="193" t="e">
        <f ca="1"/>
        <v>#NAME?</v>
      </c>
      <c r="B2565" t="e">
        <f ca="1"/>
        <v>#NAME?</v>
      </c>
      <c r="C2565" s="129" t="e">
        <f ca="1"/>
        <v>#NAME?</v>
      </c>
      <c r="D2565" t="e">
        <f ca="1"/>
        <v>#NAME?</v>
      </c>
      <c r="E2565" t="e">
        <f ca="1"/>
        <v>#NAME?</v>
      </c>
      <c r="F2565" t="e">
        <f ca="1"/>
        <v>#NAME?</v>
      </c>
      <c r="G2565" t="e">
        <f ca="1"/>
        <v>#NAME?</v>
      </c>
      <c r="H2565" t="e">
        <f ca="1"/>
        <v>#NAME?</v>
      </c>
      <c r="I2565" t="e">
        <f ca="1"/>
        <v>#NAME?</v>
      </c>
      <c r="J2565" t="e">
        <f t="shared" ca="1" si="81"/>
        <v>#NAME?</v>
      </c>
      <c r="K2565" t="e">
        <f t="shared" ca="1" si="80"/>
        <v>#NAME?</v>
      </c>
    </row>
    <row r="2566" spans="1:11" x14ac:dyDescent="0.25">
      <c r="A2566" s="193" t="e">
        <f ca="1"/>
        <v>#NAME?</v>
      </c>
      <c r="B2566" t="e">
        <f ca="1"/>
        <v>#NAME?</v>
      </c>
      <c r="C2566" s="129" t="e">
        <f ca="1"/>
        <v>#NAME?</v>
      </c>
      <c r="D2566" t="e">
        <f ca="1"/>
        <v>#NAME?</v>
      </c>
      <c r="E2566" t="e">
        <f ca="1"/>
        <v>#NAME?</v>
      </c>
      <c r="F2566" t="e">
        <f ca="1"/>
        <v>#NAME?</v>
      </c>
      <c r="G2566" t="e">
        <f ca="1"/>
        <v>#NAME?</v>
      </c>
      <c r="H2566" t="e">
        <f ca="1"/>
        <v>#NAME?</v>
      </c>
      <c r="I2566" t="e">
        <f ca="1"/>
        <v>#NAME?</v>
      </c>
      <c r="J2566" t="e">
        <f t="shared" ca="1" si="81"/>
        <v>#NAME?</v>
      </c>
      <c r="K2566" t="e">
        <f t="shared" ca="1" si="80"/>
        <v>#NAME?</v>
      </c>
    </row>
    <row r="2567" spans="1:11" x14ac:dyDescent="0.25">
      <c r="A2567" s="193" t="e">
        <f ca="1"/>
        <v>#NAME?</v>
      </c>
      <c r="B2567" t="e">
        <f ca="1"/>
        <v>#NAME?</v>
      </c>
      <c r="C2567" s="129" t="e">
        <f ca="1"/>
        <v>#NAME?</v>
      </c>
      <c r="D2567" t="e">
        <f ca="1"/>
        <v>#NAME?</v>
      </c>
      <c r="E2567" t="e">
        <f ca="1"/>
        <v>#NAME?</v>
      </c>
      <c r="F2567" t="e">
        <f ca="1"/>
        <v>#NAME?</v>
      </c>
      <c r="G2567" t="e">
        <f ca="1"/>
        <v>#NAME?</v>
      </c>
      <c r="H2567" t="e">
        <f ca="1"/>
        <v>#NAME?</v>
      </c>
      <c r="I2567" t="e">
        <f ca="1"/>
        <v>#NAME?</v>
      </c>
      <c r="J2567" t="e">
        <f t="shared" ca="1" si="81"/>
        <v>#NAME?</v>
      </c>
      <c r="K2567" t="e">
        <f t="shared" ca="1" si="80"/>
        <v>#NAME?</v>
      </c>
    </row>
    <row r="2568" spans="1:11" x14ac:dyDescent="0.25">
      <c r="A2568" s="193" t="e">
        <f ca="1"/>
        <v>#NAME?</v>
      </c>
      <c r="B2568" t="e">
        <f ca="1"/>
        <v>#NAME?</v>
      </c>
      <c r="C2568" s="129" t="e">
        <f ca="1"/>
        <v>#NAME?</v>
      </c>
      <c r="D2568" t="e">
        <f ca="1"/>
        <v>#NAME?</v>
      </c>
      <c r="E2568" t="e">
        <f ca="1"/>
        <v>#NAME?</v>
      </c>
      <c r="F2568" t="e">
        <f ca="1"/>
        <v>#NAME?</v>
      </c>
      <c r="G2568" t="e">
        <f ca="1"/>
        <v>#NAME?</v>
      </c>
      <c r="H2568" t="e">
        <f ca="1"/>
        <v>#NAME?</v>
      </c>
      <c r="I2568" t="e">
        <f ca="1"/>
        <v>#NAME?</v>
      </c>
      <c r="J2568" t="e">
        <f t="shared" ca="1" si="81"/>
        <v>#NAME?</v>
      </c>
      <c r="K2568" t="e">
        <f t="shared" ca="1" si="80"/>
        <v>#NAME?</v>
      </c>
    </row>
    <row r="2569" spans="1:11" x14ac:dyDescent="0.25">
      <c r="A2569" s="193" t="e">
        <f ca="1"/>
        <v>#NAME?</v>
      </c>
      <c r="B2569" t="e">
        <f ca="1"/>
        <v>#NAME?</v>
      </c>
      <c r="C2569" s="129" t="e">
        <f ca="1"/>
        <v>#NAME?</v>
      </c>
      <c r="D2569" t="e">
        <f ca="1"/>
        <v>#NAME?</v>
      </c>
      <c r="E2569" t="e">
        <f ca="1"/>
        <v>#NAME?</v>
      </c>
      <c r="F2569" t="e">
        <f ca="1"/>
        <v>#NAME?</v>
      </c>
      <c r="G2569" t="e">
        <f ca="1"/>
        <v>#NAME?</v>
      </c>
      <c r="H2569" t="e">
        <f ca="1"/>
        <v>#NAME?</v>
      </c>
      <c r="I2569" t="e">
        <f ca="1"/>
        <v>#NAME?</v>
      </c>
      <c r="J2569" t="e">
        <f t="shared" ca="1" si="81"/>
        <v>#NAME?</v>
      </c>
      <c r="K2569" t="e">
        <f t="shared" ca="1" si="80"/>
        <v>#NAME?</v>
      </c>
    </row>
    <row r="2570" spans="1:11" x14ac:dyDescent="0.25">
      <c r="A2570" s="193" t="e">
        <f ca="1"/>
        <v>#NAME?</v>
      </c>
      <c r="B2570" t="e">
        <f ca="1"/>
        <v>#NAME?</v>
      </c>
      <c r="C2570" s="129" t="e">
        <f ca="1"/>
        <v>#NAME?</v>
      </c>
      <c r="D2570" t="e">
        <f ca="1"/>
        <v>#NAME?</v>
      </c>
      <c r="E2570" t="e">
        <f ca="1"/>
        <v>#NAME?</v>
      </c>
      <c r="F2570" t="e">
        <f ca="1"/>
        <v>#NAME?</v>
      </c>
      <c r="G2570" t="e">
        <f ca="1"/>
        <v>#NAME?</v>
      </c>
      <c r="H2570" t="e">
        <f ca="1"/>
        <v>#NAME?</v>
      </c>
      <c r="I2570" t="e">
        <f ca="1"/>
        <v>#NAME?</v>
      </c>
      <c r="J2570" t="e">
        <f t="shared" ca="1" si="81"/>
        <v>#NAME?</v>
      </c>
      <c r="K2570" t="e">
        <f t="shared" ca="1" si="80"/>
        <v>#NAME?</v>
      </c>
    </row>
    <row r="2571" spans="1:11" x14ac:dyDescent="0.25">
      <c r="A2571" s="193" t="e">
        <f ca="1"/>
        <v>#NAME?</v>
      </c>
      <c r="B2571" t="e">
        <f ca="1"/>
        <v>#NAME?</v>
      </c>
      <c r="C2571" s="129" t="e">
        <f ca="1"/>
        <v>#NAME?</v>
      </c>
      <c r="D2571" t="e">
        <f ca="1"/>
        <v>#NAME?</v>
      </c>
      <c r="E2571" t="e">
        <f ca="1"/>
        <v>#NAME?</v>
      </c>
      <c r="F2571" t="e">
        <f ca="1"/>
        <v>#NAME?</v>
      </c>
      <c r="G2571" t="e">
        <f ca="1"/>
        <v>#NAME?</v>
      </c>
      <c r="H2571" t="e">
        <f ca="1"/>
        <v>#NAME?</v>
      </c>
      <c r="I2571" t="e">
        <f ca="1"/>
        <v>#NAME?</v>
      </c>
      <c r="J2571" t="e">
        <f t="shared" ca="1" si="81"/>
        <v>#NAME?</v>
      </c>
      <c r="K2571" t="e">
        <f t="shared" ca="1" si="80"/>
        <v>#NAME?</v>
      </c>
    </row>
    <row r="2572" spans="1:11" x14ac:dyDescent="0.25">
      <c r="A2572" s="193" t="e">
        <f ca="1"/>
        <v>#NAME?</v>
      </c>
      <c r="B2572" t="e">
        <f ca="1"/>
        <v>#NAME?</v>
      </c>
      <c r="C2572" s="129" t="e">
        <f ca="1"/>
        <v>#NAME?</v>
      </c>
      <c r="D2572" t="e">
        <f ca="1"/>
        <v>#NAME?</v>
      </c>
      <c r="E2572" t="e">
        <f ca="1"/>
        <v>#NAME?</v>
      </c>
      <c r="F2572" t="e">
        <f ca="1"/>
        <v>#NAME?</v>
      </c>
      <c r="G2572" t="e">
        <f ca="1"/>
        <v>#NAME?</v>
      </c>
      <c r="H2572" t="e">
        <f ca="1"/>
        <v>#NAME?</v>
      </c>
      <c r="I2572" t="e">
        <f ca="1"/>
        <v>#NAME?</v>
      </c>
      <c r="J2572" t="e">
        <f t="shared" ca="1" si="81"/>
        <v>#NAME?</v>
      </c>
      <c r="K2572" t="e">
        <f t="shared" ca="1" si="80"/>
        <v>#NAME?</v>
      </c>
    </row>
    <row r="2573" spans="1:11" x14ac:dyDescent="0.25">
      <c r="A2573" s="193" t="e">
        <f ca="1"/>
        <v>#NAME?</v>
      </c>
      <c r="B2573" t="e">
        <f ca="1"/>
        <v>#NAME?</v>
      </c>
      <c r="C2573" s="129" t="e">
        <f ca="1"/>
        <v>#NAME?</v>
      </c>
      <c r="D2573" t="e">
        <f ca="1"/>
        <v>#NAME?</v>
      </c>
      <c r="E2573" t="e">
        <f ca="1"/>
        <v>#NAME?</v>
      </c>
      <c r="F2573" t="e">
        <f ca="1"/>
        <v>#NAME?</v>
      </c>
      <c r="G2573" t="e">
        <f ca="1"/>
        <v>#NAME?</v>
      </c>
      <c r="H2573" t="e">
        <f ca="1"/>
        <v>#NAME?</v>
      </c>
      <c r="I2573" t="e">
        <f ca="1"/>
        <v>#NAME?</v>
      </c>
      <c r="J2573" t="e">
        <f t="shared" ca="1" si="81"/>
        <v>#NAME?</v>
      </c>
      <c r="K2573" t="e">
        <f t="shared" ca="1" si="80"/>
        <v>#NAME?</v>
      </c>
    </row>
    <row r="2574" spans="1:11" x14ac:dyDescent="0.25">
      <c r="A2574" s="193" t="e">
        <f ca="1"/>
        <v>#NAME?</v>
      </c>
      <c r="B2574" t="e">
        <f ca="1"/>
        <v>#NAME?</v>
      </c>
      <c r="C2574" s="129" t="e">
        <f ca="1"/>
        <v>#NAME?</v>
      </c>
      <c r="D2574" t="e">
        <f ca="1"/>
        <v>#NAME?</v>
      </c>
      <c r="E2574" t="e">
        <f ca="1"/>
        <v>#NAME?</v>
      </c>
      <c r="F2574" t="e">
        <f ca="1"/>
        <v>#NAME?</v>
      </c>
      <c r="G2574" t="e">
        <f ca="1"/>
        <v>#NAME?</v>
      </c>
      <c r="H2574" t="e">
        <f ca="1"/>
        <v>#NAME?</v>
      </c>
      <c r="I2574" t="e">
        <f ca="1"/>
        <v>#NAME?</v>
      </c>
      <c r="J2574" t="e">
        <f t="shared" ca="1" si="81"/>
        <v>#NAME?</v>
      </c>
      <c r="K2574" t="e">
        <f t="shared" ca="1" si="80"/>
        <v>#NAME?</v>
      </c>
    </row>
    <row r="2575" spans="1:11" x14ac:dyDescent="0.25">
      <c r="A2575" s="193" t="e">
        <f ca="1"/>
        <v>#NAME?</v>
      </c>
      <c r="B2575" t="e">
        <f ca="1"/>
        <v>#NAME?</v>
      </c>
      <c r="C2575" s="129" t="e">
        <f ca="1"/>
        <v>#NAME?</v>
      </c>
      <c r="D2575" t="e">
        <f ca="1"/>
        <v>#NAME?</v>
      </c>
      <c r="E2575" t="e">
        <f ca="1"/>
        <v>#NAME?</v>
      </c>
      <c r="F2575" t="e">
        <f ca="1"/>
        <v>#NAME?</v>
      </c>
      <c r="G2575" t="e">
        <f ca="1"/>
        <v>#NAME?</v>
      </c>
      <c r="H2575" t="e">
        <f ca="1"/>
        <v>#NAME?</v>
      </c>
      <c r="I2575" t="e">
        <f ca="1"/>
        <v>#NAME?</v>
      </c>
      <c r="J2575" t="e">
        <f t="shared" ca="1" si="81"/>
        <v>#NAME?</v>
      </c>
      <c r="K2575" t="e">
        <f t="shared" ca="1" si="80"/>
        <v>#NAME?</v>
      </c>
    </row>
    <row r="2576" spans="1:11" x14ac:dyDescent="0.25">
      <c r="A2576" s="193" t="e">
        <f ca="1"/>
        <v>#NAME?</v>
      </c>
      <c r="B2576" t="e">
        <f ca="1"/>
        <v>#NAME?</v>
      </c>
      <c r="C2576" s="129" t="e">
        <f ca="1"/>
        <v>#NAME?</v>
      </c>
      <c r="D2576" t="e">
        <f ca="1"/>
        <v>#NAME?</v>
      </c>
      <c r="E2576" t="e">
        <f ca="1"/>
        <v>#NAME?</v>
      </c>
      <c r="F2576" t="e">
        <f ca="1"/>
        <v>#NAME?</v>
      </c>
      <c r="G2576" t="e">
        <f ca="1"/>
        <v>#NAME?</v>
      </c>
      <c r="H2576" t="e">
        <f ca="1"/>
        <v>#NAME?</v>
      </c>
      <c r="I2576" t="e">
        <f ca="1"/>
        <v>#NAME?</v>
      </c>
      <c r="J2576" t="e">
        <f t="shared" ca="1" si="81"/>
        <v>#NAME?</v>
      </c>
      <c r="K2576" t="e">
        <f t="shared" ca="1" si="80"/>
        <v>#NAME?</v>
      </c>
    </row>
    <row r="2577" spans="1:11" x14ac:dyDescent="0.25">
      <c r="A2577" s="193" t="e">
        <f ca="1"/>
        <v>#NAME?</v>
      </c>
      <c r="B2577" t="e">
        <f ca="1"/>
        <v>#NAME?</v>
      </c>
      <c r="C2577" s="129" t="e">
        <f ca="1"/>
        <v>#NAME?</v>
      </c>
      <c r="D2577" t="e">
        <f ca="1"/>
        <v>#NAME?</v>
      </c>
      <c r="E2577" t="e">
        <f ca="1"/>
        <v>#NAME?</v>
      </c>
      <c r="F2577" t="e">
        <f ca="1"/>
        <v>#NAME?</v>
      </c>
      <c r="G2577" t="e">
        <f ca="1"/>
        <v>#NAME?</v>
      </c>
      <c r="H2577" t="e">
        <f ca="1"/>
        <v>#NAME?</v>
      </c>
      <c r="I2577" t="e">
        <f ca="1"/>
        <v>#NAME?</v>
      </c>
      <c r="J2577" t="e">
        <f t="shared" ca="1" si="81"/>
        <v>#NAME?</v>
      </c>
      <c r="K2577" t="e">
        <f t="shared" ca="1" si="80"/>
        <v>#NAME?</v>
      </c>
    </row>
    <row r="2578" spans="1:11" x14ac:dyDescent="0.25">
      <c r="A2578" s="193" t="e">
        <f ca="1"/>
        <v>#NAME?</v>
      </c>
      <c r="B2578" t="e">
        <f ca="1"/>
        <v>#NAME?</v>
      </c>
      <c r="C2578" s="129" t="e">
        <f ca="1"/>
        <v>#NAME?</v>
      </c>
      <c r="D2578" t="e">
        <f ca="1"/>
        <v>#NAME?</v>
      </c>
      <c r="E2578" t="e">
        <f ca="1"/>
        <v>#NAME?</v>
      </c>
      <c r="F2578" t="e">
        <f ca="1"/>
        <v>#NAME?</v>
      </c>
      <c r="G2578" t="e">
        <f ca="1"/>
        <v>#NAME?</v>
      </c>
      <c r="H2578" t="e">
        <f ca="1"/>
        <v>#NAME?</v>
      </c>
      <c r="I2578" t="e">
        <f ca="1"/>
        <v>#NAME?</v>
      </c>
      <c r="J2578" t="e">
        <f t="shared" ca="1" si="81"/>
        <v>#NAME?</v>
      </c>
      <c r="K2578" t="e">
        <f t="shared" ca="1" si="80"/>
        <v>#NAME?</v>
      </c>
    </row>
    <row r="2579" spans="1:11" x14ac:dyDescent="0.25">
      <c r="A2579" s="193" t="e">
        <f ca="1"/>
        <v>#NAME?</v>
      </c>
      <c r="B2579" t="e">
        <f ca="1"/>
        <v>#NAME?</v>
      </c>
      <c r="C2579" s="129" t="e">
        <f ca="1"/>
        <v>#NAME?</v>
      </c>
      <c r="D2579" t="e">
        <f ca="1"/>
        <v>#NAME?</v>
      </c>
      <c r="E2579" t="e">
        <f ca="1"/>
        <v>#NAME?</v>
      </c>
      <c r="F2579" t="e">
        <f ca="1"/>
        <v>#NAME?</v>
      </c>
      <c r="G2579" t="e">
        <f ca="1"/>
        <v>#NAME?</v>
      </c>
      <c r="H2579" t="e">
        <f ca="1"/>
        <v>#NAME?</v>
      </c>
      <c r="I2579" t="e">
        <f ca="1"/>
        <v>#NAME?</v>
      </c>
      <c r="J2579" t="e">
        <f t="shared" ca="1" si="81"/>
        <v>#NAME?</v>
      </c>
      <c r="K2579" t="e">
        <f t="shared" ca="1" si="80"/>
        <v>#NAME?</v>
      </c>
    </row>
    <row r="2580" spans="1:11" x14ac:dyDescent="0.25">
      <c r="A2580" s="193" t="e">
        <f ca="1"/>
        <v>#NAME?</v>
      </c>
      <c r="B2580" t="e">
        <f ca="1"/>
        <v>#NAME?</v>
      </c>
      <c r="C2580" s="129" t="e">
        <f ca="1"/>
        <v>#NAME?</v>
      </c>
      <c r="D2580" t="e">
        <f ca="1"/>
        <v>#NAME?</v>
      </c>
      <c r="E2580" t="e">
        <f ca="1"/>
        <v>#NAME?</v>
      </c>
      <c r="F2580" t="e">
        <f ca="1"/>
        <v>#NAME?</v>
      </c>
      <c r="G2580" t="e">
        <f ca="1"/>
        <v>#NAME?</v>
      </c>
      <c r="H2580" t="e">
        <f ca="1"/>
        <v>#NAME?</v>
      </c>
      <c r="I2580" t="e">
        <f ca="1"/>
        <v>#NAME?</v>
      </c>
      <c r="J2580" t="e">
        <f t="shared" ca="1" si="81"/>
        <v>#NAME?</v>
      </c>
      <c r="K2580" t="e">
        <f t="shared" ca="1" si="80"/>
        <v>#NAME?</v>
      </c>
    </row>
    <row r="2581" spans="1:11" x14ac:dyDescent="0.25">
      <c r="A2581" s="193" t="e">
        <f ca="1"/>
        <v>#NAME?</v>
      </c>
      <c r="B2581" t="e">
        <f ca="1"/>
        <v>#NAME?</v>
      </c>
      <c r="C2581" s="129" t="e">
        <f ca="1"/>
        <v>#NAME?</v>
      </c>
      <c r="D2581" t="e">
        <f ca="1"/>
        <v>#NAME?</v>
      </c>
      <c r="E2581" t="e">
        <f ca="1"/>
        <v>#NAME?</v>
      </c>
      <c r="F2581" t="e">
        <f ca="1"/>
        <v>#NAME?</v>
      </c>
      <c r="G2581" t="e">
        <f ca="1"/>
        <v>#NAME?</v>
      </c>
      <c r="H2581" t="e">
        <f ca="1"/>
        <v>#NAME?</v>
      </c>
      <c r="I2581" t="e">
        <f ca="1"/>
        <v>#NAME?</v>
      </c>
      <c r="J2581" t="e">
        <f t="shared" ca="1" si="81"/>
        <v>#NAME?</v>
      </c>
      <c r="K2581" t="e">
        <f t="shared" ca="1" si="80"/>
        <v>#NAME?</v>
      </c>
    </row>
    <row r="2582" spans="1:11" x14ac:dyDescent="0.25">
      <c r="A2582" s="193" t="e">
        <f ca="1"/>
        <v>#NAME?</v>
      </c>
      <c r="B2582" t="e">
        <f ca="1"/>
        <v>#NAME?</v>
      </c>
      <c r="C2582" s="129" t="e">
        <f ca="1"/>
        <v>#NAME?</v>
      </c>
      <c r="D2582" t="e">
        <f ca="1"/>
        <v>#NAME?</v>
      </c>
      <c r="E2582" t="e">
        <f ca="1"/>
        <v>#NAME?</v>
      </c>
      <c r="F2582" t="e">
        <f ca="1"/>
        <v>#NAME?</v>
      </c>
      <c r="G2582" t="e">
        <f ca="1"/>
        <v>#NAME?</v>
      </c>
      <c r="H2582" t="e">
        <f ca="1"/>
        <v>#NAME?</v>
      </c>
      <c r="I2582" t="e">
        <f ca="1"/>
        <v>#NAME?</v>
      </c>
      <c r="J2582" t="e">
        <f t="shared" ca="1" si="81"/>
        <v>#NAME?</v>
      </c>
      <c r="K2582" t="e">
        <f t="shared" ca="1" si="80"/>
        <v>#NAME?</v>
      </c>
    </row>
    <row r="2583" spans="1:11" x14ac:dyDescent="0.25">
      <c r="A2583" s="193" t="e">
        <f ca="1"/>
        <v>#NAME?</v>
      </c>
      <c r="B2583" t="e">
        <f ca="1"/>
        <v>#NAME?</v>
      </c>
      <c r="C2583" s="129" t="e">
        <f ca="1"/>
        <v>#NAME?</v>
      </c>
      <c r="D2583" t="e">
        <f ca="1"/>
        <v>#NAME?</v>
      </c>
      <c r="E2583" t="e">
        <f ca="1"/>
        <v>#NAME?</v>
      </c>
      <c r="F2583" t="e">
        <f ca="1"/>
        <v>#NAME?</v>
      </c>
      <c r="G2583" t="e">
        <f ca="1"/>
        <v>#NAME?</v>
      </c>
      <c r="H2583" t="e">
        <f ca="1"/>
        <v>#NAME?</v>
      </c>
      <c r="I2583" t="e">
        <f ca="1"/>
        <v>#NAME?</v>
      </c>
      <c r="J2583" t="e">
        <f t="shared" ca="1" si="81"/>
        <v>#NAME?</v>
      </c>
      <c r="K2583" t="e">
        <f t="shared" ca="1" si="80"/>
        <v>#NAME?</v>
      </c>
    </row>
    <row r="2584" spans="1:11" x14ac:dyDescent="0.25">
      <c r="A2584" s="193" t="e">
        <f ca="1"/>
        <v>#NAME?</v>
      </c>
      <c r="B2584" t="e">
        <f ca="1"/>
        <v>#NAME?</v>
      </c>
      <c r="C2584" s="129" t="e">
        <f ca="1"/>
        <v>#NAME?</v>
      </c>
      <c r="D2584" t="e">
        <f ca="1"/>
        <v>#NAME?</v>
      </c>
      <c r="E2584" t="e">
        <f ca="1"/>
        <v>#NAME?</v>
      </c>
      <c r="F2584" t="e">
        <f ca="1"/>
        <v>#NAME?</v>
      </c>
      <c r="G2584" t="e">
        <f ca="1"/>
        <v>#NAME?</v>
      </c>
      <c r="H2584" t="e">
        <f ca="1"/>
        <v>#NAME?</v>
      </c>
      <c r="I2584" t="e">
        <f ca="1"/>
        <v>#NAME?</v>
      </c>
      <c r="J2584" t="e">
        <f t="shared" ca="1" si="81"/>
        <v>#NAME?</v>
      </c>
      <c r="K2584" t="e">
        <f t="shared" ca="1" si="80"/>
        <v>#NAME?</v>
      </c>
    </row>
    <row r="2585" spans="1:11" x14ac:dyDescent="0.25">
      <c r="A2585" s="193" t="e">
        <f ca="1"/>
        <v>#NAME?</v>
      </c>
      <c r="B2585" t="e">
        <f ca="1"/>
        <v>#NAME?</v>
      </c>
      <c r="C2585" s="129" t="e">
        <f ca="1"/>
        <v>#NAME?</v>
      </c>
      <c r="D2585" t="e">
        <f ca="1"/>
        <v>#NAME?</v>
      </c>
      <c r="E2585" t="e">
        <f ca="1"/>
        <v>#NAME?</v>
      </c>
      <c r="F2585" t="e">
        <f ca="1"/>
        <v>#NAME?</v>
      </c>
      <c r="G2585" t="e">
        <f ca="1"/>
        <v>#NAME?</v>
      </c>
      <c r="H2585" t="e">
        <f ca="1"/>
        <v>#NAME?</v>
      </c>
      <c r="I2585" t="e">
        <f ca="1"/>
        <v>#NAME?</v>
      </c>
      <c r="J2585" t="e">
        <f t="shared" ca="1" si="81"/>
        <v>#NAME?</v>
      </c>
      <c r="K2585" t="e">
        <f t="shared" ca="1" si="80"/>
        <v>#NAME?</v>
      </c>
    </row>
    <row r="2586" spans="1:11" x14ac:dyDescent="0.25">
      <c r="A2586" s="193" t="e">
        <f ca="1"/>
        <v>#NAME?</v>
      </c>
      <c r="B2586" t="e">
        <f ca="1"/>
        <v>#NAME?</v>
      </c>
      <c r="C2586" s="129" t="e">
        <f ca="1"/>
        <v>#NAME?</v>
      </c>
      <c r="D2586" t="e">
        <f ca="1"/>
        <v>#NAME?</v>
      </c>
      <c r="E2586" t="e">
        <f ca="1"/>
        <v>#NAME?</v>
      </c>
      <c r="F2586" t="e">
        <f ca="1"/>
        <v>#NAME?</v>
      </c>
      <c r="G2586" t="e">
        <f ca="1"/>
        <v>#NAME?</v>
      </c>
      <c r="H2586" t="e">
        <f ca="1"/>
        <v>#NAME?</v>
      </c>
      <c r="I2586" t="e">
        <f ca="1"/>
        <v>#NAME?</v>
      </c>
      <c r="J2586" t="e">
        <f t="shared" ca="1" si="81"/>
        <v>#NAME?</v>
      </c>
      <c r="K2586" t="e">
        <f t="shared" ca="1" si="80"/>
        <v>#NAME?</v>
      </c>
    </row>
    <row r="2587" spans="1:11" x14ac:dyDescent="0.25">
      <c r="A2587" s="193" t="e">
        <f ca="1"/>
        <v>#NAME?</v>
      </c>
      <c r="B2587" t="e">
        <f ca="1"/>
        <v>#NAME?</v>
      </c>
      <c r="C2587" s="129" t="e">
        <f ca="1"/>
        <v>#NAME?</v>
      </c>
      <c r="D2587" t="e">
        <f ca="1"/>
        <v>#NAME?</v>
      </c>
      <c r="E2587" t="e">
        <f ca="1"/>
        <v>#NAME?</v>
      </c>
      <c r="F2587" t="e">
        <f ca="1"/>
        <v>#NAME?</v>
      </c>
      <c r="G2587" t="e">
        <f ca="1"/>
        <v>#NAME?</v>
      </c>
      <c r="H2587" t="e">
        <f ca="1"/>
        <v>#NAME?</v>
      </c>
      <c r="I2587" t="e">
        <f ca="1"/>
        <v>#NAME?</v>
      </c>
      <c r="J2587" t="e">
        <f t="shared" ca="1" si="81"/>
        <v>#NAME?</v>
      </c>
      <c r="K2587" t="e">
        <f t="shared" ca="1" si="80"/>
        <v>#NAME?</v>
      </c>
    </row>
    <row r="2588" spans="1:11" x14ac:dyDescent="0.25">
      <c r="A2588" s="193" t="e">
        <f ca="1"/>
        <v>#NAME?</v>
      </c>
      <c r="B2588" t="e">
        <f ca="1"/>
        <v>#NAME?</v>
      </c>
      <c r="C2588" s="129" t="e">
        <f ca="1"/>
        <v>#NAME?</v>
      </c>
      <c r="D2588" t="e">
        <f ca="1"/>
        <v>#NAME?</v>
      </c>
      <c r="E2588" t="e">
        <f ca="1"/>
        <v>#NAME?</v>
      </c>
      <c r="F2588" t="e">
        <f ca="1"/>
        <v>#NAME?</v>
      </c>
      <c r="G2588" t="e">
        <f ca="1"/>
        <v>#NAME?</v>
      </c>
      <c r="H2588" t="e">
        <f ca="1"/>
        <v>#NAME?</v>
      </c>
      <c r="I2588" t="e">
        <f ca="1"/>
        <v>#NAME?</v>
      </c>
      <c r="J2588" t="e">
        <f t="shared" ca="1" si="81"/>
        <v>#NAME?</v>
      </c>
      <c r="K2588" t="e">
        <f t="shared" ca="1" si="80"/>
        <v>#NAME?</v>
      </c>
    </row>
    <row r="2589" spans="1:11" x14ac:dyDescent="0.25">
      <c r="A2589" s="193" t="e">
        <f ca="1"/>
        <v>#NAME?</v>
      </c>
      <c r="B2589" t="e">
        <f ca="1"/>
        <v>#NAME?</v>
      </c>
      <c r="C2589" s="129" t="e">
        <f ca="1"/>
        <v>#NAME?</v>
      </c>
      <c r="D2589" t="e">
        <f ca="1"/>
        <v>#NAME?</v>
      </c>
      <c r="E2589" t="e">
        <f ca="1"/>
        <v>#NAME?</v>
      </c>
      <c r="F2589" t="e">
        <f ca="1"/>
        <v>#NAME?</v>
      </c>
      <c r="G2589" t="e">
        <f ca="1"/>
        <v>#NAME?</v>
      </c>
      <c r="H2589" t="e">
        <f ca="1"/>
        <v>#NAME?</v>
      </c>
      <c r="I2589" t="e">
        <f ca="1"/>
        <v>#NAME?</v>
      </c>
      <c r="J2589" t="e">
        <f t="shared" ca="1" si="81"/>
        <v>#NAME?</v>
      </c>
      <c r="K2589" t="e">
        <f t="shared" ca="1" si="80"/>
        <v>#NAME?</v>
      </c>
    </row>
    <row r="2590" spans="1:11" x14ac:dyDescent="0.25">
      <c r="A2590" s="193" t="e">
        <f ca="1"/>
        <v>#NAME?</v>
      </c>
      <c r="B2590" t="e">
        <f ca="1"/>
        <v>#NAME?</v>
      </c>
      <c r="C2590" s="129" t="e">
        <f ca="1"/>
        <v>#NAME?</v>
      </c>
      <c r="D2590" t="e">
        <f ca="1"/>
        <v>#NAME?</v>
      </c>
      <c r="E2590" t="e">
        <f ca="1"/>
        <v>#NAME?</v>
      </c>
      <c r="F2590" t="e">
        <f ca="1"/>
        <v>#NAME?</v>
      </c>
      <c r="G2590" t="e">
        <f ca="1"/>
        <v>#NAME?</v>
      </c>
      <c r="H2590" t="e">
        <f ca="1"/>
        <v>#NAME?</v>
      </c>
      <c r="I2590" t="e">
        <f ca="1"/>
        <v>#NAME?</v>
      </c>
      <c r="J2590" t="e">
        <f t="shared" ca="1" si="81"/>
        <v>#NAME?</v>
      </c>
      <c r="K2590" t="e">
        <f t="shared" ca="1" si="80"/>
        <v>#NAME?</v>
      </c>
    </row>
    <row r="2591" spans="1:11" x14ac:dyDescent="0.25">
      <c r="A2591" s="193" t="e">
        <f ca="1"/>
        <v>#NAME?</v>
      </c>
      <c r="B2591" t="e">
        <f ca="1"/>
        <v>#NAME?</v>
      </c>
      <c r="C2591" s="129" t="e">
        <f ca="1"/>
        <v>#NAME?</v>
      </c>
      <c r="D2591" t="e">
        <f ca="1"/>
        <v>#NAME?</v>
      </c>
      <c r="E2591" t="e">
        <f ca="1"/>
        <v>#NAME?</v>
      </c>
      <c r="F2591" t="e">
        <f ca="1"/>
        <v>#NAME?</v>
      </c>
      <c r="G2591" t="e">
        <f ca="1"/>
        <v>#NAME?</v>
      </c>
      <c r="H2591" t="e">
        <f ca="1"/>
        <v>#NAME?</v>
      </c>
      <c r="I2591" t="e">
        <f ca="1"/>
        <v>#NAME?</v>
      </c>
      <c r="J2591" t="e">
        <f t="shared" ca="1" si="81"/>
        <v>#NAME?</v>
      </c>
      <c r="K2591" t="e">
        <f t="shared" ca="1" si="80"/>
        <v>#NAME?</v>
      </c>
    </row>
    <row r="2592" spans="1:11" x14ac:dyDescent="0.25">
      <c r="A2592" s="193" t="e">
        <f ca="1"/>
        <v>#NAME?</v>
      </c>
      <c r="B2592" t="e">
        <f ca="1"/>
        <v>#NAME?</v>
      </c>
      <c r="C2592" s="129" t="e">
        <f ca="1"/>
        <v>#NAME?</v>
      </c>
      <c r="D2592" t="e">
        <f ca="1"/>
        <v>#NAME?</v>
      </c>
      <c r="E2592" t="e">
        <f ca="1"/>
        <v>#NAME?</v>
      </c>
      <c r="F2592" t="e">
        <f ca="1"/>
        <v>#NAME?</v>
      </c>
      <c r="G2592" t="e">
        <f ca="1"/>
        <v>#NAME?</v>
      </c>
      <c r="H2592" t="e">
        <f ca="1"/>
        <v>#NAME?</v>
      </c>
      <c r="I2592" t="e">
        <f ca="1"/>
        <v>#NAME?</v>
      </c>
      <c r="J2592" t="e">
        <f t="shared" ca="1" si="81"/>
        <v>#NAME?</v>
      </c>
      <c r="K2592" t="e">
        <f t="shared" ca="1" si="80"/>
        <v>#NAME?</v>
      </c>
    </row>
    <row r="2593" spans="1:11" x14ac:dyDescent="0.25">
      <c r="A2593" s="193" t="e">
        <f ca="1"/>
        <v>#NAME?</v>
      </c>
      <c r="B2593" t="e">
        <f ca="1"/>
        <v>#NAME?</v>
      </c>
      <c r="C2593" s="129" t="e">
        <f ca="1"/>
        <v>#NAME?</v>
      </c>
      <c r="D2593" t="e">
        <f ca="1"/>
        <v>#NAME?</v>
      </c>
      <c r="E2593" t="e">
        <f ca="1"/>
        <v>#NAME?</v>
      </c>
      <c r="F2593" t="e">
        <f ca="1"/>
        <v>#NAME?</v>
      </c>
      <c r="G2593" t="e">
        <f ca="1"/>
        <v>#NAME?</v>
      </c>
      <c r="H2593" t="e">
        <f ca="1"/>
        <v>#NAME?</v>
      </c>
      <c r="I2593" t="e">
        <f ca="1"/>
        <v>#NAME?</v>
      </c>
      <c r="J2593" t="e">
        <f t="shared" ca="1" si="81"/>
        <v>#NAME?</v>
      </c>
      <c r="K2593" t="e">
        <f t="shared" ca="1" si="80"/>
        <v>#NAME?</v>
      </c>
    </row>
    <row r="2594" spans="1:11" x14ac:dyDescent="0.25">
      <c r="A2594" s="193" t="e">
        <f ca="1"/>
        <v>#NAME?</v>
      </c>
      <c r="B2594" t="e">
        <f ca="1"/>
        <v>#NAME?</v>
      </c>
      <c r="C2594" s="129" t="e">
        <f ca="1"/>
        <v>#NAME?</v>
      </c>
      <c r="D2594" t="e">
        <f ca="1"/>
        <v>#NAME?</v>
      </c>
      <c r="E2594" t="e">
        <f ca="1"/>
        <v>#NAME?</v>
      </c>
      <c r="F2594" t="e">
        <f ca="1"/>
        <v>#NAME?</v>
      </c>
      <c r="G2594" t="e">
        <f ca="1"/>
        <v>#NAME?</v>
      </c>
      <c r="H2594" t="e">
        <f ca="1"/>
        <v>#NAME?</v>
      </c>
      <c r="I2594" t="e">
        <f ca="1"/>
        <v>#NAME?</v>
      </c>
      <c r="J2594" t="e">
        <f t="shared" ca="1" si="81"/>
        <v>#NAME?</v>
      </c>
      <c r="K2594" t="e">
        <f t="shared" ca="1" si="80"/>
        <v>#NAME?</v>
      </c>
    </row>
    <row r="2595" spans="1:11" x14ac:dyDescent="0.25">
      <c r="A2595" s="193" t="e">
        <f ca="1"/>
        <v>#NAME?</v>
      </c>
      <c r="B2595" t="e">
        <f ca="1"/>
        <v>#NAME?</v>
      </c>
      <c r="C2595" s="129" t="e">
        <f ca="1"/>
        <v>#NAME?</v>
      </c>
      <c r="D2595" t="e">
        <f ca="1"/>
        <v>#NAME?</v>
      </c>
      <c r="E2595" t="e">
        <f ca="1"/>
        <v>#NAME?</v>
      </c>
      <c r="F2595" t="e">
        <f ca="1"/>
        <v>#NAME?</v>
      </c>
      <c r="G2595" t="e">
        <f ca="1"/>
        <v>#NAME?</v>
      </c>
      <c r="H2595" t="e">
        <f ca="1"/>
        <v>#NAME?</v>
      </c>
      <c r="I2595" t="e">
        <f ca="1"/>
        <v>#NAME?</v>
      </c>
      <c r="J2595" t="e">
        <f t="shared" ca="1" si="81"/>
        <v>#NAME?</v>
      </c>
      <c r="K2595" t="e">
        <f t="shared" ca="1" si="80"/>
        <v>#NAME?</v>
      </c>
    </row>
    <row r="2596" spans="1:11" x14ac:dyDescent="0.25">
      <c r="A2596" s="193" t="e">
        <f ca="1"/>
        <v>#NAME?</v>
      </c>
      <c r="B2596" t="e">
        <f ca="1"/>
        <v>#NAME?</v>
      </c>
      <c r="C2596" s="129" t="e">
        <f ca="1"/>
        <v>#NAME?</v>
      </c>
      <c r="D2596" t="e">
        <f ca="1"/>
        <v>#NAME?</v>
      </c>
      <c r="E2596" t="e">
        <f ca="1"/>
        <v>#NAME?</v>
      </c>
      <c r="F2596" t="e">
        <f ca="1"/>
        <v>#NAME?</v>
      </c>
      <c r="G2596" t="e">
        <f ca="1"/>
        <v>#NAME?</v>
      </c>
      <c r="H2596" t="e">
        <f ca="1"/>
        <v>#NAME?</v>
      </c>
      <c r="I2596" t="e">
        <f ca="1"/>
        <v>#NAME?</v>
      </c>
      <c r="J2596" t="e">
        <f t="shared" ca="1" si="81"/>
        <v>#NAME?</v>
      </c>
      <c r="K2596" t="e">
        <f t="shared" ca="1" si="80"/>
        <v>#NAME?</v>
      </c>
    </row>
    <row r="2597" spans="1:11" x14ac:dyDescent="0.25">
      <c r="A2597" s="193" t="e">
        <f ca="1"/>
        <v>#NAME?</v>
      </c>
      <c r="B2597" t="e">
        <f ca="1"/>
        <v>#NAME?</v>
      </c>
      <c r="C2597" s="129" t="e">
        <f ca="1"/>
        <v>#NAME?</v>
      </c>
      <c r="D2597" t="e">
        <f ca="1"/>
        <v>#NAME?</v>
      </c>
      <c r="E2597" t="e">
        <f ca="1"/>
        <v>#NAME?</v>
      </c>
      <c r="F2597" t="e">
        <f ca="1"/>
        <v>#NAME?</v>
      </c>
      <c r="G2597" t="e">
        <f ca="1"/>
        <v>#NAME?</v>
      </c>
      <c r="H2597" t="e">
        <f ca="1"/>
        <v>#NAME?</v>
      </c>
      <c r="I2597" t="e">
        <f ca="1"/>
        <v>#NAME?</v>
      </c>
      <c r="J2597" t="e">
        <f t="shared" ca="1" si="81"/>
        <v>#NAME?</v>
      </c>
      <c r="K2597" t="e">
        <f t="shared" ca="1" si="80"/>
        <v>#NAME?</v>
      </c>
    </row>
    <row r="2598" spans="1:11" x14ac:dyDescent="0.25">
      <c r="A2598" s="193" t="e">
        <f ca="1"/>
        <v>#NAME?</v>
      </c>
      <c r="B2598" t="e">
        <f ca="1"/>
        <v>#NAME?</v>
      </c>
      <c r="C2598" s="129" t="e">
        <f ca="1"/>
        <v>#NAME?</v>
      </c>
      <c r="D2598" t="e">
        <f ca="1"/>
        <v>#NAME?</v>
      </c>
      <c r="E2598" t="e">
        <f ca="1"/>
        <v>#NAME?</v>
      </c>
      <c r="F2598" t="e">
        <f ca="1"/>
        <v>#NAME?</v>
      </c>
      <c r="G2598" t="e">
        <f ca="1"/>
        <v>#NAME?</v>
      </c>
      <c r="H2598" t="e">
        <f ca="1"/>
        <v>#NAME?</v>
      </c>
      <c r="I2598" t="e">
        <f ca="1"/>
        <v>#NAME?</v>
      </c>
      <c r="J2598" t="e">
        <f t="shared" ca="1" si="81"/>
        <v>#NAME?</v>
      </c>
      <c r="K2598" t="e">
        <f t="shared" ca="1" si="80"/>
        <v>#NAME?</v>
      </c>
    </row>
    <row r="2599" spans="1:11" x14ac:dyDescent="0.25">
      <c r="A2599" s="193" t="e">
        <f ca="1"/>
        <v>#NAME?</v>
      </c>
      <c r="B2599" t="e">
        <f ca="1"/>
        <v>#NAME?</v>
      </c>
      <c r="C2599" s="129" t="e">
        <f ca="1"/>
        <v>#NAME?</v>
      </c>
      <c r="D2599" t="e">
        <f ca="1"/>
        <v>#NAME?</v>
      </c>
      <c r="E2599" t="e">
        <f ca="1"/>
        <v>#NAME?</v>
      </c>
      <c r="F2599" t="e">
        <f ca="1"/>
        <v>#NAME?</v>
      </c>
      <c r="G2599" t="e">
        <f ca="1"/>
        <v>#NAME?</v>
      </c>
      <c r="H2599" t="e">
        <f ca="1"/>
        <v>#NAME?</v>
      </c>
      <c r="I2599" t="e">
        <f ca="1"/>
        <v>#NAME?</v>
      </c>
      <c r="J2599" t="e">
        <f t="shared" ca="1" si="81"/>
        <v>#NAME?</v>
      </c>
      <c r="K2599" t="e">
        <f t="shared" ca="1" si="80"/>
        <v>#NAME?</v>
      </c>
    </row>
    <row r="2600" spans="1:11" x14ac:dyDescent="0.25">
      <c r="A2600" s="193" t="e">
        <f ca="1"/>
        <v>#NAME?</v>
      </c>
      <c r="B2600" t="e">
        <f ca="1"/>
        <v>#NAME?</v>
      </c>
      <c r="C2600" s="129" t="e">
        <f ca="1"/>
        <v>#NAME?</v>
      </c>
      <c r="D2600" t="e">
        <f ca="1"/>
        <v>#NAME?</v>
      </c>
      <c r="E2600" t="e">
        <f ca="1"/>
        <v>#NAME?</v>
      </c>
      <c r="F2600" t="e">
        <f ca="1"/>
        <v>#NAME?</v>
      </c>
      <c r="G2600" t="e">
        <f ca="1"/>
        <v>#NAME?</v>
      </c>
      <c r="H2600" t="e">
        <f ca="1"/>
        <v>#NAME?</v>
      </c>
      <c r="I2600" t="e">
        <f ca="1"/>
        <v>#NAME?</v>
      </c>
      <c r="J2600" t="e">
        <f t="shared" ca="1" si="81"/>
        <v>#NAME?</v>
      </c>
      <c r="K2600" t="e">
        <f t="shared" ca="1" si="80"/>
        <v>#NAME?</v>
      </c>
    </row>
    <row r="2601" spans="1:11" x14ac:dyDescent="0.25">
      <c r="A2601" s="193" t="e">
        <f ca="1"/>
        <v>#NAME?</v>
      </c>
      <c r="B2601" t="e">
        <f ca="1"/>
        <v>#NAME?</v>
      </c>
      <c r="C2601" s="129" t="e">
        <f ca="1"/>
        <v>#NAME?</v>
      </c>
      <c r="D2601" t="e">
        <f ca="1"/>
        <v>#NAME?</v>
      </c>
      <c r="E2601" t="e">
        <f ca="1"/>
        <v>#NAME?</v>
      </c>
      <c r="F2601" t="e">
        <f ca="1"/>
        <v>#NAME?</v>
      </c>
      <c r="G2601" t="e">
        <f ca="1"/>
        <v>#NAME?</v>
      </c>
      <c r="H2601" t="e">
        <f ca="1"/>
        <v>#NAME?</v>
      </c>
      <c r="I2601" t="e">
        <f ca="1"/>
        <v>#NAME?</v>
      </c>
      <c r="J2601" t="e">
        <f t="shared" ca="1" si="81"/>
        <v>#NAME?</v>
      </c>
      <c r="K2601" t="e">
        <f t="shared" ca="1" si="80"/>
        <v>#NAME?</v>
      </c>
    </row>
    <row r="2602" spans="1:11" x14ac:dyDescent="0.25">
      <c r="A2602" s="193" t="e">
        <f ca="1"/>
        <v>#NAME?</v>
      </c>
      <c r="B2602" t="e">
        <f ca="1"/>
        <v>#NAME?</v>
      </c>
      <c r="C2602" s="129" t="e">
        <f ca="1"/>
        <v>#NAME?</v>
      </c>
      <c r="D2602" t="e">
        <f ca="1"/>
        <v>#NAME?</v>
      </c>
      <c r="E2602" t="e">
        <f ca="1"/>
        <v>#NAME?</v>
      </c>
      <c r="F2602" t="e">
        <f ca="1"/>
        <v>#NAME?</v>
      </c>
      <c r="G2602" t="e">
        <f ca="1"/>
        <v>#NAME?</v>
      </c>
      <c r="H2602" t="e">
        <f ca="1"/>
        <v>#NAME?</v>
      </c>
      <c r="I2602" t="e">
        <f ca="1"/>
        <v>#NAME?</v>
      </c>
      <c r="J2602" t="e">
        <f t="shared" ca="1" si="81"/>
        <v>#NAME?</v>
      </c>
      <c r="K2602" t="e">
        <f t="shared" ca="1" si="80"/>
        <v>#NAME?</v>
      </c>
    </row>
    <row r="2603" spans="1:11" x14ac:dyDescent="0.25">
      <c r="A2603" s="193" t="e">
        <f ca="1"/>
        <v>#NAME?</v>
      </c>
      <c r="B2603" t="e">
        <f ca="1"/>
        <v>#NAME?</v>
      </c>
      <c r="C2603" s="129" t="e">
        <f ca="1"/>
        <v>#NAME?</v>
      </c>
      <c r="D2603" t="e">
        <f ca="1"/>
        <v>#NAME?</v>
      </c>
      <c r="E2603" t="e">
        <f ca="1"/>
        <v>#NAME?</v>
      </c>
      <c r="F2603" t="e">
        <f ca="1"/>
        <v>#NAME?</v>
      </c>
      <c r="G2603" t="e">
        <f ca="1"/>
        <v>#NAME?</v>
      </c>
      <c r="H2603" t="e">
        <f ca="1"/>
        <v>#NAME?</v>
      </c>
      <c r="I2603" t="e">
        <f ca="1"/>
        <v>#NAME?</v>
      </c>
      <c r="J2603" t="e">
        <f t="shared" ca="1" si="81"/>
        <v>#NAME?</v>
      </c>
      <c r="K2603" t="e">
        <f t="shared" ca="1" si="80"/>
        <v>#NAME?</v>
      </c>
    </row>
    <row r="2604" spans="1:11" x14ac:dyDescent="0.25">
      <c r="A2604" s="193" t="e">
        <f ca="1"/>
        <v>#NAME?</v>
      </c>
      <c r="B2604" t="e">
        <f ca="1"/>
        <v>#NAME?</v>
      </c>
      <c r="C2604" s="129" t="e">
        <f ca="1"/>
        <v>#NAME?</v>
      </c>
      <c r="D2604" t="e">
        <f ca="1"/>
        <v>#NAME?</v>
      </c>
      <c r="E2604" t="e">
        <f ca="1"/>
        <v>#NAME?</v>
      </c>
      <c r="F2604" t="e">
        <f ca="1"/>
        <v>#NAME?</v>
      </c>
      <c r="G2604" t="e">
        <f ca="1"/>
        <v>#NAME?</v>
      </c>
      <c r="H2604" t="e">
        <f ca="1"/>
        <v>#NAME?</v>
      </c>
      <c r="I2604" t="e">
        <f ca="1"/>
        <v>#NAME?</v>
      </c>
      <c r="J2604" t="e">
        <f t="shared" ca="1" si="81"/>
        <v>#NAME?</v>
      </c>
      <c r="K2604" t="e">
        <f t="shared" ca="1" si="80"/>
        <v>#NAME?</v>
      </c>
    </row>
    <row r="2605" spans="1:11" x14ac:dyDescent="0.25">
      <c r="A2605" s="193" t="e">
        <f ca="1"/>
        <v>#NAME?</v>
      </c>
      <c r="B2605" t="e">
        <f ca="1"/>
        <v>#NAME?</v>
      </c>
      <c r="C2605" s="129" t="e">
        <f ca="1"/>
        <v>#NAME?</v>
      </c>
      <c r="D2605" t="e">
        <f ca="1"/>
        <v>#NAME?</v>
      </c>
      <c r="E2605" t="e">
        <f ca="1"/>
        <v>#NAME?</v>
      </c>
      <c r="F2605" t="e">
        <f ca="1"/>
        <v>#NAME?</v>
      </c>
      <c r="G2605" t="e">
        <f ca="1"/>
        <v>#NAME?</v>
      </c>
      <c r="H2605" t="e">
        <f ca="1"/>
        <v>#NAME?</v>
      </c>
      <c r="I2605" t="e">
        <f ca="1"/>
        <v>#NAME?</v>
      </c>
      <c r="J2605" t="e">
        <f t="shared" ca="1" si="81"/>
        <v>#NAME?</v>
      </c>
      <c r="K2605" t="e">
        <f t="shared" ca="1" si="80"/>
        <v>#NAME?</v>
      </c>
    </row>
    <row r="2606" spans="1:11" x14ac:dyDescent="0.25">
      <c r="A2606" s="193" t="e">
        <f ca="1"/>
        <v>#NAME?</v>
      </c>
      <c r="B2606" t="e">
        <f ca="1"/>
        <v>#NAME?</v>
      </c>
      <c r="C2606" s="129" t="e">
        <f ca="1"/>
        <v>#NAME?</v>
      </c>
      <c r="D2606" t="e">
        <f ca="1"/>
        <v>#NAME?</v>
      </c>
      <c r="E2606" t="e">
        <f ca="1"/>
        <v>#NAME?</v>
      </c>
      <c r="F2606" t="e">
        <f ca="1"/>
        <v>#NAME?</v>
      </c>
      <c r="G2606" t="e">
        <f ca="1"/>
        <v>#NAME?</v>
      </c>
      <c r="H2606" t="e">
        <f ca="1"/>
        <v>#NAME?</v>
      </c>
      <c r="I2606" t="e">
        <f ca="1"/>
        <v>#NAME?</v>
      </c>
      <c r="J2606" t="e">
        <f t="shared" ca="1" si="81"/>
        <v>#NAME?</v>
      </c>
      <c r="K2606" t="e">
        <f t="shared" ca="1" si="80"/>
        <v>#NAME?</v>
      </c>
    </row>
    <row r="2607" spans="1:11" x14ac:dyDescent="0.25">
      <c r="A2607" s="193" t="e">
        <f ca="1"/>
        <v>#NAME?</v>
      </c>
      <c r="B2607" t="e">
        <f ca="1"/>
        <v>#NAME?</v>
      </c>
      <c r="C2607" s="129" t="e">
        <f ca="1"/>
        <v>#NAME?</v>
      </c>
      <c r="D2607" t="e">
        <f ca="1"/>
        <v>#NAME?</v>
      </c>
      <c r="E2607" t="e">
        <f ca="1"/>
        <v>#NAME?</v>
      </c>
      <c r="F2607" t="e">
        <f ca="1"/>
        <v>#NAME?</v>
      </c>
      <c r="G2607" t="e">
        <f ca="1"/>
        <v>#NAME?</v>
      </c>
      <c r="H2607" t="e">
        <f ca="1"/>
        <v>#NAME?</v>
      </c>
      <c r="I2607" t="e">
        <f ca="1"/>
        <v>#NAME?</v>
      </c>
      <c r="J2607" t="e">
        <f t="shared" ca="1" si="81"/>
        <v>#NAME?</v>
      </c>
      <c r="K2607" t="e">
        <f t="shared" ca="1" si="80"/>
        <v>#NAME?</v>
      </c>
    </row>
    <row r="2608" spans="1:11" x14ac:dyDescent="0.25">
      <c r="A2608" s="193" t="e">
        <f ca="1"/>
        <v>#NAME?</v>
      </c>
      <c r="B2608" t="e">
        <f ca="1"/>
        <v>#NAME?</v>
      </c>
      <c r="C2608" s="129" t="e">
        <f ca="1"/>
        <v>#NAME?</v>
      </c>
      <c r="D2608" t="e">
        <f ca="1"/>
        <v>#NAME?</v>
      </c>
      <c r="E2608" t="e">
        <f ca="1"/>
        <v>#NAME?</v>
      </c>
      <c r="F2608" t="e">
        <f ca="1"/>
        <v>#NAME?</v>
      </c>
      <c r="G2608" t="e">
        <f ca="1"/>
        <v>#NAME?</v>
      </c>
      <c r="H2608" t="e">
        <f ca="1"/>
        <v>#NAME?</v>
      </c>
      <c r="I2608" t="e">
        <f ca="1"/>
        <v>#NAME?</v>
      </c>
      <c r="J2608" t="e">
        <f t="shared" ca="1" si="81"/>
        <v>#NAME?</v>
      </c>
      <c r="K2608" t="e">
        <f t="shared" ca="1" si="80"/>
        <v>#NAME?</v>
      </c>
    </row>
    <row r="2609" spans="1:11" x14ac:dyDescent="0.25">
      <c r="A2609" s="193" t="e">
        <f ca="1"/>
        <v>#NAME?</v>
      </c>
      <c r="B2609" t="e">
        <f ca="1"/>
        <v>#NAME?</v>
      </c>
      <c r="C2609" s="129" t="e">
        <f ca="1"/>
        <v>#NAME?</v>
      </c>
      <c r="D2609" t="e">
        <f ca="1"/>
        <v>#NAME?</v>
      </c>
      <c r="E2609" t="e">
        <f ca="1"/>
        <v>#NAME?</v>
      </c>
      <c r="F2609" t="e">
        <f ca="1"/>
        <v>#NAME?</v>
      </c>
      <c r="G2609" t="e">
        <f ca="1"/>
        <v>#NAME?</v>
      </c>
      <c r="H2609" t="e">
        <f ca="1"/>
        <v>#NAME?</v>
      </c>
      <c r="I2609" t="e">
        <f ca="1"/>
        <v>#NAME?</v>
      </c>
      <c r="J2609" t="e">
        <f t="shared" ca="1" si="81"/>
        <v>#NAME?</v>
      </c>
      <c r="K2609" t="e">
        <f t="shared" ca="1" si="80"/>
        <v>#NAME?</v>
      </c>
    </row>
    <row r="2610" spans="1:11" x14ac:dyDescent="0.25">
      <c r="A2610" s="193" t="e">
        <f ca="1"/>
        <v>#NAME?</v>
      </c>
      <c r="B2610" t="e">
        <f ca="1"/>
        <v>#NAME?</v>
      </c>
      <c r="C2610" s="129" t="e">
        <f ca="1"/>
        <v>#NAME?</v>
      </c>
      <c r="D2610" t="e">
        <f ca="1"/>
        <v>#NAME?</v>
      </c>
      <c r="E2610" t="e">
        <f ca="1"/>
        <v>#NAME?</v>
      </c>
      <c r="F2610" t="e">
        <f ca="1"/>
        <v>#NAME?</v>
      </c>
      <c r="G2610" t="e">
        <f ca="1"/>
        <v>#NAME?</v>
      </c>
      <c r="H2610" t="e">
        <f ca="1"/>
        <v>#NAME?</v>
      </c>
      <c r="I2610" t="e">
        <f ca="1"/>
        <v>#NAME?</v>
      </c>
      <c r="J2610" t="e">
        <f t="shared" ca="1" si="81"/>
        <v>#NAME?</v>
      </c>
      <c r="K2610" t="e">
        <f t="shared" ca="1" si="80"/>
        <v>#NAME?</v>
      </c>
    </row>
    <row r="2611" spans="1:11" x14ac:dyDescent="0.25">
      <c r="A2611" s="193" t="e">
        <f ca="1"/>
        <v>#NAME?</v>
      </c>
      <c r="B2611" t="e">
        <f ca="1"/>
        <v>#NAME?</v>
      </c>
      <c r="C2611" s="129" t="e">
        <f ca="1"/>
        <v>#NAME?</v>
      </c>
      <c r="D2611" t="e">
        <f ca="1"/>
        <v>#NAME?</v>
      </c>
      <c r="E2611" t="e">
        <f ca="1"/>
        <v>#NAME?</v>
      </c>
      <c r="F2611" t="e">
        <f ca="1"/>
        <v>#NAME?</v>
      </c>
      <c r="G2611" t="e">
        <f ca="1"/>
        <v>#NAME?</v>
      </c>
      <c r="H2611" t="e">
        <f ca="1"/>
        <v>#NAME?</v>
      </c>
      <c r="I2611" t="e">
        <f ca="1"/>
        <v>#NAME?</v>
      </c>
      <c r="J2611" t="e">
        <f t="shared" ca="1" si="81"/>
        <v>#NAME?</v>
      </c>
      <c r="K2611" t="e">
        <f t="shared" ref="K2611:K2653" ca="1" si="82">2400+J2611</f>
        <v>#NAME?</v>
      </c>
    </row>
    <row r="2612" spans="1:11" x14ac:dyDescent="0.25">
      <c r="A2612" s="193" t="e">
        <f ca="1"/>
        <v>#NAME?</v>
      </c>
      <c r="B2612" t="e">
        <f ca="1"/>
        <v>#NAME?</v>
      </c>
      <c r="C2612" s="129" t="e">
        <f ca="1"/>
        <v>#NAME?</v>
      </c>
      <c r="D2612" t="e">
        <f ca="1"/>
        <v>#NAME?</v>
      </c>
      <c r="E2612" t="e">
        <f ca="1"/>
        <v>#NAME?</v>
      </c>
      <c r="F2612" t="e">
        <f ca="1"/>
        <v>#NAME?</v>
      </c>
      <c r="G2612" t="e">
        <f ca="1"/>
        <v>#NAME?</v>
      </c>
      <c r="H2612" t="e">
        <f ca="1"/>
        <v>#NAME?</v>
      </c>
      <c r="I2612" t="e">
        <f ca="1"/>
        <v>#NAME?</v>
      </c>
      <c r="J2612" t="e">
        <f t="shared" ca="1" si="81"/>
        <v>#NAME?</v>
      </c>
      <c r="K2612" t="e">
        <f t="shared" ca="1" si="82"/>
        <v>#NAME?</v>
      </c>
    </row>
    <row r="2613" spans="1:11" x14ac:dyDescent="0.25">
      <c r="A2613" s="193" t="e">
        <f ca="1"/>
        <v>#NAME?</v>
      </c>
      <c r="B2613" t="e">
        <f ca="1"/>
        <v>#NAME?</v>
      </c>
      <c r="C2613" s="129" t="e">
        <f ca="1"/>
        <v>#NAME?</v>
      </c>
      <c r="D2613" t="e">
        <f ca="1"/>
        <v>#NAME?</v>
      </c>
      <c r="E2613" t="e">
        <f ca="1"/>
        <v>#NAME?</v>
      </c>
      <c r="F2613" t="e">
        <f ca="1"/>
        <v>#NAME?</v>
      </c>
      <c r="G2613" t="e">
        <f ca="1"/>
        <v>#NAME?</v>
      </c>
      <c r="H2613" t="e">
        <f ca="1"/>
        <v>#NAME?</v>
      </c>
      <c r="I2613" t="e">
        <f ca="1"/>
        <v>#NAME?</v>
      </c>
      <c r="J2613" t="e">
        <f t="shared" ca="1" si="81"/>
        <v>#NAME?</v>
      </c>
      <c r="K2613" t="e">
        <f t="shared" ca="1" si="82"/>
        <v>#NAME?</v>
      </c>
    </row>
    <row r="2614" spans="1:11" x14ac:dyDescent="0.25">
      <c r="A2614" s="193" t="e">
        <f ca="1"/>
        <v>#NAME?</v>
      </c>
      <c r="B2614" t="e">
        <f ca="1"/>
        <v>#NAME?</v>
      </c>
      <c r="C2614" s="129" t="e">
        <f ca="1"/>
        <v>#NAME?</v>
      </c>
      <c r="D2614" t="e">
        <f ca="1"/>
        <v>#NAME?</v>
      </c>
      <c r="E2614" t="e">
        <f ca="1"/>
        <v>#NAME?</v>
      </c>
      <c r="F2614" t="e">
        <f ca="1"/>
        <v>#NAME?</v>
      </c>
      <c r="G2614" t="e">
        <f ca="1"/>
        <v>#NAME?</v>
      </c>
      <c r="H2614" t="e">
        <f ca="1"/>
        <v>#NAME?</v>
      </c>
      <c r="I2614" t="e">
        <f ca="1"/>
        <v>#NAME?</v>
      </c>
      <c r="J2614" t="e">
        <f t="shared" ca="1" si="81"/>
        <v>#NAME?</v>
      </c>
      <c r="K2614" t="e">
        <f t="shared" ca="1" si="82"/>
        <v>#NAME?</v>
      </c>
    </row>
    <row r="2615" spans="1:11" x14ac:dyDescent="0.25">
      <c r="A2615" s="193" t="e">
        <f ca="1"/>
        <v>#NAME?</v>
      </c>
      <c r="B2615" t="e">
        <f ca="1"/>
        <v>#NAME?</v>
      </c>
      <c r="C2615" s="129" t="e">
        <f ca="1"/>
        <v>#NAME?</v>
      </c>
      <c r="D2615" t="e">
        <f ca="1"/>
        <v>#NAME?</v>
      </c>
      <c r="E2615" t="e">
        <f ca="1"/>
        <v>#NAME?</v>
      </c>
      <c r="F2615" t="e">
        <f ca="1"/>
        <v>#NAME?</v>
      </c>
      <c r="G2615" t="e">
        <f ca="1"/>
        <v>#NAME?</v>
      </c>
      <c r="H2615" t="e">
        <f ca="1"/>
        <v>#NAME?</v>
      </c>
      <c r="I2615" t="e">
        <f ca="1"/>
        <v>#NAME?</v>
      </c>
      <c r="J2615" t="e">
        <f t="shared" ca="1" si="81"/>
        <v>#NAME?</v>
      </c>
      <c r="K2615" t="e">
        <f t="shared" ca="1" si="82"/>
        <v>#NAME?</v>
      </c>
    </row>
    <row r="2616" spans="1:11" x14ac:dyDescent="0.25">
      <c r="A2616" s="193" t="e">
        <f ca="1"/>
        <v>#NAME?</v>
      </c>
      <c r="B2616" t="e">
        <f ca="1"/>
        <v>#NAME?</v>
      </c>
      <c r="C2616" s="129" t="e">
        <f ca="1"/>
        <v>#NAME?</v>
      </c>
      <c r="D2616" t="e">
        <f ca="1"/>
        <v>#NAME?</v>
      </c>
      <c r="E2616" t="e">
        <f ca="1"/>
        <v>#NAME?</v>
      </c>
      <c r="F2616" t="e">
        <f ca="1"/>
        <v>#NAME?</v>
      </c>
      <c r="G2616" t="e">
        <f ca="1"/>
        <v>#NAME?</v>
      </c>
      <c r="H2616" t="e">
        <f ca="1"/>
        <v>#NAME?</v>
      </c>
      <c r="I2616" t="e">
        <f ca="1"/>
        <v>#NAME?</v>
      </c>
      <c r="J2616" t="e">
        <f t="shared" ca="1" si="81"/>
        <v>#NAME?</v>
      </c>
      <c r="K2616" t="e">
        <f t="shared" ca="1" si="82"/>
        <v>#NAME?</v>
      </c>
    </row>
    <row r="2617" spans="1:11" x14ac:dyDescent="0.25">
      <c r="A2617" s="193" t="e">
        <f ca="1"/>
        <v>#NAME?</v>
      </c>
      <c r="B2617" t="e">
        <f ca="1"/>
        <v>#NAME?</v>
      </c>
      <c r="C2617" s="129" t="e">
        <f ca="1"/>
        <v>#NAME?</v>
      </c>
      <c r="D2617" t="e">
        <f ca="1"/>
        <v>#NAME?</v>
      </c>
      <c r="E2617" t="e">
        <f ca="1"/>
        <v>#NAME?</v>
      </c>
      <c r="F2617" t="e">
        <f ca="1"/>
        <v>#NAME?</v>
      </c>
      <c r="G2617" t="e">
        <f ca="1"/>
        <v>#NAME?</v>
      </c>
      <c r="H2617" t="e">
        <f ca="1"/>
        <v>#NAME?</v>
      </c>
      <c r="I2617" t="e">
        <f ca="1"/>
        <v>#NAME?</v>
      </c>
      <c r="J2617" t="e">
        <f t="shared" ca="1" si="81"/>
        <v>#NAME?</v>
      </c>
      <c r="K2617" t="e">
        <f t="shared" ca="1" si="82"/>
        <v>#NAME?</v>
      </c>
    </row>
    <row r="2618" spans="1:11" x14ac:dyDescent="0.25">
      <c r="A2618" s="193" t="e">
        <f ca="1"/>
        <v>#NAME?</v>
      </c>
      <c r="B2618" t="e">
        <f ca="1"/>
        <v>#NAME?</v>
      </c>
      <c r="C2618" s="129" t="e">
        <f ca="1"/>
        <v>#NAME?</v>
      </c>
      <c r="D2618" t="e">
        <f ca="1"/>
        <v>#NAME?</v>
      </c>
      <c r="E2618" t="e">
        <f ca="1"/>
        <v>#NAME?</v>
      </c>
      <c r="F2618" t="e">
        <f ca="1"/>
        <v>#NAME?</v>
      </c>
      <c r="G2618" t="e">
        <f ca="1"/>
        <v>#NAME?</v>
      </c>
      <c r="H2618" t="e">
        <f ca="1"/>
        <v>#NAME?</v>
      </c>
      <c r="I2618" t="e">
        <f ca="1"/>
        <v>#NAME?</v>
      </c>
      <c r="J2618" t="e">
        <f t="shared" ca="1" si="81"/>
        <v>#NAME?</v>
      </c>
      <c r="K2618" t="e">
        <f t="shared" ca="1" si="82"/>
        <v>#NAME?</v>
      </c>
    </row>
    <row r="2619" spans="1:11" x14ac:dyDescent="0.25">
      <c r="A2619" s="193" t="e">
        <f ca="1"/>
        <v>#NAME?</v>
      </c>
      <c r="B2619" t="e">
        <f ca="1"/>
        <v>#NAME?</v>
      </c>
      <c r="C2619" s="129" t="e">
        <f ca="1"/>
        <v>#NAME?</v>
      </c>
      <c r="D2619" t="e">
        <f ca="1"/>
        <v>#NAME?</v>
      </c>
      <c r="E2619" t="e">
        <f ca="1"/>
        <v>#NAME?</v>
      </c>
      <c r="F2619" t="e">
        <f ca="1"/>
        <v>#NAME?</v>
      </c>
      <c r="G2619" t="e">
        <f ca="1"/>
        <v>#NAME?</v>
      </c>
      <c r="H2619" t="e">
        <f ca="1"/>
        <v>#NAME?</v>
      </c>
      <c r="I2619" t="e">
        <f ca="1"/>
        <v>#NAME?</v>
      </c>
      <c r="J2619" t="e">
        <f t="shared" ca="1" si="81"/>
        <v>#NAME?</v>
      </c>
      <c r="K2619" t="e">
        <f t="shared" ca="1" si="82"/>
        <v>#NAME?</v>
      </c>
    </row>
    <row r="2620" spans="1:11" x14ac:dyDescent="0.25">
      <c r="A2620" s="193" t="e">
        <f ca="1"/>
        <v>#NAME?</v>
      </c>
      <c r="B2620" t="e">
        <f ca="1"/>
        <v>#NAME?</v>
      </c>
      <c r="C2620" s="129" t="e">
        <f ca="1"/>
        <v>#NAME?</v>
      </c>
      <c r="D2620" t="e">
        <f ca="1"/>
        <v>#NAME?</v>
      </c>
      <c r="E2620" t="e">
        <f ca="1"/>
        <v>#NAME?</v>
      </c>
      <c r="F2620" t="e">
        <f ca="1"/>
        <v>#NAME?</v>
      </c>
      <c r="G2620" t="e">
        <f ca="1"/>
        <v>#NAME?</v>
      </c>
      <c r="H2620" t="e">
        <f ca="1"/>
        <v>#NAME?</v>
      </c>
      <c r="I2620" t="e">
        <f ca="1"/>
        <v>#NAME?</v>
      </c>
      <c r="J2620" t="e">
        <f t="shared" ca="1" si="81"/>
        <v>#NAME?</v>
      </c>
      <c r="K2620" t="e">
        <f t="shared" ca="1" si="82"/>
        <v>#NAME?</v>
      </c>
    </row>
    <row r="2621" spans="1:11" x14ac:dyDescent="0.25">
      <c r="A2621" s="193" t="e">
        <f ca="1"/>
        <v>#NAME?</v>
      </c>
      <c r="B2621" t="e">
        <f ca="1"/>
        <v>#NAME?</v>
      </c>
      <c r="C2621" s="129" t="e">
        <f ca="1"/>
        <v>#NAME?</v>
      </c>
      <c r="D2621" t="e">
        <f ca="1"/>
        <v>#NAME?</v>
      </c>
      <c r="E2621" t="e">
        <f ca="1"/>
        <v>#NAME?</v>
      </c>
      <c r="F2621" t="e">
        <f ca="1"/>
        <v>#NAME?</v>
      </c>
      <c r="G2621" t="e">
        <f ca="1"/>
        <v>#NAME?</v>
      </c>
      <c r="H2621" t="e">
        <f ca="1"/>
        <v>#NAME?</v>
      </c>
      <c r="I2621" t="e">
        <f ca="1"/>
        <v>#NAME?</v>
      </c>
      <c r="J2621" t="e">
        <f t="shared" ca="1" si="81"/>
        <v>#NAME?</v>
      </c>
      <c r="K2621" t="e">
        <f t="shared" ca="1" si="82"/>
        <v>#NAME?</v>
      </c>
    </row>
    <row r="2622" spans="1:11" x14ac:dyDescent="0.25">
      <c r="A2622" s="193" t="e">
        <f ca="1"/>
        <v>#NAME?</v>
      </c>
      <c r="B2622" t="e">
        <f ca="1"/>
        <v>#NAME?</v>
      </c>
      <c r="C2622" s="129" t="e">
        <f ca="1"/>
        <v>#NAME?</v>
      </c>
      <c r="D2622" t="e">
        <f ca="1"/>
        <v>#NAME?</v>
      </c>
      <c r="E2622" t="e">
        <f ca="1"/>
        <v>#NAME?</v>
      </c>
      <c r="F2622" t="e">
        <f ca="1"/>
        <v>#NAME?</v>
      </c>
      <c r="G2622" t="e">
        <f ca="1"/>
        <v>#NAME?</v>
      </c>
      <c r="H2622" t="e">
        <f ca="1"/>
        <v>#NAME?</v>
      </c>
      <c r="I2622" t="e">
        <f ca="1"/>
        <v>#NAME?</v>
      </c>
      <c r="J2622" t="e">
        <f t="shared" ca="1" si="81"/>
        <v>#NAME?</v>
      </c>
      <c r="K2622" t="e">
        <f t="shared" ca="1" si="82"/>
        <v>#NAME?</v>
      </c>
    </row>
    <row r="2623" spans="1:11" x14ac:dyDescent="0.25">
      <c r="A2623" s="193" t="e">
        <f ca="1"/>
        <v>#NAME?</v>
      </c>
      <c r="B2623" t="e">
        <f ca="1"/>
        <v>#NAME?</v>
      </c>
      <c r="C2623" s="129" t="e">
        <f ca="1"/>
        <v>#NAME?</v>
      </c>
      <c r="D2623" t="e">
        <f ca="1"/>
        <v>#NAME?</v>
      </c>
      <c r="E2623" t="e">
        <f ca="1"/>
        <v>#NAME?</v>
      </c>
      <c r="F2623" t="e">
        <f ca="1"/>
        <v>#NAME?</v>
      </c>
      <c r="G2623" t="e">
        <f ca="1"/>
        <v>#NAME?</v>
      </c>
      <c r="H2623" t="e">
        <f ca="1"/>
        <v>#NAME?</v>
      </c>
      <c r="I2623" t="e">
        <f ca="1"/>
        <v>#NAME?</v>
      </c>
      <c r="J2623" t="e">
        <f t="shared" ca="1" si="81"/>
        <v>#NAME?</v>
      </c>
      <c r="K2623" t="e">
        <f t="shared" ca="1" si="82"/>
        <v>#NAME?</v>
      </c>
    </row>
    <row r="2624" spans="1:11" x14ac:dyDescent="0.25">
      <c r="A2624" s="193" t="e">
        <f ca="1"/>
        <v>#NAME?</v>
      </c>
      <c r="B2624" t="e">
        <f ca="1"/>
        <v>#NAME?</v>
      </c>
      <c r="C2624" s="129" t="e">
        <f ca="1"/>
        <v>#NAME?</v>
      </c>
      <c r="D2624" t="e">
        <f ca="1"/>
        <v>#NAME?</v>
      </c>
      <c r="E2624" t="e">
        <f ca="1"/>
        <v>#NAME?</v>
      </c>
      <c r="F2624" t="e">
        <f ca="1"/>
        <v>#NAME?</v>
      </c>
      <c r="G2624" t="e">
        <f ca="1"/>
        <v>#NAME?</v>
      </c>
      <c r="H2624" t="e">
        <f ca="1"/>
        <v>#NAME?</v>
      </c>
      <c r="I2624" t="e">
        <f ca="1"/>
        <v>#NAME?</v>
      </c>
      <c r="J2624" t="e">
        <f t="shared" ca="1" si="81"/>
        <v>#NAME?</v>
      </c>
      <c r="K2624" t="e">
        <f t="shared" ca="1" si="82"/>
        <v>#NAME?</v>
      </c>
    </row>
    <row r="2625" spans="1:11" x14ac:dyDescent="0.25">
      <c r="A2625" s="193" t="e">
        <f ca="1"/>
        <v>#NAME?</v>
      </c>
      <c r="B2625" t="e">
        <f ca="1"/>
        <v>#NAME?</v>
      </c>
      <c r="C2625" s="129" t="e">
        <f ca="1"/>
        <v>#NAME?</v>
      </c>
      <c r="D2625" t="e">
        <f ca="1"/>
        <v>#NAME?</v>
      </c>
      <c r="E2625" t="e">
        <f ca="1"/>
        <v>#NAME?</v>
      </c>
      <c r="F2625" t="e">
        <f ca="1"/>
        <v>#NAME?</v>
      </c>
      <c r="G2625" t="e">
        <f ca="1"/>
        <v>#NAME?</v>
      </c>
      <c r="H2625" t="e">
        <f ca="1"/>
        <v>#NAME?</v>
      </c>
      <c r="I2625" t="e">
        <f ca="1"/>
        <v>#NAME?</v>
      </c>
      <c r="J2625" t="e">
        <f t="shared" ca="1" si="81"/>
        <v>#NAME?</v>
      </c>
      <c r="K2625" t="e">
        <f t="shared" ca="1" si="82"/>
        <v>#NAME?</v>
      </c>
    </row>
    <row r="2626" spans="1:11" x14ac:dyDescent="0.25">
      <c r="A2626" s="193" t="e">
        <f ca="1"/>
        <v>#NAME?</v>
      </c>
      <c r="B2626" t="e">
        <f ca="1"/>
        <v>#NAME?</v>
      </c>
      <c r="C2626" s="129" t="e">
        <f ca="1"/>
        <v>#NAME?</v>
      </c>
      <c r="D2626" t="e">
        <f ca="1"/>
        <v>#NAME?</v>
      </c>
      <c r="E2626" t="e">
        <f ca="1"/>
        <v>#NAME?</v>
      </c>
      <c r="F2626" t="e">
        <f ca="1"/>
        <v>#NAME?</v>
      </c>
      <c r="G2626" t="e">
        <f ca="1"/>
        <v>#NAME?</v>
      </c>
      <c r="H2626" t="e">
        <f ca="1"/>
        <v>#NAME?</v>
      </c>
      <c r="I2626" t="e">
        <f ca="1"/>
        <v>#NAME?</v>
      </c>
      <c r="J2626" t="e">
        <f t="shared" ca="1" si="81"/>
        <v>#NAME?</v>
      </c>
      <c r="K2626" t="e">
        <f t="shared" ca="1" si="82"/>
        <v>#NAME?</v>
      </c>
    </row>
    <row r="2627" spans="1:11" x14ac:dyDescent="0.25">
      <c r="A2627" s="193" t="e">
        <f ca="1"/>
        <v>#NAME?</v>
      </c>
      <c r="B2627" t="e">
        <f ca="1"/>
        <v>#NAME?</v>
      </c>
      <c r="C2627" s="129" t="e">
        <f ca="1"/>
        <v>#NAME?</v>
      </c>
      <c r="D2627" t="e">
        <f ca="1"/>
        <v>#NAME?</v>
      </c>
      <c r="E2627" t="e">
        <f ca="1"/>
        <v>#NAME?</v>
      </c>
      <c r="F2627" t="e">
        <f ca="1"/>
        <v>#NAME?</v>
      </c>
      <c r="G2627" t="e">
        <f ca="1"/>
        <v>#NAME?</v>
      </c>
      <c r="H2627" t="e">
        <f ca="1"/>
        <v>#NAME?</v>
      </c>
      <c r="I2627" t="e">
        <f ca="1"/>
        <v>#NAME?</v>
      </c>
      <c r="J2627" t="e">
        <f t="shared" ref="J2627:J2653" ca="1" si="83">_xlfn.ISOWEEKNUM(C2627)</f>
        <v>#NAME?</v>
      </c>
      <c r="K2627" t="e">
        <f t="shared" ca="1" si="82"/>
        <v>#NAME?</v>
      </c>
    </row>
    <row r="2628" spans="1:11" x14ac:dyDescent="0.25">
      <c r="A2628" s="193" t="e">
        <f ca="1"/>
        <v>#NAME?</v>
      </c>
      <c r="B2628" t="e">
        <f ca="1"/>
        <v>#NAME?</v>
      </c>
      <c r="C2628" s="129" t="e">
        <f ca="1"/>
        <v>#NAME?</v>
      </c>
      <c r="D2628" t="e">
        <f ca="1"/>
        <v>#NAME?</v>
      </c>
      <c r="E2628" t="e">
        <f ca="1"/>
        <v>#NAME?</v>
      </c>
      <c r="F2628" t="e">
        <f ca="1"/>
        <v>#NAME?</v>
      </c>
      <c r="G2628" t="e">
        <f ca="1"/>
        <v>#NAME?</v>
      </c>
      <c r="H2628" t="e">
        <f ca="1"/>
        <v>#NAME?</v>
      </c>
      <c r="I2628" t="e">
        <f ca="1"/>
        <v>#NAME?</v>
      </c>
      <c r="J2628" t="e">
        <f t="shared" ca="1" si="83"/>
        <v>#NAME?</v>
      </c>
      <c r="K2628" t="e">
        <f t="shared" ca="1" si="82"/>
        <v>#NAME?</v>
      </c>
    </row>
    <row r="2629" spans="1:11" x14ac:dyDescent="0.25">
      <c r="A2629" s="193" t="e">
        <f ca="1"/>
        <v>#NAME?</v>
      </c>
      <c r="B2629" t="e">
        <f ca="1"/>
        <v>#NAME?</v>
      </c>
      <c r="C2629" s="129" t="e">
        <f ca="1"/>
        <v>#NAME?</v>
      </c>
      <c r="D2629" t="e">
        <f ca="1"/>
        <v>#NAME?</v>
      </c>
      <c r="E2629" t="e">
        <f ca="1"/>
        <v>#NAME?</v>
      </c>
      <c r="F2629" t="e">
        <f ca="1"/>
        <v>#NAME?</v>
      </c>
      <c r="G2629" t="e">
        <f ca="1"/>
        <v>#NAME?</v>
      </c>
      <c r="H2629" t="e">
        <f ca="1"/>
        <v>#NAME?</v>
      </c>
      <c r="I2629" t="e">
        <f ca="1"/>
        <v>#NAME?</v>
      </c>
      <c r="J2629" t="e">
        <f t="shared" ca="1" si="83"/>
        <v>#NAME?</v>
      </c>
      <c r="K2629" t="e">
        <f t="shared" ca="1" si="82"/>
        <v>#NAME?</v>
      </c>
    </row>
    <row r="2630" spans="1:11" x14ac:dyDescent="0.25">
      <c r="A2630" s="193" t="e">
        <f ca="1"/>
        <v>#NAME?</v>
      </c>
      <c r="B2630" t="e">
        <f ca="1"/>
        <v>#NAME?</v>
      </c>
      <c r="C2630" s="129" t="e">
        <f ca="1"/>
        <v>#NAME?</v>
      </c>
      <c r="D2630" t="e">
        <f ca="1"/>
        <v>#NAME?</v>
      </c>
      <c r="E2630" t="e">
        <f ca="1"/>
        <v>#NAME?</v>
      </c>
      <c r="F2630" t="e">
        <f ca="1"/>
        <v>#NAME?</v>
      </c>
      <c r="G2630" t="e">
        <f ca="1"/>
        <v>#NAME?</v>
      </c>
      <c r="H2630" t="e">
        <f ca="1"/>
        <v>#NAME?</v>
      </c>
      <c r="I2630" t="e">
        <f ca="1"/>
        <v>#NAME?</v>
      </c>
      <c r="J2630" t="e">
        <f t="shared" ca="1" si="83"/>
        <v>#NAME?</v>
      </c>
      <c r="K2630" t="e">
        <f t="shared" ca="1" si="82"/>
        <v>#NAME?</v>
      </c>
    </row>
    <row r="2631" spans="1:11" x14ac:dyDescent="0.25">
      <c r="A2631" s="193" t="e">
        <f ca="1"/>
        <v>#NAME?</v>
      </c>
      <c r="B2631" t="e">
        <f ca="1"/>
        <v>#NAME?</v>
      </c>
      <c r="C2631" s="129" t="e">
        <f ca="1"/>
        <v>#NAME?</v>
      </c>
      <c r="D2631" t="e">
        <f ca="1"/>
        <v>#NAME?</v>
      </c>
      <c r="E2631" t="e">
        <f ca="1"/>
        <v>#NAME?</v>
      </c>
      <c r="F2631" t="e">
        <f ca="1"/>
        <v>#NAME?</v>
      </c>
      <c r="G2631" t="e">
        <f ca="1"/>
        <v>#NAME?</v>
      </c>
      <c r="H2631" t="e">
        <f ca="1"/>
        <v>#NAME?</v>
      </c>
      <c r="I2631" t="e">
        <f ca="1"/>
        <v>#NAME?</v>
      </c>
      <c r="J2631" t="e">
        <f t="shared" ca="1" si="83"/>
        <v>#NAME?</v>
      </c>
      <c r="K2631" t="e">
        <f t="shared" ca="1" si="82"/>
        <v>#NAME?</v>
      </c>
    </row>
    <row r="2632" spans="1:11" x14ac:dyDescent="0.25">
      <c r="A2632" s="193" t="e">
        <f ca="1"/>
        <v>#NAME?</v>
      </c>
      <c r="B2632" t="e">
        <f ca="1"/>
        <v>#NAME?</v>
      </c>
      <c r="C2632" s="129" t="e">
        <f ca="1"/>
        <v>#NAME?</v>
      </c>
      <c r="D2632" t="e">
        <f ca="1"/>
        <v>#NAME?</v>
      </c>
      <c r="E2632" t="e">
        <f ca="1"/>
        <v>#NAME?</v>
      </c>
      <c r="F2632" t="e">
        <f ca="1"/>
        <v>#NAME?</v>
      </c>
      <c r="G2632" t="e">
        <f ca="1"/>
        <v>#NAME?</v>
      </c>
      <c r="H2632" t="e">
        <f ca="1"/>
        <v>#NAME?</v>
      </c>
      <c r="I2632" t="e">
        <f ca="1"/>
        <v>#NAME?</v>
      </c>
      <c r="J2632" t="e">
        <f t="shared" ca="1" si="83"/>
        <v>#NAME?</v>
      </c>
      <c r="K2632" t="e">
        <f t="shared" ca="1" si="82"/>
        <v>#NAME?</v>
      </c>
    </row>
    <row r="2633" spans="1:11" x14ac:dyDescent="0.25">
      <c r="A2633" s="193" t="e">
        <f ca="1"/>
        <v>#NAME?</v>
      </c>
      <c r="B2633" t="e">
        <f ca="1"/>
        <v>#NAME?</v>
      </c>
      <c r="C2633" s="129" t="e">
        <f ca="1"/>
        <v>#NAME?</v>
      </c>
      <c r="D2633" t="e">
        <f ca="1"/>
        <v>#NAME?</v>
      </c>
      <c r="E2633" t="e">
        <f ca="1"/>
        <v>#NAME?</v>
      </c>
      <c r="F2633" t="e">
        <f ca="1"/>
        <v>#NAME?</v>
      </c>
      <c r="G2633" t="e">
        <f ca="1"/>
        <v>#NAME?</v>
      </c>
      <c r="H2633" t="e">
        <f ca="1"/>
        <v>#NAME?</v>
      </c>
      <c r="I2633" t="e">
        <f ca="1"/>
        <v>#NAME?</v>
      </c>
      <c r="J2633" t="e">
        <f t="shared" ca="1" si="83"/>
        <v>#NAME?</v>
      </c>
      <c r="K2633" t="e">
        <f t="shared" ca="1" si="82"/>
        <v>#NAME?</v>
      </c>
    </row>
    <row r="2634" spans="1:11" x14ac:dyDescent="0.25">
      <c r="A2634" s="193" t="e">
        <f ca="1"/>
        <v>#NAME?</v>
      </c>
      <c r="B2634" t="e">
        <f ca="1"/>
        <v>#NAME?</v>
      </c>
      <c r="C2634" s="129" t="e">
        <f ca="1"/>
        <v>#NAME?</v>
      </c>
      <c r="D2634" t="e">
        <f ca="1"/>
        <v>#NAME?</v>
      </c>
      <c r="E2634" t="e">
        <f ca="1"/>
        <v>#NAME?</v>
      </c>
      <c r="F2634" t="e">
        <f ca="1"/>
        <v>#NAME?</v>
      </c>
      <c r="G2634" t="e">
        <f ca="1"/>
        <v>#NAME?</v>
      </c>
      <c r="H2634" t="e">
        <f ca="1"/>
        <v>#NAME?</v>
      </c>
      <c r="I2634" t="e">
        <f ca="1"/>
        <v>#NAME?</v>
      </c>
      <c r="J2634" t="e">
        <f t="shared" ca="1" si="83"/>
        <v>#NAME?</v>
      </c>
      <c r="K2634" t="e">
        <f t="shared" ca="1" si="82"/>
        <v>#NAME?</v>
      </c>
    </row>
    <row r="2635" spans="1:11" x14ac:dyDescent="0.25">
      <c r="A2635" s="193" t="e">
        <f ca="1"/>
        <v>#NAME?</v>
      </c>
      <c r="B2635" t="e">
        <f ca="1"/>
        <v>#NAME?</v>
      </c>
      <c r="C2635" s="129" t="e">
        <f ca="1"/>
        <v>#NAME?</v>
      </c>
      <c r="D2635" t="e">
        <f ca="1"/>
        <v>#NAME?</v>
      </c>
      <c r="E2635" t="e">
        <f ca="1"/>
        <v>#NAME?</v>
      </c>
      <c r="F2635" t="e">
        <f ca="1"/>
        <v>#NAME?</v>
      </c>
      <c r="G2635" t="e">
        <f ca="1"/>
        <v>#NAME?</v>
      </c>
      <c r="H2635" t="e">
        <f ca="1"/>
        <v>#NAME?</v>
      </c>
      <c r="I2635" t="e">
        <f ca="1"/>
        <v>#NAME?</v>
      </c>
      <c r="J2635" t="e">
        <f t="shared" ca="1" si="83"/>
        <v>#NAME?</v>
      </c>
      <c r="K2635" t="e">
        <f t="shared" ca="1" si="82"/>
        <v>#NAME?</v>
      </c>
    </row>
    <row r="2636" spans="1:11" x14ac:dyDescent="0.25">
      <c r="A2636" s="193" t="e">
        <f ca="1"/>
        <v>#NAME?</v>
      </c>
      <c r="B2636" t="e">
        <f ca="1"/>
        <v>#NAME?</v>
      </c>
      <c r="C2636" s="129" t="e">
        <f ca="1"/>
        <v>#NAME?</v>
      </c>
      <c r="D2636" t="e">
        <f ca="1"/>
        <v>#NAME?</v>
      </c>
      <c r="E2636" t="e">
        <f ca="1"/>
        <v>#NAME?</v>
      </c>
      <c r="F2636" t="e">
        <f ca="1"/>
        <v>#NAME?</v>
      </c>
      <c r="G2636" t="e">
        <f ca="1"/>
        <v>#NAME?</v>
      </c>
      <c r="H2636" t="e">
        <f ca="1"/>
        <v>#NAME?</v>
      </c>
      <c r="I2636" t="e">
        <f ca="1"/>
        <v>#NAME?</v>
      </c>
      <c r="J2636" t="e">
        <f t="shared" ca="1" si="83"/>
        <v>#NAME?</v>
      </c>
      <c r="K2636" t="e">
        <f t="shared" ca="1" si="82"/>
        <v>#NAME?</v>
      </c>
    </row>
    <row r="2637" spans="1:11" x14ac:dyDescent="0.25">
      <c r="A2637" s="193" t="e">
        <f ca="1"/>
        <v>#NAME?</v>
      </c>
      <c r="B2637" t="e">
        <f ca="1"/>
        <v>#NAME?</v>
      </c>
      <c r="C2637" s="129" t="e">
        <f ca="1"/>
        <v>#NAME?</v>
      </c>
      <c r="D2637" t="e">
        <f ca="1"/>
        <v>#NAME?</v>
      </c>
      <c r="E2637" t="e">
        <f ca="1"/>
        <v>#NAME?</v>
      </c>
      <c r="F2637" t="e">
        <f ca="1"/>
        <v>#NAME?</v>
      </c>
      <c r="G2637" t="e">
        <f ca="1"/>
        <v>#NAME?</v>
      </c>
      <c r="H2637" t="e">
        <f ca="1"/>
        <v>#NAME?</v>
      </c>
      <c r="I2637" t="e">
        <f ca="1"/>
        <v>#NAME?</v>
      </c>
      <c r="J2637" t="e">
        <f t="shared" ca="1" si="83"/>
        <v>#NAME?</v>
      </c>
      <c r="K2637" t="e">
        <f t="shared" ca="1" si="82"/>
        <v>#NAME?</v>
      </c>
    </row>
    <row r="2638" spans="1:11" x14ac:dyDescent="0.25">
      <c r="A2638" s="193" t="e">
        <f ca="1"/>
        <v>#NAME?</v>
      </c>
      <c r="B2638" t="e">
        <f ca="1"/>
        <v>#NAME?</v>
      </c>
      <c r="C2638" s="129" t="e">
        <f ca="1"/>
        <v>#NAME?</v>
      </c>
      <c r="D2638" t="e">
        <f ca="1"/>
        <v>#NAME?</v>
      </c>
      <c r="E2638" t="e">
        <f ca="1"/>
        <v>#NAME?</v>
      </c>
      <c r="F2638" t="e">
        <f ca="1"/>
        <v>#NAME?</v>
      </c>
      <c r="G2638" t="e">
        <f ca="1"/>
        <v>#NAME?</v>
      </c>
      <c r="H2638" t="e">
        <f ca="1"/>
        <v>#NAME?</v>
      </c>
      <c r="I2638" t="e">
        <f ca="1"/>
        <v>#NAME?</v>
      </c>
      <c r="J2638" t="e">
        <f t="shared" ca="1" si="83"/>
        <v>#NAME?</v>
      </c>
      <c r="K2638" t="e">
        <f t="shared" ca="1" si="82"/>
        <v>#NAME?</v>
      </c>
    </row>
    <row r="2639" spans="1:11" x14ac:dyDescent="0.25">
      <c r="A2639" s="193" t="e">
        <f ca="1"/>
        <v>#NAME?</v>
      </c>
      <c r="B2639" t="e">
        <f ca="1"/>
        <v>#NAME?</v>
      </c>
      <c r="C2639" s="129" t="e">
        <f ca="1"/>
        <v>#NAME?</v>
      </c>
      <c r="D2639" t="e">
        <f ca="1"/>
        <v>#NAME?</v>
      </c>
      <c r="E2639" t="e">
        <f ca="1"/>
        <v>#NAME?</v>
      </c>
      <c r="F2639" t="e">
        <f ca="1"/>
        <v>#NAME?</v>
      </c>
      <c r="G2639" t="e">
        <f ca="1"/>
        <v>#NAME?</v>
      </c>
      <c r="H2639" t="e">
        <f ca="1"/>
        <v>#NAME?</v>
      </c>
      <c r="I2639" t="e">
        <f ca="1"/>
        <v>#NAME?</v>
      </c>
      <c r="J2639" t="e">
        <f t="shared" ca="1" si="83"/>
        <v>#NAME?</v>
      </c>
      <c r="K2639" t="e">
        <f t="shared" ca="1" si="82"/>
        <v>#NAME?</v>
      </c>
    </row>
    <row r="2640" spans="1:11" x14ac:dyDescent="0.25">
      <c r="A2640" s="193" t="e">
        <f ca="1"/>
        <v>#NAME?</v>
      </c>
      <c r="B2640" t="e">
        <f ca="1"/>
        <v>#NAME?</v>
      </c>
      <c r="C2640" s="129" t="e">
        <f ca="1"/>
        <v>#NAME?</v>
      </c>
      <c r="D2640" t="e">
        <f ca="1"/>
        <v>#NAME?</v>
      </c>
      <c r="E2640" t="e">
        <f ca="1"/>
        <v>#NAME?</v>
      </c>
      <c r="F2640" t="e">
        <f ca="1"/>
        <v>#NAME?</v>
      </c>
      <c r="G2640" t="e">
        <f ca="1"/>
        <v>#NAME?</v>
      </c>
      <c r="H2640" t="e">
        <f ca="1"/>
        <v>#NAME?</v>
      </c>
      <c r="I2640" t="e">
        <f ca="1"/>
        <v>#NAME?</v>
      </c>
      <c r="J2640" t="e">
        <f t="shared" ca="1" si="83"/>
        <v>#NAME?</v>
      </c>
      <c r="K2640" t="e">
        <f t="shared" ca="1" si="82"/>
        <v>#NAME?</v>
      </c>
    </row>
    <row r="2641" spans="1:11" x14ac:dyDescent="0.25">
      <c r="A2641" s="193" t="e">
        <f ca="1"/>
        <v>#NAME?</v>
      </c>
      <c r="B2641" t="e">
        <f ca="1"/>
        <v>#NAME?</v>
      </c>
      <c r="C2641" s="129" t="e">
        <f ca="1"/>
        <v>#NAME?</v>
      </c>
      <c r="D2641" t="e">
        <f ca="1"/>
        <v>#NAME?</v>
      </c>
      <c r="E2641" t="e">
        <f ca="1"/>
        <v>#NAME?</v>
      </c>
      <c r="F2641" t="e">
        <f ca="1"/>
        <v>#NAME?</v>
      </c>
      <c r="G2641" t="e">
        <f ca="1"/>
        <v>#NAME?</v>
      </c>
      <c r="H2641" t="e">
        <f ca="1"/>
        <v>#NAME?</v>
      </c>
      <c r="I2641" t="e">
        <f ca="1"/>
        <v>#NAME?</v>
      </c>
      <c r="J2641" t="e">
        <f t="shared" ca="1" si="83"/>
        <v>#NAME?</v>
      </c>
      <c r="K2641" t="e">
        <f t="shared" ca="1" si="82"/>
        <v>#NAME?</v>
      </c>
    </row>
    <row r="2642" spans="1:11" x14ac:dyDescent="0.25">
      <c r="A2642" s="193" t="e">
        <f ca="1"/>
        <v>#NAME?</v>
      </c>
      <c r="B2642" t="e">
        <f ca="1"/>
        <v>#NAME?</v>
      </c>
      <c r="C2642" s="129" t="e">
        <f ca="1"/>
        <v>#NAME?</v>
      </c>
      <c r="D2642" t="e">
        <f ca="1"/>
        <v>#NAME?</v>
      </c>
      <c r="E2642" t="e">
        <f ca="1"/>
        <v>#NAME?</v>
      </c>
      <c r="F2642" t="e">
        <f ca="1"/>
        <v>#NAME?</v>
      </c>
      <c r="G2642" t="e">
        <f ca="1"/>
        <v>#NAME?</v>
      </c>
      <c r="H2642" t="e">
        <f ca="1"/>
        <v>#NAME?</v>
      </c>
      <c r="I2642" t="e">
        <f ca="1"/>
        <v>#NAME?</v>
      </c>
      <c r="J2642" t="e">
        <f t="shared" ca="1" si="83"/>
        <v>#NAME?</v>
      </c>
      <c r="K2642" t="e">
        <f t="shared" ca="1" si="82"/>
        <v>#NAME?</v>
      </c>
    </row>
    <row r="2643" spans="1:11" x14ac:dyDescent="0.25">
      <c r="A2643" s="193" t="e">
        <f ca="1"/>
        <v>#NAME?</v>
      </c>
      <c r="B2643" t="e">
        <f ca="1"/>
        <v>#NAME?</v>
      </c>
      <c r="C2643" s="129" t="e">
        <f ca="1"/>
        <v>#NAME?</v>
      </c>
      <c r="D2643" t="e">
        <f ca="1"/>
        <v>#NAME?</v>
      </c>
      <c r="E2643" t="e">
        <f ca="1"/>
        <v>#NAME?</v>
      </c>
      <c r="F2643" t="e">
        <f ca="1"/>
        <v>#NAME?</v>
      </c>
      <c r="G2643" t="e">
        <f ca="1"/>
        <v>#NAME?</v>
      </c>
      <c r="H2643" t="e">
        <f ca="1"/>
        <v>#NAME?</v>
      </c>
      <c r="I2643" t="e">
        <f ca="1"/>
        <v>#NAME?</v>
      </c>
      <c r="J2643" t="e">
        <f t="shared" ca="1" si="83"/>
        <v>#NAME?</v>
      </c>
      <c r="K2643" t="e">
        <f t="shared" ca="1" si="82"/>
        <v>#NAME?</v>
      </c>
    </row>
    <row r="2644" spans="1:11" x14ac:dyDescent="0.25">
      <c r="A2644" s="193" t="e">
        <f ca="1"/>
        <v>#NAME?</v>
      </c>
      <c r="B2644" t="e">
        <f ca="1"/>
        <v>#NAME?</v>
      </c>
      <c r="C2644" s="129" t="e">
        <f ca="1"/>
        <v>#NAME?</v>
      </c>
      <c r="D2644" t="e">
        <f ca="1"/>
        <v>#NAME?</v>
      </c>
      <c r="E2644" t="e">
        <f ca="1"/>
        <v>#NAME?</v>
      </c>
      <c r="F2644" t="e">
        <f ca="1"/>
        <v>#NAME?</v>
      </c>
      <c r="G2644" t="e">
        <f ca="1"/>
        <v>#NAME?</v>
      </c>
      <c r="H2644" t="e">
        <f ca="1"/>
        <v>#NAME?</v>
      </c>
      <c r="I2644" t="e">
        <f ca="1"/>
        <v>#NAME?</v>
      </c>
      <c r="J2644" t="e">
        <f t="shared" ca="1" si="83"/>
        <v>#NAME?</v>
      </c>
      <c r="K2644" t="e">
        <f t="shared" ca="1" si="82"/>
        <v>#NAME?</v>
      </c>
    </row>
    <row r="2645" spans="1:11" x14ac:dyDescent="0.25">
      <c r="A2645" s="193" t="e">
        <f ca="1"/>
        <v>#NAME?</v>
      </c>
      <c r="B2645" t="e">
        <f ca="1"/>
        <v>#NAME?</v>
      </c>
      <c r="C2645" s="129" t="e">
        <f ca="1"/>
        <v>#NAME?</v>
      </c>
      <c r="D2645" t="e">
        <f ca="1"/>
        <v>#NAME?</v>
      </c>
      <c r="E2645" t="e">
        <f ca="1"/>
        <v>#NAME?</v>
      </c>
      <c r="F2645" t="e">
        <f ca="1"/>
        <v>#NAME?</v>
      </c>
      <c r="G2645" t="e">
        <f ca="1"/>
        <v>#NAME?</v>
      </c>
      <c r="H2645" t="e">
        <f ca="1"/>
        <v>#NAME?</v>
      </c>
      <c r="I2645" t="e">
        <f ca="1"/>
        <v>#NAME?</v>
      </c>
      <c r="J2645" t="e">
        <f t="shared" ca="1" si="83"/>
        <v>#NAME?</v>
      </c>
      <c r="K2645" t="e">
        <f t="shared" ca="1" si="82"/>
        <v>#NAME?</v>
      </c>
    </row>
    <row r="2646" spans="1:11" x14ac:dyDescent="0.25">
      <c r="A2646" s="193" t="e">
        <f ca="1"/>
        <v>#NAME?</v>
      </c>
      <c r="B2646" t="e">
        <f ca="1"/>
        <v>#NAME?</v>
      </c>
      <c r="C2646" s="129" t="e">
        <f ca="1"/>
        <v>#NAME?</v>
      </c>
      <c r="D2646" t="e">
        <f ca="1"/>
        <v>#NAME?</v>
      </c>
      <c r="E2646" t="e">
        <f ca="1"/>
        <v>#NAME?</v>
      </c>
      <c r="F2646" t="e">
        <f ca="1"/>
        <v>#NAME?</v>
      </c>
      <c r="G2646" t="e">
        <f ca="1"/>
        <v>#NAME?</v>
      </c>
      <c r="H2646" t="e">
        <f ca="1"/>
        <v>#NAME?</v>
      </c>
      <c r="I2646" t="e">
        <f ca="1"/>
        <v>#NAME?</v>
      </c>
      <c r="J2646" t="e">
        <f t="shared" ca="1" si="83"/>
        <v>#NAME?</v>
      </c>
      <c r="K2646" t="e">
        <f t="shared" ca="1" si="82"/>
        <v>#NAME?</v>
      </c>
    </row>
    <row r="2647" spans="1:11" x14ac:dyDescent="0.25">
      <c r="A2647" s="193" t="e">
        <f ca="1"/>
        <v>#NAME?</v>
      </c>
      <c r="B2647" t="e">
        <f ca="1"/>
        <v>#NAME?</v>
      </c>
      <c r="C2647" s="129" t="e">
        <f ca="1"/>
        <v>#NAME?</v>
      </c>
      <c r="D2647" t="e">
        <f ca="1"/>
        <v>#NAME?</v>
      </c>
      <c r="E2647" t="e">
        <f ca="1"/>
        <v>#NAME?</v>
      </c>
      <c r="F2647" t="e">
        <f ca="1"/>
        <v>#NAME?</v>
      </c>
      <c r="G2647" t="e">
        <f ca="1"/>
        <v>#NAME?</v>
      </c>
      <c r="H2647" t="e">
        <f ca="1"/>
        <v>#NAME?</v>
      </c>
      <c r="I2647" t="e">
        <f ca="1"/>
        <v>#NAME?</v>
      </c>
      <c r="J2647" t="e">
        <f t="shared" ca="1" si="83"/>
        <v>#NAME?</v>
      </c>
      <c r="K2647" t="e">
        <f t="shared" ca="1" si="82"/>
        <v>#NAME?</v>
      </c>
    </row>
    <row r="2648" spans="1:11" x14ac:dyDescent="0.25">
      <c r="A2648" s="193" t="e">
        <f ca="1"/>
        <v>#NAME?</v>
      </c>
      <c r="B2648" t="e">
        <f ca="1"/>
        <v>#NAME?</v>
      </c>
      <c r="C2648" s="129" t="e">
        <f ca="1"/>
        <v>#NAME?</v>
      </c>
      <c r="D2648" t="e">
        <f ca="1"/>
        <v>#NAME?</v>
      </c>
      <c r="E2648" t="e">
        <f ca="1"/>
        <v>#NAME?</v>
      </c>
      <c r="F2648" t="e">
        <f ca="1"/>
        <v>#NAME?</v>
      </c>
      <c r="G2648" t="e">
        <f ca="1"/>
        <v>#NAME?</v>
      </c>
      <c r="H2648" t="e">
        <f ca="1"/>
        <v>#NAME?</v>
      </c>
      <c r="I2648" t="e">
        <f ca="1"/>
        <v>#NAME?</v>
      </c>
      <c r="J2648" t="e">
        <f t="shared" ca="1" si="83"/>
        <v>#NAME?</v>
      </c>
      <c r="K2648" t="e">
        <f t="shared" ca="1" si="82"/>
        <v>#NAME?</v>
      </c>
    </row>
    <row r="2649" spans="1:11" x14ac:dyDescent="0.25">
      <c r="A2649" s="193" t="e">
        <f ca="1"/>
        <v>#NAME?</v>
      </c>
      <c r="B2649" t="e">
        <f ca="1"/>
        <v>#NAME?</v>
      </c>
      <c r="C2649" s="129" t="e">
        <f ca="1"/>
        <v>#NAME?</v>
      </c>
      <c r="D2649" t="e">
        <f ca="1"/>
        <v>#NAME?</v>
      </c>
      <c r="E2649" t="e">
        <f ca="1"/>
        <v>#NAME?</v>
      </c>
      <c r="F2649" t="e">
        <f ca="1"/>
        <v>#NAME?</v>
      </c>
      <c r="G2649" t="e">
        <f ca="1"/>
        <v>#NAME?</v>
      </c>
      <c r="H2649" t="e">
        <f ca="1"/>
        <v>#NAME?</v>
      </c>
      <c r="I2649" t="e">
        <f ca="1"/>
        <v>#NAME?</v>
      </c>
      <c r="J2649" t="e">
        <f t="shared" ca="1" si="83"/>
        <v>#NAME?</v>
      </c>
      <c r="K2649" t="e">
        <f t="shared" ca="1" si="82"/>
        <v>#NAME?</v>
      </c>
    </row>
    <row r="2650" spans="1:11" x14ac:dyDescent="0.25">
      <c r="A2650" s="193" t="e">
        <f ca="1"/>
        <v>#NAME?</v>
      </c>
      <c r="B2650" t="e">
        <f ca="1"/>
        <v>#NAME?</v>
      </c>
      <c r="C2650" s="129" t="e">
        <f ca="1"/>
        <v>#NAME?</v>
      </c>
      <c r="D2650" t="e">
        <f ca="1"/>
        <v>#NAME?</v>
      </c>
      <c r="E2650" t="e">
        <f ca="1"/>
        <v>#NAME?</v>
      </c>
      <c r="F2650" t="e">
        <f ca="1"/>
        <v>#NAME?</v>
      </c>
      <c r="G2650" t="e">
        <f ca="1"/>
        <v>#NAME?</v>
      </c>
      <c r="H2650" t="e">
        <f ca="1"/>
        <v>#NAME?</v>
      </c>
      <c r="I2650" t="e">
        <f ca="1"/>
        <v>#NAME?</v>
      </c>
      <c r="J2650" t="e">
        <f t="shared" ca="1" si="83"/>
        <v>#NAME?</v>
      </c>
      <c r="K2650" t="e">
        <f t="shared" ca="1" si="82"/>
        <v>#NAME?</v>
      </c>
    </row>
    <row r="2651" spans="1:11" x14ac:dyDescent="0.25">
      <c r="A2651" s="193" t="e">
        <f ca="1"/>
        <v>#NAME?</v>
      </c>
      <c r="B2651" t="e">
        <f ca="1"/>
        <v>#NAME?</v>
      </c>
      <c r="C2651" s="129" t="e">
        <f ca="1"/>
        <v>#NAME?</v>
      </c>
      <c r="D2651" t="e">
        <f ca="1"/>
        <v>#NAME?</v>
      </c>
      <c r="E2651" t="e">
        <f ca="1"/>
        <v>#NAME?</v>
      </c>
      <c r="F2651" t="e">
        <f ca="1"/>
        <v>#NAME?</v>
      </c>
      <c r="G2651" t="e">
        <f ca="1"/>
        <v>#NAME?</v>
      </c>
      <c r="H2651" t="e">
        <f ca="1"/>
        <v>#NAME?</v>
      </c>
      <c r="I2651" t="e">
        <f ca="1"/>
        <v>#NAME?</v>
      </c>
      <c r="J2651" t="e">
        <f t="shared" ca="1" si="83"/>
        <v>#NAME?</v>
      </c>
      <c r="K2651" t="e">
        <f t="shared" ca="1" si="82"/>
        <v>#NAME?</v>
      </c>
    </row>
    <row r="2652" spans="1:11" x14ac:dyDescent="0.25">
      <c r="A2652" s="193" t="e">
        <f ca="1"/>
        <v>#NAME?</v>
      </c>
      <c r="B2652" t="e">
        <f ca="1"/>
        <v>#NAME?</v>
      </c>
      <c r="C2652" s="129" t="e">
        <f ca="1"/>
        <v>#NAME?</v>
      </c>
      <c r="D2652" t="e">
        <f ca="1"/>
        <v>#NAME?</v>
      </c>
      <c r="E2652" t="e">
        <f ca="1"/>
        <v>#NAME?</v>
      </c>
      <c r="F2652" t="e">
        <f ca="1"/>
        <v>#NAME?</v>
      </c>
      <c r="G2652" t="e">
        <f ca="1"/>
        <v>#NAME?</v>
      </c>
      <c r="H2652" t="e">
        <f ca="1"/>
        <v>#NAME?</v>
      </c>
      <c r="I2652" t="e">
        <f ca="1"/>
        <v>#NAME?</v>
      </c>
      <c r="J2652" t="e">
        <f t="shared" ca="1" si="83"/>
        <v>#NAME?</v>
      </c>
      <c r="K2652" t="e">
        <f t="shared" ca="1" si="82"/>
        <v>#NAME?</v>
      </c>
    </row>
    <row r="2653" spans="1:11" x14ac:dyDescent="0.25">
      <c r="A2653" s="193" t="e">
        <f ca="1"/>
        <v>#NAME?</v>
      </c>
      <c r="B2653" t="e">
        <f ca="1"/>
        <v>#NAME?</v>
      </c>
      <c r="C2653" s="129" t="e">
        <f ca="1"/>
        <v>#NAME?</v>
      </c>
      <c r="D2653" t="e">
        <f ca="1"/>
        <v>#NAME?</v>
      </c>
      <c r="E2653" t="e">
        <f ca="1"/>
        <v>#NAME?</v>
      </c>
      <c r="F2653" t="e">
        <f ca="1"/>
        <v>#NAME?</v>
      </c>
      <c r="G2653" t="e">
        <f ca="1"/>
        <v>#NAME?</v>
      </c>
      <c r="H2653" t="e">
        <f ca="1"/>
        <v>#NAME?</v>
      </c>
      <c r="I2653" t="e">
        <f ca="1"/>
        <v>#NAME?</v>
      </c>
      <c r="J2653" t="e">
        <f t="shared" ca="1" si="83"/>
        <v>#NAME?</v>
      </c>
      <c r="K2653" t="e">
        <f t="shared" ca="1" si="82"/>
        <v>#NAME?</v>
      </c>
    </row>
    <row r="2654" spans="1:11" x14ac:dyDescent="0.25">
      <c r="A2654" s="193" t="e">
        <f ca="1"/>
        <v>#NAME?</v>
      </c>
      <c r="B2654" t="e">
        <f ca="1"/>
        <v>#NAME?</v>
      </c>
      <c r="C2654" s="129" t="e">
        <f ca="1"/>
        <v>#NAME?</v>
      </c>
      <c r="D2654" t="e">
        <f ca="1"/>
        <v>#NAME?</v>
      </c>
      <c r="E2654" t="e">
        <f ca="1"/>
        <v>#NAME?</v>
      </c>
      <c r="F2654" t="e">
        <f ca="1"/>
        <v>#NAME?</v>
      </c>
      <c r="G2654" t="e">
        <f ca="1"/>
        <v>#NAME?</v>
      </c>
      <c r="H2654" t="e">
        <f ca="1"/>
        <v>#NAME?</v>
      </c>
      <c r="I2654" t="e">
        <f ca="1"/>
        <v>#NAME?</v>
      </c>
    </row>
    <row r="2655" spans="1:11" x14ac:dyDescent="0.25">
      <c r="A2655" s="193" t="e">
        <f ca="1"/>
        <v>#NAME?</v>
      </c>
      <c r="B2655" t="e">
        <f ca="1"/>
        <v>#NAME?</v>
      </c>
      <c r="C2655" s="129" t="e">
        <f ca="1"/>
        <v>#NAME?</v>
      </c>
      <c r="D2655" t="e">
        <f ca="1"/>
        <v>#NAME?</v>
      </c>
      <c r="E2655" t="e">
        <f ca="1"/>
        <v>#NAME?</v>
      </c>
      <c r="F2655" t="e">
        <f ca="1"/>
        <v>#NAME?</v>
      </c>
      <c r="G2655" t="e">
        <f ca="1"/>
        <v>#NAME?</v>
      </c>
      <c r="H2655" t="e">
        <f ca="1"/>
        <v>#NAME?</v>
      </c>
      <c r="I2655" t="e">
        <f ca="1"/>
        <v>#NAME?</v>
      </c>
    </row>
    <row r="2656" spans="1:11" x14ac:dyDescent="0.25">
      <c r="A2656" s="193" t="e">
        <f ca="1"/>
        <v>#NAME?</v>
      </c>
      <c r="B2656" t="e">
        <f ca="1"/>
        <v>#NAME?</v>
      </c>
      <c r="C2656" s="129" t="e">
        <f ca="1"/>
        <v>#NAME?</v>
      </c>
      <c r="D2656" t="e">
        <f ca="1"/>
        <v>#NAME?</v>
      </c>
      <c r="E2656" t="e">
        <f ca="1"/>
        <v>#NAME?</v>
      </c>
      <c r="F2656" t="e">
        <f ca="1"/>
        <v>#NAME?</v>
      </c>
      <c r="G2656" t="e">
        <f ca="1"/>
        <v>#NAME?</v>
      </c>
      <c r="H2656" t="e">
        <f ca="1"/>
        <v>#NAME?</v>
      </c>
      <c r="I2656" t="e">
        <f ca="1"/>
        <v>#NAME?</v>
      </c>
    </row>
    <row r="2657" spans="1:9" x14ac:dyDescent="0.25">
      <c r="A2657" s="193" t="e">
        <f ca="1"/>
        <v>#NAME?</v>
      </c>
      <c r="B2657" t="e">
        <f ca="1"/>
        <v>#NAME?</v>
      </c>
      <c r="C2657" s="129" t="e">
        <f ca="1"/>
        <v>#NAME?</v>
      </c>
      <c r="D2657" t="e">
        <f ca="1"/>
        <v>#NAME?</v>
      </c>
      <c r="E2657" t="e">
        <f ca="1"/>
        <v>#NAME?</v>
      </c>
      <c r="F2657" t="e">
        <f ca="1"/>
        <v>#NAME?</v>
      </c>
      <c r="G2657" t="e">
        <f ca="1"/>
        <v>#NAME?</v>
      </c>
      <c r="H2657" t="e">
        <f ca="1"/>
        <v>#NAME?</v>
      </c>
      <c r="I2657" t="e">
        <f ca="1"/>
        <v>#NAME?</v>
      </c>
    </row>
    <row r="2658" spans="1:9" x14ac:dyDescent="0.25">
      <c r="A2658" s="193" t="e">
        <f ca="1"/>
        <v>#NAME?</v>
      </c>
      <c r="B2658" t="e">
        <f ca="1"/>
        <v>#NAME?</v>
      </c>
      <c r="C2658" s="129" t="e">
        <f ca="1"/>
        <v>#NAME?</v>
      </c>
      <c r="D2658" t="e">
        <f ca="1"/>
        <v>#NAME?</v>
      </c>
      <c r="E2658" t="e">
        <f ca="1"/>
        <v>#NAME?</v>
      </c>
      <c r="F2658" t="e">
        <f ca="1"/>
        <v>#NAME?</v>
      </c>
      <c r="G2658" t="e">
        <f ca="1"/>
        <v>#NAME?</v>
      </c>
      <c r="H2658" t="e">
        <f ca="1"/>
        <v>#NAME?</v>
      </c>
      <c r="I2658" t="e">
        <f ca="1"/>
        <v>#NAME?</v>
      </c>
    </row>
    <row r="2659" spans="1:9" x14ac:dyDescent="0.25">
      <c r="A2659" s="193" t="e">
        <f ca="1"/>
        <v>#NAME?</v>
      </c>
      <c r="B2659" t="e">
        <f ca="1"/>
        <v>#NAME?</v>
      </c>
      <c r="C2659" s="129" t="e">
        <f ca="1"/>
        <v>#NAME?</v>
      </c>
      <c r="D2659" t="e">
        <f ca="1"/>
        <v>#NAME?</v>
      </c>
      <c r="E2659" t="e">
        <f ca="1"/>
        <v>#NAME?</v>
      </c>
      <c r="F2659" t="e">
        <f ca="1"/>
        <v>#NAME?</v>
      </c>
      <c r="G2659" t="e">
        <f ca="1"/>
        <v>#NAME?</v>
      </c>
      <c r="H2659" t="e">
        <f ca="1"/>
        <v>#NAME?</v>
      </c>
      <c r="I2659" t="e">
        <f ca="1"/>
        <v>#NAME?</v>
      </c>
    </row>
    <row r="2660" spans="1:9" x14ac:dyDescent="0.25">
      <c r="A2660" s="193" t="e">
        <f ca="1"/>
        <v>#NAME?</v>
      </c>
      <c r="B2660" t="e">
        <f ca="1"/>
        <v>#NAME?</v>
      </c>
      <c r="C2660" s="129" t="e">
        <f ca="1"/>
        <v>#NAME?</v>
      </c>
      <c r="D2660" t="e">
        <f ca="1"/>
        <v>#NAME?</v>
      </c>
      <c r="E2660" t="e">
        <f ca="1"/>
        <v>#NAME?</v>
      </c>
      <c r="F2660" t="e">
        <f ca="1"/>
        <v>#NAME?</v>
      </c>
      <c r="G2660" t="e">
        <f ca="1"/>
        <v>#NAME?</v>
      </c>
      <c r="H2660" t="e">
        <f ca="1"/>
        <v>#NAME?</v>
      </c>
      <c r="I2660" t="e">
        <f ca="1"/>
        <v>#NAME?</v>
      </c>
    </row>
    <row r="2661" spans="1:9" x14ac:dyDescent="0.25">
      <c r="A2661" s="193" t="e">
        <f ca="1"/>
        <v>#NAME?</v>
      </c>
      <c r="B2661" t="e">
        <f ca="1"/>
        <v>#NAME?</v>
      </c>
      <c r="C2661" s="129" t="e">
        <f ca="1"/>
        <v>#NAME?</v>
      </c>
      <c r="D2661" t="e">
        <f ca="1"/>
        <v>#NAME?</v>
      </c>
      <c r="E2661" t="e">
        <f ca="1"/>
        <v>#NAME?</v>
      </c>
      <c r="F2661" t="e">
        <f ca="1"/>
        <v>#NAME?</v>
      </c>
      <c r="G2661" t="e">
        <f ca="1"/>
        <v>#NAME?</v>
      </c>
      <c r="H2661" t="e">
        <f ca="1"/>
        <v>#NAME?</v>
      </c>
      <c r="I2661" t="e">
        <f ca="1"/>
        <v>#NAME?</v>
      </c>
    </row>
    <row r="2662" spans="1:9" x14ac:dyDescent="0.25">
      <c r="A2662" s="193" t="e">
        <f ca="1"/>
        <v>#NAME?</v>
      </c>
      <c r="B2662" t="e">
        <f ca="1"/>
        <v>#NAME?</v>
      </c>
      <c r="C2662" s="129" t="e">
        <f ca="1"/>
        <v>#NAME?</v>
      </c>
      <c r="D2662" t="e">
        <f ca="1"/>
        <v>#NAME?</v>
      </c>
      <c r="E2662" t="e">
        <f ca="1"/>
        <v>#NAME?</v>
      </c>
      <c r="F2662" t="e">
        <f ca="1"/>
        <v>#NAME?</v>
      </c>
      <c r="G2662" t="e">
        <f ca="1"/>
        <v>#NAME?</v>
      </c>
      <c r="H2662" t="e">
        <f ca="1"/>
        <v>#NAME?</v>
      </c>
      <c r="I2662" t="e">
        <f ca="1"/>
        <v>#NAME?</v>
      </c>
    </row>
    <row r="2663" spans="1:9" x14ac:dyDescent="0.25">
      <c r="A2663" s="193" t="e">
        <f ca="1"/>
        <v>#NAME?</v>
      </c>
      <c r="B2663" t="e">
        <f ca="1"/>
        <v>#NAME?</v>
      </c>
      <c r="C2663" s="129" t="e">
        <f ca="1"/>
        <v>#NAME?</v>
      </c>
      <c r="D2663" t="e">
        <f ca="1"/>
        <v>#NAME?</v>
      </c>
      <c r="E2663" t="e">
        <f ca="1"/>
        <v>#NAME?</v>
      </c>
      <c r="F2663" t="e">
        <f ca="1"/>
        <v>#NAME?</v>
      </c>
      <c r="G2663" t="e">
        <f ca="1"/>
        <v>#NAME?</v>
      </c>
      <c r="H2663" t="e">
        <f ca="1"/>
        <v>#NAME?</v>
      </c>
      <c r="I2663" t="e">
        <f ca="1"/>
        <v>#NAME?</v>
      </c>
    </row>
    <row r="2664" spans="1:9" x14ac:dyDescent="0.25">
      <c r="A2664" s="193" t="e">
        <f ca="1"/>
        <v>#NAME?</v>
      </c>
      <c r="B2664" t="e">
        <f ca="1"/>
        <v>#NAME?</v>
      </c>
      <c r="C2664" s="129" t="e">
        <f ca="1"/>
        <v>#NAME?</v>
      </c>
      <c r="D2664" t="e">
        <f ca="1"/>
        <v>#NAME?</v>
      </c>
      <c r="E2664" t="e">
        <f ca="1"/>
        <v>#NAME?</v>
      </c>
      <c r="F2664" t="e">
        <f ca="1"/>
        <v>#NAME?</v>
      </c>
      <c r="G2664" t="e">
        <f ca="1"/>
        <v>#NAME?</v>
      </c>
      <c r="H2664" t="e">
        <f ca="1"/>
        <v>#NAME?</v>
      </c>
      <c r="I2664" t="e">
        <f ca="1"/>
        <v>#NAME?</v>
      </c>
    </row>
    <row r="2665" spans="1:9" x14ac:dyDescent="0.25">
      <c r="A2665" s="193" t="e">
        <f ca="1"/>
        <v>#NAME?</v>
      </c>
      <c r="B2665" t="e">
        <f ca="1"/>
        <v>#NAME?</v>
      </c>
      <c r="C2665" s="129" t="e">
        <f ca="1"/>
        <v>#NAME?</v>
      </c>
      <c r="D2665" t="e">
        <f ca="1"/>
        <v>#NAME?</v>
      </c>
      <c r="E2665" t="e">
        <f ca="1"/>
        <v>#NAME?</v>
      </c>
      <c r="F2665" t="e">
        <f ca="1"/>
        <v>#NAME?</v>
      </c>
      <c r="G2665" t="e">
        <f ca="1"/>
        <v>#NAME?</v>
      </c>
      <c r="H2665" t="e">
        <f ca="1"/>
        <v>#NAME?</v>
      </c>
      <c r="I2665" t="e">
        <f ca="1"/>
        <v>#NAME?</v>
      </c>
    </row>
    <row r="2666" spans="1:9" x14ac:dyDescent="0.25">
      <c r="A2666" s="193" t="e">
        <f ca="1"/>
        <v>#NAME?</v>
      </c>
      <c r="B2666" t="e">
        <f ca="1"/>
        <v>#NAME?</v>
      </c>
      <c r="C2666" s="129" t="e">
        <f ca="1"/>
        <v>#NAME?</v>
      </c>
      <c r="D2666" t="e">
        <f ca="1"/>
        <v>#NAME?</v>
      </c>
      <c r="E2666" t="e">
        <f ca="1"/>
        <v>#NAME?</v>
      </c>
      <c r="F2666" t="e">
        <f ca="1"/>
        <v>#NAME?</v>
      </c>
      <c r="G2666" t="e">
        <f ca="1"/>
        <v>#NAME?</v>
      </c>
      <c r="H2666" t="e">
        <f ca="1"/>
        <v>#NAME?</v>
      </c>
      <c r="I2666" t="e">
        <f ca="1"/>
        <v>#NAME?</v>
      </c>
    </row>
    <row r="2667" spans="1:9" x14ac:dyDescent="0.25">
      <c r="A2667" s="193" t="e">
        <f ca="1"/>
        <v>#NAME?</v>
      </c>
      <c r="B2667" t="e">
        <f ca="1"/>
        <v>#NAME?</v>
      </c>
      <c r="C2667" s="129" t="e">
        <f ca="1"/>
        <v>#NAME?</v>
      </c>
      <c r="D2667" t="e">
        <f ca="1"/>
        <v>#NAME?</v>
      </c>
      <c r="E2667" t="e">
        <f ca="1"/>
        <v>#NAME?</v>
      </c>
      <c r="F2667" t="e">
        <f ca="1"/>
        <v>#NAME?</v>
      </c>
      <c r="G2667" t="e">
        <f ca="1"/>
        <v>#NAME?</v>
      </c>
      <c r="H2667" t="e">
        <f ca="1"/>
        <v>#NAME?</v>
      </c>
      <c r="I2667" t="e">
        <f ca="1"/>
        <v>#NAME?</v>
      </c>
    </row>
    <row r="2668" spans="1:9" x14ac:dyDescent="0.25">
      <c r="A2668" s="193" t="e">
        <f ca="1"/>
        <v>#NAME?</v>
      </c>
      <c r="B2668" t="e">
        <f ca="1"/>
        <v>#NAME?</v>
      </c>
      <c r="C2668" s="129" t="e">
        <f ca="1"/>
        <v>#NAME?</v>
      </c>
      <c r="D2668" t="e">
        <f ca="1"/>
        <v>#NAME?</v>
      </c>
      <c r="E2668" t="e">
        <f ca="1"/>
        <v>#NAME?</v>
      </c>
      <c r="F2668" t="e">
        <f ca="1"/>
        <v>#NAME?</v>
      </c>
      <c r="G2668" t="e">
        <f ca="1"/>
        <v>#NAME?</v>
      </c>
      <c r="H2668" t="e">
        <f ca="1"/>
        <v>#NAME?</v>
      </c>
      <c r="I2668" t="e">
        <f ca="1"/>
        <v>#NAME?</v>
      </c>
    </row>
    <row r="2669" spans="1:9" x14ac:dyDescent="0.25">
      <c r="A2669" s="193" t="e">
        <f ca="1"/>
        <v>#NAME?</v>
      </c>
      <c r="B2669" t="e">
        <f ca="1"/>
        <v>#NAME?</v>
      </c>
      <c r="C2669" s="129" t="e">
        <f ca="1"/>
        <v>#NAME?</v>
      </c>
      <c r="D2669" t="e">
        <f ca="1"/>
        <v>#NAME?</v>
      </c>
      <c r="E2669" t="e">
        <f ca="1"/>
        <v>#NAME?</v>
      </c>
      <c r="F2669" t="e">
        <f ca="1"/>
        <v>#NAME?</v>
      </c>
      <c r="G2669" t="e">
        <f ca="1"/>
        <v>#NAME?</v>
      </c>
      <c r="H2669" t="e">
        <f ca="1"/>
        <v>#NAME?</v>
      </c>
      <c r="I2669" t="e">
        <f ca="1"/>
        <v>#NAME?</v>
      </c>
    </row>
    <row r="2670" spans="1:9" x14ac:dyDescent="0.25">
      <c r="A2670" s="193" t="e">
        <f ca="1"/>
        <v>#NAME?</v>
      </c>
      <c r="B2670" t="e">
        <f ca="1"/>
        <v>#NAME?</v>
      </c>
      <c r="C2670" s="129" t="e">
        <f ca="1"/>
        <v>#NAME?</v>
      </c>
      <c r="D2670" t="e">
        <f ca="1"/>
        <v>#NAME?</v>
      </c>
      <c r="E2670" t="e">
        <f ca="1"/>
        <v>#NAME?</v>
      </c>
      <c r="F2670" t="e">
        <f ca="1"/>
        <v>#NAME?</v>
      </c>
      <c r="G2670" t="e">
        <f ca="1"/>
        <v>#NAME?</v>
      </c>
      <c r="H2670" t="e">
        <f ca="1"/>
        <v>#NAME?</v>
      </c>
      <c r="I2670" t="e">
        <f ca="1"/>
        <v>#NAME?</v>
      </c>
    </row>
    <row r="2671" spans="1:9" x14ac:dyDescent="0.25">
      <c r="A2671" s="193" t="e">
        <f ca="1"/>
        <v>#NAME?</v>
      </c>
      <c r="B2671" t="e">
        <f ca="1"/>
        <v>#NAME?</v>
      </c>
      <c r="C2671" s="129" t="e">
        <f ca="1"/>
        <v>#NAME?</v>
      </c>
      <c r="D2671" t="e">
        <f ca="1"/>
        <v>#NAME?</v>
      </c>
      <c r="E2671" t="e">
        <f ca="1"/>
        <v>#NAME?</v>
      </c>
      <c r="F2671" t="e">
        <f ca="1"/>
        <v>#NAME?</v>
      </c>
      <c r="G2671" t="e">
        <f ca="1"/>
        <v>#NAME?</v>
      </c>
      <c r="H2671" t="e">
        <f ca="1"/>
        <v>#NAME?</v>
      </c>
      <c r="I2671" t="e">
        <f ca="1"/>
        <v>#NAME?</v>
      </c>
    </row>
    <row r="2672" spans="1:9" x14ac:dyDescent="0.25">
      <c r="A2672" s="193" t="e">
        <f ca="1"/>
        <v>#NAME?</v>
      </c>
      <c r="B2672" t="e">
        <f ca="1"/>
        <v>#NAME?</v>
      </c>
      <c r="C2672" s="129" t="e">
        <f ca="1"/>
        <v>#NAME?</v>
      </c>
      <c r="D2672" t="e">
        <f ca="1"/>
        <v>#NAME?</v>
      </c>
      <c r="E2672" t="e">
        <f ca="1"/>
        <v>#NAME?</v>
      </c>
      <c r="F2672" t="e">
        <f ca="1"/>
        <v>#NAME?</v>
      </c>
      <c r="G2672" t="e">
        <f ca="1"/>
        <v>#NAME?</v>
      </c>
      <c r="H2672" t="e">
        <f ca="1"/>
        <v>#NAME?</v>
      </c>
      <c r="I2672" t="e">
        <f ca="1"/>
        <v>#NAME?</v>
      </c>
    </row>
    <row r="2673" spans="1:9" x14ac:dyDescent="0.25">
      <c r="A2673" s="193" t="e">
        <f ca="1"/>
        <v>#NAME?</v>
      </c>
      <c r="B2673" t="e">
        <f ca="1"/>
        <v>#NAME?</v>
      </c>
      <c r="C2673" s="129" t="e">
        <f ca="1"/>
        <v>#NAME?</v>
      </c>
      <c r="D2673" t="e">
        <f ca="1"/>
        <v>#NAME?</v>
      </c>
      <c r="E2673" t="e">
        <f ca="1"/>
        <v>#NAME?</v>
      </c>
      <c r="F2673" t="e">
        <f ca="1"/>
        <v>#NAME?</v>
      </c>
      <c r="G2673" t="e">
        <f ca="1"/>
        <v>#NAME?</v>
      </c>
      <c r="H2673" t="e">
        <f ca="1"/>
        <v>#NAME?</v>
      </c>
      <c r="I2673" t="e">
        <f ca="1"/>
        <v>#NAME?</v>
      </c>
    </row>
    <row r="2674" spans="1:9" x14ac:dyDescent="0.25">
      <c r="A2674" s="193" t="e">
        <f ca="1"/>
        <v>#NAME?</v>
      </c>
      <c r="B2674" t="e">
        <f ca="1"/>
        <v>#NAME?</v>
      </c>
      <c r="C2674" s="129" t="e">
        <f ca="1"/>
        <v>#NAME?</v>
      </c>
      <c r="D2674" t="e">
        <f ca="1"/>
        <v>#NAME?</v>
      </c>
      <c r="E2674" t="e">
        <f ca="1"/>
        <v>#NAME?</v>
      </c>
      <c r="F2674" t="e">
        <f ca="1"/>
        <v>#NAME?</v>
      </c>
      <c r="G2674" t="e">
        <f ca="1"/>
        <v>#NAME?</v>
      </c>
      <c r="H2674" t="e">
        <f ca="1"/>
        <v>#NAME?</v>
      </c>
      <c r="I2674" t="e">
        <f ca="1"/>
        <v>#NAME?</v>
      </c>
    </row>
    <row r="2675" spans="1:9" x14ac:dyDescent="0.25">
      <c r="A2675" s="193" t="e">
        <f ca="1"/>
        <v>#NAME?</v>
      </c>
      <c r="B2675" t="e">
        <f ca="1"/>
        <v>#NAME?</v>
      </c>
      <c r="C2675" s="129" t="e">
        <f ca="1"/>
        <v>#NAME?</v>
      </c>
      <c r="D2675" t="e">
        <f ca="1"/>
        <v>#NAME?</v>
      </c>
      <c r="E2675" t="e">
        <f ca="1"/>
        <v>#NAME?</v>
      </c>
      <c r="F2675" t="e">
        <f ca="1"/>
        <v>#NAME?</v>
      </c>
      <c r="G2675" t="e">
        <f ca="1"/>
        <v>#NAME?</v>
      </c>
      <c r="H2675" t="e">
        <f ca="1"/>
        <v>#NAME?</v>
      </c>
      <c r="I2675" t="e">
        <f ca="1"/>
        <v>#NAME?</v>
      </c>
    </row>
    <row r="2676" spans="1:9" x14ac:dyDescent="0.25">
      <c r="A2676" s="193" t="e">
        <f ca="1"/>
        <v>#NAME?</v>
      </c>
      <c r="B2676" t="e">
        <f ca="1"/>
        <v>#NAME?</v>
      </c>
      <c r="C2676" s="129" t="e">
        <f ca="1"/>
        <v>#NAME?</v>
      </c>
      <c r="D2676" t="e">
        <f ca="1"/>
        <v>#NAME?</v>
      </c>
      <c r="E2676" t="e">
        <f ca="1"/>
        <v>#NAME?</v>
      </c>
      <c r="F2676" t="e">
        <f ca="1"/>
        <v>#NAME?</v>
      </c>
      <c r="G2676" t="e">
        <f ca="1"/>
        <v>#NAME?</v>
      </c>
      <c r="H2676" t="e">
        <f ca="1"/>
        <v>#NAME?</v>
      </c>
      <c r="I2676" t="e">
        <f ca="1"/>
        <v>#NAME?</v>
      </c>
    </row>
    <row r="2677" spans="1:9" x14ac:dyDescent="0.25">
      <c r="A2677" s="193" t="e">
        <f ca="1"/>
        <v>#NAME?</v>
      </c>
      <c r="B2677" t="e">
        <f ca="1"/>
        <v>#NAME?</v>
      </c>
      <c r="C2677" s="129" t="e">
        <f ca="1"/>
        <v>#NAME?</v>
      </c>
      <c r="D2677" t="e">
        <f ca="1"/>
        <v>#NAME?</v>
      </c>
      <c r="E2677" t="e">
        <f ca="1"/>
        <v>#NAME?</v>
      </c>
      <c r="F2677" t="e">
        <f ca="1"/>
        <v>#NAME?</v>
      </c>
      <c r="G2677" t="e">
        <f ca="1"/>
        <v>#NAME?</v>
      </c>
      <c r="H2677" t="e">
        <f ca="1"/>
        <v>#NAME?</v>
      </c>
      <c r="I2677" t="e">
        <f ca="1"/>
        <v>#NAME?</v>
      </c>
    </row>
    <row r="2678" spans="1:9" x14ac:dyDescent="0.25">
      <c r="A2678" s="193" t="e">
        <f ca="1"/>
        <v>#NAME?</v>
      </c>
      <c r="B2678" t="e">
        <f ca="1"/>
        <v>#NAME?</v>
      </c>
      <c r="C2678" s="129" t="e">
        <f ca="1"/>
        <v>#NAME?</v>
      </c>
      <c r="D2678" t="e">
        <f ca="1"/>
        <v>#NAME?</v>
      </c>
      <c r="E2678" t="e">
        <f ca="1"/>
        <v>#NAME?</v>
      </c>
      <c r="F2678" t="e">
        <f ca="1"/>
        <v>#NAME?</v>
      </c>
      <c r="G2678" t="e">
        <f ca="1"/>
        <v>#NAME?</v>
      </c>
      <c r="H2678" t="e">
        <f ca="1"/>
        <v>#NAME?</v>
      </c>
      <c r="I2678" t="e">
        <f ca="1"/>
        <v>#NAME?</v>
      </c>
    </row>
    <row r="2679" spans="1:9" x14ac:dyDescent="0.25">
      <c r="A2679" s="193" t="e">
        <f ca="1"/>
        <v>#NAME?</v>
      </c>
      <c r="B2679" t="e">
        <f ca="1"/>
        <v>#NAME?</v>
      </c>
      <c r="C2679" s="129" t="e">
        <f ca="1"/>
        <v>#NAME?</v>
      </c>
      <c r="D2679" t="e">
        <f ca="1"/>
        <v>#NAME?</v>
      </c>
      <c r="E2679" t="e">
        <f ca="1"/>
        <v>#NAME?</v>
      </c>
      <c r="F2679" t="e">
        <f ca="1"/>
        <v>#NAME?</v>
      </c>
      <c r="G2679" t="e">
        <f ca="1"/>
        <v>#NAME?</v>
      </c>
      <c r="H2679" t="e">
        <f ca="1"/>
        <v>#NAME?</v>
      </c>
      <c r="I2679" t="e">
        <f ca="1"/>
        <v>#NAME?</v>
      </c>
    </row>
    <row r="2680" spans="1:9" x14ac:dyDescent="0.25">
      <c r="A2680" s="193" t="e">
        <f ca="1"/>
        <v>#NAME?</v>
      </c>
      <c r="B2680" t="e">
        <f ca="1"/>
        <v>#NAME?</v>
      </c>
      <c r="C2680" s="129" t="e">
        <f ca="1"/>
        <v>#NAME?</v>
      </c>
      <c r="D2680" t="e">
        <f ca="1"/>
        <v>#NAME?</v>
      </c>
      <c r="E2680" t="e">
        <f ca="1"/>
        <v>#NAME?</v>
      </c>
      <c r="F2680" t="e">
        <f ca="1"/>
        <v>#NAME?</v>
      </c>
      <c r="G2680" t="e">
        <f ca="1"/>
        <v>#NAME?</v>
      </c>
      <c r="H2680" t="e">
        <f ca="1"/>
        <v>#NAME?</v>
      </c>
      <c r="I2680" t="e">
        <f ca="1"/>
        <v>#NAME?</v>
      </c>
    </row>
    <row r="2681" spans="1:9" x14ac:dyDescent="0.25">
      <c r="A2681" s="193" t="e">
        <f ca="1"/>
        <v>#NAME?</v>
      </c>
      <c r="B2681" t="e">
        <f ca="1"/>
        <v>#NAME?</v>
      </c>
      <c r="C2681" s="129" t="e">
        <f ca="1"/>
        <v>#NAME?</v>
      </c>
      <c r="D2681" t="e">
        <f ca="1"/>
        <v>#NAME?</v>
      </c>
      <c r="E2681" t="e">
        <f ca="1"/>
        <v>#NAME?</v>
      </c>
      <c r="F2681" t="e">
        <f ca="1"/>
        <v>#NAME?</v>
      </c>
      <c r="G2681" t="e">
        <f ca="1"/>
        <v>#NAME?</v>
      </c>
      <c r="H2681" t="e">
        <f ca="1"/>
        <v>#NAME?</v>
      </c>
      <c r="I2681" t="e">
        <f ca="1"/>
        <v>#NAME?</v>
      </c>
    </row>
    <row r="2682" spans="1:9" x14ac:dyDescent="0.25">
      <c r="A2682" s="193" t="e">
        <f ca="1"/>
        <v>#NAME?</v>
      </c>
      <c r="B2682" t="e">
        <f ca="1"/>
        <v>#NAME?</v>
      </c>
      <c r="C2682" s="129" t="e">
        <f ca="1"/>
        <v>#NAME?</v>
      </c>
      <c r="D2682" t="e">
        <f ca="1"/>
        <v>#NAME?</v>
      </c>
      <c r="E2682" t="e">
        <f ca="1"/>
        <v>#NAME?</v>
      </c>
      <c r="F2682" t="e">
        <f ca="1"/>
        <v>#NAME?</v>
      </c>
      <c r="G2682" t="e">
        <f ca="1"/>
        <v>#NAME?</v>
      </c>
      <c r="H2682" t="e">
        <f ca="1"/>
        <v>#NAME?</v>
      </c>
      <c r="I2682" t="e">
        <f ca="1"/>
        <v>#NAME?</v>
      </c>
    </row>
    <row r="2683" spans="1:9" x14ac:dyDescent="0.25">
      <c r="A2683" s="193" t="e">
        <f ca="1"/>
        <v>#NAME?</v>
      </c>
      <c r="B2683" t="e">
        <f ca="1"/>
        <v>#NAME?</v>
      </c>
      <c r="C2683" s="129" t="e">
        <f ca="1"/>
        <v>#NAME?</v>
      </c>
      <c r="D2683" t="e">
        <f ca="1"/>
        <v>#NAME?</v>
      </c>
      <c r="E2683" t="e">
        <f ca="1"/>
        <v>#NAME?</v>
      </c>
      <c r="F2683" t="e">
        <f ca="1"/>
        <v>#NAME?</v>
      </c>
      <c r="G2683" t="e">
        <f ca="1"/>
        <v>#NAME?</v>
      </c>
      <c r="H2683" t="e">
        <f ca="1"/>
        <v>#NAME?</v>
      </c>
      <c r="I2683" t="e">
        <f ca="1"/>
        <v>#NAME?</v>
      </c>
    </row>
    <row r="2684" spans="1:9" x14ac:dyDescent="0.25">
      <c r="A2684" s="193" t="e">
        <f ca="1"/>
        <v>#NAME?</v>
      </c>
      <c r="B2684" t="e">
        <f ca="1"/>
        <v>#NAME?</v>
      </c>
      <c r="C2684" s="129" t="e">
        <f ca="1"/>
        <v>#NAME?</v>
      </c>
      <c r="D2684" t="e">
        <f ca="1"/>
        <v>#NAME?</v>
      </c>
      <c r="E2684" t="e">
        <f ca="1"/>
        <v>#NAME?</v>
      </c>
      <c r="F2684" t="e">
        <f ca="1"/>
        <v>#NAME?</v>
      </c>
      <c r="G2684" t="e">
        <f ca="1"/>
        <v>#NAME?</v>
      </c>
      <c r="H2684" t="e">
        <f ca="1"/>
        <v>#NAME?</v>
      </c>
      <c r="I2684" t="e">
        <f ca="1"/>
        <v>#NAME?</v>
      </c>
    </row>
    <row r="2685" spans="1:9" x14ac:dyDescent="0.25">
      <c r="A2685" s="193" t="e">
        <f ca="1"/>
        <v>#NAME?</v>
      </c>
      <c r="B2685" t="e">
        <f ca="1"/>
        <v>#NAME?</v>
      </c>
      <c r="C2685" s="129" t="e">
        <f ca="1"/>
        <v>#NAME?</v>
      </c>
      <c r="D2685" t="e">
        <f ca="1"/>
        <v>#NAME?</v>
      </c>
      <c r="E2685" t="e">
        <f ca="1"/>
        <v>#NAME?</v>
      </c>
      <c r="F2685" t="e">
        <f ca="1"/>
        <v>#NAME?</v>
      </c>
      <c r="G2685" t="e">
        <f ca="1"/>
        <v>#NAME?</v>
      </c>
      <c r="H2685" t="e">
        <f ca="1"/>
        <v>#NAME?</v>
      </c>
      <c r="I2685" t="e">
        <f ca="1"/>
        <v>#NAME?</v>
      </c>
    </row>
    <row r="2686" spans="1:9" x14ac:dyDescent="0.25">
      <c r="A2686" s="193" t="e">
        <f ca="1"/>
        <v>#NAME?</v>
      </c>
      <c r="B2686" t="e">
        <f ca="1"/>
        <v>#NAME?</v>
      </c>
      <c r="C2686" s="129" t="e">
        <f ca="1"/>
        <v>#NAME?</v>
      </c>
      <c r="D2686" t="e">
        <f ca="1"/>
        <v>#NAME?</v>
      </c>
      <c r="E2686" t="e">
        <f ca="1"/>
        <v>#NAME?</v>
      </c>
      <c r="F2686" t="e">
        <f ca="1"/>
        <v>#NAME?</v>
      </c>
      <c r="G2686" t="e">
        <f ca="1"/>
        <v>#NAME?</v>
      </c>
      <c r="H2686" t="e">
        <f ca="1"/>
        <v>#NAME?</v>
      </c>
      <c r="I2686" t="e">
        <f ca="1"/>
        <v>#NAME?</v>
      </c>
    </row>
    <row r="2687" spans="1:9" x14ac:dyDescent="0.25">
      <c r="A2687" s="193" t="e">
        <f ca="1"/>
        <v>#NAME?</v>
      </c>
      <c r="B2687" t="e">
        <f ca="1"/>
        <v>#NAME?</v>
      </c>
      <c r="C2687" s="129" t="e">
        <f ca="1"/>
        <v>#NAME?</v>
      </c>
      <c r="D2687" t="e">
        <f ca="1"/>
        <v>#NAME?</v>
      </c>
      <c r="E2687" t="e">
        <f ca="1"/>
        <v>#NAME?</v>
      </c>
      <c r="F2687" t="e">
        <f ca="1"/>
        <v>#NAME?</v>
      </c>
      <c r="G2687" t="e">
        <f ca="1"/>
        <v>#NAME?</v>
      </c>
      <c r="H2687" t="e">
        <f ca="1"/>
        <v>#NAME?</v>
      </c>
      <c r="I2687" t="e">
        <f ca="1"/>
        <v>#NAME?</v>
      </c>
    </row>
    <row r="2688" spans="1:9" x14ac:dyDescent="0.25">
      <c r="A2688" s="193" t="e">
        <f ca="1"/>
        <v>#NAME?</v>
      </c>
      <c r="B2688" t="e">
        <f ca="1"/>
        <v>#NAME?</v>
      </c>
      <c r="C2688" s="129" t="e">
        <f ca="1"/>
        <v>#NAME?</v>
      </c>
      <c r="D2688" t="e">
        <f ca="1"/>
        <v>#NAME?</v>
      </c>
      <c r="E2688" t="e">
        <f ca="1"/>
        <v>#NAME?</v>
      </c>
      <c r="F2688" t="e">
        <f ca="1"/>
        <v>#NAME?</v>
      </c>
      <c r="G2688" t="e">
        <f ca="1"/>
        <v>#NAME?</v>
      </c>
      <c r="H2688" t="e">
        <f ca="1"/>
        <v>#NAME?</v>
      </c>
      <c r="I2688" t="e">
        <f ca="1"/>
        <v>#NAME?</v>
      </c>
    </row>
    <row r="2689" spans="1:9" x14ac:dyDescent="0.25">
      <c r="A2689" s="193" t="e">
        <f ca="1"/>
        <v>#NAME?</v>
      </c>
      <c r="B2689" t="e">
        <f ca="1"/>
        <v>#NAME?</v>
      </c>
      <c r="C2689" s="129" t="e">
        <f ca="1"/>
        <v>#NAME?</v>
      </c>
      <c r="D2689" t="e">
        <f ca="1"/>
        <v>#NAME?</v>
      </c>
      <c r="E2689" t="e">
        <f ca="1"/>
        <v>#NAME?</v>
      </c>
      <c r="F2689" t="e">
        <f ca="1"/>
        <v>#NAME?</v>
      </c>
      <c r="G2689" t="e">
        <f ca="1"/>
        <v>#NAME?</v>
      </c>
      <c r="H2689" t="e">
        <f ca="1"/>
        <v>#NAME?</v>
      </c>
      <c r="I2689" t="e">
        <f ca="1"/>
        <v>#NAME?</v>
      </c>
    </row>
    <row r="2690" spans="1:9" x14ac:dyDescent="0.25">
      <c r="A2690" s="193" t="e">
        <f ca="1"/>
        <v>#NAME?</v>
      </c>
      <c r="B2690" t="e">
        <f ca="1"/>
        <v>#NAME?</v>
      </c>
      <c r="C2690" s="129" t="e">
        <f ca="1"/>
        <v>#NAME?</v>
      </c>
      <c r="D2690" t="e">
        <f ca="1"/>
        <v>#NAME?</v>
      </c>
      <c r="E2690" t="e">
        <f ca="1"/>
        <v>#NAME?</v>
      </c>
      <c r="F2690" t="e">
        <f ca="1"/>
        <v>#NAME?</v>
      </c>
      <c r="G2690" t="e">
        <f ca="1"/>
        <v>#NAME?</v>
      </c>
      <c r="H2690" t="e">
        <f ca="1"/>
        <v>#NAME?</v>
      </c>
      <c r="I2690" t="e">
        <f ca="1"/>
        <v>#NAME?</v>
      </c>
    </row>
    <row r="2691" spans="1:9" x14ac:dyDescent="0.25">
      <c r="A2691" s="193" t="e">
        <f ca="1"/>
        <v>#NAME?</v>
      </c>
      <c r="B2691" t="e">
        <f ca="1"/>
        <v>#NAME?</v>
      </c>
      <c r="C2691" s="129" t="e">
        <f ca="1"/>
        <v>#NAME?</v>
      </c>
      <c r="D2691" t="e">
        <f ca="1"/>
        <v>#NAME?</v>
      </c>
      <c r="E2691" t="e">
        <f ca="1"/>
        <v>#NAME?</v>
      </c>
      <c r="F2691" t="e">
        <f ca="1"/>
        <v>#NAME?</v>
      </c>
      <c r="G2691" t="e">
        <f ca="1"/>
        <v>#NAME?</v>
      </c>
      <c r="H2691" t="e">
        <f ca="1"/>
        <v>#NAME?</v>
      </c>
      <c r="I2691" t="e">
        <f ca="1"/>
        <v>#NAME?</v>
      </c>
    </row>
    <row r="2692" spans="1:9" x14ac:dyDescent="0.25">
      <c r="A2692" s="193" t="e">
        <f ca="1"/>
        <v>#NAME?</v>
      </c>
      <c r="B2692" t="e">
        <f ca="1"/>
        <v>#NAME?</v>
      </c>
      <c r="C2692" s="129" t="e">
        <f ca="1"/>
        <v>#NAME?</v>
      </c>
      <c r="D2692" t="e">
        <f ca="1"/>
        <v>#NAME?</v>
      </c>
      <c r="E2692" t="e">
        <f ca="1"/>
        <v>#NAME?</v>
      </c>
      <c r="F2692" t="e">
        <f ca="1"/>
        <v>#NAME?</v>
      </c>
      <c r="G2692" t="e">
        <f ca="1"/>
        <v>#NAME?</v>
      </c>
      <c r="H2692" t="e">
        <f ca="1"/>
        <v>#NAME?</v>
      </c>
      <c r="I2692" t="e">
        <f ca="1"/>
        <v>#NAME?</v>
      </c>
    </row>
    <row r="2693" spans="1:9" x14ac:dyDescent="0.25">
      <c r="A2693" s="193" t="e">
        <f ca="1"/>
        <v>#NAME?</v>
      </c>
      <c r="B2693" t="e">
        <f ca="1"/>
        <v>#NAME?</v>
      </c>
      <c r="C2693" s="129" t="e">
        <f ca="1"/>
        <v>#NAME?</v>
      </c>
      <c r="D2693" t="e">
        <f ca="1"/>
        <v>#NAME?</v>
      </c>
      <c r="E2693" t="e">
        <f ca="1"/>
        <v>#NAME?</v>
      </c>
      <c r="F2693" t="e">
        <f ca="1"/>
        <v>#NAME?</v>
      </c>
      <c r="G2693" t="e">
        <f ca="1"/>
        <v>#NAME?</v>
      </c>
      <c r="H2693" t="e">
        <f ca="1"/>
        <v>#NAME?</v>
      </c>
      <c r="I2693" t="e">
        <f ca="1"/>
        <v>#NAME?</v>
      </c>
    </row>
    <row r="2694" spans="1:9" x14ac:dyDescent="0.25">
      <c r="A2694" s="193" t="e">
        <f ca="1"/>
        <v>#NAME?</v>
      </c>
      <c r="B2694" t="e">
        <f ca="1"/>
        <v>#NAME?</v>
      </c>
      <c r="C2694" s="129" t="e">
        <f ca="1"/>
        <v>#NAME?</v>
      </c>
      <c r="D2694" t="e">
        <f ca="1"/>
        <v>#NAME?</v>
      </c>
      <c r="E2694" t="e">
        <f ca="1"/>
        <v>#NAME?</v>
      </c>
      <c r="F2694" t="e">
        <f ca="1"/>
        <v>#NAME?</v>
      </c>
      <c r="G2694" t="e">
        <f ca="1"/>
        <v>#NAME?</v>
      </c>
      <c r="H2694" t="e">
        <f ca="1"/>
        <v>#NAME?</v>
      </c>
      <c r="I2694" t="e">
        <f ca="1"/>
        <v>#NAME?</v>
      </c>
    </row>
    <row r="2695" spans="1:9" x14ac:dyDescent="0.25">
      <c r="A2695" s="193" t="e">
        <f ca="1"/>
        <v>#NAME?</v>
      </c>
      <c r="B2695" t="e">
        <f ca="1"/>
        <v>#NAME?</v>
      </c>
      <c r="C2695" s="129" t="e">
        <f ca="1"/>
        <v>#NAME?</v>
      </c>
      <c r="D2695" t="e">
        <f ca="1"/>
        <v>#NAME?</v>
      </c>
      <c r="E2695" t="e">
        <f ca="1"/>
        <v>#NAME?</v>
      </c>
      <c r="F2695" t="e">
        <f ca="1"/>
        <v>#NAME?</v>
      </c>
      <c r="G2695" t="e">
        <f ca="1"/>
        <v>#NAME?</v>
      </c>
      <c r="H2695" t="e">
        <f ca="1"/>
        <v>#NAME?</v>
      </c>
      <c r="I2695" t="e">
        <f ca="1"/>
        <v>#NAME?</v>
      </c>
    </row>
    <row r="2696" spans="1:9" x14ac:dyDescent="0.25">
      <c r="A2696" s="193" t="e">
        <f ca="1"/>
        <v>#NAME?</v>
      </c>
      <c r="B2696" t="e">
        <f ca="1"/>
        <v>#NAME?</v>
      </c>
      <c r="C2696" s="129" t="e">
        <f ca="1"/>
        <v>#NAME?</v>
      </c>
      <c r="D2696" t="e">
        <f ca="1"/>
        <v>#NAME?</v>
      </c>
      <c r="E2696" t="e">
        <f ca="1"/>
        <v>#NAME?</v>
      </c>
      <c r="F2696" t="e">
        <f ca="1"/>
        <v>#NAME?</v>
      </c>
      <c r="G2696" t="e">
        <f ca="1"/>
        <v>#NAME?</v>
      </c>
      <c r="H2696" t="e">
        <f ca="1"/>
        <v>#NAME?</v>
      </c>
      <c r="I2696" t="e">
        <f ca="1"/>
        <v>#NAME?</v>
      </c>
    </row>
    <row r="2697" spans="1:9" x14ac:dyDescent="0.25">
      <c r="A2697" s="193" t="e">
        <f ca="1"/>
        <v>#NAME?</v>
      </c>
      <c r="B2697" t="e">
        <f ca="1"/>
        <v>#NAME?</v>
      </c>
      <c r="C2697" s="129" t="e">
        <f ca="1"/>
        <v>#NAME?</v>
      </c>
      <c r="D2697" t="e">
        <f ca="1"/>
        <v>#NAME?</v>
      </c>
      <c r="E2697" t="e">
        <f ca="1"/>
        <v>#NAME?</v>
      </c>
      <c r="F2697" t="e">
        <f ca="1"/>
        <v>#NAME?</v>
      </c>
      <c r="G2697" t="e">
        <f ca="1"/>
        <v>#NAME?</v>
      </c>
      <c r="H2697" t="e">
        <f ca="1"/>
        <v>#NAME?</v>
      </c>
      <c r="I2697" t="e">
        <f ca="1"/>
        <v>#NAME?</v>
      </c>
    </row>
    <row r="2698" spans="1:9" x14ac:dyDescent="0.25">
      <c r="A2698" s="193" t="e">
        <f ca="1"/>
        <v>#NAME?</v>
      </c>
      <c r="B2698" t="e">
        <f ca="1"/>
        <v>#NAME?</v>
      </c>
      <c r="C2698" s="129" t="e">
        <f ca="1"/>
        <v>#NAME?</v>
      </c>
      <c r="D2698" t="e">
        <f ca="1"/>
        <v>#NAME?</v>
      </c>
      <c r="E2698" t="e">
        <f ca="1"/>
        <v>#NAME?</v>
      </c>
      <c r="F2698" t="e">
        <f ca="1"/>
        <v>#NAME?</v>
      </c>
      <c r="G2698" t="e">
        <f ca="1"/>
        <v>#NAME?</v>
      </c>
      <c r="H2698" t="e">
        <f ca="1"/>
        <v>#NAME?</v>
      </c>
      <c r="I2698" t="e">
        <f ca="1"/>
        <v>#NAME?</v>
      </c>
    </row>
    <row r="2699" spans="1:9" x14ac:dyDescent="0.25">
      <c r="A2699" s="193" t="e">
        <f ca="1"/>
        <v>#NAME?</v>
      </c>
      <c r="B2699" t="e">
        <f ca="1"/>
        <v>#NAME?</v>
      </c>
      <c r="C2699" s="129" t="e">
        <f ca="1"/>
        <v>#NAME?</v>
      </c>
      <c r="D2699" t="e">
        <f ca="1"/>
        <v>#NAME?</v>
      </c>
      <c r="E2699" t="e">
        <f ca="1"/>
        <v>#NAME?</v>
      </c>
      <c r="F2699" t="e">
        <f ca="1"/>
        <v>#NAME?</v>
      </c>
      <c r="G2699" t="e">
        <f ca="1"/>
        <v>#NAME?</v>
      </c>
      <c r="H2699" t="e">
        <f ca="1"/>
        <v>#NAME?</v>
      </c>
      <c r="I2699" t="e">
        <f ca="1"/>
        <v>#NAME?</v>
      </c>
    </row>
    <row r="2700" spans="1:9" x14ac:dyDescent="0.25">
      <c r="A2700" s="193" t="e">
        <f ca="1"/>
        <v>#NAME?</v>
      </c>
      <c r="B2700" t="e">
        <f ca="1"/>
        <v>#NAME?</v>
      </c>
      <c r="C2700" s="129" t="e">
        <f ca="1"/>
        <v>#NAME?</v>
      </c>
      <c r="D2700" t="e">
        <f ca="1"/>
        <v>#NAME?</v>
      </c>
      <c r="E2700" t="e">
        <f ca="1"/>
        <v>#NAME?</v>
      </c>
      <c r="F2700" t="e">
        <f ca="1"/>
        <v>#NAME?</v>
      </c>
      <c r="G2700" t="e">
        <f ca="1"/>
        <v>#NAME?</v>
      </c>
      <c r="H2700" t="e">
        <f ca="1"/>
        <v>#NAME?</v>
      </c>
      <c r="I2700" t="e">
        <f ca="1"/>
        <v>#NAME?</v>
      </c>
    </row>
    <row r="2701" spans="1:9" x14ac:dyDescent="0.25">
      <c r="A2701" s="193" t="e">
        <f ca="1"/>
        <v>#NAME?</v>
      </c>
      <c r="B2701" t="e">
        <f ca="1"/>
        <v>#NAME?</v>
      </c>
      <c r="C2701" s="129" t="e">
        <f ca="1"/>
        <v>#NAME?</v>
      </c>
      <c r="D2701" t="e">
        <f ca="1"/>
        <v>#NAME?</v>
      </c>
      <c r="E2701" t="e">
        <f ca="1"/>
        <v>#NAME?</v>
      </c>
      <c r="F2701" t="e">
        <f ca="1"/>
        <v>#NAME?</v>
      </c>
      <c r="G2701" t="e">
        <f ca="1"/>
        <v>#NAME?</v>
      </c>
      <c r="H2701" t="e">
        <f ca="1"/>
        <v>#NAME?</v>
      </c>
      <c r="I2701" t="e">
        <f ca="1"/>
        <v>#NAME?</v>
      </c>
    </row>
    <row r="2702" spans="1:9" x14ac:dyDescent="0.25">
      <c r="A2702" s="193" t="e">
        <f ca="1"/>
        <v>#NAME?</v>
      </c>
      <c r="B2702" t="e">
        <f ca="1"/>
        <v>#NAME?</v>
      </c>
      <c r="C2702" s="129" t="e">
        <f ca="1"/>
        <v>#NAME?</v>
      </c>
      <c r="D2702" t="e">
        <f ca="1"/>
        <v>#NAME?</v>
      </c>
      <c r="E2702" t="e">
        <f ca="1"/>
        <v>#NAME?</v>
      </c>
      <c r="F2702" t="e">
        <f ca="1"/>
        <v>#NAME?</v>
      </c>
      <c r="G2702" t="e">
        <f ca="1"/>
        <v>#NAME?</v>
      </c>
      <c r="H2702" t="e">
        <f ca="1"/>
        <v>#NAME?</v>
      </c>
      <c r="I2702" t="e">
        <f ca="1"/>
        <v>#NAME?</v>
      </c>
    </row>
    <row r="2703" spans="1:9" x14ac:dyDescent="0.25">
      <c r="A2703" s="193" t="e">
        <f ca="1"/>
        <v>#NAME?</v>
      </c>
      <c r="B2703" t="e">
        <f ca="1"/>
        <v>#NAME?</v>
      </c>
      <c r="C2703" s="129" t="e">
        <f ca="1"/>
        <v>#NAME?</v>
      </c>
      <c r="D2703" t="e">
        <f ca="1"/>
        <v>#NAME?</v>
      </c>
      <c r="E2703" t="e">
        <f ca="1"/>
        <v>#NAME?</v>
      </c>
      <c r="F2703" t="e">
        <f ca="1"/>
        <v>#NAME?</v>
      </c>
      <c r="G2703" t="e">
        <f ca="1"/>
        <v>#NAME?</v>
      </c>
      <c r="H2703" t="e">
        <f ca="1"/>
        <v>#NAME?</v>
      </c>
      <c r="I2703" t="e">
        <f ca="1"/>
        <v>#NAME?</v>
      </c>
    </row>
    <row r="2704" spans="1:9" x14ac:dyDescent="0.25">
      <c r="A2704" s="193" t="e">
        <f ca="1"/>
        <v>#NAME?</v>
      </c>
      <c r="B2704" t="e">
        <f ca="1"/>
        <v>#NAME?</v>
      </c>
      <c r="C2704" s="129" t="e">
        <f ca="1"/>
        <v>#NAME?</v>
      </c>
      <c r="D2704" t="e">
        <f ca="1"/>
        <v>#NAME?</v>
      </c>
      <c r="E2704" t="e">
        <f ca="1"/>
        <v>#NAME?</v>
      </c>
      <c r="F2704" t="e">
        <f ca="1"/>
        <v>#NAME?</v>
      </c>
      <c r="G2704" t="e">
        <f ca="1"/>
        <v>#NAME?</v>
      </c>
      <c r="H2704" t="e">
        <f ca="1"/>
        <v>#NAME?</v>
      </c>
      <c r="I2704" t="e">
        <f ca="1"/>
        <v>#NAME?</v>
      </c>
    </row>
    <row r="2705" spans="1:9" x14ac:dyDescent="0.25">
      <c r="A2705" s="193" t="e">
        <f ca="1"/>
        <v>#NAME?</v>
      </c>
      <c r="B2705" t="e">
        <f ca="1"/>
        <v>#NAME?</v>
      </c>
      <c r="C2705" s="129" t="e">
        <f ca="1"/>
        <v>#NAME?</v>
      </c>
      <c r="D2705" t="e">
        <f ca="1"/>
        <v>#NAME?</v>
      </c>
      <c r="E2705" t="e">
        <f ca="1"/>
        <v>#NAME?</v>
      </c>
      <c r="F2705" t="e">
        <f ca="1"/>
        <v>#NAME?</v>
      </c>
      <c r="G2705" t="e">
        <f ca="1"/>
        <v>#NAME?</v>
      </c>
      <c r="H2705" t="e">
        <f ca="1"/>
        <v>#NAME?</v>
      </c>
      <c r="I2705" t="e">
        <f ca="1"/>
        <v>#NAME?</v>
      </c>
    </row>
    <row r="2706" spans="1:9" x14ac:dyDescent="0.25">
      <c r="A2706" s="193" t="e">
        <f ca="1"/>
        <v>#NAME?</v>
      </c>
      <c r="B2706" t="e">
        <f ca="1"/>
        <v>#NAME?</v>
      </c>
      <c r="C2706" s="129" t="e">
        <f ca="1"/>
        <v>#NAME?</v>
      </c>
      <c r="D2706" t="e">
        <f ca="1"/>
        <v>#NAME?</v>
      </c>
      <c r="E2706" t="e">
        <f ca="1"/>
        <v>#NAME?</v>
      </c>
      <c r="F2706" t="e">
        <f ca="1"/>
        <v>#NAME?</v>
      </c>
      <c r="G2706" t="e">
        <f ca="1"/>
        <v>#NAME?</v>
      </c>
      <c r="H2706" t="e">
        <f ca="1"/>
        <v>#NAME?</v>
      </c>
      <c r="I2706" t="e">
        <f ca="1"/>
        <v>#NAME?</v>
      </c>
    </row>
    <row r="2707" spans="1:9" x14ac:dyDescent="0.25">
      <c r="A2707" s="193" t="e">
        <f ca="1"/>
        <v>#NAME?</v>
      </c>
      <c r="B2707" t="e">
        <f ca="1"/>
        <v>#NAME?</v>
      </c>
      <c r="C2707" s="129" t="e">
        <f ca="1"/>
        <v>#NAME?</v>
      </c>
      <c r="D2707" t="e">
        <f ca="1"/>
        <v>#NAME?</v>
      </c>
      <c r="E2707" t="e">
        <f ca="1"/>
        <v>#NAME?</v>
      </c>
      <c r="F2707" t="e">
        <f ca="1"/>
        <v>#NAME?</v>
      </c>
      <c r="G2707" t="e">
        <f ca="1"/>
        <v>#NAME?</v>
      </c>
      <c r="H2707" t="e">
        <f ca="1"/>
        <v>#NAME?</v>
      </c>
      <c r="I2707" t="e">
        <f ca="1"/>
        <v>#NAME?</v>
      </c>
    </row>
    <row r="2708" spans="1:9" x14ac:dyDescent="0.25">
      <c r="A2708" s="193" t="e">
        <f ca="1"/>
        <v>#NAME?</v>
      </c>
      <c r="B2708" t="e">
        <f ca="1"/>
        <v>#NAME?</v>
      </c>
      <c r="C2708" s="129" t="e">
        <f ca="1"/>
        <v>#NAME?</v>
      </c>
      <c r="D2708" t="e">
        <f ca="1"/>
        <v>#NAME?</v>
      </c>
      <c r="E2708" t="e">
        <f ca="1"/>
        <v>#NAME?</v>
      </c>
      <c r="F2708" t="e">
        <f ca="1"/>
        <v>#NAME?</v>
      </c>
      <c r="G2708" t="e">
        <f ca="1"/>
        <v>#NAME?</v>
      </c>
      <c r="H2708" t="e">
        <f ca="1"/>
        <v>#NAME?</v>
      </c>
      <c r="I2708" t="e">
        <f ca="1"/>
        <v>#NAME?</v>
      </c>
    </row>
    <row r="2709" spans="1:9" x14ac:dyDescent="0.25">
      <c r="A2709" s="193" t="e">
        <f ca="1"/>
        <v>#NAME?</v>
      </c>
      <c r="B2709" t="e">
        <f ca="1"/>
        <v>#NAME?</v>
      </c>
      <c r="C2709" s="129" t="e">
        <f ca="1"/>
        <v>#NAME?</v>
      </c>
      <c r="D2709" t="e">
        <f ca="1"/>
        <v>#NAME?</v>
      </c>
      <c r="E2709" t="e">
        <f ca="1"/>
        <v>#NAME?</v>
      </c>
      <c r="F2709" t="e">
        <f ca="1"/>
        <v>#NAME?</v>
      </c>
      <c r="G2709" t="e">
        <f ca="1"/>
        <v>#NAME?</v>
      </c>
      <c r="H2709" t="e">
        <f ca="1"/>
        <v>#NAME?</v>
      </c>
      <c r="I2709" t="e">
        <f ca="1"/>
        <v>#NAME?</v>
      </c>
    </row>
    <row r="2710" spans="1:9" x14ac:dyDescent="0.25">
      <c r="A2710" s="193" t="e">
        <f ca="1"/>
        <v>#NAME?</v>
      </c>
      <c r="B2710" t="e">
        <f ca="1"/>
        <v>#NAME?</v>
      </c>
      <c r="C2710" s="129" t="e">
        <f ca="1"/>
        <v>#NAME?</v>
      </c>
      <c r="D2710" t="e">
        <f ca="1"/>
        <v>#NAME?</v>
      </c>
      <c r="E2710" t="e">
        <f ca="1"/>
        <v>#NAME?</v>
      </c>
      <c r="F2710" t="e">
        <f ca="1"/>
        <v>#NAME?</v>
      </c>
      <c r="G2710" t="e">
        <f ca="1"/>
        <v>#NAME?</v>
      </c>
      <c r="H2710" t="e">
        <f ca="1"/>
        <v>#NAME?</v>
      </c>
      <c r="I2710" t="e">
        <f ca="1"/>
        <v>#NAME?</v>
      </c>
    </row>
    <row r="2711" spans="1:9" x14ac:dyDescent="0.25">
      <c r="A2711" s="193" t="e">
        <f ca="1"/>
        <v>#NAME?</v>
      </c>
      <c r="B2711" t="e">
        <f ca="1"/>
        <v>#NAME?</v>
      </c>
      <c r="C2711" s="129" t="e">
        <f ca="1"/>
        <v>#NAME?</v>
      </c>
      <c r="D2711" t="e">
        <f ca="1"/>
        <v>#NAME?</v>
      </c>
      <c r="E2711" t="e">
        <f ca="1"/>
        <v>#NAME?</v>
      </c>
      <c r="F2711" t="e">
        <f ca="1"/>
        <v>#NAME?</v>
      </c>
      <c r="G2711" t="e">
        <f ca="1"/>
        <v>#NAME?</v>
      </c>
      <c r="H2711" t="e">
        <f ca="1"/>
        <v>#NAME?</v>
      </c>
      <c r="I2711" t="e">
        <f ca="1"/>
        <v>#NAME?</v>
      </c>
    </row>
    <row r="2712" spans="1:9" x14ac:dyDescent="0.25">
      <c r="A2712" s="193" t="e">
        <f ca="1"/>
        <v>#NAME?</v>
      </c>
      <c r="B2712" t="e">
        <f ca="1"/>
        <v>#NAME?</v>
      </c>
      <c r="C2712" s="129" t="e">
        <f ca="1"/>
        <v>#NAME?</v>
      </c>
      <c r="D2712" t="e">
        <f ca="1"/>
        <v>#NAME?</v>
      </c>
      <c r="E2712" t="e">
        <f ca="1"/>
        <v>#NAME?</v>
      </c>
      <c r="F2712" t="e">
        <f ca="1"/>
        <v>#NAME?</v>
      </c>
      <c r="G2712" t="e">
        <f ca="1"/>
        <v>#NAME?</v>
      </c>
      <c r="H2712" t="e">
        <f ca="1"/>
        <v>#NAME?</v>
      </c>
      <c r="I2712" t="e">
        <f ca="1"/>
        <v>#NAME?</v>
      </c>
    </row>
    <row r="2713" spans="1:9" x14ac:dyDescent="0.25">
      <c r="A2713" s="193" t="e">
        <f ca="1"/>
        <v>#NAME?</v>
      </c>
      <c r="B2713" t="e">
        <f ca="1"/>
        <v>#NAME?</v>
      </c>
      <c r="C2713" s="129" t="e">
        <f ca="1"/>
        <v>#NAME?</v>
      </c>
      <c r="D2713" t="e">
        <f ca="1"/>
        <v>#NAME?</v>
      </c>
      <c r="E2713" t="e">
        <f ca="1"/>
        <v>#NAME?</v>
      </c>
      <c r="F2713" t="e">
        <f ca="1"/>
        <v>#NAME?</v>
      </c>
      <c r="G2713" t="e">
        <f ca="1"/>
        <v>#NAME?</v>
      </c>
      <c r="H2713" t="e">
        <f ca="1"/>
        <v>#NAME?</v>
      </c>
      <c r="I2713" t="e">
        <f ca="1"/>
        <v>#NAME?</v>
      </c>
    </row>
    <row r="2714" spans="1:9" x14ac:dyDescent="0.25">
      <c r="A2714" s="193" t="e">
        <f ca="1"/>
        <v>#NAME?</v>
      </c>
      <c r="B2714" t="e">
        <f ca="1"/>
        <v>#NAME?</v>
      </c>
      <c r="C2714" s="129" t="e">
        <f ca="1"/>
        <v>#NAME?</v>
      </c>
      <c r="D2714" t="e">
        <f ca="1"/>
        <v>#NAME?</v>
      </c>
      <c r="E2714" t="e">
        <f ca="1"/>
        <v>#NAME?</v>
      </c>
      <c r="F2714" t="e">
        <f ca="1"/>
        <v>#NAME?</v>
      </c>
      <c r="G2714" t="e">
        <f ca="1"/>
        <v>#NAME?</v>
      </c>
      <c r="H2714" t="e">
        <f ca="1"/>
        <v>#NAME?</v>
      </c>
      <c r="I2714" t="e">
        <f ca="1"/>
        <v>#NAME?</v>
      </c>
    </row>
    <row r="2715" spans="1:9" x14ac:dyDescent="0.25">
      <c r="A2715" s="193" t="e">
        <f ca="1"/>
        <v>#NAME?</v>
      </c>
      <c r="B2715" t="e">
        <f ca="1"/>
        <v>#NAME?</v>
      </c>
      <c r="C2715" s="129" t="e">
        <f ca="1"/>
        <v>#NAME?</v>
      </c>
      <c r="D2715" t="e">
        <f ca="1"/>
        <v>#NAME?</v>
      </c>
      <c r="E2715" t="e">
        <f ca="1"/>
        <v>#NAME?</v>
      </c>
      <c r="F2715" t="e">
        <f ca="1"/>
        <v>#NAME?</v>
      </c>
      <c r="G2715" t="e">
        <f ca="1"/>
        <v>#NAME?</v>
      </c>
      <c r="H2715" t="e">
        <f ca="1"/>
        <v>#NAME?</v>
      </c>
      <c r="I2715" t="e">
        <f ca="1"/>
        <v>#NAME?</v>
      </c>
    </row>
    <row r="2716" spans="1:9" x14ac:dyDescent="0.25">
      <c r="A2716" s="193" t="e">
        <f ca="1"/>
        <v>#NAME?</v>
      </c>
      <c r="B2716" t="e">
        <f ca="1"/>
        <v>#NAME?</v>
      </c>
      <c r="C2716" s="129" t="e">
        <f ca="1"/>
        <v>#NAME?</v>
      </c>
      <c r="D2716" t="e">
        <f ca="1"/>
        <v>#NAME?</v>
      </c>
      <c r="E2716" t="e">
        <f ca="1"/>
        <v>#NAME?</v>
      </c>
      <c r="F2716" t="e">
        <f ca="1"/>
        <v>#NAME?</v>
      </c>
      <c r="G2716" t="e">
        <f ca="1"/>
        <v>#NAME?</v>
      </c>
      <c r="H2716" t="e">
        <f ca="1"/>
        <v>#NAME?</v>
      </c>
      <c r="I2716" t="e">
        <f ca="1"/>
        <v>#NAME?</v>
      </c>
    </row>
    <row r="2717" spans="1:9" x14ac:dyDescent="0.25">
      <c r="A2717" s="193" t="e">
        <f ca="1"/>
        <v>#NAME?</v>
      </c>
      <c r="B2717" t="e">
        <f ca="1"/>
        <v>#NAME?</v>
      </c>
      <c r="C2717" s="129" t="e">
        <f ca="1"/>
        <v>#NAME?</v>
      </c>
      <c r="D2717" t="e">
        <f ca="1"/>
        <v>#NAME?</v>
      </c>
      <c r="E2717" t="e">
        <f ca="1"/>
        <v>#NAME?</v>
      </c>
      <c r="F2717" t="e">
        <f ca="1"/>
        <v>#NAME?</v>
      </c>
      <c r="G2717" t="e">
        <f ca="1"/>
        <v>#NAME?</v>
      </c>
      <c r="H2717" t="e">
        <f ca="1"/>
        <v>#NAME?</v>
      </c>
      <c r="I2717" t="e">
        <f ca="1"/>
        <v>#NAME?</v>
      </c>
    </row>
    <row r="2718" spans="1:9" x14ac:dyDescent="0.25">
      <c r="A2718" s="193" t="e">
        <f ca="1"/>
        <v>#NAME?</v>
      </c>
      <c r="B2718" t="e">
        <f ca="1"/>
        <v>#NAME?</v>
      </c>
      <c r="C2718" s="129" t="e">
        <f ca="1"/>
        <v>#NAME?</v>
      </c>
      <c r="D2718" t="e">
        <f ca="1"/>
        <v>#NAME?</v>
      </c>
      <c r="E2718" t="e">
        <f ca="1"/>
        <v>#NAME?</v>
      </c>
      <c r="F2718" t="e">
        <f ca="1"/>
        <v>#NAME?</v>
      </c>
      <c r="G2718" t="e">
        <f ca="1"/>
        <v>#NAME?</v>
      </c>
      <c r="H2718" t="e">
        <f ca="1"/>
        <v>#NAME?</v>
      </c>
      <c r="I2718" t="e">
        <f ca="1"/>
        <v>#NAME?</v>
      </c>
    </row>
    <row r="2719" spans="1:9" x14ac:dyDescent="0.25">
      <c r="A2719" s="193" t="e">
        <f ca="1"/>
        <v>#NAME?</v>
      </c>
      <c r="B2719" t="e">
        <f ca="1"/>
        <v>#NAME?</v>
      </c>
      <c r="C2719" s="129" t="e">
        <f ca="1"/>
        <v>#NAME?</v>
      </c>
      <c r="D2719" t="e">
        <f ca="1"/>
        <v>#NAME?</v>
      </c>
      <c r="E2719" t="e">
        <f ca="1"/>
        <v>#NAME?</v>
      </c>
      <c r="F2719" t="e">
        <f ca="1"/>
        <v>#NAME?</v>
      </c>
      <c r="G2719" t="e">
        <f ca="1"/>
        <v>#NAME?</v>
      </c>
      <c r="H2719" t="e">
        <f ca="1"/>
        <v>#NAME?</v>
      </c>
      <c r="I2719" t="e">
        <f ca="1"/>
        <v>#NAME?</v>
      </c>
    </row>
    <row r="2720" spans="1:9" x14ac:dyDescent="0.25">
      <c r="A2720" s="193" t="e">
        <f ca="1"/>
        <v>#NAME?</v>
      </c>
      <c r="B2720" t="e">
        <f ca="1"/>
        <v>#NAME?</v>
      </c>
      <c r="C2720" s="129" t="e">
        <f ca="1"/>
        <v>#NAME?</v>
      </c>
      <c r="D2720" t="e">
        <f ca="1"/>
        <v>#NAME?</v>
      </c>
      <c r="E2720" t="e">
        <f ca="1"/>
        <v>#NAME?</v>
      </c>
      <c r="F2720" t="e">
        <f ca="1"/>
        <v>#NAME?</v>
      </c>
      <c r="G2720" t="e">
        <f ca="1"/>
        <v>#NAME?</v>
      </c>
      <c r="H2720" t="e">
        <f ca="1"/>
        <v>#NAME?</v>
      </c>
      <c r="I2720" t="e">
        <f ca="1"/>
        <v>#NAME?</v>
      </c>
    </row>
    <row r="2721" spans="1:9" x14ac:dyDescent="0.25">
      <c r="A2721" s="193" t="e">
        <f ca="1"/>
        <v>#NAME?</v>
      </c>
      <c r="B2721" t="e">
        <f ca="1"/>
        <v>#NAME?</v>
      </c>
      <c r="C2721" s="129" t="e">
        <f ca="1"/>
        <v>#NAME?</v>
      </c>
      <c r="D2721" t="e">
        <f ca="1"/>
        <v>#NAME?</v>
      </c>
      <c r="E2721" t="e">
        <f ca="1"/>
        <v>#NAME?</v>
      </c>
      <c r="F2721" t="e">
        <f ca="1"/>
        <v>#NAME?</v>
      </c>
      <c r="G2721" t="e">
        <f ca="1"/>
        <v>#NAME?</v>
      </c>
      <c r="H2721" t="e">
        <f ca="1"/>
        <v>#NAME?</v>
      </c>
      <c r="I2721" t="e">
        <f ca="1"/>
        <v>#NAME?</v>
      </c>
    </row>
    <row r="2722" spans="1:9" x14ac:dyDescent="0.25">
      <c r="A2722" s="193" t="e">
        <f ca="1"/>
        <v>#NAME?</v>
      </c>
      <c r="B2722" t="e">
        <f ca="1"/>
        <v>#NAME?</v>
      </c>
      <c r="C2722" s="129" t="e">
        <f ca="1"/>
        <v>#NAME?</v>
      </c>
      <c r="D2722" t="e">
        <f ca="1"/>
        <v>#NAME?</v>
      </c>
      <c r="E2722" t="e">
        <f ca="1"/>
        <v>#NAME?</v>
      </c>
      <c r="F2722" t="e">
        <f ca="1"/>
        <v>#NAME?</v>
      </c>
      <c r="G2722" t="e">
        <f ca="1"/>
        <v>#NAME?</v>
      </c>
      <c r="H2722" t="e">
        <f ca="1"/>
        <v>#NAME?</v>
      </c>
      <c r="I2722" t="e">
        <f ca="1"/>
        <v>#NAME?</v>
      </c>
    </row>
    <row r="2723" spans="1:9" x14ac:dyDescent="0.25">
      <c r="A2723" s="193" t="e">
        <f ca="1"/>
        <v>#NAME?</v>
      </c>
      <c r="B2723" t="e">
        <f ca="1"/>
        <v>#NAME?</v>
      </c>
      <c r="C2723" s="129" t="e">
        <f ca="1"/>
        <v>#NAME?</v>
      </c>
      <c r="D2723" t="e">
        <f ca="1"/>
        <v>#NAME?</v>
      </c>
      <c r="E2723" t="e">
        <f ca="1"/>
        <v>#NAME?</v>
      </c>
      <c r="F2723" t="e">
        <f ca="1"/>
        <v>#NAME?</v>
      </c>
      <c r="G2723" t="e">
        <f ca="1"/>
        <v>#NAME?</v>
      </c>
      <c r="H2723" t="e">
        <f ca="1"/>
        <v>#NAME?</v>
      </c>
      <c r="I2723" t="e">
        <f ca="1"/>
        <v>#NAME?</v>
      </c>
    </row>
    <row r="2724" spans="1:9" x14ac:dyDescent="0.25">
      <c r="A2724" s="193" t="e">
        <f ca="1"/>
        <v>#NAME?</v>
      </c>
      <c r="B2724" t="e">
        <f ca="1"/>
        <v>#NAME?</v>
      </c>
      <c r="C2724" s="129" t="e">
        <f ca="1"/>
        <v>#NAME?</v>
      </c>
      <c r="D2724" t="e">
        <f ca="1"/>
        <v>#NAME?</v>
      </c>
      <c r="E2724" t="e">
        <f ca="1"/>
        <v>#NAME?</v>
      </c>
      <c r="F2724" t="e">
        <f ca="1"/>
        <v>#NAME?</v>
      </c>
      <c r="G2724" t="e">
        <f ca="1"/>
        <v>#NAME?</v>
      </c>
      <c r="H2724" t="e">
        <f ca="1"/>
        <v>#NAME?</v>
      </c>
      <c r="I2724" t="e">
        <f ca="1"/>
        <v>#NAME?</v>
      </c>
    </row>
    <row r="2725" spans="1:9" x14ac:dyDescent="0.25">
      <c r="A2725" s="193" t="e">
        <f ca="1"/>
        <v>#NAME?</v>
      </c>
      <c r="B2725" t="e">
        <f ca="1"/>
        <v>#NAME?</v>
      </c>
      <c r="C2725" s="129" t="e">
        <f ca="1"/>
        <v>#NAME?</v>
      </c>
      <c r="D2725" t="e">
        <f ca="1"/>
        <v>#NAME?</v>
      </c>
      <c r="E2725" t="e">
        <f ca="1"/>
        <v>#NAME?</v>
      </c>
      <c r="F2725" t="e">
        <f ca="1"/>
        <v>#NAME?</v>
      </c>
      <c r="G2725" t="e">
        <f ca="1"/>
        <v>#NAME?</v>
      </c>
      <c r="H2725" t="e">
        <f ca="1"/>
        <v>#NAME?</v>
      </c>
      <c r="I2725" t="e">
        <f ca="1"/>
        <v>#NAME?</v>
      </c>
    </row>
    <row r="2726" spans="1:9" x14ac:dyDescent="0.25">
      <c r="A2726" s="193" t="e">
        <f ca="1"/>
        <v>#NAME?</v>
      </c>
      <c r="B2726" t="e">
        <f ca="1"/>
        <v>#NAME?</v>
      </c>
      <c r="C2726" s="129" t="e">
        <f ca="1"/>
        <v>#NAME?</v>
      </c>
      <c r="D2726" t="e">
        <f ca="1"/>
        <v>#NAME?</v>
      </c>
      <c r="E2726" t="e">
        <f ca="1"/>
        <v>#NAME?</v>
      </c>
      <c r="F2726" t="e">
        <f ca="1"/>
        <v>#NAME?</v>
      </c>
      <c r="G2726" t="e">
        <f ca="1"/>
        <v>#NAME?</v>
      </c>
      <c r="H2726" t="e">
        <f ca="1"/>
        <v>#NAME?</v>
      </c>
      <c r="I2726" t="e">
        <f ca="1"/>
        <v>#NAME?</v>
      </c>
    </row>
    <row r="2727" spans="1:9" x14ac:dyDescent="0.25">
      <c r="A2727" s="193" t="e">
        <f ca="1"/>
        <v>#NAME?</v>
      </c>
      <c r="B2727" t="e">
        <f ca="1"/>
        <v>#NAME?</v>
      </c>
      <c r="C2727" s="129" t="e">
        <f ca="1"/>
        <v>#NAME?</v>
      </c>
      <c r="D2727" t="e">
        <f ca="1"/>
        <v>#NAME?</v>
      </c>
      <c r="E2727" t="e">
        <f ca="1"/>
        <v>#NAME?</v>
      </c>
      <c r="F2727" t="e">
        <f ca="1"/>
        <v>#NAME?</v>
      </c>
      <c r="G2727" t="e">
        <f ca="1"/>
        <v>#NAME?</v>
      </c>
      <c r="H2727" t="e">
        <f ca="1"/>
        <v>#NAME?</v>
      </c>
      <c r="I2727" t="e">
        <f ca="1"/>
        <v>#NAME?</v>
      </c>
    </row>
    <row r="2728" spans="1:9" x14ac:dyDescent="0.25">
      <c r="A2728" s="193" t="e">
        <f ca="1"/>
        <v>#NAME?</v>
      </c>
      <c r="B2728" t="e">
        <f ca="1"/>
        <v>#NAME?</v>
      </c>
      <c r="C2728" s="129" t="e">
        <f ca="1"/>
        <v>#NAME?</v>
      </c>
      <c r="D2728" t="e">
        <f ca="1"/>
        <v>#NAME?</v>
      </c>
      <c r="E2728" t="e">
        <f ca="1"/>
        <v>#NAME?</v>
      </c>
      <c r="F2728" t="e">
        <f ca="1"/>
        <v>#NAME?</v>
      </c>
      <c r="G2728" t="e">
        <f ca="1"/>
        <v>#NAME?</v>
      </c>
      <c r="H2728" t="e">
        <f ca="1"/>
        <v>#NAME?</v>
      </c>
      <c r="I2728" t="e">
        <f ca="1"/>
        <v>#NAME?</v>
      </c>
    </row>
    <row r="2729" spans="1:9" x14ac:dyDescent="0.25">
      <c r="A2729" s="193" t="e">
        <f ca="1"/>
        <v>#NAME?</v>
      </c>
      <c r="B2729" t="e">
        <f ca="1"/>
        <v>#NAME?</v>
      </c>
      <c r="C2729" s="129" t="e">
        <f ca="1"/>
        <v>#NAME?</v>
      </c>
      <c r="D2729" t="e">
        <f ca="1"/>
        <v>#NAME?</v>
      </c>
      <c r="E2729" t="e">
        <f ca="1"/>
        <v>#NAME?</v>
      </c>
      <c r="F2729" t="e">
        <f ca="1"/>
        <v>#NAME?</v>
      </c>
      <c r="G2729" t="e">
        <f ca="1"/>
        <v>#NAME?</v>
      </c>
      <c r="H2729" t="e">
        <f ca="1"/>
        <v>#NAME?</v>
      </c>
      <c r="I2729" t="e">
        <f ca="1"/>
        <v>#NAME?</v>
      </c>
    </row>
    <row r="2730" spans="1:9" x14ac:dyDescent="0.25">
      <c r="A2730" s="193" t="e">
        <f ca="1"/>
        <v>#NAME?</v>
      </c>
      <c r="B2730" t="e">
        <f ca="1"/>
        <v>#NAME?</v>
      </c>
      <c r="C2730" s="129" t="e">
        <f ca="1"/>
        <v>#NAME?</v>
      </c>
      <c r="D2730" t="e">
        <f ca="1"/>
        <v>#NAME?</v>
      </c>
      <c r="E2730" t="e">
        <f ca="1"/>
        <v>#NAME?</v>
      </c>
      <c r="F2730" t="e">
        <f ca="1"/>
        <v>#NAME?</v>
      </c>
      <c r="G2730" t="e">
        <f ca="1"/>
        <v>#NAME?</v>
      </c>
      <c r="H2730" t="e">
        <f ca="1"/>
        <v>#NAME?</v>
      </c>
      <c r="I2730" t="e">
        <f ca="1"/>
        <v>#NAME?</v>
      </c>
    </row>
    <row r="2731" spans="1:9" x14ac:dyDescent="0.25">
      <c r="A2731" s="193" t="e">
        <f ca="1"/>
        <v>#NAME?</v>
      </c>
      <c r="B2731" t="e">
        <f ca="1"/>
        <v>#NAME?</v>
      </c>
      <c r="C2731" s="129" t="e">
        <f ca="1"/>
        <v>#NAME?</v>
      </c>
      <c r="D2731" t="e">
        <f ca="1"/>
        <v>#NAME?</v>
      </c>
      <c r="E2731" t="e">
        <f ca="1"/>
        <v>#NAME?</v>
      </c>
      <c r="F2731" t="e">
        <f ca="1"/>
        <v>#NAME?</v>
      </c>
      <c r="G2731" t="e">
        <f ca="1"/>
        <v>#NAME?</v>
      </c>
      <c r="H2731" t="e">
        <f ca="1"/>
        <v>#NAME?</v>
      </c>
      <c r="I2731" t="e">
        <f ca="1"/>
        <v>#NAME?</v>
      </c>
    </row>
    <row r="2732" spans="1:9" x14ac:dyDescent="0.25">
      <c r="A2732" s="193" t="e">
        <f ca="1"/>
        <v>#NAME?</v>
      </c>
      <c r="B2732" t="e">
        <f ca="1"/>
        <v>#NAME?</v>
      </c>
      <c r="C2732" s="129" t="e">
        <f ca="1"/>
        <v>#NAME?</v>
      </c>
      <c r="D2732" t="e">
        <f ca="1"/>
        <v>#NAME?</v>
      </c>
      <c r="E2732" t="e">
        <f ca="1"/>
        <v>#NAME?</v>
      </c>
      <c r="F2732" t="e">
        <f ca="1"/>
        <v>#NAME?</v>
      </c>
      <c r="G2732" t="e">
        <f ca="1"/>
        <v>#NAME?</v>
      </c>
      <c r="H2732" t="e">
        <f ca="1"/>
        <v>#NAME?</v>
      </c>
      <c r="I2732" t="e">
        <f ca="1"/>
        <v>#NAME?</v>
      </c>
    </row>
    <row r="2733" spans="1:9" x14ac:dyDescent="0.25">
      <c r="A2733" s="193" t="e">
        <f ca="1"/>
        <v>#NAME?</v>
      </c>
      <c r="B2733" t="e">
        <f ca="1"/>
        <v>#NAME?</v>
      </c>
      <c r="C2733" s="129" t="e">
        <f ca="1"/>
        <v>#NAME?</v>
      </c>
      <c r="D2733" t="e">
        <f ca="1"/>
        <v>#NAME?</v>
      </c>
      <c r="E2733" t="e">
        <f ca="1"/>
        <v>#NAME?</v>
      </c>
      <c r="F2733" t="e">
        <f ca="1"/>
        <v>#NAME?</v>
      </c>
      <c r="G2733" t="e">
        <f ca="1"/>
        <v>#NAME?</v>
      </c>
      <c r="H2733" t="e">
        <f ca="1"/>
        <v>#NAME?</v>
      </c>
      <c r="I2733" t="e">
        <f ca="1"/>
        <v>#NAME?</v>
      </c>
    </row>
    <row r="2734" spans="1:9" x14ac:dyDescent="0.25">
      <c r="A2734" s="193" t="e">
        <f ca="1"/>
        <v>#NAME?</v>
      </c>
      <c r="B2734" t="e">
        <f ca="1"/>
        <v>#NAME?</v>
      </c>
      <c r="C2734" s="129" t="e">
        <f ca="1"/>
        <v>#NAME?</v>
      </c>
      <c r="D2734" t="e">
        <f ca="1"/>
        <v>#NAME?</v>
      </c>
      <c r="E2734" t="e">
        <f ca="1"/>
        <v>#NAME?</v>
      </c>
      <c r="F2734" t="e">
        <f ca="1"/>
        <v>#NAME?</v>
      </c>
      <c r="G2734" t="e">
        <f ca="1"/>
        <v>#NAME?</v>
      </c>
      <c r="H2734" t="e">
        <f ca="1"/>
        <v>#NAME?</v>
      </c>
      <c r="I2734" t="e">
        <f ca="1"/>
        <v>#NAME?</v>
      </c>
    </row>
    <row r="2735" spans="1:9" x14ac:dyDescent="0.25">
      <c r="A2735" s="193" t="e">
        <f ca="1"/>
        <v>#NAME?</v>
      </c>
      <c r="B2735" t="e">
        <f ca="1"/>
        <v>#NAME?</v>
      </c>
      <c r="C2735" s="129" t="e">
        <f ca="1"/>
        <v>#NAME?</v>
      </c>
      <c r="D2735" t="e">
        <f ca="1"/>
        <v>#NAME?</v>
      </c>
      <c r="E2735" t="e">
        <f ca="1"/>
        <v>#NAME?</v>
      </c>
      <c r="F2735" t="e">
        <f ca="1"/>
        <v>#NAME?</v>
      </c>
      <c r="G2735" t="e">
        <f ca="1"/>
        <v>#NAME?</v>
      </c>
      <c r="H2735" t="e">
        <f ca="1"/>
        <v>#NAME?</v>
      </c>
      <c r="I2735" t="e">
        <f ca="1"/>
        <v>#NAME?</v>
      </c>
    </row>
    <row r="2736" spans="1:9" x14ac:dyDescent="0.25">
      <c r="A2736" s="193" t="e">
        <f ca="1"/>
        <v>#NAME?</v>
      </c>
      <c r="B2736" t="e">
        <f ca="1"/>
        <v>#NAME?</v>
      </c>
      <c r="C2736" s="129" t="e">
        <f ca="1"/>
        <v>#NAME?</v>
      </c>
      <c r="D2736" t="e">
        <f ca="1"/>
        <v>#NAME?</v>
      </c>
      <c r="E2736" t="e">
        <f ca="1"/>
        <v>#NAME?</v>
      </c>
      <c r="F2736" t="e">
        <f ca="1"/>
        <v>#NAME?</v>
      </c>
      <c r="G2736" t="e">
        <f ca="1"/>
        <v>#NAME?</v>
      </c>
      <c r="H2736" t="e">
        <f ca="1"/>
        <v>#NAME?</v>
      </c>
      <c r="I2736" t="e">
        <f ca="1"/>
        <v>#NAME?</v>
      </c>
    </row>
    <row r="2737" spans="1:9" x14ac:dyDescent="0.25">
      <c r="A2737" s="193" t="e">
        <f ca="1"/>
        <v>#NAME?</v>
      </c>
      <c r="B2737" t="e">
        <f ca="1"/>
        <v>#NAME?</v>
      </c>
      <c r="C2737" s="129" t="e">
        <f ca="1"/>
        <v>#NAME?</v>
      </c>
      <c r="D2737" t="e">
        <f ca="1"/>
        <v>#NAME?</v>
      </c>
      <c r="E2737" t="e">
        <f ca="1"/>
        <v>#NAME?</v>
      </c>
      <c r="F2737" t="e">
        <f ca="1"/>
        <v>#NAME?</v>
      </c>
      <c r="G2737" t="e">
        <f ca="1"/>
        <v>#NAME?</v>
      </c>
      <c r="H2737" t="e">
        <f ca="1"/>
        <v>#NAME?</v>
      </c>
      <c r="I2737" t="e">
        <f ca="1"/>
        <v>#NAME?</v>
      </c>
    </row>
    <row r="2738" spans="1:9" x14ac:dyDescent="0.25">
      <c r="A2738" s="193" t="e">
        <f ca="1"/>
        <v>#NAME?</v>
      </c>
      <c r="B2738" t="e">
        <f ca="1"/>
        <v>#NAME?</v>
      </c>
      <c r="C2738" s="129" t="e">
        <f ca="1"/>
        <v>#NAME?</v>
      </c>
      <c r="D2738" t="e">
        <f ca="1"/>
        <v>#NAME?</v>
      </c>
      <c r="E2738" t="e">
        <f ca="1"/>
        <v>#NAME?</v>
      </c>
      <c r="F2738" t="e">
        <f ca="1"/>
        <v>#NAME?</v>
      </c>
      <c r="G2738" t="e">
        <f ca="1"/>
        <v>#NAME?</v>
      </c>
      <c r="H2738" t="e">
        <f ca="1"/>
        <v>#NAME?</v>
      </c>
      <c r="I2738" t="e">
        <f ca="1"/>
        <v>#NAME?</v>
      </c>
    </row>
    <row r="2739" spans="1:9" x14ac:dyDescent="0.25">
      <c r="A2739" s="193" t="e">
        <f ca="1"/>
        <v>#NAME?</v>
      </c>
      <c r="B2739" t="e">
        <f ca="1"/>
        <v>#NAME?</v>
      </c>
      <c r="C2739" s="129" t="e">
        <f ca="1"/>
        <v>#NAME?</v>
      </c>
      <c r="D2739" t="e">
        <f ca="1"/>
        <v>#NAME?</v>
      </c>
      <c r="E2739" t="e">
        <f ca="1"/>
        <v>#NAME?</v>
      </c>
      <c r="F2739" t="e">
        <f ca="1"/>
        <v>#NAME?</v>
      </c>
      <c r="G2739" t="e">
        <f ca="1"/>
        <v>#NAME?</v>
      </c>
      <c r="H2739" t="e">
        <f ca="1"/>
        <v>#NAME?</v>
      </c>
      <c r="I2739" t="e">
        <f ca="1"/>
        <v>#NAME?</v>
      </c>
    </row>
    <row r="2740" spans="1:9" x14ac:dyDescent="0.25">
      <c r="A2740" s="193" t="e">
        <f ca="1"/>
        <v>#NAME?</v>
      </c>
      <c r="B2740" t="e">
        <f ca="1"/>
        <v>#NAME?</v>
      </c>
      <c r="C2740" s="129" t="e">
        <f ca="1"/>
        <v>#NAME?</v>
      </c>
      <c r="D2740" t="e">
        <f ca="1"/>
        <v>#NAME?</v>
      </c>
      <c r="E2740" t="e">
        <f ca="1"/>
        <v>#NAME?</v>
      </c>
      <c r="F2740" t="e">
        <f ca="1"/>
        <v>#NAME?</v>
      </c>
      <c r="G2740" t="e">
        <f ca="1"/>
        <v>#NAME?</v>
      </c>
      <c r="H2740" t="e">
        <f ca="1"/>
        <v>#NAME?</v>
      </c>
      <c r="I2740" t="e">
        <f ca="1"/>
        <v>#NAME?</v>
      </c>
    </row>
    <row r="2741" spans="1:9" x14ac:dyDescent="0.25">
      <c r="A2741" s="193" t="e">
        <f ca="1"/>
        <v>#NAME?</v>
      </c>
      <c r="B2741" t="e">
        <f ca="1"/>
        <v>#NAME?</v>
      </c>
      <c r="C2741" s="129" t="e">
        <f ca="1"/>
        <v>#NAME?</v>
      </c>
      <c r="D2741" t="e">
        <f ca="1"/>
        <v>#NAME?</v>
      </c>
      <c r="E2741" t="e">
        <f ca="1"/>
        <v>#NAME?</v>
      </c>
      <c r="F2741" t="e">
        <f ca="1"/>
        <v>#NAME?</v>
      </c>
      <c r="G2741" t="e">
        <f ca="1"/>
        <v>#NAME?</v>
      </c>
      <c r="H2741" t="e">
        <f ca="1"/>
        <v>#NAME?</v>
      </c>
      <c r="I2741" t="e">
        <f ca="1"/>
        <v>#NAME?</v>
      </c>
    </row>
    <row r="2742" spans="1:9" x14ac:dyDescent="0.25">
      <c r="A2742" s="193" t="e">
        <f ca="1"/>
        <v>#NAME?</v>
      </c>
      <c r="B2742" t="e">
        <f ca="1"/>
        <v>#NAME?</v>
      </c>
      <c r="C2742" s="129" t="e">
        <f ca="1"/>
        <v>#NAME?</v>
      </c>
      <c r="D2742" t="e">
        <f ca="1"/>
        <v>#NAME?</v>
      </c>
      <c r="E2742" t="e">
        <f ca="1"/>
        <v>#NAME?</v>
      </c>
      <c r="F2742" t="e">
        <f ca="1"/>
        <v>#NAME?</v>
      </c>
      <c r="G2742" t="e">
        <f ca="1"/>
        <v>#NAME?</v>
      </c>
      <c r="H2742" t="e">
        <f ca="1"/>
        <v>#NAME?</v>
      </c>
      <c r="I2742" t="e">
        <f ca="1"/>
        <v>#NAME?</v>
      </c>
    </row>
    <row r="2743" spans="1:9" x14ac:dyDescent="0.25">
      <c r="A2743" s="193" t="e">
        <f ca="1"/>
        <v>#NAME?</v>
      </c>
      <c r="B2743" t="e">
        <f ca="1"/>
        <v>#NAME?</v>
      </c>
      <c r="C2743" s="129" t="e">
        <f ca="1"/>
        <v>#NAME?</v>
      </c>
      <c r="D2743" t="e">
        <f ca="1"/>
        <v>#NAME?</v>
      </c>
      <c r="E2743" t="e">
        <f ca="1"/>
        <v>#NAME?</v>
      </c>
      <c r="F2743" t="e">
        <f ca="1"/>
        <v>#NAME?</v>
      </c>
      <c r="G2743" t="e">
        <f ca="1"/>
        <v>#NAME?</v>
      </c>
      <c r="H2743" t="e">
        <f ca="1"/>
        <v>#NAME?</v>
      </c>
      <c r="I2743" t="e">
        <f ca="1"/>
        <v>#NAME?</v>
      </c>
    </row>
    <row r="2744" spans="1:9" x14ac:dyDescent="0.25">
      <c r="A2744" s="193" t="e">
        <f ca="1"/>
        <v>#NAME?</v>
      </c>
      <c r="B2744" t="e">
        <f ca="1"/>
        <v>#NAME?</v>
      </c>
      <c r="C2744" s="129" t="e">
        <f ca="1"/>
        <v>#NAME?</v>
      </c>
      <c r="D2744" t="e">
        <f ca="1"/>
        <v>#NAME?</v>
      </c>
      <c r="E2744" t="e">
        <f ca="1"/>
        <v>#NAME?</v>
      </c>
      <c r="F2744" t="e">
        <f ca="1"/>
        <v>#NAME?</v>
      </c>
      <c r="G2744" t="e">
        <f ca="1"/>
        <v>#NAME?</v>
      </c>
      <c r="H2744" t="e">
        <f ca="1"/>
        <v>#NAME?</v>
      </c>
      <c r="I2744" t="e">
        <f ca="1"/>
        <v>#NAME?</v>
      </c>
    </row>
    <row r="2745" spans="1:9" x14ac:dyDescent="0.25">
      <c r="A2745" s="193" t="e">
        <f ca="1"/>
        <v>#NAME?</v>
      </c>
      <c r="B2745" t="e">
        <f ca="1"/>
        <v>#NAME?</v>
      </c>
      <c r="C2745" s="129" t="e">
        <f ca="1"/>
        <v>#NAME?</v>
      </c>
      <c r="D2745" t="e">
        <f ca="1"/>
        <v>#NAME?</v>
      </c>
      <c r="E2745" t="e">
        <f ca="1"/>
        <v>#NAME?</v>
      </c>
      <c r="F2745" t="e">
        <f ca="1"/>
        <v>#NAME?</v>
      </c>
      <c r="G2745" t="e">
        <f ca="1"/>
        <v>#NAME?</v>
      </c>
      <c r="H2745" t="e">
        <f ca="1"/>
        <v>#NAME?</v>
      </c>
      <c r="I2745" t="e">
        <f ca="1"/>
        <v>#NAME?</v>
      </c>
    </row>
    <row r="2746" spans="1:9" x14ac:dyDescent="0.25">
      <c r="A2746" s="193" t="e">
        <f ca="1"/>
        <v>#NAME?</v>
      </c>
      <c r="B2746" t="e">
        <f ca="1"/>
        <v>#NAME?</v>
      </c>
      <c r="C2746" s="129" t="e">
        <f ca="1"/>
        <v>#NAME?</v>
      </c>
      <c r="D2746" t="e">
        <f ca="1"/>
        <v>#NAME?</v>
      </c>
      <c r="E2746" t="e">
        <f ca="1"/>
        <v>#NAME?</v>
      </c>
      <c r="F2746" t="e">
        <f ca="1"/>
        <v>#NAME?</v>
      </c>
      <c r="G2746" t="e">
        <f ca="1"/>
        <v>#NAME?</v>
      </c>
      <c r="H2746" t="e">
        <f ca="1"/>
        <v>#NAME?</v>
      </c>
      <c r="I2746" t="e">
        <f ca="1"/>
        <v>#NAME?</v>
      </c>
    </row>
    <row r="2747" spans="1:9" x14ac:dyDescent="0.25">
      <c r="A2747" s="193" t="e">
        <f ca="1"/>
        <v>#NAME?</v>
      </c>
      <c r="B2747" t="e">
        <f ca="1"/>
        <v>#NAME?</v>
      </c>
      <c r="C2747" s="129" t="e">
        <f ca="1"/>
        <v>#NAME?</v>
      </c>
      <c r="D2747" t="e">
        <f ca="1"/>
        <v>#NAME?</v>
      </c>
      <c r="E2747" t="e">
        <f ca="1"/>
        <v>#NAME?</v>
      </c>
      <c r="F2747" t="e">
        <f ca="1"/>
        <v>#NAME?</v>
      </c>
      <c r="G2747" t="e">
        <f ca="1"/>
        <v>#NAME?</v>
      </c>
      <c r="H2747" t="e">
        <f ca="1"/>
        <v>#NAME?</v>
      </c>
      <c r="I2747" t="e">
        <f ca="1"/>
        <v>#NAME?</v>
      </c>
    </row>
    <row r="2748" spans="1:9" x14ac:dyDescent="0.25">
      <c r="A2748" s="193" t="e">
        <f ca="1"/>
        <v>#NAME?</v>
      </c>
      <c r="B2748" t="e">
        <f ca="1"/>
        <v>#NAME?</v>
      </c>
      <c r="C2748" s="129" t="e">
        <f ca="1"/>
        <v>#NAME?</v>
      </c>
      <c r="D2748" t="e">
        <f ca="1"/>
        <v>#NAME?</v>
      </c>
      <c r="E2748" t="e">
        <f ca="1"/>
        <v>#NAME?</v>
      </c>
      <c r="F2748" t="e">
        <f ca="1"/>
        <v>#NAME?</v>
      </c>
      <c r="G2748" t="e">
        <f ca="1"/>
        <v>#NAME?</v>
      </c>
      <c r="H2748" t="e">
        <f ca="1"/>
        <v>#NAME?</v>
      </c>
      <c r="I2748" t="e">
        <f ca="1"/>
        <v>#NAME?</v>
      </c>
    </row>
    <row r="2749" spans="1:9" x14ac:dyDescent="0.25">
      <c r="A2749" s="193" t="e">
        <f ca="1"/>
        <v>#NAME?</v>
      </c>
      <c r="B2749" t="e">
        <f ca="1"/>
        <v>#NAME?</v>
      </c>
      <c r="C2749" s="129" t="e">
        <f ca="1"/>
        <v>#NAME?</v>
      </c>
      <c r="D2749" t="e">
        <f ca="1"/>
        <v>#NAME?</v>
      </c>
      <c r="E2749" t="e">
        <f ca="1"/>
        <v>#NAME?</v>
      </c>
      <c r="F2749" t="e">
        <f ca="1"/>
        <v>#NAME?</v>
      </c>
      <c r="G2749" t="e">
        <f ca="1"/>
        <v>#NAME?</v>
      </c>
      <c r="H2749" t="e">
        <f ca="1"/>
        <v>#NAME?</v>
      </c>
      <c r="I2749" t="e">
        <f ca="1"/>
        <v>#NAME?</v>
      </c>
    </row>
    <row r="2750" spans="1:9" x14ac:dyDescent="0.25">
      <c r="A2750" s="193" t="e">
        <f ca="1"/>
        <v>#NAME?</v>
      </c>
      <c r="B2750" t="e">
        <f ca="1"/>
        <v>#NAME?</v>
      </c>
      <c r="C2750" s="129" t="e">
        <f ca="1"/>
        <v>#NAME?</v>
      </c>
      <c r="D2750" t="e">
        <f ca="1"/>
        <v>#NAME?</v>
      </c>
      <c r="E2750" t="e">
        <f ca="1"/>
        <v>#NAME?</v>
      </c>
      <c r="F2750" t="e">
        <f ca="1"/>
        <v>#NAME?</v>
      </c>
      <c r="G2750" t="e">
        <f ca="1"/>
        <v>#NAME?</v>
      </c>
      <c r="H2750" t="e">
        <f ca="1"/>
        <v>#NAME?</v>
      </c>
      <c r="I2750" t="e">
        <f ca="1"/>
        <v>#NAME?</v>
      </c>
    </row>
    <row r="2751" spans="1:9" x14ac:dyDescent="0.25">
      <c r="A2751" s="193" t="e">
        <f ca="1"/>
        <v>#NAME?</v>
      </c>
      <c r="B2751" t="e">
        <f ca="1"/>
        <v>#NAME?</v>
      </c>
      <c r="C2751" s="129" t="e">
        <f ca="1"/>
        <v>#NAME?</v>
      </c>
      <c r="D2751" t="e">
        <f ca="1"/>
        <v>#NAME?</v>
      </c>
      <c r="E2751" t="e">
        <f ca="1"/>
        <v>#NAME?</v>
      </c>
      <c r="F2751" t="e">
        <f ca="1"/>
        <v>#NAME?</v>
      </c>
      <c r="G2751" t="e">
        <f ca="1"/>
        <v>#NAME?</v>
      </c>
      <c r="H2751" t="e">
        <f ca="1"/>
        <v>#NAME?</v>
      </c>
      <c r="I2751" t="e">
        <f ca="1"/>
        <v>#NAME?</v>
      </c>
    </row>
    <row r="2752" spans="1:9" x14ac:dyDescent="0.25">
      <c r="A2752" s="193" t="e">
        <f ca="1"/>
        <v>#NAME?</v>
      </c>
      <c r="B2752" t="e">
        <f ca="1"/>
        <v>#NAME?</v>
      </c>
      <c r="C2752" s="129" t="e">
        <f ca="1"/>
        <v>#NAME?</v>
      </c>
      <c r="D2752" t="e">
        <f ca="1"/>
        <v>#NAME?</v>
      </c>
      <c r="E2752" t="e">
        <f ca="1"/>
        <v>#NAME?</v>
      </c>
      <c r="F2752" t="e">
        <f ca="1"/>
        <v>#NAME?</v>
      </c>
      <c r="G2752" t="e">
        <f ca="1"/>
        <v>#NAME?</v>
      </c>
      <c r="H2752" t="e">
        <f ca="1"/>
        <v>#NAME?</v>
      </c>
      <c r="I2752" t="e">
        <f ca="1"/>
        <v>#NAME?</v>
      </c>
    </row>
    <row r="2753" spans="1:9" x14ac:dyDescent="0.25">
      <c r="A2753" s="193" t="e">
        <f ca="1"/>
        <v>#NAME?</v>
      </c>
      <c r="B2753" t="e">
        <f ca="1"/>
        <v>#NAME?</v>
      </c>
      <c r="C2753" s="129" t="e">
        <f ca="1"/>
        <v>#NAME?</v>
      </c>
      <c r="D2753" t="e">
        <f ca="1"/>
        <v>#NAME?</v>
      </c>
      <c r="E2753" t="e">
        <f ca="1"/>
        <v>#NAME?</v>
      </c>
      <c r="F2753" t="e">
        <f ca="1"/>
        <v>#NAME?</v>
      </c>
      <c r="G2753" t="e">
        <f ca="1"/>
        <v>#NAME?</v>
      </c>
      <c r="H2753" t="e">
        <f ca="1"/>
        <v>#NAME?</v>
      </c>
      <c r="I2753" t="e">
        <f ca="1"/>
        <v>#NAME?</v>
      </c>
    </row>
    <row r="2754" spans="1:9" x14ac:dyDescent="0.25">
      <c r="A2754" s="193" t="e">
        <f ca="1"/>
        <v>#NAME?</v>
      </c>
      <c r="B2754" t="e">
        <f ca="1"/>
        <v>#NAME?</v>
      </c>
      <c r="C2754" s="129" t="e">
        <f ca="1"/>
        <v>#NAME?</v>
      </c>
      <c r="D2754" t="e">
        <f ca="1"/>
        <v>#NAME?</v>
      </c>
      <c r="E2754" t="e">
        <f ca="1"/>
        <v>#NAME?</v>
      </c>
      <c r="F2754" t="e">
        <f ca="1"/>
        <v>#NAME?</v>
      </c>
      <c r="G2754" t="e">
        <f ca="1"/>
        <v>#NAME?</v>
      </c>
      <c r="H2754" t="e">
        <f ca="1"/>
        <v>#NAME?</v>
      </c>
      <c r="I2754" t="e">
        <f ca="1"/>
        <v>#NAME?</v>
      </c>
    </row>
    <row r="2755" spans="1:9" x14ac:dyDescent="0.25">
      <c r="A2755" s="193" t="e">
        <f ca="1"/>
        <v>#NAME?</v>
      </c>
      <c r="B2755" t="e">
        <f ca="1"/>
        <v>#NAME?</v>
      </c>
      <c r="C2755" s="129" t="e">
        <f ca="1"/>
        <v>#NAME?</v>
      </c>
      <c r="D2755" t="e">
        <f ca="1"/>
        <v>#NAME?</v>
      </c>
      <c r="E2755" t="e">
        <f ca="1"/>
        <v>#NAME?</v>
      </c>
      <c r="F2755" t="e">
        <f ca="1"/>
        <v>#NAME?</v>
      </c>
      <c r="G2755" t="e">
        <f ca="1"/>
        <v>#NAME?</v>
      </c>
      <c r="H2755" t="e">
        <f ca="1"/>
        <v>#NAME?</v>
      </c>
      <c r="I2755" t="e">
        <f ca="1"/>
        <v>#NAME?</v>
      </c>
    </row>
    <row r="2756" spans="1:9" x14ac:dyDescent="0.25">
      <c r="A2756" s="193" t="e">
        <f ca="1"/>
        <v>#NAME?</v>
      </c>
      <c r="B2756" t="e">
        <f ca="1"/>
        <v>#NAME?</v>
      </c>
      <c r="C2756" s="129" t="e">
        <f ca="1"/>
        <v>#NAME?</v>
      </c>
      <c r="D2756" t="e">
        <f ca="1"/>
        <v>#NAME?</v>
      </c>
      <c r="E2756" t="e">
        <f ca="1"/>
        <v>#NAME?</v>
      </c>
      <c r="F2756" t="e">
        <f ca="1"/>
        <v>#NAME?</v>
      </c>
      <c r="G2756" t="e">
        <f ca="1"/>
        <v>#NAME?</v>
      </c>
      <c r="H2756" t="e">
        <f ca="1"/>
        <v>#NAME?</v>
      </c>
      <c r="I2756" t="e">
        <f ca="1"/>
        <v>#NAME?</v>
      </c>
    </row>
    <row r="2757" spans="1:9" x14ac:dyDescent="0.25">
      <c r="A2757" s="193" t="e">
        <f ca="1"/>
        <v>#NAME?</v>
      </c>
      <c r="B2757" t="e">
        <f ca="1"/>
        <v>#NAME?</v>
      </c>
      <c r="C2757" s="129" t="e">
        <f ca="1"/>
        <v>#NAME?</v>
      </c>
      <c r="D2757" t="e">
        <f ca="1"/>
        <v>#NAME?</v>
      </c>
      <c r="E2757" t="e">
        <f ca="1"/>
        <v>#NAME?</v>
      </c>
      <c r="F2757" t="e">
        <f ca="1"/>
        <v>#NAME?</v>
      </c>
      <c r="G2757" t="e">
        <f ca="1"/>
        <v>#NAME?</v>
      </c>
      <c r="H2757" t="e">
        <f ca="1"/>
        <v>#NAME?</v>
      </c>
      <c r="I2757" t="e">
        <f ca="1"/>
        <v>#NAME?</v>
      </c>
    </row>
    <row r="2758" spans="1:9" x14ac:dyDescent="0.25">
      <c r="A2758" s="193" t="e">
        <f ca="1"/>
        <v>#NAME?</v>
      </c>
      <c r="B2758" t="e">
        <f ca="1"/>
        <v>#NAME?</v>
      </c>
      <c r="C2758" s="129" t="e">
        <f ca="1"/>
        <v>#NAME?</v>
      </c>
      <c r="D2758" t="e">
        <f ca="1"/>
        <v>#NAME?</v>
      </c>
      <c r="E2758" t="e">
        <f ca="1"/>
        <v>#NAME?</v>
      </c>
      <c r="F2758" t="e">
        <f ca="1"/>
        <v>#NAME?</v>
      </c>
      <c r="G2758" t="e">
        <f ca="1"/>
        <v>#NAME?</v>
      </c>
      <c r="H2758" t="e">
        <f ca="1"/>
        <v>#NAME?</v>
      </c>
      <c r="I2758" t="e">
        <f ca="1"/>
        <v>#NAME?</v>
      </c>
    </row>
    <row r="2759" spans="1:9" x14ac:dyDescent="0.25">
      <c r="A2759" s="193" t="e">
        <f ca="1"/>
        <v>#NAME?</v>
      </c>
      <c r="B2759" t="e">
        <f ca="1"/>
        <v>#NAME?</v>
      </c>
      <c r="C2759" s="129" t="e">
        <f ca="1"/>
        <v>#NAME?</v>
      </c>
      <c r="D2759" t="e">
        <f ca="1"/>
        <v>#NAME?</v>
      </c>
      <c r="E2759" t="e">
        <f ca="1"/>
        <v>#NAME?</v>
      </c>
      <c r="F2759" t="e">
        <f ca="1"/>
        <v>#NAME?</v>
      </c>
      <c r="G2759" t="e">
        <f ca="1"/>
        <v>#NAME?</v>
      </c>
      <c r="H2759" t="e">
        <f ca="1"/>
        <v>#NAME?</v>
      </c>
      <c r="I2759" t="e">
        <f ca="1"/>
        <v>#NAME?</v>
      </c>
    </row>
    <row r="2760" spans="1:9" x14ac:dyDescent="0.25">
      <c r="A2760" s="193" t="e">
        <f ca="1"/>
        <v>#NAME?</v>
      </c>
      <c r="B2760" t="e">
        <f ca="1"/>
        <v>#NAME?</v>
      </c>
      <c r="C2760" s="129" t="e">
        <f ca="1"/>
        <v>#NAME?</v>
      </c>
      <c r="D2760" t="e">
        <f ca="1"/>
        <v>#NAME?</v>
      </c>
      <c r="E2760" t="e">
        <f ca="1"/>
        <v>#NAME?</v>
      </c>
      <c r="F2760" t="e">
        <f ca="1"/>
        <v>#NAME?</v>
      </c>
      <c r="G2760" t="e">
        <f ca="1"/>
        <v>#NAME?</v>
      </c>
      <c r="H2760" t="e">
        <f ca="1"/>
        <v>#NAME?</v>
      </c>
      <c r="I2760" t="e">
        <f ca="1"/>
        <v>#NAME?</v>
      </c>
    </row>
    <row r="2761" spans="1:9" x14ac:dyDescent="0.25">
      <c r="A2761" s="193" t="e">
        <f ca="1"/>
        <v>#NAME?</v>
      </c>
      <c r="B2761" t="e">
        <f ca="1"/>
        <v>#NAME?</v>
      </c>
      <c r="C2761" s="129" t="e">
        <f ca="1"/>
        <v>#NAME?</v>
      </c>
      <c r="D2761" t="e">
        <f ca="1"/>
        <v>#NAME?</v>
      </c>
      <c r="E2761" t="e">
        <f ca="1"/>
        <v>#NAME?</v>
      </c>
      <c r="F2761" t="e">
        <f ca="1"/>
        <v>#NAME?</v>
      </c>
      <c r="G2761" t="e">
        <f ca="1"/>
        <v>#NAME?</v>
      </c>
      <c r="H2761" t="e">
        <f ca="1"/>
        <v>#NAME?</v>
      </c>
      <c r="I2761" t="e">
        <f ca="1"/>
        <v>#NAME?</v>
      </c>
    </row>
    <row r="2762" spans="1:9" x14ac:dyDescent="0.25">
      <c r="A2762" s="193" t="e">
        <f ca="1"/>
        <v>#NAME?</v>
      </c>
      <c r="B2762" t="e">
        <f ca="1"/>
        <v>#NAME?</v>
      </c>
      <c r="C2762" s="129" t="e">
        <f ca="1"/>
        <v>#NAME?</v>
      </c>
      <c r="D2762" t="e">
        <f ca="1"/>
        <v>#NAME?</v>
      </c>
      <c r="E2762" t="e">
        <f ca="1"/>
        <v>#NAME?</v>
      </c>
      <c r="F2762" t="e">
        <f ca="1"/>
        <v>#NAME?</v>
      </c>
      <c r="G2762" t="e">
        <f ca="1"/>
        <v>#NAME?</v>
      </c>
      <c r="H2762" t="e">
        <f ca="1"/>
        <v>#NAME?</v>
      </c>
      <c r="I2762" t="e">
        <f ca="1"/>
        <v>#NAME?</v>
      </c>
    </row>
    <row r="2763" spans="1:9" x14ac:dyDescent="0.25">
      <c r="A2763" s="193" t="e">
        <f ca="1"/>
        <v>#NAME?</v>
      </c>
      <c r="B2763" t="e">
        <f ca="1"/>
        <v>#NAME?</v>
      </c>
      <c r="C2763" s="129" t="e">
        <f ca="1"/>
        <v>#NAME?</v>
      </c>
      <c r="D2763" t="e">
        <f ca="1"/>
        <v>#NAME?</v>
      </c>
      <c r="E2763" t="e">
        <f ca="1"/>
        <v>#NAME?</v>
      </c>
      <c r="F2763" t="e">
        <f ca="1"/>
        <v>#NAME?</v>
      </c>
      <c r="G2763" t="e">
        <f ca="1"/>
        <v>#NAME?</v>
      </c>
      <c r="H2763" t="e">
        <f ca="1"/>
        <v>#NAME?</v>
      </c>
      <c r="I2763" t="e">
        <f ca="1"/>
        <v>#NAME?</v>
      </c>
    </row>
    <row r="2764" spans="1:9" x14ac:dyDescent="0.25">
      <c r="A2764" s="193" t="e">
        <f ca="1"/>
        <v>#NAME?</v>
      </c>
      <c r="B2764" t="e">
        <f ca="1"/>
        <v>#NAME?</v>
      </c>
      <c r="C2764" s="129" t="e">
        <f ca="1"/>
        <v>#NAME?</v>
      </c>
      <c r="D2764" t="e">
        <f ca="1"/>
        <v>#NAME?</v>
      </c>
      <c r="E2764" t="e">
        <f ca="1"/>
        <v>#NAME?</v>
      </c>
      <c r="F2764" t="e">
        <f ca="1"/>
        <v>#NAME?</v>
      </c>
      <c r="G2764" t="e">
        <f ca="1"/>
        <v>#NAME?</v>
      </c>
      <c r="H2764" t="e">
        <f ca="1"/>
        <v>#NAME?</v>
      </c>
      <c r="I2764" t="e">
        <f ca="1"/>
        <v>#NAME?</v>
      </c>
    </row>
    <row r="2765" spans="1:9" x14ac:dyDescent="0.25">
      <c r="A2765" s="193" t="e">
        <f ca="1"/>
        <v>#NAME?</v>
      </c>
      <c r="B2765" t="e">
        <f ca="1"/>
        <v>#NAME?</v>
      </c>
      <c r="C2765" s="129" t="e">
        <f ca="1"/>
        <v>#NAME?</v>
      </c>
      <c r="D2765" t="e">
        <f ca="1"/>
        <v>#NAME?</v>
      </c>
      <c r="E2765" t="e">
        <f ca="1"/>
        <v>#NAME?</v>
      </c>
      <c r="F2765" t="e">
        <f ca="1"/>
        <v>#NAME?</v>
      </c>
      <c r="G2765" t="e">
        <f ca="1"/>
        <v>#NAME?</v>
      </c>
      <c r="H2765" t="e">
        <f ca="1"/>
        <v>#NAME?</v>
      </c>
      <c r="I2765" t="e">
        <f ca="1"/>
        <v>#NAME?</v>
      </c>
    </row>
    <row r="2766" spans="1:9" x14ac:dyDescent="0.25">
      <c r="A2766" s="193" t="e">
        <f ca="1"/>
        <v>#NAME?</v>
      </c>
      <c r="B2766" t="e">
        <f ca="1"/>
        <v>#NAME?</v>
      </c>
      <c r="C2766" s="129" t="e">
        <f ca="1"/>
        <v>#NAME?</v>
      </c>
      <c r="D2766" t="e">
        <f ca="1"/>
        <v>#NAME?</v>
      </c>
      <c r="E2766" t="e">
        <f ca="1"/>
        <v>#NAME?</v>
      </c>
      <c r="F2766" t="e">
        <f ca="1"/>
        <v>#NAME?</v>
      </c>
      <c r="G2766" t="e">
        <f ca="1"/>
        <v>#NAME?</v>
      </c>
      <c r="H2766" t="e">
        <f ca="1"/>
        <v>#NAME?</v>
      </c>
      <c r="I2766" t="e">
        <f ca="1"/>
        <v>#NAME?</v>
      </c>
    </row>
    <row r="2767" spans="1:9" x14ac:dyDescent="0.25">
      <c r="A2767" s="193" t="e">
        <f ca="1"/>
        <v>#NAME?</v>
      </c>
      <c r="B2767" t="e">
        <f ca="1"/>
        <v>#NAME?</v>
      </c>
      <c r="C2767" s="129" t="e">
        <f ca="1"/>
        <v>#NAME?</v>
      </c>
      <c r="D2767" t="e">
        <f ca="1"/>
        <v>#NAME?</v>
      </c>
      <c r="E2767" t="e">
        <f ca="1"/>
        <v>#NAME?</v>
      </c>
      <c r="F2767" t="e">
        <f ca="1"/>
        <v>#NAME?</v>
      </c>
      <c r="G2767" t="e">
        <f ca="1"/>
        <v>#NAME?</v>
      </c>
      <c r="H2767" t="e">
        <f ca="1"/>
        <v>#NAME?</v>
      </c>
      <c r="I2767" t="e">
        <f ca="1"/>
        <v>#NAME?</v>
      </c>
    </row>
    <row r="2768" spans="1:9" x14ac:dyDescent="0.25">
      <c r="A2768" s="193" t="e">
        <f ca="1"/>
        <v>#NAME?</v>
      </c>
      <c r="B2768" t="e">
        <f ca="1"/>
        <v>#NAME?</v>
      </c>
      <c r="C2768" s="129" t="e">
        <f ca="1"/>
        <v>#NAME?</v>
      </c>
      <c r="D2768" t="e">
        <f ca="1"/>
        <v>#NAME?</v>
      </c>
      <c r="E2768" t="e">
        <f ca="1"/>
        <v>#NAME?</v>
      </c>
      <c r="F2768" t="e">
        <f ca="1"/>
        <v>#NAME?</v>
      </c>
      <c r="G2768" t="e">
        <f ca="1"/>
        <v>#NAME?</v>
      </c>
      <c r="H2768" t="e">
        <f ca="1"/>
        <v>#NAME?</v>
      </c>
      <c r="I2768" t="e">
        <f ca="1"/>
        <v>#NAME?</v>
      </c>
    </row>
    <row r="2769" spans="1:9" x14ac:dyDescent="0.25">
      <c r="A2769" s="193" t="e">
        <f ca="1"/>
        <v>#NAME?</v>
      </c>
      <c r="B2769" t="e">
        <f ca="1"/>
        <v>#NAME?</v>
      </c>
      <c r="C2769" s="129" t="e">
        <f ca="1"/>
        <v>#NAME?</v>
      </c>
      <c r="D2769" t="e">
        <f ca="1"/>
        <v>#NAME?</v>
      </c>
      <c r="E2769" t="e">
        <f ca="1"/>
        <v>#NAME?</v>
      </c>
      <c r="F2769" t="e">
        <f ca="1"/>
        <v>#NAME?</v>
      </c>
      <c r="G2769" t="e">
        <f ca="1"/>
        <v>#NAME?</v>
      </c>
      <c r="H2769" t="e">
        <f ca="1"/>
        <v>#NAME?</v>
      </c>
      <c r="I2769" t="e">
        <f ca="1"/>
        <v>#NAME?</v>
      </c>
    </row>
    <row r="2770" spans="1:9" x14ac:dyDescent="0.25">
      <c r="A2770" s="193" t="e">
        <f ca="1"/>
        <v>#NAME?</v>
      </c>
      <c r="B2770" t="e">
        <f ca="1"/>
        <v>#NAME?</v>
      </c>
      <c r="C2770" s="129" t="e">
        <f ca="1"/>
        <v>#NAME?</v>
      </c>
      <c r="D2770" t="e">
        <f ca="1"/>
        <v>#NAME?</v>
      </c>
      <c r="E2770" t="e">
        <f ca="1"/>
        <v>#NAME?</v>
      </c>
      <c r="F2770" t="e">
        <f ca="1"/>
        <v>#NAME?</v>
      </c>
      <c r="G2770" t="e">
        <f ca="1"/>
        <v>#NAME?</v>
      </c>
      <c r="H2770" t="e">
        <f ca="1"/>
        <v>#NAME?</v>
      </c>
      <c r="I2770" t="e">
        <f ca="1"/>
        <v>#NAME?</v>
      </c>
    </row>
    <row r="2771" spans="1:9" x14ac:dyDescent="0.25">
      <c r="A2771" s="193" t="e">
        <f ca="1"/>
        <v>#NAME?</v>
      </c>
      <c r="B2771" t="e">
        <f ca="1"/>
        <v>#NAME?</v>
      </c>
      <c r="C2771" s="129" t="e">
        <f ca="1"/>
        <v>#NAME?</v>
      </c>
      <c r="D2771" t="e">
        <f ca="1"/>
        <v>#NAME?</v>
      </c>
      <c r="E2771" t="e">
        <f ca="1"/>
        <v>#NAME?</v>
      </c>
      <c r="F2771" t="e">
        <f ca="1"/>
        <v>#NAME?</v>
      </c>
      <c r="G2771" t="e">
        <f ca="1"/>
        <v>#NAME?</v>
      </c>
      <c r="H2771" t="e">
        <f ca="1"/>
        <v>#NAME?</v>
      </c>
      <c r="I2771" t="e">
        <f ca="1"/>
        <v>#NAME?</v>
      </c>
    </row>
    <row r="2772" spans="1:9" x14ac:dyDescent="0.25">
      <c r="A2772" s="193" t="e">
        <f ca="1"/>
        <v>#NAME?</v>
      </c>
      <c r="B2772" t="e">
        <f ca="1"/>
        <v>#NAME?</v>
      </c>
      <c r="C2772" s="129" t="e">
        <f ca="1"/>
        <v>#NAME?</v>
      </c>
      <c r="D2772" t="e">
        <f ca="1"/>
        <v>#NAME?</v>
      </c>
      <c r="E2772" t="e">
        <f ca="1"/>
        <v>#NAME?</v>
      </c>
      <c r="F2772" t="e">
        <f ca="1"/>
        <v>#NAME?</v>
      </c>
      <c r="G2772" t="e">
        <f ca="1"/>
        <v>#NAME?</v>
      </c>
      <c r="H2772" t="e">
        <f ca="1"/>
        <v>#NAME?</v>
      </c>
      <c r="I2772" t="e">
        <f ca="1"/>
        <v>#NAME?</v>
      </c>
    </row>
    <row r="2773" spans="1:9" x14ac:dyDescent="0.25">
      <c r="A2773" s="193" t="e">
        <f ca="1"/>
        <v>#NAME?</v>
      </c>
      <c r="B2773" t="e">
        <f ca="1"/>
        <v>#NAME?</v>
      </c>
      <c r="C2773" s="129" t="e">
        <f ca="1"/>
        <v>#NAME?</v>
      </c>
      <c r="D2773" t="e">
        <f ca="1"/>
        <v>#NAME?</v>
      </c>
      <c r="E2773" t="e">
        <f ca="1"/>
        <v>#NAME?</v>
      </c>
      <c r="F2773" t="e">
        <f ca="1"/>
        <v>#NAME?</v>
      </c>
      <c r="G2773" t="e">
        <f ca="1"/>
        <v>#NAME?</v>
      </c>
      <c r="H2773" t="e">
        <f ca="1"/>
        <v>#NAME?</v>
      </c>
      <c r="I2773" t="e">
        <f ca="1"/>
        <v>#NAME?</v>
      </c>
    </row>
    <row r="2774" spans="1:9" x14ac:dyDescent="0.25">
      <c r="A2774" s="193" t="e">
        <f ca="1"/>
        <v>#NAME?</v>
      </c>
      <c r="B2774" t="e">
        <f ca="1"/>
        <v>#NAME?</v>
      </c>
      <c r="C2774" s="129" t="e">
        <f ca="1"/>
        <v>#NAME?</v>
      </c>
      <c r="D2774" t="e">
        <f ca="1"/>
        <v>#NAME?</v>
      </c>
      <c r="E2774" t="e">
        <f ca="1"/>
        <v>#NAME?</v>
      </c>
      <c r="F2774" t="e">
        <f ca="1"/>
        <v>#NAME?</v>
      </c>
      <c r="G2774" t="e">
        <f ca="1"/>
        <v>#NAME?</v>
      </c>
      <c r="H2774" t="e">
        <f ca="1"/>
        <v>#NAME?</v>
      </c>
      <c r="I2774" t="e">
        <f ca="1"/>
        <v>#NAME?</v>
      </c>
    </row>
    <row r="2775" spans="1:9" x14ac:dyDescent="0.25">
      <c r="A2775" s="193" t="e">
        <f ca="1"/>
        <v>#NAME?</v>
      </c>
      <c r="B2775" t="e">
        <f ca="1"/>
        <v>#NAME?</v>
      </c>
      <c r="C2775" s="129" t="e">
        <f ca="1"/>
        <v>#NAME?</v>
      </c>
      <c r="D2775" t="e">
        <f ca="1"/>
        <v>#NAME?</v>
      </c>
      <c r="E2775" t="e">
        <f ca="1"/>
        <v>#NAME?</v>
      </c>
      <c r="F2775" t="e">
        <f ca="1"/>
        <v>#NAME?</v>
      </c>
      <c r="G2775" t="e">
        <f ca="1"/>
        <v>#NAME?</v>
      </c>
      <c r="H2775" t="e">
        <f ca="1"/>
        <v>#NAME?</v>
      </c>
      <c r="I2775" t="e">
        <f ca="1"/>
        <v>#NAME?</v>
      </c>
    </row>
    <row r="2776" spans="1:9" x14ac:dyDescent="0.25">
      <c r="A2776" s="193" t="e">
        <f ca="1"/>
        <v>#NAME?</v>
      </c>
      <c r="B2776" t="e">
        <f ca="1"/>
        <v>#NAME?</v>
      </c>
      <c r="C2776" s="129" t="e">
        <f ca="1"/>
        <v>#NAME?</v>
      </c>
      <c r="D2776" t="e">
        <f ca="1"/>
        <v>#NAME?</v>
      </c>
      <c r="E2776" t="e">
        <f ca="1"/>
        <v>#NAME?</v>
      </c>
      <c r="F2776" t="e">
        <f ca="1"/>
        <v>#NAME?</v>
      </c>
      <c r="G2776" t="e">
        <f ca="1"/>
        <v>#NAME?</v>
      </c>
      <c r="H2776" t="e">
        <f ca="1"/>
        <v>#NAME?</v>
      </c>
      <c r="I2776" t="e">
        <f ca="1"/>
        <v>#NAME?</v>
      </c>
    </row>
    <row r="2777" spans="1:9" x14ac:dyDescent="0.25">
      <c r="A2777" s="193" t="e">
        <f ca="1"/>
        <v>#NAME?</v>
      </c>
      <c r="B2777" t="e">
        <f ca="1"/>
        <v>#NAME?</v>
      </c>
      <c r="C2777" s="129" t="e">
        <f ca="1"/>
        <v>#NAME?</v>
      </c>
      <c r="D2777" t="e">
        <f ca="1"/>
        <v>#NAME?</v>
      </c>
      <c r="E2777" t="e">
        <f ca="1"/>
        <v>#NAME?</v>
      </c>
      <c r="F2777" t="e">
        <f ca="1"/>
        <v>#NAME?</v>
      </c>
      <c r="G2777" t="e">
        <f ca="1"/>
        <v>#NAME?</v>
      </c>
      <c r="H2777" t="e">
        <f ca="1"/>
        <v>#NAME?</v>
      </c>
      <c r="I2777" t="e">
        <f ca="1"/>
        <v>#NAME?</v>
      </c>
    </row>
    <row r="2778" spans="1:9" x14ac:dyDescent="0.25">
      <c r="A2778" s="193" t="e">
        <f ca="1"/>
        <v>#NAME?</v>
      </c>
      <c r="B2778" t="e">
        <f ca="1"/>
        <v>#NAME?</v>
      </c>
      <c r="C2778" s="129" t="e">
        <f ca="1"/>
        <v>#NAME?</v>
      </c>
      <c r="D2778" t="e">
        <f ca="1"/>
        <v>#NAME?</v>
      </c>
      <c r="E2778" t="e">
        <f ca="1"/>
        <v>#NAME?</v>
      </c>
      <c r="F2778" t="e">
        <f ca="1"/>
        <v>#NAME?</v>
      </c>
      <c r="G2778" t="e">
        <f ca="1"/>
        <v>#NAME?</v>
      </c>
      <c r="H2778" t="e">
        <f ca="1"/>
        <v>#NAME?</v>
      </c>
      <c r="I2778" t="e">
        <f ca="1"/>
        <v>#NAME?</v>
      </c>
    </row>
    <row r="2779" spans="1:9" x14ac:dyDescent="0.25">
      <c r="A2779" s="193" t="e">
        <f ca="1"/>
        <v>#NAME?</v>
      </c>
      <c r="B2779" t="e">
        <f ca="1"/>
        <v>#NAME?</v>
      </c>
      <c r="C2779" s="129" t="e">
        <f ca="1"/>
        <v>#NAME?</v>
      </c>
      <c r="D2779" t="e">
        <f ca="1"/>
        <v>#NAME?</v>
      </c>
      <c r="E2779" t="e">
        <f ca="1"/>
        <v>#NAME?</v>
      </c>
      <c r="F2779" t="e">
        <f ca="1"/>
        <v>#NAME?</v>
      </c>
      <c r="G2779" t="e">
        <f ca="1"/>
        <v>#NAME?</v>
      </c>
      <c r="H2779" t="e">
        <f ca="1"/>
        <v>#NAME?</v>
      </c>
      <c r="I2779" t="e">
        <f ca="1"/>
        <v>#NAME?</v>
      </c>
    </row>
    <row r="2780" spans="1:9" x14ac:dyDescent="0.25">
      <c r="A2780" s="193" t="e">
        <f ca="1"/>
        <v>#NAME?</v>
      </c>
      <c r="B2780" t="e">
        <f ca="1"/>
        <v>#NAME?</v>
      </c>
      <c r="C2780" s="129" t="e">
        <f ca="1"/>
        <v>#NAME?</v>
      </c>
      <c r="D2780" t="e">
        <f ca="1"/>
        <v>#NAME?</v>
      </c>
      <c r="E2780" t="e">
        <f ca="1"/>
        <v>#NAME?</v>
      </c>
      <c r="F2780" t="e">
        <f ca="1"/>
        <v>#NAME?</v>
      </c>
      <c r="G2780" t="e">
        <f ca="1"/>
        <v>#NAME?</v>
      </c>
      <c r="H2780" t="e">
        <f ca="1"/>
        <v>#NAME?</v>
      </c>
      <c r="I2780" t="e">
        <f ca="1"/>
        <v>#NAME?</v>
      </c>
    </row>
    <row r="2781" spans="1:9" x14ac:dyDescent="0.25">
      <c r="A2781" s="193" t="e">
        <f ca="1"/>
        <v>#NAME?</v>
      </c>
      <c r="B2781" t="e">
        <f ca="1"/>
        <v>#NAME?</v>
      </c>
      <c r="C2781" s="129" t="e">
        <f ca="1"/>
        <v>#NAME?</v>
      </c>
      <c r="D2781" t="e">
        <f ca="1"/>
        <v>#NAME?</v>
      </c>
      <c r="E2781" t="e">
        <f ca="1"/>
        <v>#NAME?</v>
      </c>
      <c r="F2781" t="e">
        <f ca="1"/>
        <v>#NAME?</v>
      </c>
      <c r="G2781" t="e">
        <f ca="1"/>
        <v>#NAME?</v>
      </c>
      <c r="H2781" t="e">
        <f ca="1"/>
        <v>#NAME?</v>
      </c>
      <c r="I2781" t="e">
        <f ca="1"/>
        <v>#NAME?</v>
      </c>
    </row>
    <row r="2782" spans="1:9" x14ac:dyDescent="0.25">
      <c r="A2782" s="193" t="e">
        <f ca="1"/>
        <v>#NAME?</v>
      </c>
      <c r="B2782" t="e">
        <f ca="1"/>
        <v>#NAME?</v>
      </c>
      <c r="C2782" s="129" t="e">
        <f ca="1"/>
        <v>#NAME?</v>
      </c>
      <c r="D2782" t="e">
        <f ca="1"/>
        <v>#NAME?</v>
      </c>
      <c r="E2782" t="e">
        <f ca="1"/>
        <v>#NAME?</v>
      </c>
      <c r="F2782" t="e">
        <f ca="1"/>
        <v>#NAME?</v>
      </c>
      <c r="G2782" t="e">
        <f ca="1"/>
        <v>#NAME?</v>
      </c>
      <c r="H2782" t="e">
        <f ca="1"/>
        <v>#NAME?</v>
      </c>
      <c r="I2782" t="e">
        <f ca="1"/>
        <v>#NAME?</v>
      </c>
    </row>
    <row r="2783" spans="1:9" x14ac:dyDescent="0.25">
      <c r="A2783" s="193" t="e">
        <f ca="1"/>
        <v>#NAME?</v>
      </c>
      <c r="B2783" t="e">
        <f ca="1"/>
        <v>#NAME?</v>
      </c>
      <c r="C2783" s="129" t="e">
        <f ca="1"/>
        <v>#NAME?</v>
      </c>
      <c r="D2783" t="e">
        <f ca="1"/>
        <v>#NAME?</v>
      </c>
      <c r="E2783" t="e">
        <f ca="1"/>
        <v>#NAME?</v>
      </c>
      <c r="F2783" t="e">
        <f ca="1"/>
        <v>#NAME?</v>
      </c>
      <c r="G2783" t="e">
        <f ca="1"/>
        <v>#NAME?</v>
      </c>
      <c r="H2783" t="e">
        <f ca="1"/>
        <v>#NAME?</v>
      </c>
      <c r="I2783" t="e">
        <f ca="1"/>
        <v>#NAME?</v>
      </c>
    </row>
    <row r="2784" spans="1:9" x14ac:dyDescent="0.25">
      <c r="A2784" s="193" t="e">
        <f ca="1"/>
        <v>#NAME?</v>
      </c>
      <c r="B2784" t="e">
        <f ca="1"/>
        <v>#NAME?</v>
      </c>
      <c r="C2784" s="129" t="e">
        <f ca="1"/>
        <v>#NAME?</v>
      </c>
      <c r="D2784" t="e">
        <f ca="1"/>
        <v>#NAME?</v>
      </c>
      <c r="E2784" t="e">
        <f ca="1"/>
        <v>#NAME?</v>
      </c>
      <c r="F2784" t="e">
        <f ca="1"/>
        <v>#NAME?</v>
      </c>
      <c r="G2784" t="e">
        <f ca="1"/>
        <v>#NAME?</v>
      </c>
      <c r="H2784" t="e">
        <f ca="1"/>
        <v>#NAME?</v>
      </c>
      <c r="I2784" t="e">
        <f ca="1"/>
        <v>#NAME?</v>
      </c>
    </row>
    <row r="2785" spans="1:9" x14ac:dyDescent="0.25">
      <c r="A2785" s="193" t="e">
        <f ca="1"/>
        <v>#NAME?</v>
      </c>
      <c r="B2785" t="e">
        <f ca="1"/>
        <v>#NAME?</v>
      </c>
      <c r="C2785" s="129" t="e">
        <f ca="1"/>
        <v>#NAME?</v>
      </c>
      <c r="D2785" t="e">
        <f ca="1"/>
        <v>#NAME?</v>
      </c>
      <c r="E2785" t="e">
        <f ca="1"/>
        <v>#NAME?</v>
      </c>
      <c r="F2785" t="e">
        <f ca="1"/>
        <v>#NAME?</v>
      </c>
      <c r="G2785" t="e">
        <f ca="1"/>
        <v>#NAME?</v>
      </c>
      <c r="H2785" t="e">
        <f ca="1"/>
        <v>#NAME?</v>
      </c>
      <c r="I2785" t="e">
        <f ca="1"/>
        <v>#NAME?</v>
      </c>
    </row>
    <row r="2786" spans="1:9" x14ac:dyDescent="0.25">
      <c r="A2786" s="193" t="e">
        <f ca="1"/>
        <v>#NAME?</v>
      </c>
      <c r="B2786" t="e">
        <f ca="1"/>
        <v>#NAME?</v>
      </c>
      <c r="C2786" s="129" t="e">
        <f ca="1"/>
        <v>#NAME?</v>
      </c>
      <c r="D2786" t="e">
        <f ca="1"/>
        <v>#NAME?</v>
      </c>
      <c r="E2786" t="e">
        <f ca="1"/>
        <v>#NAME?</v>
      </c>
      <c r="F2786" t="e">
        <f ca="1"/>
        <v>#NAME?</v>
      </c>
      <c r="G2786" t="e">
        <f ca="1"/>
        <v>#NAME?</v>
      </c>
      <c r="H2786" t="e">
        <f ca="1"/>
        <v>#NAME?</v>
      </c>
      <c r="I2786" t="e">
        <f ca="1"/>
        <v>#NAME?</v>
      </c>
    </row>
    <row r="2787" spans="1:9" x14ac:dyDescent="0.25">
      <c r="A2787" s="193" t="e">
        <f ca="1"/>
        <v>#NAME?</v>
      </c>
      <c r="B2787" t="e">
        <f ca="1"/>
        <v>#NAME?</v>
      </c>
      <c r="C2787" s="129" t="e">
        <f ca="1"/>
        <v>#NAME?</v>
      </c>
      <c r="D2787" t="e">
        <f ca="1"/>
        <v>#NAME?</v>
      </c>
      <c r="E2787" t="e">
        <f ca="1"/>
        <v>#NAME?</v>
      </c>
      <c r="F2787" t="e">
        <f ca="1"/>
        <v>#NAME?</v>
      </c>
      <c r="G2787" t="e">
        <f ca="1"/>
        <v>#NAME?</v>
      </c>
      <c r="H2787" t="e">
        <f ca="1"/>
        <v>#NAME?</v>
      </c>
      <c r="I2787" t="e">
        <f ca="1"/>
        <v>#NAME?</v>
      </c>
    </row>
    <row r="2788" spans="1:9" x14ac:dyDescent="0.25">
      <c r="A2788" s="193" t="e">
        <f ca="1"/>
        <v>#NAME?</v>
      </c>
      <c r="B2788" t="e">
        <f ca="1"/>
        <v>#NAME?</v>
      </c>
      <c r="C2788" s="129" t="e">
        <f ca="1"/>
        <v>#NAME?</v>
      </c>
      <c r="D2788" t="e">
        <f ca="1"/>
        <v>#NAME?</v>
      </c>
      <c r="E2788" t="e">
        <f ca="1"/>
        <v>#NAME?</v>
      </c>
      <c r="F2788" t="e">
        <f ca="1"/>
        <v>#NAME?</v>
      </c>
      <c r="G2788" t="e">
        <f ca="1"/>
        <v>#NAME?</v>
      </c>
      <c r="H2788" t="e">
        <f ca="1"/>
        <v>#NAME?</v>
      </c>
      <c r="I2788" t="e">
        <f ca="1"/>
        <v>#NAME?</v>
      </c>
    </row>
    <row r="2789" spans="1:9" x14ac:dyDescent="0.25">
      <c r="A2789" s="193" t="e">
        <f ca="1"/>
        <v>#NAME?</v>
      </c>
      <c r="B2789" t="e">
        <f ca="1"/>
        <v>#NAME?</v>
      </c>
      <c r="C2789" s="129" t="e">
        <f ca="1"/>
        <v>#NAME?</v>
      </c>
      <c r="D2789" t="e">
        <f ca="1"/>
        <v>#NAME?</v>
      </c>
      <c r="E2789" t="e">
        <f ca="1"/>
        <v>#NAME?</v>
      </c>
      <c r="F2789" t="e">
        <f ca="1"/>
        <v>#NAME?</v>
      </c>
      <c r="G2789" t="e">
        <f ca="1"/>
        <v>#NAME?</v>
      </c>
      <c r="H2789" t="e">
        <f ca="1"/>
        <v>#NAME?</v>
      </c>
      <c r="I2789" t="e">
        <f ca="1"/>
        <v>#NAME?</v>
      </c>
    </row>
    <row r="2790" spans="1:9" x14ac:dyDescent="0.25">
      <c r="A2790" s="193" t="e">
        <f ca="1"/>
        <v>#NAME?</v>
      </c>
      <c r="B2790" t="e">
        <f ca="1"/>
        <v>#NAME?</v>
      </c>
      <c r="C2790" s="129" t="e">
        <f ca="1"/>
        <v>#NAME?</v>
      </c>
      <c r="D2790" t="e">
        <f ca="1"/>
        <v>#NAME?</v>
      </c>
      <c r="E2790" t="e">
        <f ca="1"/>
        <v>#NAME?</v>
      </c>
      <c r="F2790" t="e">
        <f ca="1"/>
        <v>#NAME?</v>
      </c>
      <c r="G2790" t="e">
        <f ca="1"/>
        <v>#NAME?</v>
      </c>
      <c r="H2790" t="e">
        <f ca="1"/>
        <v>#NAME?</v>
      </c>
      <c r="I2790" t="e">
        <f ca="1"/>
        <v>#NAME?</v>
      </c>
    </row>
    <row r="2791" spans="1:9" x14ac:dyDescent="0.25">
      <c r="A2791" s="193" t="e">
        <f ca="1"/>
        <v>#NAME?</v>
      </c>
      <c r="B2791" t="e">
        <f ca="1"/>
        <v>#NAME?</v>
      </c>
      <c r="C2791" s="129" t="e">
        <f ca="1"/>
        <v>#NAME?</v>
      </c>
      <c r="D2791" t="e">
        <f ca="1"/>
        <v>#NAME?</v>
      </c>
      <c r="E2791" t="e">
        <f ca="1"/>
        <v>#NAME?</v>
      </c>
      <c r="F2791" t="e">
        <f ca="1"/>
        <v>#NAME?</v>
      </c>
      <c r="G2791" t="e">
        <f ca="1"/>
        <v>#NAME?</v>
      </c>
      <c r="H2791" t="e">
        <f ca="1"/>
        <v>#NAME?</v>
      </c>
      <c r="I2791" t="e">
        <f ca="1"/>
        <v>#NAME?</v>
      </c>
    </row>
    <row r="2792" spans="1:9" x14ac:dyDescent="0.25">
      <c r="A2792" s="193" t="e">
        <f ca="1"/>
        <v>#NAME?</v>
      </c>
      <c r="B2792" t="e">
        <f ca="1"/>
        <v>#NAME?</v>
      </c>
      <c r="C2792" s="129" t="e">
        <f ca="1"/>
        <v>#NAME?</v>
      </c>
      <c r="D2792" t="e">
        <f ca="1"/>
        <v>#NAME?</v>
      </c>
      <c r="E2792" t="e">
        <f ca="1"/>
        <v>#NAME?</v>
      </c>
      <c r="F2792" t="e">
        <f ca="1"/>
        <v>#NAME?</v>
      </c>
      <c r="G2792" t="e">
        <f ca="1"/>
        <v>#NAME?</v>
      </c>
      <c r="H2792" t="e">
        <f ca="1"/>
        <v>#NAME?</v>
      </c>
      <c r="I2792" t="e">
        <f ca="1"/>
        <v>#NAME?</v>
      </c>
    </row>
    <row r="2793" spans="1:9" x14ac:dyDescent="0.25">
      <c r="A2793" s="193" t="e">
        <f ca="1"/>
        <v>#NAME?</v>
      </c>
      <c r="B2793" t="e">
        <f ca="1"/>
        <v>#NAME?</v>
      </c>
      <c r="C2793" s="129" t="e">
        <f ca="1"/>
        <v>#NAME?</v>
      </c>
      <c r="D2793" t="e">
        <f ca="1"/>
        <v>#NAME?</v>
      </c>
      <c r="E2793" t="e">
        <f ca="1"/>
        <v>#NAME?</v>
      </c>
      <c r="F2793" t="e">
        <f ca="1"/>
        <v>#NAME?</v>
      </c>
      <c r="G2793" t="e">
        <f ca="1"/>
        <v>#NAME?</v>
      </c>
      <c r="H2793" t="e">
        <f ca="1"/>
        <v>#NAME?</v>
      </c>
      <c r="I2793" t="e">
        <f ca="1"/>
        <v>#NAME?</v>
      </c>
    </row>
    <row r="2794" spans="1:9" x14ac:dyDescent="0.25">
      <c r="A2794" s="193" t="e">
        <f ca="1"/>
        <v>#NAME?</v>
      </c>
      <c r="B2794" t="e">
        <f ca="1"/>
        <v>#NAME?</v>
      </c>
      <c r="C2794" s="129" t="e">
        <f ca="1"/>
        <v>#NAME?</v>
      </c>
      <c r="D2794" t="e">
        <f ca="1"/>
        <v>#NAME?</v>
      </c>
      <c r="E2794" t="e">
        <f ca="1"/>
        <v>#NAME?</v>
      </c>
      <c r="F2794" t="e">
        <f ca="1"/>
        <v>#NAME?</v>
      </c>
      <c r="G2794" t="e">
        <f ca="1"/>
        <v>#NAME?</v>
      </c>
      <c r="H2794" t="e">
        <f ca="1"/>
        <v>#NAME?</v>
      </c>
      <c r="I2794" t="e">
        <f ca="1"/>
        <v>#NAME?</v>
      </c>
    </row>
    <row r="2795" spans="1:9" x14ac:dyDescent="0.25">
      <c r="A2795" s="193" t="e">
        <f ca="1"/>
        <v>#NAME?</v>
      </c>
      <c r="B2795" t="e">
        <f ca="1"/>
        <v>#NAME?</v>
      </c>
      <c r="C2795" s="129" t="e">
        <f ca="1"/>
        <v>#NAME?</v>
      </c>
      <c r="D2795" t="e">
        <f ca="1"/>
        <v>#NAME?</v>
      </c>
      <c r="E2795" t="e">
        <f ca="1"/>
        <v>#NAME?</v>
      </c>
      <c r="F2795" t="e">
        <f ca="1"/>
        <v>#NAME?</v>
      </c>
      <c r="G2795" t="e">
        <f ca="1"/>
        <v>#NAME?</v>
      </c>
      <c r="H2795" t="e">
        <f ca="1"/>
        <v>#NAME?</v>
      </c>
      <c r="I2795" t="e">
        <f ca="1"/>
        <v>#NAME?</v>
      </c>
    </row>
    <row r="2796" spans="1:9" x14ac:dyDescent="0.25">
      <c r="A2796" s="193" t="e">
        <f ca="1"/>
        <v>#NAME?</v>
      </c>
      <c r="B2796" t="e">
        <f ca="1"/>
        <v>#NAME?</v>
      </c>
      <c r="C2796" s="129" t="e">
        <f ca="1"/>
        <v>#NAME?</v>
      </c>
      <c r="D2796" t="e">
        <f ca="1"/>
        <v>#NAME?</v>
      </c>
      <c r="E2796" t="e">
        <f ca="1"/>
        <v>#NAME?</v>
      </c>
      <c r="F2796" t="e">
        <f ca="1"/>
        <v>#NAME?</v>
      </c>
      <c r="G2796" t="e">
        <f ca="1"/>
        <v>#NAME?</v>
      </c>
      <c r="H2796" t="e">
        <f ca="1"/>
        <v>#NAME?</v>
      </c>
      <c r="I2796" t="e">
        <f ca="1"/>
        <v>#NAME?</v>
      </c>
    </row>
    <row r="2797" spans="1:9" x14ac:dyDescent="0.25">
      <c r="A2797" s="193" t="e">
        <f ca="1"/>
        <v>#NAME?</v>
      </c>
      <c r="B2797" t="e">
        <f ca="1"/>
        <v>#NAME?</v>
      </c>
      <c r="C2797" s="129" t="e">
        <f ca="1"/>
        <v>#NAME?</v>
      </c>
      <c r="D2797" t="e">
        <f ca="1"/>
        <v>#NAME?</v>
      </c>
      <c r="E2797" t="e">
        <f ca="1"/>
        <v>#NAME?</v>
      </c>
      <c r="F2797" t="e">
        <f ca="1"/>
        <v>#NAME?</v>
      </c>
      <c r="G2797" t="e">
        <f ca="1"/>
        <v>#NAME?</v>
      </c>
      <c r="H2797" t="e">
        <f ca="1"/>
        <v>#NAME?</v>
      </c>
      <c r="I2797" t="e">
        <f ca="1"/>
        <v>#NAME?</v>
      </c>
    </row>
    <row r="2798" spans="1:9" x14ac:dyDescent="0.25">
      <c r="A2798" s="193" t="e">
        <f ca="1"/>
        <v>#NAME?</v>
      </c>
      <c r="B2798" t="e">
        <f ca="1"/>
        <v>#NAME?</v>
      </c>
      <c r="C2798" s="129" t="e">
        <f ca="1"/>
        <v>#NAME?</v>
      </c>
      <c r="D2798" t="e">
        <f ca="1"/>
        <v>#NAME?</v>
      </c>
      <c r="E2798" t="e">
        <f ca="1"/>
        <v>#NAME?</v>
      </c>
      <c r="F2798" t="e">
        <f ca="1"/>
        <v>#NAME?</v>
      </c>
      <c r="G2798" t="e">
        <f ca="1"/>
        <v>#NAME?</v>
      </c>
      <c r="H2798" t="e">
        <f ca="1"/>
        <v>#NAME?</v>
      </c>
      <c r="I2798" t="e">
        <f ca="1"/>
        <v>#NAME?</v>
      </c>
    </row>
    <row r="2799" spans="1:9" x14ac:dyDescent="0.25">
      <c r="A2799" s="193" t="e">
        <f ca="1"/>
        <v>#NAME?</v>
      </c>
      <c r="B2799" t="e">
        <f ca="1"/>
        <v>#NAME?</v>
      </c>
      <c r="C2799" s="129" t="e">
        <f ca="1"/>
        <v>#NAME?</v>
      </c>
      <c r="D2799" t="e">
        <f ca="1"/>
        <v>#NAME?</v>
      </c>
      <c r="E2799" t="e">
        <f ca="1"/>
        <v>#NAME?</v>
      </c>
      <c r="F2799" t="e">
        <f ca="1"/>
        <v>#NAME?</v>
      </c>
      <c r="G2799" t="e">
        <f ca="1"/>
        <v>#NAME?</v>
      </c>
      <c r="H2799" t="e">
        <f ca="1"/>
        <v>#NAME?</v>
      </c>
      <c r="I2799" t="e">
        <f ca="1"/>
        <v>#NAME?</v>
      </c>
    </row>
    <row r="2800" spans="1:9" x14ac:dyDescent="0.25">
      <c r="A2800" s="193" t="e">
        <f ca="1"/>
        <v>#NAME?</v>
      </c>
      <c r="B2800" t="e">
        <f ca="1"/>
        <v>#NAME?</v>
      </c>
      <c r="C2800" s="129" t="e">
        <f ca="1"/>
        <v>#NAME?</v>
      </c>
      <c r="D2800" t="e">
        <f ca="1"/>
        <v>#NAME?</v>
      </c>
      <c r="E2800" t="e">
        <f ca="1"/>
        <v>#NAME?</v>
      </c>
      <c r="F2800" t="e">
        <f ca="1"/>
        <v>#NAME?</v>
      </c>
      <c r="G2800" t="e">
        <f ca="1"/>
        <v>#NAME?</v>
      </c>
      <c r="H2800" t="e">
        <f ca="1"/>
        <v>#NAME?</v>
      </c>
      <c r="I2800" t="e">
        <f ca="1"/>
        <v>#NAME?</v>
      </c>
    </row>
    <row r="2801" spans="1:9" x14ac:dyDescent="0.25">
      <c r="A2801" s="193" t="e">
        <f ca="1"/>
        <v>#NAME?</v>
      </c>
      <c r="B2801" t="e">
        <f ca="1"/>
        <v>#NAME?</v>
      </c>
      <c r="C2801" s="129" t="e">
        <f ca="1"/>
        <v>#NAME?</v>
      </c>
      <c r="D2801" t="e">
        <f ca="1"/>
        <v>#NAME?</v>
      </c>
      <c r="E2801" t="e">
        <f ca="1"/>
        <v>#NAME?</v>
      </c>
      <c r="F2801" t="e">
        <f ca="1"/>
        <v>#NAME?</v>
      </c>
      <c r="G2801" t="e">
        <f ca="1"/>
        <v>#NAME?</v>
      </c>
      <c r="H2801" t="e">
        <f ca="1"/>
        <v>#NAME?</v>
      </c>
      <c r="I2801" t="e">
        <f ca="1"/>
        <v>#NAME?</v>
      </c>
    </row>
    <row r="2802" spans="1:9" x14ac:dyDescent="0.25">
      <c r="A2802" s="193" t="e">
        <f ca="1"/>
        <v>#NAME?</v>
      </c>
      <c r="B2802" t="e">
        <f ca="1"/>
        <v>#NAME?</v>
      </c>
      <c r="C2802" s="129" t="e">
        <f ca="1"/>
        <v>#NAME?</v>
      </c>
      <c r="D2802" t="e">
        <f ca="1"/>
        <v>#NAME?</v>
      </c>
      <c r="E2802" t="e">
        <f ca="1"/>
        <v>#NAME?</v>
      </c>
      <c r="F2802" t="e">
        <f ca="1"/>
        <v>#NAME?</v>
      </c>
      <c r="G2802" t="e">
        <f ca="1"/>
        <v>#NAME?</v>
      </c>
      <c r="H2802" t="e">
        <f ca="1"/>
        <v>#NAME?</v>
      </c>
      <c r="I2802" t="e">
        <f ca="1"/>
        <v>#NAME?</v>
      </c>
    </row>
    <row r="2803" spans="1:9" x14ac:dyDescent="0.25">
      <c r="A2803" s="193" t="e">
        <f ca="1"/>
        <v>#NAME?</v>
      </c>
      <c r="B2803" t="e">
        <f ca="1"/>
        <v>#NAME?</v>
      </c>
      <c r="C2803" s="129" t="e">
        <f ca="1"/>
        <v>#NAME?</v>
      </c>
      <c r="D2803" t="e">
        <f ca="1"/>
        <v>#NAME?</v>
      </c>
      <c r="E2803" t="e">
        <f ca="1"/>
        <v>#NAME?</v>
      </c>
      <c r="F2803" t="e">
        <f ca="1"/>
        <v>#NAME?</v>
      </c>
      <c r="G2803" t="e">
        <f ca="1"/>
        <v>#NAME?</v>
      </c>
      <c r="H2803" t="e">
        <f ca="1"/>
        <v>#NAME?</v>
      </c>
      <c r="I2803" t="e">
        <f ca="1"/>
        <v>#NAME?</v>
      </c>
    </row>
    <row r="2804" spans="1:9" x14ac:dyDescent="0.25">
      <c r="A2804" s="193" t="e">
        <f ca="1"/>
        <v>#NAME?</v>
      </c>
      <c r="B2804" t="e">
        <f ca="1"/>
        <v>#NAME?</v>
      </c>
      <c r="C2804" s="129" t="e">
        <f ca="1"/>
        <v>#NAME?</v>
      </c>
      <c r="D2804" t="e">
        <f ca="1"/>
        <v>#NAME?</v>
      </c>
      <c r="E2804" t="e">
        <f ca="1"/>
        <v>#NAME?</v>
      </c>
      <c r="F2804" t="e">
        <f ca="1"/>
        <v>#NAME?</v>
      </c>
      <c r="G2804" t="e">
        <f ca="1"/>
        <v>#NAME?</v>
      </c>
      <c r="H2804" t="e">
        <f ca="1"/>
        <v>#NAME?</v>
      </c>
      <c r="I2804" t="e">
        <f ca="1"/>
        <v>#NAME?</v>
      </c>
    </row>
    <row r="2805" spans="1:9" x14ac:dyDescent="0.25">
      <c r="A2805" s="193" t="e">
        <f ca="1"/>
        <v>#NAME?</v>
      </c>
      <c r="B2805" t="e">
        <f ca="1"/>
        <v>#NAME?</v>
      </c>
      <c r="C2805" s="129" t="e">
        <f ca="1"/>
        <v>#NAME?</v>
      </c>
      <c r="D2805" t="e">
        <f ca="1"/>
        <v>#NAME?</v>
      </c>
      <c r="E2805" t="e">
        <f ca="1"/>
        <v>#NAME?</v>
      </c>
      <c r="F2805" t="e">
        <f ca="1"/>
        <v>#NAME?</v>
      </c>
      <c r="G2805" t="e">
        <f ca="1"/>
        <v>#NAME?</v>
      </c>
      <c r="H2805" t="e">
        <f ca="1"/>
        <v>#NAME?</v>
      </c>
      <c r="I2805" t="e">
        <f ca="1"/>
        <v>#NAME?</v>
      </c>
    </row>
    <row r="2806" spans="1:9" x14ac:dyDescent="0.25">
      <c r="A2806" s="193" t="e">
        <f ca="1"/>
        <v>#NAME?</v>
      </c>
      <c r="B2806" t="e">
        <f ca="1"/>
        <v>#NAME?</v>
      </c>
      <c r="C2806" s="129" t="e">
        <f ca="1"/>
        <v>#NAME?</v>
      </c>
      <c r="D2806" t="e">
        <f ca="1"/>
        <v>#NAME?</v>
      </c>
      <c r="E2806" t="e">
        <f ca="1"/>
        <v>#NAME?</v>
      </c>
      <c r="F2806" t="e">
        <f ca="1"/>
        <v>#NAME?</v>
      </c>
      <c r="G2806" t="e">
        <f ca="1"/>
        <v>#NAME?</v>
      </c>
      <c r="H2806" t="e">
        <f ca="1"/>
        <v>#NAME?</v>
      </c>
      <c r="I2806" t="e">
        <f ca="1"/>
        <v>#NAME?</v>
      </c>
    </row>
    <row r="2807" spans="1:9" x14ac:dyDescent="0.25">
      <c r="A2807" s="193" t="e">
        <f ca="1"/>
        <v>#NAME?</v>
      </c>
      <c r="B2807" t="e">
        <f ca="1"/>
        <v>#NAME?</v>
      </c>
      <c r="C2807" s="129" t="e">
        <f ca="1"/>
        <v>#NAME?</v>
      </c>
      <c r="D2807" t="e">
        <f ca="1"/>
        <v>#NAME?</v>
      </c>
      <c r="E2807" t="e">
        <f ca="1"/>
        <v>#NAME?</v>
      </c>
      <c r="F2807" t="e">
        <f ca="1"/>
        <v>#NAME?</v>
      </c>
      <c r="G2807" t="e">
        <f ca="1"/>
        <v>#NAME?</v>
      </c>
      <c r="H2807" t="e">
        <f ca="1"/>
        <v>#NAME?</v>
      </c>
      <c r="I2807" t="e">
        <f ca="1"/>
        <v>#NAME?</v>
      </c>
    </row>
    <row r="2808" spans="1:9" x14ac:dyDescent="0.25">
      <c r="A2808" s="193" t="e">
        <f ca="1"/>
        <v>#NAME?</v>
      </c>
      <c r="B2808" t="e">
        <f ca="1"/>
        <v>#NAME?</v>
      </c>
      <c r="C2808" s="129" t="e">
        <f ca="1"/>
        <v>#NAME?</v>
      </c>
      <c r="D2808" t="e">
        <f ca="1"/>
        <v>#NAME?</v>
      </c>
      <c r="E2808" t="e">
        <f ca="1"/>
        <v>#NAME?</v>
      </c>
      <c r="F2808" t="e">
        <f ca="1"/>
        <v>#NAME?</v>
      </c>
      <c r="G2808" t="e">
        <f ca="1"/>
        <v>#NAME?</v>
      </c>
      <c r="H2808" t="e">
        <f ca="1"/>
        <v>#NAME?</v>
      </c>
      <c r="I2808" t="e">
        <f ca="1"/>
        <v>#NAME?</v>
      </c>
    </row>
    <row r="2809" spans="1:9" x14ac:dyDescent="0.25">
      <c r="A2809" s="193" t="e">
        <f ca="1"/>
        <v>#NAME?</v>
      </c>
      <c r="B2809" t="e">
        <f ca="1"/>
        <v>#NAME?</v>
      </c>
      <c r="C2809" s="129" t="e">
        <f ca="1"/>
        <v>#NAME?</v>
      </c>
      <c r="D2809" t="e">
        <f ca="1"/>
        <v>#NAME?</v>
      </c>
      <c r="E2809" t="e">
        <f ca="1"/>
        <v>#NAME?</v>
      </c>
      <c r="F2809" t="e">
        <f ca="1"/>
        <v>#NAME?</v>
      </c>
      <c r="G2809" t="e">
        <f ca="1"/>
        <v>#NAME?</v>
      </c>
      <c r="H2809" t="e">
        <f ca="1"/>
        <v>#NAME?</v>
      </c>
      <c r="I2809" t="e">
        <f ca="1"/>
        <v>#NAME?</v>
      </c>
    </row>
    <row r="2810" spans="1:9" x14ac:dyDescent="0.25">
      <c r="A2810" s="193" t="e">
        <f ca="1"/>
        <v>#NAME?</v>
      </c>
      <c r="B2810" t="e">
        <f ca="1"/>
        <v>#NAME?</v>
      </c>
      <c r="C2810" s="129" t="e">
        <f ca="1"/>
        <v>#NAME?</v>
      </c>
      <c r="D2810" t="e">
        <f ca="1"/>
        <v>#NAME?</v>
      </c>
      <c r="E2810" t="e">
        <f ca="1"/>
        <v>#NAME?</v>
      </c>
      <c r="F2810" t="e">
        <f ca="1"/>
        <v>#NAME?</v>
      </c>
      <c r="G2810" t="e">
        <f ca="1"/>
        <v>#NAME?</v>
      </c>
      <c r="H2810" t="e">
        <f ca="1"/>
        <v>#NAME?</v>
      </c>
      <c r="I2810" t="e">
        <f ca="1"/>
        <v>#NAME?</v>
      </c>
    </row>
    <row r="2811" spans="1:9" x14ac:dyDescent="0.25">
      <c r="A2811" s="193" t="e">
        <f ca="1"/>
        <v>#NAME?</v>
      </c>
      <c r="B2811" t="e">
        <f ca="1"/>
        <v>#NAME?</v>
      </c>
      <c r="C2811" s="129" t="e">
        <f ca="1"/>
        <v>#NAME?</v>
      </c>
      <c r="D2811" t="e">
        <f ca="1"/>
        <v>#NAME?</v>
      </c>
      <c r="E2811" t="e">
        <f ca="1"/>
        <v>#NAME?</v>
      </c>
      <c r="F2811" t="e">
        <f ca="1"/>
        <v>#NAME?</v>
      </c>
      <c r="G2811" t="e">
        <f ca="1"/>
        <v>#NAME?</v>
      </c>
      <c r="H2811" t="e">
        <f ca="1"/>
        <v>#NAME?</v>
      </c>
      <c r="I2811" t="e">
        <f ca="1"/>
        <v>#NAME?</v>
      </c>
    </row>
    <row r="2812" spans="1:9" x14ac:dyDescent="0.25">
      <c r="A2812" s="193" t="e">
        <f ca="1"/>
        <v>#NAME?</v>
      </c>
      <c r="B2812" t="e">
        <f ca="1"/>
        <v>#NAME?</v>
      </c>
      <c r="C2812" s="129" t="e">
        <f ca="1"/>
        <v>#NAME?</v>
      </c>
      <c r="D2812" t="e">
        <f ca="1"/>
        <v>#NAME?</v>
      </c>
      <c r="E2812" t="e">
        <f ca="1"/>
        <v>#NAME?</v>
      </c>
      <c r="F2812" t="e">
        <f ca="1"/>
        <v>#NAME?</v>
      </c>
      <c r="G2812" t="e">
        <f ca="1"/>
        <v>#NAME?</v>
      </c>
      <c r="H2812" t="e">
        <f ca="1"/>
        <v>#NAME?</v>
      </c>
      <c r="I2812" t="e">
        <f ca="1"/>
        <v>#NAME?</v>
      </c>
    </row>
    <row r="2813" spans="1:9" x14ac:dyDescent="0.25">
      <c r="A2813" s="193" t="e">
        <f ca="1"/>
        <v>#NAME?</v>
      </c>
      <c r="B2813" t="e">
        <f ca="1"/>
        <v>#NAME?</v>
      </c>
      <c r="C2813" s="129" t="e">
        <f ca="1"/>
        <v>#NAME?</v>
      </c>
      <c r="D2813" t="e">
        <f ca="1"/>
        <v>#NAME?</v>
      </c>
      <c r="E2813" t="e">
        <f ca="1"/>
        <v>#NAME?</v>
      </c>
      <c r="F2813" t="e">
        <f ca="1"/>
        <v>#NAME?</v>
      </c>
      <c r="G2813" t="e">
        <f ca="1"/>
        <v>#NAME?</v>
      </c>
      <c r="H2813" t="e">
        <f ca="1"/>
        <v>#NAME?</v>
      </c>
      <c r="I2813" t="e">
        <f ca="1"/>
        <v>#NAME?</v>
      </c>
    </row>
    <row r="2814" spans="1:9" x14ac:dyDescent="0.25">
      <c r="A2814" s="193" t="e">
        <f ca="1"/>
        <v>#NAME?</v>
      </c>
      <c r="B2814" t="e">
        <f ca="1"/>
        <v>#NAME?</v>
      </c>
      <c r="C2814" s="129" t="e">
        <f ca="1"/>
        <v>#NAME?</v>
      </c>
      <c r="D2814" t="e">
        <f ca="1"/>
        <v>#NAME?</v>
      </c>
      <c r="E2814" t="e">
        <f ca="1"/>
        <v>#NAME?</v>
      </c>
      <c r="F2814" t="e">
        <f ca="1"/>
        <v>#NAME?</v>
      </c>
      <c r="G2814" t="e">
        <f ca="1"/>
        <v>#NAME?</v>
      </c>
      <c r="H2814" t="e">
        <f ca="1"/>
        <v>#NAME?</v>
      </c>
      <c r="I2814" t="e">
        <f ca="1"/>
        <v>#NAME?</v>
      </c>
    </row>
    <row r="2815" spans="1:9" x14ac:dyDescent="0.25">
      <c r="A2815" s="193" t="e">
        <f ca="1"/>
        <v>#NAME?</v>
      </c>
      <c r="B2815" t="e">
        <f ca="1"/>
        <v>#NAME?</v>
      </c>
      <c r="C2815" s="129" t="e">
        <f ca="1"/>
        <v>#NAME?</v>
      </c>
      <c r="D2815" t="e">
        <f ca="1"/>
        <v>#NAME?</v>
      </c>
      <c r="E2815" t="e">
        <f ca="1"/>
        <v>#NAME?</v>
      </c>
      <c r="F2815" t="e">
        <f ca="1"/>
        <v>#NAME?</v>
      </c>
      <c r="G2815" t="e">
        <f ca="1"/>
        <v>#NAME?</v>
      </c>
      <c r="H2815" t="e">
        <f ca="1"/>
        <v>#NAME?</v>
      </c>
      <c r="I2815" t="e">
        <f ca="1"/>
        <v>#NAME?</v>
      </c>
    </row>
    <row r="2816" spans="1:9" x14ac:dyDescent="0.25">
      <c r="A2816" s="193" t="e">
        <f ca="1"/>
        <v>#NAME?</v>
      </c>
      <c r="B2816" t="e">
        <f ca="1"/>
        <v>#NAME?</v>
      </c>
      <c r="C2816" s="129" t="e">
        <f ca="1"/>
        <v>#NAME?</v>
      </c>
      <c r="D2816" t="e">
        <f ca="1"/>
        <v>#NAME?</v>
      </c>
      <c r="E2816" t="e">
        <f ca="1"/>
        <v>#NAME?</v>
      </c>
      <c r="F2816" t="e">
        <f ca="1"/>
        <v>#NAME?</v>
      </c>
      <c r="G2816" t="e">
        <f ca="1"/>
        <v>#NAME?</v>
      </c>
      <c r="H2816" t="e">
        <f ca="1"/>
        <v>#NAME?</v>
      </c>
      <c r="I2816" t="e">
        <f ca="1"/>
        <v>#NAME?</v>
      </c>
    </row>
    <row r="2817" spans="1:9" x14ac:dyDescent="0.25">
      <c r="A2817" s="193" t="e">
        <f ca="1"/>
        <v>#NAME?</v>
      </c>
      <c r="B2817" t="e">
        <f ca="1"/>
        <v>#NAME?</v>
      </c>
      <c r="C2817" s="129" t="e">
        <f ca="1"/>
        <v>#NAME?</v>
      </c>
      <c r="D2817" t="e">
        <f ca="1"/>
        <v>#NAME?</v>
      </c>
      <c r="E2817" t="e">
        <f ca="1"/>
        <v>#NAME?</v>
      </c>
      <c r="F2817" t="e">
        <f ca="1"/>
        <v>#NAME?</v>
      </c>
      <c r="G2817" t="e">
        <f ca="1"/>
        <v>#NAME?</v>
      </c>
      <c r="H2817" t="e">
        <f ca="1"/>
        <v>#NAME?</v>
      </c>
      <c r="I2817" t="e">
        <f ca="1"/>
        <v>#NAME?</v>
      </c>
    </row>
    <row r="2818" spans="1:9" x14ac:dyDescent="0.25">
      <c r="A2818" s="193" t="e">
        <f ca="1"/>
        <v>#NAME?</v>
      </c>
      <c r="B2818" t="e">
        <f ca="1"/>
        <v>#NAME?</v>
      </c>
      <c r="C2818" s="129" t="e">
        <f ca="1"/>
        <v>#NAME?</v>
      </c>
      <c r="D2818" t="e">
        <f ca="1"/>
        <v>#NAME?</v>
      </c>
      <c r="E2818" t="e">
        <f ca="1"/>
        <v>#NAME?</v>
      </c>
      <c r="F2818" t="e">
        <f ca="1"/>
        <v>#NAME?</v>
      </c>
      <c r="G2818" t="e">
        <f ca="1"/>
        <v>#NAME?</v>
      </c>
      <c r="H2818" t="e">
        <f ca="1"/>
        <v>#NAME?</v>
      </c>
      <c r="I2818" t="e">
        <f ca="1"/>
        <v>#NAME?</v>
      </c>
    </row>
    <row r="2819" spans="1:9" x14ac:dyDescent="0.25">
      <c r="A2819" s="193" t="e">
        <f ca="1"/>
        <v>#NAME?</v>
      </c>
      <c r="B2819" t="e">
        <f ca="1"/>
        <v>#NAME?</v>
      </c>
      <c r="C2819" s="129" t="e">
        <f ca="1"/>
        <v>#NAME?</v>
      </c>
      <c r="D2819" t="e">
        <f ca="1"/>
        <v>#NAME?</v>
      </c>
      <c r="E2819" t="e">
        <f ca="1"/>
        <v>#NAME?</v>
      </c>
      <c r="F2819" t="e">
        <f ca="1"/>
        <v>#NAME?</v>
      </c>
      <c r="G2819" t="e">
        <f ca="1"/>
        <v>#NAME?</v>
      </c>
      <c r="H2819" t="e">
        <f ca="1"/>
        <v>#NAME?</v>
      </c>
      <c r="I2819" t="e">
        <f ca="1"/>
        <v>#NAME?</v>
      </c>
    </row>
    <row r="2820" spans="1:9" x14ac:dyDescent="0.25">
      <c r="A2820" s="193" t="e">
        <f ca="1"/>
        <v>#NAME?</v>
      </c>
      <c r="B2820" t="e">
        <f ca="1"/>
        <v>#NAME?</v>
      </c>
      <c r="C2820" s="129" t="e">
        <f ca="1"/>
        <v>#NAME?</v>
      </c>
      <c r="D2820" t="e">
        <f ca="1"/>
        <v>#NAME?</v>
      </c>
      <c r="E2820" t="e">
        <f ca="1"/>
        <v>#NAME?</v>
      </c>
      <c r="F2820" t="e">
        <f ca="1"/>
        <v>#NAME?</v>
      </c>
      <c r="G2820" t="e">
        <f ca="1"/>
        <v>#NAME?</v>
      </c>
      <c r="H2820" t="e">
        <f ca="1"/>
        <v>#NAME?</v>
      </c>
      <c r="I2820" t="e">
        <f ca="1"/>
        <v>#NAME?</v>
      </c>
    </row>
    <row r="2821" spans="1:9" x14ac:dyDescent="0.25">
      <c r="A2821" s="193" t="e">
        <f ca="1"/>
        <v>#NAME?</v>
      </c>
      <c r="B2821" t="e">
        <f ca="1"/>
        <v>#NAME?</v>
      </c>
      <c r="C2821" s="129" t="e">
        <f ca="1"/>
        <v>#NAME?</v>
      </c>
      <c r="D2821" t="e">
        <f ca="1"/>
        <v>#NAME?</v>
      </c>
      <c r="E2821" t="e">
        <f ca="1"/>
        <v>#NAME?</v>
      </c>
      <c r="F2821" t="e">
        <f ca="1"/>
        <v>#NAME?</v>
      </c>
      <c r="G2821" t="e">
        <f ca="1"/>
        <v>#NAME?</v>
      </c>
      <c r="H2821" t="e">
        <f ca="1"/>
        <v>#NAME?</v>
      </c>
      <c r="I2821" t="e">
        <f ca="1"/>
        <v>#NAME?</v>
      </c>
    </row>
    <row r="2822" spans="1:9" x14ac:dyDescent="0.25">
      <c r="A2822" s="193" t="e">
        <f ca="1"/>
        <v>#NAME?</v>
      </c>
      <c r="B2822" t="e">
        <f ca="1"/>
        <v>#NAME?</v>
      </c>
      <c r="C2822" s="129" t="e">
        <f ca="1"/>
        <v>#NAME?</v>
      </c>
      <c r="D2822" t="e">
        <f ca="1"/>
        <v>#NAME?</v>
      </c>
      <c r="E2822" t="e">
        <f ca="1"/>
        <v>#NAME?</v>
      </c>
      <c r="F2822" t="e">
        <f ca="1"/>
        <v>#NAME?</v>
      </c>
      <c r="G2822" t="e">
        <f ca="1"/>
        <v>#NAME?</v>
      </c>
      <c r="H2822" t="e">
        <f ca="1"/>
        <v>#NAME?</v>
      </c>
      <c r="I2822" t="e">
        <f ca="1"/>
        <v>#NAME?</v>
      </c>
    </row>
    <row r="2823" spans="1:9" x14ac:dyDescent="0.25">
      <c r="A2823" s="193" t="e">
        <f ca="1"/>
        <v>#NAME?</v>
      </c>
      <c r="B2823" t="e">
        <f ca="1"/>
        <v>#NAME?</v>
      </c>
      <c r="C2823" s="129" t="e">
        <f ca="1"/>
        <v>#NAME?</v>
      </c>
      <c r="D2823" t="e">
        <f ca="1"/>
        <v>#NAME?</v>
      </c>
      <c r="E2823" t="e">
        <f ca="1"/>
        <v>#NAME?</v>
      </c>
      <c r="F2823" t="e">
        <f ca="1"/>
        <v>#NAME?</v>
      </c>
      <c r="G2823" t="e">
        <f ca="1"/>
        <v>#NAME?</v>
      </c>
      <c r="H2823" t="e">
        <f ca="1"/>
        <v>#NAME?</v>
      </c>
      <c r="I2823" t="e">
        <f ca="1"/>
        <v>#NAME?</v>
      </c>
    </row>
    <row r="2824" spans="1:9" x14ac:dyDescent="0.25">
      <c r="A2824" s="193" t="e">
        <f ca="1"/>
        <v>#NAME?</v>
      </c>
      <c r="B2824" t="e">
        <f ca="1"/>
        <v>#NAME?</v>
      </c>
      <c r="C2824" s="129" t="e">
        <f ca="1"/>
        <v>#NAME?</v>
      </c>
      <c r="D2824" t="e">
        <f ca="1"/>
        <v>#NAME?</v>
      </c>
      <c r="E2824" t="e">
        <f ca="1"/>
        <v>#NAME?</v>
      </c>
      <c r="F2824" t="e">
        <f ca="1"/>
        <v>#NAME?</v>
      </c>
      <c r="G2824" t="e">
        <f ca="1"/>
        <v>#NAME?</v>
      </c>
      <c r="H2824" t="e">
        <f ca="1"/>
        <v>#NAME?</v>
      </c>
      <c r="I2824" t="e">
        <f ca="1"/>
        <v>#NAME?</v>
      </c>
    </row>
    <row r="2825" spans="1:9" x14ac:dyDescent="0.25">
      <c r="A2825" s="193" t="e">
        <f ca="1"/>
        <v>#NAME?</v>
      </c>
      <c r="B2825" t="e">
        <f ca="1"/>
        <v>#NAME?</v>
      </c>
      <c r="C2825" s="129" t="e">
        <f ca="1"/>
        <v>#NAME?</v>
      </c>
      <c r="D2825" t="e">
        <f ca="1"/>
        <v>#NAME?</v>
      </c>
      <c r="E2825" t="e">
        <f ca="1"/>
        <v>#NAME?</v>
      </c>
      <c r="F2825" t="e">
        <f ca="1"/>
        <v>#NAME?</v>
      </c>
      <c r="G2825" t="e">
        <f ca="1"/>
        <v>#NAME?</v>
      </c>
      <c r="H2825" t="e">
        <f ca="1"/>
        <v>#NAME?</v>
      </c>
      <c r="I2825" t="e">
        <f ca="1"/>
        <v>#NAME?</v>
      </c>
    </row>
    <row r="2826" spans="1:9" x14ac:dyDescent="0.25">
      <c r="A2826" s="193" t="e">
        <f ca="1"/>
        <v>#NAME?</v>
      </c>
      <c r="B2826" t="e">
        <f ca="1"/>
        <v>#NAME?</v>
      </c>
      <c r="C2826" s="129" t="e">
        <f ca="1"/>
        <v>#NAME?</v>
      </c>
      <c r="D2826" t="e">
        <f ca="1"/>
        <v>#NAME?</v>
      </c>
      <c r="E2826" t="e">
        <f ca="1"/>
        <v>#NAME?</v>
      </c>
      <c r="F2826" t="e">
        <f ca="1"/>
        <v>#NAME?</v>
      </c>
      <c r="G2826" t="e">
        <f ca="1"/>
        <v>#NAME?</v>
      </c>
      <c r="H2826" t="e">
        <f ca="1"/>
        <v>#NAME?</v>
      </c>
      <c r="I2826" t="e">
        <f ca="1"/>
        <v>#NAME?</v>
      </c>
    </row>
    <row r="2827" spans="1:9" x14ac:dyDescent="0.25">
      <c r="A2827" s="193" t="e">
        <f ca="1"/>
        <v>#NAME?</v>
      </c>
      <c r="B2827" t="e">
        <f ca="1"/>
        <v>#NAME?</v>
      </c>
      <c r="C2827" s="129" t="e">
        <f ca="1"/>
        <v>#NAME?</v>
      </c>
      <c r="D2827" t="e">
        <f ca="1"/>
        <v>#NAME?</v>
      </c>
      <c r="E2827" t="e">
        <f ca="1"/>
        <v>#NAME?</v>
      </c>
      <c r="F2827" t="e">
        <f ca="1"/>
        <v>#NAME?</v>
      </c>
      <c r="G2827" t="e">
        <f ca="1"/>
        <v>#NAME?</v>
      </c>
      <c r="H2827" t="e">
        <f ca="1"/>
        <v>#NAME?</v>
      </c>
      <c r="I2827" t="e">
        <f ca="1"/>
        <v>#NAME?</v>
      </c>
    </row>
    <row r="2828" spans="1:9" x14ac:dyDescent="0.25">
      <c r="A2828" s="193" t="e">
        <f ca="1"/>
        <v>#NAME?</v>
      </c>
      <c r="B2828" t="e">
        <f ca="1"/>
        <v>#NAME?</v>
      </c>
      <c r="C2828" s="129" t="e">
        <f ca="1"/>
        <v>#NAME?</v>
      </c>
      <c r="D2828" t="e">
        <f ca="1"/>
        <v>#NAME?</v>
      </c>
      <c r="E2828" t="e">
        <f ca="1"/>
        <v>#NAME?</v>
      </c>
      <c r="F2828" t="e">
        <f ca="1"/>
        <v>#NAME?</v>
      </c>
      <c r="G2828" t="e">
        <f ca="1"/>
        <v>#NAME?</v>
      </c>
      <c r="H2828" t="e">
        <f ca="1"/>
        <v>#NAME?</v>
      </c>
      <c r="I2828" t="e">
        <f ca="1"/>
        <v>#NAME?</v>
      </c>
    </row>
    <row r="2829" spans="1:9" x14ac:dyDescent="0.25">
      <c r="A2829" s="193" t="e">
        <f ca="1"/>
        <v>#NAME?</v>
      </c>
      <c r="B2829" t="e">
        <f ca="1"/>
        <v>#NAME?</v>
      </c>
      <c r="C2829" s="129" t="e">
        <f ca="1"/>
        <v>#NAME?</v>
      </c>
      <c r="D2829" t="e">
        <f ca="1"/>
        <v>#NAME?</v>
      </c>
      <c r="E2829" t="e">
        <f ca="1"/>
        <v>#NAME?</v>
      </c>
      <c r="F2829" t="e">
        <f ca="1"/>
        <v>#NAME?</v>
      </c>
      <c r="G2829" t="e">
        <f ca="1"/>
        <v>#NAME?</v>
      </c>
      <c r="H2829" t="e">
        <f ca="1"/>
        <v>#NAME?</v>
      </c>
      <c r="I2829" t="e">
        <f ca="1"/>
        <v>#NAME?</v>
      </c>
    </row>
    <row r="2830" spans="1:9" x14ac:dyDescent="0.25">
      <c r="A2830" s="193" t="e">
        <f ca="1"/>
        <v>#NAME?</v>
      </c>
      <c r="B2830" t="e">
        <f ca="1"/>
        <v>#NAME?</v>
      </c>
      <c r="C2830" s="129" t="e">
        <f ca="1"/>
        <v>#NAME?</v>
      </c>
      <c r="D2830" t="e">
        <f ca="1"/>
        <v>#NAME?</v>
      </c>
      <c r="E2830" t="e">
        <f ca="1"/>
        <v>#NAME?</v>
      </c>
      <c r="F2830" t="e">
        <f ca="1"/>
        <v>#NAME?</v>
      </c>
      <c r="G2830" t="e">
        <f ca="1"/>
        <v>#NAME?</v>
      </c>
      <c r="H2830" t="e">
        <f ca="1"/>
        <v>#NAME?</v>
      </c>
      <c r="I2830" t="e">
        <f ca="1"/>
        <v>#NAME?</v>
      </c>
    </row>
    <row r="2831" spans="1:9" x14ac:dyDescent="0.25">
      <c r="A2831" s="193" t="e">
        <f ca="1"/>
        <v>#NAME?</v>
      </c>
      <c r="B2831" t="e">
        <f ca="1"/>
        <v>#NAME?</v>
      </c>
      <c r="C2831" s="129" t="e">
        <f ca="1"/>
        <v>#NAME?</v>
      </c>
      <c r="D2831" t="e">
        <f ca="1"/>
        <v>#NAME?</v>
      </c>
      <c r="E2831" t="e">
        <f ca="1"/>
        <v>#NAME?</v>
      </c>
      <c r="F2831" t="e">
        <f ca="1"/>
        <v>#NAME?</v>
      </c>
      <c r="G2831" t="e">
        <f ca="1"/>
        <v>#NAME?</v>
      </c>
      <c r="H2831" t="e">
        <f ca="1"/>
        <v>#NAME?</v>
      </c>
      <c r="I2831" t="e">
        <f ca="1"/>
        <v>#NAME?</v>
      </c>
    </row>
    <row r="2832" spans="1:9" x14ac:dyDescent="0.25">
      <c r="A2832" s="193" t="e">
        <f ca="1"/>
        <v>#NAME?</v>
      </c>
      <c r="B2832" t="e">
        <f ca="1"/>
        <v>#NAME?</v>
      </c>
      <c r="C2832" s="129" t="e">
        <f ca="1"/>
        <v>#NAME?</v>
      </c>
      <c r="D2832" t="e">
        <f ca="1"/>
        <v>#NAME?</v>
      </c>
      <c r="E2832" t="e">
        <f ca="1"/>
        <v>#NAME?</v>
      </c>
      <c r="F2832" t="e">
        <f ca="1"/>
        <v>#NAME?</v>
      </c>
      <c r="G2832" t="e">
        <f ca="1"/>
        <v>#NAME?</v>
      </c>
      <c r="H2832" t="e">
        <f ca="1"/>
        <v>#NAME?</v>
      </c>
      <c r="I2832" t="e">
        <f ca="1"/>
        <v>#NAME?</v>
      </c>
    </row>
    <row r="2833" spans="1:9" x14ac:dyDescent="0.25">
      <c r="A2833" s="193" t="e">
        <f ca="1"/>
        <v>#NAME?</v>
      </c>
      <c r="B2833" t="e">
        <f ca="1"/>
        <v>#NAME?</v>
      </c>
      <c r="C2833" s="129" t="e">
        <f ca="1"/>
        <v>#NAME?</v>
      </c>
      <c r="D2833" t="e">
        <f ca="1"/>
        <v>#NAME?</v>
      </c>
      <c r="E2833" t="e">
        <f ca="1"/>
        <v>#NAME?</v>
      </c>
      <c r="F2833" t="e">
        <f ca="1"/>
        <v>#NAME?</v>
      </c>
      <c r="G2833" t="e">
        <f ca="1"/>
        <v>#NAME?</v>
      </c>
      <c r="H2833" t="e">
        <f ca="1"/>
        <v>#NAME?</v>
      </c>
      <c r="I2833" t="e">
        <f ca="1"/>
        <v>#NAME?</v>
      </c>
    </row>
    <row r="2834" spans="1:9" x14ac:dyDescent="0.25">
      <c r="A2834" s="193" t="e">
        <f ca="1"/>
        <v>#NAME?</v>
      </c>
      <c r="B2834" t="e">
        <f ca="1"/>
        <v>#NAME?</v>
      </c>
      <c r="C2834" s="129" t="e">
        <f ca="1"/>
        <v>#NAME?</v>
      </c>
      <c r="D2834" t="e">
        <f ca="1"/>
        <v>#NAME?</v>
      </c>
      <c r="E2834" t="e">
        <f ca="1"/>
        <v>#NAME?</v>
      </c>
      <c r="F2834" t="e">
        <f ca="1"/>
        <v>#NAME?</v>
      </c>
      <c r="G2834" t="e">
        <f ca="1"/>
        <v>#NAME?</v>
      </c>
      <c r="H2834" t="e">
        <f ca="1"/>
        <v>#NAME?</v>
      </c>
      <c r="I2834" t="e">
        <f ca="1"/>
        <v>#NAME?</v>
      </c>
    </row>
    <row r="2835" spans="1:9" x14ac:dyDescent="0.25">
      <c r="A2835" s="193" t="e">
        <f ca="1"/>
        <v>#NAME?</v>
      </c>
      <c r="B2835" t="e">
        <f ca="1"/>
        <v>#NAME?</v>
      </c>
      <c r="C2835" s="129" t="e">
        <f ca="1"/>
        <v>#NAME?</v>
      </c>
      <c r="D2835" t="e">
        <f ca="1"/>
        <v>#NAME?</v>
      </c>
      <c r="E2835" t="e">
        <f ca="1"/>
        <v>#NAME?</v>
      </c>
      <c r="F2835" t="e">
        <f ca="1"/>
        <v>#NAME?</v>
      </c>
      <c r="G2835" t="e">
        <f ca="1"/>
        <v>#NAME?</v>
      </c>
      <c r="H2835" t="e">
        <f ca="1"/>
        <v>#NAME?</v>
      </c>
      <c r="I2835" t="e">
        <f ca="1"/>
        <v>#NAME?</v>
      </c>
    </row>
    <row r="2836" spans="1:9" x14ac:dyDescent="0.25">
      <c r="A2836" s="193" t="e">
        <f ca="1"/>
        <v>#NAME?</v>
      </c>
      <c r="B2836" t="e">
        <f ca="1"/>
        <v>#NAME?</v>
      </c>
      <c r="C2836" s="129" t="e">
        <f ca="1"/>
        <v>#NAME?</v>
      </c>
      <c r="D2836" t="e">
        <f ca="1"/>
        <v>#NAME?</v>
      </c>
      <c r="E2836" t="e">
        <f ca="1"/>
        <v>#NAME?</v>
      </c>
      <c r="F2836" t="e">
        <f ca="1"/>
        <v>#NAME?</v>
      </c>
      <c r="G2836" t="e">
        <f ca="1"/>
        <v>#NAME?</v>
      </c>
      <c r="H2836" t="e">
        <f ca="1"/>
        <v>#NAME?</v>
      </c>
      <c r="I2836" t="e">
        <f ca="1"/>
        <v>#NAME?</v>
      </c>
    </row>
    <row r="2837" spans="1:9" x14ac:dyDescent="0.25">
      <c r="A2837" s="193" t="e">
        <f ca="1"/>
        <v>#NAME?</v>
      </c>
      <c r="B2837" t="e">
        <f ca="1"/>
        <v>#NAME?</v>
      </c>
      <c r="C2837" s="129" t="e">
        <f ca="1"/>
        <v>#NAME?</v>
      </c>
      <c r="D2837" t="e">
        <f ca="1"/>
        <v>#NAME?</v>
      </c>
      <c r="E2837" t="e">
        <f ca="1"/>
        <v>#NAME?</v>
      </c>
      <c r="F2837" t="e">
        <f ca="1"/>
        <v>#NAME?</v>
      </c>
      <c r="G2837" t="e">
        <f ca="1"/>
        <v>#NAME?</v>
      </c>
      <c r="H2837" t="e">
        <f ca="1"/>
        <v>#NAME?</v>
      </c>
      <c r="I2837" t="e">
        <f ca="1"/>
        <v>#NAME?</v>
      </c>
    </row>
    <row r="2838" spans="1:9" x14ac:dyDescent="0.25">
      <c r="A2838" s="193" t="e">
        <f ca="1"/>
        <v>#NAME?</v>
      </c>
      <c r="B2838" t="e">
        <f ca="1"/>
        <v>#NAME?</v>
      </c>
      <c r="C2838" s="129" t="e">
        <f ca="1"/>
        <v>#NAME?</v>
      </c>
      <c r="D2838" t="e">
        <f ca="1"/>
        <v>#NAME?</v>
      </c>
      <c r="E2838" t="e">
        <f ca="1"/>
        <v>#NAME?</v>
      </c>
      <c r="F2838" t="e">
        <f ca="1"/>
        <v>#NAME?</v>
      </c>
      <c r="G2838" t="e">
        <f ca="1"/>
        <v>#NAME?</v>
      </c>
      <c r="H2838" t="e">
        <f ca="1"/>
        <v>#NAME?</v>
      </c>
      <c r="I2838" t="e">
        <f ca="1"/>
        <v>#NAME?</v>
      </c>
    </row>
    <row r="2839" spans="1:9" x14ac:dyDescent="0.25">
      <c r="A2839" s="193" t="e">
        <f ca="1"/>
        <v>#NAME?</v>
      </c>
      <c r="B2839" t="e">
        <f ca="1"/>
        <v>#NAME?</v>
      </c>
      <c r="C2839" s="129" t="e">
        <f ca="1"/>
        <v>#NAME?</v>
      </c>
      <c r="D2839" t="e">
        <f ca="1"/>
        <v>#NAME?</v>
      </c>
      <c r="E2839" t="e">
        <f ca="1"/>
        <v>#NAME?</v>
      </c>
      <c r="F2839" t="e">
        <f ca="1"/>
        <v>#NAME?</v>
      </c>
      <c r="G2839" t="e">
        <f ca="1"/>
        <v>#NAME?</v>
      </c>
      <c r="H2839" t="e">
        <f ca="1"/>
        <v>#NAME?</v>
      </c>
      <c r="I2839" t="e">
        <f ca="1"/>
        <v>#NAME?</v>
      </c>
    </row>
    <row r="2840" spans="1:9" x14ac:dyDescent="0.25">
      <c r="A2840" s="193" t="e">
        <f ca="1"/>
        <v>#NAME?</v>
      </c>
      <c r="B2840" t="e">
        <f ca="1"/>
        <v>#NAME?</v>
      </c>
      <c r="C2840" s="129" t="e">
        <f ca="1"/>
        <v>#NAME?</v>
      </c>
      <c r="D2840" t="e">
        <f ca="1"/>
        <v>#NAME?</v>
      </c>
      <c r="E2840" t="e">
        <f ca="1"/>
        <v>#NAME?</v>
      </c>
      <c r="F2840" t="e">
        <f ca="1"/>
        <v>#NAME?</v>
      </c>
      <c r="G2840" t="e">
        <f ca="1"/>
        <v>#NAME?</v>
      </c>
      <c r="H2840" t="e">
        <f ca="1"/>
        <v>#NAME?</v>
      </c>
      <c r="I2840" t="e">
        <f ca="1"/>
        <v>#NAME?</v>
      </c>
    </row>
    <row r="2841" spans="1:9" x14ac:dyDescent="0.25">
      <c r="A2841" s="193" t="e">
        <f ca="1"/>
        <v>#NAME?</v>
      </c>
      <c r="B2841" t="e">
        <f ca="1"/>
        <v>#NAME?</v>
      </c>
      <c r="C2841" s="129" t="e">
        <f ca="1"/>
        <v>#NAME?</v>
      </c>
      <c r="D2841" t="e">
        <f ca="1"/>
        <v>#NAME?</v>
      </c>
      <c r="E2841" t="e">
        <f ca="1"/>
        <v>#NAME?</v>
      </c>
      <c r="F2841" t="e">
        <f ca="1"/>
        <v>#NAME?</v>
      </c>
      <c r="G2841" t="e">
        <f ca="1"/>
        <v>#NAME?</v>
      </c>
      <c r="H2841" t="e">
        <f ca="1"/>
        <v>#NAME?</v>
      </c>
      <c r="I2841" t="e">
        <f ca="1"/>
        <v>#NAME?</v>
      </c>
    </row>
    <row r="2842" spans="1:9" x14ac:dyDescent="0.25">
      <c r="A2842" s="193" t="e">
        <f ca="1"/>
        <v>#NAME?</v>
      </c>
      <c r="B2842" t="e">
        <f ca="1"/>
        <v>#NAME?</v>
      </c>
      <c r="C2842" s="129" t="e">
        <f ca="1"/>
        <v>#NAME?</v>
      </c>
      <c r="D2842" t="e">
        <f ca="1"/>
        <v>#NAME?</v>
      </c>
      <c r="E2842" t="e">
        <f ca="1"/>
        <v>#NAME?</v>
      </c>
      <c r="F2842" t="e">
        <f ca="1"/>
        <v>#NAME?</v>
      </c>
      <c r="G2842" t="e">
        <f ca="1"/>
        <v>#NAME?</v>
      </c>
      <c r="H2842" t="e">
        <f ca="1"/>
        <v>#NAME?</v>
      </c>
      <c r="I2842" t="e">
        <f ca="1"/>
        <v>#NAME?</v>
      </c>
    </row>
    <row r="2843" spans="1:9" x14ac:dyDescent="0.25">
      <c r="A2843" s="193" t="e">
        <f ca="1"/>
        <v>#NAME?</v>
      </c>
      <c r="B2843" t="e">
        <f ca="1"/>
        <v>#NAME?</v>
      </c>
      <c r="C2843" s="129" t="e">
        <f ca="1"/>
        <v>#NAME?</v>
      </c>
      <c r="D2843" t="e">
        <f ca="1"/>
        <v>#NAME?</v>
      </c>
      <c r="E2843" t="e">
        <f ca="1"/>
        <v>#NAME?</v>
      </c>
      <c r="F2843" t="e">
        <f ca="1"/>
        <v>#NAME?</v>
      </c>
      <c r="G2843" t="e">
        <f ca="1"/>
        <v>#NAME?</v>
      </c>
      <c r="H2843" t="e">
        <f ca="1"/>
        <v>#NAME?</v>
      </c>
      <c r="I2843" t="e">
        <f ca="1"/>
        <v>#NAME?</v>
      </c>
    </row>
    <row r="2844" spans="1:9" x14ac:dyDescent="0.25">
      <c r="A2844" s="193" t="e">
        <f ca="1"/>
        <v>#NAME?</v>
      </c>
      <c r="B2844" t="e">
        <f ca="1"/>
        <v>#NAME?</v>
      </c>
      <c r="C2844" s="129" t="e">
        <f ca="1"/>
        <v>#NAME?</v>
      </c>
      <c r="D2844" t="e">
        <f ca="1"/>
        <v>#NAME?</v>
      </c>
      <c r="E2844" t="e">
        <f ca="1"/>
        <v>#NAME?</v>
      </c>
      <c r="F2844" t="e">
        <f ca="1"/>
        <v>#NAME?</v>
      </c>
      <c r="G2844" t="e">
        <f ca="1"/>
        <v>#NAME?</v>
      </c>
      <c r="H2844" t="e">
        <f ca="1"/>
        <v>#NAME?</v>
      </c>
      <c r="I2844" t="e">
        <f ca="1"/>
        <v>#NAME?</v>
      </c>
    </row>
    <row r="2845" spans="1:9" x14ac:dyDescent="0.25">
      <c r="A2845" s="193" t="e">
        <f ca="1"/>
        <v>#NAME?</v>
      </c>
      <c r="B2845" t="e">
        <f ca="1"/>
        <v>#NAME?</v>
      </c>
      <c r="C2845" s="129" t="e">
        <f ca="1"/>
        <v>#NAME?</v>
      </c>
      <c r="D2845" t="e">
        <f ca="1"/>
        <v>#NAME?</v>
      </c>
      <c r="E2845" t="e">
        <f ca="1"/>
        <v>#NAME?</v>
      </c>
      <c r="F2845" t="e">
        <f ca="1"/>
        <v>#NAME?</v>
      </c>
      <c r="G2845" t="e">
        <f ca="1"/>
        <v>#NAME?</v>
      </c>
      <c r="H2845" t="e">
        <f ca="1"/>
        <v>#NAME?</v>
      </c>
      <c r="I2845" t="e">
        <f ca="1"/>
        <v>#NAME?</v>
      </c>
    </row>
    <row r="2846" spans="1:9" x14ac:dyDescent="0.25">
      <c r="A2846" s="193" t="e">
        <f ca="1"/>
        <v>#NAME?</v>
      </c>
      <c r="B2846" t="e">
        <f ca="1"/>
        <v>#NAME?</v>
      </c>
      <c r="C2846" s="129" t="e">
        <f ca="1"/>
        <v>#NAME?</v>
      </c>
      <c r="D2846" t="e">
        <f ca="1"/>
        <v>#NAME?</v>
      </c>
      <c r="E2846" t="e">
        <f ca="1"/>
        <v>#NAME?</v>
      </c>
      <c r="F2846" t="e">
        <f ca="1"/>
        <v>#NAME?</v>
      </c>
      <c r="G2846" t="e">
        <f ca="1"/>
        <v>#NAME?</v>
      </c>
      <c r="H2846" t="e">
        <f ca="1"/>
        <v>#NAME?</v>
      </c>
      <c r="I2846" t="e">
        <f ca="1"/>
        <v>#NAME?</v>
      </c>
    </row>
    <row r="2847" spans="1:9" x14ac:dyDescent="0.25">
      <c r="A2847" s="193" t="e">
        <f ca="1"/>
        <v>#NAME?</v>
      </c>
      <c r="B2847" t="e">
        <f ca="1"/>
        <v>#NAME?</v>
      </c>
      <c r="C2847" s="129" t="e">
        <f ca="1"/>
        <v>#NAME?</v>
      </c>
      <c r="D2847" t="e">
        <f ca="1"/>
        <v>#NAME?</v>
      </c>
      <c r="E2847" t="e">
        <f ca="1"/>
        <v>#NAME?</v>
      </c>
      <c r="F2847" t="e">
        <f ca="1"/>
        <v>#NAME?</v>
      </c>
      <c r="G2847" t="e">
        <f ca="1"/>
        <v>#NAME?</v>
      </c>
      <c r="H2847" t="e">
        <f ca="1"/>
        <v>#NAME?</v>
      </c>
      <c r="I2847" t="e">
        <f ca="1"/>
        <v>#NAME?</v>
      </c>
    </row>
    <row r="2848" spans="1:9" x14ac:dyDescent="0.25">
      <c r="A2848" s="193" t="e">
        <f ca="1"/>
        <v>#NAME?</v>
      </c>
      <c r="B2848" t="e">
        <f ca="1"/>
        <v>#NAME?</v>
      </c>
      <c r="C2848" s="129" t="e">
        <f ca="1"/>
        <v>#NAME?</v>
      </c>
      <c r="D2848" t="e">
        <f ca="1"/>
        <v>#NAME?</v>
      </c>
      <c r="E2848" t="e">
        <f ca="1"/>
        <v>#NAME?</v>
      </c>
      <c r="F2848" t="e">
        <f ca="1"/>
        <v>#NAME?</v>
      </c>
      <c r="G2848" t="e">
        <f ca="1"/>
        <v>#NAME?</v>
      </c>
      <c r="H2848" t="e">
        <f ca="1"/>
        <v>#NAME?</v>
      </c>
      <c r="I2848" t="e">
        <f ca="1"/>
        <v>#NAME?</v>
      </c>
    </row>
    <row r="2849" spans="1:9" x14ac:dyDescent="0.25">
      <c r="A2849" s="193" t="e">
        <f ca="1"/>
        <v>#NAME?</v>
      </c>
      <c r="B2849" t="e">
        <f ca="1"/>
        <v>#NAME?</v>
      </c>
      <c r="C2849" s="129" t="e">
        <f ca="1"/>
        <v>#NAME?</v>
      </c>
      <c r="D2849" t="e">
        <f ca="1"/>
        <v>#NAME?</v>
      </c>
      <c r="E2849" t="e">
        <f ca="1"/>
        <v>#NAME?</v>
      </c>
      <c r="F2849" t="e">
        <f ca="1"/>
        <v>#NAME?</v>
      </c>
      <c r="G2849" t="e">
        <f ca="1"/>
        <v>#NAME?</v>
      </c>
      <c r="H2849" t="e">
        <f ca="1"/>
        <v>#NAME?</v>
      </c>
      <c r="I2849" t="e">
        <f ca="1"/>
        <v>#NAME?</v>
      </c>
    </row>
    <row r="2850" spans="1:9" x14ac:dyDescent="0.25">
      <c r="A2850" s="193" t="e">
        <f ca="1"/>
        <v>#NAME?</v>
      </c>
      <c r="B2850" t="e">
        <f ca="1"/>
        <v>#NAME?</v>
      </c>
      <c r="C2850" s="129" t="e">
        <f ca="1"/>
        <v>#NAME?</v>
      </c>
      <c r="D2850" t="e">
        <f ca="1"/>
        <v>#NAME?</v>
      </c>
      <c r="E2850" t="e">
        <f ca="1"/>
        <v>#NAME?</v>
      </c>
      <c r="F2850" t="e">
        <f ca="1"/>
        <v>#NAME?</v>
      </c>
      <c r="G2850" t="e">
        <f ca="1"/>
        <v>#NAME?</v>
      </c>
      <c r="H2850" t="e">
        <f ca="1"/>
        <v>#NAME?</v>
      </c>
      <c r="I2850" t="e">
        <f ca="1"/>
        <v>#NAME?</v>
      </c>
    </row>
    <row r="2851" spans="1:9" x14ac:dyDescent="0.25">
      <c r="A2851" s="193" t="e">
        <f ca="1"/>
        <v>#NAME?</v>
      </c>
      <c r="B2851" t="e">
        <f ca="1"/>
        <v>#NAME?</v>
      </c>
      <c r="C2851" s="129" t="e">
        <f ca="1"/>
        <v>#NAME?</v>
      </c>
      <c r="D2851" t="e">
        <f ca="1"/>
        <v>#NAME?</v>
      </c>
      <c r="E2851" t="e">
        <f ca="1"/>
        <v>#NAME?</v>
      </c>
      <c r="F2851" t="e">
        <f ca="1"/>
        <v>#NAME?</v>
      </c>
      <c r="G2851" t="e">
        <f ca="1"/>
        <v>#NAME?</v>
      </c>
      <c r="H2851" t="e">
        <f ca="1"/>
        <v>#NAME?</v>
      </c>
      <c r="I2851" t="e">
        <f ca="1"/>
        <v>#NAME?</v>
      </c>
    </row>
    <row r="2852" spans="1:9" x14ac:dyDescent="0.25">
      <c r="A2852" s="193" t="e">
        <f ca="1"/>
        <v>#NAME?</v>
      </c>
      <c r="B2852" t="e">
        <f ca="1"/>
        <v>#NAME?</v>
      </c>
      <c r="C2852" s="129" t="e">
        <f ca="1"/>
        <v>#NAME?</v>
      </c>
      <c r="D2852" t="e">
        <f ca="1"/>
        <v>#NAME?</v>
      </c>
      <c r="E2852" t="e">
        <f ca="1"/>
        <v>#NAME?</v>
      </c>
      <c r="F2852" t="e">
        <f ca="1"/>
        <v>#NAME?</v>
      </c>
      <c r="G2852" t="e">
        <f ca="1"/>
        <v>#NAME?</v>
      </c>
      <c r="H2852" t="e">
        <f ca="1"/>
        <v>#NAME?</v>
      </c>
      <c r="I2852" t="e">
        <f ca="1"/>
        <v>#NAME?</v>
      </c>
    </row>
    <row r="2853" spans="1:9" x14ac:dyDescent="0.25">
      <c r="A2853" s="193" t="e">
        <f ca="1"/>
        <v>#NAME?</v>
      </c>
      <c r="B2853" t="e">
        <f ca="1"/>
        <v>#NAME?</v>
      </c>
      <c r="C2853" s="129" t="e">
        <f ca="1"/>
        <v>#NAME?</v>
      </c>
      <c r="D2853" t="e">
        <f ca="1"/>
        <v>#NAME?</v>
      </c>
      <c r="E2853" t="e">
        <f ca="1"/>
        <v>#NAME?</v>
      </c>
      <c r="F2853" t="e">
        <f ca="1"/>
        <v>#NAME?</v>
      </c>
      <c r="G2853" t="e">
        <f ca="1"/>
        <v>#NAME?</v>
      </c>
      <c r="H2853" t="e">
        <f ca="1"/>
        <v>#NAME?</v>
      </c>
      <c r="I2853" t="e">
        <f ca="1"/>
        <v>#NAME?</v>
      </c>
    </row>
    <row r="2854" spans="1:9" x14ac:dyDescent="0.25">
      <c r="A2854" s="193" t="e">
        <f ca="1"/>
        <v>#NAME?</v>
      </c>
      <c r="B2854" t="e">
        <f ca="1"/>
        <v>#NAME?</v>
      </c>
      <c r="C2854" s="129" t="e">
        <f ca="1"/>
        <v>#NAME?</v>
      </c>
      <c r="D2854" t="e">
        <f ca="1"/>
        <v>#NAME?</v>
      </c>
      <c r="E2854" t="e">
        <f ca="1"/>
        <v>#NAME?</v>
      </c>
      <c r="F2854" t="e">
        <f ca="1"/>
        <v>#NAME?</v>
      </c>
      <c r="G2854" t="e">
        <f ca="1"/>
        <v>#NAME?</v>
      </c>
      <c r="H2854" t="e">
        <f ca="1"/>
        <v>#NAME?</v>
      </c>
      <c r="I2854" t="e">
        <f ca="1"/>
        <v>#NAME?</v>
      </c>
    </row>
    <row r="2855" spans="1:9" x14ac:dyDescent="0.25">
      <c r="A2855" s="193" t="e">
        <f ca="1"/>
        <v>#NAME?</v>
      </c>
      <c r="B2855" t="e">
        <f ca="1"/>
        <v>#NAME?</v>
      </c>
      <c r="C2855" s="129" t="e">
        <f ca="1"/>
        <v>#NAME?</v>
      </c>
      <c r="D2855" t="e">
        <f ca="1"/>
        <v>#NAME?</v>
      </c>
      <c r="E2855" t="e">
        <f ca="1"/>
        <v>#NAME?</v>
      </c>
      <c r="F2855" t="e">
        <f ca="1"/>
        <v>#NAME?</v>
      </c>
      <c r="G2855" t="e">
        <f ca="1"/>
        <v>#NAME?</v>
      </c>
      <c r="H2855" t="e">
        <f ca="1"/>
        <v>#NAME?</v>
      </c>
      <c r="I2855" t="e">
        <f ca="1"/>
        <v>#NAME?</v>
      </c>
    </row>
    <row r="2856" spans="1:9" x14ac:dyDescent="0.25">
      <c r="A2856" s="193" t="e">
        <f ca="1"/>
        <v>#NAME?</v>
      </c>
      <c r="B2856" t="e">
        <f ca="1"/>
        <v>#NAME?</v>
      </c>
      <c r="C2856" s="129" t="e">
        <f ca="1"/>
        <v>#NAME?</v>
      </c>
      <c r="D2856" t="e">
        <f ca="1"/>
        <v>#NAME?</v>
      </c>
      <c r="E2856" t="e">
        <f ca="1"/>
        <v>#NAME?</v>
      </c>
      <c r="F2856" t="e">
        <f ca="1"/>
        <v>#NAME?</v>
      </c>
      <c r="G2856" t="e">
        <f ca="1"/>
        <v>#NAME?</v>
      </c>
      <c r="H2856" t="e">
        <f ca="1"/>
        <v>#NAME?</v>
      </c>
      <c r="I2856" t="e">
        <f ca="1"/>
        <v>#NAME?</v>
      </c>
    </row>
    <row r="2857" spans="1:9" x14ac:dyDescent="0.25">
      <c r="A2857" s="193" t="e">
        <f ca="1"/>
        <v>#NAME?</v>
      </c>
      <c r="B2857" t="e">
        <f ca="1"/>
        <v>#NAME?</v>
      </c>
      <c r="C2857" s="129" t="e">
        <f ca="1"/>
        <v>#NAME?</v>
      </c>
      <c r="D2857" t="e">
        <f ca="1"/>
        <v>#NAME?</v>
      </c>
      <c r="E2857" t="e">
        <f ca="1"/>
        <v>#NAME?</v>
      </c>
      <c r="F2857" t="e">
        <f ca="1"/>
        <v>#NAME?</v>
      </c>
      <c r="G2857" t="e">
        <f ca="1"/>
        <v>#NAME?</v>
      </c>
      <c r="H2857" t="e">
        <f ca="1"/>
        <v>#NAME?</v>
      </c>
      <c r="I2857" t="e">
        <f ca="1"/>
        <v>#NAME?</v>
      </c>
    </row>
    <row r="2858" spans="1:9" x14ac:dyDescent="0.25">
      <c r="A2858" s="193" t="e">
        <f ca="1"/>
        <v>#NAME?</v>
      </c>
      <c r="B2858" t="e">
        <f ca="1"/>
        <v>#NAME?</v>
      </c>
      <c r="C2858" s="129" t="e">
        <f ca="1"/>
        <v>#NAME?</v>
      </c>
      <c r="D2858" t="e">
        <f ca="1"/>
        <v>#NAME?</v>
      </c>
      <c r="E2858" t="e">
        <f ca="1"/>
        <v>#NAME?</v>
      </c>
      <c r="F2858" t="e">
        <f ca="1"/>
        <v>#NAME?</v>
      </c>
      <c r="G2858" t="e">
        <f ca="1"/>
        <v>#NAME?</v>
      </c>
      <c r="H2858" t="e">
        <f ca="1"/>
        <v>#NAME?</v>
      </c>
      <c r="I2858" t="e">
        <f ca="1"/>
        <v>#NAME?</v>
      </c>
    </row>
    <row r="2859" spans="1:9" x14ac:dyDescent="0.25">
      <c r="A2859" s="193" t="e">
        <f ca="1"/>
        <v>#NAME?</v>
      </c>
      <c r="B2859" t="e">
        <f ca="1"/>
        <v>#NAME?</v>
      </c>
      <c r="C2859" s="129" t="e">
        <f ca="1"/>
        <v>#NAME?</v>
      </c>
      <c r="D2859" t="e">
        <f ca="1"/>
        <v>#NAME?</v>
      </c>
      <c r="E2859" t="e">
        <f ca="1"/>
        <v>#NAME?</v>
      </c>
      <c r="F2859" t="e">
        <f ca="1"/>
        <v>#NAME?</v>
      </c>
      <c r="G2859" t="e">
        <f ca="1"/>
        <v>#NAME?</v>
      </c>
      <c r="H2859" t="e">
        <f ca="1"/>
        <v>#NAME?</v>
      </c>
      <c r="I2859" t="e">
        <f ca="1"/>
        <v>#NAME?</v>
      </c>
    </row>
    <row r="2860" spans="1:9" x14ac:dyDescent="0.25">
      <c r="A2860" s="193" t="e">
        <f ca="1"/>
        <v>#NAME?</v>
      </c>
      <c r="B2860" t="e">
        <f ca="1"/>
        <v>#NAME?</v>
      </c>
      <c r="C2860" s="129" t="e">
        <f ca="1"/>
        <v>#NAME?</v>
      </c>
      <c r="D2860" t="e">
        <f ca="1"/>
        <v>#NAME?</v>
      </c>
      <c r="E2860" t="e">
        <f ca="1"/>
        <v>#NAME?</v>
      </c>
      <c r="F2860" t="e">
        <f ca="1"/>
        <v>#NAME?</v>
      </c>
      <c r="G2860" t="e">
        <f ca="1"/>
        <v>#NAME?</v>
      </c>
      <c r="H2860" t="e">
        <f ca="1"/>
        <v>#NAME?</v>
      </c>
      <c r="I2860" t="e">
        <f ca="1"/>
        <v>#NAME?</v>
      </c>
    </row>
    <row r="2861" spans="1:9" x14ac:dyDescent="0.25">
      <c r="A2861" s="193" t="e">
        <f ca="1"/>
        <v>#NAME?</v>
      </c>
      <c r="B2861" t="e">
        <f ca="1"/>
        <v>#NAME?</v>
      </c>
      <c r="C2861" s="129" t="e">
        <f ca="1"/>
        <v>#NAME?</v>
      </c>
      <c r="D2861" t="e">
        <f ca="1"/>
        <v>#NAME?</v>
      </c>
      <c r="E2861" t="e">
        <f ca="1"/>
        <v>#NAME?</v>
      </c>
      <c r="F2861" t="e">
        <f ca="1"/>
        <v>#NAME?</v>
      </c>
      <c r="G2861" t="e">
        <f ca="1"/>
        <v>#NAME?</v>
      </c>
      <c r="H2861" t="e">
        <f ca="1"/>
        <v>#NAME?</v>
      </c>
      <c r="I2861" t="e">
        <f ca="1"/>
        <v>#NAME?</v>
      </c>
    </row>
    <row r="2862" spans="1:9" x14ac:dyDescent="0.25">
      <c r="A2862" s="193" t="e">
        <f ca="1"/>
        <v>#NAME?</v>
      </c>
      <c r="B2862" t="e">
        <f ca="1"/>
        <v>#NAME?</v>
      </c>
      <c r="C2862" s="129" t="e">
        <f ca="1"/>
        <v>#NAME?</v>
      </c>
      <c r="D2862" t="e">
        <f ca="1"/>
        <v>#NAME?</v>
      </c>
      <c r="E2862" t="e">
        <f ca="1"/>
        <v>#NAME?</v>
      </c>
      <c r="F2862" t="e">
        <f ca="1"/>
        <v>#NAME?</v>
      </c>
      <c r="G2862" t="e">
        <f ca="1"/>
        <v>#NAME?</v>
      </c>
      <c r="H2862" t="e">
        <f ca="1"/>
        <v>#NAME?</v>
      </c>
      <c r="I2862" t="e">
        <f ca="1"/>
        <v>#NAME?</v>
      </c>
    </row>
    <row r="2863" spans="1:9" x14ac:dyDescent="0.25">
      <c r="A2863" s="193" t="e">
        <f ca="1"/>
        <v>#NAME?</v>
      </c>
      <c r="B2863" t="e">
        <f ca="1"/>
        <v>#NAME?</v>
      </c>
      <c r="C2863" s="129" t="e">
        <f ca="1"/>
        <v>#NAME?</v>
      </c>
      <c r="D2863" t="e">
        <f ca="1"/>
        <v>#NAME?</v>
      </c>
      <c r="E2863" t="e">
        <f ca="1"/>
        <v>#NAME?</v>
      </c>
      <c r="F2863" t="e">
        <f ca="1"/>
        <v>#NAME?</v>
      </c>
      <c r="G2863" t="e">
        <f ca="1"/>
        <v>#NAME?</v>
      </c>
      <c r="H2863" t="e">
        <f ca="1"/>
        <v>#NAME?</v>
      </c>
      <c r="I2863" t="e">
        <f ca="1"/>
        <v>#NAME?</v>
      </c>
    </row>
    <row r="2864" spans="1:9" x14ac:dyDescent="0.25">
      <c r="A2864" s="193" t="e">
        <f ca="1"/>
        <v>#NAME?</v>
      </c>
      <c r="B2864" t="e">
        <f ca="1"/>
        <v>#NAME?</v>
      </c>
      <c r="C2864" s="129" t="e">
        <f ca="1"/>
        <v>#NAME?</v>
      </c>
      <c r="D2864" t="e">
        <f ca="1"/>
        <v>#NAME?</v>
      </c>
      <c r="E2864" t="e">
        <f ca="1"/>
        <v>#NAME?</v>
      </c>
      <c r="F2864" t="e">
        <f ca="1"/>
        <v>#NAME?</v>
      </c>
      <c r="G2864" t="e">
        <f ca="1"/>
        <v>#NAME?</v>
      </c>
      <c r="H2864" t="e">
        <f ca="1"/>
        <v>#NAME?</v>
      </c>
      <c r="I2864" t="e">
        <f ca="1"/>
        <v>#NAME?</v>
      </c>
    </row>
    <row r="2865" spans="1:9" x14ac:dyDescent="0.25">
      <c r="A2865" s="193" t="e">
        <f ca="1"/>
        <v>#NAME?</v>
      </c>
      <c r="B2865" t="e">
        <f ca="1"/>
        <v>#NAME?</v>
      </c>
      <c r="C2865" s="129" t="e">
        <f ca="1"/>
        <v>#NAME?</v>
      </c>
      <c r="D2865" t="e">
        <f ca="1"/>
        <v>#NAME?</v>
      </c>
      <c r="E2865" t="e">
        <f ca="1"/>
        <v>#NAME?</v>
      </c>
      <c r="F2865" t="e">
        <f ca="1"/>
        <v>#NAME?</v>
      </c>
      <c r="G2865" t="e">
        <f ca="1"/>
        <v>#NAME?</v>
      </c>
      <c r="H2865" t="e">
        <f ca="1"/>
        <v>#NAME?</v>
      </c>
      <c r="I2865" t="e">
        <f ca="1"/>
        <v>#NAME?</v>
      </c>
    </row>
    <row r="2866" spans="1:9" x14ac:dyDescent="0.25">
      <c r="A2866" s="193" t="e">
        <f ca="1"/>
        <v>#NAME?</v>
      </c>
      <c r="B2866" t="e">
        <f ca="1"/>
        <v>#NAME?</v>
      </c>
      <c r="C2866" s="129" t="e">
        <f ca="1"/>
        <v>#NAME?</v>
      </c>
      <c r="D2866" t="e">
        <f ca="1"/>
        <v>#NAME?</v>
      </c>
      <c r="E2866" t="e">
        <f ca="1"/>
        <v>#NAME?</v>
      </c>
      <c r="F2866" t="e">
        <f ca="1"/>
        <v>#NAME?</v>
      </c>
      <c r="G2866" t="e">
        <f ca="1"/>
        <v>#NAME?</v>
      </c>
      <c r="H2866" t="e">
        <f ca="1"/>
        <v>#NAME?</v>
      </c>
      <c r="I2866" t="e">
        <f ca="1"/>
        <v>#NAME?</v>
      </c>
    </row>
    <row r="2867" spans="1:9" x14ac:dyDescent="0.25">
      <c r="A2867" s="193" t="e">
        <f ca="1"/>
        <v>#NAME?</v>
      </c>
      <c r="B2867" t="e">
        <f ca="1"/>
        <v>#NAME?</v>
      </c>
      <c r="C2867" s="129" t="e">
        <f ca="1"/>
        <v>#NAME?</v>
      </c>
      <c r="D2867" t="e">
        <f ca="1"/>
        <v>#NAME?</v>
      </c>
      <c r="E2867" t="e">
        <f ca="1"/>
        <v>#NAME?</v>
      </c>
      <c r="F2867" t="e">
        <f ca="1"/>
        <v>#NAME?</v>
      </c>
      <c r="G2867" t="e">
        <f ca="1"/>
        <v>#NAME?</v>
      </c>
      <c r="H2867" t="e">
        <f ca="1"/>
        <v>#NAME?</v>
      </c>
      <c r="I2867" t="e">
        <f ca="1"/>
        <v>#NAME?</v>
      </c>
    </row>
    <row r="2868" spans="1:9" x14ac:dyDescent="0.25">
      <c r="A2868" s="193" t="e">
        <f ca="1"/>
        <v>#NAME?</v>
      </c>
      <c r="B2868" t="e">
        <f ca="1"/>
        <v>#NAME?</v>
      </c>
      <c r="C2868" s="129" t="e">
        <f ca="1"/>
        <v>#NAME?</v>
      </c>
      <c r="D2868" t="e">
        <f ca="1"/>
        <v>#NAME?</v>
      </c>
      <c r="E2868" t="e">
        <f ca="1"/>
        <v>#NAME?</v>
      </c>
      <c r="F2868" t="e">
        <f ca="1"/>
        <v>#NAME?</v>
      </c>
      <c r="G2868" t="e">
        <f ca="1"/>
        <v>#NAME?</v>
      </c>
      <c r="H2868" t="e">
        <f ca="1"/>
        <v>#NAME?</v>
      </c>
      <c r="I2868" t="e">
        <f ca="1"/>
        <v>#NAME?</v>
      </c>
    </row>
    <row r="2869" spans="1:9" x14ac:dyDescent="0.25">
      <c r="A2869" s="193" t="e">
        <f ca="1"/>
        <v>#NAME?</v>
      </c>
      <c r="B2869" t="e">
        <f ca="1"/>
        <v>#NAME?</v>
      </c>
      <c r="C2869" s="129" t="e">
        <f ca="1"/>
        <v>#NAME?</v>
      </c>
      <c r="D2869" t="e">
        <f ca="1"/>
        <v>#NAME?</v>
      </c>
      <c r="E2869" t="e">
        <f ca="1"/>
        <v>#NAME?</v>
      </c>
      <c r="F2869" t="e">
        <f ca="1"/>
        <v>#NAME?</v>
      </c>
      <c r="G2869" t="e">
        <f ca="1"/>
        <v>#NAME?</v>
      </c>
      <c r="H2869" t="e">
        <f ca="1"/>
        <v>#NAME?</v>
      </c>
      <c r="I2869" t="e">
        <f ca="1"/>
        <v>#NAME?</v>
      </c>
    </row>
    <row r="2870" spans="1:9" x14ac:dyDescent="0.25">
      <c r="A2870" s="193" t="e">
        <f ca="1"/>
        <v>#NAME?</v>
      </c>
      <c r="B2870" t="e">
        <f ca="1"/>
        <v>#NAME?</v>
      </c>
      <c r="C2870" s="129" t="e">
        <f ca="1"/>
        <v>#NAME?</v>
      </c>
      <c r="D2870" t="e">
        <f ca="1"/>
        <v>#NAME?</v>
      </c>
      <c r="E2870" t="e">
        <f ca="1"/>
        <v>#NAME?</v>
      </c>
      <c r="F2870" t="e">
        <f ca="1"/>
        <v>#NAME?</v>
      </c>
      <c r="G2870" t="e">
        <f ca="1"/>
        <v>#NAME?</v>
      </c>
      <c r="H2870" t="e">
        <f ca="1"/>
        <v>#NAME?</v>
      </c>
      <c r="I2870" t="e">
        <f ca="1"/>
        <v>#NAME?</v>
      </c>
    </row>
    <row r="2871" spans="1:9" x14ac:dyDescent="0.25">
      <c r="A2871" s="193" t="e">
        <f ca="1"/>
        <v>#NAME?</v>
      </c>
      <c r="B2871" t="e">
        <f ca="1"/>
        <v>#NAME?</v>
      </c>
      <c r="C2871" s="129" t="e">
        <f ca="1"/>
        <v>#NAME?</v>
      </c>
      <c r="D2871" t="e">
        <f ca="1"/>
        <v>#NAME?</v>
      </c>
      <c r="E2871" t="e">
        <f ca="1"/>
        <v>#NAME?</v>
      </c>
      <c r="F2871" t="e">
        <f ca="1"/>
        <v>#NAME?</v>
      </c>
      <c r="G2871" t="e">
        <f ca="1"/>
        <v>#NAME?</v>
      </c>
      <c r="H2871" t="e">
        <f ca="1"/>
        <v>#NAME?</v>
      </c>
      <c r="I2871" t="e">
        <f ca="1"/>
        <v>#NAME?</v>
      </c>
    </row>
    <row r="2872" spans="1:9" x14ac:dyDescent="0.25">
      <c r="A2872" s="193" t="e">
        <f ca="1"/>
        <v>#NAME?</v>
      </c>
      <c r="B2872" t="e">
        <f ca="1"/>
        <v>#NAME?</v>
      </c>
      <c r="C2872" s="129" t="e">
        <f ca="1"/>
        <v>#NAME?</v>
      </c>
      <c r="D2872" t="e">
        <f ca="1"/>
        <v>#NAME?</v>
      </c>
      <c r="E2872" t="e">
        <f ca="1"/>
        <v>#NAME?</v>
      </c>
      <c r="F2872" t="e">
        <f ca="1"/>
        <v>#NAME?</v>
      </c>
      <c r="G2872" t="e">
        <f ca="1"/>
        <v>#NAME?</v>
      </c>
      <c r="H2872" t="e">
        <f ca="1"/>
        <v>#NAME?</v>
      </c>
      <c r="I2872" t="e">
        <f ca="1"/>
        <v>#NAME?</v>
      </c>
    </row>
    <row r="2873" spans="1:9" x14ac:dyDescent="0.25">
      <c r="A2873" s="193" t="e">
        <f ca="1"/>
        <v>#NAME?</v>
      </c>
      <c r="B2873" t="e">
        <f ca="1"/>
        <v>#NAME?</v>
      </c>
      <c r="C2873" s="129" t="e">
        <f ca="1"/>
        <v>#NAME?</v>
      </c>
      <c r="D2873" t="e">
        <f ca="1"/>
        <v>#NAME?</v>
      </c>
      <c r="E2873" t="e">
        <f ca="1"/>
        <v>#NAME?</v>
      </c>
      <c r="F2873" t="e">
        <f ca="1"/>
        <v>#NAME?</v>
      </c>
      <c r="G2873" t="e">
        <f ca="1"/>
        <v>#NAME?</v>
      </c>
      <c r="H2873" t="e">
        <f ca="1"/>
        <v>#NAME?</v>
      </c>
      <c r="I2873" t="e">
        <f ca="1"/>
        <v>#NAME?</v>
      </c>
    </row>
    <row r="2874" spans="1:9" x14ac:dyDescent="0.25">
      <c r="A2874" s="193" t="e">
        <f ca="1"/>
        <v>#NAME?</v>
      </c>
      <c r="B2874" t="e">
        <f ca="1"/>
        <v>#NAME?</v>
      </c>
      <c r="C2874" s="129" t="e">
        <f ca="1"/>
        <v>#NAME?</v>
      </c>
      <c r="D2874" t="e">
        <f ca="1"/>
        <v>#NAME?</v>
      </c>
      <c r="E2874" t="e">
        <f ca="1"/>
        <v>#NAME?</v>
      </c>
      <c r="F2874" t="e">
        <f ca="1"/>
        <v>#NAME?</v>
      </c>
      <c r="G2874" t="e">
        <f ca="1"/>
        <v>#NAME?</v>
      </c>
      <c r="H2874" t="e">
        <f ca="1"/>
        <v>#NAME?</v>
      </c>
      <c r="I2874" t="e">
        <f ca="1"/>
        <v>#NAME?</v>
      </c>
    </row>
    <row r="2875" spans="1:9" x14ac:dyDescent="0.25">
      <c r="A2875" s="193" t="e">
        <f ca="1"/>
        <v>#NAME?</v>
      </c>
      <c r="B2875" t="e">
        <f ca="1"/>
        <v>#NAME?</v>
      </c>
      <c r="C2875" s="129" t="e">
        <f ca="1"/>
        <v>#NAME?</v>
      </c>
      <c r="D2875" t="e">
        <f ca="1"/>
        <v>#NAME?</v>
      </c>
      <c r="E2875" t="e">
        <f ca="1"/>
        <v>#NAME?</v>
      </c>
      <c r="F2875" t="e">
        <f ca="1"/>
        <v>#NAME?</v>
      </c>
      <c r="G2875" t="e">
        <f ca="1"/>
        <v>#NAME?</v>
      </c>
      <c r="H2875" t="e">
        <f ca="1"/>
        <v>#NAME?</v>
      </c>
      <c r="I2875" t="e">
        <f ca="1"/>
        <v>#NAME?</v>
      </c>
    </row>
    <row r="2876" spans="1:9" x14ac:dyDescent="0.25">
      <c r="A2876" s="193" t="e">
        <f ca="1"/>
        <v>#NAME?</v>
      </c>
      <c r="B2876" t="e">
        <f ca="1"/>
        <v>#NAME?</v>
      </c>
      <c r="C2876" s="129" t="e">
        <f ca="1"/>
        <v>#NAME?</v>
      </c>
      <c r="D2876" t="e">
        <f ca="1"/>
        <v>#NAME?</v>
      </c>
      <c r="E2876" t="e">
        <f ca="1"/>
        <v>#NAME?</v>
      </c>
      <c r="F2876" t="e">
        <f ca="1"/>
        <v>#NAME?</v>
      </c>
      <c r="G2876" t="e">
        <f ca="1"/>
        <v>#NAME?</v>
      </c>
      <c r="H2876" t="e">
        <f ca="1"/>
        <v>#NAME?</v>
      </c>
      <c r="I2876" t="e">
        <f ca="1"/>
        <v>#NAME?</v>
      </c>
    </row>
    <row r="2877" spans="1:9" x14ac:dyDescent="0.25">
      <c r="A2877" s="193" t="e">
        <f ca="1"/>
        <v>#NAME?</v>
      </c>
      <c r="B2877" t="e">
        <f ca="1"/>
        <v>#NAME?</v>
      </c>
      <c r="C2877" s="129" t="e">
        <f ca="1"/>
        <v>#NAME?</v>
      </c>
      <c r="D2877" t="e">
        <f ca="1"/>
        <v>#NAME?</v>
      </c>
      <c r="E2877" t="e">
        <f ca="1"/>
        <v>#NAME?</v>
      </c>
      <c r="F2877" t="e">
        <f ca="1"/>
        <v>#NAME?</v>
      </c>
      <c r="G2877" t="e">
        <f ca="1"/>
        <v>#NAME?</v>
      </c>
      <c r="H2877" t="e">
        <f ca="1"/>
        <v>#NAME?</v>
      </c>
      <c r="I2877" t="e">
        <f ca="1"/>
        <v>#NAME?</v>
      </c>
    </row>
    <row r="2878" spans="1:9" x14ac:dyDescent="0.25">
      <c r="A2878" s="193" t="e">
        <f ca="1"/>
        <v>#NAME?</v>
      </c>
      <c r="B2878" t="e">
        <f ca="1"/>
        <v>#NAME?</v>
      </c>
      <c r="C2878" s="129" t="e">
        <f ca="1"/>
        <v>#NAME?</v>
      </c>
      <c r="D2878" t="e">
        <f ca="1"/>
        <v>#NAME?</v>
      </c>
      <c r="E2878" t="e">
        <f ca="1"/>
        <v>#NAME?</v>
      </c>
      <c r="F2878" t="e">
        <f ca="1"/>
        <v>#NAME?</v>
      </c>
      <c r="G2878" t="e">
        <f ca="1"/>
        <v>#NAME?</v>
      </c>
      <c r="H2878" t="e">
        <f ca="1"/>
        <v>#NAME?</v>
      </c>
      <c r="I2878" t="e">
        <f ca="1"/>
        <v>#NAME?</v>
      </c>
    </row>
    <row r="2879" spans="1:9" x14ac:dyDescent="0.25">
      <c r="A2879" s="193" t="e">
        <f ca="1"/>
        <v>#NAME?</v>
      </c>
      <c r="B2879" t="e">
        <f ca="1"/>
        <v>#NAME?</v>
      </c>
      <c r="C2879" s="129" t="e">
        <f ca="1"/>
        <v>#NAME?</v>
      </c>
      <c r="D2879" t="e">
        <f ca="1"/>
        <v>#NAME?</v>
      </c>
      <c r="E2879" t="e">
        <f ca="1"/>
        <v>#NAME?</v>
      </c>
      <c r="F2879" t="e">
        <f ca="1"/>
        <v>#NAME?</v>
      </c>
      <c r="G2879" t="e">
        <f ca="1"/>
        <v>#NAME?</v>
      </c>
      <c r="H2879" t="e">
        <f ca="1"/>
        <v>#NAME?</v>
      </c>
      <c r="I2879" t="e">
        <f ca="1"/>
        <v>#NAME?</v>
      </c>
    </row>
    <row r="2880" spans="1:9" x14ac:dyDescent="0.25">
      <c r="A2880" s="193" t="e">
        <f ca="1"/>
        <v>#NAME?</v>
      </c>
      <c r="B2880" t="e">
        <f ca="1"/>
        <v>#NAME?</v>
      </c>
      <c r="C2880" s="129" t="e">
        <f ca="1"/>
        <v>#NAME?</v>
      </c>
      <c r="D2880" t="e">
        <f ca="1"/>
        <v>#NAME?</v>
      </c>
      <c r="E2880" t="e">
        <f ca="1"/>
        <v>#NAME?</v>
      </c>
      <c r="F2880" t="e">
        <f ca="1"/>
        <v>#NAME?</v>
      </c>
      <c r="G2880" t="e">
        <f ca="1"/>
        <v>#NAME?</v>
      </c>
      <c r="H2880" t="e">
        <f ca="1"/>
        <v>#NAME?</v>
      </c>
      <c r="I2880" t="e">
        <f ca="1"/>
        <v>#NAME?</v>
      </c>
    </row>
    <row r="2881" spans="1:9" x14ac:dyDescent="0.25">
      <c r="A2881" s="193" t="e">
        <f ca="1"/>
        <v>#NAME?</v>
      </c>
      <c r="B2881" t="e">
        <f ca="1"/>
        <v>#NAME?</v>
      </c>
      <c r="C2881" s="129" t="e">
        <f ca="1"/>
        <v>#NAME?</v>
      </c>
      <c r="D2881" t="e">
        <f ca="1"/>
        <v>#NAME?</v>
      </c>
      <c r="E2881" t="e">
        <f ca="1"/>
        <v>#NAME?</v>
      </c>
      <c r="F2881" t="e">
        <f ca="1"/>
        <v>#NAME?</v>
      </c>
      <c r="G2881" t="e">
        <f ca="1"/>
        <v>#NAME?</v>
      </c>
      <c r="H2881" t="e">
        <f ca="1"/>
        <v>#NAME?</v>
      </c>
      <c r="I2881" t="e">
        <f ca="1"/>
        <v>#NAME?</v>
      </c>
    </row>
    <row r="2882" spans="1:9" x14ac:dyDescent="0.25">
      <c r="A2882" s="193" t="e">
        <f ca="1"/>
        <v>#NAME?</v>
      </c>
      <c r="B2882" t="e">
        <f ca="1"/>
        <v>#NAME?</v>
      </c>
      <c r="C2882" s="129" t="e">
        <f ca="1"/>
        <v>#NAME?</v>
      </c>
      <c r="D2882" t="e">
        <f ca="1"/>
        <v>#NAME?</v>
      </c>
      <c r="E2882" t="e">
        <f ca="1"/>
        <v>#NAME?</v>
      </c>
      <c r="F2882" t="e">
        <f ca="1"/>
        <v>#NAME?</v>
      </c>
      <c r="G2882" t="e">
        <f ca="1"/>
        <v>#NAME?</v>
      </c>
      <c r="H2882" t="e">
        <f ca="1"/>
        <v>#NAME?</v>
      </c>
      <c r="I2882" t="e">
        <f ca="1"/>
        <v>#NAME?</v>
      </c>
    </row>
    <row r="2883" spans="1:9" x14ac:dyDescent="0.25">
      <c r="A2883" s="193" t="e">
        <f ca="1"/>
        <v>#NAME?</v>
      </c>
      <c r="B2883" t="e">
        <f ca="1"/>
        <v>#NAME?</v>
      </c>
      <c r="C2883" s="129" t="e">
        <f ca="1"/>
        <v>#NAME?</v>
      </c>
      <c r="D2883" t="e">
        <f ca="1"/>
        <v>#NAME?</v>
      </c>
      <c r="E2883" t="e">
        <f ca="1"/>
        <v>#NAME?</v>
      </c>
      <c r="F2883" t="e">
        <f ca="1"/>
        <v>#NAME?</v>
      </c>
      <c r="G2883" t="e">
        <f ca="1"/>
        <v>#NAME?</v>
      </c>
      <c r="H2883" t="e">
        <f ca="1"/>
        <v>#NAME?</v>
      </c>
      <c r="I2883" t="e">
        <f ca="1"/>
        <v>#NAME?</v>
      </c>
    </row>
    <row r="2884" spans="1:9" x14ac:dyDescent="0.25">
      <c r="A2884" s="193" t="e">
        <f ca="1"/>
        <v>#NAME?</v>
      </c>
      <c r="B2884" t="e">
        <f ca="1"/>
        <v>#NAME?</v>
      </c>
      <c r="C2884" s="129" t="e">
        <f ca="1"/>
        <v>#NAME?</v>
      </c>
      <c r="D2884" t="e">
        <f ca="1"/>
        <v>#NAME?</v>
      </c>
      <c r="E2884" t="e">
        <f ca="1"/>
        <v>#NAME?</v>
      </c>
      <c r="F2884" t="e">
        <f ca="1"/>
        <v>#NAME?</v>
      </c>
      <c r="G2884" t="e">
        <f ca="1"/>
        <v>#NAME?</v>
      </c>
      <c r="H2884" t="e">
        <f ca="1"/>
        <v>#NAME?</v>
      </c>
      <c r="I2884" t="e">
        <f ca="1"/>
        <v>#NAME?</v>
      </c>
    </row>
    <row r="2885" spans="1:9" x14ac:dyDescent="0.25">
      <c r="A2885" s="193" t="e">
        <f ca="1"/>
        <v>#NAME?</v>
      </c>
      <c r="B2885" t="e">
        <f ca="1"/>
        <v>#NAME?</v>
      </c>
      <c r="C2885" s="129" t="e">
        <f ca="1"/>
        <v>#NAME?</v>
      </c>
      <c r="D2885" t="e">
        <f ca="1"/>
        <v>#NAME?</v>
      </c>
      <c r="E2885" t="e">
        <f ca="1"/>
        <v>#NAME?</v>
      </c>
      <c r="F2885" t="e">
        <f ca="1"/>
        <v>#NAME?</v>
      </c>
      <c r="G2885" t="e">
        <f ca="1"/>
        <v>#NAME?</v>
      </c>
      <c r="H2885" t="e">
        <f ca="1"/>
        <v>#NAME?</v>
      </c>
      <c r="I2885" t="e">
        <f ca="1"/>
        <v>#NAME?</v>
      </c>
    </row>
    <row r="2886" spans="1:9" x14ac:dyDescent="0.25">
      <c r="A2886" s="193" t="e">
        <f ca="1"/>
        <v>#NAME?</v>
      </c>
      <c r="B2886" t="e">
        <f ca="1"/>
        <v>#NAME?</v>
      </c>
      <c r="C2886" s="129" t="e">
        <f ca="1"/>
        <v>#NAME?</v>
      </c>
      <c r="D2886" t="e">
        <f ca="1"/>
        <v>#NAME?</v>
      </c>
      <c r="E2886" t="e">
        <f ca="1"/>
        <v>#NAME?</v>
      </c>
      <c r="F2886" t="e">
        <f ca="1"/>
        <v>#NAME?</v>
      </c>
      <c r="G2886" t="e">
        <f ca="1"/>
        <v>#NAME?</v>
      </c>
      <c r="H2886" t="e">
        <f ca="1"/>
        <v>#NAME?</v>
      </c>
      <c r="I2886" t="e">
        <f ca="1"/>
        <v>#NAME?</v>
      </c>
    </row>
    <row r="2887" spans="1:9" x14ac:dyDescent="0.25">
      <c r="A2887" s="193" t="e">
        <f ca="1"/>
        <v>#NAME?</v>
      </c>
      <c r="B2887" t="e">
        <f ca="1"/>
        <v>#NAME?</v>
      </c>
      <c r="C2887" s="129" t="e">
        <f ca="1"/>
        <v>#NAME?</v>
      </c>
      <c r="D2887" t="e">
        <f ca="1"/>
        <v>#NAME?</v>
      </c>
      <c r="E2887" t="e">
        <f ca="1"/>
        <v>#NAME?</v>
      </c>
      <c r="F2887" t="e">
        <f ca="1"/>
        <v>#NAME?</v>
      </c>
      <c r="G2887" t="e">
        <f ca="1"/>
        <v>#NAME?</v>
      </c>
      <c r="H2887" t="e">
        <f ca="1"/>
        <v>#NAME?</v>
      </c>
      <c r="I2887" t="e">
        <f ca="1"/>
        <v>#NAME?</v>
      </c>
    </row>
    <row r="2888" spans="1:9" x14ac:dyDescent="0.25">
      <c r="A2888" s="193" t="e">
        <f ca="1"/>
        <v>#NAME?</v>
      </c>
      <c r="B2888" t="e">
        <f ca="1"/>
        <v>#NAME?</v>
      </c>
      <c r="C2888" s="129" t="e">
        <f ca="1"/>
        <v>#NAME?</v>
      </c>
      <c r="D2888" t="e">
        <f ca="1"/>
        <v>#NAME?</v>
      </c>
      <c r="E2888" t="e">
        <f ca="1"/>
        <v>#NAME?</v>
      </c>
      <c r="F2888" t="e">
        <f ca="1"/>
        <v>#NAME?</v>
      </c>
      <c r="G2888" t="e">
        <f ca="1"/>
        <v>#NAME?</v>
      </c>
      <c r="H2888" t="e">
        <f ca="1"/>
        <v>#NAME?</v>
      </c>
      <c r="I2888" t="e">
        <f ca="1"/>
        <v>#NAME?</v>
      </c>
    </row>
    <row r="2889" spans="1:9" x14ac:dyDescent="0.25">
      <c r="A2889" s="193" t="e">
        <f ca="1"/>
        <v>#NAME?</v>
      </c>
      <c r="B2889" t="e">
        <f ca="1"/>
        <v>#NAME?</v>
      </c>
      <c r="C2889" s="129" t="e">
        <f ca="1"/>
        <v>#NAME?</v>
      </c>
      <c r="D2889" t="e">
        <f ca="1"/>
        <v>#NAME?</v>
      </c>
      <c r="E2889" t="e">
        <f ca="1"/>
        <v>#NAME?</v>
      </c>
      <c r="F2889" t="e">
        <f ca="1"/>
        <v>#NAME?</v>
      </c>
      <c r="G2889" t="e">
        <f ca="1"/>
        <v>#NAME?</v>
      </c>
      <c r="H2889" t="e">
        <f ca="1"/>
        <v>#NAME?</v>
      </c>
      <c r="I2889" t="e">
        <f ca="1"/>
        <v>#NAME?</v>
      </c>
    </row>
    <row r="2890" spans="1:9" x14ac:dyDescent="0.25">
      <c r="A2890" s="193" t="e">
        <f ca="1"/>
        <v>#NAME?</v>
      </c>
      <c r="B2890" t="e">
        <f ca="1"/>
        <v>#NAME?</v>
      </c>
      <c r="C2890" s="129" t="e">
        <f ca="1"/>
        <v>#NAME?</v>
      </c>
      <c r="D2890" t="e">
        <f ca="1"/>
        <v>#NAME?</v>
      </c>
      <c r="E2890" t="e">
        <f ca="1"/>
        <v>#NAME?</v>
      </c>
      <c r="F2890" t="e">
        <f ca="1"/>
        <v>#NAME?</v>
      </c>
      <c r="G2890" t="e">
        <f ca="1"/>
        <v>#NAME?</v>
      </c>
      <c r="H2890" t="e">
        <f ca="1"/>
        <v>#NAME?</v>
      </c>
      <c r="I2890" t="e">
        <f ca="1"/>
        <v>#NAME?</v>
      </c>
    </row>
    <row r="2891" spans="1:9" x14ac:dyDescent="0.25">
      <c r="A2891" s="193" t="e">
        <f ca="1"/>
        <v>#NAME?</v>
      </c>
      <c r="B2891" t="e">
        <f ca="1"/>
        <v>#NAME?</v>
      </c>
      <c r="C2891" s="129" t="e">
        <f ca="1"/>
        <v>#NAME?</v>
      </c>
      <c r="D2891" t="e">
        <f ca="1"/>
        <v>#NAME?</v>
      </c>
      <c r="E2891" t="e">
        <f ca="1"/>
        <v>#NAME?</v>
      </c>
      <c r="F2891" t="e">
        <f ca="1"/>
        <v>#NAME?</v>
      </c>
      <c r="G2891" t="e">
        <f ca="1"/>
        <v>#NAME?</v>
      </c>
      <c r="H2891" t="e">
        <f ca="1"/>
        <v>#NAME?</v>
      </c>
      <c r="I2891" t="e">
        <f ca="1"/>
        <v>#NAME?</v>
      </c>
    </row>
    <row r="2892" spans="1:9" x14ac:dyDescent="0.25">
      <c r="A2892" s="193" t="e">
        <f ca="1"/>
        <v>#NAME?</v>
      </c>
      <c r="B2892" t="e">
        <f ca="1"/>
        <v>#NAME?</v>
      </c>
      <c r="C2892" s="129" t="e">
        <f ca="1"/>
        <v>#NAME?</v>
      </c>
      <c r="D2892" t="e">
        <f ca="1"/>
        <v>#NAME?</v>
      </c>
      <c r="E2892" t="e">
        <f ca="1"/>
        <v>#NAME?</v>
      </c>
      <c r="F2892" t="e">
        <f ca="1"/>
        <v>#NAME?</v>
      </c>
      <c r="G2892" t="e">
        <f ca="1"/>
        <v>#NAME?</v>
      </c>
      <c r="H2892" t="e">
        <f ca="1"/>
        <v>#NAME?</v>
      </c>
      <c r="I2892" t="e">
        <f ca="1"/>
        <v>#NAME?</v>
      </c>
    </row>
    <row r="2893" spans="1:9" x14ac:dyDescent="0.25">
      <c r="A2893" s="193" t="e">
        <f ca="1"/>
        <v>#NAME?</v>
      </c>
      <c r="B2893" t="e">
        <f ca="1"/>
        <v>#NAME?</v>
      </c>
      <c r="C2893" s="129" t="e">
        <f ca="1"/>
        <v>#NAME?</v>
      </c>
      <c r="D2893" t="e">
        <f ca="1"/>
        <v>#NAME?</v>
      </c>
      <c r="E2893" t="e">
        <f ca="1"/>
        <v>#NAME?</v>
      </c>
      <c r="F2893" t="e">
        <f ca="1"/>
        <v>#NAME?</v>
      </c>
      <c r="G2893" t="e">
        <f ca="1"/>
        <v>#NAME?</v>
      </c>
      <c r="H2893" t="e">
        <f ca="1"/>
        <v>#NAME?</v>
      </c>
      <c r="I2893" t="e">
        <f ca="1"/>
        <v>#NAME?</v>
      </c>
    </row>
    <row r="2894" spans="1:9" x14ac:dyDescent="0.25">
      <c r="A2894" s="193" t="e">
        <f ca="1"/>
        <v>#NAME?</v>
      </c>
      <c r="B2894" t="e">
        <f ca="1"/>
        <v>#NAME?</v>
      </c>
      <c r="C2894" s="129" t="e">
        <f ca="1"/>
        <v>#NAME?</v>
      </c>
      <c r="D2894" t="e">
        <f ca="1"/>
        <v>#NAME?</v>
      </c>
      <c r="E2894" t="e">
        <f ca="1"/>
        <v>#NAME?</v>
      </c>
      <c r="F2894" t="e">
        <f ca="1"/>
        <v>#NAME?</v>
      </c>
      <c r="G2894" t="e">
        <f ca="1"/>
        <v>#NAME?</v>
      </c>
      <c r="H2894" t="e">
        <f ca="1"/>
        <v>#NAME?</v>
      </c>
      <c r="I2894" t="e">
        <f ca="1"/>
        <v>#NAME?</v>
      </c>
    </row>
    <row r="2895" spans="1:9" x14ac:dyDescent="0.25">
      <c r="A2895" s="193" t="e">
        <f ca="1"/>
        <v>#NAME?</v>
      </c>
      <c r="B2895" t="e">
        <f ca="1"/>
        <v>#NAME?</v>
      </c>
      <c r="C2895" s="129" t="e">
        <f ca="1"/>
        <v>#NAME?</v>
      </c>
      <c r="D2895" t="e">
        <f ca="1"/>
        <v>#NAME?</v>
      </c>
      <c r="E2895" t="e">
        <f ca="1"/>
        <v>#NAME?</v>
      </c>
      <c r="F2895" t="e">
        <f ca="1"/>
        <v>#NAME?</v>
      </c>
      <c r="G2895" t="e">
        <f ca="1"/>
        <v>#NAME?</v>
      </c>
      <c r="H2895" t="e">
        <f ca="1"/>
        <v>#NAME?</v>
      </c>
      <c r="I2895" t="e">
        <f ca="1"/>
        <v>#NAME?</v>
      </c>
    </row>
    <row r="2896" spans="1:9" x14ac:dyDescent="0.25">
      <c r="A2896" s="193" t="e">
        <f ca="1"/>
        <v>#NAME?</v>
      </c>
      <c r="B2896" t="e">
        <f ca="1"/>
        <v>#NAME?</v>
      </c>
      <c r="C2896" s="129" t="e">
        <f ca="1"/>
        <v>#NAME?</v>
      </c>
      <c r="D2896" t="e">
        <f ca="1"/>
        <v>#NAME?</v>
      </c>
      <c r="E2896" t="e">
        <f ca="1"/>
        <v>#NAME?</v>
      </c>
      <c r="F2896" t="e">
        <f ca="1"/>
        <v>#NAME?</v>
      </c>
      <c r="G2896" t="e">
        <f ca="1"/>
        <v>#NAME?</v>
      </c>
      <c r="H2896" t="e">
        <f ca="1"/>
        <v>#NAME?</v>
      </c>
      <c r="I2896" t="e">
        <f ca="1"/>
        <v>#NAME?</v>
      </c>
    </row>
    <row r="2897" spans="1:9" x14ac:dyDescent="0.25">
      <c r="A2897" s="193" t="e">
        <f ca="1"/>
        <v>#NAME?</v>
      </c>
      <c r="B2897" t="e">
        <f ca="1"/>
        <v>#NAME?</v>
      </c>
      <c r="C2897" s="129" t="e">
        <f ca="1"/>
        <v>#NAME?</v>
      </c>
      <c r="D2897" t="e">
        <f ca="1"/>
        <v>#NAME?</v>
      </c>
      <c r="E2897" t="e">
        <f ca="1"/>
        <v>#NAME?</v>
      </c>
      <c r="F2897" t="e">
        <f ca="1"/>
        <v>#NAME?</v>
      </c>
      <c r="G2897" t="e">
        <f ca="1"/>
        <v>#NAME?</v>
      </c>
      <c r="H2897" t="e">
        <f ca="1"/>
        <v>#NAME?</v>
      </c>
      <c r="I2897" t="e">
        <f ca="1"/>
        <v>#NAME?</v>
      </c>
    </row>
    <row r="2898" spans="1:9" x14ac:dyDescent="0.25">
      <c r="A2898" s="193" t="e">
        <f ca="1"/>
        <v>#NAME?</v>
      </c>
      <c r="B2898" t="e">
        <f ca="1"/>
        <v>#NAME?</v>
      </c>
      <c r="C2898" s="129" t="e">
        <f ca="1"/>
        <v>#NAME?</v>
      </c>
      <c r="D2898" t="e">
        <f ca="1"/>
        <v>#NAME?</v>
      </c>
      <c r="E2898" t="e">
        <f ca="1"/>
        <v>#NAME?</v>
      </c>
      <c r="F2898" t="e">
        <f ca="1"/>
        <v>#NAME?</v>
      </c>
      <c r="G2898" t="e">
        <f ca="1"/>
        <v>#NAME?</v>
      </c>
      <c r="H2898" t="e">
        <f ca="1"/>
        <v>#NAME?</v>
      </c>
      <c r="I2898" t="e">
        <f ca="1"/>
        <v>#NAME?</v>
      </c>
    </row>
    <row r="2899" spans="1:9" x14ac:dyDescent="0.25">
      <c r="A2899" s="193" t="e">
        <f ca="1"/>
        <v>#NAME?</v>
      </c>
      <c r="B2899" t="e">
        <f ca="1"/>
        <v>#NAME?</v>
      </c>
      <c r="C2899" s="129" t="e">
        <f ca="1"/>
        <v>#NAME?</v>
      </c>
      <c r="D2899" t="e">
        <f ca="1"/>
        <v>#NAME?</v>
      </c>
      <c r="E2899" t="e">
        <f ca="1"/>
        <v>#NAME?</v>
      </c>
      <c r="F2899" t="e">
        <f ca="1"/>
        <v>#NAME?</v>
      </c>
      <c r="G2899" t="e">
        <f ca="1"/>
        <v>#NAME?</v>
      </c>
      <c r="H2899" t="e">
        <f ca="1"/>
        <v>#NAME?</v>
      </c>
      <c r="I2899" t="e">
        <f ca="1"/>
        <v>#NAME?</v>
      </c>
    </row>
    <row r="2900" spans="1:9" x14ac:dyDescent="0.25">
      <c r="A2900" s="193" t="e">
        <f ca="1"/>
        <v>#NAME?</v>
      </c>
      <c r="B2900" t="e">
        <f ca="1"/>
        <v>#NAME?</v>
      </c>
      <c r="C2900" s="129" t="e">
        <f ca="1"/>
        <v>#NAME?</v>
      </c>
      <c r="D2900" t="e">
        <f ca="1"/>
        <v>#NAME?</v>
      </c>
      <c r="E2900" t="e">
        <f ca="1"/>
        <v>#NAME?</v>
      </c>
      <c r="F2900" t="e">
        <f ca="1"/>
        <v>#NAME?</v>
      </c>
      <c r="G2900" t="e">
        <f ca="1"/>
        <v>#NAME?</v>
      </c>
      <c r="H2900" t="e">
        <f ca="1"/>
        <v>#NAME?</v>
      </c>
      <c r="I2900" t="e">
        <f ca="1"/>
        <v>#NAME?</v>
      </c>
    </row>
    <row r="2901" spans="1:9" x14ac:dyDescent="0.25">
      <c r="A2901" s="193" t="e">
        <f ca="1"/>
        <v>#NAME?</v>
      </c>
      <c r="B2901" t="e">
        <f ca="1"/>
        <v>#NAME?</v>
      </c>
      <c r="C2901" s="129" t="e">
        <f ca="1"/>
        <v>#NAME?</v>
      </c>
      <c r="D2901" t="e">
        <f ca="1"/>
        <v>#NAME?</v>
      </c>
      <c r="E2901" t="e">
        <f ca="1"/>
        <v>#NAME?</v>
      </c>
      <c r="F2901" t="e">
        <f ca="1"/>
        <v>#NAME?</v>
      </c>
      <c r="G2901" t="e">
        <f ca="1"/>
        <v>#NAME?</v>
      </c>
      <c r="H2901" t="e">
        <f ca="1"/>
        <v>#NAME?</v>
      </c>
      <c r="I2901" t="e">
        <f ca="1"/>
        <v>#NAME?</v>
      </c>
    </row>
    <row r="2902" spans="1:9" x14ac:dyDescent="0.25">
      <c r="A2902" s="193" t="e">
        <f ca="1"/>
        <v>#NAME?</v>
      </c>
      <c r="B2902" t="e">
        <f ca="1"/>
        <v>#NAME?</v>
      </c>
      <c r="C2902" s="129" t="e">
        <f ca="1"/>
        <v>#NAME?</v>
      </c>
      <c r="D2902" t="e">
        <f ca="1"/>
        <v>#NAME?</v>
      </c>
      <c r="E2902" t="e">
        <f ca="1"/>
        <v>#NAME?</v>
      </c>
      <c r="F2902" t="e">
        <f ca="1"/>
        <v>#NAME?</v>
      </c>
      <c r="G2902" t="e">
        <f ca="1"/>
        <v>#NAME?</v>
      </c>
      <c r="H2902" t="e">
        <f ca="1"/>
        <v>#NAME?</v>
      </c>
      <c r="I2902" t="e">
        <f ca="1"/>
        <v>#NAME?</v>
      </c>
    </row>
    <row r="2903" spans="1:9" x14ac:dyDescent="0.25">
      <c r="A2903" s="193" t="e">
        <f ca="1"/>
        <v>#NAME?</v>
      </c>
      <c r="B2903" t="e">
        <f ca="1"/>
        <v>#NAME?</v>
      </c>
      <c r="C2903" s="129" t="e">
        <f ca="1"/>
        <v>#NAME?</v>
      </c>
      <c r="D2903" t="e">
        <f ca="1"/>
        <v>#NAME?</v>
      </c>
      <c r="E2903" t="e">
        <f ca="1"/>
        <v>#NAME?</v>
      </c>
      <c r="F2903" t="e">
        <f ca="1"/>
        <v>#NAME?</v>
      </c>
      <c r="G2903" t="e">
        <f ca="1"/>
        <v>#NAME?</v>
      </c>
      <c r="H2903" t="e">
        <f ca="1"/>
        <v>#NAME?</v>
      </c>
      <c r="I2903" t="e">
        <f ca="1"/>
        <v>#NAME?</v>
      </c>
    </row>
    <row r="2904" spans="1:9" x14ac:dyDescent="0.25">
      <c r="A2904" s="193" t="e">
        <f ca="1"/>
        <v>#NAME?</v>
      </c>
      <c r="B2904" t="e">
        <f ca="1"/>
        <v>#NAME?</v>
      </c>
      <c r="C2904" s="129" t="e">
        <f ca="1"/>
        <v>#NAME?</v>
      </c>
      <c r="D2904" t="e">
        <f ca="1"/>
        <v>#NAME?</v>
      </c>
      <c r="E2904" t="e">
        <f ca="1"/>
        <v>#NAME?</v>
      </c>
      <c r="F2904" t="e">
        <f ca="1"/>
        <v>#NAME?</v>
      </c>
      <c r="G2904" t="e">
        <f ca="1"/>
        <v>#NAME?</v>
      </c>
      <c r="H2904" t="e">
        <f ca="1"/>
        <v>#NAME?</v>
      </c>
      <c r="I2904" t="e">
        <f ca="1"/>
        <v>#NAME?</v>
      </c>
    </row>
    <row r="2905" spans="1:9" x14ac:dyDescent="0.25">
      <c r="A2905" s="193" t="e">
        <f ca="1"/>
        <v>#NAME?</v>
      </c>
      <c r="B2905" t="e">
        <f ca="1"/>
        <v>#NAME?</v>
      </c>
      <c r="C2905" s="129" t="e">
        <f ca="1"/>
        <v>#NAME?</v>
      </c>
      <c r="D2905" t="e">
        <f ca="1"/>
        <v>#NAME?</v>
      </c>
      <c r="E2905" t="e">
        <f ca="1"/>
        <v>#NAME?</v>
      </c>
      <c r="F2905" t="e">
        <f ca="1"/>
        <v>#NAME?</v>
      </c>
      <c r="G2905" t="e">
        <f ca="1"/>
        <v>#NAME?</v>
      </c>
      <c r="H2905" t="e">
        <f ca="1"/>
        <v>#NAME?</v>
      </c>
      <c r="I2905" t="e">
        <f ca="1"/>
        <v>#NAME?</v>
      </c>
    </row>
    <row r="2906" spans="1:9" x14ac:dyDescent="0.25">
      <c r="A2906" s="193" t="e">
        <f ca="1"/>
        <v>#NAME?</v>
      </c>
      <c r="B2906" t="e">
        <f ca="1"/>
        <v>#NAME?</v>
      </c>
      <c r="C2906" s="129" t="e">
        <f ca="1"/>
        <v>#NAME?</v>
      </c>
      <c r="D2906" t="e">
        <f ca="1"/>
        <v>#NAME?</v>
      </c>
      <c r="E2906" t="e">
        <f ca="1"/>
        <v>#NAME?</v>
      </c>
      <c r="F2906" t="e">
        <f ca="1"/>
        <v>#NAME?</v>
      </c>
      <c r="G2906" t="e">
        <f ca="1"/>
        <v>#NAME?</v>
      </c>
      <c r="H2906" t="e">
        <f ca="1"/>
        <v>#NAME?</v>
      </c>
      <c r="I2906" t="e">
        <f ca="1"/>
        <v>#NAME?</v>
      </c>
    </row>
    <row r="2907" spans="1:9" x14ac:dyDescent="0.25">
      <c r="A2907" s="193" t="e">
        <f ca="1"/>
        <v>#NAME?</v>
      </c>
      <c r="B2907" t="e">
        <f ca="1"/>
        <v>#NAME?</v>
      </c>
      <c r="C2907" s="129" t="e">
        <f ca="1"/>
        <v>#NAME?</v>
      </c>
      <c r="D2907" t="e">
        <f ca="1"/>
        <v>#NAME?</v>
      </c>
      <c r="E2907" t="e">
        <f ca="1"/>
        <v>#NAME?</v>
      </c>
      <c r="F2907" t="e">
        <f ca="1"/>
        <v>#NAME?</v>
      </c>
      <c r="G2907" t="e">
        <f ca="1"/>
        <v>#NAME?</v>
      </c>
      <c r="H2907" t="e">
        <f ca="1"/>
        <v>#NAME?</v>
      </c>
      <c r="I2907" t="e">
        <f ca="1"/>
        <v>#NAME?</v>
      </c>
    </row>
    <row r="2908" spans="1:9" x14ac:dyDescent="0.25">
      <c r="A2908" s="193" t="e">
        <f ca="1"/>
        <v>#NAME?</v>
      </c>
      <c r="B2908" t="e">
        <f ca="1"/>
        <v>#NAME?</v>
      </c>
      <c r="C2908" s="129" t="e">
        <f ca="1"/>
        <v>#NAME?</v>
      </c>
      <c r="D2908" t="e">
        <f ca="1"/>
        <v>#NAME?</v>
      </c>
      <c r="E2908" t="e">
        <f ca="1"/>
        <v>#NAME?</v>
      </c>
      <c r="F2908" t="e">
        <f ca="1"/>
        <v>#NAME?</v>
      </c>
      <c r="G2908" t="e">
        <f ca="1"/>
        <v>#NAME?</v>
      </c>
      <c r="H2908" t="e">
        <f ca="1"/>
        <v>#NAME?</v>
      </c>
      <c r="I2908" t="e">
        <f ca="1"/>
        <v>#NAME?</v>
      </c>
    </row>
    <row r="2909" spans="1:9" x14ac:dyDescent="0.25">
      <c r="A2909" s="193" t="e">
        <f ca="1"/>
        <v>#NAME?</v>
      </c>
      <c r="B2909" t="e">
        <f ca="1"/>
        <v>#NAME?</v>
      </c>
      <c r="C2909" s="129" t="e">
        <f ca="1"/>
        <v>#NAME?</v>
      </c>
      <c r="D2909" t="e">
        <f ca="1"/>
        <v>#NAME?</v>
      </c>
      <c r="E2909" t="e">
        <f ca="1"/>
        <v>#NAME?</v>
      </c>
      <c r="F2909" t="e">
        <f ca="1"/>
        <v>#NAME?</v>
      </c>
      <c r="G2909" t="e">
        <f ca="1"/>
        <v>#NAME?</v>
      </c>
      <c r="H2909" t="e">
        <f ca="1"/>
        <v>#NAME?</v>
      </c>
      <c r="I2909" t="e">
        <f ca="1"/>
        <v>#NAME?</v>
      </c>
    </row>
    <row r="2910" spans="1:9" x14ac:dyDescent="0.25">
      <c r="A2910" s="193" t="e">
        <f ca="1"/>
        <v>#NAME?</v>
      </c>
      <c r="B2910" t="e">
        <f ca="1"/>
        <v>#NAME?</v>
      </c>
      <c r="C2910" s="129" t="e">
        <f ca="1"/>
        <v>#NAME?</v>
      </c>
      <c r="D2910" t="e">
        <f ca="1"/>
        <v>#NAME?</v>
      </c>
      <c r="E2910" t="e">
        <f ca="1"/>
        <v>#NAME?</v>
      </c>
      <c r="F2910" t="e">
        <f ca="1"/>
        <v>#NAME?</v>
      </c>
      <c r="G2910" t="e">
        <f ca="1"/>
        <v>#NAME?</v>
      </c>
      <c r="H2910" t="e">
        <f ca="1"/>
        <v>#NAME?</v>
      </c>
      <c r="I2910" t="e">
        <f ca="1"/>
        <v>#NAME?</v>
      </c>
    </row>
    <row r="2911" spans="1:9" x14ac:dyDescent="0.25">
      <c r="A2911" s="193" t="e">
        <f ca="1"/>
        <v>#NAME?</v>
      </c>
      <c r="B2911" t="e">
        <f ca="1"/>
        <v>#NAME?</v>
      </c>
      <c r="C2911" s="129" t="e">
        <f ca="1"/>
        <v>#NAME?</v>
      </c>
      <c r="D2911" t="e">
        <f ca="1"/>
        <v>#NAME?</v>
      </c>
      <c r="E2911" t="e">
        <f ca="1"/>
        <v>#NAME?</v>
      </c>
      <c r="F2911" t="e">
        <f ca="1"/>
        <v>#NAME?</v>
      </c>
      <c r="G2911" t="e">
        <f ca="1"/>
        <v>#NAME?</v>
      </c>
      <c r="H2911" t="e">
        <f ca="1"/>
        <v>#NAME?</v>
      </c>
      <c r="I2911" t="e">
        <f ca="1"/>
        <v>#NAME?</v>
      </c>
    </row>
    <row r="2912" spans="1:9" x14ac:dyDescent="0.25">
      <c r="A2912" s="193" t="e">
        <f ca="1"/>
        <v>#NAME?</v>
      </c>
      <c r="B2912" t="e">
        <f ca="1"/>
        <v>#NAME?</v>
      </c>
      <c r="C2912" s="129" t="e">
        <f ca="1"/>
        <v>#NAME?</v>
      </c>
      <c r="D2912" t="e">
        <f ca="1"/>
        <v>#NAME?</v>
      </c>
      <c r="E2912" t="e">
        <f ca="1"/>
        <v>#NAME?</v>
      </c>
      <c r="F2912" t="e">
        <f ca="1"/>
        <v>#NAME?</v>
      </c>
      <c r="G2912" t="e">
        <f ca="1"/>
        <v>#NAME?</v>
      </c>
      <c r="H2912" t="e">
        <f ca="1"/>
        <v>#NAME?</v>
      </c>
      <c r="I2912" t="e">
        <f ca="1"/>
        <v>#NAME?</v>
      </c>
    </row>
    <row r="2913" spans="1:9" x14ac:dyDescent="0.25">
      <c r="A2913" s="193" t="e">
        <f ca="1"/>
        <v>#NAME?</v>
      </c>
      <c r="B2913" t="e">
        <f ca="1"/>
        <v>#NAME?</v>
      </c>
      <c r="C2913" s="129" t="e">
        <f ca="1"/>
        <v>#NAME?</v>
      </c>
      <c r="D2913" t="e">
        <f ca="1"/>
        <v>#NAME?</v>
      </c>
      <c r="E2913" t="e">
        <f ca="1"/>
        <v>#NAME?</v>
      </c>
      <c r="F2913" t="e">
        <f ca="1"/>
        <v>#NAME?</v>
      </c>
      <c r="G2913" t="e">
        <f ca="1"/>
        <v>#NAME?</v>
      </c>
      <c r="H2913" t="e">
        <f ca="1"/>
        <v>#NAME?</v>
      </c>
      <c r="I2913" t="e">
        <f ca="1"/>
        <v>#NAME?</v>
      </c>
    </row>
    <row r="2914" spans="1:9" x14ac:dyDescent="0.25">
      <c r="A2914" s="193" t="e">
        <f ca="1"/>
        <v>#NAME?</v>
      </c>
      <c r="B2914" t="e">
        <f ca="1"/>
        <v>#NAME?</v>
      </c>
      <c r="C2914" s="129" t="e">
        <f ca="1"/>
        <v>#NAME?</v>
      </c>
      <c r="D2914" t="e">
        <f ca="1"/>
        <v>#NAME?</v>
      </c>
      <c r="E2914" t="e">
        <f ca="1"/>
        <v>#NAME?</v>
      </c>
      <c r="F2914" t="e">
        <f ca="1"/>
        <v>#NAME?</v>
      </c>
      <c r="G2914" t="e">
        <f ca="1"/>
        <v>#NAME?</v>
      </c>
      <c r="H2914" t="e">
        <f ca="1"/>
        <v>#NAME?</v>
      </c>
      <c r="I2914" t="e">
        <f ca="1"/>
        <v>#NAME?</v>
      </c>
    </row>
    <row r="2915" spans="1:9" x14ac:dyDescent="0.25">
      <c r="A2915" s="193" t="e">
        <f ca="1"/>
        <v>#NAME?</v>
      </c>
      <c r="B2915" t="e">
        <f ca="1"/>
        <v>#NAME?</v>
      </c>
      <c r="C2915" s="129" t="e">
        <f ca="1"/>
        <v>#NAME?</v>
      </c>
      <c r="D2915" t="e">
        <f ca="1"/>
        <v>#NAME?</v>
      </c>
      <c r="E2915" t="e">
        <f ca="1"/>
        <v>#NAME?</v>
      </c>
      <c r="F2915" t="e">
        <f ca="1"/>
        <v>#NAME?</v>
      </c>
      <c r="G2915" t="e">
        <f ca="1"/>
        <v>#NAME?</v>
      </c>
      <c r="H2915" t="e">
        <f ca="1"/>
        <v>#NAME?</v>
      </c>
      <c r="I2915" t="e">
        <f ca="1"/>
        <v>#NAME?</v>
      </c>
    </row>
    <row r="2916" spans="1:9" x14ac:dyDescent="0.25">
      <c r="A2916" s="193" t="e">
        <f ca="1"/>
        <v>#NAME?</v>
      </c>
      <c r="B2916" t="e">
        <f ca="1"/>
        <v>#NAME?</v>
      </c>
      <c r="C2916" s="129" t="e">
        <f ca="1"/>
        <v>#NAME?</v>
      </c>
      <c r="D2916" t="e">
        <f ca="1"/>
        <v>#NAME?</v>
      </c>
      <c r="E2916" t="e">
        <f ca="1"/>
        <v>#NAME?</v>
      </c>
      <c r="F2916" t="e">
        <f ca="1"/>
        <v>#NAME?</v>
      </c>
      <c r="G2916" t="e">
        <f ca="1"/>
        <v>#NAME?</v>
      </c>
      <c r="H2916" t="e">
        <f ca="1"/>
        <v>#NAME?</v>
      </c>
      <c r="I2916" t="e">
        <f ca="1"/>
        <v>#NAME?</v>
      </c>
    </row>
    <row r="2917" spans="1:9" x14ac:dyDescent="0.25">
      <c r="A2917" s="193" t="e">
        <f ca="1"/>
        <v>#NAME?</v>
      </c>
      <c r="B2917" t="e">
        <f ca="1"/>
        <v>#NAME?</v>
      </c>
      <c r="C2917" s="129" t="e">
        <f ca="1"/>
        <v>#NAME?</v>
      </c>
      <c r="D2917" t="e">
        <f ca="1"/>
        <v>#NAME?</v>
      </c>
      <c r="E2917" t="e">
        <f ca="1"/>
        <v>#NAME?</v>
      </c>
      <c r="F2917" t="e">
        <f ca="1"/>
        <v>#NAME?</v>
      </c>
      <c r="G2917" t="e">
        <f ca="1"/>
        <v>#NAME?</v>
      </c>
      <c r="H2917" t="e">
        <f ca="1"/>
        <v>#NAME?</v>
      </c>
      <c r="I2917" t="e">
        <f ca="1"/>
        <v>#NAME?</v>
      </c>
    </row>
    <row r="2918" spans="1:9" x14ac:dyDescent="0.25">
      <c r="A2918" s="193" t="e">
        <f ca="1"/>
        <v>#NAME?</v>
      </c>
      <c r="B2918" t="e">
        <f ca="1"/>
        <v>#NAME?</v>
      </c>
      <c r="C2918" s="129" t="e">
        <f ca="1"/>
        <v>#NAME?</v>
      </c>
      <c r="D2918" t="e">
        <f ca="1"/>
        <v>#NAME?</v>
      </c>
      <c r="E2918" t="e">
        <f ca="1"/>
        <v>#NAME?</v>
      </c>
      <c r="F2918" t="e">
        <f ca="1"/>
        <v>#NAME?</v>
      </c>
      <c r="G2918" t="e">
        <f ca="1"/>
        <v>#NAME?</v>
      </c>
      <c r="H2918" t="e">
        <f ca="1"/>
        <v>#NAME?</v>
      </c>
      <c r="I2918" t="e">
        <f ca="1"/>
        <v>#NAME?</v>
      </c>
    </row>
    <row r="2919" spans="1:9" x14ac:dyDescent="0.25">
      <c r="A2919" s="193" t="e">
        <f ca="1"/>
        <v>#NAME?</v>
      </c>
      <c r="B2919" t="e">
        <f ca="1"/>
        <v>#NAME?</v>
      </c>
      <c r="C2919" s="129" t="e">
        <f ca="1"/>
        <v>#NAME?</v>
      </c>
      <c r="D2919" t="e">
        <f ca="1"/>
        <v>#NAME?</v>
      </c>
      <c r="E2919" t="e">
        <f ca="1"/>
        <v>#NAME?</v>
      </c>
      <c r="F2919" t="e">
        <f ca="1"/>
        <v>#NAME?</v>
      </c>
      <c r="G2919" t="e">
        <f ca="1"/>
        <v>#NAME?</v>
      </c>
      <c r="H2919" t="e">
        <f ca="1"/>
        <v>#NAME?</v>
      </c>
      <c r="I2919" t="e">
        <f ca="1"/>
        <v>#NAME?</v>
      </c>
    </row>
    <row r="2920" spans="1:9" x14ac:dyDescent="0.25">
      <c r="A2920" s="193" t="e">
        <f ca="1"/>
        <v>#NAME?</v>
      </c>
      <c r="B2920" t="e">
        <f ca="1"/>
        <v>#NAME?</v>
      </c>
      <c r="C2920" s="129" t="e">
        <f ca="1"/>
        <v>#NAME?</v>
      </c>
      <c r="D2920" t="e">
        <f ca="1"/>
        <v>#NAME?</v>
      </c>
      <c r="E2920" t="e">
        <f ca="1"/>
        <v>#NAME?</v>
      </c>
      <c r="F2920" t="e">
        <f ca="1"/>
        <v>#NAME?</v>
      </c>
      <c r="G2920" t="e">
        <f ca="1"/>
        <v>#NAME?</v>
      </c>
      <c r="H2920" t="e">
        <f ca="1"/>
        <v>#NAME?</v>
      </c>
      <c r="I2920" t="e">
        <f ca="1"/>
        <v>#NAME?</v>
      </c>
    </row>
    <row r="2921" spans="1:9" x14ac:dyDescent="0.25">
      <c r="A2921" s="193" t="e">
        <f ca="1"/>
        <v>#NAME?</v>
      </c>
      <c r="B2921" t="e">
        <f ca="1"/>
        <v>#NAME?</v>
      </c>
      <c r="C2921" s="129" t="e">
        <f ca="1"/>
        <v>#NAME?</v>
      </c>
      <c r="D2921" t="e">
        <f ca="1"/>
        <v>#NAME?</v>
      </c>
      <c r="E2921" t="e">
        <f ca="1"/>
        <v>#NAME?</v>
      </c>
      <c r="F2921" t="e">
        <f ca="1"/>
        <v>#NAME?</v>
      </c>
      <c r="G2921" t="e">
        <f ca="1"/>
        <v>#NAME?</v>
      </c>
      <c r="H2921" t="e">
        <f ca="1"/>
        <v>#NAME?</v>
      </c>
      <c r="I2921" t="e">
        <f ca="1"/>
        <v>#NAME?</v>
      </c>
    </row>
    <row r="2922" spans="1:9" x14ac:dyDescent="0.25">
      <c r="A2922" s="193" t="e">
        <f ca="1"/>
        <v>#NAME?</v>
      </c>
      <c r="B2922" t="e">
        <f ca="1"/>
        <v>#NAME?</v>
      </c>
      <c r="C2922" s="129" t="e">
        <f ca="1"/>
        <v>#NAME?</v>
      </c>
      <c r="D2922" t="e">
        <f ca="1"/>
        <v>#NAME?</v>
      </c>
      <c r="E2922" t="e">
        <f ca="1"/>
        <v>#NAME?</v>
      </c>
      <c r="F2922" t="e">
        <f ca="1"/>
        <v>#NAME?</v>
      </c>
      <c r="G2922" t="e">
        <f ca="1"/>
        <v>#NAME?</v>
      </c>
      <c r="H2922" t="e">
        <f ca="1"/>
        <v>#NAME?</v>
      </c>
      <c r="I2922" t="e">
        <f ca="1"/>
        <v>#NAME?</v>
      </c>
    </row>
    <row r="2923" spans="1:9" x14ac:dyDescent="0.25">
      <c r="A2923" s="193" t="e">
        <f ca="1"/>
        <v>#NAME?</v>
      </c>
      <c r="B2923" t="e">
        <f ca="1"/>
        <v>#NAME?</v>
      </c>
      <c r="C2923" s="129" t="e">
        <f ca="1"/>
        <v>#NAME?</v>
      </c>
      <c r="D2923" t="e">
        <f ca="1"/>
        <v>#NAME?</v>
      </c>
      <c r="E2923" t="e">
        <f ca="1"/>
        <v>#NAME?</v>
      </c>
      <c r="F2923" t="e">
        <f ca="1"/>
        <v>#NAME?</v>
      </c>
      <c r="G2923" t="e">
        <f ca="1"/>
        <v>#NAME?</v>
      </c>
      <c r="H2923" t="e">
        <f ca="1"/>
        <v>#NAME?</v>
      </c>
      <c r="I2923" t="e">
        <f ca="1"/>
        <v>#NAME?</v>
      </c>
    </row>
    <row r="2924" spans="1:9" x14ac:dyDescent="0.25">
      <c r="A2924" s="193" t="e">
        <f ca="1"/>
        <v>#NAME?</v>
      </c>
      <c r="B2924" t="e">
        <f ca="1"/>
        <v>#NAME?</v>
      </c>
      <c r="C2924" s="129" t="e">
        <f ca="1"/>
        <v>#NAME?</v>
      </c>
      <c r="D2924" t="e">
        <f ca="1"/>
        <v>#NAME?</v>
      </c>
      <c r="E2924" t="e">
        <f ca="1"/>
        <v>#NAME?</v>
      </c>
      <c r="F2924" t="e">
        <f ca="1"/>
        <v>#NAME?</v>
      </c>
      <c r="G2924" t="e">
        <f ca="1"/>
        <v>#NAME?</v>
      </c>
      <c r="H2924" t="e">
        <f ca="1"/>
        <v>#NAME?</v>
      </c>
      <c r="I2924" t="e">
        <f ca="1"/>
        <v>#NAME?</v>
      </c>
    </row>
    <row r="2925" spans="1:9" x14ac:dyDescent="0.25">
      <c r="A2925" s="193" t="e">
        <f ca="1"/>
        <v>#NAME?</v>
      </c>
      <c r="B2925" t="e">
        <f ca="1"/>
        <v>#NAME?</v>
      </c>
      <c r="C2925" s="129" t="e">
        <f ca="1"/>
        <v>#NAME?</v>
      </c>
      <c r="D2925" t="e">
        <f ca="1"/>
        <v>#NAME?</v>
      </c>
      <c r="E2925" t="e">
        <f ca="1"/>
        <v>#NAME?</v>
      </c>
      <c r="F2925" t="e">
        <f ca="1"/>
        <v>#NAME?</v>
      </c>
      <c r="G2925" t="e">
        <f ca="1"/>
        <v>#NAME?</v>
      </c>
      <c r="H2925" t="e">
        <f ca="1"/>
        <v>#NAME?</v>
      </c>
      <c r="I2925" t="e">
        <f ca="1"/>
        <v>#NAME?</v>
      </c>
    </row>
    <row r="2926" spans="1:9" x14ac:dyDescent="0.25">
      <c r="A2926" s="193" t="e">
        <f ca="1"/>
        <v>#NAME?</v>
      </c>
      <c r="B2926" t="e">
        <f ca="1"/>
        <v>#NAME?</v>
      </c>
      <c r="C2926" s="129" t="e">
        <f ca="1"/>
        <v>#NAME?</v>
      </c>
      <c r="D2926" t="e">
        <f ca="1"/>
        <v>#NAME?</v>
      </c>
      <c r="E2926" t="e">
        <f ca="1"/>
        <v>#NAME?</v>
      </c>
      <c r="F2926" t="e">
        <f ca="1"/>
        <v>#NAME?</v>
      </c>
      <c r="G2926" t="e">
        <f ca="1"/>
        <v>#NAME?</v>
      </c>
      <c r="H2926" t="e">
        <f ca="1"/>
        <v>#NAME?</v>
      </c>
      <c r="I2926" t="e">
        <f ca="1"/>
        <v>#NAME?</v>
      </c>
    </row>
    <row r="2927" spans="1:9" x14ac:dyDescent="0.25">
      <c r="A2927" s="193" t="e">
        <f ca="1"/>
        <v>#NAME?</v>
      </c>
      <c r="B2927" t="e">
        <f ca="1"/>
        <v>#NAME?</v>
      </c>
      <c r="C2927" s="129" t="e">
        <f ca="1"/>
        <v>#NAME?</v>
      </c>
      <c r="D2927" t="e">
        <f ca="1"/>
        <v>#NAME?</v>
      </c>
      <c r="E2927" t="e">
        <f ca="1"/>
        <v>#NAME?</v>
      </c>
      <c r="F2927" t="e">
        <f ca="1"/>
        <v>#NAME?</v>
      </c>
      <c r="G2927" t="e">
        <f ca="1"/>
        <v>#NAME?</v>
      </c>
      <c r="H2927" t="e">
        <f ca="1"/>
        <v>#NAME?</v>
      </c>
      <c r="I2927" t="e">
        <f ca="1"/>
        <v>#NAME?</v>
      </c>
    </row>
    <row r="2928" spans="1:9" x14ac:dyDescent="0.25">
      <c r="A2928" s="193" t="e">
        <f ca="1"/>
        <v>#NAME?</v>
      </c>
      <c r="B2928" t="e">
        <f ca="1"/>
        <v>#NAME?</v>
      </c>
      <c r="C2928" s="129" t="e">
        <f ca="1"/>
        <v>#NAME?</v>
      </c>
      <c r="D2928" t="e">
        <f ca="1"/>
        <v>#NAME?</v>
      </c>
      <c r="E2928" t="e">
        <f ca="1"/>
        <v>#NAME?</v>
      </c>
      <c r="F2928" t="e">
        <f ca="1"/>
        <v>#NAME?</v>
      </c>
      <c r="G2928" t="e">
        <f ca="1"/>
        <v>#NAME?</v>
      </c>
      <c r="H2928" t="e">
        <f ca="1"/>
        <v>#NAME?</v>
      </c>
      <c r="I2928" t="e">
        <f ca="1"/>
        <v>#NAME?</v>
      </c>
    </row>
    <row r="2929" spans="1:9" x14ac:dyDescent="0.25">
      <c r="A2929" s="193" t="e">
        <f ca="1"/>
        <v>#NAME?</v>
      </c>
      <c r="B2929" t="e">
        <f ca="1"/>
        <v>#NAME?</v>
      </c>
      <c r="C2929" s="129" t="e">
        <f ca="1"/>
        <v>#NAME?</v>
      </c>
      <c r="D2929" t="e">
        <f ca="1"/>
        <v>#NAME?</v>
      </c>
      <c r="E2929" t="e">
        <f ca="1"/>
        <v>#NAME?</v>
      </c>
      <c r="F2929" t="e">
        <f ca="1"/>
        <v>#NAME?</v>
      </c>
      <c r="G2929" t="e">
        <f ca="1"/>
        <v>#NAME?</v>
      </c>
      <c r="H2929" t="e">
        <f ca="1"/>
        <v>#NAME?</v>
      </c>
      <c r="I2929" t="e">
        <f ca="1"/>
        <v>#NAME?</v>
      </c>
    </row>
    <row r="2930" spans="1:9" x14ac:dyDescent="0.25">
      <c r="A2930" s="193" t="e">
        <f ca="1"/>
        <v>#NAME?</v>
      </c>
      <c r="B2930" t="e">
        <f ca="1"/>
        <v>#NAME?</v>
      </c>
      <c r="C2930" s="129" t="e">
        <f ca="1"/>
        <v>#NAME?</v>
      </c>
      <c r="D2930" t="e">
        <f ca="1"/>
        <v>#NAME?</v>
      </c>
      <c r="E2930" t="e">
        <f ca="1"/>
        <v>#NAME?</v>
      </c>
      <c r="F2930" t="e">
        <f ca="1"/>
        <v>#NAME?</v>
      </c>
      <c r="G2930" t="e">
        <f ca="1"/>
        <v>#NAME?</v>
      </c>
      <c r="H2930" t="e">
        <f ca="1"/>
        <v>#NAME?</v>
      </c>
      <c r="I2930" t="e">
        <f ca="1"/>
        <v>#NAME?</v>
      </c>
    </row>
    <row r="2931" spans="1:9" x14ac:dyDescent="0.25">
      <c r="A2931" s="193" t="e">
        <f ca="1"/>
        <v>#NAME?</v>
      </c>
      <c r="B2931" t="e">
        <f ca="1"/>
        <v>#NAME?</v>
      </c>
      <c r="C2931" s="129" t="e">
        <f ca="1"/>
        <v>#NAME?</v>
      </c>
      <c r="D2931" t="e">
        <f ca="1"/>
        <v>#NAME?</v>
      </c>
      <c r="E2931" t="e">
        <f ca="1"/>
        <v>#NAME?</v>
      </c>
      <c r="F2931" t="e">
        <f ca="1"/>
        <v>#NAME?</v>
      </c>
      <c r="G2931" t="e">
        <f ca="1"/>
        <v>#NAME?</v>
      </c>
      <c r="H2931" t="e">
        <f ca="1"/>
        <v>#NAME?</v>
      </c>
      <c r="I2931" t="e">
        <f ca="1"/>
        <v>#NAME?</v>
      </c>
    </row>
    <row r="2932" spans="1:9" x14ac:dyDescent="0.25">
      <c r="A2932" s="193" t="e">
        <f ca="1"/>
        <v>#NAME?</v>
      </c>
      <c r="B2932" t="e">
        <f ca="1"/>
        <v>#NAME?</v>
      </c>
      <c r="C2932" s="129" t="e">
        <f ca="1"/>
        <v>#NAME?</v>
      </c>
      <c r="D2932" t="e">
        <f ca="1"/>
        <v>#NAME?</v>
      </c>
      <c r="E2932" t="e">
        <f ca="1"/>
        <v>#NAME?</v>
      </c>
      <c r="F2932" t="e">
        <f ca="1"/>
        <v>#NAME?</v>
      </c>
      <c r="G2932" t="e">
        <f ca="1"/>
        <v>#NAME?</v>
      </c>
      <c r="H2932" t="e">
        <f ca="1"/>
        <v>#NAME?</v>
      </c>
      <c r="I2932" t="e">
        <f ca="1"/>
        <v>#NAME?</v>
      </c>
    </row>
    <row r="2933" spans="1:9" x14ac:dyDescent="0.25">
      <c r="A2933" s="193" t="e">
        <f ca="1"/>
        <v>#NAME?</v>
      </c>
      <c r="B2933" t="e">
        <f ca="1"/>
        <v>#NAME?</v>
      </c>
      <c r="C2933" s="129" t="e">
        <f ca="1"/>
        <v>#NAME?</v>
      </c>
      <c r="D2933" t="e">
        <f ca="1"/>
        <v>#NAME?</v>
      </c>
      <c r="E2933" t="e">
        <f ca="1"/>
        <v>#NAME?</v>
      </c>
      <c r="F2933" t="e">
        <f ca="1"/>
        <v>#NAME?</v>
      </c>
      <c r="G2933" t="e">
        <f ca="1"/>
        <v>#NAME?</v>
      </c>
      <c r="H2933" t="e">
        <f ca="1"/>
        <v>#NAME?</v>
      </c>
      <c r="I2933" t="e">
        <f ca="1"/>
        <v>#NAME?</v>
      </c>
    </row>
    <row r="2934" spans="1:9" x14ac:dyDescent="0.25">
      <c r="A2934" s="193" t="e">
        <f ca="1"/>
        <v>#NAME?</v>
      </c>
      <c r="B2934" t="e">
        <f ca="1"/>
        <v>#NAME?</v>
      </c>
      <c r="C2934" s="129" t="e">
        <f ca="1"/>
        <v>#NAME?</v>
      </c>
      <c r="D2934" t="e">
        <f ca="1"/>
        <v>#NAME?</v>
      </c>
      <c r="E2934" t="e">
        <f ca="1"/>
        <v>#NAME?</v>
      </c>
      <c r="F2934" t="e">
        <f ca="1"/>
        <v>#NAME?</v>
      </c>
      <c r="G2934" t="e">
        <f ca="1"/>
        <v>#NAME?</v>
      </c>
      <c r="H2934" t="e">
        <f ca="1"/>
        <v>#NAME?</v>
      </c>
      <c r="I2934" t="e">
        <f ca="1"/>
        <v>#NAME?</v>
      </c>
    </row>
    <row r="2935" spans="1:9" x14ac:dyDescent="0.25">
      <c r="A2935" s="193" t="e">
        <f ca="1"/>
        <v>#NAME?</v>
      </c>
      <c r="B2935" t="e">
        <f ca="1"/>
        <v>#NAME?</v>
      </c>
      <c r="C2935" s="129" t="e">
        <f ca="1"/>
        <v>#NAME?</v>
      </c>
      <c r="D2935" t="e">
        <f ca="1"/>
        <v>#NAME?</v>
      </c>
      <c r="E2935" t="e">
        <f ca="1"/>
        <v>#NAME?</v>
      </c>
      <c r="F2935" t="e">
        <f ca="1"/>
        <v>#NAME?</v>
      </c>
      <c r="G2935" t="e">
        <f ca="1"/>
        <v>#NAME?</v>
      </c>
      <c r="H2935" t="e">
        <f ca="1"/>
        <v>#NAME?</v>
      </c>
      <c r="I2935" t="e">
        <f ca="1"/>
        <v>#NAME?</v>
      </c>
    </row>
    <row r="2936" spans="1:9" x14ac:dyDescent="0.25">
      <c r="A2936" s="193" t="e">
        <f ca="1"/>
        <v>#NAME?</v>
      </c>
      <c r="B2936" t="e">
        <f ca="1"/>
        <v>#NAME?</v>
      </c>
      <c r="C2936" s="129" t="e">
        <f ca="1"/>
        <v>#NAME?</v>
      </c>
      <c r="D2936" t="e">
        <f ca="1"/>
        <v>#NAME?</v>
      </c>
      <c r="E2936" t="e">
        <f ca="1"/>
        <v>#NAME?</v>
      </c>
      <c r="F2936" t="e">
        <f ca="1"/>
        <v>#NAME?</v>
      </c>
      <c r="G2936" t="e">
        <f ca="1"/>
        <v>#NAME?</v>
      </c>
      <c r="H2936" t="e">
        <f ca="1"/>
        <v>#NAME?</v>
      </c>
      <c r="I2936" t="e">
        <f ca="1"/>
        <v>#NAME?</v>
      </c>
    </row>
    <row r="2937" spans="1:9" x14ac:dyDescent="0.25">
      <c r="A2937" s="193" t="e">
        <f ca="1"/>
        <v>#NAME?</v>
      </c>
      <c r="B2937" t="e">
        <f ca="1"/>
        <v>#NAME?</v>
      </c>
      <c r="C2937" s="129" t="e">
        <f ca="1"/>
        <v>#NAME?</v>
      </c>
      <c r="D2937" t="e">
        <f ca="1"/>
        <v>#NAME?</v>
      </c>
      <c r="E2937" t="e">
        <f ca="1"/>
        <v>#NAME?</v>
      </c>
      <c r="F2937" t="e">
        <f ca="1"/>
        <v>#NAME?</v>
      </c>
      <c r="G2937" t="e">
        <f ca="1"/>
        <v>#NAME?</v>
      </c>
      <c r="H2937" t="e">
        <f ca="1"/>
        <v>#NAME?</v>
      </c>
      <c r="I2937" t="e">
        <f ca="1"/>
        <v>#NAME?</v>
      </c>
    </row>
    <row r="2938" spans="1:9" x14ac:dyDescent="0.25">
      <c r="A2938" s="193" t="e">
        <f ca="1"/>
        <v>#NAME?</v>
      </c>
      <c r="B2938" t="e">
        <f ca="1"/>
        <v>#NAME?</v>
      </c>
      <c r="C2938" s="129" t="e">
        <f ca="1"/>
        <v>#NAME?</v>
      </c>
      <c r="D2938" t="e">
        <f ca="1"/>
        <v>#NAME?</v>
      </c>
      <c r="E2938" t="e">
        <f ca="1"/>
        <v>#NAME?</v>
      </c>
      <c r="F2938" t="e">
        <f ca="1"/>
        <v>#NAME?</v>
      </c>
      <c r="G2938" t="e">
        <f ca="1"/>
        <v>#NAME?</v>
      </c>
      <c r="H2938" t="e">
        <f ca="1"/>
        <v>#NAME?</v>
      </c>
      <c r="I2938" t="e">
        <f ca="1"/>
        <v>#NAME?</v>
      </c>
    </row>
    <row r="2939" spans="1:9" x14ac:dyDescent="0.25">
      <c r="A2939" s="193" t="e">
        <f ca="1"/>
        <v>#NAME?</v>
      </c>
      <c r="B2939" t="e">
        <f ca="1"/>
        <v>#NAME?</v>
      </c>
      <c r="C2939" s="129" t="e">
        <f ca="1"/>
        <v>#NAME?</v>
      </c>
      <c r="D2939" t="e">
        <f ca="1"/>
        <v>#NAME?</v>
      </c>
      <c r="E2939" t="e">
        <f ca="1"/>
        <v>#NAME?</v>
      </c>
      <c r="F2939" t="e">
        <f ca="1"/>
        <v>#NAME?</v>
      </c>
      <c r="G2939" t="e">
        <f ca="1"/>
        <v>#NAME?</v>
      </c>
      <c r="H2939" t="e">
        <f ca="1"/>
        <v>#NAME?</v>
      </c>
      <c r="I2939" t="e">
        <f ca="1"/>
        <v>#NAME?</v>
      </c>
    </row>
    <row r="2940" spans="1:9" x14ac:dyDescent="0.25">
      <c r="A2940" s="193" t="e">
        <f ca="1"/>
        <v>#NAME?</v>
      </c>
      <c r="B2940" t="e">
        <f ca="1"/>
        <v>#NAME?</v>
      </c>
      <c r="C2940" s="129" t="e">
        <f ca="1"/>
        <v>#NAME?</v>
      </c>
      <c r="D2940" t="e">
        <f ca="1"/>
        <v>#NAME?</v>
      </c>
      <c r="E2940" t="e">
        <f ca="1"/>
        <v>#NAME?</v>
      </c>
      <c r="F2940" t="e">
        <f ca="1"/>
        <v>#NAME?</v>
      </c>
      <c r="G2940" t="e">
        <f ca="1"/>
        <v>#NAME?</v>
      </c>
      <c r="H2940" t="e">
        <f ca="1"/>
        <v>#NAME?</v>
      </c>
      <c r="I2940" t="e">
        <f ca="1"/>
        <v>#NAME?</v>
      </c>
    </row>
    <row r="2941" spans="1:9" x14ac:dyDescent="0.25">
      <c r="A2941" s="193" t="e">
        <f ca="1"/>
        <v>#NAME?</v>
      </c>
      <c r="B2941" t="e">
        <f ca="1"/>
        <v>#NAME?</v>
      </c>
      <c r="C2941" s="129" t="e">
        <f ca="1"/>
        <v>#NAME?</v>
      </c>
      <c r="D2941" t="e">
        <f ca="1"/>
        <v>#NAME?</v>
      </c>
      <c r="E2941" t="e">
        <f ca="1"/>
        <v>#NAME?</v>
      </c>
      <c r="F2941" t="e">
        <f ca="1"/>
        <v>#NAME?</v>
      </c>
      <c r="G2941" t="e">
        <f ca="1"/>
        <v>#NAME?</v>
      </c>
      <c r="H2941" t="e">
        <f ca="1"/>
        <v>#NAME?</v>
      </c>
      <c r="I2941" t="e">
        <f ca="1"/>
        <v>#NAME?</v>
      </c>
    </row>
    <row r="2942" spans="1:9" x14ac:dyDescent="0.25">
      <c r="A2942" s="193" t="e">
        <f ca="1"/>
        <v>#NAME?</v>
      </c>
      <c r="B2942" t="e">
        <f ca="1"/>
        <v>#NAME?</v>
      </c>
      <c r="C2942" s="129" t="e">
        <f ca="1"/>
        <v>#NAME?</v>
      </c>
      <c r="D2942" t="e">
        <f ca="1"/>
        <v>#NAME?</v>
      </c>
      <c r="E2942" t="e">
        <f ca="1"/>
        <v>#NAME?</v>
      </c>
      <c r="F2942" t="e">
        <f ca="1"/>
        <v>#NAME?</v>
      </c>
      <c r="G2942" t="e">
        <f ca="1"/>
        <v>#NAME?</v>
      </c>
      <c r="H2942" t="e">
        <f ca="1"/>
        <v>#NAME?</v>
      </c>
      <c r="I2942" t="e">
        <f ca="1"/>
        <v>#NAME?</v>
      </c>
    </row>
    <row r="2943" spans="1:9" x14ac:dyDescent="0.25">
      <c r="A2943" s="193" t="e">
        <f ca="1"/>
        <v>#NAME?</v>
      </c>
      <c r="B2943" t="e">
        <f ca="1"/>
        <v>#NAME?</v>
      </c>
      <c r="C2943" s="129" t="e">
        <f ca="1"/>
        <v>#NAME?</v>
      </c>
      <c r="D2943" t="e">
        <f ca="1"/>
        <v>#NAME?</v>
      </c>
      <c r="E2943" t="e">
        <f ca="1"/>
        <v>#NAME?</v>
      </c>
      <c r="F2943" t="e">
        <f ca="1"/>
        <v>#NAME?</v>
      </c>
      <c r="G2943" t="e">
        <f ca="1"/>
        <v>#NAME?</v>
      </c>
      <c r="H2943" t="e">
        <f ca="1"/>
        <v>#NAME?</v>
      </c>
      <c r="I2943" t="e">
        <f ca="1"/>
        <v>#NAME?</v>
      </c>
    </row>
    <row r="2944" spans="1:9" x14ac:dyDescent="0.25">
      <c r="A2944" s="193" t="e">
        <f ca="1"/>
        <v>#NAME?</v>
      </c>
      <c r="B2944" t="e">
        <f ca="1"/>
        <v>#NAME?</v>
      </c>
      <c r="C2944" s="129" t="e">
        <f ca="1"/>
        <v>#NAME?</v>
      </c>
      <c r="D2944" t="e">
        <f ca="1"/>
        <v>#NAME?</v>
      </c>
      <c r="E2944" t="e">
        <f ca="1"/>
        <v>#NAME?</v>
      </c>
      <c r="F2944" t="e">
        <f ca="1"/>
        <v>#NAME?</v>
      </c>
      <c r="G2944" t="e">
        <f ca="1"/>
        <v>#NAME?</v>
      </c>
      <c r="H2944" t="e">
        <f ca="1"/>
        <v>#NAME?</v>
      </c>
      <c r="I2944" t="e">
        <f ca="1"/>
        <v>#NAME?</v>
      </c>
    </row>
    <row r="2945" spans="1:9" x14ac:dyDescent="0.25">
      <c r="A2945" s="193" t="e">
        <f ca="1"/>
        <v>#NAME?</v>
      </c>
      <c r="B2945" t="e">
        <f ca="1"/>
        <v>#NAME?</v>
      </c>
      <c r="C2945" s="129" t="e">
        <f ca="1"/>
        <v>#NAME?</v>
      </c>
      <c r="D2945" t="e">
        <f ca="1"/>
        <v>#NAME?</v>
      </c>
      <c r="E2945" t="e">
        <f ca="1"/>
        <v>#NAME?</v>
      </c>
      <c r="F2945" t="e">
        <f ca="1"/>
        <v>#NAME?</v>
      </c>
      <c r="G2945" t="e">
        <f ca="1"/>
        <v>#NAME?</v>
      </c>
      <c r="H2945" t="e">
        <f ca="1"/>
        <v>#NAME?</v>
      </c>
      <c r="I2945" t="e">
        <f ca="1"/>
        <v>#NAME?</v>
      </c>
    </row>
    <row r="2946" spans="1:9" x14ac:dyDescent="0.25">
      <c r="A2946" s="193" t="e">
        <f ca="1"/>
        <v>#NAME?</v>
      </c>
      <c r="B2946" t="e">
        <f ca="1"/>
        <v>#NAME?</v>
      </c>
      <c r="C2946" s="129" t="e">
        <f ca="1"/>
        <v>#NAME?</v>
      </c>
      <c r="D2946" t="e">
        <f ca="1"/>
        <v>#NAME?</v>
      </c>
      <c r="E2946" t="e">
        <f ca="1"/>
        <v>#NAME?</v>
      </c>
      <c r="F2946" t="e">
        <f ca="1"/>
        <v>#NAME?</v>
      </c>
      <c r="G2946" t="e">
        <f ca="1"/>
        <v>#NAME?</v>
      </c>
      <c r="H2946" t="e">
        <f ca="1"/>
        <v>#NAME?</v>
      </c>
      <c r="I2946" t="e">
        <f ca="1"/>
        <v>#NAME?</v>
      </c>
    </row>
    <row r="2947" spans="1:9" x14ac:dyDescent="0.25">
      <c r="A2947" s="193" t="e">
        <f ca="1"/>
        <v>#NAME?</v>
      </c>
      <c r="B2947" t="e">
        <f ca="1"/>
        <v>#NAME?</v>
      </c>
      <c r="C2947" s="129" t="e">
        <f ca="1"/>
        <v>#NAME?</v>
      </c>
      <c r="D2947" t="e">
        <f ca="1"/>
        <v>#NAME?</v>
      </c>
      <c r="E2947" t="e">
        <f ca="1"/>
        <v>#NAME?</v>
      </c>
      <c r="F2947" t="e">
        <f ca="1"/>
        <v>#NAME?</v>
      </c>
      <c r="G2947" t="e">
        <f ca="1"/>
        <v>#NAME?</v>
      </c>
      <c r="H2947" t="e">
        <f ca="1"/>
        <v>#NAME?</v>
      </c>
      <c r="I2947" t="e">
        <f ca="1"/>
        <v>#NAME?</v>
      </c>
    </row>
    <row r="2948" spans="1:9" x14ac:dyDescent="0.25">
      <c r="A2948" s="193" t="e">
        <f ca="1"/>
        <v>#NAME?</v>
      </c>
      <c r="B2948" t="e">
        <f ca="1"/>
        <v>#NAME?</v>
      </c>
      <c r="C2948" s="129" t="e">
        <f ca="1"/>
        <v>#NAME?</v>
      </c>
      <c r="D2948" t="e">
        <f ca="1"/>
        <v>#NAME?</v>
      </c>
      <c r="E2948" t="e">
        <f ca="1"/>
        <v>#NAME?</v>
      </c>
      <c r="F2948" t="e">
        <f ca="1"/>
        <v>#NAME?</v>
      </c>
      <c r="G2948" t="e">
        <f ca="1"/>
        <v>#NAME?</v>
      </c>
      <c r="H2948" t="e">
        <f ca="1"/>
        <v>#NAME?</v>
      </c>
      <c r="I2948" t="e">
        <f ca="1"/>
        <v>#NAME?</v>
      </c>
    </row>
    <row r="2949" spans="1:9" x14ac:dyDescent="0.25">
      <c r="A2949" s="193" t="e">
        <f ca="1"/>
        <v>#NAME?</v>
      </c>
      <c r="B2949" t="e">
        <f ca="1"/>
        <v>#NAME?</v>
      </c>
      <c r="C2949" s="129" t="e">
        <f ca="1"/>
        <v>#NAME?</v>
      </c>
      <c r="D2949" t="e">
        <f ca="1"/>
        <v>#NAME?</v>
      </c>
      <c r="E2949" t="e">
        <f ca="1"/>
        <v>#NAME?</v>
      </c>
      <c r="F2949" t="e">
        <f ca="1"/>
        <v>#NAME?</v>
      </c>
      <c r="G2949" t="e">
        <f ca="1"/>
        <v>#NAME?</v>
      </c>
      <c r="H2949" t="e">
        <f ca="1"/>
        <v>#NAME?</v>
      </c>
      <c r="I2949" t="e">
        <f ca="1"/>
        <v>#NAME?</v>
      </c>
    </row>
    <row r="2950" spans="1:9" x14ac:dyDescent="0.25">
      <c r="A2950" s="193" t="e">
        <f ca="1"/>
        <v>#NAME?</v>
      </c>
      <c r="B2950" t="e">
        <f ca="1"/>
        <v>#NAME?</v>
      </c>
      <c r="C2950" s="129" t="e">
        <f ca="1"/>
        <v>#NAME?</v>
      </c>
      <c r="D2950" t="e">
        <f ca="1"/>
        <v>#NAME?</v>
      </c>
      <c r="E2950" t="e">
        <f ca="1"/>
        <v>#NAME?</v>
      </c>
      <c r="F2950" t="e">
        <f ca="1"/>
        <v>#NAME?</v>
      </c>
      <c r="G2950" t="e">
        <f ca="1"/>
        <v>#NAME?</v>
      </c>
      <c r="H2950" t="e">
        <f ca="1"/>
        <v>#NAME?</v>
      </c>
      <c r="I2950" t="e">
        <f ca="1"/>
        <v>#NAME?</v>
      </c>
    </row>
    <row r="2951" spans="1:9" x14ac:dyDescent="0.25">
      <c r="A2951" s="193" t="e">
        <f ca="1"/>
        <v>#NAME?</v>
      </c>
      <c r="B2951" t="e">
        <f ca="1"/>
        <v>#NAME?</v>
      </c>
      <c r="C2951" s="129" t="e">
        <f ca="1"/>
        <v>#NAME?</v>
      </c>
      <c r="D2951" t="e">
        <f ca="1"/>
        <v>#NAME?</v>
      </c>
      <c r="E2951" t="e">
        <f ca="1"/>
        <v>#NAME?</v>
      </c>
      <c r="F2951" t="e">
        <f ca="1"/>
        <v>#NAME?</v>
      </c>
      <c r="G2951" t="e">
        <f ca="1"/>
        <v>#NAME?</v>
      </c>
      <c r="H2951" t="e">
        <f ca="1"/>
        <v>#NAME?</v>
      </c>
      <c r="I2951" t="e">
        <f ca="1"/>
        <v>#NAME?</v>
      </c>
    </row>
    <row r="2952" spans="1:9" x14ac:dyDescent="0.25">
      <c r="A2952" s="193" t="e">
        <f ca="1"/>
        <v>#NAME?</v>
      </c>
      <c r="B2952" t="e">
        <f ca="1"/>
        <v>#NAME?</v>
      </c>
      <c r="C2952" s="129" t="e">
        <f ca="1"/>
        <v>#NAME?</v>
      </c>
      <c r="D2952" t="e">
        <f ca="1"/>
        <v>#NAME?</v>
      </c>
      <c r="E2952" t="e">
        <f ca="1"/>
        <v>#NAME?</v>
      </c>
      <c r="F2952" t="e">
        <f ca="1"/>
        <v>#NAME?</v>
      </c>
      <c r="G2952" t="e">
        <f ca="1"/>
        <v>#NAME?</v>
      </c>
      <c r="H2952" t="e">
        <f ca="1"/>
        <v>#NAME?</v>
      </c>
      <c r="I2952" t="e">
        <f ca="1"/>
        <v>#NAME?</v>
      </c>
    </row>
    <row r="2953" spans="1:9" x14ac:dyDescent="0.25">
      <c r="A2953" s="193" t="e">
        <f ca="1"/>
        <v>#NAME?</v>
      </c>
      <c r="B2953" t="e">
        <f ca="1"/>
        <v>#NAME?</v>
      </c>
      <c r="C2953" s="129" t="e">
        <f ca="1"/>
        <v>#NAME?</v>
      </c>
      <c r="D2953" t="e">
        <f ca="1"/>
        <v>#NAME?</v>
      </c>
      <c r="E2953" t="e">
        <f ca="1"/>
        <v>#NAME?</v>
      </c>
      <c r="F2953" t="e">
        <f ca="1"/>
        <v>#NAME?</v>
      </c>
      <c r="G2953" t="e">
        <f ca="1"/>
        <v>#NAME?</v>
      </c>
      <c r="H2953" t="e">
        <f ca="1"/>
        <v>#NAME?</v>
      </c>
      <c r="I2953" t="e">
        <f ca="1"/>
        <v>#NAME?</v>
      </c>
    </row>
    <row r="2954" spans="1:9" x14ac:dyDescent="0.25">
      <c r="A2954" s="193" t="e">
        <f ca="1"/>
        <v>#NAME?</v>
      </c>
      <c r="B2954" t="e">
        <f ca="1"/>
        <v>#NAME?</v>
      </c>
      <c r="C2954" s="129" t="e">
        <f ca="1"/>
        <v>#NAME?</v>
      </c>
      <c r="D2954" t="e">
        <f ca="1"/>
        <v>#NAME?</v>
      </c>
      <c r="E2954" t="e">
        <f ca="1"/>
        <v>#NAME?</v>
      </c>
      <c r="F2954" t="e">
        <f ca="1"/>
        <v>#NAME?</v>
      </c>
      <c r="G2954" t="e">
        <f ca="1"/>
        <v>#NAME?</v>
      </c>
      <c r="H2954" t="e">
        <f ca="1"/>
        <v>#NAME?</v>
      </c>
      <c r="I2954" t="e">
        <f ca="1"/>
        <v>#NAME?</v>
      </c>
    </row>
    <row r="2955" spans="1:9" x14ac:dyDescent="0.25">
      <c r="A2955" s="193" t="e">
        <f ca="1"/>
        <v>#NAME?</v>
      </c>
      <c r="B2955" t="e">
        <f ca="1"/>
        <v>#NAME?</v>
      </c>
      <c r="C2955" s="129" t="e">
        <f ca="1"/>
        <v>#NAME?</v>
      </c>
      <c r="D2955" t="e">
        <f ca="1"/>
        <v>#NAME?</v>
      </c>
      <c r="E2955" t="e">
        <f ca="1"/>
        <v>#NAME?</v>
      </c>
      <c r="F2955" t="e">
        <f ca="1"/>
        <v>#NAME?</v>
      </c>
      <c r="G2955" t="e">
        <f ca="1"/>
        <v>#NAME?</v>
      </c>
      <c r="H2955" t="e">
        <f ca="1"/>
        <v>#NAME?</v>
      </c>
      <c r="I2955" t="e">
        <f ca="1"/>
        <v>#NAME?</v>
      </c>
    </row>
    <row r="2956" spans="1:9" x14ac:dyDescent="0.25">
      <c r="A2956" s="193" t="e">
        <f ca="1"/>
        <v>#NAME?</v>
      </c>
      <c r="B2956" t="e">
        <f ca="1"/>
        <v>#NAME?</v>
      </c>
      <c r="C2956" s="129" t="e">
        <f ca="1"/>
        <v>#NAME?</v>
      </c>
      <c r="D2956" t="e">
        <f ca="1"/>
        <v>#NAME?</v>
      </c>
      <c r="E2956" t="e">
        <f ca="1"/>
        <v>#NAME?</v>
      </c>
      <c r="F2956" t="e">
        <f ca="1"/>
        <v>#NAME?</v>
      </c>
      <c r="G2956" t="e">
        <f ca="1"/>
        <v>#NAME?</v>
      </c>
      <c r="H2956" t="e">
        <f ca="1"/>
        <v>#NAME?</v>
      </c>
      <c r="I2956" t="e">
        <f ca="1"/>
        <v>#NAME?</v>
      </c>
    </row>
    <row r="2957" spans="1:9" x14ac:dyDescent="0.25">
      <c r="A2957" s="193" t="e">
        <f ca="1"/>
        <v>#NAME?</v>
      </c>
      <c r="B2957" t="e">
        <f ca="1"/>
        <v>#NAME?</v>
      </c>
      <c r="C2957" s="129" t="e">
        <f ca="1"/>
        <v>#NAME?</v>
      </c>
      <c r="D2957" t="e">
        <f ca="1"/>
        <v>#NAME?</v>
      </c>
      <c r="E2957" t="e">
        <f ca="1"/>
        <v>#NAME?</v>
      </c>
      <c r="F2957" t="e">
        <f ca="1"/>
        <v>#NAME?</v>
      </c>
      <c r="G2957" t="e">
        <f ca="1"/>
        <v>#NAME?</v>
      </c>
      <c r="H2957" t="e">
        <f ca="1"/>
        <v>#NAME?</v>
      </c>
      <c r="I2957" t="e">
        <f ca="1"/>
        <v>#NAME?</v>
      </c>
    </row>
    <row r="2958" spans="1:9" x14ac:dyDescent="0.25">
      <c r="A2958" s="193" t="e">
        <f ca="1"/>
        <v>#NAME?</v>
      </c>
      <c r="B2958" t="e">
        <f ca="1"/>
        <v>#NAME?</v>
      </c>
      <c r="C2958" s="129" t="e">
        <f ca="1"/>
        <v>#NAME?</v>
      </c>
      <c r="D2958" t="e">
        <f ca="1"/>
        <v>#NAME?</v>
      </c>
      <c r="E2958" t="e">
        <f ca="1"/>
        <v>#NAME?</v>
      </c>
      <c r="F2958" t="e">
        <f ca="1"/>
        <v>#NAME?</v>
      </c>
      <c r="G2958" t="e">
        <f ca="1"/>
        <v>#NAME?</v>
      </c>
      <c r="H2958" t="e">
        <f ca="1"/>
        <v>#NAME?</v>
      </c>
      <c r="I2958" t="e">
        <f ca="1"/>
        <v>#NAME?</v>
      </c>
    </row>
    <row r="2959" spans="1:9" x14ac:dyDescent="0.25">
      <c r="A2959" s="193" t="e">
        <f ca="1"/>
        <v>#NAME?</v>
      </c>
      <c r="B2959" t="e">
        <f ca="1"/>
        <v>#NAME?</v>
      </c>
      <c r="C2959" s="129" t="e">
        <f ca="1"/>
        <v>#NAME?</v>
      </c>
      <c r="D2959" t="e">
        <f ca="1"/>
        <v>#NAME?</v>
      </c>
      <c r="E2959" t="e">
        <f ca="1"/>
        <v>#NAME?</v>
      </c>
      <c r="F2959" t="e">
        <f ca="1"/>
        <v>#NAME?</v>
      </c>
      <c r="G2959" t="e">
        <f ca="1"/>
        <v>#NAME?</v>
      </c>
      <c r="H2959" t="e">
        <f ca="1"/>
        <v>#NAME?</v>
      </c>
      <c r="I2959" t="e">
        <f ca="1"/>
        <v>#NAME?</v>
      </c>
    </row>
    <row r="2960" spans="1:9" x14ac:dyDescent="0.25">
      <c r="A2960" s="193" t="e">
        <f ca="1"/>
        <v>#NAME?</v>
      </c>
      <c r="B2960" t="e">
        <f ca="1"/>
        <v>#NAME?</v>
      </c>
      <c r="C2960" s="129" t="e">
        <f ca="1"/>
        <v>#NAME?</v>
      </c>
      <c r="D2960" t="e">
        <f ca="1"/>
        <v>#NAME?</v>
      </c>
      <c r="E2960" t="e">
        <f ca="1"/>
        <v>#NAME?</v>
      </c>
      <c r="F2960" t="e">
        <f ca="1"/>
        <v>#NAME?</v>
      </c>
      <c r="G2960" t="e">
        <f ca="1"/>
        <v>#NAME?</v>
      </c>
      <c r="H2960" t="e">
        <f ca="1"/>
        <v>#NAME?</v>
      </c>
      <c r="I2960" t="e">
        <f ca="1"/>
        <v>#NAME?</v>
      </c>
    </row>
    <row r="2961" spans="1:9" x14ac:dyDescent="0.25">
      <c r="A2961" s="193" t="e">
        <f ca="1"/>
        <v>#NAME?</v>
      </c>
      <c r="B2961" t="e">
        <f ca="1"/>
        <v>#NAME?</v>
      </c>
      <c r="C2961" s="129" t="e">
        <f ca="1"/>
        <v>#NAME?</v>
      </c>
      <c r="D2961" t="e">
        <f ca="1"/>
        <v>#NAME?</v>
      </c>
      <c r="E2961" t="e">
        <f ca="1"/>
        <v>#NAME?</v>
      </c>
      <c r="F2961" t="e">
        <f ca="1"/>
        <v>#NAME?</v>
      </c>
      <c r="G2961" t="e">
        <f ca="1"/>
        <v>#NAME?</v>
      </c>
      <c r="H2961" t="e">
        <f ca="1"/>
        <v>#NAME?</v>
      </c>
      <c r="I2961" t="e">
        <f ca="1"/>
        <v>#NAME?</v>
      </c>
    </row>
    <row r="2962" spans="1:9" x14ac:dyDescent="0.25">
      <c r="A2962" s="193" t="e">
        <f ca="1"/>
        <v>#NAME?</v>
      </c>
      <c r="B2962" t="e">
        <f ca="1"/>
        <v>#NAME?</v>
      </c>
      <c r="C2962" s="129" t="e">
        <f ca="1"/>
        <v>#NAME?</v>
      </c>
      <c r="D2962" t="e">
        <f ca="1"/>
        <v>#NAME?</v>
      </c>
      <c r="E2962" t="e">
        <f ca="1"/>
        <v>#NAME?</v>
      </c>
      <c r="F2962" t="e">
        <f ca="1"/>
        <v>#NAME?</v>
      </c>
      <c r="G2962" t="e">
        <f ca="1"/>
        <v>#NAME?</v>
      </c>
      <c r="H2962" t="e">
        <f ca="1"/>
        <v>#NAME?</v>
      </c>
      <c r="I2962" t="e">
        <f ca="1"/>
        <v>#NAME?</v>
      </c>
    </row>
    <row r="2963" spans="1:9" x14ac:dyDescent="0.25">
      <c r="A2963" s="193" t="e">
        <f ca="1"/>
        <v>#NAME?</v>
      </c>
      <c r="B2963" t="e">
        <f ca="1"/>
        <v>#NAME?</v>
      </c>
      <c r="C2963" s="129" t="e">
        <f ca="1"/>
        <v>#NAME?</v>
      </c>
      <c r="D2963" t="e">
        <f ca="1"/>
        <v>#NAME?</v>
      </c>
      <c r="E2963" t="e">
        <f ca="1"/>
        <v>#NAME?</v>
      </c>
      <c r="F2963" t="e">
        <f ca="1"/>
        <v>#NAME?</v>
      </c>
      <c r="G2963" t="e">
        <f ca="1"/>
        <v>#NAME?</v>
      </c>
      <c r="H2963" t="e">
        <f ca="1"/>
        <v>#NAME?</v>
      </c>
      <c r="I2963" t="e">
        <f ca="1"/>
        <v>#NAME?</v>
      </c>
    </row>
    <row r="2964" spans="1:9" x14ac:dyDescent="0.25">
      <c r="A2964" s="193" t="e">
        <f ca="1"/>
        <v>#NAME?</v>
      </c>
      <c r="B2964" t="e">
        <f ca="1"/>
        <v>#NAME?</v>
      </c>
      <c r="C2964" s="129" t="e">
        <f ca="1"/>
        <v>#NAME?</v>
      </c>
      <c r="D2964" t="e">
        <f ca="1"/>
        <v>#NAME?</v>
      </c>
      <c r="E2964" t="e">
        <f ca="1"/>
        <v>#NAME?</v>
      </c>
      <c r="F2964" t="e">
        <f ca="1"/>
        <v>#NAME?</v>
      </c>
      <c r="G2964" t="e">
        <f ca="1"/>
        <v>#NAME?</v>
      </c>
      <c r="H2964" t="e">
        <f ca="1"/>
        <v>#NAME?</v>
      </c>
      <c r="I2964" t="e">
        <f ca="1"/>
        <v>#NAME?</v>
      </c>
    </row>
    <row r="2965" spans="1:9" x14ac:dyDescent="0.25">
      <c r="A2965" s="193" t="e">
        <f ca="1"/>
        <v>#NAME?</v>
      </c>
      <c r="B2965" t="e">
        <f ca="1"/>
        <v>#NAME?</v>
      </c>
      <c r="C2965" s="129" t="e">
        <f ca="1"/>
        <v>#NAME?</v>
      </c>
      <c r="D2965" t="e">
        <f ca="1"/>
        <v>#NAME?</v>
      </c>
      <c r="E2965" t="e">
        <f ca="1"/>
        <v>#NAME?</v>
      </c>
      <c r="F2965" t="e">
        <f ca="1"/>
        <v>#NAME?</v>
      </c>
      <c r="G2965" t="e">
        <f ca="1"/>
        <v>#NAME?</v>
      </c>
      <c r="H2965" t="e">
        <f ca="1"/>
        <v>#NAME?</v>
      </c>
      <c r="I2965" t="e">
        <f ca="1"/>
        <v>#NAME?</v>
      </c>
    </row>
    <row r="2966" spans="1:9" x14ac:dyDescent="0.25">
      <c r="A2966" s="193" t="e">
        <f ca="1"/>
        <v>#NAME?</v>
      </c>
      <c r="B2966" t="e">
        <f ca="1"/>
        <v>#NAME?</v>
      </c>
      <c r="C2966" s="129" t="e">
        <f ca="1"/>
        <v>#NAME?</v>
      </c>
      <c r="D2966" t="e">
        <f ca="1"/>
        <v>#NAME?</v>
      </c>
      <c r="E2966" t="e">
        <f ca="1"/>
        <v>#NAME?</v>
      </c>
      <c r="F2966" t="e">
        <f ca="1"/>
        <v>#NAME?</v>
      </c>
      <c r="G2966" t="e">
        <f ca="1"/>
        <v>#NAME?</v>
      </c>
      <c r="H2966" t="e">
        <f ca="1"/>
        <v>#NAME?</v>
      </c>
      <c r="I2966" t="e">
        <f ca="1"/>
        <v>#NAME?</v>
      </c>
    </row>
    <row r="2967" spans="1:9" x14ac:dyDescent="0.25">
      <c r="A2967" s="193" t="e">
        <f ca="1"/>
        <v>#NAME?</v>
      </c>
      <c r="B2967" t="e">
        <f ca="1"/>
        <v>#NAME?</v>
      </c>
      <c r="C2967" s="129" t="e">
        <f ca="1"/>
        <v>#NAME?</v>
      </c>
      <c r="D2967" t="e">
        <f ca="1"/>
        <v>#NAME?</v>
      </c>
      <c r="E2967" t="e">
        <f ca="1"/>
        <v>#NAME?</v>
      </c>
      <c r="F2967" t="e">
        <f ca="1"/>
        <v>#NAME?</v>
      </c>
      <c r="G2967" t="e">
        <f ca="1"/>
        <v>#NAME?</v>
      </c>
      <c r="H2967" t="e">
        <f ca="1"/>
        <v>#NAME?</v>
      </c>
      <c r="I2967" t="e">
        <f ca="1"/>
        <v>#NAME?</v>
      </c>
    </row>
    <row r="2968" spans="1:9" x14ac:dyDescent="0.25">
      <c r="A2968" s="193" t="e">
        <f ca="1"/>
        <v>#NAME?</v>
      </c>
      <c r="B2968" t="e">
        <f ca="1"/>
        <v>#NAME?</v>
      </c>
      <c r="C2968" s="129" t="e">
        <f ca="1"/>
        <v>#NAME?</v>
      </c>
      <c r="D2968" t="e">
        <f ca="1"/>
        <v>#NAME?</v>
      </c>
      <c r="E2968" t="e">
        <f ca="1"/>
        <v>#NAME?</v>
      </c>
      <c r="F2968" t="e">
        <f ca="1"/>
        <v>#NAME?</v>
      </c>
      <c r="G2968" t="e">
        <f ca="1"/>
        <v>#NAME?</v>
      </c>
      <c r="H2968" t="e">
        <f ca="1"/>
        <v>#NAME?</v>
      </c>
      <c r="I2968" t="e">
        <f ca="1"/>
        <v>#NAME?</v>
      </c>
    </row>
    <row r="2969" spans="1:9" x14ac:dyDescent="0.25">
      <c r="A2969" s="193" t="e">
        <f ca="1"/>
        <v>#NAME?</v>
      </c>
      <c r="B2969" t="e">
        <f ca="1"/>
        <v>#NAME?</v>
      </c>
      <c r="C2969" s="129" t="e">
        <f ca="1"/>
        <v>#NAME?</v>
      </c>
      <c r="D2969" t="e">
        <f ca="1"/>
        <v>#NAME?</v>
      </c>
      <c r="E2969" t="e">
        <f ca="1"/>
        <v>#NAME?</v>
      </c>
      <c r="F2969" t="e">
        <f ca="1"/>
        <v>#NAME?</v>
      </c>
      <c r="G2969" t="e">
        <f ca="1"/>
        <v>#NAME?</v>
      </c>
      <c r="H2969" t="e">
        <f ca="1"/>
        <v>#NAME?</v>
      </c>
      <c r="I2969" t="e">
        <f ca="1"/>
        <v>#NAME?</v>
      </c>
    </row>
    <row r="2970" spans="1:9" x14ac:dyDescent="0.25">
      <c r="A2970" s="193" t="e">
        <f ca="1"/>
        <v>#NAME?</v>
      </c>
      <c r="B2970" t="e">
        <f ca="1"/>
        <v>#NAME?</v>
      </c>
      <c r="C2970" s="129" t="e">
        <f ca="1"/>
        <v>#NAME?</v>
      </c>
      <c r="D2970" t="e">
        <f ca="1"/>
        <v>#NAME?</v>
      </c>
      <c r="E2970" t="e">
        <f ca="1"/>
        <v>#NAME?</v>
      </c>
      <c r="F2970" t="e">
        <f ca="1"/>
        <v>#NAME?</v>
      </c>
      <c r="G2970" t="e">
        <f ca="1"/>
        <v>#NAME?</v>
      </c>
      <c r="H2970" t="e">
        <f ca="1"/>
        <v>#NAME?</v>
      </c>
      <c r="I2970" t="e">
        <f ca="1"/>
        <v>#NAME?</v>
      </c>
    </row>
    <row r="2971" spans="1:9" x14ac:dyDescent="0.25">
      <c r="A2971" s="193" t="e">
        <f ca="1"/>
        <v>#NAME?</v>
      </c>
      <c r="B2971" t="e">
        <f ca="1"/>
        <v>#NAME?</v>
      </c>
      <c r="C2971" s="129" t="e">
        <f ca="1"/>
        <v>#NAME?</v>
      </c>
      <c r="D2971" t="e">
        <f ca="1"/>
        <v>#NAME?</v>
      </c>
      <c r="E2971" t="e">
        <f ca="1"/>
        <v>#NAME?</v>
      </c>
      <c r="F2971" t="e">
        <f ca="1"/>
        <v>#NAME?</v>
      </c>
      <c r="G2971" t="e">
        <f ca="1"/>
        <v>#NAME?</v>
      </c>
      <c r="H2971" t="e">
        <f ca="1"/>
        <v>#NAME?</v>
      </c>
      <c r="I2971" t="e">
        <f ca="1"/>
        <v>#NAME?</v>
      </c>
    </row>
    <row r="2972" spans="1:9" x14ac:dyDescent="0.25">
      <c r="A2972" s="193" t="e">
        <f ca="1"/>
        <v>#NAME?</v>
      </c>
      <c r="B2972" t="e">
        <f ca="1"/>
        <v>#NAME?</v>
      </c>
      <c r="C2972" s="129" t="e">
        <f ca="1"/>
        <v>#NAME?</v>
      </c>
      <c r="D2972" t="e">
        <f ca="1"/>
        <v>#NAME?</v>
      </c>
      <c r="E2972" t="e">
        <f ca="1"/>
        <v>#NAME?</v>
      </c>
      <c r="F2972" t="e">
        <f ca="1"/>
        <v>#NAME?</v>
      </c>
      <c r="G2972" t="e">
        <f ca="1"/>
        <v>#NAME?</v>
      </c>
      <c r="H2972" t="e">
        <f ca="1"/>
        <v>#NAME?</v>
      </c>
      <c r="I2972" t="e">
        <f ca="1"/>
        <v>#NAME?</v>
      </c>
    </row>
    <row r="2973" spans="1:9" x14ac:dyDescent="0.25">
      <c r="A2973" s="193" t="e">
        <f ca="1"/>
        <v>#NAME?</v>
      </c>
      <c r="B2973" t="e">
        <f ca="1"/>
        <v>#NAME?</v>
      </c>
      <c r="C2973" s="129" t="e">
        <f ca="1"/>
        <v>#NAME?</v>
      </c>
      <c r="D2973" t="e">
        <f ca="1"/>
        <v>#NAME?</v>
      </c>
      <c r="E2973" t="e">
        <f ca="1"/>
        <v>#NAME?</v>
      </c>
      <c r="F2973" t="e">
        <f ca="1"/>
        <v>#NAME?</v>
      </c>
      <c r="G2973" t="e">
        <f ca="1"/>
        <v>#NAME?</v>
      </c>
      <c r="H2973" t="e">
        <f ca="1"/>
        <v>#NAME?</v>
      </c>
      <c r="I2973" t="e">
        <f ca="1"/>
        <v>#NAME?</v>
      </c>
    </row>
    <row r="2974" spans="1:9" x14ac:dyDescent="0.25">
      <c r="A2974" s="193" t="e">
        <f ca="1"/>
        <v>#NAME?</v>
      </c>
      <c r="B2974" t="e">
        <f ca="1"/>
        <v>#NAME?</v>
      </c>
      <c r="C2974" s="129" t="e">
        <f ca="1"/>
        <v>#NAME?</v>
      </c>
      <c r="D2974" t="e">
        <f ca="1"/>
        <v>#NAME?</v>
      </c>
      <c r="E2974" t="e">
        <f ca="1"/>
        <v>#NAME?</v>
      </c>
      <c r="F2974" t="e">
        <f ca="1"/>
        <v>#NAME?</v>
      </c>
      <c r="G2974" t="e">
        <f ca="1"/>
        <v>#NAME?</v>
      </c>
      <c r="H2974" t="e">
        <f ca="1"/>
        <v>#NAME?</v>
      </c>
      <c r="I2974" t="e">
        <f ca="1"/>
        <v>#NAME?</v>
      </c>
    </row>
    <row r="2975" spans="1:9" x14ac:dyDescent="0.25">
      <c r="A2975" s="193" t="e">
        <f ca="1"/>
        <v>#NAME?</v>
      </c>
      <c r="B2975" t="e">
        <f ca="1"/>
        <v>#NAME?</v>
      </c>
      <c r="C2975" s="129" t="e">
        <f ca="1"/>
        <v>#NAME?</v>
      </c>
      <c r="D2975" t="e">
        <f ca="1"/>
        <v>#NAME?</v>
      </c>
      <c r="E2975" t="e">
        <f ca="1"/>
        <v>#NAME?</v>
      </c>
      <c r="F2975" t="e">
        <f ca="1"/>
        <v>#NAME?</v>
      </c>
      <c r="G2975" t="e">
        <f ca="1"/>
        <v>#NAME?</v>
      </c>
      <c r="H2975" t="e">
        <f ca="1"/>
        <v>#NAME?</v>
      </c>
      <c r="I2975" t="e">
        <f ca="1"/>
        <v>#NAME?</v>
      </c>
    </row>
    <row r="2976" spans="1:9" x14ac:dyDescent="0.25">
      <c r="A2976" s="193" t="e">
        <f ca="1"/>
        <v>#NAME?</v>
      </c>
      <c r="B2976" t="e">
        <f ca="1"/>
        <v>#NAME?</v>
      </c>
      <c r="C2976" s="129" t="e">
        <f ca="1"/>
        <v>#NAME?</v>
      </c>
      <c r="D2976" t="e">
        <f ca="1"/>
        <v>#NAME?</v>
      </c>
      <c r="E2976" t="e">
        <f ca="1"/>
        <v>#NAME?</v>
      </c>
      <c r="F2976" t="e">
        <f ca="1"/>
        <v>#NAME?</v>
      </c>
      <c r="G2976" t="e">
        <f ca="1"/>
        <v>#NAME?</v>
      </c>
      <c r="H2976" t="e">
        <f ca="1"/>
        <v>#NAME?</v>
      </c>
      <c r="I2976" t="e">
        <f ca="1"/>
        <v>#NAME?</v>
      </c>
    </row>
    <row r="2977" spans="1:9" x14ac:dyDescent="0.25">
      <c r="A2977" s="193" t="e">
        <f ca="1"/>
        <v>#NAME?</v>
      </c>
      <c r="B2977" t="e">
        <f ca="1"/>
        <v>#NAME?</v>
      </c>
      <c r="C2977" s="129" t="e">
        <f ca="1"/>
        <v>#NAME?</v>
      </c>
      <c r="D2977" t="e">
        <f ca="1"/>
        <v>#NAME?</v>
      </c>
      <c r="E2977" t="e">
        <f ca="1"/>
        <v>#NAME?</v>
      </c>
      <c r="F2977" t="e">
        <f ca="1"/>
        <v>#NAME?</v>
      </c>
      <c r="G2977" t="e">
        <f ca="1"/>
        <v>#NAME?</v>
      </c>
      <c r="H2977" t="e">
        <f ca="1"/>
        <v>#NAME?</v>
      </c>
      <c r="I2977" t="e">
        <f ca="1"/>
        <v>#NAME?</v>
      </c>
    </row>
    <row r="2978" spans="1:9" x14ac:dyDescent="0.25">
      <c r="A2978" s="193" t="e">
        <f ca="1"/>
        <v>#NAME?</v>
      </c>
      <c r="B2978" t="e">
        <f ca="1"/>
        <v>#NAME?</v>
      </c>
      <c r="C2978" s="129" t="e">
        <f ca="1"/>
        <v>#NAME?</v>
      </c>
      <c r="D2978" t="e">
        <f ca="1"/>
        <v>#NAME?</v>
      </c>
      <c r="E2978" t="e">
        <f ca="1"/>
        <v>#NAME?</v>
      </c>
      <c r="F2978" t="e">
        <f ca="1"/>
        <v>#NAME?</v>
      </c>
      <c r="G2978" t="e">
        <f ca="1"/>
        <v>#NAME?</v>
      </c>
      <c r="H2978" t="e">
        <f ca="1"/>
        <v>#NAME?</v>
      </c>
      <c r="I2978" t="e">
        <f ca="1"/>
        <v>#NAME?</v>
      </c>
    </row>
    <row r="2979" spans="1:9" x14ac:dyDescent="0.25">
      <c r="A2979" s="193" t="e">
        <f ca="1"/>
        <v>#NAME?</v>
      </c>
      <c r="B2979" t="e">
        <f ca="1"/>
        <v>#NAME?</v>
      </c>
      <c r="C2979" s="129" t="e">
        <f ca="1"/>
        <v>#NAME?</v>
      </c>
      <c r="D2979" t="e">
        <f ca="1"/>
        <v>#NAME?</v>
      </c>
      <c r="E2979" t="e">
        <f ca="1"/>
        <v>#NAME?</v>
      </c>
      <c r="F2979" t="e">
        <f ca="1"/>
        <v>#NAME?</v>
      </c>
      <c r="G2979" t="e">
        <f ca="1"/>
        <v>#NAME?</v>
      </c>
      <c r="H2979" t="e">
        <f ca="1"/>
        <v>#NAME?</v>
      </c>
      <c r="I2979" t="e">
        <f ca="1"/>
        <v>#NAME?</v>
      </c>
    </row>
    <row r="2980" spans="1:9" x14ac:dyDescent="0.25">
      <c r="A2980" s="193" t="e">
        <f ca="1"/>
        <v>#NAME?</v>
      </c>
      <c r="B2980" t="e">
        <f ca="1"/>
        <v>#NAME?</v>
      </c>
      <c r="C2980" s="129" t="e">
        <f ca="1"/>
        <v>#NAME?</v>
      </c>
      <c r="D2980" t="e">
        <f ca="1"/>
        <v>#NAME?</v>
      </c>
      <c r="E2980" t="e">
        <f ca="1"/>
        <v>#NAME?</v>
      </c>
      <c r="F2980" t="e">
        <f ca="1"/>
        <v>#NAME?</v>
      </c>
      <c r="G2980" t="e">
        <f ca="1"/>
        <v>#NAME?</v>
      </c>
      <c r="H2980" t="e">
        <f ca="1"/>
        <v>#NAME?</v>
      </c>
      <c r="I2980" t="e">
        <f ca="1"/>
        <v>#NAME?</v>
      </c>
    </row>
    <row r="2981" spans="1:9" x14ac:dyDescent="0.25">
      <c r="A2981" s="193" t="e">
        <f ca="1"/>
        <v>#NAME?</v>
      </c>
      <c r="B2981" t="e">
        <f ca="1"/>
        <v>#NAME?</v>
      </c>
      <c r="C2981" s="129" t="e">
        <f ca="1"/>
        <v>#NAME?</v>
      </c>
      <c r="D2981" t="e">
        <f ca="1"/>
        <v>#NAME?</v>
      </c>
      <c r="E2981" t="e">
        <f ca="1"/>
        <v>#NAME?</v>
      </c>
      <c r="F2981" t="e">
        <f ca="1"/>
        <v>#NAME?</v>
      </c>
      <c r="G2981" t="e">
        <f ca="1"/>
        <v>#NAME?</v>
      </c>
      <c r="H2981" t="e">
        <f ca="1"/>
        <v>#NAME?</v>
      </c>
      <c r="I2981" t="e">
        <f ca="1"/>
        <v>#NAME?</v>
      </c>
    </row>
    <row r="2982" spans="1:9" x14ac:dyDescent="0.25">
      <c r="A2982" s="193" t="e">
        <f ca="1"/>
        <v>#NAME?</v>
      </c>
      <c r="B2982" t="e">
        <f ca="1"/>
        <v>#NAME?</v>
      </c>
      <c r="C2982" s="129" t="e">
        <f ca="1"/>
        <v>#NAME?</v>
      </c>
      <c r="D2982" t="e">
        <f ca="1"/>
        <v>#NAME?</v>
      </c>
      <c r="E2982" t="e">
        <f ca="1"/>
        <v>#NAME?</v>
      </c>
      <c r="F2982" t="e">
        <f ca="1"/>
        <v>#NAME?</v>
      </c>
      <c r="G2982" t="e">
        <f ca="1"/>
        <v>#NAME?</v>
      </c>
      <c r="H2982" t="e">
        <f ca="1"/>
        <v>#NAME?</v>
      </c>
      <c r="I2982" t="e">
        <f ca="1"/>
        <v>#NAME?</v>
      </c>
    </row>
    <row r="2983" spans="1:9" x14ac:dyDescent="0.25">
      <c r="A2983" s="193" t="e">
        <f ca="1"/>
        <v>#NAME?</v>
      </c>
      <c r="B2983" t="e">
        <f ca="1"/>
        <v>#NAME?</v>
      </c>
      <c r="C2983" s="129" t="e">
        <f ca="1"/>
        <v>#NAME?</v>
      </c>
      <c r="D2983" t="e">
        <f ca="1"/>
        <v>#NAME?</v>
      </c>
      <c r="E2983" t="e">
        <f ca="1"/>
        <v>#NAME?</v>
      </c>
      <c r="F2983" t="e">
        <f ca="1"/>
        <v>#NAME?</v>
      </c>
      <c r="G2983" t="e">
        <f ca="1"/>
        <v>#NAME?</v>
      </c>
      <c r="H2983" t="e">
        <f ca="1"/>
        <v>#NAME?</v>
      </c>
      <c r="I2983" t="e">
        <f ca="1"/>
        <v>#NAME?</v>
      </c>
    </row>
    <row r="2984" spans="1:9" x14ac:dyDescent="0.25">
      <c r="A2984" s="193" t="e">
        <f ca="1"/>
        <v>#NAME?</v>
      </c>
      <c r="B2984" t="e">
        <f ca="1"/>
        <v>#NAME?</v>
      </c>
      <c r="C2984" s="129" t="e">
        <f ca="1"/>
        <v>#NAME?</v>
      </c>
      <c r="D2984" t="e">
        <f ca="1"/>
        <v>#NAME?</v>
      </c>
      <c r="E2984" t="e">
        <f ca="1"/>
        <v>#NAME?</v>
      </c>
      <c r="F2984" t="e">
        <f ca="1"/>
        <v>#NAME?</v>
      </c>
      <c r="G2984" t="e">
        <f ca="1"/>
        <v>#NAME?</v>
      </c>
      <c r="H2984" t="e">
        <f ca="1"/>
        <v>#NAME?</v>
      </c>
      <c r="I2984" t="e">
        <f ca="1"/>
        <v>#NAME?</v>
      </c>
    </row>
    <row r="2985" spans="1:9" x14ac:dyDescent="0.25">
      <c r="A2985" s="193" t="e">
        <f ca="1"/>
        <v>#NAME?</v>
      </c>
      <c r="B2985" t="e">
        <f ca="1"/>
        <v>#NAME?</v>
      </c>
      <c r="C2985" s="129" t="e">
        <f ca="1"/>
        <v>#NAME?</v>
      </c>
      <c r="D2985" t="e">
        <f ca="1"/>
        <v>#NAME?</v>
      </c>
      <c r="E2985" t="e">
        <f ca="1"/>
        <v>#NAME?</v>
      </c>
      <c r="F2985" t="e">
        <f ca="1"/>
        <v>#NAME?</v>
      </c>
      <c r="G2985" t="e">
        <f ca="1"/>
        <v>#NAME?</v>
      </c>
      <c r="H2985" t="e">
        <f ca="1"/>
        <v>#NAME?</v>
      </c>
      <c r="I2985" t="e">
        <f ca="1"/>
        <v>#NAME?</v>
      </c>
    </row>
    <row r="2986" spans="1:9" x14ac:dyDescent="0.25">
      <c r="A2986" s="193" t="e">
        <f ca="1"/>
        <v>#NAME?</v>
      </c>
      <c r="B2986" t="e">
        <f ca="1"/>
        <v>#NAME?</v>
      </c>
      <c r="C2986" s="129" t="e">
        <f ca="1"/>
        <v>#NAME?</v>
      </c>
      <c r="D2986" t="e">
        <f ca="1"/>
        <v>#NAME?</v>
      </c>
      <c r="E2986" t="e">
        <f ca="1"/>
        <v>#NAME?</v>
      </c>
      <c r="F2986" t="e">
        <f ca="1"/>
        <v>#NAME?</v>
      </c>
      <c r="G2986" t="e">
        <f ca="1"/>
        <v>#NAME?</v>
      </c>
      <c r="H2986" t="e">
        <f ca="1"/>
        <v>#NAME?</v>
      </c>
      <c r="I2986" t="e">
        <f ca="1"/>
        <v>#NAME?</v>
      </c>
    </row>
    <row r="2987" spans="1:9" x14ac:dyDescent="0.25">
      <c r="A2987" s="193" t="e">
        <f ca="1"/>
        <v>#NAME?</v>
      </c>
      <c r="B2987" t="e">
        <f ca="1"/>
        <v>#NAME?</v>
      </c>
      <c r="C2987" s="129" t="e">
        <f ca="1"/>
        <v>#NAME?</v>
      </c>
      <c r="D2987" t="e">
        <f ca="1"/>
        <v>#NAME?</v>
      </c>
      <c r="E2987" t="e">
        <f ca="1"/>
        <v>#NAME?</v>
      </c>
      <c r="F2987" t="e">
        <f ca="1"/>
        <v>#NAME?</v>
      </c>
      <c r="G2987" t="e">
        <f ca="1"/>
        <v>#NAME?</v>
      </c>
      <c r="H2987" t="e">
        <f ca="1"/>
        <v>#NAME?</v>
      </c>
      <c r="I2987" t="e">
        <f ca="1"/>
        <v>#NAME?</v>
      </c>
    </row>
    <row r="2988" spans="1:9" x14ac:dyDescent="0.25">
      <c r="A2988" s="193" t="e">
        <f ca="1"/>
        <v>#NAME?</v>
      </c>
      <c r="B2988" t="e">
        <f ca="1"/>
        <v>#NAME?</v>
      </c>
      <c r="C2988" s="129" t="e">
        <f ca="1"/>
        <v>#NAME?</v>
      </c>
      <c r="D2988" t="e">
        <f ca="1"/>
        <v>#NAME?</v>
      </c>
      <c r="E2988" t="e">
        <f ca="1"/>
        <v>#NAME?</v>
      </c>
      <c r="F2988" t="e">
        <f ca="1"/>
        <v>#NAME?</v>
      </c>
      <c r="G2988" t="e">
        <f ca="1"/>
        <v>#NAME?</v>
      </c>
      <c r="H2988" t="e">
        <f ca="1"/>
        <v>#NAME?</v>
      </c>
      <c r="I2988" t="e">
        <f ca="1"/>
        <v>#NAME?</v>
      </c>
    </row>
    <row r="2989" spans="1:9" x14ac:dyDescent="0.25">
      <c r="A2989" s="193" t="e">
        <f ca="1"/>
        <v>#NAME?</v>
      </c>
      <c r="B2989" t="e">
        <f ca="1"/>
        <v>#NAME?</v>
      </c>
      <c r="C2989" s="129" t="e">
        <f ca="1"/>
        <v>#NAME?</v>
      </c>
      <c r="D2989" t="e">
        <f ca="1"/>
        <v>#NAME?</v>
      </c>
      <c r="E2989" t="e">
        <f ca="1"/>
        <v>#NAME?</v>
      </c>
      <c r="F2989" t="e">
        <f ca="1"/>
        <v>#NAME?</v>
      </c>
      <c r="G2989" t="e">
        <f ca="1"/>
        <v>#NAME?</v>
      </c>
      <c r="H2989" t="e">
        <f ca="1"/>
        <v>#NAME?</v>
      </c>
      <c r="I2989" t="e">
        <f ca="1"/>
        <v>#NAME?</v>
      </c>
    </row>
    <row r="2990" spans="1:9" x14ac:dyDescent="0.25">
      <c r="A2990" s="193" t="e">
        <f ca="1"/>
        <v>#NAME?</v>
      </c>
      <c r="B2990" t="e">
        <f ca="1"/>
        <v>#NAME?</v>
      </c>
      <c r="C2990" s="129" t="e">
        <f ca="1"/>
        <v>#NAME?</v>
      </c>
      <c r="D2990" t="e">
        <f ca="1"/>
        <v>#NAME?</v>
      </c>
      <c r="E2990" t="e">
        <f ca="1"/>
        <v>#NAME?</v>
      </c>
      <c r="F2990" t="e">
        <f ca="1"/>
        <v>#NAME?</v>
      </c>
      <c r="G2990" t="e">
        <f ca="1"/>
        <v>#NAME?</v>
      </c>
      <c r="H2990" t="e">
        <f ca="1"/>
        <v>#NAME?</v>
      </c>
      <c r="I2990" t="e">
        <f ca="1"/>
        <v>#NAME?</v>
      </c>
    </row>
    <row r="2991" spans="1:9" x14ac:dyDescent="0.25">
      <c r="A2991" s="193" t="e">
        <f ca="1"/>
        <v>#NAME?</v>
      </c>
      <c r="B2991" t="e">
        <f ca="1"/>
        <v>#NAME?</v>
      </c>
      <c r="C2991" s="129" t="e">
        <f ca="1"/>
        <v>#NAME?</v>
      </c>
      <c r="D2991" t="e">
        <f ca="1"/>
        <v>#NAME?</v>
      </c>
      <c r="E2991" t="e">
        <f ca="1"/>
        <v>#NAME?</v>
      </c>
      <c r="F2991" t="e">
        <f ca="1"/>
        <v>#NAME?</v>
      </c>
      <c r="G2991" t="e">
        <f ca="1"/>
        <v>#NAME?</v>
      </c>
      <c r="H2991" t="e">
        <f ca="1"/>
        <v>#NAME?</v>
      </c>
      <c r="I2991" t="e">
        <f ca="1"/>
        <v>#NAME?</v>
      </c>
    </row>
    <row r="2992" spans="1:9" x14ac:dyDescent="0.25">
      <c r="A2992" s="193" t="e">
        <f ca="1"/>
        <v>#NAME?</v>
      </c>
      <c r="B2992" t="e">
        <f ca="1"/>
        <v>#NAME?</v>
      </c>
      <c r="C2992" s="129" t="e">
        <f ca="1"/>
        <v>#NAME?</v>
      </c>
      <c r="D2992" t="e">
        <f ca="1"/>
        <v>#NAME?</v>
      </c>
      <c r="E2992" t="e">
        <f ca="1"/>
        <v>#NAME?</v>
      </c>
      <c r="F2992" t="e">
        <f ca="1"/>
        <v>#NAME?</v>
      </c>
      <c r="G2992" t="e">
        <f ca="1"/>
        <v>#NAME?</v>
      </c>
      <c r="H2992" t="e">
        <f ca="1"/>
        <v>#NAME?</v>
      </c>
      <c r="I2992" t="e">
        <f ca="1"/>
        <v>#NAME?</v>
      </c>
    </row>
    <row r="2993" spans="1:9" x14ac:dyDescent="0.25">
      <c r="A2993" s="193" t="e">
        <f ca="1"/>
        <v>#NAME?</v>
      </c>
      <c r="B2993" t="e">
        <f ca="1"/>
        <v>#NAME?</v>
      </c>
      <c r="C2993" s="129" t="e">
        <f ca="1"/>
        <v>#NAME?</v>
      </c>
      <c r="D2993" t="e">
        <f ca="1"/>
        <v>#NAME?</v>
      </c>
      <c r="E2993" t="e">
        <f ca="1"/>
        <v>#NAME?</v>
      </c>
      <c r="F2993" t="e">
        <f ca="1"/>
        <v>#NAME?</v>
      </c>
      <c r="G2993" t="e">
        <f ca="1"/>
        <v>#NAME?</v>
      </c>
      <c r="H2993" t="e">
        <f ca="1"/>
        <v>#NAME?</v>
      </c>
      <c r="I2993" t="e">
        <f ca="1"/>
        <v>#NAME?</v>
      </c>
    </row>
    <row r="2994" spans="1:9" x14ac:dyDescent="0.25">
      <c r="A2994" s="193" t="e">
        <f ca="1"/>
        <v>#NAME?</v>
      </c>
      <c r="B2994" t="e">
        <f ca="1"/>
        <v>#NAME?</v>
      </c>
      <c r="C2994" s="129" t="e">
        <f ca="1"/>
        <v>#NAME?</v>
      </c>
      <c r="D2994" t="e">
        <f ca="1"/>
        <v>#NAME?</v>
      </c>
      <c r="E2994" t="e">
        <f ca="1"/>
        <v>#NAME?</v>
      </c>
      <c r="F2994" t="e">
        <f ca="1"/>
        <v>#NAME?</v>
      </c>
      <c r="G2994" t="e">
        <f ca="1"/>
        <v>#NAME?</v>
      </c>
      <c r="H2994" t="e">
        <f ca="1"/>
        <v>#NAME?</v>
      </c>
      <c r="I2994" t="e">
        <f ca="1"/>
        <v>#NAME?</v>
      </c>
    </row>
    <row r="2995" spans="1:9" x14ac:dyDescent="0.25">
      <c r="A2995" s="193" t="e">
        <f ca="1"/>
        <v>#NAME?</v>
      </c>
      <c r="B2995" t="e">
        <f ca="1"/>
        <v>#NAME?</v>
      </c>
      <c r="C2995" s="129" t="e">
        <f ca="1"/>
        <v>#NAME?</v>
      </c>
      <c r="D2995" t="e">
        <f ca="1"/>
        <v>#NAME?</v>
      </c>
      <c r="E2995" t="e">
        <f ca="1"/>
        <v>#NAME?</v>
      </c>
      <c r="F2995" t="e">
        <f ca="1"/>
        <v>#NAME?</v>
      </c>
      <c r="G2995" t="e">
        <f ca="1"/>
        <v>#NAME?</v>
      </c>
      <c r="H2995" t="e">
        <f ca="1"/>
        <v>#NAME?</v>
      </c>
      <c r="I2995" t="e">
        <f ca="1"/>
        <v>#NAME?</v>
      </c>
    </row>
    <row r="2996" spans="1:9" x14ac:dyDescent="0.25">
      <c r="A2996" s="193" t="e">
        <f ca="1"/>
        <v>#NAME?</v>
      </c>
      <c r="B2996" t="e">
        <f ca="1"/>
        <v>#NAME?</v>
      </c>
      <c r="C2996" s="129" t="e">
        <f ca="1"/>
        <v>#NAME?</v>
      </c>
      <c r="D2996" t="e">
        <f ca="1"/>
        <v>#NAME?</v>
      </c>
      <c r="E2996" t="e">
        <f ca="1"/>
        <v>#NAME?</v>
      </c>
      <c r="F2996" t="e">
        <f ca="1"/>
        <v>#NAME?</v>
      </c>
      <c r="G2996" t="e">
        <f ca="1"/>
        <v>#NAME?</v>
      </c>
      <c r="H2996" t="e">
        <f ca="1"/>
        <v>#NAME?</v>
      </c>
      <c r="I2996" t="e">
        <f ca="1"/>
        <v>#NAME?</v>
      </c>
    </row>
    <row r="2997" spans="1:9" x14ac:dyDescent="0.25">
      <c r="A2997" s="193" t="e">
        <f ca="1"/>
        <v>#NAME?</v>
      </c>
      <c r="B2997" t="e">
        <f ca="1"/>
        <v>#NAME?</v>
      </c>
      <c r="C2997" s="129" t="e">
        <f ca="1"/>
        <v>#NAME?</v>
      </c>
      <c r="D2997" t="e">
        <f ca="1"/>
        <v>#NAME?</v>
      </c>
      <c r="E2997" t="e">
        <f ca="1"/>
        <v>#NAME?</v>
      </c>
      <c r="F2997" t="e">
        <f ca="1"/>
        <v>#NAME?</v>
      </c>
      <c r="G2997" t="e">
        <f ca="1"/>
        <v>#NAME?</v>
      </c>
      <c r="H2997" t="e">
        <f ca="1"/>
        <v>#NAME?</v>
      </c>
      <c r="I2997" t="e">
        <f ca="1"/>
        <v>#NAME?</v>
      </c>
    </row>
    <row r="2998" spans="1:9" x14ac:dyDescent="0.25">
      <c r="A2998" s="193" t="e">
        <f ca="1"/>
        <v>#NAME?</v>
      </c>
      <c r="B2998" t="e">
        <f ca="1"/>
        <v>#NAME?</v>
      </c>
      <c r="C2998" s="129" t="e">
        <f ca="1"/>
        <v>#NAME?</v>
      </c>
      <c r="D2998" t="e">
        <f ca="1"/>
        <v>#NAME?</v>
      </c>
      <c r="E2998" t="e">
        <f ca="1"/>
        <v>#NAME?</v>
      </c>
      <c r="F2998" t="e">
        <f ca="1"/>
        <v>#NAME?</v>
      </c>
      <c r="G2998" t="e">
        <f ca="1"/>
        <v>#NAME?</v>
      </c>
      <c r="H2998" t="e">
        <f ca="1"/>
        <v>#NAME?</v>
      </c>
      <c r="I2998" t="e">
        <f ca="1"/>
        <v>#NAME?</v>
      </c>
    </row>
    <row r="2999" spans="1:9" x14ac:dyDescent="0.25">
      <c r="A2999" s="193" t="e">
        <f ca="1"/>
        <v>#NAME?</v>
      </c>
      <c r="B2999" t="e">
        <f ca="1"/>
        <v>#NAME?</v>
      </c>
      <c r="C2999" s="129" t="e">
        <f ca="1"/>
        <v>#NAME?</v>
      </c>
      <c r="D2999" t="e">
        <f ca="1"/>
        <v>#NAME?</v>
      </c>
      <c r="E2999" t="e">
        <f ca="1"/>
        <v>#NAME?</v>
      </c>
      <c r="F2999" t="e">
        <f ca="1"/>
        <v>#NAME?</v>
      </c>
      <c r="G2999" t="e">
        <f ca="1"/>
        <v>#NAME?</v>
      </c>
      <c r="H2999" t="e">
        <f ca="1"/>
        <v>#NAME?</v>
      </c>
      <c r="I2999" t="e">
        <f ca="1"/>
        <v>#NAME?</v>
      </c>
    </row>
    <row r="3000" spans="1:9" x14ac:dyDescent="0.25">
      <c r="A3000" s="193" t="e">
        <f ca="1"/>
        <v>#NAME?</v>
      </c>
      <c r="B3000" t="e">
        <f ca="1"/>
        <v>#NAME?</v>
      </c>
      <c r="C3000" s="129" t="e">
        <f ca="1"/>
        <v>#NAME?</v>
      </c>
      <c r="D3000" t="e">
        <f ca="1"/>
        <v>#NAME?</v>
      </c>
      <c r="E3000" t="e">
        <f ca="1"/>
        <v>#NAME?</v>
      </c>
      <c r="F3000" t="e">
        <f ca="1"/>
        <v>#NAME?</v>
      </c>
      <c r="G3000" t="e">
        <f ca="1"/>
        <v>#NAME?</v>
      </c>
      <c r="H3000" t="e">
        <f ca="1"/>
        <v>#NAME?</v>
      </c>
      <c r="I3000" t="e">
        <f ca="1"/>
        <v>#NAME?</v>
      </c>
    </row>
    <row r="3001" spans="1:9" x14ac:dyDescent="0.25">
      <c r="A3001" s="193" t="e">
        <f ca="1"/>
        <v>#NAME?</v>
      </c>
      <c r="B3001" t="e">
        <f ca="1"/>
        <v>#NAME?</v>
      </c>
      <c r="C3001" s="129" t="e">
        <f ca="1"/>
        <v>#NAME?</v>
      </c>
      <c r="D3001" t="e">
        <f ca="1"/>
        <v>#NAME?</v>
      </c>
      <c r="E3001" t="e">
        <f ca="1"/>
        <v>#NAME?</v>
      </c>
      <c r="F3001" t="e">
        <f ca="1"/>
        <v>#NAME?</v>
      </c>
      <c r="G3001" t="e">
        <f ca="1"/>
        <v>#NAME?</v>
      </c>
      <c r="H3001" t="e">
        <f ca="1"/>
        <v>#NAME?</v>
      </c>
      <c r="I3001" t="e">
        <f ca="1"/>
        <v>#NAME?</v>
      </c>
    </row>
    <row r="3002" spans="1:9" x14ac:dyDescent="0.25">
      <c r="A3002" s="193" t="e">
        <f ca="1"/>
        <v>#NAME?</v>
      </c>
      <c r="B3002" t="e">
        <f ca="1"/>
        <v>#NAME?</v>
      </c>
      <c r="C3002" s="129" t="e">
        <f ca="1"/>
        <v>#NAME?</v>
      </c>
      <c r="D3002" t="e">
        <f ca="1"/>
        <v>#NAME?</v>
      </c>
      <c r="E3002" t="e">
        <f ca="1"/>
        <v>#NAME?</v>
      </c>
      <c r="F3002" t="e">
        <f ca="1"/>
        <v>#NAME?</v>
      </c>
      <c r="G3002" t="e">
        <f ca="1"/>
        <v>#NAME?</v>
      </c>
      <c r="H3002" t="e">
        <f ca="1"/>
        <v>#NAME?</v>
      </c>
      <c r="I3002" t="e">
        <f ca="1"/>
        <v>#NAME?</v>
      </c>
    </row>
    <row r="3003" spans="1:9" x14ac:dyDescent="0.25">
      <c r="A3003" s="193" t="e">
        <f ca="1"/>
        <v>#NAME?</v>
      </c>
      <c r="B3003" t="e">
        <f ca="1"/>
        <v>#NAME?</v>
      </c>
      <c r="C3003" s="129" t="e">
        <f ca="1"/>
        <v>#NAME?</v>
      </c>
      <c r="D3003" t="e">
        <f ca="1"/>
        <v>#NAME?</v>
      </c>
      <c r="E3003" t="e">
        <f ca="1"/>
        <v>#NAME?</v>
      </c>
      <c r="F3003" t="e">
        <f ca="1"/>
        <v>#NAME?</v>
      </c>
      <c r="G3003" t="e">
        <f ca="1"/>
        <v>#NAME?</v>
      </c>
      <c r="H3003" t="e">
        <f ca="1"/>
        <v>#NAME?</v>
      </c>
      <c r="I3003" t="e">
        <f ca="1"/>
        <v>#NAME?</v>
      </c>
    </row>
    <row r="3004" spans="1:9" x14ac:dyDescent="0.25">
      <c r="A3004" s="193" t="e">
        <f ca="1"/>
        <v>#NAME?</v>
      </c>
      <c r="B3004" t="e">
        <f ca="1"/>
        <v>#NAME?</v>
      </c>
      <c r="C3004" s="129" t="e">
        <f ca="1"/>
        <v>#NAME?</v>
      </c>
      <c r="D3004" t="e">
        <f ca="1"/>
        <v>#NAME?</v>
      </c>
      <c r="E3004" t="e">
        <f ca="1"/>
        <v>#NAME?</v>
      </c>
      <c r="F3004" t="e">
        <f ca="1"/>
        <v>#NAME?</v>
      </c>
      <c r="G3004" t="e">
        <f ca="1"/>
        <v>#NAME?</v>
      </c>
      <c r="H3004" t="e">
        <f ca="1"/>
        <v>#NAME?</v>
      </c>
      <c r="I3004" t="e">
        <f ca="1"/>
        <v>#NAME?</v>
      </c>
    </row>
    <row r="3005" spans="1:9" x14ac:dyDescent="0.25">
      <c r="A3005" s="193" t="e">
        <f ca="1"/>
        <v>#NAME?</v>
      </c>
      <c r="B3005" t="e">
        <f ca="1"/>
        <v>#NAME?</v>
      </c>
      <c r="C3005" s="129" t="e">
        <f ca="1"/>
        <v>#NAME?</v>
      </c>
      <c r="D3005" t="e">
        <f ca="1"/>
        <v>#NAME?</v>
      </c>
      <c r="E3005" t="e">
        <f ca="1"/>
        <v>#NAME?</v>
      </c>
      <c r="F3005" t="e">
        <f ca="1"/>
        <v>#NAME?</v>
      </c>
      <c r="G3005" t="e">
        <f ca="1"/>
        <v>#NAME?</v>
      </c>
      <c r="H3005" t="e">
        <f ca="1"/>
        <v>#NAME?</v>
      </c>
      <c r="I3005" t="e">
        <f ca="1"/>
        <v>#NAME?</v>
      </c>
    </row>
    <row r="3006" spans="1:9" x14ac:dyDescent="0.25">
      <c r="A3006" s="193" t="e">
        <f ca="1"/>
        <v>#NAME?</v>
      </c>
      <c r="B3006" t="e">
        <f ca="1"/>
        <v>#NAME?</v>
      </c>
      <c r="C3006" s="129" t="e">
        <f ca="1"/>
        <v>#NAME?</v>
      </c>
      <c r="D3006" t="e">
        <f ca="1"/>
        <v>#NAME?</v>
      </c>
      <c r="E3006" t="e">
        <f ca="1"/>
        <v>#NAME?</v>
      </c>
      <c r="F3006" t="e">
        <f ca="1"/>
        <v>#NAME?</v>
      </c>
      <c r="G3006" t="e">
        <f ca="1"/>
        <v>#NAME?</v>
      </c>
      <c r="H3006" t="e">
        <f ca="1"/>
        <v>#NAME?</v>
      </c>
      <c r="I3006" t="e">
        <f ca="1"/>
        <v>#NAME?</v>
      </c>
    </row>
    <row r="3007" spans="1:9" x14ac:dyDescent="0.25">
      <c r="A3007" s="193" t="e">
        <f ca="1"/>
        <v>#NAME?</v>
      </c>
      <c r="B3007" t="e">
        <f ca="1"/>
        <v>#NAME?</v>
      </c>
      <c r="C3007" s="129" t="e">
        <f ca="1"/>
        <v>#NAME?</v>
      </c>
      <c r="D3007" t="e">
        <f ca="1"/>
        <v>#NAME?</v>
      </c>
      <c r="E3007" t="e">
        <f ca="1"/>
        <v>#NAME?</v>
      </c>
      <c r="F3007" t="e">
        <f ca="1"/>
        <v>#NAME?</v>
      </c>
      <c r="G3007" t="e">
        <f ca="1"/>
        <v>#NAME?</v>
      </c>
      <c r="H3007" t="e">
        <f ca="1"/>
        <v>#NAME?</v>
      </c>
      <c r="I3007" t="e">
        <f ca="1"/>
        <v>#NAME?</v>
      </c>
    </row>
    <row r="3008" spans="1:9" x14ac:dyDescent="0.25">
      <c r="A3008" s="193" t="e">
        <f ca="1"/>
        <v>#NAME?</v>
      </c>
      <c r="B3008" t="e">
        <f ca="1"/>
        <v>#NAME?</v>
      </c>
      <c r="C3008" s="129" t="e">
        <f ca="1"/>
        <v>#NAME?</v>
      </c>
      <c r="D3008" t="e">
        <f ca="1"/>
        <v>#NAME?</v>
      </c>
      <c r="E3008" t="e">
        <f ca="1"/>
        <v>#NAME?</v>
      </c>
      <c r="F3008" t="e">
        <f ca="1"/>
        <v>#NAME?</v>
      </c>
      <c r="G3008" t="e">
        <f ca="1"/>
        <v>#NAME?</v>
      </c>
      <c r="H3008" t="e">
        <f ca="1"/>
        <v>#NAME?</v>
      </c>
      <c r="I3008" t="e">
        <f ca="1"/>
        <v>#NAME?</v>
      </c>
    </row>
    <row r="3009" spans="1:9" x14ac:dyDescent="0.25">
      <c r="A3009" s="193" t="e">
        <f ca="1"/>
        <v>#NAME?</v>
      </c>
      <c r="B3009" t="e">
        <f ca="1"/>
        <v>#NAME?</v>
      </c>
      <c r="C3009" s="129" t="e">
        <f ca="1"/>
        <v>#NAME?</v>
      </c>
      <c r="D3009" t="e">
        <f ca="1"/>
        <v>#NAME?</v>
      </c>
      <c r="E3009" t="e">
        <f ca="1"/>
        <v>#NAME?</v>
      </c>
      <c r="F3009" t="e">
        <f ca="1"/>
        <v>#NAME?</v>
      </c>
      <c r="G3009" t="e">
        <f ca="1"/>
        <v>#NAME?</v>
      </c>
      <c r="H3009" t="e">
        <f ca="1"/>
        <v>#NAME?</v>
      </c>
      <c r="I3009" t="e">
        <f ca="1"/>
        <v>#NAME?</v>
      </c>
    </row>
    <row r="3010" spans="1:9" x14ac:dyDescent="0.25">
      <c r="A3010" s="193" t="e">
        <f ca="1"/>
        <v>#NAME?</v>
      </c>
      <c r="B3010" t="e">
        <f ca="1"/>
        <v>#NAME?</v>
      </c>
      <c r="C3010" s="129" t="e">
        <f ca="1"/>
        <v>#NAME?</v>
      </c>
      <c r="D3010" t="e">
        <f ca="1"/>
        <v>#NAME?</v>
      </c>
      <c r="E3010" t="e">
        <f ca="1"/>
        <v>#NAME?</v>
      </c>
      <c r="F3010" t="e">
        <f ca="1"/>
        <v>#NAME?</v>
      </c>
      <c r="G3010" t="e">
        <f ca="1"/>
        <v>#NAME?</v>
      </c>
      <c r="H3010" t="e">
        <f ca="1"/>
        <v>#NAME?</v>
      </c>
      <c r="I3010" t="e">
        <f ca="1"/>
        <v>#NAME?</v>
      </c>
    </row>
    <row r="3011" spans="1:9" x14ac:dyDescent="0.25">
      <c r="A3011" s="193" t="e">
        <f ca="1"/>
        <v>#NAME?</v>
      </c>
      <c r="B3011" t="e">
        <f ca="1"/>
        <v>#NAME?</v>
      </c>
      <c r="C3011" s="129" t="e">
        <f ca="1"/>
        <v>#NAME?</v>
      </c>
      <c r="D3011" t="e">
        <f ca="1"/>
        <v>#NAME?</v>
      </c>
      <c r="E3011" t="e">
        <f ca="1"/>
        <v>#NAME?</v>
      </c>
      <c r="F3011" t="e">
        <f ca="1"/>
        <v>#NAME?</v>
      </c>
      <c r="G3011" t="e">
        <f ca="1"/>
        <v>#NAME?</v>
      </c>
      <c r="H3011" t="e">
        <f ca="1"/>
        <v>#NAME?</v>
      </c>
      <c r="I3011" t="e">
        <f ca="1"/>
        <v>#NAME?</v>
      </c>
    </row>
    <row r="3012" spans="1:9" x14ac:dyDescent="0.25">
      <c r="A3012" s="193" t="e">
        <f ca="1"/>
        <v>#NAME?</v>
      </c>
      <c r="B3012" t="e">
        <f ca="1"/>
        <v>#NAME?</v>
      </c>
      <c r="C3012" s="129" t="e">
        <f ca="1"/>
        <v>#NAME?</v>
      </c>
      <c r="D3012" t="e">
        <f ca="1"/>
        <v>#NAME?</v>
      </c>
      <c r="E3012" t="e">
        <f ca="1"/>
        <v>#NAME?</v>
      </c>
      <c r="F3012" t="e">
        <f ca="1"/>
        <v>#NAME?</v>
      </c>
      <c r="G3012" t="e">
        <f ca="1"/>
        <v>#NAME?</v>
      </c>
      <c r="H3012" t="e">
        <f ca="1"/>
        <v>#NAME?</v>
      </c>
      <c r="I3012" t="e">
        <f ca="1"/>
        <v>#NAME?</v>
      </c>
    </row>
    <row r="3013" spans="1:9" x14ac:dyDescent="0.25">
      <c r="A3013" s="193" t="e">
        <f ca="1"/>
        <v>#NAME?</v>
      </c>
      <c r="B3013" t="e">
        <f ca="1"/>
        <v>#NAME?</v>
      </c>
      <c r="C3013" s="129" t="e">
        <f ca="1"/>
        <v>#NAME?</v>
      </c>
      <c r="D3013" t="e">
        <f ca="1"/>
        <v>#NAME?</v>
      </c>
      <c r="E3013" t="e">
        <f ca="1"/>
        <v>#NAME?</v>
      </c>
      <c r="F3013" t="e">
        <f ca="1"/>
        <v>#NAME?</v>
      </c>
      <c r="G3013" t="e">
        <f ca="1"/>
        <v>#NAME?</v>
      </c>
      <c r="H3013" t="e">
        <f ca="1"/>
        <v>#NAME?</v>
      </c>
      <c r="I3013" t="e">
        <f ca="1"/>
        <v>#NAME?</v>
      </c>
    </row>
    <row r="3014" spans="1:9" x14ac:dyDescent="0.25">
      <c r="A3014" s="193" t="e">
        <f ca="1"/>
        <v>#NAME?</v>
      </c>
      <c r="B3014" t="e">
        <f ca="1"/>
        <v>#NAME?</v>
      </c>
      <c r="C3014" s="129" t="e">
        <f ca="1"/>
        <v>#NAME?</v>
      </c>
      <c r="D3014" t="e">
        <f ca="1"/>
        <v>#NAME?</v>
      </c>
      <c r="E3014" t="e">
        <f ca="1"/>
        <v>#NAME?</v>
      </c>
      <c r="F3014" t="e">
        <f ca="1"/>
        <v>#NAME?</v>
      </c>
      <c r="G3014" t="e">
        <f ca="1"/>
        <v>#NAME?</v>
      </c>
      <c r="H3014" t="e">
        <f ca="1"/>
        <v>#NAME?</v>
      </c>
      <c r="I3014" t="e">
        <f ca="1"/>
        <v>#NAME?</v>
      </c>
    </row>
    <row r="3015" spans="1:9" x14ac:dyDescent="0.25">
      <c r="A3015" s="193" t="e">
        <f ca="1"/>
        <v>#NAME?</v>
      </c>
      <c r="B3015" t="e">
        <f ca="1"/>
        <v>#NAME?</v>
      </c>
      <c r="C3015" s="129" t="e">
        <f ca="1"/>
        <v>#NAME?</v>
      </c>
      <c r="D3015" t="e">
        <f ca="1"/>
        <v>#NAME?</v>
      </c>
      <c r="E3015" t="e">
        <f ca="1"/>
        <v>#NAME?</v>
      </c>
      <c r="F3015" t="e">
        <f ca="1"/>
        <v>#NAME?</v>
      </c>
      <c r="G3015" t="e">
        <f ca="1"/>
        <v>#NAME?</v>
      </c>
      <c r="H3015" t="e">
        <f ca="1"/>
        <v>#NAME?</v>
      </c>
      <c r="I3015" t="e">
        <f ca="1"/>
        <v>#NAME?</v>
      </c>
    </row>
    <row r="3016" spans="1:9" x14ac:dyDescent="0.25">
      <c r="A3016" s="193" t="e">
        <f ca="1"/>
        <v>#NAME?</v>
      </c>
      <c r="B3016" t="e">
        <f ca="1"/>
        <v>#NAME?</v>
      </c>
      <c r="C3016" s="129" t="e">
        <f ca="1"/>
        <v>#NAME?</v>
      </c>
      <c r="D3016" t="e">
        <f ca="1"/>
        <v>#NAME?</v>
      </c>
      <c r="E3016" t="e">
        <f ca="1"/>
        <v>#NAME?</v>
      </c>
      <c r="F3016" t="e">
        <f ca="1"/>
        <v>#NAME?</v>
      </c>
      <c r="G3016" t="e">
        <f ca="1"/>
        <v>#NAME?</v>
      </c>
      <c r="H3016" t="e">
        <f ca="1"/>
        <v>#NAME?</v>
      </c>
      <c r="I3016" t="e">
        <f ca="1"/>
        <v>#NAME?</v>
      </c>
    </row>
    <row r="3017" spans="1:9" x14ac:dyDescent="0.25">
      <c r="A3017" s="193" t="e">
        <f ca="1"/>
        <v>#NAME?</v>
      </c>
      <c r="B3017" t="e">
        <f ca="1"/>
        <v>#NAME?</v>
      </c>
      <c r="C3017" s="129" t="e">
        <f ca="1"/>
        <v>#NAME?</v>
      </c>
      <c r="D3017" t="e">
        <f ca="1"/>
        <v>#NAME?</v>
      </c>
      <c r="E3017" t="e">
        <f ca="1"/>
        <v>#NAME?</v>
      </c>
      <c r="F3017" t="e">
        <f ca="1"/>
        <v>#NAME?</v>
      </c>
      <c r="G3017" t="e">
        <f ca="1"/>
        <v>#NAME?</v>
      </c>
      <c r="H3017" t="e">
        <f ca="1"/>
        <v>#NAME?</v>
      </c>
      <c r="I3017" t="e">
        <f ca="1"/>
        <v>#NAME?</v>
      </c>
    </row>
    <row r="3018" spans="1:9" x14ac:dyDescent="0.25">
      <c r="A3018" s="193" t="e">
        <f ca="1"/>
        <v>#NAME?</v>
      </c>
      <c r="B3018" t="e">
        <f ca="1"/>
        <v>#NAME?</v>
      </c>
      <c r="C3018" s="129" t="e">
        <f ca="1"/>
        <v>#NAME?</v>
      </c>
      <c r="D3018" t="e">
        <f ca="1"/>
        <v>#NAME?</v>
      </c>
      <c r="E3018" t="e">
        <f ca="1"/>
        <v>#NAME?</v>
      </c>
      <c r="F3018" t="e">
        <f ca="1"/>
        <v>#NAME?</v>
      </c>
      <c r="G3018" t="e">
        <f ca="1"/>
        <v>#NAME?</v>
      </c>
      <c r="H3018" t="e">
        <f ca="1"/>
        <v>#NAME?</v>
      </c>
      <c r="I3018" t="e">
        <f ca="1"/>
        <v>#NAME?</v>
      </c>
    </row>
    <row r="3019" spans="1:9" x14ac:dyDescent="0.25">
      <c r="A3019" s="193" t="e">
        <f ca="1"/>
        <v>#NAME?</v>
      </c>
      <c r="B3019" t="e">
        <f ca="1"/>
        <v>#NAME?</v>
      </c>
      <c r="C3019" s="129" t="e">
        <f ca="1"/>
        <v>#NAME?</v>
      </c>
      <c r="D3019" t="e">
        <f ca="1"/>
        <v>#NAME?</v>
      </c>
      <c r="E3019" t="e">
        <f ca="1"/>
        <v>#NAME?</v>
      </c>
      <c r="F3019" t="e">
        <f ca="1"/>
        <v>#NAME?</v>
      </c>
      <c r="G3019" t="e">
        <f ca="1"/>
        <v>#NAME?</v>
      </c>
      <c r="H3019" t="e">
        <f ca="1"/>
        <v>#NAME?</v>
      </c>
      <c r="I3019" t="e">
        <f ca="1"/>
        <v>#NAME?</v>
      </c>
    </row>
    <row r="3020" spans="1:9" x14ac:dyDescent="0.25">
      <c r="A3020" s="193" t="e">
        <f ca="1"/>
        <v>#NAME?</v>
      </c>
      <c r="B3020" t="e">
        <f ca="1"/>
        <v>#NAME?</v>
      </c>
      <c r="C3020" s="129" t="e">
        <f ca="1"/>
        <v>#NAME?</v>
      </c>
      <c r="D3020" t="e">
        <f ca="1"/>
        <v>#NAME?</v>
      </c>
      <c r="E3020" t="e">
        <f ca="1"/>
        <v>#NAME?</v>
      </c>
      <c r="F3020" t="e">
        <f ca="1"/>
        <v>#NAME?</v>
      </c>
      <c r="G3020" t="e">
        <f ca="1"/>
        <v>#NAME?</v>
      </c>
      <c r="H3020" t="e">
        <f ca="1"/>
        <v>#NAME?</v>
      </c>
      <c r="I3020" t="e">
        <f ca="1"/>
        <v>#NAME?</v>
      </c>
    </row>
    <row r="3021" spans="1:9" x14ac:dyDescent="0.25">
      <c r="A3021" s="193" t="e">
        <f ca="1"/>
        <v>#NAME?</v>
      </c>
      <c r="B3021" t="e">
        <f ca="1"/>
        <v>#NAME?</v>
      </c>
      <c r="C3021" s="129" t="e">
        <f ca="1"/>
        <v>#NAME?</v>
      </c>
      <c r="D3021" t="e">
        <f ca="1"/>
        <v>#NAME?</v>
      </c>
      <c r="E3021" t="e">
        <f ca="1"/>
        <v>#NAME?</v>
      </c>
      <c r="F3021" t="e">
        <f ca="1"/>
        <v>#NAME?</v>
      </c>
      <c r="G3021" t="e">
        <f ca="1"/>
        <v>#NAME?</v>
      </c>
      <c r="H3021" t="e">
        <f ca="1"/>
        <v>#NAME?</v>
      </c>
      <c r="I3021" t="e">
        <f ca="1"/>
        <v>#NAME?</v>
      </c>
    </row>
    <row r="3022" spans="1:9" x14ac:dyDescent="0.25">
      <c r="A3022" s="193" t="e">
        <f ca="1"/>
        <v>#NAME?</v>
      </c>
      <c r="B3022" t="e">
        <f ca="1"/>
        <v>#NAME?</v>
      </c>
      <c r="C3022" s="129" t="e">
        <f ca="1"/>
        <v>#NAME?</v>
      </c>
      <c r="D3022" t="e">
        <f ca="1"/>
        <v>#NAME?</v>
      </c>
      <c r="E3022" t="e">
        <f ca="1"/>
        <v>#NAME?</v>
      </c>
      <c r="F3022" t="e">
        <f ca="1"/>
        <v>#NAME?</v>
      </c>
      <c r="G3022" t="e">
        <f ca="1"/>
        <v>#NAME?</v>
      </c>
      <c r="H3022" t="e">
        <f ca="1"/>
        <v>#NAME?</v>
      </c>
      <c r="I3022" t="e">
        <f ca="1"/>
        <v>#NAME?</v>
      </c>
    </row>
    <row r="3023" spans="1:9" x14ac:dyDescent="0.25">
      <c r="A3023" s="193" t="e">
        <f ca="1"/>
        <v>#NAME?</v>
      </c>
      <c r="B3023" t="e">
        <f ca="1"/>
        <v>#NAME?</v>
      </c>
      <c r="C3023" s="129" t="e">
        <f ca="1"/>
        <v>#NAME?</v>
      </c>
      <c r="D3023" t="e">
        <f ca="1"/>
        <v>#NAME?</v>
      </c>
      <c r="E3023" t="e">
        <f ca="1"/>
        <v>#NAME?</v>
      </c>
      <c r="F3023" t="e">
        <f ca="1"/>
        <v>#NAME?</v>
      </c>
      <c r="G3023" t="e">
        <f ca="1"/>
        <v>#NAME?</v>
      </c>
      <c r="H3023" t="e">
        <f ca="1"/>
        <v>#NAME?</v>
      </c>
      <c r="I3023" t="e">
        <f ca="1"/>
        <v>#NAME?</v>
      </c>
    </row>
    <row r="3024" spans="1:9" x14ac:dyDescent="0.25">
      <c r="A3024" s="193" t="e">
        <f ca="1"/>
        <v>#NAME?</v>
      </c>
      <c r="B3024" t="e">
        <f ca="1"/>
        <v>#NAME?</v>
      </c>
      <c r="C3024" s="129" t="e">
        <f ca="1"/>
        <v>#NAME?</v>
      </c>
      <c r="D3024" t="e">
        <f ca="1"/>
        <v>#NAME?</v>
      </c>
      <c r="E3024" t="e">
        <f ca="1"/>
        <v>#NAME?</v>
      </c>
      <c r="F3024" t="e">
        <f ca="1"/>
        <v>#NAME?</v>
      </c>
      <c r="G3024" t="e">
        <f ca="1"/>
        <v>#NAME?</v>
      </c>
      <c r="H3024" t="e">
        <f ca="1"/>
        <v>#NAME?</v>
      </c>
      <c r="I3024" t="e">
        <f ca="1"/>
        <v>#NAME?</v>
      </c>
    </row>
    <row r="3025" spans="1:9" x14ac:dyDescent="0.25">
      <c r="A3025" s="193" t="e">
        <f ca="1"/>
        <v>#NAME?</v>
      </c>
      <c r="B3025" t="e">
        <f ca="1"/>
        <v>#NAME?</v>
      </c>
      <c r="C3025" s="129" t="e">
        <f ca="1"/>
        <v>#NAME?</v>
      </c>
      <c r="D3025" t="e">
        <f ca="1"/>
        <v>#NAME?</v>
      </c>
      <c r="E3025" t="e">
        <f ca="1"/>
        <v>#NAME?</v>
      </c>
      <c r="F3025" t="e">
        <f ca="1"/>
        <v>#NAME?</v>
      </c>
      <c r="G3025" t="e">
        <f ca="1"/>
        <v>#NAME?</v>
      </c>
      <c r="H3025" t="e">
        <f ca="1"/>
        <v>#NAME?</v>
      </c>
      <c r="I3025" t="e">
        <f ca="1"/>
        <v>#NAME?</v>
      </c>
    </row>
    <row r="3026" spans="1:9" x14ac:dyDescent="0.25">
      <c r="A3026" s="193" t="e">
        <f ca="1"/>
        <v>#NAME?</v>
      </c>
      <c r="B3026" t="e">
        <f ca="1"/>
        <v>#NAME?</v>
      </c>
      <c r="C3026" s="129" t="e">
        <f ca="1"/>
        <v>#NAME?</v>
      </c>
      <c r="D3026" t="e">
        <f ca="1"/>
        <v>#NAME?</v>
      </c>
      <c r="E3026" t="e">
        <f ca="1"/>
        <v>#NAME?</v>
      </c>
      <c r="F3026" t="e">
        <f ca="1"/>
        <v>#NAME?</v>
      </c>
      <c r="G3026" t="e">
        <f ca="1"/>
        <v>#NAME?</v>
      </c>
      <c r="H3026" t="e">
        <f ca="1"/>
        <v>#NAME?</v>
      </c>
      <c r="I3026" t="e">
        <f ca="1"/>
        <v>#NAME?</v>
      </c>
    </row>
    <row r="3027" spans="1:9" x14ac:dyDescent="0.25">
      <c r="A3027" s="193" t="e">
        <f ca="1"/>
        <v>#NAME?</v>
      </c>
      <c r="B3027" t="e">
        <f ca="1"/>
        <v>#NAME?</v>
      </c>
      <c r="C3027" s="129" t="e">
        <f ca="1"/>
        <v>#NAME?</v>
      </c>
      <c r="D3027" t="e">
        <f ca="1"/>
        <v>#NAME?</v>
      </c>
      <c r="E3027" t="e">
        <f ca="1"/>
        <v>#NAME?</v>
      </c>
      <c r="F3027" t="e">
        <f ca="1"/>
        <v>#NAME?</v>
      </c>
      <c r="G3027" t="e">
        <f ca="1"/>
        <v>#NAME?</v>
      </c>
      <c r="H3027" t="e">
        <f ca="1"/>
        <v>#NAME?</v>
      </c>
      <c r="I3027" t="e">
        <f ca="1"/>
        <v>#NAME?</v>
      </c>
    </row>
    <row r="3028" spans="1:9" x14ac:dyDescent="0.25">
      <c r="A3028" s="193" t="e">
        <f ca="1"/>
        <v>#NAME?</v>
      </c>
      <c r="B3028" t="e">
        <f ca="1"/>
        <v>#NAME?</v>
      </c>
      <c r="C3028" s="129" t="e">
        <f ca="1"/>
        <v>#NAME?</v>
      </c>
      <c r="D3028" t="e">
        <f ca="1"/>
        <v>#NAME?</v>
      </c>
      <c r="E3028" t="e">
        <f ca="1"/>
        <v>#NAME?</v>
      </c>
      <c r="F3028" t="e">
        <f ca="1"/>
        <v>#NAME?</v>
      </c>
      <c r="G3028" t="e">
        <f ca="1"/>
        <v>#NAME?</v>
      </c>
      <c r="H3028" t="e">
        <f ca="1"/>
        <v>#NAME?</v>
      </c>
      <c r="I3028" t="e">
        <f ca="1"/>
        <v>#NAME?</v>
      </c>
    </row>
    <row r="3029" spans="1:9" x14ac:dyDescent="0.25">
      <c r="A3029" s="193" t="e">
        <f ca="1"/>
        <v>#NAME?</v>
      </c>
      <c r="B3029" t="e">
        <f ca="1"/>
        <v>#NAME?</v>
      </c>
      <c r="C3029" s="129" t="e">
        <f ca="1"/>
        <v>#NAME?</v>
      </c>
      <c r="D3029" t="e">
        <f ca="1"/>
        <v>#NAME?</v>
      </c>
      <c r="E3029" t="e">
        <f ca="1"/>
        <v>#NAME?</v>
      </c>
      <c r="F3029" t="e">
        <f ca="1"/>
        <v>#NAME?</v>
      </c>
      <c r="G3029" t="e">
        <f ca="1"/>
        <v>#NAME?</v>
      </c>
      <c r="H3029" t="e">
        <f ca="1"/>
        <v>#NAME?</v>
      </c>
      <c r="I3029" t="e">
        <f ca="1"/>
        <v>#NAME?</v>
      </c>
    </row>
    <row r="3030" spans="1:9" x14ac:dyDescent="0.25">
      <c r="A3030" s="193" t="e">
        <f ca="1"/>
        <v>#NAME?</v>
      </c>
      <c r="B3030" t="e">
        <f ca="1"/>
        <v>#NAME?</v>
      </c>
      <c r="C3030" s="129" t="e">
        <f ca="1"/>
        <v>#NAME?</v>
      </c>
      <c r="D3030" t="e">
        <f ca="1"/>
        <v>#NAME?</v>
      </c>
      <c r="E3030" t="e">
        <f ca="1"/>
        <v>#NAME?</v>
      </c>
      <c r="F3030" t="e">
        <f ca="1"/>
        <v>#NAME?</v>
      </c>
      <c r="G3030" t="e">
        <f ca="1"/>
        <v>#NAME?</v>
      </c>
      <c r="H3030" t="e">
        <f ca="1"/>
        <v>#NAME?</v>
      </c>
      <c r="I3030" t="e">
        <f ca="1"/>
        <v>#NAME?</v>
      </c>
    </row>
    <row r="3031" spans="1:9" x14ac:dyDescent="0.25">
      <c r="A3031" s="193" t="e">
        <f ca="1"/>
        <v>#NAME?</v>
      </c>
      <c r="B3031" t="e">
        <f ca="1"/>
        <v>#NAME?</v>
      </c>
      <c r="C3031" s="129" t="e">
        <f ca="1"/>
        <v>#NAME?</v>
      </c>
      <c r="D3031" t="e">
        <f ca="1"/>
        <v>#NAME?</v>
      </c>
      <c r="E3031" t="e">
        <f ca="1"/>
        <v>#NAME?</v>
      </c>
      <c r="F3031" t="e">
        <f ca="1"/>
        <v>#NAME?</v>
      </c>
      <c r="G3031" t="e">
        <f ca="1"/>
        <v>#NAME?</v>
      </c>
      <c r="H3031" t="e">
        <f ca="1"/>
        <v>#NAME?</v>
      </c>
      <c r="I3031" t="e">
        <f ca="1"/>
        <v>#NAME?</v>
      </c>
    </row>
    <row r="3032" spans="1:9" x14ac:dyDescent="0.25">
      <c r="A3032" s="193" t="e">
        <f ca="1"/>
        <v>#NAME?</v>
      </c>
      <c r="B3032" t="e">
        <f ca="1"/>
        <v>#NAME?</v>
      </c>
      <c r="C3032" s="129" t="e">
        <f ca="1"/>
        <v>#NAME?</v>
      </c>
      <c r="D3032" t="e">
        <f ca="1"/>
        <v>#NAME?</v>
      </c>
      <c r="E3032" t="e">
        <f ca="1"/>
        <v>#NAME?</v>
      </c>
      <c r="F3032" t="e">
        <f ca="1"/>
        <v>#NAME?</v>
      </c>
      <c r="G3032" t="e">
        <f ca="1"/>
        <v>#NAME?</v>
      </c>
      <c r="H3032" t="e">
        <f ca="1"/>
        <v>#NAME?</v>
      </c>
      <c r="I3032" t="e">
        <f ca="1"/>
        <v>#NAME?</v>
      </c>
    </row>
    <row r="3033" spans="1:9" x14ac:dyDescent="0.25">
      <c r="A3033" s="193" t="e">
        <f ca="1"/>
        <v>#NAME?</v>
      </c>
      <c r="B3033" t="e">
        <f ca="1"/>
        <v>#NAME?</v>
      </c>
      <c r="C3033" s="129" t="e">
        <f ca="1"/>
        <v>#NAME?</v>
      </c>
      <c r="D3033" t="e">
        <f ca="1"/>
        <v>#NAME?</v>
      </c>
      <c r="E3033" t="e">
        <f ca="1"/>
        <v>#NAME?</v>
      </c>
      <c r="F3033" t="e">
        <f ca="1"/>
        <v>#NAME?</v>
      </c>
      <c r="G3033" t="e">
        <f ca="1"/>
        <v>#NAME?</v>
      </c>
      <c r="H3033" t="e">
        <f ca="1"/>
        <v>#NAME?</v>
      </c>
      <c r="I3033" t="e">
        <f ca="1"/>
        <v>#NAME?</v>
      </c>
    </row>
    <row r="3034" spans="1:9" x14ac:dyDescent="0.25">
      <c r="A3034" s="193" t="e">
        <f ca="1"/>
        <v>#NAME?</v>
      </c>
      <c r="B3034" t="e">
        <f ca="1"/>
        <v>#NAME?</v>
      </c>
      <c r="C3034" s="129" t="e">
        <f ca="1"/>
        <v>#NAME?</v>
      </c>
      <c r="D3034" t="e">
        <f ca="1"/>
        <v>#NAME?</v>
      </c>
      <c r="E3034" t="e">
        <f ca="1"/>
        <v>#NAME?</v>
      </c>
      <c r="F3034" t="e">
        <f ca="1"/>
        <v>#NAME?</v>
      </c>
      <c r="G3034" t="e">
        <f ca="1"/>
        <v>#NAME?</v>
      </c>
      <c r="H3034" t="e">
        <f ca="1"/>
        <v>#NAME?</v>
      </c>
      <c r="I3034" t="e">
        <f ca="1"/>
        <v>#NAME?</v>
      </c>
    </row>
    <row r="3035" spans="1:9" x14ac:dyDescent="0.25">
      <c r="A3035" s="193" t="e">
        <f ca="1"/>
        <v>#NAME?</v>
      </c>
      <c r="B3035" t="e">
        <f ca="1"/>
        <v>#NAME?</v>
      </c>
      <c r="C3035" s="129" t="e">
        <f ca="1"/>
        <v>#NAME?</v>
      </c>
      <c r="D3035" t="e">
        <f ca="1"/>
        <v>#NAME?</v>
      </c>
      <c r="E3035" t="e">
        <f ca="1"/>
        <v>#NAME?</v>
      </c>
      <c r="F3035" t="e">
        <f ca="1"/>
        <v>#NAME?</v>
      </c>
      <c r="G3035" t="e">
        <f ca="1"/>
        <v>#NAME?</v>
      </c>
      <c r="H3035" t="e">
        <f ca="1"/>
        <v>#NAME?</v>
      </c>
      <c r="I3035" t="e">
        <f ca="1"/>
        <v>#NAME?</v>
      </c>
    </row>
    <row r="3036" spans="1:9" x14ac:dyDescent="0.25">
      <c r="A3036" s="193" t="e">
        <f ca="1"/>
        <v>#NAME?</v>
      </c>
      <c r="B3036" t="e">
        <f ca="1"/>
        <v>#NAME?</v>
      </c>
      <c r="C3036" s="129" t="e">
        <f ca="1"/>
        <v>#NAME?</v>
      </c>
      <c r="D3036" t="e">
        <f ca="1"/>
        <v>#NAME?</v>
      </c>
      <c r="E3036" t="e">
        <f ca="1"/>
        <v>#NAME?</v>
      </c>
      <c r="F3036" t="e">
        <f ca="1"/>
        <v>#NAME?</v>
      </c>
      <c r="G3036" t="e">
        <f ca="1"/>
        <v>#NAME?</v>
      </c>
      <c r="H3036" t="e">
        <f ca="1"/>
        <v>#NAME?</v>
      </c>
      <c r="I3036" t="e">
        <f ca="1"/>
        <v>#NAME?</v>
      </c>
    </row>
    <row r="3037" spans="1:9" x14ac:dyDescent="0.25">
      <c r="A3037" s="193" t="e">
        <f ca="1"/>
        <v>#NAME?</v>
      </c>
      <c r="B3037" t="e">
        <f ca="1"/>
        <v>#NAME?</v>
      </c>
      <c r="C3037" s="129" t="e">
        <f ca="1"/>
        <v>#NAME?</v>
      </c>
      <c r="D3037" t="e">
        <f ca="1"/>
        <v>#NAME?</v>
      </c>
      <c r="E3037" t="e">
        <f ca="1"/>
        <v>#NAME?</v>
      </c>
      <c r="F3037" t="e">
        <f ca="1"/>
        <v>#NAME?</v>
      </c>
      <c r="G3037" t="e">
        <f ca="1"/>
        <v>#NAME?</v>
      </c>
      <c r="H3037" t="e">
        <f ca="1"/>
        <v>#NAME?</v>
      </c>
      <c r="I3037" t="e">
        <f ca="1"/>
        <v>#NAME?</v>
      </c>
    </row>
    <row r="3038" spans="1:9" x14ac:dyDescent="0.25">
      <c r="A3038" s="193" t="e">
        <f ca="1"/>
        <v>#NAME?</v>
      </c>
      <c r="B3038" t="e">
        <f ca="1"/>
        <v>#NAME?</v>
      </c>
      <c r="C3038" s="129" t="e">
        <f ca="1"/>
        <v>#NAME?</v>
      </c>
      <c r="D3038" t="e">
        <f ca="1"/>
        <v>#NAME?</v>
      </c>
      <c r="E3038" t="e">
        <f ca="1"/>
        <v>#NAME?</v>
      </c>
      <c r="F3038" t="e">
        <f ca="1"/>
        <v>#NAME?</v>
      </c>
      <c r="G3038" t="e">
        <f ca="1"/>
        <v>#NAME?</v>
      </c>
      <c r="H3038" t="e">
        <f ca="1"/>
        <v>#NAME?</v>
      </c>
      <c r="I3038" t="e">
        <f ca="1"/>
        <v>#NAME?</v>
      </c>
    </row>
    <row r="3039" spans="1:9" x14ac:dyDescent="0.25">
      <c r="A3039" s="193" t="e">
        <f ca="1"/>
        <v>#NAME?</v>
      </c>
      <c r="B3039" t="e">
        <f ca="1"/>
        <v>#NAME?</v>
      </c>
      <c r="C3039" s="129" t="e">
        <f ca="1"/>
        <v>#NAME?</v>
      </c>
      <c r="D3039" t="e">
        <f ca="1"/>
        <v>#NAME?</v>
      </c>
      <c r="E3039" t="e">
        <f ca="1"/>
        <v>#NAME?</v>
      </c>
      <c r="F3039" t="e">
        <f ca="1"/>
        <v>#NAME?</v>
      </c>
      <c r="G3039" t="e">
        <f ca="1"/>
        <v>#NAME?</v>
      </c>
      <c r="H3039" t="e">
        <f ca="1"/>
        <v>#NAME?</v>
      </c>
      <c r="I3039" t="e">
        <f ca="1"/>
        <v>#NAME?</v>
      </c>
    </row>
    <row r="3040" spans="1:9" x14ac:dyDescent="0.25">
      <c r="A3040" s="193" t="e">
        <f ca="1"/>
        <v>#NAME?</v>
      </c>
      <c r="B3040" t="e">
        <f ca="1"/>
        <v>#NAME?</v>
      </c>
      <c r="C3040" s="129" t="e">
        <f ca="1"/>
        <v>#NAME?</v>
      </c>
      <c r="D3040" t="e">
        <f ca="1"/>
        <v>#NAME?</v>
      </c>
      <c r="E3040" t="e">
        <f ca="1"/>
        <v>#NAME?</v>
      </c>
      <c r="F3040" t="e">
        <f ca="1"/>
        <v>#NAME?</v>
      </c>
      <c r="G3040" t="e">
        <f ca="1"/>
        <v>#NAME?</v>
      </c>
      <c r="H3040" t="e">
        <f ca="1"/>
        <v>#NAME?</v>
      </c>
      <c r="I3040" t="e">
        <f ca="1"/>
        <v>#NAME?</v>
      </c>
    </row>
    <row r="3041" spans="1:9" x14ac:dyDescent="0.25">
      <c r="A3041" s="193" t="e">
        <f ca="1"/>
        <v>#NAME?</v>
      </c>
      <c r="B3041" t="e">
        <f ca="1"/>
        <v>#NAME?</v>
      </c>
      <c r="C3041" s="129" t="e">
        <f ca="1"/>
        <v>#NAME?</v>
      </c>
      <c r="D3041" t="e">
        <f ca="1"/>
        <v>#NAME?</v>
      </c>
      <c r="E3041" t="e">
        <f ca="1"/>
        <v>#NAME?</v>
      </c>
      <c r="F3041" t="e">
        <f ca="1"/>
        <v>#NAME?</v>
      </c>
      <c r="G3041" t="e">
        <f ca="1"/>
        <v>#NAME?</v>
      </c>
      <c r="H3041" t="e">
        <f ca="1"/>
        <v>#NAME?</v>
      </c>
      <c r="I3041" t="e">
        <f ca="1"/>
        <v>#NAME?</v>
      </c>
    </row>
    <row r="3042" spans="1:9" x14ac:dyDescent="0.25">
      <c r="A3042" s="193" t="e">
        <f ca="1"/>
        <v>#NAME?</v>
      </c>
      <c r="B3042" t="e">
        <f ca="1"/>
        <v>#NAME?</v>
      </c>
      <c r="C3042" s="129" t="e">
        <f ca="1"/>
        <v>#NAME?</v>
      </c>
      <c r="D3042" t="e">
        <f ca="1"/>
        <v>#NAME?</v>
      </c>
      <c r="E3042" t="e">
        <f ca="1"/>
        <v>#NAME?</v>
      </c>
      <c r="F3042" t="e">
        <f ca="1"/>
        <v>#NAME?</v>
      </c>
      <c r="G3042" t="e">
        <f ca="1"/>
        <v>#NAME?</v>
      </c>
      <c r="H3042" t="e">
        <f ca="1"/>
        <v>#NAME?</v>
      </c>
      <c r="I3042" t="e">
        <f ca="1"/>
        <v>#NAME?</v>
      </c>
    </row>
    <row r="3043" spans="1:9" x14ac:dyDescent="0.25">
      <c r="A3043" s="193" t="e">
        <f ca="1"/>
        <v>#NAME?</v>
      </c>
      <c r="B3043" t="e">
        <f ca="1"/>
        <v>#NAME?</v>
      </c>
      <c r="C3043" s="129" t="e">
        <f ca="1"/>
        <v>#NAME?</v>
      </c>
      <c r="D3043" t="e">
        <f ca="1"/>
        <v>#NAME?</v>
      </c>
      <c r="E3043" t="e">
        <f ca="1"/>
        <v>#NAME?</v>
      </c>
      <c r="F3043" t="e">
        <f ca="1"/>
        <v>#NAME?</v>
      </c>
      <c r="G3043" t="e">
        <f ca="1"/>
        <v>#NAME?</v>
      </c>
      <c r="H3043" t="e">
        <f ca="1"/>
        <v>#NAME?</v>
      </c>
      <c r="I3043" t="e">
        <f ca="1"/>
        <v>#NAME?</v>
      </c>
    </row>
    <row r="3044" spans="1:9" x14ac:dyDescent="0.25">
      <c r="A3044" s="193" t="e">
        <f ca="1"/>
        <v>#NAME?</v>
      </c>
      <c r="B3044" t="e">
        <f ca="1"/>
        <v>#NAME?</v>
      </c>
      <c r="C3044" s="129" t="e">
        <f ca="1"/>
        <v>#NAME?</v>
      </c>
      <c r="D3044" t="e">
        <f ca="1"/>
        <v>#NAME?</v>
      </c>
      <c r="E3044" t="e">
        <f ca="1"/>
        <v>#NAME?</v>
      </c>
      <c r="F3044" t="e">
        <f ca="1"/>
        <v>#NAME?</v>
      </c>
      <c r="G3044" t="e">
        <f ca="1"/>
        <v>#NAME?</v>
      </c>
      <c r="H3044" t="e">
        <f ca="1"/>
        <v>#NAME?</v>
      </c>
      <c r="I3044" t="e">
        <f ca="1"/>
        <v>#NAME?</v>
      </c>
    </row>
    <row r="3045" spans="1:9" x14ac:dyDescent="0.25">
      <c r="A3045" s="193" t="e">
        <f ca="1"/>
        <v>#NAME?</v>
      </c>
      <c r="B3045" t="e">
        <f ca="1"/>
        <v>#NAME?</v>
      </c>
      <c r="C3045" s="129" t="e">
        <f ca="1"/>
        <v>#NAME?</v>
      </c>
      <c r="D3045" t="e">
        <f ca="1"/>
        <v>#NAME?</v>
      </c>
      <c r="E3045" t="e">
        <f ca="1"/>
        <v>#NAME?</v>
      </c>
      <c r="F3045" t="e">
        <f ca="1"/>
        <v>#NAME?</v>
      </c>
      <c r="G3045" t="e">
        <f ca="1"/>
        <v>#NAME?</v>
      </c>
      <c r="H3045" t="e">
        <f ca="1"/>
        <v>#NAME?</v>
      </c>
      <c r="I3045" t="e">
        <f ca="1"/>
        <v>#NAME?</v>
      </c>
    </row>
    <row r="3046" spans="1:9" x14ac:dyDescent="0.25">
      <c r="A3046" s="193" t="e">
        <f ca="1"/>
        <v>#NAME?</v>
      </c>
      <c r="B3046" t="e">
        <f ca="1"/>
        <v>#NAME?</v>
      </c>
      <c r="C3046" s="129" t="e">
        <f ca="1"/>
        <v>#NAME?</v>
      </c>
      <c r="D3046" t="e">
        <f ca="1"/>
        <v>#NAME?</v>
      </c>
      <c r="E3046" t="e">
        <f ca="1"/>
        <v>#NAME?</v>
      </c>
      <c r="F3046" t="e">
        <f ca="1"/>
        <v>#NAME?</v>
      </c>
      <c r="G3046" t="e">
        <f ca="1"/>
        <v>#NAME?</v>
      </c>
      <c r="H3046" t="e">
        <f ca="1"/>
        <v>#NAME?</v>
      </c>
      <c r="I3046" t="e">
        <f ca="1"/>
        <v>#NAME?</v>
      </c>
    </row>
    <row r="3047" spans="1:9" x14ac:dyDescent="0.25">
      <c r="A3047" s="193" t="e">
        <f ca="1"/>
        <v>#NAME?</v>
      </c>
      <c r="B3047" t="e">
        <f ca="1"/>
        <v>#NAME?</v>
      </c>
      <c r="C3047" s="129" t="e">
        <f ca="1"/>
        <v>#NAME?</v>
      </c>
      <c r="D3047" t="e">
        <f ca="1"/>
        <v>#NAME?</v>
      </c>
      <c r="E3047" t="e">
        <f ca="1"/>
        <v>#NAME?</v>
      </c>
      <c r="F3047" t="e">
        <f ca="1"/>
        <v>#NAME?</v>
      </c>
      <c r="G3047" t="e">
        <f ca="1"/>
        <v>#NAME?</v>
      </c>
      <c r="H3047" t="e">
        <f ca="1"/>
        <v>#NAME?</v>
      </c>
      <c r="I3047" t="e">
        <f ca="1"/>
        <v>#NAME?</v>
      </c>
    </row>
    <row r="3048" spans="1:9" x14ac:dyDescent="0.25">
      <c r="A3048" s="193" t="e">
        <f ca="1"/>
        <v>#NAME?</v>
      </c>
      <c r="B3048" t="e">
        <f ca="1"/>
        <v>#NAME?</v>
      </c>
      <c r="C3048" s="129" t="e">
        <f ca="1"/>
        <v>#NAME?</v>
      </c>
      <c r="D3048" t="e">
        <f ca="1"/>
        <v>#NAME?</v>
      </c>
      <c r="E3048" t="e">
        <f ca="1"/>
        <v>#NAME?</v>
      </c>
      <c r="F3048" t="e">
        <f ca="1"/>
        <v>#NAME?</v>
      </c>
      <c r="G3048" t="e">
        <f ca="1"/>
        <v>#NAME?</v>
      </c>
      <c r="H3048" t="e">
        <f ca="1"/>
        <v>#NAME?</v>
      </c>
      <c r="I3048" t="e">
        <f ca="1"/>
        <v>#NAME?</v>
      </c>
    </row>
    <row r="3049" spans="1:9" x14ac:dyDescent="0.25">
      <c r="A3049" s="193" t="e">
        <f ca="1"/>
        <v>#NAME?</v>
      </c>
      <c r="B3049" t="e">
        <f ca="1"/>
        <v>#NAME?</v>
      </c>
      <c r="C3049" s="129" t="e">
        <f ca="1"/>
        <v>#NAME?</v>
      </c>
      <c r="D3049" t="e">
        <f ca="1"/>
        <v>#NAME?</v>
      </c>
      <c r="E3049" t="e">
        <f ca="1"/>
        <v>#NAME?</v>
      </c>
      <c r="F3049" t="e">
        <f ca="1"/>
        <v>#NAME?</v>
      </c>
      <c r="G3049" t="e">
        <f ca="1"/>
        <v>#NAME?</v>
      </c>
      <c r="H3049" t="e">
        <f ca="1"/>
        <v>#NAME?</v>
      </c>
      <c r="I3049" t="e">
        <f ca="1"/>
        <v>#NAME?</v>
      </c>
    </row>
    <row r="3050" spans="1:9" x14ac:dyDescent="0.25">
      <c r="A3050" s="193" t="e">
        <f ca="1"/>
        <v>#NAME?</v>
      </c>
      <c r="B3050" t="e">
        <f ca="1"/>
        <v>#NAME?</v>
      </c>
      <c r="C3050" s="129" t="e">
        <f ca="1"/>
        <v>#NAME?</v>
      </c>
      <c r="D3050" t="e">
        <f ca="1"/>
        <v>#NAME?</v>
      </c>
      <c r="E3050" t="e">
        <f ca="1"/>
        <v>#NAME?</v>
      </c>
      <c r="F3050" t="e">
        <f ca="1"/>
        <v>#NAME?</v>
      </c>
      <c r="G3050" t="e">
        <f ca="1"/>
        <v>#NAME?</v>
      </c>
      <c r="H3050" t="e">
        <f ca="1"/>
        <v>#NAME?</v>
      </c>
      <c r="I3050" t="e">
        <f ca="1"/>
        <v>#NAME?</v>
      </c>
    </row>
    <row r="3051" spans="1:9" x14ac:dyDescent="0.25">
      <c r="A3051" s="193" t="e">
        <f ca="1"/>
        <v>#NAME?</v>
      </c>
      <c r="B3051" t="e">
        <f ca="1"/>
        <v>#NAME?</v>
      </c>
      <c r="C3051" s="129" t="e">
        <f ca="1"/>
        <v>#NAME?</v>
      </c>
      <c r="D3051" t="e">
        <f ca="1"/>
        <v>#NAME?</v>
      </c>
      <c r="E3051" t="e">
        <f ca="1"/>
        <v>#NAME?</v>
      </c>
      <c r="F3051" t="e">
        <f ca="1"/>
        <v>#NAME?</v>
      </c>
      <c r="G3051" t="e">
        <f ca="1"/>
        <v>#NAME?</v>
      </c>
      <c r="H3051" t="e">
        <f ca="1"/>
        <v>#NAME?</v>
      </c>
      <c r="I3051" t="e">
        <f ca="1"/>
        <v>#NAME?</v>
      </c>
    </row>
    <row r="3052" spans="1:9" x14ac:dyDescent="0.25">
      <c r="A3052" s="193" t="e">
        <f ca="1"/>
        <v>#NAME?</v>
      </c>
      <c r="B3052" t="e">
        <f ca="1"/>
        <v>#NAME?</v>
      </c>
      <c r="C3052" s="129" t="e">
        <f ca="1"/>
        <v>#NAME?</v>
      </c>
      <c r="D3052" t="e">
        <f ca="1"/>
        <v>#NAME?</v>
      </c>
      <c r="E3052" t="e">
        <f ca="1"/>
        <v>#NAME?</v>
      </c>
      <c r="F3052" t="e">
        <f ca="1"/>
        <v>#NAME?</v>
      </c>
      <c r="G3052" t="e">
        <f ca="1"/>
        <v>#NAME?</v>
      </c>
      <c r="H3052" t="e">
        <f ca="1"/>
        <v>#NAME?</v>
      </c>
      <c r="I3052" t="e">
        <f ca="1"/>
        <v>#NAME?</v>
      </c>
    </row>
    <row r="3053" spans="1:9" x14ac:dyDescent="0.25">
      <c r="A3053" s="193" t="e">
        <f ca="1"/>
        <v>#NAME?</v>
      </c>
      <c r="B3053" t="e">
        <f ca="1"/>
        <v>#NAME?</v>
      </c>
      <c r="C3053" s="129" t="e">
        <f ca="1"/>
        <v>#NAME?</v>
      </c>
      <c r="D3053" t="e">
        <f ca="1"/>
        <v>#NAME?</v>
      </c>
      <c r="E3053" t="e">
        <f ca="1"/>
        <v>#NAME?</v>
      </c>
      <c r="F3053" t="e">
        <f ca="1"/>
        <v>#NAME?</v>
      </c>
      <c r="G3053" t="e">
        <f ca="1"/>
        <v>#NAME?</v>
      </c>
      <c r="H3053" t="e">
        <f ca="1"/>
        <v>#NAME?</v>
      </c>
      <c r="I3053" t="e">
        <f ca="1"/>
        <v>#NAME?</v>
      </c>
    </row>
    <row r="3054" spans="1:9" x14ac:dyDescent="0.25">
      <c r="A3054" s="193" t="e">
        <f ca="1"/>
        <v>#NAME?</v>
      </c>
      <c r="B3054" t="e">
        <f ca="1"/>
        <v>#NAME?</v>
      </c>
      <c r="C3054" s="129" t="e">
        <f ca="1"/>
        <v>#NAME?</v>
      </c>
      <c r="D3054" t="e">
        <f ca="1"/>
        <v>#NAME?</v>
      </c>
      <c r="E3054" t="e">
        <f ca="1"/>
        <v>#NAME?</v>
      </c>
      <c r="F3054" t="e">
        <f ca="1"/>
        <v>#NAME?</v>
      </c>
      <c r="G3054" t="e">
        <f ca="1"/>
        <v>#NAME?</v>
      </c>
      <c r="H3054" t="e">
        <f ca="1"/>
        <v>#NAME?</v>
      </c>
      <c r="I3054" t="e">
        <f ca="1"/>
        <v>#NAME?</v>
      </c>
    </row>
    <row r="3055" spans="1:9" x14ac:dyDescent="0.25">
      <c r="A3055" s="193" t="e">
        <f ca="1"/>
        <v>#NAME?</v>
      </c>
      <c r="B3055" t="e">
        <f ca="1"/>
        <v>#NAME?</v>
      </c>
      <c r="C3055" s="129" t="e">
        <f ca="1"/>
        <v>#NAME?</v>
      </c>
      <c r="D3055" t="e">
        <f ca="1"/>
        <v>#NAME?</v>
      </c>
      <c r="E3055" t="e">
        <f ca="1"/>
        <v>#NAME?</v>
      </c>
      <c r="F3055" t="e">
        <f ca="1"/>
        <v>#NAME?</v>
      </c>
      <c r="G3055" t="e">
        <f ca="1"/>
        <v>#NAME?</v>
      </c>
      <c r="H3055" t="e">
        <f ca="1"/>
        <v>#NAME?</v>
      </c>
      <c r="I3055" t="e">
        <f ca="1"/>
        <v>#NAME?</v>
      </c>
    </row>
    <row r="3056" spans="1:9" x14ac:dyDescent="0.25">
      <c r="A3056" s="193" t="e">
        <f ca="1"/>
        <v>#NAME?</v>
      </c>
      <c r="B3056" t="e">
        <f ca="1"/>
        <v>#NAME?</v>
      </c>
      <c r="C3056" s="129" t="e">
        <f ca="1"/>
        <v>#NAME?</v>
      </c>
      <c r="D3056" t="e">
        <f ca="1"/>
        <v>#NAME?</v>
      </c>
      <c r="E3056" t="e">
        <f ca="1"/>
        <v>#NAME?</v>
      </c>
      <c r="F3056" t="e">
        <f ca="1"/>
        <v>#NAME?</v>
      </c>
      <c r="G3056" t="e">
        <f ca="1"/>
        <v>#NAME?</v>
      </c>
      <c r="H3056" t="e">
        <f ca="1"/>
        <v>#NAME?</v>
      </c>
      <c r="I3056" t="e">
        <f ca="1"/>
        <v>#NAME?</v>
      </c>
    </row>
    <row r="3057" spans="1:9" x14ac:dyDescent="0.25">
      <c r="A3057" s="193" t="e">
        <f ca="1"/>
        <v>#NAME?</v>
      </c>
      <c r="B3057" t="e">
        <f ca="1"/>
        <v>#NAME?</v>
      </c>
      <c r="C3057" s="129" t="e">
        <f ca="1"/>
        <v>#NAME?</v>
      </c>
      <c r="D3057" t="e">
        <f ca="1"/>
        <v>#NAME?</v>
      </c>
      <c r="E3057" t="e">
        <f ca="1"/>
        <v>#NAME?</v>
      </c>
      <c r="F3057" t="e">
        <f ca="1"/>
        <v>#NAME?</v>
      </c>
      <c r="G3057" t="e">
        <f ca="1"/>
        <v>#NAME?</v>
      </c>
      <c r="H3057" t="e">
        <f ca="1"/>
        <v>#NAME?</v>
      </c>
      <c r="I3057" t="e">
        <f ca="1"/>
        <v>#NAME?</v>
      </c>
    </row>
    <row r="3058" spans="1:9" x14ac:dyDescent="0.25">
      <c r="A3058" s="193" t="e">
        <f ca="1"/>
        <v>#NAME?</v>
      </c>
      <c r="B3058" t="e">
        <f ca="1"/>
        <v>#NAME?</v>
      </c>
      <c r="C3058" s="129" t="e">
        <f ca="1"/>
        <v>#NAME?</v>
      </c>
      <c r="D3058" t="e">
        <f ca="1"/>
        <v>#NAME?</v>
      </c>
      <c r="E3058" t="e">
        <f ca="1"/>
        <v>#NAME?</v>
      </c>
      <c r="F3058" t="e">
        <f ca="1"/>
        <v>#NAME?</v>
      </c>
      <c r="G3058" t="e">
        <f ca="1"/>
        <v>#NAME?</v>
      </c>
      <c r="H3058" t="e">
        <f ca="1"/>
        <v>#NAME?</v>
      </c>
      <c r="I3058" t="e">
        <f ca="1"/>
        <v>#NAME?</v>
      </c>
    </row>
    <row r="3059" spans="1:9" x14ac:dyDescent="0.25">
      <c r="A3059" s="193" t="e">
        <f ca="1"/>
        <v>#NAME?</v>
      </c>
      <c r="B3059" t="e">
        <f ca="1"/>
        <v>#NAME?</v>
      </c>
      <c r="C3059" s="129" t="e">
        <f ca="1"/>
        <v>#NAME?</v>
      </c>
      <c r="D3059" t="e">
        <f ca="1"/>
        <v>#NAME?</v>
      </c>
      <c r="E3059" t="e">
        <f ca="1"/>
        <v>#NAME?</v>
      </c>
      <c r="F3059" t="e">
        <f ca="1"/>
        <v>#NAME?</v>
      </c>
      <c r="G3059" t="e">
        <f ca="1"/>
        <v>#NAME?</v>
      </c>
      <c r="H3059" t="e">
        <f ca="1"/>
        <v>#NAME?</v>
      </c>
      <c r="I3059" t="e">
        <f ca="1"/>
        <v>#NAME?</v>
      </c>
    </row>
    <row r="3060" spans="1:9" x14ac:dyDescent="0.25">
      <c r="A3060" s="193" t="e">
        <f ca="1"/>
        <v>#NAME?</v>
      </c>
      <c r="B3060" t="e">
        <f ca="1"/>
        <v>#NAME?</v>
      </c>
      <c r="C3060" s="129" t="e">
        <f ca="1"/>
        <v>#NAME?</v>
      </c>
      <c r="D3060" t="e">
        <f ca="1"/>
        <v>#NAME?</v>
      </c>
      <c r="E3060" t="e">
        <f ca="1"/>
        <v>#NAME?</v>
      </c>
      <c r="F3060" t="e">
        <f ca="1"/>
        <v>#NAME?</v>
      </c>
      <c r="G3060" t="e">
        <f ca="1"/>
        <v>#NAME?</v>
      </c>
      <c r="H3060" t="e">
        <f ca="1"/>
        <v>#NAME?</v>
      </c>
      <c r="I3060" t="e">
        <f ca="1"/>
        <v>#NAME?</v>
      </c>
    </row>
    <row r="3061" spans="1:9" x14ac:dyDescent="0.25">
      <c r="A3061" s="193" t="e">
        <f ca="1"/>
        <v>#NAME?</v>
      </c>
      <c r="B3061" t="e">
        <f ca="1"/>
        <v>#NAME?</v>
      </c>
      <c r="C3061" s="129" t="e">
        <f ca="1"/>
        <v>#NAME?</v>
      </c>
      <c r="D3061" t="e">
        <f ca="1"/>
        <v>#NAME?</v>
      </c>
      <c r="E3061" t="e">
        <f ca="1"/>
        <v>#NAME?</v>
      </c>
      <c r="F3061" t="e">
        <f ca="1"/>
        <v>#NAME?</v>
      </c>
      <c r="G3061" t="e">
        <f ca="1"/>
        <v>#NAME?</v>
      </c>
      <c r="H3061" t="e">
        <f ca="1"/>
        <v>#NAME?</v>
      </c>
      <c r="I3061" t="e">
        <f ca="1"/>
        <v>#NAME?</v>
      </c>
    </row>
    <row r="3062" spans="1:9" x14ac:dyDescent="0.25">
      <c r="A3062" s="193" t="e">
        <f ca="1"/>
        <v>#NAME?</v>
      </c>
      <c r="B3062" t="e">
        <f ca="1"/>
        <v>#NAME?</v>
      </c>
      <c r="C3062" s="129" t="e">
        <f ca="1"/>
        <v>#NAME?</v>
      </c>
      <c r="D3062" t="e">
        <f ca="1"/>
        <v>#NAME?</v>
      </c>
      <c r="E3062" t="e">
        <f ca="1"/>
        <v>#NAME?</v>
      </c>
      <c r="F3062" t="e">
        <f ca="1"/>
        <v>#NAME?</v>
      </c>
      <c r="G3062" t="e">
        <f ca="1"/>
        <v>#NAME?</v>
      </c>
      <c r="H3062" t="e">
        <f ca="1"/>
        <v>#NAME?</v>
      </c>
      <c r="I3062" t="e">
        <f ca="1"/>
        <v>#NAME?</v>
      </c>
    </row>
    <row r="3063" spans="1:9" x14ac:dyDescent="0.25">
      <c r="A3063" s="193" t="e">
        <f ca="1"/>
        <v>#NAME?</v>
      </c>
      <c r="B3063" t="e">
        <f ca="1"/>
        <v>#NAME?</v>
      </c>
      <c r="C3063" s="129" t="e">
        <f ca="1"/>
        <v>#NAME?</v>
      </c>
      <c r="D3063" t="e">
        <f ca="1"/>
        <v>#NAME?</v>
      </c>
      <c r="E3063" t="e">
        <f ca="1"/>
        <v>#NAME?</v>
      </c>
      <c r="F3063" t="e">
        <f ca="1"/>
        <v>#NAME?</v>
      </c>
      <c r="G3063" t="e">
        <f ca="1"/>
        <v>#NAME?</v>
      </c>
      <c r="H3063" t="e">
        <f ca="1"/>
        <v>#NAME?</v>
      </c>
      <c r="I3063" t="e">
        <f ca="1"/>
        <v>#NAME?</v>
      </c>
    </row>
    <row r="3064" spans="1:9" x14ac:dyDescent="0.25">
      <c r="A3064" s="193" t="e">
        <f ca="1"/>
        <v>#NAME?</v>
      </c>
      <c r="B3064" t="e">
        <f ca="1"/>
        <v>#NAME?</v>
      </c>
      <c r="C3064" s="129" t="e">
        <f ca="1"/>
        <v>#NAME?</v>
      </c>
      <c r="D3064" t="e">
        <f ca="1"/>
        <v>#NAME?</v>
      </c>
      <c r="E3064" t="e">
        <f ca="1"/>
        <v>#NAME?</v>
      </c>
      <c r="F3064" t="e">
        <f ca="1"/>
        <v>#NAME?</v>
      </c>
      <c r="G3064" t="e">
        <f ca="1"/>
        <v>#NAME?</v>
      </c>
      <c r="H3064" t="e">
        <f ca="1"/>
        <v>#NAME?</v>
      </c>
      <c r="I3064" t="e">
        <f ca="1"/>
        <v>#NAME?</v>
      </c>
    </row>
    <row r="3065" spans="1:9" x14ac:dyDescent="0.25">
      <c r="A3065" s="193" t="e">
        <f ca="1"/>
        <v>#NAME?</v>
      </c>
      <c r="B3065" t="e">
        <f ca="1"/>
        <v>#NAME?</v>
      </c>
      <c r="C3065" s="129" t="e">
        <f ca="1"/>
        <v>#NAME?</v>
      </c>
      <c r="D3065" t="e">
        <f ca="1"/>
        <v>#NAME?</v>
      </c>
      <c r="E3065" t="e">
        <f ca="1"/>
        <v>#NAME?</v>
      </c>
      <c r="F3065" t="e">
        <f ca="1"/>
        <v>#NAME?</v>
      </c>
      <c r="G3065" t="e">
        <f ca="1"/>
        <v>#NAME?</v>
      </c>
      <c r="H3065" t="e">
        <f ca="1"/>
        <v>#NAME?</v>
      </c>
      <c r="I3065" t="e">
        <f ca="1"/>
        <v>#NAME?</v>
      </c>
    </row>
    <row r="3066" spans="1:9" x14ac:dyDescent="0.25">
      <c r="A3066" s="193" t="e">
        <f ca="1"/>
        <v>#NAME?</v>
      </c>
      <c r="B3066" t="e">
        <f ca="1"/>
        <v>#NAME?</v>
      </c>
      <c r="C3066" s="129" t="e">
        <f ca="1"/>
        <v>#NAME?</v>
      </c>
      <c r="D3066" t="e">
        <f ca="1"/>
        <v>#NAME?</v>
      </c>
      <c r="E3066" t="e">
        <f ca="1"/>
        <v>#NAME?</v>
      </c>
      <c r="F3066" t="e">
        <f ca="1"/>
        <v>#NAME?</v>
      </c>
      <c r="G3066" t="e">
        <f ca="1"/>
        <v>#NAME?</v>
      </c>
      <c r="H3066" t="e">
        <f ca="1"/>
        <v>#NAME?</v>
      </c>
      <c r="I3066" t="e">
        <f ca="1"/>
        <v>#NAME?</v>
      </c>
    </row>
    <row r="3067" spans="1:9" x14ac:dyDescent="0.25">
      <c r="A3067" s="193" t="e">
        <f ca="1"/>
        <v>#NAME?</v>
      </c>
      <c r="B3067" t="e">
        <f ca="1"/>
        <v>#NAME?</v>
      </c>
      <c r="C3067" s="129" t="e">
        <f ca="1"/>
        <v>#NAME?</v>
      </c>
      <c r="D3067" t="e">
        <f ca="1"/>
        <v>#NAME?</v>
      </c>
      <c r="E3067" t="e">
        <f ca="1"/>
        <v>#NAME?</v>
      </c>
      <c r="F3067" t="e">
        <f ca="1"/>
        <v>#NAME?</v>
      </c>
      <c r="G3067" t="e">
        <f ca="1"/>
        <v>#NAME?</v>
      </c>
      <c r="H3067" t="e">
        <f ca="1"/>
        <v>#NAME?</v>
      </c>
      <c r="I3067" t="e">
        <f ca="1"/>
        <v>#NAME?</v>
      </c>
    </row>
    <row r="3068" spans="1:9" x14ac:dyDescent="0.25">
      <c r="A3068" s="193" t="e">
        <f ca="1"/>
        <v>#NAME?</v>
      </c>
      <c r="B3068" t="e">
        <f ca="1"/>
        <v>#NAME?</v>
      </c>
      <c r="C3068" s="129" t="e">
        <f ca="1"/>
        <v>#NAME?</v>
      </c>
      <c r="D3068" t="e">
        <f ca="1"/>
        <v>#NAME?</v>
      </c>
      <c r="E3068" t="e">
        <f ca="1"/>
        <v>#NAME?</v>
      </c>
      <c r="F3068" t="e">
        <f ca="1"/>
        <v>#NAME?</v>
      </c>
      <c r="G3068" t="e">
        <f ca="1"/>
        <v>#NAME?</v>
      </c>
      <c r="H3068" t="e">
        <f ca="1"/>
        <v>#NAME?</v>
      </c>
      <c r="I3068" t="e">
        <f ca="1"/>
        <v>#NAME?</v>
      </c>
    </row>
    <row r="3069" spans="1:9" x14ac:dyDescent="0.25">
      <c r="A3069" s="193" t="e">
        <f ca="1"/>
        <v>#NAME?</v>
      </c>
      <c r="B3069" t="e">
        <f ca="1"/>
        <v>#NAME?</v>
      </c>
      <c r="C3069" s="129" t="e">
        <f ca="1"/>
        <v>#NAME?</v>
      </c>
      <c r="D3069" t="e">
        <f ca="1"/>
        <v>#NAME?</v>
      </c>
      <c r="E3069" t="e">
        <f ca="1"/>
        <v>#NAME?</v>
      </c>
      <c r="F3069" t="e">
        <f ca="1"/>
        <v>#NAME?</v>
      </c>
      <c r="G3069" t="e">
        <f ca="1"/>
        <v>#NAME?</v>
      </c>
      <c r="H3069" t="e">
        <f ca="1"/>
        <v>#NAME?</v>
      </c>
      <c r="I3069" t="e">
        <f ca="1"/>
        <v>#NAME?</v>
      </c>
    </row>
    <row r="3070" spans="1:9" x14ac:dyDescent="0.25">
      <c r="A3070" s="193" t="e">
        <f ca="1"/>
        <v>#NAME?</v>
      </c>
      <c r="B3070" t="e">
        <f ca="1"/>
        <v>#NAME?</v>
      </c>
      <c r="C3070" s="129" t="e">
        <f ca="1"/>
        <v>#NAME?</v>
      </c>
      <c r="D3070" t="e">
        <f ca="1"/>
        <v>#NAME?</v>
      </c>
      <c r="E3070" t="e">
        <f ca="1"/>
        <v>#NAME?</v>
      </c>
      <c r="F3070" t="e">
        <f ca="1"/>
        <v>#NAME?</v>
      </c>
      <c r="G3070" t="e">
        <f ca="1"/>
        <v>#NAME?</v>
      </c>
      <c r="H3070" t="e">
        <f ca="1"/>
        <v>#NAME?</v>
      </c>
      <c r="I3070" t="e">
        <f ca="1"/>
        <v>#NAME?</v>
      </c>
    </row>
    <row r="3071" spans="1:9" x14ac:dyDescent="0.25">
      <c r="A3071" s="193" t="e">
        <f ca="1"/>
        <v>#NAME?</v>
      </c>
      <c r="B3071" t="e">
        <f ca="1"/>
        <v>#NAME?</v>
      </c>
      <c r="C3071" s="129" t="e">
        <f ca="1"/>
        <v>#NAME?</v>
      </c>
      <c r="D3071" t="e">
        <f ca="1"/>
        <v>#NAME?</v>
      </c>
      <c r="E3071" t="e">
        <f ca="1"/>
        <v>#NAME?</v>
      </c>
      <c r="F3071" t="e">
        <f ca="1"/>
        <v>#NAME?</v>
      </c>
      <c r="G3071" t="e">
        <f ca="1"/>
        <v>#NAME?</v>
      </c>
      <c r="H3071" t="e">
        <f ca="1"/>
        <v>#NAME?</v>
      </c>
      <c r="I3071" t="e">
        <f ca="1"/>
        <v>#NAME?</v>
      </c>
    </row>
    <row r="3072" spans="1:9" x14ac:dyDescent="0.25">
      <c r="A3072" s="193" t="e">
        <f ca="1"/>
        <v>#NAME?</v>
      </c>
      <c r="B3072" t="e">
        <f ca="1"/>
        <v>#NAME?</v>
      </c>
      <c r="C3072" s="129" t="e">
        <f ca="1"/>
        <v>#NAME?</v>
      </c>
      <c r="D3072" t="e">
        <f ca="1"/>
        <v>#NAME?</v>
      </c>
      <c r="E3072" t="e">
        <f ca="1"/>
        <v>#NAME?</v>
      </c>
      <c r="F3072" t="e">
        <f ca="1"/>
        <v>#NAME?</v>
      </c>
      <c r="G3072" t="e">
        <f ca="1"/>
        <v>#NAME?</v>
      </c>
      <c r="H3072" t="e">
        <f ca="1"/>
        <v>#NAME?</v>
      </c>
      <c r="I3072" t="e">
        <f ca="1"/>
        <v>#NAME?</v>
      </c>
    </row>
    <row r="3073" spans="1:9" x14ac:dyDescent="0.25">
      <c r="A3073" s="193" t="e">
        <f ca="1"/>
        <v>#NAME?</v>
      </c>
      <c r="B3073" t="e">
        <f ca="1"/>
        <v>#NAME?</v>
      </c>
      <c r="C3073" s="129" t="e">
        <f ca="1"/>
        <v>#NAME?</v>
      </c>
      <c r="D3073" t="e">
        <f ca="1"/>
        <v>#NAME?</v>
      </c>
      <c r="E3073" t="e">
        <f ca="1"/>
        <v>#NAME?</v>
      </c>
      <c r="F3073" t="e">
        <f ca="1"/>
        <v>#NAME?</v>
      </c>
      <c r="G3073" t="e">
        <f ca="1"/>
        <v>#NAME?</v>
      </c>
      <c r="H3073" t="e">
        <f ca="1"/>
        <v>#NAME?</v>
      </c>
      <c r="I3073" t="e">
        <f ca="1"/>
        <v>#NAME?</v>
      </c>
    </row>
    <row r="3074" spans="1:9" x14ac:dyDescent="0.25">
      <c r="A3074" s="193" t="e">
        <f ca="1"/>
        <v>#NAME?</v>
      </c>
      <c r="B3074" t="e">
        <f ca="1"/>
        <v>#NAME?</v>
      </c>
      <c r="C3074" s="129" t="e">
        <f ca="1"/>
        <v>#NAME?</v>
      </c>
      <c r="D3074" t="e">
        <f ca="1"/>
        <v>#NAME?</v>
      </c>
      <c r="E3074" t="e">
        <f ca="1"/>
        <v>#NAME?</v>
      </c>
      <c r="F3074" t="e">
        <f ca="1"/>
        <v>#NAME?</v>
      </c>
      <c r="G3074" t="e">
        <f ca="1"/>
        <v>#NAME?</v>
      </c>
      <c r="H3074" t="e">
        <f ca="1"/>
        <v>#NAME?</v>
      </c>
      <c r="I3074" t="e">
        <f ca="1"/>
        <v>#NAME?</v>
      </c>
    </row>
    <row r="3075" spans="1:9" x14ac:dyDescent="0.25">
      <c r="A3075" s="193" t="e">
        <f ca="1"/>
        <v>#NAME?</v>
      </c>
      <c r="B3075" t="e">
        <f ca="1"/>
        <v>#NAME?</v>
      </c>
      <c r="C3075" s="129" t="e">
        <f ca="1"/>
        <v>#NAME?</v>
      </c>
      <c r="D3075" t="e">
        <f ca="1"/>
        <v>#NAME?</v>
      </c>
      <c r="E3075" t="e">
        <f ca="1"/>
        <v>#NAME?</v>
      </c>
      <c r="F3075" t="e">
        <f ca="1"/>
        <v>#NAME?</v>
      </c>
      <c r="G3075" t="e">
        <f ca="1"/>
        <v>#NAME?</v>
      </c>
      <c r="H3075" t="e">
        <f ca="1"/>
        <v>#NAME?</v>
      </c>
      <c r="I3075" t="e">
        <f ca="1"/>
        <v>#NAME?</v>
      </c>
    </row>
    <row r="3076" spans="1:9" x14ac:dyDescent="0.25">
      <c r="A3076" s="193" t="e">
        <f ca="1"/>
        <v>#NAME?</v>
      </c>
      <c r="B3076" t="e">
        <f ca="1"/>
        <v>#NAME?</v>
      </c>
      <c r="C3076" s="129" t="e">
        <f ca="1"/>
        <v>#NAME?</v>
      </c>
      <c r="D3076" t="e">
        <f ca="1"/>
        <v>#NAME?</v>
      </c>
      <c r="E3076" t="e">
        <f ca="1"/>
        <v>#NAME?</v>
      </c>
      <c r="F3076" t="e">
        <f ca="1"/>
        <v>#NAME?</v>
      </c>
      <c r="G3076" t="e">
        <f ca="1"/>
        <v>#NAME?</v>
      </c>
      <c r="H3076" t="e">
        <f ca="1"/>
        <v>#NAME?</v>
      </c>
      <c r="I3076" t="e">
        <f ca="1"/>
        <v>#NAME?</v>
      </c>
    </row>
    <row r="3077" spans="1:9" x14ac:dyDescent="0.25">
      <c r="A3077" s="193" t="e">
        <f ca="1"/>
        <v>#NAME?</v>
      </c>
      <c r="B3077" t="e">
        <f ca="1"/>
        <v>#NAME?</v>
      </c>
      <c r="C3077" s="129" t="e">
        <f ca="1"/>
        <v>#NAME?</v>
      </c>
      <c r="D3077" t="e">
        <f ca="1"/>
        <v>#NAME?</v>
      </c>
      <c r="E3077" t="e">
        <f ca="1"/>
        <v>#NAME?</v>
      </c>
      <c r="F3077" t="e">
        <f ca="1"/>
        <v>#NAME?</v>
      </c>
      <c r="G3077" t="e">
        <f ca="1"/>
        <v>#NAME?</v>
      </c>
      <c r="H3077" t="e">
        <f ca="1"/>
        <v>#NAME?</v>
      </c>
      <c r="I3077" t="e">
        <f ca="1"/>
        <v>#NAME?</v>
      </c>
    </row>
    <row r="3078" spans="1:9" x14ac:dyDescent="0.25">
      <c r="A3078" s="193" t="e">
        <f ca="1"/>
        <v>#NAME?</v>
      </c>
      <c r="B3078" t="e">
        <f ca="1"/>
        <v>#NAME?</v>
      </c>
      <c r="C3078" s="129" t="e">
        <f ca="1"/>
        <v>#NAME?</v>
      </c>
      <c r="D3078" t="e">
        <f ca="1"/>
        <v>#NAME?</v>
      </c>
      <c r="E3078" t="e">
        <f ca="1"/>
        <v>#NAME?</v>
      </c>
      <c r="F3078" t="e">
        <f ca="1"/>
        <v>#NAME?</v>
      </c>
      <c r="G3078" t="e">
        <f ca="1"/>
        <v>#NAME?</v>
      </c>
      <c r="H3078" t="e">
        <f ca="1"/>
        <v>#NAME?</v>
      </c>
      <c r="I3078" t="e">
        <f ca="1"/>
        <v>#NAME?</v>
      </c>
    </row>
    <row r="3079" spans="1:9" x14ac:dyDescent="0.25">
      <c r="A3079" s="193" t="e">
        <f ca="1"/>
        <v>#NAME?</v>
      </c>
      <c r="B3079" t="e">
        <f ca="1"/>
        <v>#NAME?</v>
      </c>
      <c r="C3079" s="129" t="e">
        <f ca="1"/>
        <v>#NAME?</v>
      </c>
      <c r="D3079" t="e">
        <f ca="1"/>
        <v>#NAME?</v>
      </c>
      <c r="E3079" t="e">
        <f ca="1"/>
        <v>#NAME?</v>
      </c>
      <c r="F3079" t="e">
        <f ca="1"/>
        <v>#NAME?</v>
      </c>
      <c r="G3079" t="e">
        <f ca="1"/>
        <v>#NAME?</v>
      </c>
      <c r="H3079" t="e">
        <f ca="1"/>
        <v>#NAME?</v>
      </c>
      <c r="I3079" t="e">
        <f ca="1"/>
        <v>#NAME?</v>
      </c>
    </row>
    <row r="3080" spans="1:9" x14ac:dyDescent="0.25">
      <c r="A3080" s="193" t="e">
        <f ca="1"/>
        <v>#NAME?</v>
      </c>
      <c r="B3080" t="e">
        <f ca="1"/>
        <v>#NAME?</v>
      </c>
      <c r="C3080" s="129" t="e">
        <f ca="1"/>
        <v>#NAME?</v>
      </c>
      <c r="D3080" t="e">
        <f ca="1"/>
        <v>#NAME?</v>
      </c>
      <c r="E3080" t="e">
        <f ca="1"/>
        <v>#NAME?</v>
      </c>
      <c r="F3080" t="e">
        <f ca="1"/>
        <v>#NAME?</v>
      </c>
      <c r="G3080" t="e">
        <f ca="1"/>
        <v>#NAME?</v>
      </c>
      <c r="H3080" t="e">
        <f ca="1"/>
        <v>#NAME?</v>
      </c>
      <c r="I3080" t="e">
        <f ca="1"/>
        <v>#NAME?</v>
      </c>
    </row>
    <row r="3081" spans="1:9" x14ac:dyDescent="0.25">
      <c r="A3081" s="193" t="e">
        <f ca="1"/>
        <v>#NAME?</v>
      </c>
      <c r="B3081" t="e">
        <f ca="1"/>
        <v>#NAME?</v>
      </c>
      <c r="C3081" s="129" t="e">
        <f ca="1"/>
        <v>#NAME?</v>
      </c>
      <c r="D3081" t="e">
        <f ca="1"/>
        <v>#NAME?</v>
      </c>
      <c r="E3081" t="e">
        <f ca="1"/>
        <v>#NAME?</v>
      </c>
      <c r="F3081" t="e">
        <f ca="1"/>
        <v>#NAME?</v>
      </c>
      <c r="G3081" t="e">
        <f ca="1"/>
        <v>#NAME?</v>
      </c>
      <c r="H3081" t="e">
        <f ca="1"/>
        <v>#NAME?</v>
      </c>
      <c r="I3081" t="e">
        <f ca="1"/>
        <v>#NAME?</v>
      </c>
    </row>
    <row r="3082" spans="1:9" x14ac:dyDescent="0.25">
      <c r="A3082" s="193" t="e">
        <f ca="1"/>
        <v>#NAME?</v>
      </c>
      <c r="B3082" t="e">
        <f ca="1"/>
        <v>#NAME?</v>
      </c>
      <c r="C3082" s="129" t="e">
        <f ca="1"/>
        <v>#NAME?</v>
      </c>
      <c r="D3082" t="e">
        <f ca="1"/>
        <v>#NAME?</v>
      </c>
      <c r="E3082" t="e">
        <f ca="1"/>
        <v>#NAME?</v>
      </c>
      <c r="F3082" t="e">
        <f ca="1"/>
        <v>#NAME?</v>
      </c>
      <c r="G3082" t="e">
        <f ca="1"/>
        <v>#NAME?</v>
      </c>
      <c r="H3082" t="e">
        <f ca="1"/>
        <v>#NAME?</v>
      </c>
      <c r="I3082" t="e">
        <f ca="1"/>
        <v>#NAME?</v>
      </c>
    </row>
    <row r="3083" spans="1:9" x14ac:dyDescent="0.25">
      <c r="A3083" s="193" t="e">
        <f ca="1"/>
        <v>#NAME?</v>
      </c>
      <c r="B3083" t="e">
        <f ca="1"/>
        <v>#NAME?</v>
      </c>
      <c r="C3083" s="129" t="e">
        <f ca="1"/>
        <v>#NAME?</v>
      </c>
      <c r="D3083" t="e">
        <f ca="1"/>
        <v>#NAME?</v>
      </c>
      <c r="E3083" t="e">
        <f ca="1"/>
        <v>#NAME?</v>
      </c>
      <c r="F3083" t="e">
        <f ca="1"/>
        <v>#NAME?</v>
      </c>
      <c r="G3083" t="e">
        <f ca="1"/>
        <v>#NAME?</v>
      </c>
      <c r="H3083" t="e">
        <f ca="1"/>
        <v>#NAME?</v>
      </c>
      <c r="I3083" t="e">
        <f ca="1"/>
        <v>#NAME?</v>
      </c>
    </row>
    <row r="3084" spans="1:9" x14ac:dyDescent="0.25">
      <c r="A3084" s="193" t="e">
        <f ca="1"/>
        <v>#NAME?</v>
      </c>
      <c r="B3084" t="e">
        <f ca="1"/>
        <v>#NAME?</v>
      </c>
      <c r="C3084" s="129" t="e">
        <f ca="1"/>
        <v>#NAME?</v>
      </c>
      <c r="D3084" t="e">
        <f ca="1"/>
        <v>#NAME?</v>
      </c>
      <c r="E3084" t="e">
        <f ca="1"/>
        <v>#NAME?</v>
      </c>
      <c r="F3084" t="e">
        <f ca="1"/>
        <v>#NAME?</v>
      </c>
      <c r="G3084" t="e">
        <f ca="1"/>
        <v>#NAME?</v>
      </c>
      <c r="H3084" t="e">
        <f ca="1"/>
        <v>#NAME?</v>
      </c>
      <c r="I3084" t="e">
        <f ca="1"/>
        <v>#NAME?</v>
      </c>
    </row>
    <row r="3085" spans="1:9" x14ac:dyDescent="0.25">
      <c r="A3085" s="193" t="e">
        <f ca="1"/>
        <v>#NAME?</v>
      </c>
      <c r="B3085" t="e">
        <f ca="1"/>
        <v>#NAME?</v>
      </c>
      <c r="C3085" s="129" t="e">
        <f ca="1"/>
        <v>#NAME?</v>
      </c>
      <c r="D3085" t="e">
        <f ca="1"/>
        <v>#NAME?</v>
      </c>
      <c r="E3085" t="e">
        <f ca="1"/>
        <v>#NAME?</v>
      </c>
      <c r="F3085" t="e">
        <f ca="1"/>
        <v>#NAME?</v>
      </c>
      <c r="G3085" t="e">
        <f ca="1"/>
        <v>#NAME?</v>
      </c>
      <c r="H3085" t="e">
        <f ca="1"/>
        <v>#NAME?</v>
      </c>
      <c r="I3085" t="e">
        <f ca="1"/>
        <v>#NAME?</v>
      </c>
    </row>
    <row r="3086" spans="1:9" x14ac:dyDescent="0.25">
      <c r="A3086" s="193" t="e">
        <f ca="1"/>
        <v>#NAME?</v>
      </c>
      <c r="B3086" t="e">
        <f ca="1"/>
        <v>#NAME?</v>
      </c>
      <c r="C3086" s="129" t="e">
        <f ca="1"/>
        <v>#NAME?</v>
      </c>
      <c r="D3086" t="e">
        <f ca="1"/>
        <v>#NAME?</v>
      </c>
      <c r="E3086" t="e">
        <f ca="1"/>
        <v>#NAME?</v>
      </c>
      <c r="F3086" t="e">
        <f ca="1"/>
        <v>#NAME?</v>
      </c>
      <c r="G3086" t="e">
        <f ca="1"/>
        <v>#NAME?</v>
      </c>
      <c r="H3086" t="e">
        <f ca="1"/>
        <v>#NAME?</v>
      </c>
      <c r="I3086" t="e">
        <f ca="1"/>
        <v>#NAME?</v>
      </c>
    </row>
    <row r="3087" spans="1:9" x14ac:dyDescent="0.25">
      <c r="A3087" s="193" t="e">
        <f ca="1"/>
        <v>#NAME?</v>
      </c>
      <c r="B3087" t="e">
        <f ca="1"/>
        <v>#NAME?</v>
      </c>
      <c r="C3087" s="129" t="e">
        <f ca="1"/>
        <v>#NAME?</v>
      </c>
      <c r="D3087" t="e">
        <f ca="1"/>
        <v>#NAME?</v>
      </c>
      <c r="E3087" t="e">
        <f ca="1"/>
        <v>#NAME?</v>
      </c>
      <c r="F3087" t="e">
        <f ca="1"/>
        <v>#NAME?</v>
      </c>
      <c r="G3087" t="e">
        <f ca="1"/>
        <v>#NAME?</v>
      </c>
      <c r="H3087" t="e">
        <f ca="1"/>
        <v>#NAME?</v>
      </c>
      <c r="I3087" t="e">
        <f ca="1"/>
        <v>#NAME?</v>
      </c>
    </row>
    <row r="3088" spans="1:9" x14ac:dyDescent="0.25">
      <c r="A3088" s="193" t="e">
        <f ca="1"/>
        <v>#NAME?</v>
      </c>
      <c r="B3088" t="e">
        <f ca="1"/>
        <v>#NAME?</v>
      </c>
      <c r="C3088" s="129" t="e">
        <f ca="1"/>
        <v>#NAME?</v>
      </c>
      <c r="D3088" t="e">
        <f ca="1"/>
        <v>#NAME?</v>
      </c>
      <c r="E3088" t="e">
        <f ca="1"/>
        <v>#NAME?</v>
      </c>
      <c r="F3088" t="e">
        <f ca="1"/>
        <v>#NAME?</v>
      </c>
      <c r="G3088" t="e">
        <f ca="1"/>
        <v>#NAME?</v>
      </c>
      <c r="H3088" t="e">
        <f ca="1"/>
        <v>#NAME?</v>
      </c>
      <c r="I3088" t="e">
        <f ca="1"/>
        <v>#NAME?</v>
      </c>
    </row>
    <row r="3089" spans="1:9" x14ac:dyDescent="0.25">
      <c r="A3089" s="193" t="e">
        <f ca="1"/>
        <v>#NAME?</v>
      </c>
      <c r="B3089" t="e">
        <f ca="1"/>
        <v>#NAME?</v>
      </c>
      <c r="C3089" s="129" t="e">
        <f ca="1"/>
        <v>#NAME?</v>
      </c>
      <c r="D3089" t="e">
        <f ca="1"/>
        <v>#NAME?</v>
      </c>
      <c r="E3089" t="e">
        <f ca="1"/>
        <v>#NAME?</v>
      </c>
      <c r="F3089" t="e">
        <f ca="1"/>
        <v>#NAME?</v>
      </c>
      <c r="G3089" t="e">
        <f ca="1"/>
        <v>#NAME?</v>
      </c>
      <c r="H3089" t="e">
        <f ca="1"/>
        <v>#NAME?</v>
      </c>
      <c r="I3089" t="e">
        <f ca="1"/>
        <v>#NAME?</v>
      </c>
    </row>
    <row r="3090" spans="1:9" x14ac:dyDescent="0.25">
      <c r="A3090" s="193" t="e">
        <f ca="1"/>
        <v>#NAME?</v>
      </c>
      <c r="B3090" t="e">
        <f ca="1"/>
        <v>#NAME?</v>
      </c>
      <c r="C3090" s="129" t="e">
        <f ca="1"/>
        <v>#NAME?</v>
      </c>
      <c r="D3090" t="e">
        <f ca="1"/>
        <v>#NAME?</v>
      </c>
      <c r="E3090" t="e">
        <f ca="1"/>
        <v>#NAME?</v>
      </c>
      <c r="F3090" t="e">
        <f ca="1"/>
        <v>#NAME?</v>
      </c>
      <c r="G3090" t="e">
        <f ca="1"/>
        <v>#NAME?</v>
      </c>
      <c r="H3090" t="e">
        <f ca="1"/>
        <v>#NAME?</v>
      </c>
      <c r="I3090" t="e">
        <f ca="1"/>
        <v>#NAME?</v>
      </c>
    </row>
    <row r="3091" spans="1:9" x14ac:dyDescent="0.25">
      <c r="A3091" s="193" t="e">
        <f ca="1"/>
        <v>#NAME?</v>
      </c>
      <c r="B3091" t="e">
        <f ca="1"/>
        <v>#NAME?</v>
      </c>
      <c r="C3091" s="129" t="e">
        <f ca="1"/>
        <v>#NAME?</v>
      </c>
      <c r="D3091" t="e">
        <f ca="1"/>
        <v>#NAME?</v>
      </c>
      <c r="E3091" t="e">
        <f ca="1"/>
        <v>#NAME?</v>
      </c>
      <c r="F3091" t="e">
        <f ca="1"/>
        <v>#NAME?</v>
      </c>
      <c r="G3091" t="e">
        <f ca="1"/>
        <v>#NAME?</v>
      </c>
      <c r="H3091" t="e">
        <f ca="1"/>
        <v>#NAME?</v>
      </c>
      <c r="I3091" t="e">
        <f ca="1"/>
        <v>#NAME?</v>
      </c>
    </row>
    <row r="3092" spans="1:9" x14ac:dyDescent="0.25">
      <c r="A3092" s="193" t="e">
        <f ca="1"/>
        <v>#NAME?</v>
      </c>
      <c r="B3092" t="e">
        <f ca="1"/>
        <v>#NAME?</v>
      </c>
      <c r="C3092" s="129" t="e">
        <f ca="1"/>
        <v>#NAME?</v>
      </c>
      <c r="D3092" t="e">
        <f ca="1"/>
        <v>#NAME?</v>
      </c>
      <c r="E3092" t="e">
        <f ca="1"/>
        <v>#NAME?</v>
      </c>
      <c r="F3092" t="e">
        <f ca="1"/>
        <v>#NAME?</v>
      </c>
      <c r="G3092" t="e">
        <f ca="1"/>
        <v>#NAME?</v>
      </c>
      <c r="H3092" t="e">
        <f ca="1"/>
        <v>#NAME?</v>
      </c>
      <c r="I3092" t="e">
        <f ca="1"/>
        <v>#NAME?</v>
      </c>
    </row>
    <row r="3093" spans="1:9" x14ac:dyDescent="0.25">
      <c r="A3093" s="193" t="e">
        <f ca="1"/>
        <v>#NAME?</v>
      </c>
      <c r="B3093" t="e">
        <f ca="1"/>
        <v>#NAME?</v>
      </c>
      <c r="C3093" s="129" t="e">
        <f ca="1"/>
        <v>#NAME?</v>
      </c>
      <c r="D3093" t="e">
        <f ca="1"/>
        <v>#NAME?</v>
      </c>
      <c r="E3093" t="e">
        <f ca="1"/>
        <v>#NAME?</v>
      </c>
      <c r="F3093" t="e">
        <f ca="1"/>
        <v>#NAME?</v>
      </c>
      <c r="G3093" t="e">
        <f ca="1"/>
        <v>#NAME?</v>
      </c>
      <c r="H3093" t="e">
        <f ca="1"/>
        <v>#NAME?</v>
      </c>
      <c r="I3093" t="e">
        <f ca="1"/>
        <v>#NAME?</v>
      </c>
    </row>
    <row r="3094" spans="1:9" x14ac:dyDescent="0.25">
      <c r="A3094" s="193" t="e">
        <f ca="1"/>
        <v>#NAME?</v>
      </c>
      <c r="B3094" t="e">
        <f ca="1"/>
        <v>#NAME?</v>
      </c>
      <c r="C3094" s="129" t="e">
        <f ca="1"/>
        <v>#NAME?</v>
      </c>
      <c r="D3094" t="e">
        <f ca="1"/>
        <v>#NAME?</v>
      </c>
      <c r="E3094" t="e">
        <f ca="1"/>
        <v>#NAME?</v>
      </c>
      <c r="F3094" t="e">
        <f ca="1"/>
        <v>#NAME?</v>
      </c>
      <c r="G3094" t="e">
        <f ca="1"/>
        <v>#NAME?</v>
      </c>
      <c r="H3094" t="e">
        <f ca="1"/>
        <v>#NAME?</v>
      </c>
      <c r="I3094" t="e">
        <f ca="1"/>
        <v>#NAME?</v>
      </c>
    </row>
    <row r="3095" spans="1:9" x14ac:dyDescent="0.25">
      <c r="A3095" s="193" t="e">
        <f ca="1"/>
        <v>#NAME?</v>
      </c>
      <c r="B3095" t="e">
        <f ca="1"/>
        <v>#NAME?</v>
      </c>
      <c r="C3095" s="129" t="e">
        <f ca="1"/>
        <v>#NAME?</v>
      </c>
      <c r="D3095" t="e">
        <f ca="1"/>
        <v>#NAME?</v>
      </c>
      <c r="E3095" t="e">
        <f ca="1"/>
        <v>#NAME?</v>
      </c>
      <c r="F3095" t="e">
        <f ca="1"/>
        <v>#NAME?</v>
      </c>
      <c r="G3095" t="e">
        <f ca="1"/>
        <v>#NAME?</v>
      </c>
      <c r="H3095" t="e">
        <f ca="1"/>
        <v>#NAME?</v>
      </c>
      <c r="I3095" t="e">
        <f ca="1"/>
        <v>#NAME?</v>
      </c>
    </row>
    <row r="3096" spans="1:9" x14ac:dyDescent="0.25">
      <c r="A3096" s="193" t="e">
        <f ca="1"/>
        <v>#NAME?</v>
      </c>
      <c r="B3096" t="e">
        <f ca="1"/>
        <v>#NAME?</v>
      </c>
      <c r="C3096" s="129" t="e">
        <f ca="1"/>
        <v>#NAME?</v>
      </c>
      <c r="D3096" t="e">
        <f ca="1"/>
        <v>#NAME?</v>
      </c>
      <c r="E3096" t="e">
        <f ca="1"/>
        <v>#NAME?</v>
      </c>
      <c r="F3096" t="e">
        <f ca="1"/>
        <v>#NAME?</v>
      </c>
      <c r="G3096" t="e">
        <f ca="1"/>
        <v>#NAME?</v>
      </c>
      <c r="H3096" t="e">
        <f ca="1"/>
        <v>#NAME?</v>
      </c>
      <c r="I3096" t="e">
        <f ca="1"/>
        <v>#NAME?</v>
      </c>
    </row>
    <row r="3097" spans="1:9" x14ac:dyDescent="0.25">
      <c r="A3097" s="193" t="e">
        <f ca="1"/>
        <v>#NAME?</v>
      </c>
      <c r="B3097" t="e">
        <f ca="1"/>
        <v>#NAME?</v>
      </c>
      <c r="C3097" s="129" t="e">
        <f ca="1"/>
        <v>#NAME?</v>
      </c>
      <c r="D3097" t="e">
        <f ca="1"/>
        <v>#NAME?</v>
      </c>
      <c r="E3097" t="e">
        <f ca="1"/>
        <v>#NAME?</v>
      </c>
      <c r="F3097" t="e">
        <f ca="1"/>
        <v>#NAME?</v>
      </c>
      <c r="G3097" t="e">
        <f ca="1"/>
        <v>#NAME?</v>
      </c>
      <c r="H3097" t="e">
        <f ca="1"/>
        <v>#NAME?</v>
      </c>
      <c r="I3097" t="e">
        <f ca="1"/>
        <v>#NAME?</v>
      </c>
    </row>
    <row r="3098" spans="1:9" x14ac:dyDescent="0.25">
      <c r="A3098" s="193" t="e">
        <f ca="1"/>
        <v>#NAME?</v>
      </c>
      <c r="B3098" t="e">
        <f ca="1"/>
        <v>#NAME?</v>
      </c>
      <c r="C3098" s="129" t="e">
        <f ca="1"/>
        <v>#NAME?</v>
      </c>
      <c r="D3098" t="e">
        <f ca="1"/>
        <v>#NAME?</v>
      </c>
      <c r="E3098" t="e">
        <f ca="1"/>
        <v>#NAME?</v>
      </c>
      <c r="F3098" t="e">
        <f ca="1"/>
        <v>#NAME?</v>
      </c>
      <c r="G3098" t="e">
        <f ca="1"/>
        <v>#NAME?</v>
      </c>
      <c r="H3098" t="e">
        <f ca="1"/>
        <v>#NAME?</v>
      </c>
      <c r="I3098" t="e">
        <f ca="1"/>
        <v>#NAME?</v>
      </c>
    </row>
    <row r="3099" spans="1:9" x14ac:dyDescent="0.25">
      <c r="A3099" s="193" t="e">
        <f ca="1"/>
        <v>#NAME?</v>
      </c>
      <c r="B3099" t="e">
        <f ca="1"/>
        <v>#NAME?</v>
      </c>
      <c r="C3099" s="129" t="e">
        <f ca="1"/>
        <v>#NAME?</v>
      </c>
      <c r="D3099" t="e">
        <f ca="1"/>
        <v>#NAME?</v>
      </c>
      <c r="E3099" t="e">
        <f ca="1"/>
        <v>#NAME?</v>
      </c>
      <c r="F3099" t="e">
        <f ca="1"/>
        <v>#NAME?</v>
      </c>
      <c r="G3099" t="e">
        <f ca="1"/>
        <v>#NAME?</v>
      </c>
      <c r="H3099" t="e">
        <f ca="1"/>
        <v>#NAME?</v>
      </c>
      <c r="I3099" t="e">
        <f ca="1"/>
        <v>#NAME?</v>
      </c>
    </row>
    <row r="3100" spans="1:9" x14ac:dyDescent="0.25">
      <c r="A3100" s="193" t="e">
        <f ca="1"/>
        <v>#NAME?</v>
      </c>
      <c r="B3100" t="e">
        <f ca="1"/>
        <v>#NAME?</v>
      </c>
      <c r="C3100" s="129" t="e">
        <f ca="1"/>
        <v>#NAME?</v>
      </c>
      <c r="D3100" t="e">
        <f ca="1"/>
        <v>#NAME?</v>
      </c>
      <c r="E3100" t="e">
        <f ca="1"/>
        <v>#NAME?</v>
      </c>
      <c r="F3100" t="e">
        <f ca="1"/>
        <v>#NAME?</v>
      </c>
      <c r="G3100" t="e">
        <f ca="1"/>
        <v>#NAME?</v>
      </c>
      <c r="H3100" t="e">
        <f ca="1"/>
        <v>#NAME?</v>
      </c>
      <c r="I3100" t="e">
        <f ca="1"/>
        <v>#NAME?</v>
      </c>
    </row>
    <row r="3101" spans="1:9" x14ac:dyDescent="0.25">
      <c r="A3101" s="193" t="e">
        <f ca="1"/>
        <v>#NAME?</v>
      </c>
      <c r="B3101" t="e">
        <f ca="1"/>
        <v>#NAME?</v>
      </c>
      <c r="C3101" s="129" t="e">
        <f ca="1"/>
        <v>#NAME?</v>
      </c>
      <c r="D3101" t="e">
        <f ca="1"/>
        <v>#NAME?</v>
      </c>
      <c r="E3101" t="e">
        <f ca="1"/>
        <v>#NAME?</v>
      </c>
      <c r="F3101" t="e">
        <f ca="1"/>
        <v>#NAME?</v>
      </c>
      <c r="G3101" t="e">
        <f ca="1"/>
        <v>#NAME?</v>
      </c>
      <c r="H3101" t="e">
        <f ca="1"/>
        <v>#NAME?</v>
      </c>
      <c r="I3101" t="e">
        <f ca="1"/>
        <v>#NAME?</v>
      </c>
    </row>
    <row r="3102" spans="1:9" x14ac:dyDescent="0.25">
      <c r="A3102" s="193" t="e">
        <f ca="1"/>
        <v>#NAME?</v>
      </c>
      <c r="B3102" t="e">
        <f ca="1"/>
        <v>#NAME?</v>
      </c>
      <c r="C3102" s="129" t="e">
        <f ca="1"/>
        <v>#NAME?</v>
      </c>
      <c r="D3102" t="e">
        <f ca="1"/>
        <v>#NAME?</v>
      </c>
      <c r="E3102" t="e">
        <f ca="1"/>
        <v>#NAME?</v>
      </c>
      <c r="F3102" t="e">
        <f ca="1"/>
        <v>#NAME?</v>
      </c>
      <c r="G3102" t="e">
        <f ca="1"/>
        <v>#NAME?</v>
      </c>
      <c r="H3102" t="e">
        <f ca="1"/>
        <v>#NAME?</v>
      </c>
      <c r="I3102" t="e">
        <f ca="1"/>
        <v>#NAME?</v>
      </c>
    </row>
    <row r="3103" spans="1:9" x14ac:dyDescent="0.25">
      <c r="A3103" s="193" t="e">
        <f ca="1"/>
        <v>#NAME?</v>
      </c>
      <c r="B3103" t="e">
        <f ca="1"/>
        <v>#NAME?</v>
      </c>
      <c r="C3103" s="129" t="e">
        <f ca="1"/>
        <v>#NAME?</v>
      </c>
      <c r="D3103" t="e">
        <f ca="1"/>
        <v>#NAME?</v>
      </c>
      <c r="E3103" t="e">
        <f ca="1"/>
        <v>#NAME?</v>
      </c>
      <c r="F3103" t="e">
        <f ca="1"/>
        <v>#NAME?</v>
      </c>
      <c r="G3103" t="e">
        <f ca="1"/>
        <v>#NAME?</v>
      </c>
      <c r="H3103" t="e">
        <f ca="1"/>
        <v>#NAME?</v>
      </c>
      <c r="I3103" t="e">
        <f ca="1"/>
        <v>#NAME?</v>
      </c>
    </row>
    <row r="3104" spans="1:9" x14ac:dyDescent="0.25">
      <c r="A3104" s="193" t="e">
        <f ca="1"/>
        <v>#NAME?</v>
      </c>
      <c r="B3104" t="e">
        <f ca="1"/>
        <v>#NAME?</v>
      </c>
      <c r="C3104" s="129" t="e">
        <f ca="1"/>
        <v>#NAME?</v>
      </c>
      <c r="D3104" t="e">
        <f ca="1"/>
        <v>#NAME?</v>
      </c>
      <c r="E3104" t="e">
        <f ca="1"/>
        <v>#NAME?</v>
      </c>
      <c r="F3104" t="e">
        <f ca="1"/>
        <v>#NAME?</v>
      </c>
      <c r="G3104" t="e">
        <f ca="1"/>
        <v>#NAME?</v>
      </c>
      <c r="H3104" t="e">
        <f ca="1"/>
        <v>#NAME?</v>
      </c>
      <c r="I3104" t="e">
        <f ca="1"/>
        <v>#NAME?</v>
      </c>
    </row>
    <row r="3105" spans="1:9" x14ac:dyDescent="0.25">
      <c r="A3105" s="193" t="e">
        <f ca="1"/>
        <v>#NAME?</v>
      </c>
      <c r="B3105" t="e">
        <f ca="1"/>
        <v>#NAME?</v>
      </c>
      <c r="C3105" s="129" t="e">
        <f ca="1"/>
        <v>#NAME?</v>
      </c>
      <c r="D3105" t="e">
        <f ca="1"/>
        <v>#NAME?</v>
      </c>
      <c r="E3105" t="e">
        <f ca="1"/>
        <v>#NAME?</v>
      </c>
      <c r="F3105" t="e">
        <f ca="1"/>
        <v>#NAME?</v>
      </c>
      <c r="G3105" t="e">
        <f ca="1"/>
        <v>#NAME?</v>
      </c>
      <c r="H3105" t="e">
        <f ca="1"/>
        <v>#NAME?</v>
      </c>
      <c r="I3105" t="e">
        <f ca="1"/>
        <v>#NAME?</v>
      </c>
    </row>
    <row r="3106" spans="1:9" x14ac:dyDescent="0.25">
      <c r="A3106" s="193" t="e">
        <f ca="1"/>
        <v>#NAME?</v>
      </c>
      <c r="B3106" t="e">
        <f ca="1"/>
        <v>#NAME?</v>
      </c>
      <c r="C3106" s="129" t="e">
        <f ca="1"/>
        <v>#NAME?</v>
      </c>
      <c r="D3106" t="e">
        <f ca="1"/>
        <v>#NAME?</v>
      </c>
      <c r="E3106" t="e">
        <f ca="1"/>
        <v>#NAME?</v>
      </c>
      <c r="F3106" t="e">
        <f ca="1"/>
        <v>#NAME?</v>
      </c>
      <c r="G3106" t="e">
        <f ca="1"/>
        <v>#NAME?</v>
      </c>
      <c r="H3106" t="e">
        <f ca="1"/>
        <v>#NAME?</v>
      </c>
      <c r="I3106" t="e">
        <f ca="1"/>
        <v>#NAME?</v>
      </c>
    </row>
    <row r="3107" spans="1:9" x14ac:dyDescent="0.25">
      <c r="A3107" s="193" t="e">
        <f ca="1"/>
        <v>#NAME?</v>
      </c>
      <c r="B3107" t="e">
        <f ca="1"/>
        <v>#NAME?</v>
      </c>
      <c r="C3107" s="129" t="e">
        <f ca="1"/>
        <v>#NAME?</v>
      </c>
      <c r="D3107" t="e">
        <f ca="1"/>
        <v>#NAME?</v>
      </c>
      <c r="E3107" t="e">
        <f ca="1"/>
        <v>#NAME?</v>
      </c>
      <c r="F3107" t="e">
        <f ca="1"/>
        <v>#NAME?</v>
      </c>
      <c r="G3107" t="e">
        <f ca="1"/>
        <v>#NAME?</v>
      </c>
      <c r="H3107" t="e">
        <f ca="1"/>
        <v>#NAME?</v>
      </c>
      <c r="I3107" t="e">
        <f ca="1"/>
        <v>#NAME?</v>
      </c>
    </row>
    <row r="3108" spans="1:9" x14ac:dyDescent="0.25">
      <c r="A3108" s="193" t="e">
        <f ca="1"/>
        <v>#NAME?</v>
      </c>
      <c r="B3108" t="e">
        <f ca="1"/>
        <v>#NAME?</v>
      </c>
      <c r="C3108" s="129" t="e">
        <f ca="1"/>
        <v>#NAME?</v>
      </c>
      <c r="D3108" t="e">
        <f ca="1"/>
        <v>#NAME?</v>
      </c>
      <c r="E3108" t="e">
        <f ca="1"/>
        <v>#NAME?</v>
      </c>
      <c r="F3108" t="e">
        <f ca="1"/>
        <v>#NAME?</v>
      </c>
      <c r="G3108" t="e">
        <f ca="1"/>
        <v>#NAME?</v>
      </c>
      <c r="H3108" t="e">
        <f ca="1"/>
        <v>#NAME?</v>
      </c>
      <c r="I3108" t="e">
        <f ca="1"/>
        <v>#NAME?</v>
      </c>
    </row>
    <row r="3109" spans="1:9" x14ac:dyDescent="0.25">
      <c r="A3109" s="193" t="e">
        <f ca="1"/>
        <v>#NAME?</v>
      </c>
      <c r="B3109" t="e">
        <f ca="1"/>
        <v>#NAME?</v>
      </c>
      <c r="C3109" s="129" t="e">
        <f ca="1"/>
        <v>#NAME?</v>
      </c>
      <c r="D3109" t="e">
        <f ca="1"/>
        <v>#NAME?</v>
      </c>
      <c r="E3109" t="e">
        <f ca="1"/>
        <v>#NAME?</v>
      </c>
      <c r="F3109" t="e">
        <f ca="1"/>
        <v>#NAME?</v>
      </c>
      <c r="G3109" t="e">
        <f ca="1"/>
        <v>#NAME?</v>
      </c>
      <c r="H3109" t="e">
        <f ca="1"/>
        <v>#NAME?</v>
      </c>
      <c r="I3109" t="e">
        <f ca="1"/>
        <v>#NAME?</v>
      </c>
    </row>
    <row r="3110" spans="1:9" x14ac:dyDescent="0.25">
      <c r="A3110" s="193" t="e">
        <f ca="1"/>
        <v>#NAME?</v>
      </c>
      <c r="B3110" t="e">
        <f ca="1"/>
        <v>#NAME?</v>
      </c>
      <c r="C3110" s="129" t="e">
        <f ca="1"/>
        <v>#NAME?</v>
      </c>
      <c r="D3110" t="e">
        <f ca="1"/>
        <v>#NAME?</v>
      </c>
      <c r="E3110" t="e">
        <f ca="1"/>
        <v>#NAME?</v>
      </c>
      <c r="F3110" t="e">
        <f ca="1"/>
        <v>#NAME?</v>
      </c>
      <c r="G3110" t="e">
        <f ca="1"/>
        <v>#NAME?</v>
      </c>
      <c r="H3110" t="e">
        <f ca="1"/>
        <v>#NAME?</v>
      </c>
      <c r="I3110" t="e">
        <f ca="1"/>
        <v>#NAME?</v>
      </c>
    </row>
    <row r="3111" spans="1:9" x14ac:dyDescent="0.25">
      <c r="A3111" s="193" t="e">
        <f ca="1"/>
        <v>#NAME?</v>
      </c>
      <c r="B3111" t="e">
        <f ca="1"/>
        <v>#NAME?</v>
      </c>
      <c r="C3111" s="129" t="e">
        <f ca="1"/>
        <v>#NAME?</v>
      </c>
      <c r="D3111" t="e">
        <f ca="1"/>
        <v>#NAME?</v>
      </c>
      <c r="E3111" t="e">
        <f ca="1"/>
        <v>#NAME?</v>
      </c>
      <c r="F3111" t="e">
        <f ca="1"/>
        <v>#NAME?</v>
      </c>
      <c r="G3111" t="e">
        <f ca="1"/>
        <v>#NAME?</v>
      </c>
      <c r="H3111" t="e">
        <f ca="1"/>
        <v>#NAME?</v>
      </c>
      <c r="I3111" t="e">
        <f ca="1"/>
        <v>#NAME?</v>
      </c>
    </row>
    <row r="3112" spans="1:9" x14ac:dyDescent="0.25">
      <c r="A3112" s="193" t="e">
        <f ca="1"/>
        <v>#NAME?</v>
      </c>
      <c r="B3112" t="e">
        <f ca="1"/>
        <v>#NAME?</v>
      </c>
      <c r="C3112" s="129" t="e">
        <f ca="1"/>
        <v>#NAME?</v>
      </c>
      <c r="D3112" t="e">
        <f ca="1"/>
        <v>#NAME?</v>
      </c>
      <c r="E3112" t="e">
        <f ca="1"/>
        <v>#NAME?</v>
      </c>
      <c r="F3112" t="e">
        <f ca="1"/>
        <v>#NAME?</v>
      </c>
      <c r="G3112" t="e">
        <f ca="1"/>
        <v>#NAME?</v>
      </c>
      <c r="H3112" t="e">
        <f ca="1"/>
        <v>#NAME?</v>
      </c>
      <c r="I3112" t="e">
        <f ca="1"/>
        <v>#NAME?</v>
      </c>
    </row>
    <row r="3113" spans="1:9" x14ac:dyDescent="0.25">
      <c r="A3113" s="193" t="e">
        <f ca="1"/>
        <v>#NAME?</v>
      </c>
      <c r="B3113" t="e">
        <f ca="1"/>
        <v>#NAME?</v>
      </c>
      <c r="C3113" s="129" t="e">
        <f ca="1"/>
        <v>#NAME?</v>
      </c>
      <c r="D3113" t="e">
        <f ca="1"/>
        <v>#NAME?</v>
      </c>
      <c r="E3113" t="e">
        <f ca="1"/>
        <v>#NAME?</v>
      </c>
      <c r="F3113" t="e">
        <f ca="1"/>
        <v>#NAME?</v>
      </c>
      <c r="G3113" t="e">
        <f ca="1"/>
        <v>#NAME?</v>
      </c>
      <c r="H3113" t="e">
        <f ca="1"/>
        <v>#NAME?</v>
      </c>
      <c r="I3113" t="e">
        <f ca="1"/>
        <v>#NAME?</v>
      </c>
    </row>
    <row r="3114" spans="1:9" x14ac:dyDescent="0.25">
      <c r="A3114" s="193" t="e">
        <f ca="1"/>
        <v>#NAME?</v>
      </c>
      <c r="B3114" t="e">
        <f ca="1"/>
        <v>#NAME?</v>
      </c>
      <c r="C3114" s="129" t="e">
        <f ca="1"/>
        <v>#NAME?</v>
      </c>
      <c r="D3114" t="e">
        <f ca="1"/>
        <v>#NAME?</v>
      </c>
      <c r="E3114" t="e">
        <f ca="1"/>
        <v>#NAME?</v>
      </c>
      <c r="F3114" t="e">
        <f ca="1"/>
        <v>#NAME?</v>
      </c>
      <c r="G3114" t="e">
        <f ca="1"/>
        <v>#NAME?</v>
      </c>
      <c r="H3114" t="e">
        <f ca="1"/>
        <v>#NAME?</v>
      </c>
      <c r="I3114" t="e">
        <f ca="1"/>
        <v>#NAME?</v>
      </c>
    </row>
    <row r="3115" spans="1:9" x14ac:dyDescent="0.25">
      <c r="A3115" s="193" t="e">
        <f ca="1"/>
        <v>#NAME?</v>
      </c>
      <c r="B3115" t="e">
        <f ca="1"/>
        <v>#NAME?</v>
      </c>
      <c r="C3115" s="129" t="e">
        <f ca="1"/>
        <v>#NAME?</v>
      </c>
      <c r="D3115" t="e">
        <f ca="1"/>
        <v>#NAME?</v>
      </c>
      <c r="E3115" t="e">
        <f ca="1"/>
        <v>#NAME?</v>
      </c>
      <c r="F3115" t="e">
        <f ca="1"/>
        <v>#NAME?</v>
      </c>
      <c r="G3115" t="e">
        <f ca="1"/>
        <v>#NAME?</v>
      </c>
      <c r="H3115" t="e">
        <f ca="1"/>
        <v>#NAME?</v>
      </c>
      <c r="I3115" t="e">
        <f ca="1"/>
        <v>#NAME?</v>
      </c>
    </row>
    <row r="3116" spans="1:9" x14ac:dyDescent="0.25">
      <c r="A3116" s="193" t="e">
        <f ca="1"/>
        <v>#NAME?</v>
      </c>
      <c r="B3116" t="e">
        <f ca="1"/>
        <v>#NAME?</v>
      </c>
      <c r="C3116" s="129" t="e">
        <f ca="1"/>
        <v>#NAME?</v>
      </c>
      <c r="D3116" t="e">
        <f ca="1"/>
        <v>#NAME?</v>
      </c>
      <c r="E3116" t="e">
        <f ca="1"/>
        <v>#NAME?</v>
      </c>
      <c r="F3116" t="e">
        <f ca="1"/>
        <v>#NAME?</v>
      </c>
      <c r="G3116" t="e">
        <f ca="1"/>
        <v>#NAME?</v>
      </c>
      <c r="H3116" t="e">
        <f ca="1"/>
        <v>#NAME?</v>
      </c>
      <c r="I3116" t="e">
        <f ca="1"/>
        <v>#NAME?</v>
      </c>
    </row>
    <row r="3117" spans="1:9" x14ac:dyDescent="0.25">
      <c r="A3117" s="193" t="e">
        <f ca="1"/>
        <v>#NAME?</v>
      </c>
      <c r="B3117" t="e">
        <f ca="1"/>
        <v>#NAME?</v>
      </c>
      <c r="C3117" s="129" t="e">
        <f ca="1"/>
        <v>#NAME?</v>
      </c>
      <c r="D3117" t="e">
        <f ca="1"/>
        <v>#NAME?</v>
      </c>
      <c r="E3117" t="e">
        <f ca="1"/>
        <v>#NAME?</v>
      </c>
      <c r="F3117" t="e">
        <f ca="1"/>
        <v>#NAME?</v>
      </c>
      <c r="G3117" t="e">
        <f ca="1"/>
        <v>#NAME?</v>
      </c>
      <c r="H3117" t="e">
        <f ca="1"/>
        <v>#NAME?</v>
      </c>
      <c r="I3117" t="e">
        <f ca="1"/>
        <v>#NAME?</v>
      </c>
    </row>
    <row r="3118" spans="1:9" x14ac:dyDescent="0.25">
      <c r="A3118" s="193" t="e">
        <f ca="1"/>
        <v>#NAME?</v>
      </c>
      <c r="B3118" t="e">
        <f ca="1"/>
        <v>#NAME?</v>
      </c>
      <c r="C3118" s="129" t="e">
        <f ca="1"/>
        <v>#NAME?</v>
      </c>
      <c r="D3118" t="e">
        <f ca="1"/>
        <v>#NAME?</v>
      </c>
      <c r="E3118" t="e">
        <f ca="1"/>
        <v>#NAME?</v>
      </c>
      <c r="F3118" t="e">
        <f ca="1"/>
        <v>#NAME?</v>
      </c>
      <c r="G3118" t="e">
        <f ca="1"/>
        <v>#NAME?</v>
      </c>
      <c r="H3118" t="e">
        <f ca="1"/>
        <v>#NAME?</v>
      </c>
      <c r="I3118" t="e">
        <f ca="1"/>
        <v>#NAME?</v>
      </c>
    </row>
    <row r="3119" spans="1:9" x14ac:dyDescent="0.25">
      <c r="A3119" s="193" t="e">
        <f ca="1"/>
        <v>#NAME?</v>
      </c>
      <c r="B3119" t="e">
        <f ca="1"/>
        <v>#NAME?</v>
      </c>
      <c r="C3119" s="129" t="e">
        <f ca="1"/>
        <v>#NAME?</v>
      </c>
      <c r="D3119" t="e">
        <f ca="1"/>
        <v>#NAME?</v>
      </c>
      <c r="E3119" t="e">
        <f ca="1"/>
        <v>#NAME?</v>
      </c>
      <c r="F3119" t="e">
        <f ca="1"/>
        <v>#NAME?</v>
      </c>
      <c r="G3119" t="e">
        <f ca="1"/>
        <v>#NAME?</v>
      </c>
      <c r="H3119" t="e">
        <f ca="1"/>
        <v>#NAME?</v>
      </c>
      <c r="I3119" t="e">
        <f ca="1"/>
        <v>#NAME?</v>
      </c>
    </row>
    <row r="3120" spans="1:9" x14ac:dyDescent="0.25">
      <c r="A3120" s="193" t="e">
        <f ca="1"/>
        <v>#NAME?</v>
      </c>
      <c r="B3120" t="e">
        <f ca="1"/>
        <v>#NAME?</v>
      </c>
      <c r="C3120" s="129" t="e">
        <f ca="1"/>
        <v>#NAME?</v>
      </c>
      <c r="D3120" t="e">
        <f ca="1"/>
        <v>#NAME?</v>
      </c>
      <c r="E3120" t="e">
        <f ca="1"/>
        <v>#NAME?</v>
      </c>
      <c r="F3120" t="e">
        <f ca="1"/>
        <v>#NAME?</v>
      </c>
      <c r="G3120" t="e">
        <f ca="1"/>
        <v>#NAME?</v>
      </c>
      <c r="H3120" t="e">
        <f ca="1"/>
        <v>#NAME?</v>
      </c>
      <c r="I3120" t="e">
        <f ca="1"/>
        <v>#NAME?</v>
      </c>
    </row>
    <row r="3121" spans="1:9" x14ac:dyDescent="0.25">
      <c r="A3121" s="193" t="e">
        <f ca="1"/>
        <v>#NAME?</v>
      </c>
      <c r="B3121" t="e">
        <f ca="1"/>
        <v>#NAME?</v>
      </c>
      <c r="C3121" s="129" t="e">
        <f ca="1"/>
        <v>#NAME?</v>
      </c>
      <c r="D3121" t="e">
        <f ca="1"/>
        <v>#NAME?</v>
      </c>
      <c r="E3121" t="e">
        <f ca="1"/>
        <v>#NAME?</v>
      </c>
      <c r="F3121" t="e">
        <f ca="1"/>
        <v>#NAME?</v>
      </c>
      <c r="G3121" t="e">
        <f ca="1"/>
        <v>#NAME?</v>
      </c>
      <c r="H3121" t="e">
        <f ca="1"/>
        <v>#NAME?</v>
      </c>
      <c r="I3121" t="e">
        <f ca="1"/>
        <v>#NAME?</v>
      </c>
    </row>
    <row r="3122" spans="1:9" x14ac:dyDescent="0.25">
      <c r="A3122" s="193" t="e">
        <f ca="1"/>
        <v>#NAME?</v>
      </c>
      <c r="B3122" t="e">
        <f ca="1"/>
        <v>#NAME?</v>
      </c>
      <c r="C3122" s="129" t="e">
        <f ca="1"/>
        <v>#NAME?</v>
      </c>
      <c r="D3122" t="e">
        <f ca="1"/>
        <v>#NAME?</v>
      </c>
      <c r="E3122" t="e">
        <f ca="1"/>
        <v>#NAME?</v>
      </c>
      <c r="F3122" t="e">
        <f ca="1"/>
        <v>#NAME?</v>
      </c>
      <c r="G3122" t="e">
        <f ca="1"/>
        <v>#NAME?</v>
      </c>
      <c r="H3122" t="e">
        <f ca="1"/>
        <v>#NAME?</v>
      </c>
      <c r="I3122" t="e">
        <f ca="1"/>
        <v>#NAME?</v>
      </c>
    </row>
    <row r="3123" spans="1:9" x14ac:dyDescent="0.25">
      <c r="A3123" s="193" t="e">
        <f ca="1"/>
        <v>#NAME?</v>
      </c>
      <c r="B3123" t="e">
        <f ca="1"/>
        <v>#NAME?</v>
      </c>
      <c r="C3123" s="129" t="e">
        <f ca="1"/>
        <v>#NAME?</v>
      </c>
      <c r="D3123" t="e">
        <f ca="1"/>
        <v>#NAME?</v>
      </c>
      <c r="E3123" t="e">
        <f ca="1"/>
        <v>#NAME?</v>
      </c>
      <c r="F3123" t="e">
        <f ca="1"/>
        <v>#NAME?</v>
      </c>
      <c r="G3123" t="e">
        <f ca="1"/>
        <v>#NAME?</v>
      </c>
      <c r="H3123" t="e">
        <f ca="1"/>
        <v>#NAME?</v>
      </c>
      <c r="I3123" t="e">
        <f ca="1"/>
        <v>#NAME?</v>
      </c>
    </row>
    <row r="3124" spans="1:9" x14ac:dyDescent="0.25">
      <c r="A3124" s="193" t="e">
        <f ca="1"/>
        <v>#NAME?</v>
      </c>
      <c r="B3124" t="e">
        <f ca="1"/>
        <v>#NAME?</v>
      </c>
      <c r="C3124" s="129" t="e">
        <f ca="1"/>
        <v>#NAME?</v>
      </c>
      <c r="D3124" t="e">
        <f ca="1"/>
        <v>#NAME?</v>
      </c>
      <c r="E3124" t="e">
        <f ca="1"/>
        <v>#NAME?</v>
      </c>
      <c r="F3124" t="e">
        <f ca="1"/>
        <v>#NAME?</v>
      </c>
      <c r="G3124" t="e">
        <f ca="1"/>
        <v>#NAME?</v>
      </c>
      <c r="H3124" t="e">
        <f ca="1"/>
        <v>#NAME?</v>
      </c>
      <c r="I3124" t="e">
        <f ca="1"/>
        <v>#NAME?</v>
      </c>
    </row>
    <row r="3125" spans="1:9" x14ac:dyDescent="0.25">
      <c r="A3125" s="193" t="e">
        <f ca="1"/>
        <v>#NAME?</v>
      </c>
      <c r="B3125" t="e">
        <f ca="1"/>
        <v>#NAME?</v>
      </c>
      <c r="C3125" s="129" t="e">
        <f ca="1"/>
        <v>#NAME?</v>
      </c>
      <c r="D3125" t="e">
        <f ca="1"/>
        <v>#NAME?</v>
      </c>
      <c r="E3125" t="e">
        <f ca="1"/>
        <v>#NAME?</v>
      </c>
      <c r="F3125" t="e">
        <f ca="1"/>
        <v>#NAME?</v>
      </c>
      <c r="G3125" t="e">
        <f ca="1"/>
        <v>#NAME?</v>
      </c>
      <c r="H3125" t="e">
        <f ca="1"/>
        <v>#NAME?</v>
      </c>
      <c r="I3125" t="e">
        <f ca="1"/>
        <v>#NAME?</v>
      </c>
    </row>
    <row r="3126" spans="1:9" x14ac:dyDescent="0.25">
      <c r="A3126" s="193" t="e">
        <f ca="1"/>
        <v>#NAME?</v>
      </c>
      <c r="B3126" t="e">
        <f ca="1"/>
        <v>#NAME?</v>
      </c>
      <c r="C3126" s="129" t="e">
        <f ca="1"/>
        <v>#NAME?</v>
      </c>
      <c r="D3126" t="e">
        <f ca="1"/>
        <v>#NAME?</v>
      </c>
      <c r="E3126" t="e">
        <f ca="1"/>
        <v>#NAME?</v>
      </c>
      <c r="F3126" t="e">
        <f ca="1"/>
        <v>#NAME?</v>
      </c>
      <c r="G3126" t="e">
        <f ca="1"/>
        <v>#NAME?</v>
      </c>
      <c r="H3126" t="e">
        <f ca="1"/>
        <v>#NAME?</v>
      </c>
      <c r="I3126" t="e">
        <f ca="1"/>
        <v>#NAME?</v>
      </c>
    </row>
    <row r="3127" spans="1:9" x14ac:dyDescent="0.25">
      <c r="A3127" s="193" t="e">
        <f ca="1"/>
        <v>#NAME?</v>
      </c>
      <c r="B3127" t="e">
        <f ca="1"/>
        <v>#NAME?</v>
      </c>
      <c r="C3127" s="129" t="e">
        <f ca="1"/>
        <v>#NAME?</v>
      </c>
      <c r="D3127" t="e">
        <f ca="1"/>
        <v>#NAME?</v>
      </c>
      <c r="E3127" t="e">
        <f ca="1"/>
        <v>#NAME?</v>
      </c>
      <c r="F3127" t="e">
        <f ca="1"/>
        <v>#NAME?</v>
      </c>
      <c r="G3127" t="e">
        <f ca="1"/>
        <v>#NAME?</v>
      </c>
      <c r="H3127" t="e">
        <f ca="1"/>
        <v>#NAME?</v>
      </c>
      <c r="I3127" t="e">
        <f ca="1"/>
        <v>#NAME?</v>
      </c>
    </row>
    <row r="3128" spans="1:9" x14ac:dyDescent="0.25">
      <c r="A3128" s="193" t="e">
        <f ca="1"/>
        <v>#NAME?</v>
      </c>
      <c r="B3128" t="e">
        <f ca="1"/>
        <v>#NAME?</v>
      </c>
      <c r="C3128" s="129" t="e">
        <f ca="1"/>
        <v>#NAME?</v>
      </c>
      <c r="D3128" t="e">
        <f ca="1"/>
        <v>#NAME?</v>
      </c>
      <c r="E3128" t="e">
        <f ca="1"/>
        <v>#NAME?</v>
      </c>
      <c r="F3128" t="e">
        <f ca="1"/>
        <v>#NAME?</v>
      </c>
      <c r="G3128" t="e">
        <f ca="1"/>
        <v>#NAME?</v>
      </c>
      <c r="H3128" t="e">
        <f ca="1"/>
        <v>#NAME?</v>
      </c>
      <c r="I3128" t="e">
        <f ca="1"/>
        <v>#NAME?</v>
      </c>
    </row>
    <row r="3129" spans="1:9" x14ac:dyDescent="0.25">
      <c r="A3129" s="193" t="e">
        <f ca="1"/>
        <v>#NAME?</v>
      </c>
      <c r="B3129" t="e">
        <f ca="1"/>
        <v>#NAME?</v>
      </c>
      <c r="C3129" s="129" t="e">
        <f ca="1"/>
        <v>#NAME?</v>
      </c>
      <c r="D3129" t="e">
        <f ca="1"/>
        <v>#NAME?</v>
      </c>
      <c r="E3129" t="e">
        <f ca="1"/>
        <v>#NAME?</v>
      </c>
      <c r="F3129" t="e">
        <f ca="1"/>
        <v>#NAME?</v>
      </c>
      <c r="G3129" t="e">
        <f ca="1"/>
        <v>#NAME?</v>
      </c>
      <c r="H3129" t="e">
        <f ca="1"/>
        <v>#NAME?</v>
      </c>
      <c r="I3129" t="e">
        <f ca="1"/>
        <v>#NAME?</v>
      </c>
    </row>
    <row r="3130" spans="1:9" x14ac:dyDescent="0.25">
      <c r="A3130" s="193" t="e">
        <f ca="1"/>
        <v>#NAME?</v>
      </c>
      <c r="B3130" t="e">
        <f ca="1"/>
        <v>#NAME?</v>
      </c>
      <c r="C3130" s="129" t="e">
        <f ca="1"/>
        <v>#NAME?</v>
      </c>
      <c r="D3130" t="e">
        <f ca="1"/>
        <v>#NAME?</v>
      </c>
      <c r="E3130" t="e">
        <f ca="1"/>
        <v>#NAME?</v>
      </c>
      <c r="F3130" t="e">
        <f ca="1"/>
        <v>#NAME?</v>
      </c>
      <c r="G3130" t="e">
        <f ca="1"/>
        <v>#NAME?</v>
      </c>
      <c r="H3130" t="e">
        <f ca="1"/>
        <v>#NAME?</v>
      </c>
      <c r="I3130" t="e">
        <f ca="1"/>
        <v>#NAME?</v>
      </c>
    </row>
    <row r="3131" spans="1:9" x14ac:dyDescent="0.25">
      <c r="A3131" s="193" t="e">
        <f ca="1"/>
        <v>#NAME?</v>
      </c>
      <c r="B3131" t="e">
        <f ca="1"/>
        <v>#NAME?</v>
      </c>
      <c r="C3131" s="129" t="e">
        <f ca="1"/>
        <v>#NAME?</v>
      </c>
      <c r="D3131" t="e">
        <f ca="1"/>
        <v>#NAME?</v>
      </c>
      <c r="E3131" t="e">
        <f ca="1"/>
        <v>#NAME?</v>
      </c>
      <c r="F3131" t="e">
        <f ca="1"/>
        <v>#NAME?</v>
      </c>
      <c r="G3131" t="e">
        <f ca="1"/>
        <v>#NAME?</v>
      </c>
      <c r="H3131" t="e">
        <f ca="1"/>
        <v>#NAME?</v>
      </c>
      <c r="I3131" t="e">
        <f ca="1"/>
        <v>#NAME?</v>
      </c>
    </row>
    <row r="3132" spans="1:9" x14ac:dyDescent="0.25">
      <c r="A3132" s="193" t="e">
        <f ca="1"/>
        <v>#NAME?</v>
      </c>
      <c r="B3132" t="e">
        <f ca="1"/>
        <v>#NAME?</v>
      </c>
      <c r="C3132" s="129" t="e">
        <f ca="1"/>
        <v>#NAME?</v>
      </c>
      <c r="D3132" t="e">
        <f ca="1"/>
        <v>#NAME?</v>
      </c>
      <c r="E3132" t="e">
        <f ca="1"/>
        <v>#NAME?</v>
      </c>
      <c r="F3132" t="e">
        <f ca="1"/>
        <v>#NAME?</v>
      </c>
      <c r="G3132" t="e">
        <f ca="1"/>
        <v>#NAME?</v>
      </c>
      <c r="H3132" t="e">
        <f ca="1"/>
        <v>#NAME?</v>
      </c>
      <c r="I3132" t="e">
        <f ca="1"/>
        <v>#NAME?</v>
      </c>
    </row>
    <row r="3133" spans="1:9" x14ac:dyDescent="0.25">
      <c r="A3133" s="193" t="e">
        <f ca="1"/>
        <v>#NAME?</v>
      </c>
      <c r="B3133" t="e">
        <f ca="1"/>
        <v>#NAME?</v>
      </c>
      <c r="C3133" s="129" t="e">
        <f ca="1"/>
        <v>#NAME?</v>
      </c>
      <c r="D3133" t="e">
        <f ca="1"/>
        <v>#NAME?</v>
      </c>
      <c r="E3133" t="e">
        <f ca="1"/>
        <v>#NAME?</v>
      </c>
      <c r="F3133" t="e">
        <f ca="1"/>
        <v>#NAME?</v>
      </c>
      <c r="G3133" t="e">
        <f ca="1"/>
        <v>#NAME?</v>
      </c>
      <c r="H3133" t="e">
        <f ca="1"/>
        <v>#NAME?</v>
      </c>
      <c r="I3133" t="e">
        <f ca="1"/>
        <v>#NAME?</v>
      </c>
    </row>
    <row r="3134" spans="1:9" x14ac:dyDescent="0.25">
      <c r="A3134" s="193" t="e">
        <f ca="1"/>
        <v>#NAME?</v>
      </c>
      <c r="B3134" t="e">
        <f ca="1"/>
        <v>#NAME?</v>
      </c>
      <c r="C3134" s="129" t="e">
        <f ca="1"/>
        <v>#NAME?</v>
      </c>
      <c r="D3134" t="e">
        <f ca="1"/>
        <v>#NAME?</v>
      </c>
      <c r="E3134" t="e">
        <f ca="1"/>
        <v>#NAME?</v>
      </c>
      <c r="F3134" t="e">
        <f ca="1"/>
        <v>#NAME?</v>
      </c>
      <c r="G3134" t="e">
        <f ca="1"/>
        <v>#NAME?</v>
      </c>
      <c r="H3134" t="e">
        <f ca="1"/>
        <v>#NAME?</v>
      </c>
      <c r="I3134" t="e">
        <f ca="1"/>
        <v>#NAME?</v>
      </c>
    </row>
    <row r="3135" spans="1:9" x14ac:dyDescent="0.25">
      <c r="A3135" s="193" t="e">
        <f ca="1"/>
        <v>#NAME?</v>
      </c>
      <c r="B3135" t="e">
        <f ca="1"/>
        <v>#NAME?</v>
      </c>
      <c r="C3135" s="129" t="e">
        <f ca="1"/>
        <v>#NAME?</v>
      </c>
      <c r="D3135" t="e">
        <f ca="1"/>
        <v>#NAME?</v>
      </c>
      <c r="E3135" t="e">
        <f ca="1"/>
        <v>#NAME?</v>
      </c>
      <c r="F3135" t="e">
        <f ca="1"/>
        <v>#NAME?</v>
      </c>
      <c r="G3135" t="e">
        <f ca="1"/>
        <v>#NAME?</v>
      </c>
      <c r="H3135" t="e">
        <f ca="1"/>
        <v>#NAME?</v>
      </c>
      <c r="I3135" t="e">
        <f ca="1"/>
        <v>#NAME?</v>
      </c>
    </row>
    <row r="3136" spans="1:9" x14ac:dyDescent="0.25">
      <c r="A3136" s="193" t="e">
        <f ca="1"/>
        <v>#NAME?</v>
      </c>
      <c r="B3136" t="e">
        <f ca="1"/>
        <v>#NAME?</v>
      </c>
      <c r="C3136" s="129" t="e">
        <f ca="1"/>
        <v>#NAME?</v>
      </c>
      <c r="D3136" t="e">
        <f ca="1"/>
        <v>#NAME?</v>
      </c>
      <c r="E3136" t="e">
        <f ca="1"/>
        <v>#NAME?</v>
      </c>
      <c r="F3136" t="e">
        <f ca="1"/>
        <v>#NAME?</v>
      </c>
      <c r="G3136" t="e">
        <f ca="1"/>
        <v>#NAME?</v>
      </c>
      <c r="H3136" t="e">
        <f ca="1"/>
        <v>#NAME?</v>
      </c>
      <c r="I3136" t="e">
        <f ca="1"/>
        <v>#NAME?</v>
      </c>
    </row>
    <row r="3137" spans="1:9" x14ac:dyDescent="0.25">
      <c r="A3137" s="193" t="e">
        <f ca="1"/>
        <v>#NAME?</v>
      </c>
      <c r="B3137" t="e">
        <f ca="1"/>
        <v>#NAME?</v>
      </c>
      <c r="C3137" s="129" t="e">
        <f ca="1"/>
        <v>#NAME?</v>
      </c>
      <c r="D3137" t="e">
        <f ca="1"/>
        <v>#NAME?</v>
      </c>
      <c r="E3137" t="e">
        <f ca="1"/>
        <v>#NAME?</v>
      </c>
      <c r="F3137" t="e">
        <f ca="1"/>
        <v>#NAME?</v>
      </c>
      <c r="G3137" t="e">
        <f ca="1"/>
        <v>#NAME?</v>
      </c>
      <c r="H3137" t="e">
        <f ca="1"/>
        <v>#NAME?</v>
      </c>
      <c r="I3137" t="e">
        <f ca="1"/>
        <v>#NAME?</v>
      </c>
    </row>
    <row r="3138" spans="1:9" x14ac:dyDescent="0.25">
      <c r="A3138" s="193" t="e">
        <f ca="1"/>
        <v>#NAME?</v>
      </c>
      <c r="B3138" t="e">
        <f ca="1"/>
        <v>#NAME?</v>
      </c>
      <c r="C3138" s="129" t="e">
        <f ca="1"/>
        <v>#NAME?</v>
      </c>
      <c r="D3138" t="e">
        <f ca="1"/>
        <v>#NAME?</v>
      </c>
      <c r="E3138" t="e">
        <f ca="1"/>
        <v>#NAME?</v>
      </c>
      <c r="F3138" t="e">
        <f ca="1"/>
        <v>#NAME?</v>
      </c>
      <c r="G3138" t="e">
        <f ca="1"/>
        <v>#NAME?</v>
      </c>
      <c r="H3138" t="e">
        <f ca="1"/>
        <v>#NAME?</v>
      </c>
      <c r="I3138" t="e">
        <f ca="1"/>
        <v>#NAME?</v>
      </c>
    </row>
    <row r="3139" spans="1:9" x14ac:dyDescent="0.25">
      <c r="A3139" s="193" t="e">
        <f ca="1"/>
        <v>#NAME?</v>
      </c>
      <c r="B3139" t="e">
        <f ca="1"/>
        <v>#NAME?</v>
      </c>
      <c r="C3139" s="129" t="e">
        <f ca="1"/>
        <v>#NAME?</v>
      </c>
      <c r="D3139" t="e">
        <f ca="1"/>
        <v>#NAME?</v>
      </c>
      <c r="E3139" t="e">
        <f ca="1"/>
        <v>#NAME?</v>
      </c>
      <c r="F3139" t="e">
        <f ca="1"/>
        <v>#NAME?</v>
      </c>
      <c r="G3139" t="e">
        <f ca="1"/>
        <v>#NAME?</v>
      </c>
      <c r="H3139" t="e">
        <f ca="1"/>
        <v>#NAME?</v>
      </c>
      <c r="I3139" t="e">
        <f ca="1"/>
        <v>#NAME?</v>
      </c>
    </row>
    <row r="3140" spans="1:9" x14ac:dyDescent="0.25">
      <c r="A3140" s="193" t="e">
        <f ca="1"/>
        <v>#NAME?</v>
      </c>
      <c r="B3140" t="e">
        <f ca="1"/>
        <v>#NAME?</v>
      </c>
      <c r="C3140" s="129" t="e">
        <f ca="1"/>
        <v>#NAME?</v>
      </c>
      <c r="D3140" t="e">
        <f ca="1"/>
        <v>#NAME?</v>
      </c>
      <c r="E3140" t="e">
        <f ca="1"/>
        <v>#NAME?</v>
      </c>
      <c r="F3140" t="e">
        <f ca="1"/>
        <v>#NAME?</v>
      </c>
      <c r="G3140" t="e">
        <f ca="1"/>
        <v>#NAME?</v>
      </c>
      <c r="H3140" t="e">
        <f ca="1"/>
        <v>#NAME?</v>
      </c>
      <c r="I3140" t="e">
        <f ca="1"/>
        <v>#NAME?</v>
      </c>
    </row>
    <row r="3141" spans="1:9" x14ac:dyDescent="0.25">
      <c r="A3141" s="193" t="e">
        <f ca="1"/>
        <v>#NAME?</v>
      </c>
      <c r="B3141" t="e">
        <f ca="1"/>
        <v>#NAME?</v>
      </c>
      <c r="C3141" s="129" t="e">
        <f ca="1"/>
        <v>#NAME?</v>
      </c>
      <c r="D3141" t="e">
        <f ca="1"/>
        <v>#NAME?</v>
      </c>
      <c r="E3141" t="e">
        <f ca="1"/>
        <v>#NAME?</v>
      </c>
      <c r="F3141" t="e">
        <f ca="1"/>
        <v>#NAME?</v>
      </c>
      <c r="G3141" t="e">
        <f ca="1"/>
        <v>#NAME?</v>
      </c>
      <c r="H3141" t="e">
        <f ca="1"/>
        <v>#NAME?</v>
      </c>
      <c r="I3141" t="e">
        <f ca="1"/>
        <v>#NAME?</v>
      </c>
    </row>
    <row r="3142" spans="1:9" x14ac:dyDescent="0.25">
      <c r="A3142" s="193" t="e">
        <f ca="1"/>
        <v>#NAME?</v>
      </c>
      <c r="B3142" t="e">
        <f ca="1"/>
        <v>#NAME?</v>
      </c>
      <c r="C3142" s="129" t="e">
        <f ca="1"/>
        <v>#NAME?</v>
      </c>
      <c r="D3142" t="e">
        <f ca="1"/>
        <v>#NAME?</v>
      </c>
      <c r="E3142" t="e">
        <f ca="1"/>
        <v>#NAME?</v>
      </c>
      <c r="F3142" t="e">
        <f ca="1"/>
        <v>#NAME?</v>
      </c>
      <c r="G3142" t="e">
        <f ca="1"/>
        <v>#NAME?</v>
      </c>
      <c r="H3142" t="e">
        <f ca="1"/>
        <v>#NAME?</v>
      </c>
      <c r="I3142" t="e">
        <f ca="1"/>
        <v>#NAME?</v>
      </c>
    </row>
    <row r="3143" spans="1:9" x14ac:dyDescent="0.25">
      <c r="A3143" s="193" t="e">
        <f ca="1"/>
        <v>#NAME?</v>
      </c>
      <c r="B3143" t="e">
        <f ca="1"/>
        <v>#NAME?</v>
      </c>
      <c r="C3143" s="129" t="e">
        <f ca="1"/>
        <v>#NAME?</v>
      </c>
      <c r="D3143" t="e">
        <f ca="1"/>
        <v>#NAME?</v>
      </c>
      <c r="E3143" t="e">
        <f ca="1"/>
        <v>#NAME?</v>
      </c>
      <c r="F3143" t="e">
        <f ca="1"/>
        <v>#NAME?</v>
      </c>
      <c r="G3143" t="e">
        <f ca="1"/>
        <v>#NAME?</v>
      </c>
      <c r="H3143" t="e">
        <f ca="1"/>
        <v>#NAME?</v>
      </c>
      <c r="I3143" t="e">
        <f ca="1"/>
        <v>#NAME?</v>
      </c>
    </row>
    <row r="3144" spans="1:9" x14ac:dyDescent="0.25">
      <c r="A3144" s="193" t="e">
        <f ca="1"/>
        <v>#NAME?</v>
      </c>
      <c r="B3144" t="e">
        <f ca="1"/>
        <v>#NAME?</v>
      </c>
      <c r="C3144" s="129" t="e">
        <f ca="1"/>
        <v>#NAME?</v>
      </c>
      <c r="D3144" t="e">
        <f ca="1"/>
        <v>#NAME?</v>
      </c>
      <c r="E3144" t="e">
        <f ca="1"/>
        <v>#NAME?</v>
      </c>
      <c r="F3144" t="e">
        <f ca="1"/>
        <v>#NAME?</v>
      </c>
      <c r="G3144" t="e">
        <f ca="1"/>
        <v>#NAME?</v>
      </c>
      <c r="H3144" t="e">
        <f ca="1"/>
        <v>#NAME?</v>
      </c>
      <c r="I3144" t="e">
        <f ca="1"/>
        <v>#NAME?</v>
      </c>
    </row>
    <row r="3145" spans="1:9" x14ac:dyDescent="0.25">
      <c r="A3145" s="193" t="e">
        <f ca="1"/>
        <v>#NAME?</v>
      </c>
      <c r="B3145" t="e">
        <f ca="1"/>
        <v>#NAME?</v>
      </c>
      <c r="C3145" s="129" t="e">
        <f ca="1"/>
        <v>#NAME?</v>
      </c>
      <c r="D3145" t="e">
        <f ca="1"/>
        <v>#NAME?</v>
      </c>
      <c r="E3145" t="e">
        <f ca="1"/>
        <v>#NAME?</v>
      </c>
      <c r="F3145" t="e">
        <f ca="1"/>
        <v>#NAME?</v>
      </c>
      <c r="G3145" t="e">
        <f ca="1"/>
        <v>#NAME?</v>
      </c>
      <c r="H3145" t="e">
        <f ca="1"/>
        <v>#NAME?</v>
      </c>
      <c r="I3145" t="e">
        <f ca="1"/>
        <v>#NAME?</v>
      </c>
    </row>
    <row r="3146" spans="1:9" x14ac:dyDescent="0.25">
      <c r="A3146" s="193" t="e">
        <f ca="1"/>
        <v>#NAME?</v>
      </c>
      <c r="B3146" t="e">
        <f ca="1"/>
        <v>#NAME?</v>
      </c>
      <c r="C3146" s="129" t="e">
        <f ca="1"/>
        <v>#NAME?</v>
      </c>
      <c r="D3146" t="e">
        <f ca="1"/>
        <v>#NAME?</v>
      </c>
      <c r="E3146" t="e">
        <f ca="1"/>
        <v>#NAME?</v>
      </c>
      <c r="F3146" t="e">
        <f ca="1"/>
        <v>#NAME?</v>
      </c>
      <c r="G3146" t="e">
        <f ca="1"/>
        <v>#NAME?</v>
      </c>
      <c r="H3146" t="e">
        <f ca="1"/>
        <v>#NAME?</v>
      </c>
      <c r="I3146" t="e">
        <f ca="1"/>
        <v>#NAME?</v>
      </c>
    </row>
    <row r="3147" spans="1:9" x14ac:dyDescent="0.25">
      <c r="A3147" s="193" t="e">
        <f ca="1"/>
        <v>#NAME?</v>
      </c>
      <c r="B3147" t="e">
        <f ca="1"/>
        <v>#NAME?</v>
      </c>
      <c r="C3147" s="129" t="e">
        <f ca="1"/>
        <v>#NAME?</v>
      </c>
      <c r="D3147" t="e">
        <f ca="1"/>
        <v>#NAME?</v>
      </c>
      <c r="E3147" t="e">
        <f ca="1"/>
        <v>#NAME?</v>
      </c>
      <c r="F3147" t="e">
        <f ca="1"/>
        <v>#NAME?</v>
      </c>
      <c r="G3147" t="e">
        <f ca="1"/>
        <v>#NAME?</v>
      </c>
      <c r="H3147" t="e">
        <f ca="1"/>
        <v>#NAME?</v>
      </c>
      <c r="I3147" t="e">
        <f ca="1"/>
        <v>#NAME?</v>
      </c>
    </row>
    <row r="3148" spans="1:9" x14ac:dyDescent="0.25">
      <c r="A3148" s="193" t="e">
        <f ca="1"/>
        <v>#NAME?</v>
      </c>
      <c r="B3148" t="e">
        <f ca="1"/>
        <v>#NAME?</v>
      </c>
      <c r="C3148" s="129" t="e">
        <f ca="1"/>
        <v>#NAME?</v>
      </c>
      <c r="D3148" t="e">
        <f ca="1"/>
        <v>#NAME?</v>
      </c>
      <c r="E3148" t="e">
        <f ca="1"/>
        <v>#NAME?</v>
      </c>
      <c r="F3148" t="e">
        <f ca="1"/>
        <v>#NAME?</v>
      </c>
      <c r="G3148" t="e">
        <f ca="1"/>
        <v>#NAME?</v>
      </c>
      <c r="H3148" t="e">
        <f ca="1"/>
        <v>#NAME?</v>
      </c>
      <c r="I3148" t="e">
        <f ca="1"/>
        <v>#NAME?</v>
      </c>
    </row>
    <row r="3149" spans="1:9" x14ac:dyDescent="0.25">
      <c r="A3149" s="193" t="e">
        <f ca="1"/>
        <v>#NAME?</v>
      </c>
      <c r="B3149" t="e">
        <f ca="1"/>
        <v>#NAME?</v>
      </c>
      <c r="C3149" s="129" t="e">
        <f ca="1"/>
        <v>#NAME?</v>
      </c>
      <c r="D3149" t="e">
        <f ca="1"/>
        <v>#NAME?</v>
      </c>
      <c r="E3149" t="e">
        <f ca="1"/>
        <v>#NAME?</v>
      </c>
      <c r="F3149" t="e">
        <f ca="1"/>
        <v>#NAME?</v>
      </c>
      <c r="G3149" t="e">
        <f ca="1"/>
        <v>#NAME?</v>
      </c>
      <c r="H3149" t="e">
        <f ca="1"/>
        <v>#NAME?</v>
      </c>
      <c r="I3149" t="e">
        <f ca="1"/>
        <v>#NAME?</v>
      </c>
    </row>
    <row r="3150" spans="1:9" x14ac:dyDescent="0.25">
      <c r="A3150" s="193" t="e">
        <f ca="1"/>
        <v>#NAME?</v>
      </c>
      <c r="B3150" t="e">
        <f ca="1"/>
        <v>#NAME?</v>
      </c>
      <c r="C3150" s="129" t="e">
        <f ca="1"/>
        <v>#NAME?</v>
      </c>
      <c r="D3150" t="e">
        <f ca="1"/>
        <v>#NAME?</v>
      </c>
      <c r="E3150" t="e">
        <f ca="1"/>
        <v>#NAME?</v>
      </c>
      <c r="F3150" t="e">
        <f ca="1"/>
        <v>#NAME?</v>
      </c>
      <c r="G3150" t="e">
        <f ca="1"/>
        <v>#NAME?</v>
      </c>
      <c r="H3150" t="e">
        <f ca="1"/>
        <v>#NAME?</v>
      </c>
      <c r="I3150" t="e">
        <f ca="1"/>
        <v>#NAME?</v>
      </c>
    </row>
    <row r="3151" spans="1:9" x14ac:dyDescent="0.25">
      <c r="A3151" s="193" t="e">
        <f ca="1"/>
        <v>#NAME?</v>
      </c>
      <c r="B3151" t="e">
        <f ca="1"/>
        <v>#NAME?</v>
      </c>
      <c r="C3151" s="129" t="e">
        <f ca="1"/>
        <v>#NAME?</v>
      </c>
      <c r="D3151" t="e">
        <f ca="1"/>
        <v>#NAME?</v>
      </c>
      <c r="E3151" t="e">
        <f ca="1"/>
        <v>#NAME?</v>
      </c>
      <c r="F3151" t="e">
        <f ca="1"/>
        <v>#NAME?</v>
      </c>
      <c r="G3151" t="e">
        <f ca="1"/>
        <v>#NAME?</v>
      </c>
      <c r="H3151" t="e">
        <f ca="1"/>
        <v>#NAME?</v>
      </c>
      <c r="I3151" t="e">
        <f ca="1"/>
        <v>#NAME?</v>
      </c>
    </row>
    <row r="3152" spans="1:9" x14ac:dyDescent="0.25">
      <c r="A3152" s="193" t="e">
        <f ca="1"/>
        <v>#NAME?</v>
      </c>
      <c r="B3152" t="e">
        <f ca="1"/>
        <v>#NAME?</v>
      </c>
      <c r="C3152" s="129" t="e">
        <f ca="1"/>
        <v>#NAME?</v>
      </c>
      <c r="D3152" t="e">
        <f ca="1"/>
        <v>#NAME?</v>
      </c>
      <c r="E3152" t="e">
        <f ca="1"/>
        <v>#NAME?</v>
      </c>
      <c r="F3152" t="e">
        <f ca="1"/>
        <v>#NAME?</v>
      </c>
      <c r="G3152" t="e">
        <f ca="1"/>
        <v>#NAME?</v>
      </c>
      <c r="H3152" t="e">
        <f ca="1"/>
        <v>#NAME?</v>
      </c>
      <c r="I3152" t="e">
        <f ca="1"/>
        <v>#NAME?</v>
      </c>
    </row>
    <row r="3153" spans="1:9" x14ac:dyDescent="0.25">
      <c r="A3153" s="193" t="e">
        <f ca="1"/>
        <v>#NAME?</v>
      </c>
      <c r="B3153" t="e">
        <f ca="1"/>
        <v>#NAME?</v>
      </c>
      <c r="C3153" s="129" t="e">
        <f ca="1"/>
        <v>#NAME?</v>
      </c>
      <c r="D3153" t="e">
        <f ca="1"/>
        <v>#NAME?</v>
      </c>
      <c r="E3153" t="e">
        <f ca="1"/>
        <v>#NAME?</v>
      </c>
      <c r="F3153" t="e">
        <f ca="1"/>
        <v>#NAME?</v>
      </c>
      <c r="G3153" t="e">
        <f ca="1"/>
        <v>#NAME?</v>
      </c>
      <c r="H3153" t="e">
        <f ca="1"/>
        <v>#NAME?</v>
      </c>
      <c r="I3153" t="e">
        <f ca="1"/>
        <v>#NAME?</v>
      </c>
    </row>
    <row r="3154" spans="1:9" x14ac:dyDescent="0.25">
      <c r="A3154" s="193" t="e">
        <f ca="1"/>
        <v>#NAME?</v>
      </c>
      <c r="B3154" t="e">
        <f ca="1"/>
        <v>#NAME?</v>
      </c>
      <c r="C3154" s="129" t="e">
        <f ca="1"/>
        <v>#NAME?</v>
      </c>
      <c r="D3154" t="e">
        <f ca="1"/>
        <v>#NAME?</v>
      </c>
      <c r="E3154" t="e">
        <f ca="1"/>
        <v>#NAME?</v>
      </c>
      <c r="F3154" t="e">
        <f ca="1"/>
        <v>#NAME?</v>
      </c>
      <c r="G3154" t="e">
        <f ca="1"/>
        <v>#NAME?</v>
      </c>
      <c r="H3154" t="e">
        <f ca="1"/>
        <v>#NAME?</v>
      </c>
      <c r="I3154" t="e">
        <f ca="1"/>
        <v>#NAME?</v>
      </c>
    </row>
    <row r="3155" spans="1:9" x14ac:dyDescent="0.25">
      <c r="A3155" s="193" t="e">
        <f ca="1"/>
        <v>#NAME?</v>
      </c>
      <c r="B3155" t="e">
        <f ca="1"/>
        <v>#NAME?</v>
      </c>
      <c r="C3155" s="129" t="e">
        <f ca="1"/>
        <v>#NAME?</v>
      </c>
      <c r="D3155" t="e">
        <f ca="1"/>
        <v>#NAME?</v>
      </c>
      <c r="E3155" t="e">
        <f ca="1"/>
        <v>#NAME?</v>
      </c>
      <c r="F3155" t="e">
        <f ca="1"/>
        <v>#NAME?</v>
      </c>
      <c r="G3155" t="e">
        <f ca="1"/>
        <v>#NAME?</v>
      </c>
      <c r="H3155" t="e">
        <f ca="1"/>
        <v>#NAME?</v>
      </c>
      <c r="I3155" t="e">
        <f ca="1"/>
        <v>#NAME?</v>
      </c>
    </row>
    <row r="3156" spans="1:9" x14ac:dyDescent="0.25">
      <c r="A3156" s="193" t="e">
        <f ca="1"/>
        <v>#NAME?</v>
      </c>
      <c r="B3156" t="e">
        <f ca="1"/>
        <v>#NAME?</v>
      </c>
      <c r="C3156" s="129" t="e">
        <f ca="1"/>
        <v>#NAME?</v>
      </c>
      <c r="D3156" t="e">
        <f ca="1"/>
        <v>#NAME?</v>
      </c>
      <c r="E3156" t="e">
        <f ca="1"/>
        <v>#NAME?</v>
      </c>
      <c r="F3156" t="e">
        <f ca="1"/>
        <v>#NAME?</v>
      </c>
      <c r="G3156" t="e">
        <f ca="1"/>
        <v>#NAME?</v>
      </c>
      <c r="H3156" t="e">
        <f ca="1"/>
        <v>#NAME?</v>
      </c>
      <c r="I3156" t="e">
        <f ca="1"/>
        <v>#NAME?</v>
      </c>
    </row>
    <row r="3157" spans="1:9" x14ac:dyDescent="0.25">
      <c r="A3157" s="193" t="e">
        <f ca="1"/>
        <v>#NAME?</v>
      </c>
      <c r="B3157" t="e">
        <f ca="1"/>
        <v>#NAME?</v>
      </c>
      <c r="C3157" s="129" t="e">
        <f ca="1"/>
        <v>#NAME?</v>
      </c>
      <c r="D3157" t="e">
        <f ca="1"/>
        <v>#NAME?</v>
      </c>
      <c r="E3157" t="e">
        <f ca="1"/>
        <v>#NAME?</v>
      </c>
      <c r="F3157" t="e">
        <f ca="1"/>
        <v>#NAME?</v>
      </c>
      <c r="G3157" t="e">
        <f ca="1"/>
        <v>#NAME?</v>
      </c>
      <c r="H3157" t="e">
        <f ca="1"/>
        <v>#NAME?</v>
      </c>
      <c r="I3157" t="e">
        <f ca="1"/>
        <v>#NAME?</v>
      </c>
    </row>
    <row r="3158" spans="1:9" x14ac:dyDescent="0.25">
      <c r="A3158" s="193" t="e">
        <f ca="1"/>
        <v>#NAME?</v>
      </c>
      <c r="B3158" t="e">
        <f ca="1"/>
        <v>#NAME?</v>
      </c>
      <c r="C3158" s="129" t="e">
        <f ca="1"/>
        <v>#NAME?</v>
      </c>
      <c r="D3158" t="e">
        <f ca="1"/>
        <v>#NAME?</v>
      </c>
      <c r="E3158" t="e">
        <f ca="1"/>
        <v>#NAME?</v>
      </c>
      <c r="F3158" t="e">
        <f ca="1"/>
        <v>#NAME?</v>
      </c>
      <c r="G3158" t="e">
        <f ca="1"/>
        <v>#NAME?</v>
      </c>
      <c r="H3158" t="e">
        <f ca="1"/>
        <v>#NAME?</v>
      </c>
      <c r="I3158" t="e">
        <f ca="1"/>
        <v>#NAME?</v>
      </c>
    </row>
    <row r="3159" spans="1:9" x14ac:dyDescent="0.25">
      <c r="A3159" s="193" t="e">
        <f ca="1"/>
        <v>#NAME?</v>
      </c>
      <c r="B3159" t="e">
        <f ca="1"/>
        <v>#NAME?</v>
      </c>
      <c r="C3159" s="129" t="e">
        <f ca="1"/>
        <v>#NAME?</v>
      </c>
      <c r="D3159" t="e">
        <f ca="1"/>
        <v>#NAME?</v>
      </c>
      <c r="E3159" t="e">
        <f ca="1"/>
        <v>#NAME?</v>
      </c>
      <c r="F3159" t="e">
        <f ca="1"/>
        <v>#NAME?</v>
      </c>
      <c r="G3159" t="e">
        <f ca="1"/>
        <v>#NAME?</v>
      </c>
      <c r="H3159" t="e">
        <f ca="1"/>
        <v>#NAME?</v>
      </c>
      <c r="I3159" t="e">
        <f ca="1"/>
        <v>#NAME?</v>
      </c>
    </row>
    <row r="3160" spans="1:9" x14ac:dyDescent="0.25">
      <c r="A3160" s="193" t="e">
        <f ca="1"/>
        <v>#NAME?</v>
      </c>
      <c r="B3160" t="e">
        <f ca="1"/>
        <v>#NAME?</v>
      </c>
      <c r="C3160" s="129" t="e">
        <f ca="1"/>
        <v>#NAME?</v>
      </c>
      <c r="D3160" t="e">
        <f ca="1"/>
        <v>#NAME?</v>
      </c>
      <c r="E3160" t="e">
        <f ca="1"/>
        <v>#NAME?</v>
      </c>
      <c r="F3160" t="e">
        <f ca="1"/>
        <v>#NAME?</v>
      </c>
      <c r="G3160" t="e">
        <f ca="1"/>
        <v>#NAME?</v>
      </c>
      <c r="H3160" t="e">
        <f ca="1"/>
        <v>#NAME?</v>
      </c>
      <c r="I3160" t="e">
        <f ca="1"/>
        <v>#NAME?</v>
      </c>
    </row>
    <row r="3161" spans="1:9" x14ac:dyDescent="0.25">
      <c r="A3161" s="193" t="e">
        <f ca="1"/>
        <v>#NAME?</v>
      </c>
      <c r="B3161" t="e">
        <f ca="1"/>
        <v>#NAME?</v>
      </c>
      <c r="C3161" s="129" t="e">
        <f ca="1"/>
        <v>#NAME?</v>
      </c>
      <c r="D3161" t="e">
        <f ca="1"/>
        <v>#NAME?</v>
      </c>
      <c r="E3161" t="e">
        <f ca="1"/>
        <v>#NAME?</v>
      </c>
      <c r="F3161" t="e">
        <f ca="1"/>
        <v>#NAME?</v>
      </c>
      <c r="G3161" t="e">
        <f ca="1"/>
        <v>#NAME?</v>
      </c>
      <c r="H3161" t="e">
        <f ca="1"/>
        <v>#NAME?</v>
      </c>
      <c r="I3161" t="e">
        <f ca="1"/>
        <v>#NAME?</v>
      </c>
    </row>
    <row r="3162" spans="1:9" x14ac:dyDescent="0.25">
      <c r="A3162" s="193" t="e">
        <f ca="1"/>
        <v>#NAME?</v>
      </c>
      <c r="B3162" t="e">
        <f ca="1"/>
        <v>#NAME?</v>
      </c>
      <c r="C3162" s="129" t="e">
        <f ca="1"/>
        <v>#NAME?</v>
      </c>
      <c r="D3162" t="e">
        <f ca="1"/>
        <v>#NAME?</v>
      </c>
      <c r="E3162" t="e">
        <f ca="1"/>
        <v>#NAME?</v>
      </c>
      <c r="F3162" t="e">
        <f ca="1"/>
        <v>#NAME?</v>
      </c>
      <c r="G3162" t="e">
        <f ca="1"/>
        <v>#NAME?</v>
      </c>
      <c r="H3162" t="e">
        <f ca="1"/>
        <v>#NAME?</v>
      </c>
      <c r="I3162" t="e">
        <f ca="1"/>
        <v>#NAME?</v>
      </c>
    </row>
    <row r="3163" spans="1:9" x14ac:dyDescent="0.25">
      <c r="A3163" s="193" t="e">
        <f ca="1"/>
        <v>#NAME?</v>
      </c>
      <c r="B3163" t="e">
        <f ca="1"/>
        <v>#NAME?</v>
      </c>
      <c r="C3163" s="129" t="e">
        <f ca="1"/>
        <v>#NAME?</v>
      </c>
      <c r="D3163" t="e">
        <f ca="1"/>
        <v>#NAME?</v>
      </c>
      <c r="E3163" t="e">
        <f ca="1"/>
        <v>#NAME?</v>
      </c>
      <c r="F3163" t="e">
        <f ca="1"/>
        <v>#NAME?</v>
      </c>
      <c r="G3163" t="e">
        <f ca="1"/>
        <v>#NAME?</v>
      </c>
      <c r="H3163" t="e">
        <f ca="1"/>
        <v>#NAME?</v>
      </c>
      <c r="I3163" t="e">
        <f ca="1"/>
        <v>#NAME?</v>
      </c>
    </row>
    <row r="3164" spans="1:9" x14ac:dyDescent="0.25">
      <c r="A3164" s="193" t="e">
        <f ca="1"/>
        <v>#NAME?</v>
      </c>
      <c r="B3164" t="e">
        <f ca="1"/>
        <v>#NAME?</v>
      </c>
      <c r="C3164" s="129" t="e">
        <f ca="1"/>
        <v>#NAME?</v>
      </c>
      <c r="D3164" t="e">
        <f ca="1"/>
        <v>#NAME?</v>
      </c>
      <c r="E3164" t="e">
        <f ca="1"/>
        <v>#NAME?</v>
      </c>
      <c r="F3164" t="e">
        <f ca="1"/>
        <v>#NAME?</v>
      </c>
      <c r="G3164" t="e">
        <f ca="1"/>
        <v>#NAME?</v>
      </c>
      <c r="H3164" t="e">
        <f ca="1"/>
        <v>#NAME?</v>
      </c>
      <c r="I3164" t="e">
        <f ca="1"/>
        <v>#NAME?</v>
      </c>
    </row>
    <row r="3165" spans="1:9" x14ac:dyDescent="0.25">
      <c r="A3165" s="193" t="e">
        <f ca="1"/>
        <v>#NAME?</v>
      </c>
      <c r="B3165" t="e">
        <f ca="1"/>
        <v>#NAME?</v>
      </c>
      <c r="C3165" s="129" t="e">
        <f ca="1"/>
        <v>#NAME?</v>
      </c>
      <c r="D3165" t="e">
        <f ca="1"/>
        <v>#NAME?</v>
      </c>
      <c r="E3165" t="e">
        <f ca="1"/>
        <v>#NAME?</v>
      </c>
      <c r="F3165" t="e">
        <f ca="1"/>
        <v>#NAME?</v>
      </c>
      <c r="G3165" t="e">
        <f ca="1"/>
        <v>#NAME?</v>
      </c>
      <c r="H3165" t="e">
        <f ca="1"/>
        <v>#NAME?</v>
      </c>
      <c r="I3165" t="e">
        <f ca="1"/>
        <v>#NAME?</v>
      </c>
    </row>
    <row r="3166" spans="1:9" x14ac:dyDescent="0.25">
      <c r="A3166" s="193" t="e">
        <f ca="1"/>
        <v>#NAME?</v>
      </c>
      <c r="B3166" t="e">
        <f ca="1"/>
        <v>#NAME?</v>
      </c>
      <c r="C3166" s="129" t="e">
        <f ca="1"/>
        <v>#NAME?</v>
      </c>
      <c r="D3166" t="e">
        <f ca="1"/>
        <v>#NAME?</v>
      </c>
      <c r="E3166" t="e">
        <f ca="1"/>
        <v>#NAME?</v>
      </c>
      <c r="F3166" t="e">
        <f ca="1"/>
        <v>#NAME?</v>
      </c>
      <c r="G3166" t="e">
        <f ca="1"/>
        <v>#NAME?</v>
      </c>
      <c r="H3166" t="e">
        <f ca="1"/>
        <v>#NAME?</v>
      </c>
      <c r="I3166" t="e">
        <f ca="1"/>
        <v>#NAME?</v>
      </c>
    </row>
    <row r="3167" spans="1:9" x14ac:dyDescent="0.25">
      <c r="A3167" s="193" t="e">
        <f ca="1"/>
        <v>#NAME?</v>
      </c>
      <c r="B3167" t="e">
        <f ca="1"/>
        <v>#NAME?</v>
      </c>
      <c r="C3167" s="129" t="e">
        <f ca="1"/>
        <v>#NAME?</v>
      </c>
      <c r="D3167" t="e">
        <f ca="1"/>
        <v>#NAME?</v>
      </c>
      <c r="E3167" t="e">
        <f ca="1"/>
        <v>#NAME?</v>
      </c>
      <c r="F3167" t="e">
        <f ca="1"/>
        <v>#NAME?</v>
      </c>
      <c r="G3167" t="e">
        <f ca="1"/>
        <v>#NAME?</v>
      </c>
      <c r="H3167" t="e">
        <f ca="1"/>
        <v>#NAME?</v>
      </c>
      <c r="I3167" t="e">
        <f ca="1"/>
        <v>#NAME?</v>
      </c>
    </row>
    <row r="3168" spans="1:9" x14ac:dyDescent="0.25">
      <c r="A3168" s="193" t="e">
        <f ca="1"/>
        <v>#NAME?</v>
      </c>
      <c r="B3168" t="e">
        <f ca="1"/>
        <v>#NAME?</v>
      </c>
      <c r="C3168" s="129" t="e">
        <f ca="1"/>
        <v>#NAME?</v>
      </c>
      <c r="D3168" t="e">
        <f ca="1"/>
        <v>#NAME?</v>
      </c>
      <c r="E3168" t="e">
        <f ca="1"/>
        <v>#NAME?</v>
      </c>
      <c r="F3168" t="e">
        <f ca="1"/>
        <v>#NAME?</v>
      </c>
      <c r="G3168" t="e">
        <f ca="1"/>
        <v>#NAME?</v>
      </c>
      <c r="H3168" t="e">
        <f ca="1"/>
        <v>#NAME?</v>
      </c>
      <c r="I3168" t="e">
        <f ca="1"/>
        <v>#NAME?</v>
      </c>
    </row>
    <row r="3169" spans="1:9" x14ac:dyDescent="0.25">
      <c r="A3169" s="193" t="e">
        <f ca="1"/>
        <v>#NAME?</v>
      </c>
      <c r="B3169" t="e">
        <f ca="1"/>
        <v>#NAME?</v>
      </c>
      <c r="C3169" s="129" t="e">
        <f ca="1"/>
        <v>#NAME?</v>
      </c>
      <c r="D3169" t="e">
        <f ca="1"/>
        <v>#NAME?</v>
      </c>
      <c r="E3169" t="e">
        <f ca="1"/>
        <v>#NAME?</v>
      </c>
      <c r="F3169" t="e">
        <f ca="1"/>
        <v>#NAME?</v>
      </c>
      <c r="G3169" t="e">
        <f ca="1"/>
        <v>#NAME?</v>
      </c>
      <c r="H3169" t="e">
        <f ca="1"/>
        <v>#NAME?</v>
      </c>
      <c r="I3169" t="e">
        <f ca="1"/>
        <v>#NAME?</v>
      </c>
    </row>
    <row r="3170" spans="1:9" x14ac:dyDescent="0.25">
      <c r="A3170" s="193" t="e">
        <f ca="1"/>
        <v>#NAME?</v>
      </c>
      <c r="B3170" t="e">
        <f ca="1"/>
        <v>#NAME?</v>
      </c>
      <c r="C3170" s="129" t="e">
        <f ca="1"/>
        <v>#NAME?</v>
      </c>
      <c r="D3170" t="e">
        <f ca="1"/>
        <v>#NAME?</v>
      </c>
      <c r="E3170" t="e">
        <f ca="1"/>
        <v>#NAME?</v>
      </c>
      <c r="F3170" t="e">
        <f ca="1"/>
        <v>#NAME?</v>
      </c>
      <c r="G3170" t="e">
        <f ca="1"/>
        <v>#NAME?</v>
      </c>
      <c r="H3170" t="e">
        <f ca="1"/>
        <v>#NAME?</v>
      </c>
      <c r="I3170" t="e">
        <f ca="1"/>
        <v>#NAME?</v>
      </c>
    </row>
    <row r="3171" spans="1:9" x14ac:dyDescent="0.25">
      <c r="A3171" s="193" t="e">
        <f ca="1"/>
        <v>#NAME?</v>
      </c>
      <c r="B3171" t="e">
        <f ca="1"/>
        <v>#NAME?</v>
      </c>
      <c r="C3171" s="129" t="e">
        <f ca="1"/>
        <v>#NAME?</v>
      </c>
      <c r="D3171" t="e">
        <f ca="1"/>
        <v>#NAME?</v>
      </c>
      <c r="E3171" t="e">
        <f ca="1"/>
        <v>#NAME?</v>
      </c>
      <c r="F3171" t="e">
        <f ca="1"/>
        <v>#NAME?</v>
      </c>
      <c r="G3171" t="e">
        <f ca="1"/>
        <v>#NAME?</v>
      </c>
      <c r="H3171" t="e">
        <f ca="1"/>
        <v>#NAME?</v>
      </c>
      <c r="I3171" t="e">
        <f ca="1"/>
        <v>#NAME?</v>
      </c>
    </row>
    <row r="3172" spans="1:9" x14ac:dyDescent="0.25">
      <c r="A3172" s="193" t="e">
        <f ca="1"/>
        <v>#NAME?</v>
      </c>
      <c r="B3172" t="e">
        <f ca="1"/>
        <v>#NAME?</v>
      </c>
      <c r="C3172" s="129" t="e">
        <f ca="1"/>
        <v>#NAME?</v>
      </c>
      <c r="D3172" t="e">
        <f ca="1"/>
        <v>#NAME?</v>
      </c>
      <c r="E3172" t="e">
        <f ca="1"/>
        <v>#NAME?</v>
      </c>
      <c r="F3172" t="e">
        <f ca="1"/>
        <v>#NAME?</v>
      </c>
      <c r="G3172" t="e">
        <f ca="1"/>
        <v>#NAME?</v>
      </c>
      <c r="H3172" t="e">
        <f ca="1"/>
        <v>#NAME?</v>
      </c>
      <c r="I3172" t="e">
        <f ca="1"/>
        <v>#NAME?</v>
      </c>
    </row>
    <row r="3173" spans="1:9" x14ac:dyDescent="0.25">
      <c r="A3173" s="193" t="e">
        <f ca="1"/>
        <v>#NAME?</v>
      </c>
      <c r="B3173" t="e">
        <f ca="1"/>
        <v>#NAME?</v>
      </c>
      <c r="C3173" s="129" t="e">
        <f ca="1"/>
        <v>#NAME?</v>
      </c>
      <c r="D3173" t="e">
        <f ca="1"/>
        <v>#NAME?</v>
      </c>
      <c r="E3173" t="e">
        <f ca="1"/>
        <v>#NAME?</v>
      </c>
      <c r="F3173" t="e">
        <f ca="1"/>
        <v>#NAME?</v>
      </c>
      <c r="G3173" t="e">
        <f ca="1"/>
        <v>#NAME?</v>
      </c>
      <c r="H3173" t="e">
        <f ca="1"/>
        <v>#NAME?</v>
      </c>
      <c r="I3173" t="e">
        <f ca="1"/>
        <v>#NAME?</v>
      </c>
    </row>
    <row r="3174" spans="1:9" x14ac:dyDescent="0.25">
      <c r="A3174" s="193" t="e">
        <f ca="1"/>
        <v>#NAME?</v>
      </c>
      <c r="B3174" t="e">
        <f ca="1"/>
        <v>#NAME?</v>
      </c>
      <c r="C3174" s="129" t="e">
        <f ca="1"/>
        <v>#NAME?</v>
      </c>
      <c r="D3174" t="e">
        <f ca="1"/>
        <v>#NAME?</v>
      </c>
      <c r="E3174" t="e">
        <f ca="1"/>
        <v>#NAME?</v>
      </c>
      <c r="F3174" t="e">
        <f ca="1"/>
        <v>#NAME?</v>
      </c>
      <c r="G3174" t="e">
        <f ca="1"/>
        <v>#NAME?</v>
      </c>
      <c r="H3174" t="e">
        <f ca="1"/>
        <v>#NAME?</v>
      </c>
      <c r="I3174" t="e">
        <f ca="1"/>
        <v>#NAME?</v>
      </c>
    </row>
    <row r="3175" spans="1:9" x14ac:dyDescent="0.25">
      <c r="A3175" s="193" t="e">
        <f ca="1"/>
        <v>#NAME?</v>
      </c>
      <c r="B3175" t="e">
        <f ca="1"/>
        <v>#NAME?</v>
      </c>
      <c r="C3175" s="129" t="e">
        <f ca="1"/>
        <v>#NAME?</v>
      </c>
      <c r="D3175" t="e">
        <f ca="1"/>
        <v>#NAME?</v>
      </c>
      <c r="E3175" t="e">
        <f ca="1"/>
        <v>#NAME?</v>
      </c>
      <c r="F3175" t="e">
        <f ca="1"/>
        <v>#NAME?</v>
      </c>
      <c r="G3175" t="e">
        <f ca="1"/>
        <v>#NAME?</v>
      </c>
      <c r="H3175" t="e">
        <f ca="1"/>
        <v>#NAME?</v>
      </c>
      <c r="I3175" t="e">
        <f ca="1"/>
        <v>#NAME?</v>
      </c>
    </row>
    <row r="3176" spans="1:9" x14ac:dyDescent="0.25">
      <c r="A3176" s="193" t="e">
        <f ca="1"/>
        <v>#NAME?</v>
      </c>
      <c r="B3176" t="e">
        <f ca="1"/>
        <v>#NAME?</v>
      </c>
      <c r="C3176" s="129" t="e">
        <f ca="1"/>
        <v>#NAME?</v>
      </c>
      <c r="D3176" t="e">
        <f ca="1"/>
        <v>#NAME?</v>
      </c>
      <c r="E3176" t="e">
        <f ca="1"/>
        <v>#NAME?</v>
      </c>
      <c r="F3176" t="e">
        <f ca="1"/>
        <v>#NAME?</v>
      </c>
      <c r="G3176" t="e">
        <f ca="1"/>
        <v>#NAME?</v>
      </c>
      <c r="H3176" t="e">
        <f ca="1"/>
        <v>#NAME?</v>
      </c>
      <c r="I3176" t="e">
        <f ca="1"/>
        <v>#NAME?</v>
      </c>
    </row>
    <row r="3177" spans="1:9" x14ac:dyDescent="0.25">
      <c r="A3177" s="193" t="e">
        <f ca="1"/>
        <v>#NAME?</v>
      </c>
      <c r="B3177" t="e">
        <f ca="1"/>
        <v>#NAME?</v>
      </c>
      <c r="C3177" s="129" t="e">
        <f ca="1"/>
        <v>#NAME?</v>
      </c>
      <c r="D3177" t="e">
        <f ca="1"/>
        <v>#NAME?</v>
      </c>
      <c r="E3177" t="e">
        <f ca="1"/>
        <v>#NAME?</v>
      </c>
      <c r="F3177" t="e">
        <f ca="1"/>
        <v>#NAME?</v>
      </c>
      <c r="G3177" t="e">
        <f ca="1"/>
        <v>#NAME?</v>
      </c>
      <c r="H3177" t="e">
        <f ca="1"/>
        <v>#NAME?</v>
      </c>
      <c r="I3177" t="e">
        <f ca="1"/>
        <v>#NAME?</v>
      </c>
    </row>
    <row r="3178" spans="1:9" x14ac:dyDescent="0.25">
      <c r="A3178" s="193" t="e">
        <f ca="1"/>
        <v>#NAME?</v>
      </c>
      <c r="B3178" t="e">
        <f ca="1"/>
        <v>#NAME?</v>
      </c>
      <c r="C3178" s="129" t="e">
        <f ca="1"/>
        <v>#NAME?</v>
      </c>
      <c r="D3178" t="e">
        <f ca="1"/>
        <v>#NAME?</v>
      </c>
      <c r="E3178" t="e">
        <f ca="1"/>
        <v>#NAME?</v>
      </c>
      <c r="F3178" t="e">
        <f ca="1"/>
        <v>#NAME?</v>
      </c>
      <c r="G3178" t="e">
        <f ca="1"/>
        <v>#NAME?</v>
      </c>
      <c r="H3178" t="e">
        <f ca="1"/>
        <v>#NAME?</v>
      </c>
      <c r="I3178" t="e">
        <f ca="1"/>
        <v>#NAME?</v>
      </c>
    </row>
    <row r="3179" spans="1:9" x14ac:dyDescent="0.25">
      <c r="A3179" s="193" t="e">
        <f ca="1"/>
        <v>#NAME?</v>
      </c>
      <c r="B3179" t="e">
        <f ca="1"/>
        <v>#NAME?</v>
      </c>
      <c r="C3179" s="129" t="e">
        <f ca="1"/>
        <v>#NAME?</v>
      </c>
      <c r="D3179" t="e">
        <f ca="1"/>
        <v>#NAME?</v>
      </c>
      <c r="E3179" t="e">
        <f ca="1"/>
        <v>#NAME?</v>
      </c>
      <c r="F3179" t="e">
        <f ca="1"/>
        <v>#NAME?</v>
      </c>
      <c r="G3179" t="e">
        <f ca="1"/>
        <v>#NAME?</v>
      </c>
      <c r="H3179" t="e">
        <f ca="1"/>
        <v>#NAME?</v>
      </c>
      <c r="I3179" t="e">
        <f ca="1"/>
        <v>#NAME?</v>
      </c>
    </row>
    <row r="3180" spans="1:9" x14ac:dyDescent="0.25">
      <c r="A3180" s="193" t="e">
        <f ca="1"/>
        <v>#NAME?</v>
      </c>
      <c r="B3180" t="e">
        <f ca="1"/>
        <v>#NAME?</v>
      </c>
      <c r="C3180" s="129" t="e">
        <f ca="1"/>
        <v>#NAME?</v>
      </c>
      <c r="D3180" t="e">
        <f ca="1"/>
        <v>#NAME?</v>
      </c>
      <c r="E3180" t="e">
        <f ca="1"/>
        <v>#NAME?</v>
      </c>
      <c r="F3180" t="e">
        <f ca="1"/>
        <v>#NAME?</v>
      </c>
      <c r="G3180" t="e">
        <f ca="1"/>
        <v>#NAME?</v>
      </c>
      <c r="H3180" t="e">
        <f ca="1"/>
        <v>#NAME?</v>
      </c>
      <c r="I3180" t="e">
        <f ca="1"/>
        <v>#NAME?</v>
      </c>
    </row>
    <row r="3181" spans="1:9" x14ac:dyDescent="0.25">
      <c r="A3181" s="193" t="e">
        <f ca="1"/>
        <v>#NAME?</v>
      </c>
      <c r="B3181" t="e">
        <f ca="1"/>
        <v>#NAME?</v>
      </c>
      <c r="C3181" s="129" t="e">
        <f ca="1"/>
        <v>#NAME?</v>
      </c>
      <c r="D3181" t="e">
        <f ca="1"/>
        <v>#NAME?</v>
      </c>
      <c r="E3181" t="e">
        <f ca="1"/>
        <v>#NAME?</v>
      </c>
      <c r="F3181" t="e">
        <f ca="1"/>
        <v>#NAME?</v>
      </c>
      <c r="G3181" t="e">
        <f ca="1"/>
        <v>#NAME?</v>
      </c>
      <c r="H3181" t="e">
        <f ca="1"/>
        <v>#NAME?</v>
      </c>
      <c r="I3181" t="e">
        <f ca="1"/>
        <v>#NAME?</v>
      </c>
    </row>
    <row r="3182" spans="1:9" x14ac:dyDescent="0.25">
      <c r="A3182" s="193" t="e">
        <f ca="1"/>
        <v>#NAME?</v>
      </c>
      <c r="B3182" t="e">
        <f ca="1"/>
        <v>#NAME?</v>
      </c>
      <c r="C3182" s="129" t="e">
        <f ca="1"/>
        <v>#NAME?</v>
      </c>
      <c r="D3182" t="e">
        <f ca="1"/>
        <v>#NAME?</v>
      </c>
      <c r="E3182" t="e">
        <f ca="1"/>
        <v>#NAME?</v>
      </c>
      <c r="F3182" t="e">
        <f ca="1"/>
        <v>#NAME?</v>
      </c>
      <c r="G3182" t="e">
        <f ca="1"/>
        <v>#NAME?</v>
      </c>
      <c r="H3182" t="e">
        <f ca="1"/>
        <v>#NAME?</v>
      </c>
      <c r="I3182" t="e">
        <f ca="1"/>
        <v>#NAME?</v>
      </c>
    </row>
    <row r="3183" spans="1:9" x14ac:dyDescent="0.25">
      <c r="A3183" s="193" t="e">
        <f ca="1"/>
        <v>#NAME?</v>
      </c>
      <c r="B3183" t="e">
        <f ca="1"/>
        <v>#NAME?</v>
      </c>
      <c r="C3183" s="129" t="e">
        <f ca="1"/>
        <v>#NAME?</v>
      </c>
      <c r="D3183" t="e">
        <f ca="1"/>
        <v>#NAME?</v>
      </c>
      <c r="E3183" t="e">
        <f ca="1"/>
        <v>#NAME?</v>
      </c>
      <c r="F3183" t="e">
        <f ca="1"/>
        <v>#NAME?</v>
      </c>
      <c r="G3183" t="e">
        <f ca="1"/>
        <v>#NAME?</v>
      </c>
      <c r="H3183" t="e">
        <f ca="1"/>
        <v>#NAME?</v>
      </c>
      <c r="I3183" t="e">
        <f ca="1"/>
        <v>#NAME?</v>
      </c>
    </row>
    <row r="3184" spans="1:9" x14ac:dyDescent="0.25">
      <c r="A3184" s="193" t="e">
        <f ca="1"/>
        <v>#NAME?</v>
      </c>
      <c r="B3184" t="e">
        <f ca="1"/>
        <v>#NAME?</v>
      </c>
      <c r="C3184" s="129" t="e">
        <f ca="1"/>
        <v>#NAME?</v>
      </c>
      <c r="D3184" t="e">
        <f ca="1"/>
        <v>#NAME?</v>
      </c>
      <c r="E3184" t="e">
        <f ca="1"/>
        <v>#NAME?</v>
      </c>
      <c r="F3184" t="e">
        <f ca="1"/>
        <v>#NAME?</v>
      </c>
      <c r="G3184" t="e">
        <f ca="1"/>
        <v>#NAME?</v>
      </c>
      <c r="H3184" t="e">
        <f ca="1"/>
        <v>#NAME?</v>
      </c>
      <c r="I3184" t="e">
        <f ca="1"/>
        <v>#NAME?</v>
      </c>
    </row>
    <row r="3185" spans="1:9" x14ac:dyDescent="0.25">
      <c r="A3185" s="193" t="e">
        <f ca="1"/>
        <v>#NAME?</v>
      </c>
      <c r="B3185" t="e">
        <f ca="1"/>
        <v>#NAME?</v>
      </c>
      <c r="C3185" s="129" t="e">
        <f ca="1"/>
        <v>#NAME?</v>
      </c>
      <c r="D3185" t="e">
        <f ca="1"/>
        <v>#NAME?</v>
      </c>
      <c r="E3185" t="e">
        <f ca="1"/>
        <v>#NAME?</v>
      </c>
      <c r="F3185" t="e">
        <f ca="1"/>
        <v>#NAME?</v>
      </c>
      <c r="G3185" t="e">
        <f ca="1"/>
        <v>#NAME?</v>
      </c>
      <c r="H3185" t="e">
        <f ca="1"/>
        <v>#NAME?</v>
      </c>
      <c r="I3185" t="e">
        <f ca="1"/>
        <v>#NAME?</v>
      </c>
    </row>
    <row r="3186" spans="1:9" x14ac:dyDescent="0.25">
      <c r="A3186" s="193" t="e">
        <f ca="1"/>
        <v>#NAME?</v>
      </c>
      <c r="B3186" t="e">
        <f ca="1"/>
        <v>#NAME?</v>
      </c>
      <c r="C3186" s="129" t="e">
        <f ca="1"/>
        <v>#NAME?</v>
      </c>
      <c r="D3186" t="e">
        <f ca="1"/>
        <v>#NAME?</v>
      </c>
      <c r="E3186" t="e">
        <f ca="1"/>
        <v>#NAME?</v>
      </c>
      <c r="F3186" t="e">
        <f ca="1"/>
        <v>#NAME?</v>
      </c>
      <c r="G3186" t="e">
        <f ca="1"/>
        <v>#NAME?</v>
      </c>
      <c r="H3186" t="e">
        <f ca="1"/>
        <v>#NAME?</v>
      </c>
      <c r="I3186" t="e">
        <f ca="1"/>
        <v>#NAME?</v>
      </c>
    </row>
    <row r="3187" spans="1:9" x14ac:dyDescent="0.25">
      <c r="A3187" s="193" t="e">
        <f ca="1"/>
        <v>#NAME?</v>
      </c>
      <c r="B3187" t="e">
        <f ca="1"/>
        <v>#NAME?</v>
      </c>
      <c r="C3187" s="129" t="e">
        <f ca="1"/>
        <v>#NAME?</v>
      </c>
      <c r="D3187" t="e">
        <f ca="1"/>
        <v>#NAME?</v>
      </c>
      <c r="E3187" t="e">
        <f ca="1"/>
        <v>#NAME?</v>
      </c>
      <c r="F3187" t="e">
        <f ca="1"/>
        <v>#NAME?</v>
      </c>
      <c r="G3187" t="e">
        <f ca="1"/>
        <v>#NAME?</v>
      </c>
      <c r="H3187" t="e">
        <f ca="1"/>
        <v>#NAME?</v>
      </c>
      <c r="I3187" t="e">
        <f ca="1"/>
        <v>#NAME?</v>
      </c>
    </row>
    <row r="3188" spans="1:9" x14ac:dyDescent="0.25">
      <c r="A3188" s="193" t="e">
        <f ca="1"/>
        <v>#NAME?</v>
      </c>
      <c r="B3188" t="e">
        <f ca="1"/>
        <v>#NAME?</v>
      </c>
      <c r="C3188" s="129" t="e">
        <f ca="1"/>
        <v>#NAME?</v>
      </c>
      <c r="D3188" t="e">
        <f ca="1"/>
        <v>#NAME?</v>
      </c>
      <c r="E3188" t="e">
        <f ca="1"/>
        <v>#NAME?</v>
      </c>
      <c r="F3188" t="e">
        <f ca="1"/>
        <v>#NAME?</v>
      </c>
      <c r="G3188" t="e">
        <f ca="1"/>
        <v>#NAME?</v>
      </c>
      <c r="H3188" t="e">
        <f ca="1"/>
        <v>#NAME?</v>
      </c>
      <c r="I3188" t="e">
        <f ca="1"/>
        <v>#NAME?</v>
      </c>
    </row>
    <row r="3189" spans="1:9" x14ac:dyDescent="0.25">
      <c r="A3189" s="193" t="e">
        <f ca="1"/>
        <v>#NAME?</v>
      </c>
      <c r="B3189" t="e">
        <f ca="1"/>
        <v>#NAME?</v>
      </c>
      <c r="C3189" s="129" t="e">
        <f ca="1"/>
        <v>#NAME?</v>
      </c>
      <c r="D3189" t="e">
        <f ca="1"/>
        <v>#NAME?</v>
      </c>
      <c r="E3189" t="e">
        <f ca="1"/>
        <v>#NAME?</v>
      </c>
      <c r="F3189" t="e">
        <f ca="1"/>
        <v>#NAME?</v>
      </c>
      <c r="G3189" t="e">
        <f ca="1"/>
        <v>#NAME?</v>
      </c>
      <c r="H3189" t="e">
        <f ca="1"/>
        <v>#NAME?</v>
      </c>
      <c r="I3189" t="e">
        <f ca="1"/>
        <v>#NAME?</v>
      </c>
    </row>
    <row r="3190" spans="1:9" x14ac:dyDescent="0.25">
      <c r="A3190" s="193" t="e">
        <f ca="1"/>
        <v>#NAME?</v>
      </c>
      <c r="B3190" t="e">
        <f ca="1"/>
        <v>#NAME?</v>
      </c>
      <c r="C3190" s="129" t="e">
        <f ca="1"/>
        <v>#NAME?</v>
      </c>
      <c r="D3190" t="e">
        <f ca="1"/>
        <v>#NAME?</v>
      </c>
      <c r="E3190" t="e">
        <f ca="1"/>
        <v>#NAME?</v>
      </c>
      <c r="F3190" t="e">
        <f ca="1"/>
        <v>#NAME?</v>
      </c>
      <c r="G3190" t="e">
        <f ca="1"/>
        <v>#NAME?</v>
      </c>
      <c r="H3190" t="e">
        <f ca="1"/>
        <v>#NAME?</v>
      </c>
      <c r="I3190" t="e">
        <f ca="1"/>
        <v>#NAME?</v>
      </c>
    </row>
    <row r="3191" spans="1:9" x14ac:dyDescent="0.25">
      <c r="A3191" s="193" t="e">
        <f ca="1"/>
        <v>#NAME?</v>
      </c>
      <c r="B3191" t="e">
        <f ca="1"/>
        <v>#NAME?</v>
      </c>
      <c r="C3191" s="129" t="e">
        <f ca="1"/>
        <v>#NAME?</v>
      </c>
      <c r="D3191" t="e">
        <f ca="1"/>
        <v>#NAME?</v>
      </c>
      <c r="E3191" t="e">
        <f ca="1"/>
        <v>#NAME?</v>
      </c>
      <c r="F3191" t="e">
        <f ca="1"/>
        <v>#NAME?</v>
      </c>
      <c r="G3191" t="e">
        <f ca="1"/>
        <v>#NAME?</v>
      </c>
      <c r="H3191" t="e">
        <f ca="1"/>
        <v>#NAME?</v>
      </c>
      <c r="I3191" t="e">
        <f ca="1"/>
        <v>#NAME?</v>
      </c>
    </row>
    <row r="3192" spans="1:9" x14ac:dyDescent="0.25">
      <c r="A3192" s="193" t="e">
        <f ca="1"/>
        <v>#NAME?</v>
      </c>
      <c r="B3192" t="e">
        <f ca="1"/>
        <v>#NAME?</v>
      </c>
      <c r="C3192" s="129" t="e">
        <f ca="1"/>
        <v>#NAME?</v>
      </c>
      <c r="D3192" t="e">
        <f ca="1"/>
        <v>#NAME?</v>
      </c>
      <c r="E3192" t="e">
        <f ca="1"/>
        <v>#NAME?</v>
      </c>
      <c r="F3192" t="e">
        <f ca="1"/>
        <v>#NAME?</v>
      </c>
      <c r="G3192" t="e">
        <f ca="1"/>
        <v>#NAME?</v>
      </c>
      <c r="H3192" t="e">
        <f ca="1"/>
        <v>#NAME?</v>
      </c>
      <c r="I3192" t="e">
        <f ca="1"/>
        <v>#NAME?</v>
      </c>
    </row>
    <row r="3193" spans="1:9" x14ac:dyDescent="0.25">
      <c r="A3193" s="193" t="e">
        <f ca="1"/>
        <v>#NAME?</v>
      </c>
      <c r="B3193" t="e">
        <f ca="1"/>
        <v>#NAME?</v>
      </c>
      <c r="C3193" s="129" t="e">
        <f ca="1"/>
        <v>#NAME?</v>
      </c>
      <c r="D3193" t="e">
        <f ca="1"/>
        <v>#NAME?</v>
      </c>
      <c r="E3193" t="e">
        <f ca="1"/>
        <v>#NAME?</v>
      </c>
      <c r="F3193" t="e">
        <f ca="1"/>
        <v>#NAME?</v>
      </c>
      <c r="G3193" t="e">
        <f ca="1"/>
        <v>#NAME?</v>
      </c>
      <c r="H3193" t="e">
        <f ca="1"/>
        <v>#NAME?</v>
      </c>
      <c r="I3193" t="e">
        <f ca="1"/>
        <v>#NAME?</v>
      </c>
    </row>
    <row r="3194" spans="1:9" x14ac:dyDescent="0.25">
      <c r="A3194" s="193" t="e">
        <f ca="1"/>
        <v>#NAME?</v>
      </c>
      <c r="B3194" t="e">
        <f ca="1"/>
        <v>#NAME?</v>
      </c>
      <c r="C3194" s="129" t="e">
        <f ca="1"/>
        <v>#NAME?</v>
      </c>
      <c r="D3194" t="e">
        <f ca="1"/>
        <v>#NAME?</v>
      </c>
      <c r="E3194" t="e">
        <f ca="1"/>
        <v>#NAME?</v>
      </c>
      <c r="F3194" t="e">
        <f ca="1"/>
        <v>#NAME?</v>
      </c>
      <c r="G3194" t="e">
        <f ca="1"/>
        <v>#NAME?</v>
      </c>
      <c r="H3194" t="e">
        <f ca="1"/>
        <v>#NAME?</v>
      </c>
      <c r="I3194" t="e">
        <f ca="1"/>
        <v>#NAME?</v>
      </c>
    </row>
    <row r="3195" spans="1:9" x14ac:dyDescent="0.25">
      <c r="A3195" s="193" t="e">
        <f ca="1"/>
        <v>#NAME?</v>
      </c>
      <c r="B3195" t="e">
        <f ca="1"/>
        <v>#NAME?</v>
      </c>
      <c r="C3195" s="129" t="e">
        <f ca="1"/>
        <v>#NAME?</v>
      </c>
      <c r="D3195" t="e">
        <f ca="1"/>
        <v>#NAME?</v>
      </c>
      <c r="E3195" t="e">
        <f ca="1"/>
        <v>#NAME?</v>
      </c>
      <c r="F3195" t="e">
        <f ca="1"/>
        <v>#NAME?</v>
      </c>
      <c r="G3195" t="e">
        <f ca="1"/>
        <v>#NAME?</v>
      </c>
      <c r="H3195" t="e">
        <f ca="1"/>
        <v>#NAME?</v>
      </c>
      <c r="I3195" t="e">
        <f ca="1"/>
        <v>#NAME?</v>
      </c>
    </row>
    <row r="3196" spans="1:9" x14ac:dyDescent="0.25">
      <c r="A3196" s="193" t="e">
        <f ca="1"/>
        <v>#NAME?</v>
      </c>
      <c r="B3196" t="e">
        <f ca="1"/>
        <v>#NAME?</v>
      </c>
      <c r="C3196" s="129" t="e">
        <f ca="1"/>
        <v>#NAME?</v>
      </c>
      <c r="D3196" t="e">
        <f ca="1"/>
        <v>#NAME?</v>
      </c>
      <c r="E3196" t="e">
        <f ca="1"/>
        <v>#NAME?</v>
      </c>
      <c r="F3196" t="e">
        <f ca="1"/>
        <v>#NAME?</v>
      </c>
      <c r="G3196" t="e">
        <f ca="1"/>
        <v>#NAME?</v>
      </c>
      <c r="H3196" t="e">
        <f ca="1"/>
        <v>#NAME?</v>
      </c>
      <c r="I3196" t="e">
        <f ca="1"/>
        <v>#NAME?</v>
      </c>
    </row>
    <row r="3197" spans="1:9" x14ac:dyDescent="0.25">
      <c r="A3197" s="193" t="e">
        <f ca="1"/>
        <v>#NAME?</v>
      </c>
      <c r="B3197" t="e">
        <f ca="1"/>
        <v>#NAME?</v>
      </c>
      <c r="C3197" s="129" t="e">
        <f ca="1"/>
        <v>#NAME?</v>
      </c>
      <c r="D3197" t="e">
        <f ca="1"/>
        <v>#NAME?</v>
      </c>
      <c r="E3197" t="e">
        <f ca="1"/>
        <v>#NAME?</v>
      </c>
      <c r="F3197" t="e">
        <f ca="1"/>
        <v>#NAME?</v>
      </c>
      <c r="G3197" t="e">
        <f ca="1"/>
        <v>#NAME?</v>
      </c>
      <c r="H3197" t="e">
        <f ca="1"/>
        <v>#NAME?</v>
      </c>
      <c r="I3197" t="e">
        <f ca="1"/>
        <v>#NAME?</v>
      </c>
    </row>
    <row r="3198" spans="1:9" x14ac:dyDescent="0.25">
      <c r="A3198" s="193" t="e">
        <f ca="1"/>
        <v>#NAME?</v>
      </c>
      <c r="B3198" t="e">
        <f ca="1"/>
        <v>#NAME?</v>
      </c>
      <c r="C3198" s="129" t="e">
        <f ca="1"/>
        <v>#NAME?</v>
      </c>
      <c r="D3198" t="e">
        <f ca="1"/>
        <v>#NAME?</v>
      </c>
      <c r="E3198" t="e">
        <f ca="1"/>
        <v>#NAME?</v>
      </c>
      <c r="F3198" t="e">
        <f ca="1"/>
        <v>#NAME?</v>
      </c>
      <c r="G3198" t="e">
        <f ca="1"/>
        <v>#NAME?</v>
      </c>
      <c r="H3198" t="e">
        <f ca="1"/>
        <v>#NAME?</v>
      </c>
      <c r="I3198" t="e">
        <f ca="1"/>
        <v>#NAME?</v>
      </c>
    </row>
    <row r="3199" spans="1:9" x14ac:dyDescent="0.25">
      <c r="A3199" s="193" t="e">
        <f ca="1"/>
        <v>#NAME?</v>
      </c>
      <c r="B3199" t="e">
        <f ca="1"/>
        <v>#NAME?</v>
      </c>
      <c r="C3199" s="129" t="e">
        <f ca="1"/>
        <v>#NAME?</v>
      </c>
      <c r="D3199" t="e">
        <f ca="1"/>
        <v>#NAME?</v>
      </c>
      <c r="E3199" t="e">
        <f ca="1"/>
        <v>#NAME?</v>
      </c>
      <c r="F3199" t="e">
        <f ca="1"/>
        <v>#NAME?</v>
      </c>
      <c r="G3199" t="e">
        <f ca="1"/>
        <v>#NAME?</v>
      </c>
      <c r="H3199" t="e">
        <f ca="1"/>
        <v>#NAME?</v>
      </c>
      <c r="I3199" t="e">
        <f ca="1"/>
        <v>#NAME?</v>
      </c>
    </row>
    <row r="3200" spans="1:9" x14ac:dyDescent="0.25">
      <c r="A3200" s="193" t="e">
        <f ca="1"/>
        <v>#NAME?</v>
      </c>
      <c r="B3200" t="e">
        <f ca="1"/>
        <v>#NAME?</v>
      </c>
      <c r="C3200" s="129" t="e">
        <f ca="1"/>
        <v>#NAME?</v>
      </c>
      <c r="D3200" t="e">
        <f ca="1"/>
        <v>#NAME?</v>
      </c>
      <c r="E3200" t="e">
        <f ca="1"/>
        <v>#NAME?</v>
      </c>
      <c r="F3200" t="e">
        <f ca="1"/>
        <v>#NAME?</v>
      </c>
      <c r="G3200" t="e">
        <f ca="1"/>
        <v>#NAME?</v>
      </c>
      <c r="H3200" t="e">
        <f ca="1"/>
        <v>#NAME?</v>
      </c>
      <c r="I3200" t="e">
        <f ca="1"/>
        <v>#NAME?</v>
      </c>
    </row>
    <row r="3201" spans="1:9" x14ac:dyDescent="0.25">
      <c r="A3201" s="193" t="e">
        <f ca="1"/>
        <v>#NAME?</v>
      </c>
      <c r="B3201" t="e">
        <f ca="1"/>
        <v>#NAME?</v>
      </c>
      <c r="C3201" s="129" t="e">
        <f ca="1"/>
        <v>#NAME?</v>
      </c>
      <c r="D3201" t="e">
        <f ca="1"/>
        <v>#NAME?</v>
      </c>
      <c r="E3201" t="e">
        <f ca="1"/>
        <v>#NAME?</v>
      </c>
      <c r="F3201" t="e">
        <f ca="1"/>
        <v>#NAME?</v>
      </c>
      <c r="G3201" t="e">
        <f ca="1"/>
        <v>#NAME?</v>
      </c>
      <c r="H3201" t="e">
        <f ca="1"/>
        <v>#NAME?</v>
      </c>
      <c r="I3201" t="e">
        <f ca="1"/>
        <v>#NAME?</v>
      </c>
    </row>
    <row r="3202" spans="1:9" x14ac:dyDescent="0.25">
      <c r="A3202" s="193" t="e">
        <f ca="1"/>
        <v>#NAME?</v>
      </c>
      <c r="B3202" t="e">
        <f ca="1"/>
        <v>#NAME?</v>
      </c>
      <c r="C3202" s="129" t="e">
        <f ca="1"/>
        <v>#NAME?</v>
      </c>
      <c r="D3202" t="e">
        <f ca="1"/>
        <v>#NAME?</v>
      </c>
      <c r="E3202" t="e">
        <f ca="1"/>
        <v>#NAME?</v>
      </c>
      <c r="F3202" t="e">
        <f ca="1"/>
        <v>#NAME?</v>
      </c>
      <c r="G3202" t="e">
        <f ca="1"/>
        <v>#NAME?</v>
      </c>
      <c r="H3202" t="e">
        <f ca="1"/>
        <v>#NAME?</v>
      </c>
      <c r="I3202" t="e">
        <f ca="1"/>
        <v>#NAME?</v>
      </c>
    </row>
    <row r="3203" spans="1:9" x14ac:dyDescent="0.25">
      <c r="A3203" s="193" t="e">
        <f ca="1"/>
        <v>#NAME?</v>
      </c>
      <c r="B3203" t="e">
        <f ca="1"/>
        <v>#NAME?</v>
      </c>
      <c r="C3203" s="129" t="e">
        <f ca="1"/>
        <v>#NAME?</v>
      </c>
      <c r="D3203" t="e">
        <f ca="1"/>
        <v>#NAME?</v>
      </c>
      <c r="E3203" t="e">
        <f ca="1"/>
        <v>#NAME?</v>
      </c>
      <c r="F3203" t="e">
        <f ca="1"/>
        <v>#NAME?</v>
      </c>
      <c r="G3203" t="e">
        <f ca="1"/>
        <v>#NAME?</v>
      </c>
      <c r="H3203" t="e">
        <f ca="1"/>
        <v>#NAME?</v>
      </c>
      <c r="I3203" t="e">
        <f ca="1"/>
        <v>#NAME?</v>
      </c>
    </row>
    <row r="3204" spans="1:9" x14ac:dyDescent="0.25">
      <c r="A3204" s="193" t="e">
        <f ca="1"/>
        <v>#NAME?</v>
      </c>
      <c r="B3204" t="e">
        <f ca="1"/>
        <v>#NAME?</v>
      </c>
      <c r="C3204" s="129" t="e">
        <f ca="1"/>
        <v>#NAME?</v>
      </c>
      <c r="D3204" t="e">
        <f ca="1"/>
        <v>#NAME?</v>
      </c>
      <c r="E3204" t="e">
        <f ca="1"/>
        <v>#NAME?</v>
      </c>
      <c r="F3204" t="e">
        <f ca="1"/>
        <v>#NAME?</v>
      </c>
      <c r="G3204" t="e">
        <f ca="1"/>
        <v>#NAME?</v>
      </c>
      <c r="H3204" t="e">
        <f ca="1"/>
        <v>#NAME?</v>
      </c>
      <c r="I3204" t="e">
        <f ca="1"/>
        <v>#NAME?</v>
      </c>
    </row>
    <row r="3205" spans="1:9" x14ac:dyDescent="0.25">
      <c r="A3205" s="193" t="e">
        <f ca="1"/>
        <v>#NAME?</v>
      </c>
      <c r="B3205" t="e">
        <f ca="1"/>
        <v>#NAME?</v>
      </c>
      <c r="C3205" s="129" t="e">
        <f ca="1"/>
        <v>#NAME?</v>
      </c>
      <c r="D3205" t="e">
        <f ca="1"/>
        <v>#NAME?</v>
      </c>
      <c r="E3205" t="e">
        <f ca="1"/>
        <v>#NAME?</v>
      </c>
      <c r="F3205" t="e">
        <f ca="1"/>
        <v>#NAME?</v>
      </c>
      <c r="G3205" t="e">
        <f ca="1"/>
        <v>#NAME?</v>
      </c>
      <c r="H3205" t="e">
        <f ca="1"/>
        <v>#NAME?</v>
      </c>
      <c r="I3205" t="e">
        <f ca="1"/>
        <v>#NAME?</v>
      </c>
    </row>
    <row r="3206" spans="1:9" x14ac:dyDescent="0.25">
      <c r="A3206" s="193" t="e">
        <f ca="1"/>
        <v>#NAME?</v>
      </c>
      <c r="B3206" t="e">
        <f ca="1"/>
        <v>#NAME?</v>
      </c>
      <c r="C3206" s="129" t="e">
        <f ca="1"/>
        <v>#NAME?</v>
      </c>
      <c r="D3206" t="e">
        <f ca="1"/>
        <v>#NAME?</v>
      </c>
      <c r="E3206" t="e">
        <f ca="1"/>
        <v>#NAME?</v>
      </c>
      <c r="F3206" t="e">
        <f ca="1"/>
        <v>#NAME?</v>
      </c>
      <c r="G3206" t="e">
        <f ca="1"/>
        <v>#NAME?</v>
      </c>
      <c r="H3206" t="e">
        <f ca="1"/>
        <v>#NAME?</v>
      </c>
      <c r="I3206" t="e">
        <f ca="1"/>
        <v>#NAME?</v>
      </c>
    </row>
    <row r="3207" spans="1:9" x14ac:dyDescent="0.25">
      <c r="A3207" s="193" t="e">
        <f ca="1"/>
        <v>#NAME?</v>
      </c>
      <c r="B3207" t="e">
        <f ca="1"/>
        <v>#NAME?</v>
      </c>
      <c r="C3207" s="129" t="e">
        <f ca="1"/>
        <v>#NAME?</v>
      </c>
      <c r="D3207" t="e">
        <f ca="1"/>
        <v>#NAME?</v>
      </c>
      <c r="E3207" t="e">
        <f ca="1"/>
        <v>#NAME?</v>
      </c>
      <c r="F3207" t="e">
        <f ca="1"/>
        <v>#NAME?</v>
      </c>
      <c r="G3207" t="e">
        <f ca="1"/>
        <v>#NAME?</v>
      </c>
      <c r="H3207" t="e">
        <f ca="1"/>
        <v>#NAME?</v>
      </c>
      <c r="I3207" t="e">
        <f ca="1"/>
        <v>#NAME?</v>
      </c>
    </row>
    <row r="3208" spans="1:9" x14ac:dyDescent="0.25">
      <c r="A3208" s="193" t="e">
        <f ca="1"/>
        <v>#NAME?</v>
      </c>
      <c r="B3208" t="e">
        <f ca="1"/>
        <v>#NAME?</v>
      </c>
      <c r="C3208" s="129" t="e">
        <f ca="1"/>
        <v>#NAME?</v>
      </c>
      <c r="D3208" t="e">
        <f ca="1"/>
        <v>#NAME?</v>
      </c>
      <c r="E3208" t="e">
        <f ca="1"/>
        <v>#NAME?</v>
      </c>
      <c r="F3208" t="e">
        <f ca="1"/>
        <v>#NAME?</v>
      </c>
      <c r="G3208" t="e">
        <f ca="1"/>
        <v>#NAME?</v>
      </c>
      <c r="H3208" t="e">
        <f ca="1"/>
        <v>#NAME?</v>
      </c>
      <c r="I3208" t="e">
        <f ca="1"/>
        <v>#NAME?</v>
      </c>
    </row>
    <row r="3209" spans="1:9" x14ac:dyDescent="0.25">
      <c r="A3209" s="193" t="e">
        <f ca="1"/>
        <v>#NAME?</v>
      </c>
      <c r="B3209" t="e">
        <f ca="1"/>
        <v>#NAME?</v>
      </c>
      <c r="C3209" s="129" t="e">
        <f ca="1"/>
        <v>#NAME?</v>
      </c>
      <c r="D3209" t="e">
        <f ca="1"/>
        <v>#NAME?</v>
      </c>
      <c r="E3209" t="e">
        <f ca="1"/>
        <v>#NAME?</v>
      </c>
      <c r="F3209" t="e">
        <f ca="1"/>
        <v>#NAME?</v>
      </c>
      <c r="G3209" t="e">
        <f ca="1"/>
        <v>#NAME?</v>
      </c>
      <c r="H3209" t="e">
        <f ca="1"/>
        <v>#NAME?</v>
      </c>
      <c r="I3209" t="e">
        <f ca="1"/>
        <v>#NAME?</v>
      </c>
    </row>
    <row r="3210" spans="1:9" x14ac:dyDescent="0.25">
      <c r="A3210" s="193" t="e">
        <f ca="1"/>
        <v>#NAME?</v>
      </c>
      <c r="B3210" t="e">
        <f ca="1"/>
        <v>#NAME?</v>
      </c>
      <c r="C3210" s="129" t="e">
        <f ca="1"/>
        <v>#NAME?</v>
      </c>
      <c r="D3210" t="e">
        <f ca="1"/>
        <v>#NAME?</v>
      </c>
      <c r="E3210" t="e">
        <f ca="1"/>
        <v>#NAME?</v>
      </c>
      <c r="F3210" t="e">
        <f ca="1"/>
        <v>#NAME?</v>
      </c>
      <c r="G3210" t="e">
        <f ca="1"/>
        <v>#NAME?</v>
      </c>
      <c r="H3210" t="e">
        <f ca="1"/>
        <v>#NAME?</v>
      </c>
      <c r="I3210" t="e">
        <f ca="1"/>
        <v>#NAME?</v>
      </c>
    </row>
    <row r="3211" spans="1:9" x14ac:dyDescent="0.25">
      <c r="A3211" s="193" t="e">
        <f ca="1"/>
        <v>#NAME?</v>
      </c>
      <c r="B3211" t="e">
        <f ca="1"/>
        <v>#NAME?</v>
      </c>
      <c r="C3211" s="129" t="e">
        <f ca="1"/>
        <v>#NAME?</v>
      </c>
      <c r="D3211" t="e">
        <f ca="1"/>
        <v>#NAME?</v>
      </c>
      <c r="E3211" t="e">
        <f ca="1"/>
        <v>#NAME?</v>
      </c>
      <c r="F3211" t="e">
        <f ca="1"/>
        <v>#NAME?</v>
      </c>
      <c r="G3211" t="e">
        <f ca="1"/>
        <v>#NAME?</v>
      </c>
      <c r="H3211" t="e">
        <f ca="1"/>
        <v>#NAME?</v>
      </c>
      <c r="I3211" t="e">
        <f ca="1"/>
        <v>#NAME?</v>
      </c>
    </row>
    <row r="3212" spans="1:9" x14ac:dyDescent="0.25">
      <c r="A3212" s="193" t="e">
        <f ca="1"/>
        <v>#NAME?</v>
      </c>
      <c r="B3212" t="e">
        <f ca="1"/>
        <v>#NAME?</v>
      </c>
      <c r="C3212" s="129" t="e">
        <f ca="1"/>
        <v>#NAME?</v>
      </c>
      <c r="D3212" t="e">
        <f ca="1"/>
        <v>#NAME?</v>
      </c>
      <c r="E3212" t="e">
        <f ca="1"/>
        <v>#NAME?</v>
      </c>
      <c r="F3212" t="e">
        <f ca="1"/>
        <v>#NAME?</v>
      </c>
      <c r="G3212" t="e">
        <f ca="1"/>
        <v>#NAME?</v>
      </c>
      <c r="H3212" t="e">
        <f ca="1"/>
        <v>#NAME?</v>
      </c>
      <c r="I3212" t="e">
        <f ca="1"/>
        <v>#NAME?</v>
      </c>
    </row>
    <row r="3213" spans="1:9" x14ac:dyDescent="0.25">
      <c r="A3213" s="193" t="e">
        <f ca="1"/>
        <v>#NAME?</v>
      </c>
      <c r="B3213" t="e">
        <f ca="1"/>
        <v>#NAME?</v>
      </c>
      <c r="C3213" s="129" t="e">
        <f ca="1"/>
        <v>#NAME?</v>
      </c>
      <c r="D3213" t="e">
        <f ca="1"/>
        <v>#NAME?</v>
      </c>
      <c r="E3213" t="e">
        <f ca="1"/>
        <v>#NAME?</v>
      </c>
      <c r="F3213" t="e">
        <f ca="1"/>
        <v>#NAME?</v>
      </c>
      <c r="G3213" t="e">
        <f ca="1"/>
        <v>#NAME?</v>
      </c>
      <c r="H3213" t="e">
        <f ca="1"/>
        <v>#NAME?</v>
      </c>
      <c r="I3213" t="e">
        <f ca="1"/>
        <v>#NAME?</v>
      </c>
    </row>
    <row r="3214" spans="1:9" x14ac:dyDescent="0.25">
      <c r="A3214" s="193" t="e">
        <f ca="1"/>
        <v>#NAME?</v>
      </c>
      <c r="B3214" t="e">
        <f ca="1"/>
        <v>#NAME?</v>
      </c>
      <c r="C3214" s="129" t="e">
        <f ca="1"/>
        <v>#NAME?</v>
      </c>
      <c r="D3214" t="e">
        <f ca="1"/>
        <v>#NAME?</v>
      </c>
      <c r="E3214" t="e">
        <f ca="1"/>
        <v>#NAME?</v>
      </c>
      <c r="F3214" t="e">
        <f ca="1"/>
        <v>#NAME?</v>
      </c>
      <c r="G3214" t="e">
        <f ca="1"/>
        <v>#NAME?</v>
      </c>
      <c r="H3214" t="e">
        <f ca="1"/>
        <v>#NAME?</v>
      </c>
      <c r="I3214" t="e">
        <f ca="1"/>
        <v>#NAME?</v>
      </c>
    </row>
    <row r="3215" spans="1:9" x14ac:dyDescent="0.25">
      <c r="A3215" s="193" t="e">
        <f ca="1"/>
        <v>#NAME?</v>
      </c>
      <c r="B3215" t="e">
        <f ca="1"/>
        <v>#NAME?</v>
      </c>
      <c r="C3215" s="129" t="e">
        <f ca="1"/>
        <v>#NAME?</v>
      </c>
      <c r="D3215" t="e">
        <f ca="1"/>
        <v>#NAME?</v>
      </c>
      <c r="E3215" t="e">
        <f ca="1"/>
        <v>#NAME?</v>
      </c>
      <c r="F3215" t="e">
        <f ca="1"/>
        <v>#NAME?</v>
      </c>
      <c r="G3215" t="e">
        <f ca="1"/>
        <v>#NAME?</v>
      </c>
      <c r="H3215" t="e">
        <f ca="1"/>
        <v>#NAME?</v>
      </c>
      <c r="I3215" t="e">
        <f ca="1"/>
        <v>#NAME?</v>
      </c>
    </row>
    <row r="3216" spans="1:9" x14ac:dyDescent="0.25">
      <c r="A3216" s="193" t="e">
        <f ca="1"/>
        <v>#NAME?</v>
      </c>
      <c r="B3216" t="e">
        <f ca="1"/>
        <v>#NAME?</v>
      </c>
      <c r="C3216" s="129" t="e">
        <f ca="1"/>
        <v>#NAME?</v>
      </c>
      <c r="D3216" t="e">
        <f ca="1"/>
        <v>#NAME?</v>
      </c>
      <c r="E3216" t="e">
        <f ca="1"/>
        <v>#NAME?</v>
      </c>
      <c r="F3216" t="e">
        <f ca="1"/>
        <v>#NAME?</v>
      </c>
      <c r="G3216" t="e">
        <f ca="1"/>
        <v>#NAME?</v>
      </c>
      <c r="H3216" t="e">
        <f ca="1"/>
        <v>#NAME?</v>
      </c>
      <c r="I3216" t="e">
        <f ca="1"/>
        <v>#NAME?</v>
      </c>
    </row>
    <row r="3217" spans="1:9" x14ac:dyDescent="0.25">
      <c r="A3217" s="193" t="e">
        <f ca="1"/>
        <v>#NAME?</v>
      </c>
      <c r="B3217" t="e">
        <f ca="1"/>
        <v>#NAME?</v>
      </c>
      <c r="C3217" s="129" t="e">
        <f ca="1"/>
        <v>#NAME?</v>
      </c>
      <c r="D3217" t="e">
        <f ca="1"/>
        <v>#NAME?</v>
      </c>
      <c r="E3217" t="e">
        <f ca="1"/>
        <v>#NAME?</v>
      </c>
      <c r="F3217" t="e">
        <f ca="1"/>
        <v>#NAME?</v>
      </c>
      <c r="G3217" t="e">
        <f ca="1"/>
        <v>#NAME?</v>
      </c>
      <c r="H3217" t="e">
        <f ca="1"/>
        <v>#NAME?</v>
      </c>
      <c r="I3217" t="e">
        <f ca="1"/>
        <v>#NAME?</v>
      </c>
    </row>
    <row r="3218" spans="1:9" x14ac:dyDescent="0.25">
      <c r="A3218" s="193" t="e">
        <f ca="1"/>
        <v>#NAME?</v>
      </c>
      <c r="B3218" t="e">
        <f ca="1"/>
        <v>#NAME?</v>
      </c>
      <c r="C3218" s="129" t="e">
        <f ca="1"/>
        <v>#NAME?</v>
      </c>
      <c r="D3218" t="e">
        <f ca="1"/>
        <v>#NAME?</v>
      </c>
      <c r="E3218" t="e">
        <f ca="1"/>
        <v>#NAME?</v>
      </c>
      <c r="F3218" t="e">
        <f ca="1"/>
        <v>#NAME?</v>
      </c>
      <c r="G3218" t="e">
        <f ca="1"/>
        <v>#NAME?</v>
      </c>
      <c r="H3218" t="e">
        <f ca="1"/>
        <v>#NAME?</v>
      </c>
      <c r="I3218" t="e">
        <f ca="1"/>
        <v>#NAME?</v>
      </c>
    </row>
    <row r="3219" spans="1:9" x14ac:dyDescent="0.25">
      <c r="A3219" s="193" t="e">
        <f ca="1"/>
        <v>#NAME?</v>
      </c>
      <c r="B3219" t="e">
        <f ca="1"/>
        <v>#NAME?</v>
      </c>
      <c r="C3219" s="129" t="e">
        <f ca="1"/>
        <v>#NAME?</v>
      </c>
      <c r="D3219" t="e">
        <f ca="1"/>
        <v>#NAME?</v>
      </c>
      <c r="E3219" t="e">
        <f ca="1"/>
        <v>#NAME?</v>
      </c>
      <c r="F3219" t="e">
        <f ca="1"/>
        <v>#NAME?</v>
      </c>
      <c r="G3219" t="e">
        <f ca="1"/>
        <v>#NAME?</v>
      </c>
      <c r="H3219" t="e">
        <f ca="1"/>
        <v>#NAME?</v>
      </c>
      <c r="I3219" t="e">
        <f ca="1"/>
        <v>#NAME?</v>
      </c>
    </row>
    <row r="3220" spans="1:9" x14ac:dyDescent="0.25">
      <c r="A3220" s="193" t="e">
        <f ca="1"/>
        <v>#NAME?</v>
      </c>
      <c r="B3220" t="e">
        <f ca="1"/>
        <v>#NAME?</v>
      </c>
      <c r="C3220" s="129" t="e">
        <f ca="1"/>
        <v>#NAME?</v>
      </c>
      <c r="D3220" t="e">
        <f ca="1"/>
        <v>#NAME?</v>
      </c>
      <c r="E3220" t="e">
        <f ca="1"/>
        <v>#NAME?</v>
      </c>
      <c r="F3220" t="e">
        <f ca="1"/>
        <v>#NAME?</v>
      </c>
      <c r="G3220" t="e">
        <f ca="1"/>
        <v>#NAME?</v>
      </c>
      <c r="H3220" t="e">
        <f ca="1"/>
        <v>#NAME?</v>
      </c>
      <c r="I3220" t="e">
        <f ca="1"/>
        <v>#NAME?</v>
      </c>
    </row>
    <row r="3221" spans="1:9" x14ac:dyDescent="0.25">
      <c r="A3221" s="193" t="e">
        <f ca="1"/>
        <v>#NAME?</v>
      </c>
      <c r="B3221" t="e">
        <f ca="1"/>
        <v>#NAME?</v>
      </c>
      <c r="C3221" s="129" t="e">
        <f ca="1"/>
        <v>#NAME?</v>
      </c>
      <c r="D3221" t="e">
        <f ca="1"/>
        <v>#NAME?</v>
      </c>
      <c r="E3221" t="e">
        <f ca="1"/>
        <v>#NAME?</v>
      </c>
      <c r="F3221" t="e">
        <f ca="1"/>
        <v>#NAME?</v>
      </c>
      <c r="G3221" t="e">
        <f ca="1"/>
        <v>#NAME?</v>
      </c>
      <c r="H3221" t="e">
        <f ca="1"/>
        <v>#NAME?</v>
      </c>
      <c r="I3221" t="e">
        <f ca="1"/>
        <v>#NAME?</v>
      </c>
    </row>
    <row r="3222" spans="1:9" x14ac:dyDescent="0.25">
      <c r="A3222" s="193" t="e">
        <f ca="1"/>
        <v>#NAME?</v>
      </c>
      <c r="B3222" t="e">
        <f ca="1"/>
        <v>#NAME?</v>
      </c>
      <c r="C3222" s="129" t="e">
        <f ca="1"/>
        <v>#NAME?</v>
      </c>
      <c r="D3222" t="e">
        <f ca="1"/>
        <v>#NAME?</v>
      </c>
      <c r="E3222" t="e">
        <f ca="1"/>
        <v>#NAME?</v>
      </c>
      <c r="F3222" t="e">
        <f ca="1"/>
        <v>#NAME?</v>
      </c>
      <c r="G3222" t="e">
        <f ca="1"/>
        <v>#NAME?</v>
      </c>
      <c r="H3222" t="e">
        <f ca="1"/>
        <v>#NAME?</v>
      </c>
      <c r="I3222" t="e">
        <f ca="1"/>
        <v>#NAME?</v>
      </c>
    </row>
    <row r="3223" spans="1:9" x14ac:dyDescent="0.25">
      <c r="A3223" s="193" t="e">
        <f ca="1"/>
        <v>#NAME?</v>
      </c>
      <c r="B3223" t="e">
        <f ca="1"/>
        <v>#NAME?</v>
      </c>
      <c r="C3223" s="129" t="e">
        <f ca="1"/>
        <v>#NAME?</v>
      </c>
      <c r="D3223" t="e">
        <f ca="1"/>
        <v>#NAME?</v>
      </c>
      <c r="E3223" t="e">
        <f ca="1"/>
        <v>#NAME?</v>
      </c>
      <c r="F3223" t="e">
        <f ca="1"/>
        <v>#NAME?</v>
      </c>
      <c r="G3223" t="e">
        <f ca="1"/>
        <v>#NAME?</v>
      </c>
      <c r="H3223" t="e">
        <f ca="1"/>
        <v>#NAME?</v>
      </c>
      <c r="I3223" t="e">
        <f ca="1"/>
        <v>#NAME?</v>
      </c>
    </row>
    <row r="3224" spans="1:9" x14ac:dyDescent="0.25">
      <c r="A3224" s="193" t="e">
        <f ca="1"/>
        <v>#NAME?</v>
      </c>
      <c r="B3224" t="e">
        <f ca="1"/>
        <v>#NAME?</v>
      </c>
      <c r="C3224" s="129" t="e">
        <f ca="1"/>
        <v>#NAME?</v>
      </c>
      <c r="D3224" t="e">
        <f ca="1"/>
        <v>#NAME?</v>
      </c>
      <c r="E3224" t="e">
        <f ca="1"/>
        <v>#NAME?</v>
      </c>
      <c r="F3224" t="e">
        <f ca="1"/>
        <v>#NAME?</v>
      </c>
      <c r="G3224" t="e">
        <f ca="1"/>
        <v>#NAME?</v>
      </c>
      <c r="H3224" t="e">
        <f ca="1"/>
        <v>#NAME?</v>
      </c>
      <c r="I3224" t="e">
        <f ca="1"/>
        <v>#NAME?</v>
      </c>
    </row>
    <row r="3225" spans="1:9" x14ac:dyDescent="0.25">
      <c r="A3225" s="193" t="e">
        <f ca="1"/>
        <v>#NAME?</v>
      </c>
      <c r="B3225" t="e">
        <f ca="1"/>
        <v>#NAME?</v>
      </c>
      <c r="C3225" s="129" t="e">
        <f ca="1"/>
        <v>#NAME?</v>
      </c>
      <c r="D3225" t="e">
        <f ca="1"/>
        <v>#NAME?</v>
      </c>
      <c r="E3225" t="e">
        <f ca="1"/>
        <v>#NAME?</v>
      </c>
      <c r="F3225" t="e">
        <f ca="1"/>
        <v>#NAME?</v>
      </c>
      <c r="G3225" t="e">
        <f ca="1"/>
        <v>#NAME?</v>
      </c>
      <c r="H3225" t="e">
        <f ca="1"/>
        <v>#NAME?</v>
      </c>
      <c r="I3225" t="e">
        <f ca="1"/>
        <v>#NAME?</v>
      </c>
    </row>
    <row r="3226" spans="1:9" x14ac:dyDescent="0.25">
      <c r="A3226" s="193" t="e">
        <f ca="1"/>
        <v>#NAME?</v>
      </c>
      <c r="B3226" t="e">
        <f ca="1"/>
        <v>#NAME?</v>
      </c>
      <c r="C3226" s="129" t="e">
        <f ca="1"/>
        <v>#NAME?</v>
      </c>
      <c r="D3226" t="e">
        <f ca="1"/>
        <v>#NAME?</v>
      </c>
      <c r="E3226" t="e">
        <f ca="1"/>
        <v>#NAME?</v>
      </c>
      <c r="F3226" t="e">
        <f ca="1"/>
        <v>#NAME?</v>
      </c>
      <c r="G3226" t="e">
        <f ca="1"/>
        <v>#NAME?</v>
      </c>
      <c r="H3226" t="e">
        <f ca="1"/>
        <v>#NAME?</v>
      </c>
      <c r="I3226" t="e">
        <f ca="1"/>
        <v>#NAME?</v>
      </c>
    </row>
    <row r="3227" spans="1:9" x14ac:dyDescent="0.25">
      <c r="A3227" s="193" t="e">
        <f ca="1"/>
        <v>#NAME?</v>
      </c>
      <c r="B3227" t="e">
        <f ca="1"/>
        <v>#NAME?</v>
      </c>
      <c r="C3227" s="129" t="e">
        <f ca="1"/>
        <v>#NAME?</v>
      </c>
      <c r="D3227" t="e">
        <f ca="1"/>
        <v>#NAME?</v>
      </c>
      <c r="E3227" t="e">
        <f ca="1"/>
        <v>#NAME?</v>
      </c>
      <c r="F3227" t="e">
        <f ca="1"/>
        <v>#NAME?</v>
      </c>
      <c r="G3227" t="e">
        <f ca="1"/>
        <v>#NAME?</v>
      </c>
      <c r="H3227" t="e">
        <f ca="1"/>
        <v>#NAME?</v>
      </c>
      <c r="I3227" t="e">
        <f ca="1"/>
        <v>#NAME?</v>
      </c>
    </row>
    <row r="3228" spans="1:9" x14ac:dyDescent="0.25">
      <c r="A3228" s="193" t="e">
        <f ca="1"/>
        <v>#NAME?</v>
      </c>
      <c r="B3228" t="e">
        <f ca="1"/>
        <v>#NAME?</v>
      </c>
      <c r="C3228" s="129" t="e">
        <f ca="1"/>
        <v>#NAME?</v>
      </c>
      <c r="D3228" t="e">
        <f ca="1"/>
        <v>#NAME?</v>
      </c>
      <c r="E3228" t="e">
        <f ca="1"/>
        <v>#NAME?</v>
      </c>
      <c r="F3228" t="e">
        <f ca="1"/>
        <v>#NAME?</v>
      </c>
      <c r="G3228" t="e">
        <f ca="1"/>
        <v>#NAME?</v>
      </c>
      <c r="H3228" t="e">
        <f ca="1"/>
        <v>#NAME?</v>
      </c>
      <c r="I3228" t="e">
        <f ca="1"/>
        <v>#NAME?</v>
      </c>
    </row>
    <row r="3229" spans="1:9" x14ac:dyDescent="0.25">
      <c r="A3229" s="193" t="e">
        <f ca="1"/>
        <v>#NAME?</v>
      </c>
      <c r="B3229" t="e">
        <f ca="1"/>
        <v>#NAME?</v>
      </c>
      <c r="C3229" s="129" t="e">
        <f ca="1"/>
        <v>#NAME?</v>
      </c>
      <c r="D3229" t="e">
        <f ca="1"/>
        <v>#NAME?</v>
      </c>
      <c r="E3229" t="e">
        <f ca="1"/>
        <v>#NAME?</v>
      </c>
      <c r="F3229" t="e">
        <f ca="1"/>
        <v>#NAME?</v>
      </c>
      <c r="G3229" t="e">
        <f ca="1"/>
        <v>#NAME?</v>
      </c>
      <c r="H3229" t="e">
        <f ca="1"/>
        <v>#NAME?</v>
      </c>
      <c r="I3229" t="e">
        <f ca="1"/>
        <v>#NAME?</v>
      </c>
    </row>
    <row r="3230" spans="1:9" x14ac:dyDescent="0.25">
      <c r="A3230" s="193" t="e">
        <f ca="1"/>
        <v>#NAME?</v>
      </c>
      <c r="B3230" t="e">
        <f ca="1"/>
        <v>#NAME?</v>
      </c>
      <c r="C3230" s="129" t="e">
        <f ca="1"/>
        <v>#NAME?</v>
      </c>
      <c r="D3230" t="e">
        <f ca="1"/>
        <v>#NAME?</v>
      </c>
      <c r="E3230" t="e">
        <f ca="1"/>
        <v>#NAME?</v>
      </c>
      <c r="F3230" t="e">
        <f ca="1"/>
        <v>#NAME?</v>
      </c>
      <c r="G3230" t="e">
        <f ca="1"/>
        <v>#NAME?</v>
      </c>
      <c r="H3230" t="e">
        <f ca="1"/>
        <v>#NAME?</v>
      </c>
      <c r="I3230" t="e">
        <f ca="1"/>
        <v>#NAME?</v>
      </c>
    </row>
    <row r="3231" spans="1:9" x14ac:dyDescent="0.25">
      <c r="A3231" s="193" t="e">
        <f ca="1"/>
        <v>#NAME?</v>
      </c>
      <c r="B3231" t="e">
        <f ca="1"/>
        <v>#NAME?</v>
      </c>
      <c r="C3231" s="129" t="e">
        <f ca="1"/>
        <v>#NAME?</v>
      </c>
      <c r="D3231" t="e">
        <f ca="1"/>
        <v>#NAME?</v>
      </c>
      <c r="E3231" t="e">
        <f ca="1"/>
        <v>#NAME?</v>
      </c>
      <c r="F3231" t="e">
        <f ca="1"/>
        <v>#NAME?</v>
      </c>
      <c r="G3231" t="e">
        <f ca="1"/>
        <v>#NAME?</v>
      </c>
      <c r="H3231" t="e">
        <f ca="1"/>
        <v>#NAME?</v>
      </c>
      <c r="I3231" t="e">
        <f ca="1"/>
        <v>#NAME?</v>
      </c>
    </row>
    <row r="3232" spans="1:9" x14ac:dyDescent="0.25">
      <c r="A3232" s="193" t="e">
        <f ca="1"/>
        <v>#NAME?</v>
      </c>
      <c r="B3232" t="e">
        <f ca="1"/>
        <v>#NAME?</v>
      </c>
      <c r="C3232" s="129" t="e">
        <f ca="1"/>
        <v>#NAME?</v>
      </c>
      <c r="D3232" t="e">
        <f ca="1"/>
        <v>#NAME?</v>
      </c>
      <c r="E3232" t="e">
        <f ca="1"/>
        <v>#NAME?</v>
      </c>
      <c r="F3232" t="e">
        <f ca="1"/>
        <v>#NAME?</v>
      </c>
      <c r="G3232" t="e">
        <f ca="1"/>
        <v>#NAME?</v>
      </c>
      <c r="H3232" t="e">
        <f ca="1"/>
        <v>#NAME?</v>
      </c>
      <c r="I3232" t="e">
        <f ca="1"/>
        <v>#NAME?</v>
      </c>
    </row>
    <row r="3233" spans="1:9" x14ac:dyDescent="0.25">
      <c r="A3233" s="193" t="e">
        <f ca="1"/>
        <v>#NAME?</v>
      </c>
      <c r="B3233" t="e">
        <f ca="1"/>
        <v>#NAME?</v>
      </c>
      <c r="C3233" s="129" t="e">
        <f ca="1"/>
        <v>#NAME?</v>
      </c>
      <c r="D3233" t="e">
        <f ca="1"/>
        <v>#NAME?</v>
      </c>
      <c r="E3233" t="e">
        <f ca="1"/>
        <v>#NAME?</v>
      </c>
      <c r="F3233" t="e">
        <f ca="1"/>
        <v>#NAME?</v>
      </c>
      <c r="G3233" t="e">
        <f ca="1"/>
        <v>#NAME?</v>
      </c>
      <c r="H3233" t="e">
        <f ca="1"/>
        <v>#NAME?</v>
      </c>
      <c r="I3233" t="e">
        <f ca="1"/>
        <v>#NAME?</v>
      </c>
    </row>
    <row r="3234" spans="1:9" x14ac:dyDescent="0.25">
      <c r="A3234" s="193" t="e">
        <f ca="1"/>
        <v>#NAME?</v>
      </c>
      <c r="B3234" t="e">
        <f ca="1"/>
        <v>#NAME?</v>
      </c>
      <c r="C3234" s="129" t="e">
        <f ca="1"/>
        <v>#NAME?</v>
      </c>
      <c r="D3234" t="e">
        <f ca="1"/>
        <v>#NAME?</v>
      </c>
      <c r="E3234" t="e">
        <f ca="1"/>
        <v>#NAME?</v>
      </c>
      <c r="F3234" t="e">
        <f ca="1"/>
        <v>#NAME?</v>
      </c>
      <c r="G3234" t="e">
        <f ca="1"/>
        <v>#NAME?</v>
      </c>
      <c r="H3234" t="e">
        <f ca="1"/>
        <v>#NAME?</v>
      </c>
      <c r="I3234" t="e">
        <f ca="1"/>
        <v>#NAME?</v>
      </c>
    </row>
    <row r="3235" spans="1:9" x14ac:dyDescent="0.25">
      <c r="A3235" s="193" t="e">
        <f ca="1"/>
        <v>#NAME?</v>
      </c>
      <c r="B3235" t="e">
        <f ca="1"/>
        <v>#NAME?</v>
      </c>
      <c r="C3235" s="129" t="e">
        <f ca="1"/>
        <v>#NAME?</v>
      </c>
      <c r="D3235" t="e">
        <f ca="1"/>
        <v>#NAME?</v>
      </c>
      <c r="E3235" t="e">
        <f ca="1"/>
        <v>#NAME?</v>
      </c>
      <c r="F3235" t="e">
        <f ca="1"/>
        <v>#NAME?</v>
      </c>
      <c r="G3235" t="e">
        <f ca="1"/>
        <v>#NAME?</v>
      </c>
      <c r="H3235" t="e">
        <f ca="1"/>
        <v>#NAME?</v>
      </c>
      <c r="I3235" t="e">
        <f ca="1"/>
        <v>#NAME?</v>
      </c>
    </row>
    <row r="3236" spans="1:9" x14ac:dyDescent="0.25">
      <c r="A3236" s="193" t="e">
        <f ca="1"/>
        <v>#NAME?</v>
      </c>
      <c r="B3236" t="e">
        <f ca="1"/>
        <v>#NAME?</v>
      </c>
      <c r="C3236" s="129" t="e">
        <f ca="1"/>
        <v>#NAME?</v>
      </c>
      <c r="D3236" t="e">
        <f ca="1"/>
        <v>#NAME?</v>
      </c>
      <c r="E3236" t="e">
        <f ca="1"/>
        <v>#NAME?</v>
      </c>
      <c r="F3236" t="e">
        <f ca="1"/>
        <v>#NAME?</v>
      </c>
      <c r="G3236" t="e">
        <f ca="1"/>
        <v>#NAME?</v>
      </c>
      <c r="H3236" t="e">
        <f ca="1"/>
        <v>#NAME?</v>
      </c>
      <c r="I3236" t="e">
        <f ca="1"/>
        <v>#NAME?</v>
      </c>
    </row>
    <row r="3237" spans="1:9" x14ac:dyDescent="0.25">
      <c r="A3237" s="193" t="e">
        <f ca="1"/>
        <v>#NAME?</v>
      </c>
      <c r="B3237" t="e">
        <f ca="1"/>
        <v>#NAME?</v>
      </c>
      <c r="C3237" s="129" t="e">
        <f ca="1"/>
        <v>#NAME?</v>
      </c>
      <c r="D3237" t="e">
        <f ca="1"/>
        <v>#NAME?</v>
      </c>
      <c r="E3237" t="e">
        <f ca="1"/>
        <v>#NAME?</v>
      </c>
      <c r="F3237" t="e">
        <f ca="1"/>
        <v>#NAME?</v>
      </c>
      <c r="G3237" t="e">
        <f ca="1"/>
        <v>#NAME?</v>
      </c>
      <c r="H3237" t="e">
        <f ca="1"/>
        <v>#NAME?</v>
      </c>
      <c r="I3237" t="e">
        <f ca="1"/>
        <v>#NAME?</v>
      </c>
    </row>
    <row r="3238" spans="1:9" x14ac:dyDescent="0.25">
      <c r="A3238" s="193" t="e">
        <f ca="1"/>
        <v>#NAME?</v>
      </c>
      <c r="B3238" t="e">
        <f ca="1"/>
        <v>#NAME?</v>
      </c>
      <c r="C3238" s="129" t="e">
        <f ca="1"/>
        <v>#NAME?</v>
      </c>
      <c r="D3238" t="e">
        <f ca="1"/>
        <v>#NAME?</v>
      </c>
      <c r="E3238" t="e">
        <f ca="1"/>
        <v>#NAME?</v>
      </c>
      <c r="F3238" t="e">
        <f ca="1"/>
        <v>#NAME?</v>
      </c>
      <c r="G3238" t="e">
        <f ca="1"/>
        <v>#NAME?</v>
      </c>
      <c r="H3238" t="e">
        <f ca="1"/>
        <v>#NAME?</v>
      </c>
      <c r="I3238" t="e">
        <f ca="1"/>
        <v>#NAME?</v>
      </c>
    </row>
    <row r="3239" spans="1:9" x14ac:dyDescent="0.25">
      <c r="A3239" s="193" t="e">
        <f ca="1"/>
        <v>#NAME?</v>
      </c>
      <c r="B3239" t="e">
        <f ca="1"/>
        <v>#NAME?</v>
      </c>
      <c r="C3239" s="129" t="e">
        <f ca="1"/>
        <v>#NAME?</v>
      </c>
      <c r="D3239" t="e">
        <f ca="1"/>
        <v>#NAME?</v>
      </c>
      <c r="E3239" t="e">
        <f ca="1"/>
        <v>#NAME?</v>
      </c>
      <c r="F3239" t="e">
        <f ca="1"/>
        <v>#NAME?</v>
      </c>
      <c r="G3239" t="e">
        <f ca="1"/>
        <v>#NAME?</v>
      </c>
      <c r="H3239" t="e">
        <f ca="1"/>
        <v>#NAME?</v>
      </c>
      <c r="I3239" t="e">
        <f ca="1"/>
        <v>#NAME?</v>
      </c>
    </row>
    <row r="3240" spans="1:9" x14ac:dyDescent="0.25">
      <c r="A3240" s="193" t="e">
        <f ca="1"/>
        <v>#NAME?</v>
      </c>
      <c r="B3240" t="e">
        <f ca="1"/>
        <v>#NAME?</v>
      </c>
      <c r="C3240" s="129" t="e">
        <f ca="1"/>
        <v>#NAME?</v>
      </c>
      <c r="D3240" t="e">
        <f ca="1"/>
        <v>#NAME?</v>
      </c>
      <c r="E3240" t="e">
        <f ca="1"/>
        <v>#NAME?</v>
      </c>
      <c r="F3240" t="e">
        <f ca="1"/>
        <v>#NAME?</v>
      </c>
      <c r="G3240" t="e">
        <f ca="1"/>
        <v>#NAME?</v>
      </c>
      <c r="H3240" t="e">
        <f ca="1"/>
        <v>#NAME?</v>
      </c>
      <c r="I3240" t="e">
        <f ca="1"/>
        <v>#NAME?</v>
      </c>
    </row>
    <row r="3241" spans="1:9" x14ac:dyDescent="0.25">
      <c r="A3241" s="193" t="e">
        <f ca="1"/>
        <v>#NAME?</v>
      </c>
      <c r="B3241" t="e">
        <f ca="1"/>
        <v>#NAME?</v>
      </c>
      <c r="C3241" s="129" t="e">
        <f ca="1"/>
        <v>#NAME?</v>
      </c>
      <c r="D3241" t="e">
        <f ca="1"/>
        <v>#NAME?</v>
      </c>
      <c r="E3241" t="e">
        <f ca="1"/>
        <v>#NAME?</v>
      </c>
      <c r="F3241" t="e">
        <f ca="1"/>
        <v>#NAME?</v>
      </c>
      <c r="G3241" t="e">
        <f ca="1"/>
        <v>#NAME?</v>
      </c>
      <c r="H3241" t="e">
        <f ca="1"/>
        <v>#NAME?</v>
      </c>
      <c r="I3241" t="e">
        <f ca="1"/>
        <v>#NAME?</v>
      </c>
    </row>
    <row r="3242" spans="1:9" x14ac:dyDescent="0.25">
      <c r="A3242" s="193" t="e">
        <f ca="1"/>
        <v>#NAME?</v>
      </c>
      <c r="B3242" t="e">
        <f ca="1"/>
        <v>#NAME?</v>
      </c>
      <c r="C3242" s="129" t="e">
        <f ca="1"/>
        <v>#NAME?</v>
      </c>
      <c r="D3242" t="e">
        <f ca="1"/>
        <v>#NAME?</v>
      </c>
      <c r="E3242" t="e">
        <f ca="1"/>
        <v>#NAME?</v>
      </c>
      <c r="F3242" t="e">
        <f ca="1"/>
        <v>#NAME?</v>
      </c>
      <c r="G3242" t="e">
        <f ca="1"/>
        <v>#NAME?</v>
      </c>
      <c r="H3242" t="e">
        <f ca="1"/>
        <v>#NAME?</v>
      </c>
      <c r="I3242" t="e">
        <f ca="1"/>
        <v>#NAME?</v>
      </c>
    </row>
    <row r="3243" spans="1:9" x14ac:dyDescent="0.25">
      <c r="A3243" s="193" t="e">
        <f ca="1"/>
        <v>#NAME?</v>
      </c>
      <c r="B3243" t="e">
        <f ca="1"/>
        <v>#NAME?</v>
      </c>
      <c r="C3243" s="129" t="e">
        <f ca="1"/>
        <v>#NAME?</v>
      </c>
      <c r="D3243" t="e">
        <f ca="1"/>
        <v>#NAME?</v>
      </c>
      <c r="E3243" t="e">
        <f ca="1"/>
        <v>#NAME?</v>
      </c>
      <c r="F3243" t="e">
        <f ca="1"/>
        <v>#NAME?</v>
      </c>
      <c r="G3243" t="e">
        <f ca="1"/>
        <v>#NAME?</v>
      </c>
      <c r="H3243" t="e">
        <f ca="1"/>
        <v>#NAME?</v>
      </c>
      <c r="I3243" t="e">
        <f ca="1"/>
        <v>#NAME?</v>
      </c>
    </row>
    <row r="3244" spans="1:9" x14ac:dyDescent="0.25">
      <c r="A3244" s="193" t="e">
        <f ca="1"/>
        <v>#NAME?</v>
      </c>
      <c r="B3244" t="e">
        <f ca="1"/>
        <v>#NAME?</v>
      </c>
      <c r="C3244" s="129" t="e">
        <f ca="1"/>
        <v>#NAME?</v>
      </c>
      <c r="D3244" t="e">
        <f ca="1"/>
        <v>#NAME?</v>
      </c>
      <c r="E3244" t="e">
        <f ca="1"/>
        <v>#NAME?</v>
      </c>
      <c r="F3244" t="e">
        <f ca="1"/>
        <v>#NAME?</v>
      </c>
      <c r="G3244" t="e">
        <f ca="1"/>
        <v>#NAME?</v>
      </c>
      <c r="H3244" t="e">
        <f ca="1"/>
        <v>#NAME?</v>
      </c>
      <c r="I3244" t="e">
        <f ca="1"/>
        <v>#NAME?</v>
      </c>
    </row>
    <row r="3245" spans="1:9" x14ac:dyDescent="0.25">
      <c r="A3245" s="193" t="e">
        <f ca="1"/>
        <v>#NAME?</v>
      </c>
      <c r="B3245" t="e">
        <f ca="1"/>
        <v>#NAME?</v>
      </c>
      <c r="C3245" s="129" t="e">
        <f ca="1"/>
        <v>#NAME?</v>
      </c>
      <c r="D3245" t="e">
        <f ca="1"/>
        <v>#NAME?</v>
      </c>
      <c r="E3245" t="e">
        <f ca="1"/>
        <v>#NAME?</v>
      </c>
      <c r="F3245" t="e">
        <f ca="1"/>
        <v>#NAME?</v>
      </c>
      <c r="G3245" t="e">
        <f ca="1"/>
        <v>#NAME?</v>
      </c>
      <c r="H3245" t="e">
        <f ca="1"/>
        <v>#NAME?</v>
      </c>
      <c r="I3245" t="e">
        <f ca="1"/>
        <v>#NAME?</v>
      </c>
    </row>
    <row r="3246" spans="1:9" x14ac:dyDescent="0.25">
      <c r="A3246" s="193" t="e">
        <f ca="1"/>
        <v>#NAME?</v>
      </c>
      <c r="B3246" t="e">
        <f ca="1"/>
        <v>#NAME?</v>
      </c>
      <c r="C3246" s="129" t="e">
        <f ca="1"/>
        <v>#NAME?</v>
      </c>
      <c r="D3246" t="e">
        <f ca="1"/>
        <v>#NAME?</v>
      </c>
      <c r="E3246" t="e">
        <f ca="1"/>
        <v>#NAME?</v>
      </c>
      <c r="F3246" t="e">
        <f ca="1"/>
        <v>#NAME?</v>
      </c>
      <c r="G3246" t="e">
        <f ca="1"/>
        <v>#NAME?</v>
      </c>
      <c r="H3246" t="e">
        <f ca="1"/>
        <v>#NAME?</v>
      </c>
      <c r="I3246" t="e">
        <f ca="1"/>
        <v>#NAME?</v>
      </c>
    </row>
    <row r="3247" spans="1:9" x14ac:dyDescent="0.25">
      <c r="A3247" s="193" t="e">
        <f ca="1"/>
        <v>#NAME?</v>
      </c>
      <c r="B3247" t="e">
        <f ca="1"/>
        <v>#NAME?</v>
      </c>
      <c r="C3247" s="129" t="e">
        <f ca="1"/>
        <v>#NAME?</v>
      </c>
      <c r="D3247" t="e">
        <f ca="1"/>
        <v>#NAME?</v>
      </c>
      <c r="E3247" t="e">
        <f ca="1"/>
        <v>#NAME?</v>
      </c>
      <c r="F3247" t="e">
        <f ca="1"/>
        <v>#NAME?</v>
      </c>
      <c r="G3247" t="e">
        <f ca="1"/>
        <v>#NAME?</v>
      </c>
      <c r="H3247" t="e">
        <f ca="1"/>
        <v>#NAME?</v>
      </c>
      <c r="I3247" t="e">
        <f ca="1"/>
        <v>#NAME?</v>
      </c>
    </row>
    <row r="3248" spans="1:9" x14ac:dyDescent="0.25">
      <c r="A3248" s="193" t="e">
        <f ca="1"/>
        <v>#NAME?</v>
      </c>
      <c r="B3248" t="e">
        <f ca="1"/>
        <v>#NAME?</v>
      </c>
      <c r="C3248" s="129" t="e">
        <f ca="1"/>
        <v>#NAME?</v>
      </c>
      <c r="D3248" t="e">
        <f ca="1"/>
        <v>#NAME?</v>
      </c>
      <c r="E3248" t="e">
        <f ca="1"/>
        <v>#NAME?</v>
      </c>
      <c r="F3248" t="e">
        <f ca="1"/>
        <v>#NAME?</v>
      </c>
      <c r="G3248" t="e">
        <f ca="1"/>
        <v>#NAME?</v>
      </c>
      <c r="H3248" t="e">
        <f ca="1"/>
        <v>#NAME?</v>
      </c>
      <c r="I3248" t="e">
        <f ca="1"/>
        <v>#NAME?</v>
      </c>
    </row>
    <row r="3249" spans="1:9" x14ac:dyDescent="0.25">
      <c r="A3249" s="193" t="e">
        <f ca="1"/>
        <v>#NAME?</v>
      </c>
      <c r="B3249" t="e">
        <f ca="1"/>
        <v>#NAME?</v>
      </c>
      <c r="C3249" s="129" t="e">
        <f ca="1"/>
        <v>#NAME?</v>
      </c>
      <c r="D3249" t="e">
        <f ca="1"/>
        <v>#NAME?</v>
      </c>
      <c r="E3249" t="e">
        <f ca="1"/>
        <v>#NAME?</v>
      </c>
      <c r="F3249" t="e">
        <f ca="1"/>
        <v>#NAME?</v>
      </c>
      <c r="G3249" t="e">
        <f ca="1"/>
        <v>#NAME?</v>
      </c>
      <c r="H3249" t="e">
        <f ca="1"/>
        <v>#NAME?</v>
      </c>
      <c r="I3249" t="e">
        <f ca="1"/>
        <v>#NAME?</v>
      </c>
    </row>
    <row r="3250" spans="1:9" x14ac:dyDescent="0.25">
      <c r="A3250" s="193" t="e">
        <f ca="1"/>
        <v>#NAME?</v>
      </c>
      <c r="B3250" t="e">
        <f ca="1"/>
        <v>#NAME?</v>
      </c>
      <c r="C3250" s="129" t="e">
        <f ca="1"/>
        <v>#NAME?</v>
      </c>
      <c r="D3250" t="e">
        <f ca="1"/>
        <v>#NAME?</v>
      </c>
      <c r="E3250" t="e">
        <f ca="1"/>
        <v>#NAME?</v>
      </c>
      <c r="F3250" t="e">
        <f ca="1"/>
        <v>#NAME?</v>
      </c>
      <c r="G3250" t="e">
        <f ca="1"/>
        <v>#NAME?</v>
      </c>
      <c r="H3250" t="e">
        <f ca="1"/>
        <v>#NAME?</v>
      </c>
      <c r="I3250" t="e">
        <f ca="1"/>
        <v>#NAME?</v>
      </c>
    </row>
    <row r="3251" spans="1:9" x14ac:dyDescent="0.25">
      <c r="A3251" s="193" t="e">
        <f ca="1"/>
        <v>#NAME?</v>
      </c>
      <c r="B3251" t="e">
        <f ca="1"/>
        <v>#NAME?</v>
      </c>
      <c r="C3251" s="129" t="e">
        <f ca="1"/>
        <v>#NAME?</v>
      </c>
      <c r="D3251" t="e">
        <f ca="1"/>
        <v>#NAME?</v>
      </c>
      <c r="E3251" t="e">
        <f ca="1"/>
        <v>#NAME?</v>
      </c>
      <c r="F3251" t="e">
        <f ca="1"/>
        <v>#NAME?</v>
      </c>
      <c r="G3251" t="e">
        <f ca="1"/>
        <v>#NAME?</v>
      </c>
      <c r="H3251" t="e">
        <f ca="1"/>
        <v>#NAME?</v>
      </c>
      <c r="I3251" t="e">
        <f ca="1"/>
        <v>#NAME?</v>
      </c>
    </row>
    <row r="3252" spans="1:9" x14ac:dyDescent="0.25">
      <c r="A3252" s="193" t="e">
        <f ca="1"/>
        <v>#NAME?</v>
      </c>
      <c r="B3252" t="e">
        <f ca="1"/>
        <v>#NAME?</v>
      </c>
      <c r="C3252" s="129" t="e">
        <f ca="1"/>
        <v>#NAME?</v>
      </c>
      <c r="D3252" t="e">
        <f ca="1"/>
        <v>#NAME?</v>
      </c>
      <c r="E3252" t="e">
        <f ca="1"/>
        <v>#NAME?</v>
      </c>
      <c r="F3252" t="e">
        <f ca="1"/>
        <v>#NAME?</v>
      </c>
      <c r="G3252" t="e">
        <f ca="1"/>
        <v>#NAME?</v>
      </c>
      <c r="H3252" t="e">
        <f ca="1"/>
        <v>#NAME?</v>
      </c>
      <c r="I3252" t="e">
        <f ca="1"/>
        <v>#NAME?</v>
      </c>
    </row>
    <row r="3253" spans="1:9" x14ac:dyDescent="0.25">
      <c r="A3253" s="193" t="e">
        <f ca="1"/>
        <v>#NAME?</v>
      </c>
      <c r="B3253" t="e">
        <f ca="1"/>
        <v>#NAME?</v>
      </c>
      <c r="C3253" s="129" t="e">
        <f ca="1"/>
        <v>#NAME?</v>
      </c>
      <c r="D3253" t="e">
        <f ca="1"/>
        <v>#NAME?</v>
      </c>
      <c r="E3253" t="e">
        <f ca="1"/>
        <v>#NAME?</v>
      </c>
      <c r="F3253" t="e">
        <f ca="1"/>
        <v>#NAME?</v>
      </c>
      <c r="G3253" t="e">
        <f ca="1"/>
        <v>#NAME?</v>
      </c>
      <c r="H3253" t="e">
        <f ca="1"/>
        <v>#NAME?</v>
      </c>
      <c r="I3253" t="e">
        <f ca="1"/>
        <v>#NAME?</v>
      </c>
    </row>
    <row r="3254" spans="1:9" x14ac:dyDescent="0.25">
      <c r="A3254" s="193" t="e">
        <f ca="1"/>
        <v>#NAME?</v>
      </c>
      <c r="B3254" t="e">
        <f ca="1"/>
        <v>#NAME?</v>
      </c>
      <c r="C3254" s="129" t="e">
        <f ca="1"/>
        <v>#NAME?</v>
      </c>
      <c r="D3254" t="e">
        <f ca="1"/>
        <v>#NAME?</v>
      </c>
      <c r="E3254" t="e">
        <f ca="1"/>
        <v>#NAME?</v>
      </c>
      <c r="F3254" t="e">
        <f ca="1"/>
        <v>#NAME?</v>
      </c>
      <c r="G3254" t="e">
        <f ca="1"/>
        <v>#NAME?</v>
      </c>
      <c r="H3254" t="e">
        <f ca="1"/>
        <v>#NAME?</v>
      </c>
      <c r="I3254" t="e">
        <f ca="1"/>
        <v>#NAME?</v>
      </c>
    </row>
    <row r="3255" spans="1:9" x14ac:dyDescent="0.25">
      <c r="A3255" s="193" t="e">
        <f ca="1"/>
        <v>#NAME?</v>
      </c>
      <c r="B3255" t="e">
        <f ca="1"/>
        <v>#NAME?</v>
      </c>
      <c r="C3255" s="129" t="e">
        <f ca="1"/>
        <v>#NAME?</v>
      </c>
      <c r="D3255" t="e">
        <f ca="1"/>
        <v>#NAME?</v>
      </c>
      <c r="E3255" t="e">
        <f ca="1"/>
        <v>#NAME?</v>
      </c>
      <c r="F3255" t="e">
        <f ca="1"/>
        <v>#NAME?</v>
      </c>
      <c r="G3255" t="e">
        <f ca="1"/>
        <v>#NAME?</v>
      </c>
      <c r="H3255" t="e">
        <f ca="1"/>
        <v>#NAME?</v>
      </c>
      <c r="I3255" t="e">
        <f ca="1"/>
        <v>#NAME?</v>
      </c>
    </row>
    <row r="3256" spans="1:9" x14ac:dyDescent="0.25">
      <c r="A3256" s="193" t="e">
        <f ca="1"/>
        <v>#NAME?</v>
      </c>
      <c r="B3256" t="e">
        <f ca="1"/>
        <v>#NAME?</v>
      </c>
      <c r="C3256" s="129" t="e">
        <f ca="1"/>
        <v>#NAME?</v>
      </c>
      <c r="D3256" t="e">
        <f ca="1"/>
        <v>#NAME?</v>
      </c>
      <c r="E3256" t="e">
        <f ca="1"/>
        <v>#NAME?</v>
      </c>
      <c r="F3256" t="e">
        <f ca="1"/>
        <v>#NAME?</v>
      </c>
      <c r="G3256" t="e">
        <f ca="1"/>
        <v>#NAME?</v>
      </c>
      <c r="H3256" t="e">
        <f ca="1"/>
        <v>#NAME?</v>
      </c>
      <c r="I3256" t="e">
        <f ca="1"/>
        <v>#NAME?</v>
      </c>
    </row>
    <row r="3257" spans="1:9" x14ac:dyDescent="0.25">
      <c r="A3257" s="193" t="e">
        <f ca="1"/>
        <v>#NAME?</v>
      </c>
      <c r="B3257" t="e">
        <f ca="1"/>
        <v>#NAME?</v>
      </c>
      <c r="C3257" s="129" t="e">
        <f ca="1"/>
        <v>#NAME?</v>
      </c>
      <c r="D3257" t="e">
        <f ca="1"/>
        <v>#NAME?</v>
      </c>
      <c r="E3257" t="e">
        <f ca="1"/>
        <v>#NAME?</v>
      </c>
      <c r="F3257" t="e">
        <f ca="1"/>
        <v>#NAME?</v>
      </c>
      <c r="G3257" t="e">
        <f ca="1"/>
        <v>#NAME?</v>
      </c>
      <c r="H3257" t="e">
        <f ca="1"/>
        <v>#NAME?</v>
      </c>
      <c r="I3257" t="e">
        <f ca="1"/>
        <v>#NAME?</v>
      </c>
    </row>
    <row r="3258" spans="1:9" x14ac:dyDescent="0.25">
      <c r="A3258" s="193" t="e">
        <f ca="1"/>
        <v>#NAME?</v>
      </c>
      <c r="B3258" t="e">
        <f ca="1"/>
        <v>#NAME?</v>
      </c>
      <c r="C3258" s="129" t="e">
        <f ca="1"/>
        <v>#NAME?</v>
      </c>
      <c r="D3258" t="e">
        <f ca="1"/>
        <v>#NAME?</v>
      </c>
      <c r="E3258" t="e">
        <f ca="1"/>
        <v>#NAME?</v>
      </c>
      <c r="F3258" t="e">
        <f ca="1"/>
        <v>#NAME?</v>
      </c>
      <c r="G3258" t="e">
        <f ca="1"/>
        <v>#NAME?</v>
      </c>
      <c r="H3258" t="e">
        <f ca="1"/>
        <v>#NAME?</v>
      </c>
      <c r="I3258" t="e">
        <f ca="1"/>
        <v>#NAME?</v>
      </c>
    </row>
    <row r="3259" spans="1:9" x14ac:dyDescent="0.25">
      <c r="A3259" s="193" t="e">
        <f ca="1"/>
        <v>#NAME?</v>
      </c>
      <c r="B3259" t="e">
        <f ca="1"/>
        <v>#NAME?</v>
      </c>
      <c r="C3259" s="129" t="e">
        <f ca="1"/>
        <v>#NAME?</v>
      </c>
      <c r="D3259" t="e">
        <f ca="1"/>
        <v>#NAME?</v>
      </c>
      <c r="E3259" t="e">
        <f ca="1"/>
        <v>#NAME?</v>
      </c>
      <c r="F3259" t="e">
        <f ca="1"/>
        <v>#NAME?</v>
      </c>
      <c r="G3259" t="e">
        <f ca="1"/>
        <v>#NAME?</v>
      </c>
      <c r="H3259" t="e">
        <f ca="1"/>
        <v>#NAME?</v>
      </c>
      <c r="I3259" t="e">
        <f ca="1"/>
        <v>#NAME?</v>
      </c>
    </row>
    <row r="3260" spans="1:9" x14ac:dyDescent="0.25">
      <c r="A3260" s="193" t="e">
        <f ca="1"/>
        <v>#NAME?</v>
      </c>
      <c r="B3260" t="e">
        <f ca="1"/>
        <v>#NAME?</v>
      </c>
      <c r="C3260" s="129" t="e">
        <f ca="1"/>
        <v>#NAME?</v>
      </c>
      <c r="D3260" t="e">
        <f ca="1"/>
        <v>#NAME?</v>
      </c>
      <c r="E3260" t="e">
        <f ca="1"/>
        <v>#NAME?</v>
      </c>
      <c r="F3260" t="e">
        <f ca="1"/>
        <v>#NAME?</v>
      </c>
      <c r="G3260" t="e">
        <f ca="1"/>
        <v>#NAME?</v>
      </c>
      <c r="H3260" t="e">
        <f ca="1"/>
        <v>#NAME?</v>
      </c>
      <c r="I3260" t="e">
        <f ca="1"/>
        <v>#NAME?</v>
      </c>
    </row>
    <row r="3261" spans="1:9" x14ac:dyDescent="0.25">
      <c r="A3261" s="193" t="e">
        <f ca="1"/>
        <v>#NAME?</v>
      </c>
      <c r="B3261" t="e">
        <f ca="1"/>
        <v>#NAME?</v>
      </c>
      <c r="C3261" s="129" t="e">
        <f ca="1"/>
        <v>#NAME?</v>
      </c>
      <c r="D3261" t="e">
        <f ca="1"/>
        <v>#NAME?</v>
      </c>
      <c r="E3261" t="e">
        <f ca="1"/>
        <v>#NAME?</v>
      </c>
      <c r="F3261" t="e">
        <f ca="1"/>
        <v>#NAME?</v>
      </c>
      <c r="G3261" t="e">
        <f ca="1"/>
        <v>#NAME?</v>
      </c>
      <c r="H3261" t="e">
        <f ca="1"/>
        <v>#NAME?</v>
      </c>
      <c r="I3261" t="e">
        <f ca="1"/>
        <v>#NAME?</v>
      </c>
    </row>
    <row r="3262" spans="1:9" x14ac:dyDescent="0.25">
      <c r="A3262" s="193" t="e">
        <f ca="1"/>
        <v>#NAME?</v>
      </c>
      <c r="B3262" t="e">
        <f ca="1"/>
        <v>#NAME?</v>
      </c>
      <c r="C3262" s="129" t="e">
        <f ca="1"/>
        <v>#NAME?</v>
      </c>
      <c r="D3262" t="e">
        <f ca="1"/>
        <v>#NAME?</v>
      </c>
      <c r="E3262" t="e">
        <f ca="1"/>
        <v>#NAME?</v>
      </c>
      <c r="F3262" t="e">
        <f ca="1"/>
        <v>#NAME?</v>
      </c>
      <c r="G3262" t="e">
        <f ca="1"/>
        <v>#NAME?</v>
      </c>
      <c r="H3262" t="e">
        <f ca="1"/>
        <v>#NAME?</v>
      </c>
      <c r="I3262" t="e">
        <f ca="1"/>
        <v>#NAME?</v>
      </c>
    </row>
    <row r="3263" spans="1:9" x14ac:dyDescent="0.25">
      <c r="A3263" s="193" t="e">
        <f ca="1"/>
        <v>#NAME?</v>
      </c>
      <c r="B3263" t="e">
        <f ca="1"/>
        <v>#NAME?</v>
      </c>
      <c r="C3263" s="129" t="e">
        <f ca="1"/>
        <v>#NAME?</v>
      </c>
      <c r="D3263" t="e">
        <f ca="1"/>
        <v>#NAME?</v>
      </c>
      <c r="E3263" t="e">
        <f ca="1"/>
        <v>#NAME?</v>
      </c>
      <c r="F3263" t="e">
        <f ca="1"/>
        <v>#NAME?</v>
      </c>
      <c r="G3263" t="e">
        <f ca="1"/>
        <v>#NAME?</v>
      </c>
      <c r="H3263" t="e">
        <f ca="1"/>
        <v>#NAME?</v>
      </c>
      <c r="I3263" t="e">
        <f ca="1"/>
        <v>#NAME?</v>
      </c>
    </row>
    <row r="3264" spans="1:9" x14ac:dyDescent="0.25">
      <c r="A3264" s="193" t="e">
        <f ca="1"/>
        <v>#NAME?</v>
      </c>
      <c r="B3264" t="e">
        <f ca="1"/>
        <v>#NAME?</v>
      </c>
      <c r="C3264" s="129" t="e">
        <f ca="1"/>
        <v>#NAME?</v>
      </c>
      <c r="D3264" t="e">
        <f ca="1"/>
        <v>#NAME?</v>
      </c>
      <c r="E3264" t="e">
        <f ca="1"/>
        <v>#NAME?</v>
      </c>
      <c r="F3264" t="e">
        <f ca="1"/>
        <v>#NAME?</v>
      </c>
      <c r="G3264" t="e">
        <f ca="1"/>
        <v>#NAME?</v>
      </c>
      <c r="H3264" t="e">
        <f ca="1"/>
        <v>#NAME?</v>
      </c>
      <c r="I3264" t="e">
        <f ca="1"/>
        <v>#NAME?</v>
      </c>
    </row>
    <row r="3265" spans="1:9" x14ac:dyDescent="0.25">
      <c r="A3265" s="193" t="e">
        <f ca="1"/>
        <v>#NAME?</v>
      </c>
      <c r="B3265" t="e">
        <f ca="1"/>
        <v>#NAME?</v>
      </c>
      <c r="C3265" s="129" t="e">
        <f ca="1"/>
        <v>#NAME?</v>
      </c>
      <c r="D3265" t="e">
        <f ca="1"/>
        <v>#NAME?</v>
      </c>
      <c r="E3265" t="e">
        <f ca="1"/>
        <v>#NAME?</v>
      </c>
      <c r="F3265" t="e">
        <f ca="1"/>
        <v>#NAME?</v>
      </c>
      <c r="G3265" t="e">
        <f ca="1"/>
        <v>#NAME?</v>
      </c>
      <c r="H3265" t="e">
        <f ca="1"/>
        <v>#NAME?</v>
      </c>
      <c r="I3265" t="e">
        <f ca="1"/>
        <v>#NAME?</v>
      </c>
    </row>
    <row r="3266" spans="1:9" x14ac:dyDescent="0.25">
      <c r="A3266" s="193" t="e">
        <f ca="1"/>
        <v>#NAME?</v>
      </c>
      <c r="B3266" t="e">
        <f ca="1"/>
        <v>#NAME?</v>
      </c>
      <c r="C3266" s="129" t="e">
        <f ca="1"/>
        <v>#NAME?</v>
      </c>
      <c r="D3266" t="e">
        <f ca="1"/>
        <v>#NAME?</v>
      </c>
      <c r="E3266" t="e">
        <f ca="1"/>
        <v>#NAME?</v>
      </c>
      <c r="F3266" t="e">
        <f ca="1"/>
        <v>#NAME?</v>
      </c>
      <c r="G3266" t="e">
        <f ca="1"/>
        <v>#NAME?</v>
      </c>
      <c r="H3266" t="e">
        <f ca="1"/>
        <v>#NAME?</v>
      </c>
      <c r="I3266" t="e">
        <f ca="1"/>
        <v>#NAME?</v>
      </c>
    </row>
    <row r="3267" spans="1:9" x14ac:dyDescent="0.25">
      <c r="A3267" s="193" t="e">
        <f ca="1"/>
        <v>#NAME?</v>
      </c>
      <c r="B3267" t="e">
        <f ca="1"/>
        <v>#NAME?</v>
      </c>
      <c r="C3267" s="129" t="e">
        <f ca="1"/>
        <v>#NAME?</v>
      </c>
      <c r="D3267" t="e">
        <f ca="1"/>
        <v>#NAME?</v>
      </c>
      <c r="E3267" t="e">
        <f ca="1"/>
        <v>#NAME?</v>
      </c>
      <c r="F3267" t="e">
        <f ca="1"/>
        <v>#NAME?</v>
      </c>
      <c r="G3267" t="e">
        <f ca="1"/>
        <v>#NAME?</v>
      </c>
      <c r="H3267" t="e">
        <f ca="1"/>
        <v>#NAME?</v>
      </c>
      <c r="I3267" t="e">
        <f ca="1"/>
        <v>#NAME?</v>
      </c>
    </row>
    <row r="3268" spans="1:9" x14ac:dyDescent="0.25">
      <c r="A3268" s="193" t="e">
        <f ca="1"/>
        <v>#NAME?</v>
      </c>
      <c r="B3268" t="e">
        <f ca="1"/>
        <v>#NAME?</v>
      </c>
      <c r="C3268" s="129" t="e">
        <f ca="1"/>
        <v>#NAME?</v>
      </c>
      <c r="D3268" t="e">
        <f ca="1"/>
        <v>#NAME?</v>
      </c>
      <c r="E3268" t="e">
        <f ca="1"/>
        <v>#NAME?</v>
      </c>
      <c r="F3268" t="e">
        <f ca="1"/>
        <v>#NAME?</v>
      </c>
      <c r="G3268" t="e">
        <f ca="1"/>
        <v>#NAME?</v>
      </c>
      <c r="H3268" t="e">
        <f ca="1"/>
        <v>#NAME?</v>
      </c>
      <c r="I3268" t="e">
        <f ca="1"/>
        <v>#NAME?</v>
      </c>
    </row>
    <row r="3269" spans="1:9" x14ac:dyDescent="0.25">
      <c r="A3269" s="193" t="e">
        <f ca="1"/>
        <v>#NAME?</v>
      </c>
      <c r="B3269" t="e">
        <f ca="1"/>
        <v>#NAME?</v>
      </c>
      <c r="C3269" s="129" t="e">
        <f ca="1"/>
        <v>#NAME?</v>
      </c>
      <c r="D3269" t="e">
        <f ca="1"/>
        <v>#NAME?</v>
      </c>
      <c r="E3269" t="e">
        <f ca="1"/>
        <v>#NAME?</v>
      </c>
      <c r="F3269" t="e">
        <f ca="1"/>
        <v>#NAME?</v>
      </c>
      <c r="G3269" t="e">
        <f ca="1"/>
        <v>#NAME?</v>
      </c>
      <c r="H3269" t="e">
        <f ca="1"/>
        <v>#NAME?</v>
      </c>
      <c r="I3269" t="e">
        <f ca="1"/>
        <v>#NAME?</v>
      </c>
    </row>
    <row r="3270" spans="1:9" x14ac:dyDescent="0.25">
      <c r="A3270" s="193" t="e">
        <f ca="1"/>
        <v>#NAME?</v>
      </c>
      <c r="B3270" t="e">
        <f ca="1"/>
        <v>#NAME?</v>
      </c>
      <c r="C3270" s="129" t="e">
        <f ca="1"/>
        <v>#NAME?</v>
      </c>
      <c r="D3270" t="e">
        <f ca="1"/>
        <v>#NAME?</v>
      </c>
      <c r="E3270" t="e">
        <f ca="1"/>
        <v>#NAME?</v>
      </c>
      <c r="F3270" t="e">
        <f ca="1"/>
        <v>#NAME?</v>
      </c>
      <c r="G3270" t="e">
        <f ca="1"/>
        <v>#NAME?</v>
      </c>
      <c r="H3270" t="e">
        <f ca="1"/>
        <v>#NAME?</v>
      </c>
      <c r="I3270" t="e">
        <f ca="1"/>
        <v>#NAME?</v>
      </c>
    </row>
    <row r="3271" spans="1:9" x14ac:dyDescent="0.25">
      <c r="A3271" s="193" t="e">
        <f ca="1"/>
        <v>#NAME?</v>
      </c>
      <c r="B3271" t="e">
        <f ca="1"/>
        <v>#NAME?</v>
      </c>
      <c r="C3271" s="129" t="e">
        <f ca="1"/>
        <v>#NAME?</v>
      </c>
      <c r="D3271" t="e">
        <f ca="1"/>
        <v>#NAME?</v>
      </c>
      <c r="E3271" t="e">
        <f ca="1"/>
        <v>#NAME?</v>
      </c>
      <c r="F3271" t="e">
        <f ca="1"/>
        <v>#NAME?</v>
      </c>
      <c r="G3271" t="e">
        <f ca="1"/>
        <v>#NAME?</v>
      </c>
      <c r="H3271" t="e">
        <f ca="1"/>
        <v>#NAME?</v>
      </c>
      <c r="I3271" t="e">
        <f ca="1"/>
        <v>#NAME?</v>
      </c>
    </row>
    <row r="3272" spans="1:9" x14ac:dyDescent="0.25">
      <c r="A3272" s="193" t="e">
        <f ca="1"/>
        <v>#NAME?</v>
      </c>
      <c r="B3272" t="e">
        <f ca="1"/>
        <v>#NAME?</v>
      </c>
      <c r="C3272" s="129" t="e">
        <f ca="1"/>
        <v>#NAME?</v>
      </c>
      <c r="D3272" t="e">
        <f ca="1"/>
        <v>#NAME?</v>
      </c>
      <c r="E3272" t="e">
        <f ca="1"/>
        <v>#NAME?</v>
      </c>
      <c r="F3272" t="e">
        <f ca="1"/>
        <v>#NAME?</v>
      </c>
      <c r="G3272" t="e">
        <f ca="1"/>
        <v>#NAME?</v>
      </c>
      <c r="H3272" t="e">
        <f ca="1"/>
        <v>#NAME?</v>
      </c>
      <c r="I3272" t="e">
        <f ca="1"/>
        <v>#NAME?</v>
      </c>
    </row>
    <row r="3273" spans="1:9" x14ac:dyDescent="0.25">
      <c r="A3273" s="193" t="e">
        <f ca="1"/>
        <v>#NAME?</v>
      </c>
      <c r="B3273" t="e">
        <f ca="1"/>
        <v>#NAME?</v>
      </c>
      <c r="C3273" s="129" t="e">
        <f ca="1"/>
        <v>#NAME?</v>
      </c>
      <c r="D3273" t="e">
        <f ca="1"/>
        <v>#NAME?</v>
      </c>
      <c r="E3273" t="e">
        <f ca="1"/>
        <v>#NAME?</v>
      </c>
      <c r="F3273" t="e">
        <f ca="1"/>
        <v>#NAME?</v>
      </c>
      <c r="G3273" t="e">
        <f ca="1"/>
        <v>#NAME?</v>
      </c>
      <c r="H3273" t="e">
        <f ca="1"/>
        <v>#NAME?</v>
      </c>
      <c r="I3273" t="e">
        <f ca="1"/>
        <v>#NAME?</v>
      </c>
    </row>
    <row r="3274" spans="1:9" x14ac:dyDescent="0.25">
      <c r="A3274" s="193" t="e">
        <f ca="1"/>
        <v>#NAME?</v>
      </c>
      <c r="B3274" t="e">
        <f ca="1"/>
        <v>#NAME?</v>
      </c>
      <c r="C3274" s="129" t="e">
        <f ca="1"/>
        <v>#NAME?</v>
      </c>
      <c r="D3274" t="e">
        <f ca="1"/>
        <v>#NAME?</v>
      </c>
      <c r="E3274" t="e">
        <f ca="1"/>
        <v>#NAME?</v>
      </c>
      <c r="F3274" t="e">
        <f ca="1"/>
        <v>#NAME?</v>
      </c>
      <c r="G3274" t="e">
        <f ca="1"/>
        <v>#NAME?</v>
      </c>
      <c r="H3274" t="e">
        <f ca="1"/>
        <v>#NAME?</v>
      </c>
      <c r="I3274" t="e">
        <f ca="1"/>
        <v>#NAME?</v>
      </c>
    </row>
    <row r="3275" spans="1:9" x14ac:dyDescent="0.25">
      <c r="A3275" s="193" t="e">
        <f ca="1"/>
        <v>#NAME?</v>
      </c>
      <c r="B3275" t="e">
        <f ca="1"/>
        <v>#NAME?</v>
      </c>
      <c r="C3275" s="129" t="e">
        <f ca="1"/>
        <v>#NAME?</v>
      </c>
      <c r="D3275" t="e">
        <f ca="1"/>
        <v>#NAME?</v>
      </c>
      <c r="E3275" t="e">
        <f ca="1"/>
        <v>#NAME?</v>
      </c>
      <c r="F3275" t="e">
        <f ca="1"/>
        <v>#NAME?</v>
      </c>
      <c r="G3275" t="e">
        <f ca="1"/>
        <v>#NAME?</v>
      </c>
      <c r="H3275" t="e">
        <f ca="1"/>
        <v>#NAME?</v>
      </c>
      <c r="I3275" t="e">
        <f ca="1"/>
        <v>#NAME?</v>
      </c>
    </row>
    <row r="3276" spans="1:9" x14ac:dyDescent="0.25">
      <c r="A3276" s="193" t="e">
        <f ca="1"/>
        <v>#NAME?</v>
      </c>
      <c r="B3276" t="e">
        <f ca="1"/>
        <v>#NAME?</v>
      </c>
      <c r="C3276" s="129" t="e">
        <f ca="1"/>
        <v>#NAME?</v>
      </c>
      <c r="D3276" t="e">
        <f ca="1"/>
        <v>#NAME?</v>
      </c>
      <c r="E3276" t="e">
        <f ca="1"/>
        <v>#NAME?</v>
      </c>
      <c r="F3276" t="e">
        <f ca="1"/>
        <v>#NAME?</v>
      </c>
      <c r="G3276" t="e">
        <f ca="1"/>
        <v>#NAME?</v>
      </c>
      <c r="H3276" t="e">
        <f ca="1"/>
        <v>#NAME?</v>
      </c>
      <c r="I3276" t="e">
        <f ca="1"/>
        <v>#NAME?</v>
      </c>
    </row>
    <row r="3277" spans="1:9" x14ac:dyDescent="0.25">
      <c r="A3277" s="193" t="e">
        <f ca="1"/>
        <v>#NAME?</v>
      </c>
      <c r="B3277" t="e">
        <f ca="1"/>
        <v>#NAME?</v>
      </c>
      <c r="C3277" s="129" t="e">
        <f ca="1"/>
        <v>#NAME?</v>
      </c>
      <c r="D3277" t="e">
        <f ca="1"/>
        <v>#NAME?</v>
      </c>
      <c r="E3277" t="e">
        <f ca="1"/>
        <v>#NAME?</v>
      </c>
      <c r="F3277" t="e">
        <f ca="1"/>
        <v>#NAME?</v>
      </c>
      <c r="G3277" t="e">
        <f ca="1"/>
        <v>#NAME?</v>
      </c>
      <c r="H3277" t="e">
        <f ca="1"/>
        <v>#NAME?</v>
      </c>
      <c r="I3277" t="e">
        <f ca="1"/>
        <v>#NAME?</v>
      </c>
    </row>
    <row r="3278" spans="1:9" x14ac:dyDescent="0.25">
      <c r="A3278" s="193" t="e">
        <f ca="1"/>
        <v>#NAME?</v>
      </c>
      <c r="B3278" t="e">
        <f ca="1"/>
        <v>#NAME?</v>
      </c>
      <c r="C3278" s="129" t="e">
        <f ca="1"/>
        <v>#NAME?</v>
      </c>
      <c r="D3278" t="e">
        <f ca="1"/>
        <v>#NAME?</v>
      </c>
      <c r="E3278" t="e">
        <f ca="1"/>
        <v>#NAME?</v>
      </c>
      <c r="F3278" t="e">
        <f ca="1"/>
        <v>#NAME?</v>
      </c>
      <c r="G3278" t="e">
        <f ca="1"/>
        <v>#NAME?</v>
      </c>
      <c r="H3278" t="e">
        <f ca="1"/>
        <v>#NAME?</v>
      </c>
      <c r="I3278" t="e">
        <f ca="1"/>
        <v>#NAME?</v>
      </c>
    </row>
    <row r="3279" spans="1:9" x14ac:dyDescent="0.25">
      <c r="A3279" s="193" t="e">
        <f ca="1"/>
        <v>#NAME?</v>
      </c>
      <c r="B3279" t="e">
        <f ca="1"/>
        <v>#NAME?</v>
      </c>
      <c r="C3279" s="129" t="e">
        <f ca="1"/>
        <v>#NAME?</v>
      </c>
      <c r="D3279" t="e">
        <f ca="1"/>
        <v>#NAME?</v>
      </c>
      <c r="E3279" t="e">
        <f ca="1"/>
        <v>#NAME?</v>
      </c>
      <c r="F3279" t="e">
        <f ca="1"/>
        <v>#NAME?</v>
      </c>
      <c r="G3279" t="e">
        <f ca="1"/>
        <v>#NAME?</v>
      </c>
      <c r="H3279" t="e">
        <f ca="1"/>
        <v>#NAME?</v>
      </c>
      <c r="I3279" t="e">
        <f ca="1"/>
        <v>#NAME?</v>
      </c>
    </row>
    <row r="3280" spans="1:9" x14ac:dyDescent="0.25">
      <c r="A3280" s="193" t="e">
        <f ca="1"/>
        <v>#NAME?</v>
      </c>
      <c r="B3280" t="e">
        <f ca="1"/>
        <v>#NAME?</v>
      </c>
      <c r="C3280" s="129" t="e">
        <f ca="1"/>
        <v>#NAME?</v>
      </c>
      <c r="D3280" t="e">
        <f ca="1"/>
        <v>#NAME?</v>
      </c>
      <c r="E3280" t="e">
        <f ca="1"/>
        <v>#NAME?</v>
      </c>
      <c r="F3280" t="e">
        <f ca="1"/>
        <v>#NAME?</v>
      </c>
      <c r="G3280" t="e">
        <f ca="1"/>
        <v>#NAME?</v>
      </c>
      <c r="H3280" t="e">
        <f ca="1"/>
        <v>#NAME?</v>
      </c>
      <c r="I3280" t="e">
        <f ca="1"/>
        <v>#NAME?</v>
      </c>
    </row>
    <row r="3281" spans="1:9" x14ac:dyDescent="0.25">
      <c r="A3281" s="193" t="e">
        <f ca="1"/>
        <v>#NAME?</v>
      </c>
      <c r="B3281" t="e">
        <f ca="1"/>
        <v>#NAME?</v>
      </c>
      <c r="C3281" s="129" t="e">
        <f ca="1"/>
        <v>#NAME?</v>
      </c>
      <c r="D3281" t="e">
        <f ca="1"/>
        <v>#NAME?</v>
      </c>
      <c r="E3281" t="e">
        <f ca="1"/>
        <v>#NAME?</v>
      </c>
      <c r="F3281" t="e">
        <f ca="1"/>
        <v>#NAME?</v>
      </c>
      <c r="G3281" t="e">
        <f ca="1"/>
        <v>#NAME?</v>
      </c>
      <c r="H3281" t="e">
        <f ca="1"/>
        <v>#NAME?</v>
      </c>
      <c r="I3281" t="e">
        <f ca="1"/>
        <v>#NAME?</v>
      </c>
    </row>
    <row r="3282" spans="1:9" x14ac:dyDescent="0.25">
      <c r="A3282" s="193" t="e">
        <f ca="1"/>
        <v>#NAME?</v>
      </c>
      <c r="B3282" t="e">
        <f ca="1"/>
        <v>#NAME?</v>
      </c>
      <c r="C3282" s="129" t="e">
        <f ca="1"/>
        <v>#NAME?</v>
      </c>
      <c r="D3282" t="e">
        <f ca="1"/>
        <v>#NAME?</v>
      </c>
      <c r="E3282" t="e">
        <f ca="1"/>
        <v>#NAME?</v>
      </c>
      <c r="F3282" t="e">
        <f ca="1"/>
        <v>#NAME?</v>
      </c>
      <c r="G3282" t="e">
        <f ca="1"/>
        <v>#NAME?</v>
      </c>
      <c r="H3282" t="e">
        <f ca="1"/>
        <v>#NAME?</v>
      </c>
      <c r="I3282" t="e">
        <f ca="1"/>
        <v>#NAME?</v>
      </c>
    </row>
    <row r="3283" spans="1:9" x14ac:dyDescent="0.25">
      <c r="A3283" s="193" t="e">
        <f ca="1"/>
        <v>#NAME?</v>
      </c>
      <c r="B3283" t="e">
        <f ca="1"/>
        <v>#NAME?</v>
      </c>
      <c r="C3283" s="129" t="e">
        <f ca="1"/>
        <v>#NAME?</v>
      </c>
      <c r="D3283" t="e">
        <f ca="1"/>
        <v>#NAME?</v>
      </c>
      <c r="E3283" t="e">
        <f ca="1"/>
        <v>#NAME?</v>
      </c>
      <c r="F3283" t="e">
        <f ca="1"/>
        <v>#NAME?</v>
      </c>
      <c r="G3283" t="e">
        <f ca="1"/>
        <v>#NAME?</v>
      </c>
      <c r="H3283" t="e">
        <f ca="1"/>
        <v>#NAME?</v>
      </c>
      <c r="I3283" t="e">
        <f ca="1"/>
        <v>#NAME?</v>
      </c>
    </row>
    <row r="3284" spans="1:9" x14ac:dyDescent="0.25">
      <c r="A3284" s="193" t="e">
        <f ca="1"/>
        <v>#NAME?</v>
      </c>
      <c r="B3284" t="e">
        <f ca="1"/>
        <v>#NAME?</v>
      </c>
      <c r="C3284" s="129" t="e">
        <f ca="1"/>
        <v>#NAME?</v>
      </c>
      <c r="D3284" t="e">
        <f ca="1"/>
        <v>#NAME?</v>
      </c>
      <c r="E3284" t="e">
        <f ca="1"/>
        <v>#NAME?</v>
      </c>
      <c r="F3284" t="e">
        <f ca="1"/>
        <v>#NAME?</v>
      </c>
      <c r="G3284" t="e">
        <f ca="1"/>
        <v>#NAME?</v>
      </c>
      <c r="H3284" t="e">
        <f ca="1"/>
        <v>#NAME?</v>
      </c>
      <c r="I3284" t="e">
        <f ca="1"/>
        <v>#NAME?</v>
      </c>
    </row>
    <row r="3285" spans="1:9" x14ac:dyDescent="0.25">
      <c r="A3285" s="193" t="e">
        <f ca="1"/>
        <v>#NAME?</v>
      </c>
      <c r="B3285" t="e">
        <f ca="1"/>
        <v>#NAME?</v>
      </c>
      <c r="C3285" s="129" t="e">
        <f ca="1"/>
        <v>#NAME?</v>
      </c>
      <c r="D3285" t="e">
        <f ca="1"/>
        <v>#NAME?</v>
      </c>
      <c r="E3285" t="e">
        <f ca="1"/>
        <v>#NAME?</v>
      </c>
      <c r="F3285" t="e">
        <f ca="1"/>
        <v>#NAME?</v>
      </c>
      <c r="G3285" t="e">
        <f ca="1"/>
        <v>#NAME?</v>
      </c>
      <c r="H3285" t="e">
        <f ca="1"/>
        <v>#NAME?</v>
      </c>
      <c r="I3285" t="e">
        <f ca="1"/>
        <v>#NAME?</v>
      </c>
    </row>
    <row r="3286" spans="1:9" x14ac:dyDescent="0.25">
      <c r="A3286" s="193" t="e">
        <f ca="1"/>
        <v>#NAME?</v>
      </c>
      <c r="B3286" t="e">
        <f ca="1"/>
        <v>#NAME?</v>
      </c>
      <c r="C3286" s="129" t="e">
        <f ca="1"/>
        <v>#NAME?</v>
      </c>
      <c r="D3286" t="e">
        <f ca="1"/>
        <v>#NAME?</v>
      </c>
      <c r="E3286" t="e">
        <f ca="1"/>
        <v>#NAME?</v>
      </c>
      <c r="F3286" t="e">
        <f ca="1"/>
        <v>#NAME?</v>
      </c>
      <c r="G3286" t="e">
        <f ca="1"/>
        <v>#NAME?</v>
      </c>
      <c r="H3286" t="e">
        <f ca="1"/>
        <v>#NAME?</v>
      </c>
      <c r="I3286" t="e">
        <f ca="1"/>
        <v>#NAME?</v>
      </c>
    </row>
    <row r="3287" spans="1:9" x14ac:dyDescent="0.25">
      <c r="A3287" s="193" t="e">
        <f ca="1"/>
        <v>#NAME?</v>
      </c>
      <c r="B3287" t="e">
        <f ca="1"/>
        <v>#NAME?</v>
      </c>
      <c r="C3287" s="129" t="e">
        <f ca="1"/>
        <v>#NAME?</v>
      </c>
      <c r="D3287" t="e">
        <f ca="1"/>
        <v>#NAME?</v>
      </c>
      <c r="E3287" t="e">
        <f ca="1"/>
        <v>#NAME?</v>
      </c>
      <c r="F3287" t="e">
        <f ca="1"/>
        <v>#NAME?</v>
      </c>
      <c r="G3287" t="e">
        <f ca="1"/>
        <v>#NAME?</v>
      </c>
      <c r="H3287" t="e">
        <f ca="1"/>
        <v>#NAME?</v>
      </c>
      <c r="I3287" t="e">
        <f ca="1"/>
        <v>#NAME?</v>
      </c>
    </row>
    <row r="3288" spans="1:9" x14ac:dyDescent="0.25">
      <c r="A3288" s="193" t="e">
        <f ca="1"/>
        <v>#NAME?</v>
      </c>
      <c r="B3288" t="e">
        <f ca="1"/>
        <v>#NAME?</v>
      </c>
      <c r="C3288" s="129" t="e">
        <f ca="1"/>
        <v>#NAME?</v>
      </c>
      <c r="D3288" t="e">
        <f ca="1"/>
        <v>#NAME?</v>
      </c>
      <c r="E3288" t="e">
        <f ca="1"/>
        <v>#NAME?</v>
      </c>
      <c r="F3288" t="e">
        <f ca="1"/>
        <v>#NAME?</v>
      </c>
      <c r="G3288" t="e">
        <f ca="1"/>
        <v>#NAME?</v>
      </c>
      <c r="H3288" t="e">
        <f ca="1"/>
        <v>#NAME?</v>
      </c>
      <c r="I3288" t="e">
        <f ca="1"/>
        <v>#NAME?</v>
      </c>
    </row>
    <row r="3289" spans="1:9" x14ac:dyDescent="0.25">
      <c r="A3289" s="193" t="e">
        <f ca="1"/>
        <v>#NAME?</v>
      </c>
      <c r="B3289" t="e">
        <f ca="1"/>
        <v>#NAME?</v>
      </c>
      <c r="C3289" s="129" t="e">
        <f ca="1"/>
        <v>#NAME?</v>
      </c>
      <c r="D3289" t="e">
        <f ca="1"/>
        <v>#NAME?</v>
      </c>
      <c r="E3289" t="e">
        <f ca="1"/>
        <v>#NAME?</v>
      </c>
      <c r="F3289" t="e">
        <f ca="1"/>
        <v>#NAME?</v>
      </c>
      <c r="G3289" t="e">
        <f ca="1"/>
        <v>#NAME?</v>
      </c>
      <c r="H3289" t="e">
        <f ca="1"/>
        <v>#NAME?</v>
      </c>
      <c r="I3289" t="e">
        <f ca="1"/>
        <v>#NAME?</v>
      </c>
    </row>
    <row r="3290" spans="1:9" x14ac:dyDescent="0.25">
      <c r="A3290" s="193" t="e">
        <f ca="1"/>
        <v>#NAME?</v>
      </c>
      <c r="B3290" t="e">
        <f ca="1"/>
        <v>#NAME?</v>
      </c>
      <c r="C3290" s="129" t="e">
        <f ca="1"/>
        <v>#NAME?</v>
      </c>
      <c r="D3290" t="e">
        <f ca="1"/>
        <v>#NAME?</v>
      </c>
      <c r="E3290" t="e">
        <f ca="1"/>
        <v>#NAME?</v>
      </c>
      <c r="F3290" t="e">
        <f ca="1"/>
        <v>#NAME?</v>
      </c>
      <c r="G3290" t="e">
        <f ca="1"/>
        <v>#NAME?</v>
      </c>
      <c r="H3290" t="e">
        <f ca="1"/>
        <v>#NAME?</v>
      </c>
      <c r="I3290" t="e">
        <f ca="1"/>
        <v>#NAME?</v>
      </c>
    </row>
    <row r="3291" spans="1:9" x14ac:dyDescent="0.25">
      <c r="A3291" s="193" t="e">
        <f ca="1"/>
        <v>#NAME?</v>
      </c>
      <c r="B3291" t="e">
        <f ca="1"/>
        <v>#NAME?</v>
      </c>
      <c r="C3291" s="129" t="e">
        <f ca="1"/>
        <v>#NAME?</v>
      </c>
      <c r="D3291" t="e">
        <f ca="1"/>
        <v>#NAME?</v>
      </c>
      <c r="E3291" t="e">
        <f ca="1"/>
        <v>#NAME?</v>
      </c>
      <c r="F3291" t="e">
        <f ca="1"/>
        <v>#NAME?</v>
      </c>
      <c r="G3291" t="e">
        <f ca="1"/>
        <v>#NAME?</v>
      </c>
      <c r="H3291" t="e">
        <f ca="1"/>
        <v>#NAME?</v>
      </c>
      <c r="I3291" t="e">
        <f ca="1"/>
        <v>#NAME?</v>
      </c>
    </row>
    <row r="3292" spans="1:9" x14ac:dyDescent="0.25">
      <c r="A3292" s="193" t="e">
        <f ca="1"/>
        <v>#NAME?</v>
      </c>
      <c r="B3292" t="e">
        <f ca="1"/>
        <v>#NAME?</v>
      </c>
      <c r="C3292" s="129" t="e">
        <f ca="1"/>
        <v>#NAME?</v>
      </c>
      <c r="D3292" t="e">
        <f ca="1"/>
        <v>#NAME?</v>
      </c>
      <c r="E3292" t="e">
        <f ca="1"/>
        <v>#NAME?</v>
      </c>
      <c r="F3292" t="e">
        <f ca="1"/>
        <v>#NAME?</v>
      </c>
      <c r="G3292" t="e">
        <f ca="1"/>
        <v>#NAME?</v>
      </c>
      <c r="H3292" t="e">
        <f ca="1"/>
        <v>#NAME?</v>
      </c>
      <c r="I3292" t="e">
        <f ca="1"/>
        <v>#NAME?</v>
      </c>
    </row>
    <row r="3293" spans="1:9" x14ac:dyDescent="0.25">
      <c r="A3293" s="193" t="e">
        <f ca="1"/>
        <v>#NAME?</v>
      </c>
      <c r="B3293" t="e">
        <f ca="1"/>
        <v>#NAME?</v>
      </c>
      <c r="C3293" s="129" t="e">
        <f ca="1"/>
        <v>#NAME?</v>
      </c>
      <c r="D3293" t="e">
        <f ca="1"/>
        <v>#NAME?</v>
      </c>
      <c r="E3293" t="e">
        <f ca="1"/>
        <v>#NAME?</v>
      </c>
      <c r="F3293" t="e">
        <f ca="1"/>
        <v>#NAME?</v>
      </c>
      <c r="G3293" t="e">
        <f ca="1"/>
        <v>#NAME?</v>
      </c>
      <c r="H3293" t="e">
        <f ca="1"/>
        <v>#NAME?</v>
      </c>
      <c r="I3293" t="e">
        <f ca="1"/>
        <v>#NAME?</v>
      </c>
    </row>
    <row r="3294" spans="1:9" x14ac:dyDescent="0.25">
      <c r="A3294" s="193" t="e">
        <f ca="1"/>
        <v>#NAME?</v>
      </c>
      <c r="B3294" t="e">
        <f ca="1"/>
        <v>#NAME?</v>
      </c>
      <c r="C3294" s="129" t="e">
        <f ca="1"/>
        <v>#NAME?</v>
      </c>
      <c r="D3294" t="e">
        <f ca="1"/>
        <v>#NAME?</v>
      </c>
      <c r="E3294" t="e">
        <f ca="1"/>
        <v>#NAME?</v>
      </c>
      <c r="F3294" t="e">
        <f ca="1"/>
        <v>#NAME?</v>
      </c>
      <c r="G3294" t="e">
        <f ca="1"/>
        <v>#NAME?</v>
      </c>
      <c r="H3294" t="e">
        <f ca="1"/>
        <v>#NAME?</v>
      </c>
      <c r="I3294" t="e">
        <f ca="1"/>
        <v>#NAME?</v>
      </c>
    </row>
    <row r="3295" spans="1:9" x14ac:dyDescent="0.25">
      <c r="A3295" s="193" t="e">
        <f ca="1"/>
        <v>#NAME?</v>
      </c>
      <c r="B3295" t="e">
        <f ca="1"/>
        <v>#NAME?</v>
      </c>
      <c r="C3295" s="129" t="e">
        <f ca="1"/>
        <v>#NAME?</v>
      </c>
      <c r="D3295" t="e">
        <f ca="1"/>
        <v>#NAME?</v>
      </c>
      <c r="E3295" t="e">
        <f ca="1"/>
        <v>#NAME?</v>
      </c>
      <c r="F3295" t="e">
        <f ca="1"/>
        <v>#NAME?</v>
      </c>
      <c r="G3295" t="e">
        <f ca="1"/>
        <v>#NAME?</v>
      </c>
      <c r="H3295" t="e">
        <f ca="1"/>
        <v>#NAME?</v>
      </c>
      <c r="I3295" t="e">
        <f ca="1"/>
        <v>#NAME?</v>
      </c>
    </row>
    <row r="3296" spans="1:9" x14ac:dyDescent="0.25">
      <c r="A3296" s="193" t="e">
        <f ca="1"/>
        <v>#NAME?</v>
      </c>
      <c r="B3296" t="e">
        <f ca="1"/>
        <v>#NAME?</v>
      </c>
      <c r="C3296" s="129" t="e">
        <f ca="1"/>
        <v>#NAME?</v>
      </c>
      <c r="D3296" t="e">
        <f ca="1"/>
        <v>#NAME?</v>
      </c>
      <c r="E3296" t="e">
        <f ca="1"/>
        <v>#NAME?</v>
      </c>
      <c r="F3296" t="e">
        <f ca="1"/>
        <v>#NAME?</v>
      </c>
      <c r="G3296" t="e">
        <f ca="1"/>
        <v>#NAME?</v>
      </c>
      <c r="H3296" t="e">
        <f ca="1"/>
        <v>#NAME?</v>
      </c>
      <c r="I3296" t="e">
        <f ca="1"/>
        <v>#NAME?</v>
      </c>
    </row>
    <row r="3297" spans="1:9" x14ac:dyDescent="0.25">
      <c r="A3297" s="193" t="e">
        <f ca="1"/>
        <v>#NAME?</v>
      </c>
      <c r="B3297" t="e">
        <f ca="1"/>
        <v>#NAME?</v>
      </c>
      <c r="C3297" s="129" t="e">
        <f ca="1"/>
        <v>#NAME?</v>
      </c>
      <c r="D3297" t="e">
        <f ca="1"/>
        <v>#NAME?</v>
      </c>
      <c r="E3297" t="e">
        <f ca="1"/>
        <v>#NAME?</v>
      </c>
      <c r="F3297" t="e">
        <f ca="1"/>
        <v>#NAME?</v>
      </c>
      <c r="G3297" t="e">
        <f ca="1"/>
        <v>#NAME?</v>
      </c>
      <c r="H3297" t="e">
        <f ca="1"/>
        <v>#NAME?</v>
      </c>
      <c r="I3297" t="e">
        <f ca="1"/>
        <v>#NAME?</v>
      </c>
    </row>
    <row r="3298" spans="1:9" x14ac:dyDescent="0.25">
      <c r="A3298" s="193" t="e">
        <f ca="1"/>
        <v>#NAME?</v>
      </c>
      <c r="B3298" t="e">
        <f ca="1"/>
        <v>#NAME?</v>
      </c>
      <c r="C3298" s="129" t="e">
        <f ca="1"/>
        <v>#NAME?</v>
      </c>
      <c r="D3298" t="e">
        <f ca="1"/>
        <v>#NAME?</v>
      </c>
      <c r="E3298" t="e">
        <f ca="1"/>
        <v>#NAME?</v>
      </c>
      <c r="F3298" t="e">
        <f ca="1"/>
        <v>#NAME?</v>
      </c>
      <c r="G3298" t="e">
        <f ca="1"/>
        <v>#NAME?</v>
      </c>
      <c r="H3298" t="e">
        <f ca="1"/>
        <v>#NAME?</v>
      </c>
      <c r="I3298" t="e">
        <f ca="1"/>
        <v>#NAME?</v>
      </c>
    </row>
    <row r="3299" spans="1:9" x14ac:dyDescent="0.25">
      <c r="A3299" s="193" t="e">
        <f ca="1"/>
        <v>#NAME?</v>
      </c>
      <c r="B3299" t="e">
        <f ca="1"/>
        <v>#NAME?</v>
      </c>
      <c r="C3299" s="129" t="e">
        <f ca="1"/>
        <v>#NAME?</v>
      </c>
      <c r="D3299" t="e">
        <f ca="1"/>
        <v>#NAME?</v>
      </c>
      <c r="E3299" t="e">
        <f ca="1"/>
        <v>#NAME?</v>
      </c>
      <c r="F3299" t="e">
        <f ca="1"/>
        <v>#NAME?</v>
      </c>
      <c r="G3299" t="e">
        <f ca="1"/>
        <v>#NAME?</v>
      </c>
      <c r="H3299" t="e">
        <f ca="1"/>
        <v>#NAME?</v>
      </c>
      <c r="I3299" t="e">
        <f ca="1"/>
        <v>#NAME?</v>
      </c>
    </row>
    <row r="3300" spans="1:9" x14ac:dyDescent="0.25">
      <c r="A3300" s="193" t="e">
        <f ca="1"/>
        <v>#NAME?</v>
      </c>
      <c r="B3300" t="e">
        <f ca="1"/>
        <v>#NAME?</v>
      </c>
      <c r="C3300" s="129" t="e">
        <f ca="1"/>
        <v>#NAME?</v>
      </c>
      <c r="D3300" t="e">
        <f ca="1"/>
        <v>#NAME?</v>
      </c>
      <c r="E3300" t="e">
        <f ca="1"/>
        <v>#NAME?</v>
      </c>
      <c r="F3300" t="e">
        <f ca="1"/>
        <v>#NAME?</v>
      </c>
      <c r="G3300" t="e">
        <f ca="1"/>
        <v>#NAME?</v>
      </c>
      <c r="H3300" t="e">
        <f ca="1"/>
        <v>#NAME?</v>
      </c>
      <c r="I3300" t="e">
        <f ca="1"/>
        <v>#NAME?</v>
      </c>
    </row>
    <row r="3301" spans="1:9" x14ac:dyDescent="0.25">
      <c r="A3301" s="193" t="e">
        <f ca="1"/>
        <v>#NAME?</v>
      </c>
      <c r="B3301" t="e">
        <f ca="1"/>
        <v>#NAME?</v>
      </c>
      <c r="C3301" s="129" t="e">
        <f ca="1"/>
        <v>#NAME?</v>
      </c>
      <c r="D3301" t="e">
        <f ca="1"/>
        <v>#NAME?</v>
      </c>
      <c r="E3301" t="e">
        <f ca="1"/>
        <v>#NAME?</v>
      </c>
      <c r="F3301" t="e">
        <f ca="1"/>
        <v>#NAME?</v>
      </c>
      <c r="G3301" t="e">
        <f ca="1"/>
        <v>#NAME?</v>
      </c>
      <c r="H3301" t="e">
        <f ca="1"/>
        <v>#NAME?</v>
      </c>
      <c r="I3301" t="e">
        <f ca="1"/>
        <v>#NAME?</v>
      </c>
    </row>
    <row r="3302" spans="1:9" x14ac:dyDescent="0.25">
      <c r="A3302" s="193" t="e">
        <f ca="1"/>
        <v>#NAME?</v>
      </c>
      <c r="B3302" t="e">
        <f ca="1"/>
        <v>#NAME?</v>
      </c>
      <c r="C3302" s="129" t="e">
        <f ca="1"/>
        <v>#NAME?</v>
      </c>
      <c r="D3302" t="e">
        <f ca="1"/>
        <v>#NAME?</v>
      </c>
      <c r="E3302" t="e">
        <f ca="1"/>
        <v>#NAME?</v>
      </c>
      <c r="F3302" t="e">
        <f ca="1"/>
        <v>#NAME?</v>
      </c>
      <c r="G3302" t="e">
        <f ca="1"/>
        <v>#NAME?</v>
      </c>
      <c r="H3302" t="e">
        <f ca="1"/>
        <v>#NAME?</v>
      </c>
      <c r="I3302" t="e">
        <f ca="1"/>
        <v>#NAME?</v>
      </c>
    </row>
    <row r="3303" spans="1:9" x14ac:dyDescent="0.25">
      <c r="A3303" s="193" t="e">
        <f ca="1"/>
        <v>#NAME?</v>
      </c>
      <c r="B3303" t="e">
        <f ca="1"/>
        <v>#NAME?</v>
      </c>
      <c r="C3303" s="129" t="e">
        <f ca="1"/>
        <v>#NAME?</v>
      </c>
      <c r="D3303" t="e">
        <f ca="1"/>
        <v>#NAME?</v>
      </c>
      <c r="E3303" t="e">
        <f ca="1"/>
        <v>#NAME?</v>
      </c>
      <c r="F3303" t="e">
        <f ca="1"/>
        <v>#NAME?</v>
      </c>
      <c r="G3303" t="e">
        <f ca="1"/>
        <v>#NAME?</v>
      </c>
      <c r="H3303" t="e">
        <f ca="1"/>
        <v>#NAME?</v>
      </c>
      <c r="I3303" t="e">
        <f ca="1"/>
        <v>#NAME?</v>
      </c>
    </row>
    <row r="3304" spans="1:9" x14ac:dyDescent="0.25">
      <c r="A3304" s="193" t="e">
        <f ca="1"/>
        <v>#NAME?</v>
      </c>
      <c r="B3304" t="e">
        <f ca="1"/>
        <v>#NAME?</v>
      </c>
      <c r="C3304" s="129" t="e">
        <f ca="1"/>
        <v>#NAME?</v>
      </c>
      <c r="D3304" t="e">
        <f ca="1"/>
        <v>#NAME?</v>
      </c>
      <c r="E3304" t="e">
        <f ca="1"/>
        <v>#NAME?</v>
      </c>
      <c r="F3304" t="e">
        <f ca="1"/>
        <v>#NAME?</v>
      </c>
      <c r="G3304" t="e">
        <f ca="1"/>
        <v>#NAME?</v>
      </c>
      <c r="H3304" t="e">
        <f ca="1"/>
        <v>#NAME?</v>
      </c>
      <c r="I3304" t="e">
        <f ca="1"/>
        <v>#NAME?</v>
      </c>
    </row>
    <row r="3305" spans="1:9" x14ac:dyDescent="0.25">
      <c r="A3305" s="193" t="e">
        <f ca="1"/>
        <v>#NAME?</v>
      </c>
      <c r="B3305" t="e">
        <f ca="1"/>
        <v>#NAME?</v>
      </c>
      <c r="C3305" s="129" t="e">
        <f ca="1"/>
        <v>#NAME?</v>
      </c>
      <c r="D3305" t="e">
        <f ca="1"/>
        <v>#NAME?</v>
      </c>
      <c r="E3305" t="e">
        <f ca="1"/>
        <v>#NAME?</v>
      </c>
      <c r="F3305" t="e">
        <f ca="1"/>
        <v>#NAME?</v>
      </c>
      <c r="G3305" t="e">
        <f ca="1"/>
        <v>#NAME?</v>
      </c>
      <c r="H3305" t="e">
        <f ca="1"/>
        <v>#NAME?</v>
      </c>
      <c r="I3305" t="e">
        <f ca="1"/>
        <v>#NAME?</v>
      </c>
    </row>
    <row r="3306" spans="1:9" x14ac:dyDescent="0.25">
      <c r="A3306" s="193" t="e">
        <f ca="1"/>
        <v>#NAME?</v>
      </c>
      <c r="B3306" t="e">
        <f ca="1"/>
        <v>#NAME?</v>
      </c>
      <c r="C3306" s="129" t="e">
        <f ca="1"/>
        <v>#NAME?</v>
      </c>
      <c r="D3306" t="e">
        <f ca="1"/>
        <v>#NAME?</v>
      </c>
      <c r="E3306" t="e">
        <f ca="1"/>
        <v>#NAME?</v>
      </c>
      <c r="F3306" t="e">
        <f ca="1"/>
        <v>#NAME?</v>
      </c>
      <c r="G3306" t="e">
        <f ca="1"/>
        <v>#NAME?</v>
      </c>
      <c r="H3306" t="e">
        <f ca="1"/>
        <v>#NAME?</v>
      </c>
      <c r="I3306" t="e">
        <f ca="1"/>
        <v>#NAME?</v>
      </c>
    </row>
    <row r="3307" spans="1:9" x14ac:dyDescent="0.25">
      <c r="A3307" s="193" t="e">
        <f ca="1"/>
        <v>#NAME?</v>
      </c>
      <c r="B3307" t="e">
        <f ca="1"/>
        <v>#NAME?</v>
      </c>
      <c r="C3307" s="129" t="e">
        <f ca="1"/>
        <v>#NAME?</v>
      </c>
      <c r="D3307" t="e">
        <f ca="1"/>
        <v>#NAME?</v>
      </c>
      <c r="E3307" t="e">
        <f ca="1"/>
        <v>#NAME?</v>
      </c>
      <c r="F3307" t="e">
        <f ca="1"/>
        <v>#NAME?</v>
      </c>
      <c r="G3307" t="e">
        <f ca="1"/>
        <v>#NAME?</v>
      </c>
      <c r="H3307" t="e">
        <f ca="1"/>
        <v>#NAME?</v>
      </c>
      <c r="I3307" t="e">
        <f ca="1"/>
        <v>#NAME?</v>
      </c>
    </row>
    <row r="3308" spans="1:9" x14ac:dyDescent="0.25">
      <c r="A3308" s="193" t="e">
        <f ca="1"/>
        <v>#NAME?</v>
      </c>
      <c r="B3308" t="e">
        <f ca="1"/>
        <v>#NAME?</v>
      </c>
      <c r="C3308" s="129" t="e">
        <f ca="1"/>
        <v>#NAME?</v>
      </c>
      <c r="D3308" t="e">
        <f ca="1"/>
        <v>#NAME?</v>
      </c>
      <c r="E3308" t="e">
        <f ca="1"/>
        <v>#NAME?</v>
      </c>
      <c r="F3308" t="e">
        <f ca="1"/>
        <v>#NAME?</v>
      </c>
      <c r="G3308" t="e">
        <f ca="1"/>
        <v>#NAME?</v>
      </c>
      <c r="H3308" t="e">
        <f ca="1"/>
        <v>#NAME?</v>
      </c>
      <c r="I3308" t="e">
        <f ca="1"/>
        <v>#NAME?</v>
      </c>
    </row>
    <row r="3309" spans="1:9" x14ac:dyDescent="0.25">
      <c r="A3309" s="193" t="e">
        <f ca="1"/>
        <v>#NAME?</v>
      </c>
      <c r="B3309" t="e">
        <f ca="1"/>
        <v>#NAME?</v>
      </c>
      <c r="C3309" s="129" t="e">
        <f ca="1"/>
        <v>#NAME?</v>
      </c>
      <c r="D3309" t="e">
        <f ca="1"/>
        <v>#NAME?</v>
      </c>
      <c r="E3309" t="e">
        <f ca="1"/>
        <v>#NAME?</v>
      </c>
      <c r="F3309" t="e">
        <f ca="1"/>
        <v>#NAME?</v>
      </c>
      <c r="G3309" t="e">
        <f ca="1"/>
        <v>#NAME?</v>
      </c>
      <c r="H3309" t="e">
        <f ca="1"/>
        <v>#NAME?</v>
      </c>
      <c r="I3309" t="e">
        <f ca="1"/>
        <v>#NAME?</v>
      </c>
    </row>
    <row r="3310" spans="1:9" x14ac:dyDescent="0.25">
      <c r="A3310" s="193" t="e">
        <f ca="1"/>
        <v>#NAME?</v>
      </c>
      <c r="B3310" t="e">
        <f ca="1"/>
        <v>#NAME?</v>
      </c>
      <c r="C3310" s="129" t="e">
        <f ca="1"/>
        <v>#NAME?</v>
      </c>
      <c r="D3310" t="e">
        <f ca="1"/>
        <v>#NAME?</v>
      </c>
      <c r="E3310" t="e">
        <f ca="1"/>
        <v>#NAME?</v>
      </c>
      <c r="F3310" t="e">
        <f ca="1"/>
        <v>#NAME?</v>
      </c>
      <c r="G3310" t="e">
        <f ca="1"/>
        <v>#NAME?</v>
      </c>
      <c r="H3310" t="e">
        <f ca="1"/>
        <v>#NAME?</v>
      </c>
      <c r="I3310" t="e">
        <f ca="1"/>
        <v>#NAME?</v>
      </c>
    </row>
    <row r="3311" spans="1:9" x14ac:dyDescent="0.25">
      <c r="A3311" s="193" t="e">
        <f ca="1"/>
        <v>#NAME?</v>
      </c>
      <c r="B3311" t="e">
        <f ca="1"/>
        <v>#NAME?</v>
      </c>
      <c r="C3311" s="129" t="e">
        <f ca="1"/>
        <v>#NAME?</v>
      </c>
      <c r="D3311" t="e">
        <f ca="1"/>
        <v>#NAME?</v>
      </c>
      <c r="E3311" t="e">
        <f ca="1"/>
        <v>#NAME?</v>
      </c>
      <c r="F3311" t="e">
        <f ca="1"/>
        <v>#NAME?</v>
      </c>
      <c r="G3311" t="e">
        <f ca="1"/>
        <v>#NAME?</v>
      </c>
      <c r="H3311" t="e">
        <f ca="1"/>
        <v>#NAME?</v>
      </c>
      <c r="I3311" t="e">
        <f ca="1"/>
        <v>#NAME?</v>
      </c>
    </row>
    <row r="3312" spans="1:9" x14ac:dyDescent="0.25">
      <c r="A3312" s="193" t="e">
        <f ca="1"/>
        <v>#NAME?</v>
      </c>
      <c r="B3312" t="e">
        <f ca="1"/>
        <v>#NAME?</v>
      </c>
      <c r="C3312" s="129" t="e">
        <f ca="1"/>
        <v>#NAME?</v>
      </c>
      <c r="D3312" t="e">
        <f ca="1"/>
        <v>#NAME?</v>
      </c>
      <c r="E3312" t="e">
        <f ca="1"/>
        <v>#NAME?</v>
      </c>
      <c r="F3312" t="e">
        <f ca="1"/>
        <v>#NAME?</v>
      </c>
      <c r="G3312" t="e">
        <f ca="1"/>
        <v>#NAME?</v>
      </c>
      <c r="H3312" t="e">
        <f ca="1"/>
        <v>#NAME?</v>
      </c>
      <c r="I3312" t="e">
        <f ca="1"/>
        <v>#NAME?</v>
      </c>
    </row>
    <row r="3313" spans="1:9" x14ac:dyDescent="0.25">
      <c r="A3313" s="193" t="e">
        <f ca="1"/>
        <v>#NAME?</v>
      </c>
      <c r="B3313" t="e">
        <f ca="1"/>
        <v>#NAME?</v>
      </c>
      <c r="C3313" s="129" t="e">
        <f ca="1"/>
        <v>#NAME?</v>
      </c>
      <c r="D3313" t="e">
        <f ca="1"/>
        <v>#NAME?</v>
      </c>
      <c r="E3313" t="e">
        <f ca="1"/>
        <v>#NAME?</v>
      </c>
      <c r="F3313" t="e">
        <f ca="1"/>
        <v>#NAME?</v>
      </c>
      <c r="G3313" t="e">
        <f ca="1"/>
        <v>#NAME?</v>
      </c>
      <c r="H3313" t="e">
        <f ca="1"/>
        <v>#NAME?</v>
      </c>
      <c r="I3313" t="e">
        <f ca="1"/>
        <v>#NAME?</v>
      </c>
    </row>
    <row r="3314" spans="1:9" x14ac:dyDescent="0.25">
      <c r="A3314" s="193" t="e">
        <f ca="1"/>
        <v>#NAME?</v>
      </c>
      <c r="B3314" t="e">
        <f ca="1"/>
        <v>#NAME?</v>
      </c>
      <c r="C3314" s="129" t="e">
        <f ca="1"/>
        <v>#NAME?</v>
      </c>
      <c r="D3314" t="e">
        <f ca="1"/>
        <v>#NAME?</v>
      </c>
      <c r="E3314" t="e">
        <f ca="1"/>
        <v>#NAME?</v>
      </c>
      <c r="F3314" t="e">
        <f ca="1"/>
        <v>#NAME?</v>
      </c>
      <c r="G3314" t="e">
        <f ca="1"/>
        <v>#NAME?</v>
      </c>
      <c r="H3314" t="e">
        <f ca="1"/>
        <v>#NAME?</v>
      </c>
      <c r="I3314" t="e">
        <f ca="1"/>
        <v>#NAME?</v>
      </c>
    </row>
    <row r="3315" spans="1:9" x14ac:dyDescent="0.25">
      <c r="A3315" s="193" t="e">
        <f ca="1"/>
        <v>#NAME?</v>
      </c>
      <c r="B3315" t="e">
        <f ca="1"/>
        <v>#NAME?</v>
      </c>
      <c r="C3315" s="129" t="e">
        <f ca="1"/>
        <v>#NAME?</v>
      </c>
      <c r="D3315" t="e">
        <f ca="1"/>
        <v>#NAME?</v>
      </c>
      <c r="E3315" t="e">
        <f ca="1"/>
        <v>#NAME?</v>
      </c>
      <c r="F3315" t="e">
        <f ca="1"/>
        <v>#NAME?</v>
      </c>
      <c r="G3315" t="e">
        <f ca="1"/>
        <v>#NAME?</v>
      </c>
      <c r="H3315" t="e">
        <f ca="1"/>
        <v>#NAME?</v>
      </c>
      <c r="I3315" t="e">
        <f ca="1"/>
        <v>#NAME?</v>
      </c>
    </row>
    <row r="3316" spans="1:9" x14ac:dyDescent="0.25">
      <c r="A3316" s="193" t="e">
        <f ca="1"/>
        <v>#NAME?</v>
      </c>
      <c r="B3316" t="e">
        <f ca="1"/>
        <v>#NAME?</v>
      </c>
      <c r="C3316" s="129" t="e">
        <f ca="1"/>
        <v>#NAME?</v>
      </c>
      <c r="D3316" t="e">
        <f ca="1"/>
        <v>#NAME?</v>
      </c>
      <c r="E3316" t="e">
        <f ca="1"/>
        <v>#NAME?</v>
      </c>
      <c r="F3316" t="e">
        <f ca="1"/>
        <v>#NAME?</v>
      </c>
      <c r="G3316" t="e">
        <f ca="1"/>
        <v>#NAME?</v>
      </c>
      <c r="H3316" t="e">
        <f ca="1"/>
        <v>#NAME?</v>
      </c>
      <c r="I3316" t="e">
        <f ca="1"/>
        <v>#NAME?</v>
      </c>
    </row>
    <row r="3317" spans="1:9" x14ac:dyDescent="0.25">
      <c r="A3317" s="193" t="e">
        <f ca="1"/>
        <v>#NAME?</v>
      </c>
      <c r="B3317" t="e">
        <f ca="1"/>
        <v>#NAME?</v>
      </c>
      <c r="C3317" s="129" t="e">
        <f ca="1"/>
        <v>#NAME?</v>
      </c>
      <c r="D3317" t="e">
        <f ca="1"/>
        <v>#NAME?</v>
      </c>
      <c r="E3317" t="e">
        <f ca="1"/>
        <v>#NAME?</v>
      </c>
      <c r="F3317" t="e">
        <f ca="1"/>
        <v>#NAME?</v>
      </c>
      <c r="G3317" t="e">
        <f ca="1"/>
        <v>#NAME?</v>
      </c>
      <c r="H3317" t="e">
        <f ca="1"/>
        <v>#NAME?</v>
      </c>
      <c r="I3317" t="e">
        <f ca="1"/>
        <v>#NAME?</v>
      </c>
    </row>
    <row r="3318" spans="1:9" x14ac:dyDescent="0.25">
      <c r="A3318" s="193" t="e">
        <f ca="1"/>
        <v>#NAME?</v>
      </c>
      <c r="B3318" t="e">
        <f ca="1"/>
        <v>#NAME?</v>
      </c>
      <c r="C3318" s="129" t="e">
        <f ca="1"/>
        <v>#NAME?</v>
      </c>
      <c r="D3318" t="e">
        <f ca="1"/>
        <v>#NAME?</v>
      </c>
      <c r="E3318" t="e">
        <f ca="1"/>
        <v>#NAME?</v>
      </c>
      <c r="F3318" t="e">
        <f ca="1"/>
        <v>#NAME?</v>
      </c>
      <c r="G3318" t="e">
        <f ca="1"/>
        <v>#NAME?</v>
      </c>
      <c r="H3318" t="e">
        <f ca="1"/>
        <v>#NAME?</v>
      </c>
      <c r="I3318" t="e">
        <f ca="1"/>
        <v>#NAME?</v>
      </c>
    </row>
    <row r="3319" spans="1:9" x14ac:dyDescent="0.25">
      <c r="A3319" s="193" t="e">
        <f ca="1"/>
        <v>#NAME?</v>
      </c>
      <c r="B3319" t="e">
        <f ca="1"/>
        <v>#NAME?</v>
      </c>
      <c r="C3319" s="129" t="e">
        <f ca="1"/>
        <v>#NAME?</v>
      </c>
      <c r="D3319" t="e">
        <f ca="1"/>
        <v>#NAME?</v>
      </c>
      <c r="E3319" t="e">
        <f ca="1"/>
        <v>#NAME?</v>
      </c>
      <c r="F3319" t="e">
        <f ca="1"/>
        <v>#NAME?</v>
      </c>
      <c r="G3319" t="e">
        <f ca="1"/>
        <v>#NAME?</v>
      </c>
      <c r="H3319" t="e">
        <f ca="1"/>
        <v>#NAME?</v>
      </c>
      <c r="I3319" t="e">
        <f ca="1"/>
        <v>#NAME?</v>
      </c>
    </row>
    <row r="3320" spans="1:9" x14ac:dyDescent="0.25">
      <c r="A3320" s="193" t="e">
        <f ca="1"/>
        <v>#NAME?</v>
      </c>
      <c r="B3320" t="e">
        <f ca="1"/>
        <v>#NAME?</v>
      </c>
      <c r="C3320" s="129" t="e">
        <f ca="1"/>
        <v>#NAME?</v>
      </c>
      <c r="D3320" t="e">
        <f ca="1"/>
        <v>#NAME?</v>
      </c>
      <c r="E3320" t="e">
        <f ca="1"/>
        <v>#NAME?</v>
      </c>
      <c r="F3320" t="e">
        <f ca="1"/>
        <v>#NAME?</v>
      </c>
      <c r="G3320" t="e">
        <f ca="1"/>
        <v>#NAME?</v>
      </c>
      <c r="H3320" t="e">
        <f ca="1"/>
        <v>#NAME?</v>
      </c>
      <c r="I3320" t="e">
        <f ca="1"/>
        <v>#NAME?</v>
      </c>
    </row>
    <row r="3321" spans="1:9" x14ac:dyDescent="0.25">
      <c r="A3321" s="193" t="e">
        <f ca="1"/>
        <v>#NAME?</v>
      </c>
      <c r="B3321" t="e">
        <f ca="1"/>
        <v>#NAME?</v>
      </c>
      <c r="C3321" s="129" t="e">
        <f ca="1"/>
        <v>#NAME?</v>
      </c>
      <c r="D3321" t="e">
        <f ca="1"/>
        <v>#NAME?</v>
      </c>
      <c r="E3321" t="e">
        <f ca="1"/>
        <v>#NAME?</v>
      </c>
      <c r="F3321" t="e">
        <f ca="1"/>
        <v>#NAME?</v>
      </c>
      <c r="G3321" t="e">
        <f ca="1"/>
        <v>#NAME?</v>
      </c>
      <c r="H3321" t="e">
        <f ca="1"/>
        <v>#NAME?</v>
      </c>
      <c r="I3321" t="e">
        <f ca="1"/>
        <v>#NAME?</v>
      </c>
    </row>
    <row r="3322" spans="1:9" x14ac:dyDescent="0.25">
      <c r="A3322" s="193" t="e">
        <f ca="1"/>
        <v>#NAME?</v>
      </c>
      <c r="B3322" t="e">
        <f ca="1"/>
        <v>#NAME?</v>
      </c>
      <c r="C3322" s="129" t="e">
        <f ca="1"/>
        <v>#NAME?</v>
      </c>
      <c r="D3322" t="e">
        <f ca="1"/>
        <v>#NAME?</v>
      </c>
      <c r="E3322" t="e">
        <f ca="1"/>
        <v>#NAME?</v>
      </c>
      <c r="F3322" t="e">
        <f ca="1"/>
        <v>#NAME?</v>
      </c>
      <c r="G3322" t="e">
        <f ca="1"/>
        <v>#NAME?</v>
      </c>
      <c r="H3322" t="e">
        <f ca="1"/>
        <v>#NAME?</v>
      </c>
      <c r="I3322" t="e">
        <f ca="1"/>
        <v>#NAME?</v>
      </c>
    </row>
    <row r="3323" spans="1:9" x14ac:dyDescent="0.25">
      <c r="A3323" s="193" t="e">
        <f ca="1"/>
        <v>#NAME?</v>
      </c>
      <c r="B3323" t="e">
        <f ca="1"/>
        <v>#NAME?</v>
      </c>
      <c r="C3323" s="129" t="e">
        <f ca="1"/>
        <v>#NAME?</v>
      </c>
      <c r="D3323" t="e">
        <f ca="1"/>
        <v>#NAME?</v>
      </c>
      <c r="E3323" t="e">
        <f ca="1"/>
        <v>#NAME?</v>
      </c>
      <c r="F3323" t="e">
        <f ca="1"/>
        <v>#NAME?</v>
      </c>
      <c r="G3323" t="e">
        <f ca="1"/>
        <v>#NAME?</v>
      </c>
      <c r="H3323" t="e">
        <f ca="1"/>
        <v>#NAME?</v>
      </c>
      <c r="I3323" t="e">
        <f ca="1"/>
        <v>#NAME?</v>
      </c>
    </row>
    <row r="3324" spans="1:9" x14ac:dyDescent="0.25">
      <c r="A3324" s="193" t="e">
        <f ca="1"/>
        <v>#NAME?</v>
      </c>
      <c r="B3324" t="e">
        <f ca="1"/>
        <v>#NAME?</v>
      </c>
      <c r="C3324" s="129" t="e">
        <f ca="1"/>
        <v>#NAME?</v>
      </c>
      <c r="D3324" t="e">
        <f ca="1"/>
        <v>#NAME?</v>
      </c>
      <c r="E3324" t="e">
        <f ca="1"/>
        <v>#NAME?</v>
      </c>
      <c r="F3324" t="e">
        <f ca="1"/>
        <v>#NAME?</v>
      </c>
      <c r="G3324" t="e">
        <f ca="1"/>
        <v>#NAME?</v>
      </c>
      <c r="H3324" t="e">
        <f ca="1"/>
        <v>#NAME?</v>
      </c>
      <c r="I3324" t="e">
        <f ca="1"/>
        <v>#NAME?</v>
      </c>
    </row>
    <row r="3325" spans="1:9" x14ac:dyDescent="0.25">
      <c r="A3325" s="193" t="e">
        <f ca="1"/>
        <v>#NAME?</v>
      </c>
      <c r="B3325" t="e">
        <f ca="1"/>
        <v>#NAME?</v>
      </c>
      <c r="C3325" s="129" t="e">
        <f ca="1"/>
        <v>#NAME?</v>
      </c>
      <c r="D3325" t="e">
        <f ca="1"/>
        <v>#NAME?</v>
      </c>
      <c r="E3325" t="e">
        <f ca="1"/>
        <v>#NAME?</v>
      </c>
      <c r="F3325" t="e">
        <f ca="1"/>
        <v>#NAME?</v>
      </c>
      <c r="G3325" t="e">
        <f ca="1"/>
        <v>#NAME?</v>
      </c>
      <c r="H3325" t="e">
        <f ca="1"/>
        <v>#NAME?</v>
      </c>
      <c r="I3325" t="e">
        <f ca="1"/>
        <v>#NAME?</v>
      </c>
    </row>
    <row r="3326" spans="1:9" x14ac:dyDescent="0.25">
      <c r="A3326" s="193" t="e">
        <f ca="1"/>
        <v>#NAME?</v>
      </c>
      <c r="B3326" t="e">
        <f ca="1"/>
        <v>#NAME?</v>
      </c>
      <c r="C3326" s="129" t="e">
        <f ca="1"/>
        <v>#NAME?</v>
      </c>
      <c r="D3326" t="e">
        <f ca="1"/>
        <v>#NAME?</v>
      </c>
      <c r="E3326" t="e">
        <f ca="1"/>
        <v>#NAME?</v>
      </c>
      <c r="F3326" t="e">
        <f ca="1"/>
        <v>#NAME?</v>
      </c>
      <c r="G3326" t="e">
        <f ca="1"/>
        <v>#NAME?</v>
      </c>
      <c r="H3326" t="e">
        <f ca="1"/>
        <v>#NAME?</v>
      </c>
      <c r="I3326" t="e">
        <f ca="1"/>
        <v>#NAME?</v>
      </c>
    </row>
    <row r="3327" spans="1:9" x14ac:dyDescent="0.25">
      <c r="A3327" s="193" t="e">
        <f ca="1"/>
        <v>#NAME?</v>
      </c>
      <c r="B3327" t="e">
        <f ca="1"/>
        <v>#NAME?</v>
      </c>
      <c r="C3327" s="129" t="e">
        <f ca="1"/>
        <v>#NAME?</v>
      </c>
      <c r="D3327" t="e">
        <f ca="1"/>
        <v>#NAME?</v>
      </c>
      <c r="E3327" t="e">
        <f ca="1"/>
        <v>#NAME?</v>
      </c>
      <c r="F3327" t="e">
        <f ca="1"/>
        <v>#NAME?</v>
      </c>
      <c r="G3327" t="e">
        <f ca="1"/>
        <v>#NAME?</v>
      </c>
      <c r="H3327" t="e">
        <f ca="1"/>
        <v>#NAME?</v>
      </c>
      <c r="I3327" t="e">
        <f ca="1"/>
        <v>#NAME?</v>
      </c>
    </row>
    <row r="3328" spans="1:9" x14ac:dyDescent="0.25">
      <c r="A3328" s="193" t="e">
        <f ca="1"/>
        <v>#NAME?</v>
      </c>
      <c r="B3328" t="e">
        <f ca="1"/>
        <v>#NAME?</v>
      </c>
      <c r="C3328" s="129" t="e">
        <f ca="1"/>
        <v>#NAME?</v>
      </c>
      <c r="D3328" t="e">
        <f ca="1"/>
        <v>#NAME?</v>
      </c>
      <c r="E3328" t="e">
        <f ca="1"/>
        <v>#NAME?</v>
      </c>
      <c r="F3328" t="e">
        <f ca="1"/>
        <v>#NAME?</v>
      </c>
      <c r="G3328" t="e">
        <f ca="1"/>
        <v>#NAME?</v>
      </c>
      <c r="H3328" t="e">
        <f ca="1"/>
        <v>#NAME?</v>
      </c>
      <c r="I3328" t="e">
        <f ca="1"/>
        <v>#NAME?</v>
      </c>
    </row>
    <row r="3329" spans="1:9" x14ac:dyDescent="0.25">
      <c r="A3329" s="193" t="e">
        <f ca="1"/>
        <v>#NAME?</v>
      </c>
      <c r="B3329" t="e">
        <f ca="1"/>
        <v>#NAME?</v>
      </c>
      <c r="C3329" s="129" t="e">
        <f ca="1"/>
        <v>#NAME?</v>
      </c>
      <c r="D3329" t="e">
        <f ca="1"/>
        <v>#NAME?</v>
      </c>
      <c r="E3329" t="e">
        <f ca="1"/>
        <v>#NAME?</v>
      </c>
      <c r="F3329" t="e">
        <f ca="1"/>
        <v>#NAME?</v>
      </c>
      <c r="G3329" t="e">
        <f ca="1"/>
        <v>#NAME?</v>
      </c>
      <c r="H3329" t="e">
        <f ca="1"/>
        <v>#NAME?</v>
      </c>
      <c r="I3329" t="e">
        <f ca="1"/>
        <v>#NAME?</v>
      </c>
    </row>
    <row r="3330" spans="1:9" x14ac:dyDescent="0.25">
      <c r="A3330" s="193" t="e">
        <f ca="1"/>
        <v>#NAME?</v>
      </c>
      <c r="B3330" t="e">
        <f ca="1"/>
        <v>#NAME?</v>
      </c>
      <c r="C3330" s="129" t="e">
        <f ca="1"/>
        <v>#NAME?</v>
      </c>
      <c r="D3330" t="e">
        <f ca="1"/>
        <v>#NAME?</v>
      </c>
      <c r="E3330" t="e">
        <f ca="1"/>
        <v>#NAME?</v>
      </c>
      <c r="F3330" t="e">
        <f ca="1"/>
        <v>#NAME?</v>
      </c>
      <c r="G3330" t="e">
        <f ca="1"/>
        <v>#NAME?</v>
      </c>
      <c r="H3330" t="e">
        <f ca="1"/>
        <v>#NAME?</v>
      </c>
      <c r="I3330" t="e">
        <f ca="1"/>
        <v>#NAME?</v>
      </c>
    </row>
    <row r="3331" spans="1:9" x14ac:dyDescent="0.25">
      <c r="A3331" s="193" t="e">
        <f ca="1"/>
        <v>#NAME?</v>
      </c>
      <c r="B3331" t="e">
        <f ca="1"/>
        <v>#NAME?</v>
      </c>
      <c r="C3331" s="129" t="e">
        <f ca="1"/>
        <v>#NAME?</v>
      </c>
      <c r="D3331" t="e">
        <f ca="1"/>
        <v>#NAME?</v>
      </c>
      <c r="E3331" t="e">
        <f ca="1"/>
        <v>#NAME?</v>
      </c>
      <c r="F3331" t="e">
        <f ca="1"/>
        <v>#NAME?</v>
      </c>
      <c r="G3331" t="e">
        <f ca="1"/>
        <v>#NAME?</v>
      </c>
      <c r="H3331" t="e">
        <f ca="1"/>
        <v>#NAME?</v>
      </c>
      <c r="I3331" t="e">
        <f ca="1"/>
        <v>#NAME?</v>
      </c>
    </row>
    <row r="3332" spans="1:9" x14ac:dyDescent="0.25">
      <c r="A3332" s="193" t="e">
        <f ca="1"/>
        <v>#NAME?</v>
      </c>
      <c r="B3332" t="e">
        <f ca="1"/>
        <v>#NAME?</v>
      </c>
      <c r="C3332" s="129" t="e">
        <f ca="1"/>
        <v>#NAME?</v>
      </c>
      <c r="D3332" t="e">
        <f ca="1"/>
        <v>#NAME?</v>
      </c>
      <c r="E3332" t="e">
        <f ca="1"/>
        <v>#NAME?</v>
      </c>
      <c r="F3332" t="e">
        <f ca="1"/>
        <v>#NAME?</v>
      </c>
      <c r="G3332" t="e">
        <f ca="1"/>
        <v>#NAME?</v>
      </c>
      <c r="H3332" t="e">
        <f ca="1"/>
        <v>#NAME?</v>
      </c>
      <c r="I3332" t="e">
        <f ca="1"/>
        <v>#NAME?</v>
      </c>
    </row>
    <row r="3333" spans="1:9" x14ac:dyDescent="0.25">
      <c r="A3333" s="193" t="e">
        <f ca="1"/>
        <v>#NAME?</v>
      </c>
      <c r="B3333" t="e">
        <f ca="1"/>
        <v>#NAME?</v>
      </c>
      <c r="C3333" s="129" t="e">
        <f ca="1"/>
        <v>#NAME?</v>
      </c>
      <c r="D3333" t="e">
        <f ca="1"/>
        <v>#NAME?</v>
      </c>
      <c r="E3333" t="e">
        <f ca="1"/>
        <v>#NAME?</v>
      </c>
      <c r="F3333" t="e">
        <f ca="1"/>
        <v>#NAME?</v>
      </c>
      <c r="G3333" t="e">
        <f ca="1"/>
        <v>#NAME?</v>
      </c>
      <c r="H3333" t="e">
        <f ca="1"/>
        <v>#NAME?</v>
      </c>
      <c r="I3333" t="e">
        <f ca="1"/>
        <v>#NAME?</v>
      </c>
    </row>
    <row r="3334" spans="1:9" x14ac:dyDescent="0.25">
      <c r="A3334" s="193" t="e">
        <f ca="1"/>
        <v>#NAME?</v>
      </c>
      <c r="B3334" t="e">
        <f ca="1"/>
        <v>#NAME?</v>
      </c>
      <c r="C3334" s="129" t="e">
        <f ca="1"/>
        <v>#NAME?</v>
      </c>
      <c r="D3334" t="e">
        <f ca="1"/>
        <v>#NAME?</v>
      </c>
      <c r="E3334" t="e">
        <f ca="1"/>
        <v>#NAME?</v>
      </c>
      <c r="F3334" t="e">
        <f ca="1"/>
        <v>#NAME?</v>
      </c>
      <c r="G3334" t="e">
        <f ca="1"/>
        <v>#NAME?</v>
      </c>
      <c r="H3334" t="e">
        <f ca="1"/>
        <v>#NAME?</v>
      </c>
      <c r="I3334" t="e">
        <f ca="1"/>
        <v>#NAME?</v>
      </c>
    </row>
    <row r="3335" spans="1:9" x14ac:dyDescent="0.25">
      <c r="A3335" s="193" t="e">
        <f ca="1"/>
        <v>#NAME?</v>
      </c>
      <c r="B3335" t="e">
        <f ca="1"/>
        <v>#NAME?</v>
      </c>
      <c r="C3335" s="129" t="e">
        <f ca="1"/>
        <v>#NAME?</v>
      </c>
      <c r="D3335" t="e">
        <f ca="1"/>
        <v>#NAME?</v>
      </c>
      <c r="E3335" t="e">
        <f ca="1"/>
        <v>#NAME?</v>
      </c>
      <c r="F3335" t="e">
        <f ca="1"/>
        <v>#NAME?</v>
      </c>
      <c r="G3335" t="e">
        <f ca="1"/>
        <v>#NAME?</v>
      </c>
      <c r="H3335" t="e">
        <f ca="1"/>
        <v>#NAME?</v>
      </c>
      <c r="I3335" t="e">
        <f ca="1"/>
        <v>#NAME?</v>
      </c>
    </row>
    <row r="3336" spans="1:9" x14ac:dyDescent="0.25">
      <c r="A3336" s="193" t="e">
        <f ca="1"/>
        <v>#NAME?</v>
      </c>
      <c r="B3336" t="e">
        <f ca="1"/>
        <v>#NAME?</v>
      </c>
      <c r="C3336" s="129" t="e">
        <f ca="1"/>
        <v>#NAME?</v>
      </c>
      <c r="D3336" t="e">
        <f ca="1"/>
        <v>#NAME?</v>
      </c>
      <c r="E3336" t="e">
        <f ca="1"/>
        <v>#NAME?</v>
      </c>
      <c r="F3336" t="e">
        <f ca="1"/>
        <v>#NAME?</v>
      </c>
      <c r="G3336" t="e">
        <f ca="1"/>
        <v>#NAME?</v>
      </c>
      <c r="H3336" t="e">
        <f ca="1"/>
        <v>#NAME?</v>
      </c>
      <c r="I3336" t="e">
        <f ca="1"/>
        <v>#NAME?</v>
      </c>
    </row>
    <row r="3337" spans="1:9" x14ac:dyDescent="0.25">
      <c r="A3337" s="193" t="e">
        <f ca="1"/>
        <v>#NAME?</v>
      </c>
      <c r="B3337" t="e">
        <f ca="1"/>
        <v>#NAME?</v>
      </c>
      <c r="C3337" s="129" t="e">
        <f ca="1"/>
        <v>#NAME?</v>
      </c>
      <c r="D3337" t="e">
        <f ca="1"/>
        <v>#NAME?</v>
      </c>
      <c r="E3337" t="e">
        <f ca="1"/>
        <v>#NAME?</v>
      </c>
      <c r="F3337" t="e">
        <f ca="1"/>
        <v>#NAME?</v>
      </c>
      <c r="G3337" t="e">
        <f ca="1"/>
        <v>#NAME?</v>
      </c>
      <c r="H3337" t="e">
        <f ca="1"/>
        <v>#NAME?</v>
      </c>
      <c r="I3337" t="e">
        <f ca="1"/>
        <v>#NAME?</v>
      </c>
    </row>
    <row r="3338" spans="1:9" x14ac:dyDescent="0.25">
      <c r="A3338" s="193" t="e">
        <f ca="1"/>
        <v>#NAME?</v>
      </c>
      <c r="B3338" t="e">
        <f ca="1"/>
        <v>#NAME?</v>
      </c>
      <c r="C3338" s="129" t="e">
        <f ca="1"/>
        <v>#NAME?</v>
      </c>
      <c r="D3338" t="e">
        <f ca="1"/>
        <v>#NAME?</v>
      </c>
      <c r="E3338" t="e">
        <f ca="1"/>
        <v>#NAME?</v>
      </c>
      <c r="F3338" t="e">
        <f ca="1"/>
        <v>#NAME?</v>
      </c>
      <c r="G3338" t="e">
        <f ca="1"/>
        <v>#NAME?</v>
      </c>
      <c r="H3338" t="e">
        <f ca="1"/>
        <v>#NAME?</v>
      </c>
      <c r="I3338" t="e">
        <f ca="1"/>
        <v>#NAME?</v>
      </c>
    </row>
    <row r="3339" spans="1:9" x14ac:dyDescent="0.25">
      <c r="A3339" s="193" t="e">
        <f ca="1"/>
        <v>#NAME?</v>
      </c>
      <c r="B3339" t="e">
        <f ca="1"/>
        <v>#NAME?</v>
      </c>
      <c r="C3339" s="129" t="e">
        <f ca="1"/>
        <v>#NAME?</v>
      </c>
      <c r="D3339" t="e">
        <f ca="1"/>
        <v>#NAME?</v>
      </c>
      <c r="E3339" t="e">
        <f ca="1"/>
        <v>#NAME?</v>
      </c>
      <c r="F3339" t="e">
        <f ca="1"/>
        <v>#NAME?</v>
      </c>
      <c r="G3339" t="e">
        <f ca="1"/>
        <v>#NAME?</v>
      </c>
      <c r="H3339" t="e">
        <f ca="1"/>
        <v>#NAME?</v>
      </c>
      <c r="I3339" t="e">
        <f ca="1"/>
        <v>#NAME?</v>
      </c>
    </row>
    <row r="3340" spans="1:9" x14ac:dyDescent="0.25">
      <c r="A3340" s="193" t="e">
        <f ca="1"/>
        <v>#NAME?</v>
      </c>
      <c r="B3340" t="e">
        <f ca="1"/>
        <v>#NAME?</v>
      </c>
      <c r="C3340" s="129" t="e">
        <f ca="1"/>
        <v>#NAME?</v>
      </c>
      <c r="D3340" t="e">
        <f ca="1"/>
        <v>#NAME?</v>
      </c>
      <c r="E3340" t="e">
        <f ca="1"/>
        <v>#NAME?</v>
      </c>
      <c r="F3340" t="e">
        <f ca="1"/>
        <v>#NAME?</v>
      </c>
      <c r="G3340" t="e">
        <f ca="1"/>
        <v>#NAME?</v>
      </c>
      <c r="H3340" t="e">
        <f ca="1"/>
        <v>#NAME?</v>
      </c>
      <c r="I3340" t="e">
        <f ca="1"/>
        <v>#NAME?</v>
      </c>
    </row>
    <row r="3341" spans="1:9" x14ac:dyDescent="0.25">
      <c r="A3341" s="193" t="e">
        <f ca="1"/>
        <v>#NAME?</v>
      </c>
      <c r="B3341" t="e">
        <f ca="1"/>
        <v>#NAME?</v>
      </c>
      <c r="C3341" s="129" t="e">
        <f ca="1"/>
        <v>#NAME?</v>
      </c>
      <c r="D3341" t="e">
        <f ca="1"/>
        <v>#NAME?</v>
      </c>
      <c r="E3341" t="e">
        <f ca="1"/>
        <v>#NAME?</v>
      </c>
      <c r="F3341" t="e">
        <f ca="1"/>
        <v>#NAME?</v>
      </c>
      <c r="G3341" t="e">
        <f ca="1"/>
        <v>#NAME?</v>
      </c>
      <c r="H3341" t="e">
        <f ca="1"/>
        <v>#NAME?</v>
      </c>
      <c r="I3341" t="e">
        <f ca="1"/>
        <v>#NAME?</v>
      </c>
    </row>
    <row r="3342" spans="1:9" x14ac:dyDescent="0.25">
      <c r="A3342" s="193" t="e">
        <f ca="1"/>
        <v>#NAME?</v>
      </c>
      <c r="B3342" t="e">
        <f ca="1"/>
        <v>#NAME?</v>
      </c>
      <c r="C3342" s="129" t="e">
        <f ca="1"/>
        <v>#NAME?</v>
      </c>
      <c r="D3342" t="e">
        <f ca="1"/>
        <v>#NAME?</v>
      </c>
      <c r="E3342" t="e">
        <f ca="1"/>
        <v>#NAME?</v>
      </c>
      <c r="F3342" t="e">
        <f ca="1"/>
        <v>#NAME?</v>
      </c>
      <c r="G3342" t="e">
        <f ca="1"/>
        <v>#NAME?</v>
      </c>
      <c r="H3342" t="e">
        <f ca="1"/>
        <v>#NAME?</v>
      </c>
      <c r="I3342" t="e">
        <f ca="1"/>
        <v>#NAME?</v>
      </c>
    </row>
    <row r="3343" spans="1:9" x14ac:dyDescent="0.25">
      <c r="A3343" s="193" t="e">
        <f ca="1"/>
        <v>#NAME?</v>
      </c>
      <c r="B3343" t="e">
        <f ca="1"/>
        <v>#NAME?</v>
      </c>
      <c r="C3343" s="129" t="e">
        <f ca="1"/>
        <v>#NAME?</v>
      </c>
      <c r="D3343" t="e">
        <f ca="1"/>
        <v>#NAME?</v>
      </c>
      <c r="E3343" t="e">
        <f ca="1"/>
        <v>#NAME?</v>
      </c>
      <c r="F3343" t="e">
        <f ca="1"/>
        <v>#NAME?</v>
      </c>
      <c r="G3343" t="e">
        <f ca="1"/>
        <v>#NAME?</v>
      </c>
      <c r="H3343" t="e">
        <f ca="1"/>
        <v>#NAME?</v>
      </c>
      <c r="I3343" t="e">
        <f ca="1"/>
        <v>#NAME?</v>
      </c>
    </row>
    <row r="3344" spans="1:9" x14ac:dyDescent="0.25">
      <c r="A3344" s="193" t="e">
        <f ca="1"/>
        <v>#NAME?</v>
      </c>
      <c r="B3344" t="e">
        <f ca="1"/>
        <v>#NAME?</v>
      </c>
      <c r="C3344" s="129" t="e">
        <f ca="1"/>
        <v>#NAME?</v>
      </c>
      <c r="D3344" t="e">
        <f ca="1"/>
        <v>#NAME?</v>
      </c>
      <c r="E3344" t="e">
        <f ca="1"/>
        <v>#NAME?</v>
      </c>
      <c r="F3344" t="e">
        <f ca="1"/>
        <v>#NAME?</v>
      </c>
      <c r="G3344" t="e">
        <f ca="1"/>
        <v>#NAME?</v>
      </c>
      <c r="H3344" t="e">
        <f ca="1"/>
        <v>#NAME?</v>
      </c>
      <c r="I3344" t="e">
        <f ca="1"/>
        <v>#NAME?</v>
      </c>
    </row>
    <row r="3345" spans="1:9" x14ac:dyDescent="0.25">
      <c r="A3345" s="193" t="e">
        <f ca="1"/>
        <v>#NAME?</v>
      </c>
      <c r="B3345" t="e">
        <f ca="1"/>
        <v>#NAME?</v>
      </c>
      <c r="C3345" s="129" t="e">
        <f ca="1"/>
        <v>#NAME?</v>
      </c>
      <c r="D3345" t="e">
        <f ca="1"/>
        <v>#NAME?</v>
      </c>
      <c r="E3345" t="e">
        <f ca="1"/>
        <v>#NAME?</v>
      </c>
      <c r="F3345" t="e">
        <f ca="1"/>
        <v>#NAME?</v>
      </c>
      <c r="G3345" t="e">
        <f ca="1"/>
        <v>#NAME?</v>
      </c>
      <c r="H3345" t="e">
        <f ca="1"/>
        <v>#NAME?</v>
      </c>
      <c r="I3345" t="e">
        <f ca="1"/>
        <v>#NAME?</v>
      </c>
    </row>
    <row r="3346" spans="1:9" x14ac:dyDescent="0.25">
      <c r="A3346" s="193" t="e">
        <f ca="1"/>
        <v>#NAME?</v>
      </c>
      <c r="B3346" t="e">
        <f ca="1"/>
        <v>#NAME?</v>
      </c>
      <c r="C3346" s="129" t="e">
        <f ca="1"/>
        <v>#NAME?</v>
      </c>
      <c r="D3346" t="e">
        <f ca="1"/>
        <v>#NAME?</v>
      </c>
      <c r="E3346" t="e">
        <f ca="1"/>
        <v>#NAME?</v>
      </c>
      <c r="F3346" t="e">
        <f ca="1"/>
        <v>#NAME?</v>
      </c>
      <c r="G3346" t="e">
        <f ca="1"/>
        <v>#NAME?</v>
      </c>
      <c r="H3346" t="e">
        <f ca="1"/>
        <v>#NAME?</v>
      </c>
      <c r="I3346" t="e">
        <f ca="1"/>
        <v>#NAME?</v>
      </c>
    </row>
    <row r="3347" spans="1:9" x14ac:dyDescent="0.25">
      <c r="A3347" s="193" t="e">
        <f ca="1"/>
        <v>#NAME?</v>
      </c>
      <c r="B3347" t="e">
        <f ca="1"/>
        <v>#NAME?</v>
      </c>
      <c r="C3347" s="129" t="e">
        <f ca="1"/>
        <v>#NAME?</v>
      </c>
      <c r="D3347" t="e">
        <f ca="1"/>
        <v>#NAME?</v>
      </c>
      <c r="E3347" t="e">
        <f ca="1"/>
        <v>#NAME?</v>
      </c>
      <c r="F3347" t="e">
        <f ca="1"/>
        <v>#NAME?</v>
      </c>
      <c r="G3347" t="e">
        <f ca="1"/>
        <v>#NAME?</v>
      </c>
      <c r="H3347" t="e">
        <f ca="1"/>
        <v>#NAME?</v>
      </c>
      <c r="I3347" t="e">
        <f ca="1"/>
        <v>#NAME?</v>
      </c>
    </row>
    <row r="3348" spans="1:9" x14ac:dyDescent="0.25">
      <c r="A3348" s="193" t="e">
        <f ca="1"/>
        <v>#NAME?</v>
      </c>
      <c r="B3348" t="e">
        <f ca="1"/>
        <v>#NAME?</v>
      </c>
      <c r="C3348" s="129" t="e">
        <f ca="1"/>
        <v>#NAME?</v>
      </c>
      <c r="D3348" t="e">
        <f ca="1"/>
        <v>#NAME?</v>
      </c>
      <c r="E3348" t="e">
        <f ca="1"/>
        <v>#NAME?</v>
      </c>
      <c r="F3348" t="e">
        <f ca="1"/>
        <v>#NAME?</v>
      </c>
      <c r="G3348" t="e">
        <f ca="1"/>
        <v>#NAME?</v>
      </c>
      <c r="H3348" t="e">
        <f ca="1"/>
        <v>#NAME?</v>
      </c>
      <c r="I3348" t="e">
        <f ca="1"/>
        <v>#NAME?</v>
      </c>
    </row>
    <row r="3349" spans="1:9" x14ac:dyDescent="0.25">
      <c r="A3349" s="193" t="e">
        <f ca="1"/>
        <v>#NAME?</v>
      </c>
      <c r="B3349" t="e">
        <f ca="1"/>
        <v>#NAME?</v>
      </c>
      <c r="C3349" s="129" t="e">
        <f ca="1"/>
        <v>#NAME?</v>
      </c>
      <c r="D3349" t="e">
        <f ca="1"/>
        <v>#NAME?</v>
      </c>
      <c r="E3349" t="e">
        <f ca="1"/>
        <v>#NAME?</v>
      </c>
      <c r="F3349" t="e">
        <f ca="1"/>
        <v>#NAME?</v>
      </c>
      <c r="G3349" t="e">
        <f ca="1"/>
        <v>#NAME?</v>
      </c>
      <c r="H3349" t="e">
        <f ca="1"/>
        <v>#NAME?</v>
      </c>
      <c r="I3349" t="e">
        <f ca="1"/>
        <v>#NAME?</v>
      </c>
    </row>
    <row r="3350" spans="1:9" x14ac:dyDescent="0.25">
      <c r="A3350" s="193" t="e">
        <f ca="1"/>
        <v>#NAME?</v>
      </c>
      <c r="B3350" t="e">
        <f ca="1"/>
        <v>#NAME?</v>
      </c>
      <c r="C3350" s="129" t="e">
        <f ca="1"/>
        <v>#NAME?</v>
      </c>
      <c r="D3350" t="e">
        <f ca="1"/>
        <v>#NAME?</v>
      </c>
      <c r="E3350" t="e">
        <f ca="1"/>
        <v>#NAME?</v>
      </c>
      <c r="F3350" t="e">
        <f ca="1"/>
        <v>#NAME?</v>
      </c>
      <c r="G3350" t="e">
        <f ca="1"/>
        <v>#NAME?</v>
      </c>
      <c r="H3350" t="e">
        <f ca="1"/>
        <v>#NAME?</v>
      </c>
      <c r="I3350" t="e">
        <f ca="1"/>
        <v>#NAME?</v>
      </c>
    </row>
    <row r="3351" spans="1:9" x14ac:dyDescent="0.25">
      <c r="A3351" s="193" t="e">
        <f ca="1"/>
        <v>#NAME?</v>
      </c>
      <c r="B3351" t="e">
        <f ca="1"/>
        <v>#NAME?</v>
      </c>
      <c r="C3351" s="129" t="e">
        <f ca="1"/>
        <v>#NAME?</v>
      </c>
      <c r="D3351" t="e">
        <f ca="1"/>
        <v>#NAME?</v>
      </c>
      <c r="E3351" t="e">
        <f ca="1"/>
        <v>#NAME?</v>
      </c>
      <c r="F3351" t="e">
        <f ca="1"/>
        <v>#NAME?</v>
      </c>
      <c r="G3351" t="e">
        <f ca="1"/>
        <v>#NAME?</v>
      </c>
      <c r="H3351" t="e">
        <f ca="1"/>
        <v>#NAME?</v>
      </c>
      <c r="I3351" t="e">
        <f ca="1"/>
        <v>#NAME?</v>
      </c>
    </row>
    <row r="3352" spans="1:9" x14ac:dyDescent="0.25">
      <c r="A3352" s="193" t="e">
        <f ca="1"/>
        <v>#NAME?</v>
      </c>
      <c r="B3352" t="e">
        <f ca="1"/>
        <v>#NAME?</v>
      </c>
      <c r="C3352" s="129" t="e">
        <f ca="1"/>
        <v>#NAME?</v>
      </c>
      <c r="D3352" t="e">
        <f ca="1"/>
        <v>#NAME?</v>
      </c>
      <c r="E3352" t="e">
        <f ca="1"/>
        <v>#NAME?</v>
      </c>
      <c r="F3352" t="e">
        <f ca="1"/>
        <v>#NAME?</v>
      </c>
      <c r="G3352" t="e">
        <f ca="1"/>
        <v>#NAME?</v>
      </c>
      <c r="H3352" t="e">
        <f ca="1"/>
        <v>#NAME?</v>
      </c>
      <c r="I3352" t="e">
        <f ca="1"/>
        <v>#NAME?</v>
      </c>
    </row>
    <row r="3353" spans="1:9" x14ac:dyDescent="0.25">
      <c r="A3353" s="193" t="e">
        <f ca="1"/>
        <v>#NAME?</v>
      </c>
      <c r="B3353" t="e">
        <f ca="1"/>
        <v>#NAME?</v>
      </c>
      <c r="C3353" s="129" t="e">
        <f ca="1"/>
        <v>#NAME?</v>
      </c>
      <c r="D3353" t="e">
        <f ca="1"/>
        <v>#NAME?</v>
      </c>
      <c r="E3353" t="e">
        <f ca="1"/>
        <v>#NAME?</v>
      </c>
      <c r="F3353" t="e">
        <f ca="1"/>
        <v>#NAME?</v>
      </c>
      <c r="G3353" t="e">
        <f ca="1"/>
        <v>#NAME?</v>
      </c>
      <c r="H3353" t="e">
        <f ca="1"/>
        <v>#NAME?</v>
      </c>
      <c r="I3353" t="e">
        <f ca="1"/>
        <v>#NAME?</v>
      </c>
    </row>
    <row r="3354" spans="1:9" x14ac:dyDescent="0.25">
      <c r="A3354" s="193" t="e">
        <f ca="1"/>
        <v>#NAME?</v>
      </c>
      <c r="B3354" t="e">
        <f ca="1"/>
        <v>#NAME?</v>
      </c>
      <c r="C3354" s="129" t="e">
        <f ca="1"/>
        <v>#NAME?</v>
      </c>
      <c r="D3354" t="e">
        <f ca="1"/>
        <v>#NAME?</v>
      </c>
      <c r="E3354" t="e">
        <f ca="1"/>
        <v>#NAME?</v>
      </c>
      <c r="F3354" t="e">
        <f ca="1"/>
        <v>#NAME?</v>
      </c>
      <c r="G3354" t="e">
        <f ca="1"/>
        <v>#NAME?</v>
      </c>
      <c r="H3354" t="e">
        <f ca="1"/>
        <v>#NAME?</v>
      </c>
      <c r="I3354" t="e">
        <f ca="1"/>
        <v>#NAME?</v>
      </c>
    </row>
    <row r="3355" spans="1:9" x14ac:dyDescent="0.25">
      <c r="A3355" s="193" t="e">
        <f ca="1"/>
        <v>#NAME?</v>
      </c>
      <c r="B3355" t="e">
        <f ca="1"/>
        <v>#NAME?</v>
      </c>
      <c r="C3355" s="129" t="e">
        <f ca="1"/>
        <v>#NAME?</v>
      </c>
      <c r="D3355" t="e">
        <f ca="1"/>
        <v>#NAME?</v>
      </c>
      <c r="E3355" t="e">
        <f ca="1"/>
        <v>#NAME?</v>
      </c>
      <c r="F3355" t="e">
        <f ca="1"/>
        <v>#NAME?</v>
      </c>
      <c r="G3355" t="e">
        <f ca="1"/>
        <v>#NAME?</v>
      </c>
      <c r="H3355" t="e">
        <f ca="1"/>
        <v>#NAME?</v>
      </c>
      <c r="I3355" t="e">
        <f ca="1"/>
        <v>#NAME?</v>
      </c>
    </row>
    <row r="3356" spans="1:9" x14ac:dyDescent="0.25">
      <c r="A3356" s="193" t="e">
        <f ca="1"/>
        <v>#NAME?</v>
      </c>
      <c r="B3356" t="e">
        <f ca="1"/>
        <v>#NAME?</v>
      </c>
      <c r="C3356" s="129" t="e">
        <f ca="1"/>
        <v>#NAME?</v>
      </c>
      <c r="D3356" t="e">
        <f ca="1"/>
        <v>#NAME?</v>
      </c>
      <c r="E3356" t="e">
        <f ca="1"/>
        <v>#NAME?</v>
      </c>
      <c r="F3356" t="e">
        <f ca="1"/>
        <v>#NAME?</v>
      </c>
      <c r="G3356" t="e">
        <f ca="1"/>
        <v>#NAME?</v>
      </c>
      <c r="H3356" t="e">
        <f ca="1"/>
        <v>#NAME?</v>
      </c>
      <c r="I3356" t="e">
        <f ca="1"/>
        <v>#NAME?</v>
      </c>
    </row>
    <row r="3357" spans="1:9" x14ac:dyDescent="0.25">
      <c r="A3357" s="193" t="e">
        <f ca="1"/>
        <v>#NAME?</v>
      </c>
      <c r="B3357" t="e">
        <f ca="1"/>
        <v>#NAME?</v>
      </c>
      <c r="C3357" s="129" t="e">
        <f ca="1"/>
        <v>#NAME?</v>
      </c>
      <c r="D3357" t="e">
        <f ca="1"/>
        <v>#NAME?</v>
      </c>
      <c r="E3357" t="e">
        <f ca="1"/>
        <v>#NAME?</v>
      </c>
      <c r="F3357" t="e">
        <f ca="1"/>
        <v>#NAME?</v>
      </c>
      <c r="G3357" t="e">
        <f ca="1"/>
        <v>#NAME?</v>
      </c>
      <c r="H3357" t="e">
        <f ca="1"/>
        <v>#NAME?</v>
      </c>
      <c r="I3357" t="e">
        <f ca="1"/>
        <v>#NAME?</v>
      </c>
    </row>
    <row r="3358" spans="1:9" x14ac:dyDescent="0.25">
      <c r="A3358" s="193" t="e">
        <f ca="1"/>
        <v>#NAME?</v>
      </c>
      <c r="B3358" t="e">
        <f ca="1"/>
        <v>#NAME?</v>
      </c>
      <c r="C3358" s="129" t="e">
        <f ca="1"/>
        <v>#NAME?</v>
      </c>
      <c r="D3358" t="e">
        <f ca="1"/>
        <v>#NAME?</v>
      </c>
      <c r="E3358" t="e">
        <f ca="1"/>
        <v>#NAME?</v>
      </c>
      <c r="F3358" t="e">
        <f ca="1"/>
        <v>#NAME?</v>
      </c>
      <c r="G3358" t="e">
        <f ca="1"/>
        <v>#NAME?</v>
      </c>
      <c r="H3358" t="e">
        <f ca="1"/>
        <v>#NAME?</v>
      </c>
      <c r="I3358" t="e">
        <f ca="1"/>
        <v>#NAME?</v>
      </c>
    </row>
    <row r="3359" spans="1:9" x14ac:dyDescent="0.25">
      <c r="A3359" s="193" t="e">
        <f ca="1"/>
        <v>#NAME?</v>
      </c>
      <c r="B3359" t="e">
        <f ca="1"/>
        <v>#NAME?</v>
      </c>
      <c r="C3359" s="129" t="e">
        <f ca="1"/>
        <v>#NAME?</v>
      </c>
      <c r="D3359" t="e">
        <f ca="1"/>
        <v>#NAME?</v>
      </c>
      <c r="E3359" t="e">
        <f ca="1"/>
        <v>#NAME?</v>
      </c>
      <c r="F3359" t="e">
        <f ca="1"/>
        <v>#NAME?</v>
      </c>
      <c r="G3359" t="e">
        <f ca="1"/>
        <v>#NAME?</v>
      </c>
      <c r="H3359" t="e">
        <f ca="1"/>
        <v>#NAME?</v>
      </c>
      <c r="I3359" t="e">
        <f ca="1"/>
        <v>#NAME?</v>
      </c>
    </row>
    <row r="3360" spans="1:9" x14ac:dyDescent="0.25">
      <c r="A3360" s="193" t="e">
        <f ca="1"/>
        <v>#NAME?</v>
      </c>
      <c r="B3360" t="e">
        <f ca="1"/>
        <v>#NAME?</v>
      </c>
      <c r="C3360" s="129" t="e">
        <f ca="1"/>
        <v>#NAME?</v>
      </c>
      <c r="D3360" t="e">
        <f ca="1"/>
        <v>#NAME?</v>
      </c>
      <c r="E3360" t="e">
        <f ca="1"/>
        <v>#NAME?</v>
      </c>
      <c r="F3360" t="e">
        <f ca="1"/>
        <v>#NAME?</v>
      </c>
      <c r="G3360" t="e">
        <f ca="1"/>
        <v>#NAME?</v>
      </c>
      <c r="H3360" t="e">
        <f ca="1"/>
        <v>#NAME?</v>
      </c>
      <c r="I3360" t="e">
        <f ca="1"/>
        <v>#NAME?</v>
      </c>
    </row>
    <row r="3361" spans="1:9" x14ac:dyDescent="0.25">
      <c r="A3361" s="193" t="e">
        <f ca="1"/>
        <v>#NAME?</v>
      </c>
      <c r="B3361" t="e">
        <f ca="1"/>
        <v>#NAME?</v>
      </c>
      <c r="C3361" s="129" t="e">
        <f ca="1"/>
        <v>#NAME?</v>
      </c>
      <c r="D3361" t="e">
        <f ca="1"/>
        <v>#NAME?</v>
      </c>
      <c r="E3361" t="e">
        <f ca="1"/>
        <v>#NAME?</v>
      </c>
      <c r="F3361" t="e">
        <f ca="1"/>
        <v>#NAME?</v>
      </c>
      <c r="G3361" t="e">
        <f ca="1"/>
        <v>#NAME?</v>
      </c>
      <c r="H3361" t="e">
        <f ca="1"/>
        <v>#NAME?</v>
      </c>
      <c r="I3361" t="e">
        <f ca="1"/>
        <v>#NAME?</v>
      </c>
    </row>
    <row r="3362" spans="1:9" x14ac:dyDescent="0.25">
      <c r="A3362" s="193" t="e">
        <f ca="1"/>
        <v>#NAME?</v>
      </c>
      <c r="B3362" t="e">
        <f ca="1"/>
        <v>#NAME?</v>
      </c>
      <c r="C3362" s="129" t="e">
        <f ca="1"/>
        <v>#NAME?</v>
      </c>
      <c r="D3362" t="e">
        <f ca="1"/>
        <v>#NAME?</v>
      </c>
      <c r="E3362" t="e">
        <f ca="1"/>
        <v>#NAME?</v>
      </c>
      <c r="F3362" t="e">
        <f ca="1"/>
        <v>#NAME?</v>
      </c>
      <c r="G3362" t="e">
        <f ca="1"/>
        <v>#NAME?</v>
      </c>
      <c r="H3362" t="e">
        <f ca="1"/>
        <v>#NAME?</v>
      </c>
      <c r="I3362" t="e">
        <f ca="1"/>
        <v>#NAME?</v>
      </c>
    </row>
    <row r="3363" spans="1:9" x14ac:dyDescent="0.25">
      <c r="A3363" s="193" t="e">
        <f ca="1"/>
        <v>#NAME?</v>
      </c>
      <c r="B3363" t="e">
        <f ca="1"/>
        <v>#NAME?</v>
      </c>
      <c r="C3363" s="129" t="e">
        <f ca="1"/>
        <v>#NAME?</v>
      </c>
      <c r="D3363" t="e">
        <f ca="1"/>
        <v>#NAME?</v>
      </c>
      <c r="E3363" t="e">
        <f ca="1"/>
        <v>#NAME?</v>
      </c>
      <c r="F3363" t="e">
        <f ca="1"/>
        <v>#NAME?</v>
      </c>
      <c r="G3363" t="e">
        <f ca="1"/>
        <v>#NAME?</v>
      </c>
      <c r="H3363" t="e">
        <f ca="1"/>
        <v>#NAME?</v>
      </c>
      <c r="I3363" t="e">
        <f ca="1"/>
        <v>#NAME?</v>
      </c>
    </row>
    <row r="3364" spans="1:9" x14ac:dyDescent="0.25">
      <c r="A3364" s="193" t="e">
        <f ca="1"/>
        <v>#NAME?</v>
      </c>
      <c r="B3364" t="e">
        <f ca="1"/>
        <v>#NAME?</v>
      </c>
      <c r="C3364" s="129" t="e">
        <f ca="1"/>
        <v>#NAME?</v>
      </c>
      <c r="D3364" t="e">
        <f ca="1"/>
        <v>#NAME?</v>
      </c>
      <c r="E3364" t="e">
        <f ca="1"/>
        <v>#NAME?</v>
      </c>
      <c r="F3364" t="e">
        <f ca="1"/>
        <v>#NAME?</v>
      </c>
      <c r="G3364" t="e">
        <f ca="1"/>
        <v>#NAME?</v>
      </c>
      <c r="H3364" t="e">
        <f ca="1"/>
        <v>#NAME?</v>
      </c>
      <c r="I3364" t="e">
        <f ca="1"/>
        <v>#NAME?</v>
      </c>
    </row>
    <row r="3365" spans="1:9" x14ac:dyDescent="0.25">
      <c r="A3365" s="193" t="e">
        <f ca="1"/>
        <v>#NAME?</v>
      </c>
      <c r="B3365" t="e">
        <f ca="1"/>
        <v>#NAME?</v>
      </c>
      <c r="C3365" s="129" t="e">
        <f ca="1"/>
        <v>#NAME?</v>
      </c>
      <c r="D3365" t="e">
        <f ca="1"/>
        <v>#NAME?</v>
      </c>
      <c r="E3365" t="e">
        <f ca="1"/>
        <v>#NAME?</v>
      </c>
      <c r="F3365" t="e">
        <f ca="1"/>
        <v>#NAME?</v>
      </c>
      <c r="G3365" t="e">
        <f ca="1"/>
        <v>#NAME?</v>
      </c>
      <c r="H3365" t="e">
        <f ca="1"/>
        <v>#NAME?</v>
      </c>
      <c r="I3365" t="e">
        <f ca="1"/>
        <v>#NAME?</v>
      </c>
    </row>
    <row r="3366" spans="1:9" x14ac:dyDescent="0.25">
      <c r="A3366" s="193" t="e">
        <f ca="1"/>
        <v>#NAME?</v>
      </c>
      <c r="B3366" t="e">
        <f ca="1"/>
        <v>#NAME?</v>
      </c>
      <c r="C3366" s="129" t="e">
        <f ca="1"/>
        <v>#NAME?</v>
      </c>
      <c r="D3366" t="e">
        <f ca="1"/>
        <v>#NAME?</v>
      </c>
      <c r="E3366" t="e">
        <f ca="1"/>
        <v>#NAME?</v>
      </c>
      <c r="F3366" t="e">
        <f ca="1"/>
        <v>#NAME?</v>
      </c>
      <c r="G3366" t="e">
        <f ca="1"/>
        <v>#NAME?</v>
      </c>
      <c r="H3366" t="e">
        <f ca="1"/>
        <v>#NAME?</v>
      </c>
      <c r="I3366" t="e">
        <f ca="1"/>
        <v>#NAME?</v>
      </c>
    </row>
    <row r="3367" spans="1:9" x14ac:dyDescent="0.25">
      <c r="A3367" s="193" t="e">
        <f ca="1"/>
        <v>#NAME?</v>
      </c>
      <c r="B3367" t="e">
        <f ca="1"/>
        <v>#NAME?</v>
      </c>
      <c r="C3367" s="129" t="e">
        <f ca="1"/>
        <v>#NAME?</v>
      </c>
      <c r="D3367" t="e">
        <f ca="1"/>
        <v>#NAME?</v>
      </c>
      <c r="E3367" t="e">
        <f ca="1"/>
        <v>#NAME?</v>
      </c>
      <c r="F3367" t="e">
        <f ca="1"/>
        <v>#NAME?</v>
      </c>
      <c r="G3367" t="e">
        <f ca="1"/>
        <v>#NAME?</v>
      </c>
      <c r="H3367" t="e">
        <f ca="1"/>
        <v>#NAME?</v>
      </c>
      <c r="I3367" t="e">
        <f ca="1"/>
        <v>#NAME?</v>
      </c>
    </row>
    <row r="3368" spans="1:9" x14ac:dyDescent="0.25">
      <c r="A3368" s="193" t="e">
        <f ca="1"/>
        <v>#NAME?</v>
      </c>
      <c r="B3368" t="e">
        <f ca="1"/>
        <v>#NAME?</v>
      </c>
      <c r="C3368" s="129" t="e">
        <f ca="1"/>
        <v>#NAME?</v>
      </c>
      <c r="D3368" t="e">
        <f ca="1"/>
        <v>#NAME?</v>
      </c>
      <c r="E3368" t="e">
        <f ca="1"/>
        <v>#NAME?</v>
      </c>
      <c r="F3368" t="e">
        <f ca="1"/>
        <v>#NAME?</v>
      </c>
      <c r="G3368" t="e">
        <f ca="1"/>
        <v>#NAME?</v>
      </c>
      <c r="H3368" t="e">
        <f ca="1"/>
        <v>#NAME?</v>
      </c>
      <c r="I3368" t="e">
        <f ca="1"/>
        <v>#NAME?</v>
      </c>
    </row>
    <row r="3369" spans="1:9" x14ac:dyDescent="0.25">
      <c r="A3369" s="193" t="e">
        <f ca="1"/>
        <v>#NAME?</v>
      </c>
      <c r="B3369" t="e">
        <f ca="1"/>
        <v>#NAME?</v>
      </c>
      <c r="C3369" s="129" t="e">
        <f ca="1"/>
        <v>#NAME?</v>
      </c>
      <c r="D3369" t="e">
        <f ca="1"/>
        <v>#NAME?</v>
      </c>
      <c r="E3369" t="e">
        <f ca="1"/>
        <v>#NAME?</v>
      </c>
      <c r="F3369" t="e">
        <f ca="1"/>
        <v>#NAME?</v>
      </c>
      <c r="G3369" t="e">
        <f ca="1"/>
        <v>#NAME?</v>
      </c>
      <c r="H3369" t="e">
        <f ca="1"/>
        <v>#NAME?</v>
      </c>
      <c r="I3369" t="e">
        <f ca="1"/>
        <v>#NAME?</v>
      </c>
    </row>
    <row r="3370" spans="1:9" x14ac:dyDescent="0.25">
      <c r="A3370" s="193" t="e">
        <f ca="1"/>
        <v>#NAME?</v>
      </c>
      <c r="B3370" t="e">
        <f ca="1"/>
        <v>#NAME?</v>
      </c>
      <c r="C3370" s="129" t="e">
        <f ca="1"/>
        <v>#NAME?</v>
      </c>
      <c r="D3370" t="e">
        <f ca="1"/>
        <v>#NAME?</v>
      </c>
      <c r="E3370" t="e">
        <f ca="1"/>
        <v>#NAME?</v>
      </c>
      <c r="F3370" t="e">
        <f ca="1"/>
        <v>#NAME?</v>
      </c>
      <c r="G3370" t="e">
        <f ca="1"/>
        <v>#NAME?</v>
      </c>
      <c r="H3370" t="e">
        <f ca="1"/>
        <v>#NAME?</v>
      </c>
      <c r="I3370" t="e">
        <f ca="1"/>
        <v>#NAME?</v>
      </c>
    </row>
    <row r="3371" spans="1:9" x14ac:dyDescent="0.25">
      <c r="A3371" s="193" t="e">
        <f ca="1"/>
        <v>#NAME?</v>
      </c>
      <c r="B3371" t="e">
        <f ca="1"/>
        <v>#NAME?</v>
      </c>
      <c r="C3371" s="129" t="e">
        <f ca="1"/>
        <v>#NAME?</v>
      </c>
      <c r="D3371" t="e">
        <f ca="1"/>
        <v>#NAME?</v>
      </c>
      <c r="E3371" t="e">
        <f ca="1"/>
        <v>#NAME?</v>
      </c>
      <c r="F3371" t="e">
        <f ca="1"/>
        <v>#NAME?</v>
      </c>
      <c r="G3371" t="e">
        <f ca="1"/>
        <v>#NAME?</v>
      </c>
      <c r="H3371" t="e">
        <f ca="1"/>
        <v>#NAME?</v>
      </c>
      <c r="I3371" t="e">
        <f ca="1"/>
        <v>#NAME?</v>
      </c>
    </row>
    <row r="3372" spans="1:9" x14ac:dyDescent="0.25">
      <c r="A3372" s="193" t="e">
        <f ca="1"/>
        <v>#NAME?</v>
      </c>
      <c r="B3372" t="e">
        <f ca="1"/>
        <v>#NAME?</v>
      </c>
      <c r="C3372" s="129" t="e">
        <f ca="1"/>
        <v>#NAME?</v>
      </c>
      <c r="D3372" t="e">
        <f ca="1"/>
        <v>#NAME?</v>
      </c>
      <c r="E3372" t="e">
        <f ca="1"/>
        <v>#NAME?</v>
      </c>
      <c r="F3372" t="e">
        <f ca="1"/>
        <v>#NAME?</v>
      </c>
      <c r="G3372" t="e">
        <f ca="1"/>
        <v>#NAME?</v>
      </c>
      <c r="H3372" t="e">
        <f ca="1"/>
        <v>#NAME?</v>
      </c>
      <c r="I3372" t="e">
        <f ca="1"/>
        <v>#NAME?</v>
      </c>
    </row>
    <row r="3373" spans="1:9" x14ac:dyDescent="0.25">
      <c r="A3373" s="193" t="e">
        <f ca="1"/>
        <v>#NAME?</v>
      </c>
      <c r="B3373" t="e">
        <f ca="1"/>
        <v>#NAME?</v>
      </c>
      <c r="C3373" s="129" t="e">
        <f ca="1"/>
        <v>#NAME?</v>
      </c>
      <c r="D3373" t="e">
        <f ca="1"/>
        <v>#NAME?</v>
      </c>
      <c r="E3373" t="e">
        <f ca="1"/>
        <v>#NAME?</v>
      </c>
      <c r="F3373" t="e">
        <f ca="1"/>
        <v>#NAME?</v>
      </c>
      <c r="G3373" t="e">
        <f ca="1"/>
        <v>#NAME?</v>
      </c>
      <c r="H3373" t="e">
        <f ca="1"/>
        <v>#NAME?</v>
      </c>
      <c r="I3373" t="e">
        <f ca="1"/>
        <v>#NAME?</v>
      </c>
    </row>
    <row r="3374" spans="1:9" x14ac:dyDescent="0.25">
      <c r="A3374" s="193" t="e">
        <f ca="1"/>
        <v>#NAME?</v>
      </c>
      <c r="B3374" t="e">
        <f ca="1"/>
        <v>#NAME?</v>
      </c>
      <c r="C3374" s="129" t="e">
        <f ca="1"/>
        <v>#NAME?</v>
      </c>
      <c r="D3374" t="e">
        <f ca="1"/>
        <v>#NAME?</v>
      </c>
      <c r="E3374" t="e">
        <f ca="1"/>
        <v>#NAME?</v>
      </c>
      <c r="F3374" t="e">
        <f ca="1"/>
        <v>#NAME?</v>
      </c>
      <c r="G3374" t="e">
        <f ca="1"/>
        <v>#NAME?</v>
      </c>
      <c r="H3374" t="e">
        <f ca="1"/>
        <v>#NAME?</v>
      </c>
      <c r="I3374" t="e">
        <f ca="1"/>
        <v>#NAME?</v>
      </c>
    </row>
    <row r="3375" spans="1:9" x14ac:dyDescent="0.25">
      <c r="A3375" s="193" t="e">
        <f ca="1"/>
        <v>#NAME?</v>
      </c>
      <c r="B3375" t="e">
        <f ca="1"/>
        <v>#NAME?</v>
      </c>
      <c r="C3375" s="129" t="e">
        <f ca="1"/>
        <v>#NAME?</v>
      </c>
      <c r="D3375" t="e">
        <f ca="1"/>
        <v>#NAME?</v>
      </c>
      <c r="E3375" t="e">
        <f ca="1"/>
        <v>#NAME?</v>
      </c>
      <c r="F3375" t="e">
        <f ca="1"/>
        <v>#NAME?</v>
      </c>
      <c r="G3375" t="e">
        <f ca="1"/>
        <v>#NAME?</v>
      </c>
      <c r="H3375" t="e">
        <f ca="1"/>
        <v>#NAME?</v>
      </c>
      <c r="I3375" t="e">
        <f ca="1"/>
        <v>#NAME?</v>
      </c>
    </row>
    <row r="3376" spans="1:9" x14ac:dyDescent="0.25">
      <c r="A3376" s="193" t="e">
        <f ca="1"/>
        <v>#NAME?</v>
      </c>
      <c r="B3376" t="e">
        <f ca="1"/>
        <v>#NAME?</v>
      </c>
      <c r="C3376" s="129" t="e">
        <f ca="1"/>
        <v>#NAME?</v>
      </c>
      <c r="D3376" t="e">
        <f ca="1"/>
        <v>#NAME?</v>
      </c>
      <c r="E3376" t="e">
        <f ca="1"/>
        <v>#NAME?</v>
      </c>
      <c r="F3376" t="e">
        <f ca="1"/>
        <v>#NAME?</v>
      </c>
      <c r="G3376" t="e">
        <f ca="1"/>
        <v>#NAME?</v>
      </c>
      <c r="H3376" t="e">
        <f ca="1"/>
        <v>#NAME?</v>
      </c>
      <c r="I3376" t="e">
        <f ca="1"/>
        <v>#NAME?</v>
      </c>
    </row>
    <row r="3377" spans="1:9" x14ac:dyDescent="0.25">
      <c r="A3377" s="193" t="e">
        <f ca="1"/>
        <v>#NAME?</v>
      </c>
      <c r="B3377" t="e">
        <f ca="1"/>
        <v>#NAME?</v>
      </c>
      <c r="C3377" s="129" t="e">
        <f ca="1"/>
        <v>#NAME?</v>
      </c>
      <c r="D3377" t="e">
        <f ca="1"/>
        <v>#NAME?</v>
      </c>
      <c r="E3377" t="e">
        <f ca="1"/>
        <v>#NAME?</v>
      </c>
      <c r="F3377" t="e">
        <f ca="1"/>
        <v>#NAME?</v>
      </c>
      <c r="G3377" t="e">
        <f ca="1"/>
        <v>#NAME?</v>
      </c>
      <c r="H3377" t="e">
        <f ca="1"/>
        <v>#NAME?</v>
      </c>
      <c r="I3377" t="e">
        <f ca="1"/>
        <v>#NAME?</v>
      </c>
    </row>
    <row r="3378" spans="1:9" x14ac:dyDescent="0.25">
      <c r="A3378" s="193" t="e">
        <f ca="1"/>
        <v>#NAME?</v>
      </c>
      <c r="B3378" t="e">
        <f ca="1"/>
        <v>#NAME?</v>
      </c>
      <c r="C3378" s="129" t="e">
        <f ca="1"/>
        <v>#NAME?</v>
      </c>
      <c r="D3378" t="e">
        <f ca="1"/>
        <v>#NAME?</v>
      </c>
      <c r="E3378" t="e">
        <f ca="1"/>
        <v>#NAME?</v>
      </c>
      <c r="F3378" t="e">
        <f ca="1"/>
        <v>#NAME?</v>
      </c>
      <c r="G3378" t="e">
        <f ca="1"/>
        <v>#NAME?</v>
      </c>
      <c r="H3378" t="e">
        <f ca="1"/>
        <v>#NAME?</v>
      </c>
      <c r="I3378" t="e">
        <f ca="1"/>
        <v>#NAME?</v>
      </c>
    </row>
    <row r="3379" spans="1:9" x14ac:dyDescent="0.25">
      <c r="A3379" s="193" t="e">
        <f ca="1"/>
        <v>#NAME?</v>
      </c>
      <c r="B3379" t="e">
        <f ca="1"/>
        <v>#NAME?</v>
      </c>
      <c r="C3379" s="129" t="e">
        <f ca="1"/>
        <v>#NAME?</v>
      </c>
      <c r="D3379" t="e">
        <f ca="1"/>
        <v>#NAME?</v>
      </c>
      <c r="E3379" t="e">
        <f ca="1"/>
        <v>#NAME?</v>
      </c>
      <c r="F3379" t="e">
        <f ca="1"/>
        <v>#NAME?</v>
      </c>
      <c r="G3379" t="e">
        <f ca="1"/>
        <v>#NAME?</v>
      </c>
      <c r="H3379" t="e">
        <f ca="1"/>
        <v>#NAME?</v>
      </c>
      <c r="I3379" t="e">
        <f ca="1"/>
        <v>#NAME?</v>
      </c>
    </row>
    <row r="3380" spans="1:9" x14ac:dyDescent="0.25">
      <c r="A3380" s="193" t="e">
        <f ca="1"/>
        <v>#NAME?</v>
      </c>
      <c r="B3380" t="e">
        <f ca="1"/>
        <v>#NAME?</v>
      </c>
      <c r="C3380" s="129" t="e">
        <f ca="1"/>
        <v>#NAME?</v>
      </c>
      <c r="D3380" t="e">
        <f ca="1"/>
        <v>#NAME?</v>
      </c>
      <c r="E3380" t="e">
        <f ca="1"/>
        <v>#NAME?</v>
      </c>
      <c r="F3380" t="e">
        <f ca="1"/>
        <v>#NAME?</v>
      </c>
      <c r="G3380" t="e">
        <f ca="1"/>
        <v>#NAME?</v>
      </c>
      <c r="H3380" t="e">
        <f ca="1"/>
        <v>#NAME?</v>
      </c>
      <c r="I3380" t="e">
        <f ca="1"/>
        <v>#NAME?</v>
      </c>
    </row>
    <row r="3381" spans="1:9" x14ac:dyDescent="0.25">
      <c r="A3381" s="193" t="e">
        <f ca="1"/>
        <v>#NAME?</v>
      </c>
      <c r="B3381" t="e">
        <f ca="1"/>
        <v>#NAME?</v>
      </c>
      <c r="C3381" s="129" t="e">
        <f ca="1"/>
        <v>#NAME?</v>
      </c>
      <c r="D3381" t="e">
        <f ca="1"/>
        <v>#NAME?</v>
      </c>
      <c r="E3381" t="e">
        <f ca="1"/>
        <v>#NAME?</v>
      </c>
      <c r="F3381" t="e">
        <f ca="1"/>
        <v>#NAME?</v>
      </c>
      <c r="G3381" t="e">
        <f ca="1"/>
        <v>#NAME?</v>
      </c>
      <c r="H3381" t="e">
        <f ca="1"/>
        <v>#NAME?</v>
      </c>
      <c r="I3381" t="e">
        <f ca="1"/>
        <v>#NAME?</v>
      </c>
    </row>
    <row r="3382" spans="1:9" x14ac:dyDescent="0.25">
      <c r="A3382" s="193" t="e">
        <f ca="1"/>
        <v>#NAME?</v>
      </c>
      <c r="B3382" t="e">
        <f ca="1"/>
        <v>#NAME?</v>
      </c>
      <c r="C3382" s="129" t="e">
        <f ca="1"/>
        <v>#NAME?</v>
      </c>
      <c r="D3382" t="e">
        <f ca="1"/>
        <v>#NAME?</v>
      </c>
      <c r="E3382" t="e">
        <f ca="1"/>
        <v>#NAME?</v>
      </c>
      <c r="F3382" t="e">
        <f ca="1"/>
        <v>#NAME?</v>
      </c>
      <c r="G3382" t="e">
        <f ca="1"/>
        <v>#NAME?</v>
      </c>
      <c r="H3382" t="e">
        <f ca="1"/>
        <v>#NAME?</v>
      </c>
      <c r="I3382" t="e">
        <f ca="1"/>
        <v>#NAME?</v>
      </c>
    </row>
    <row r="3383" spans="1:9" x14ac:dyDescent="0.25">
      <c r="A3383" s="193" t="e">
        <f ca="1"/>
        <v>#NAME?</v>
      </c>
      <c r="B3383" t="e">
        <f ca="1"/>
        <v>#NAME?</v>
      </c>
      <c r="C3383" s="129" t="e">
        <f ca="1"/>
        <v>#NAME?</v>
      </c>
      <c r="D3383" t="e">
        <f ca="1"/>
        <v>#NAME?</v>
      </c>
      <c r="E3383" t="e">
        <f ca="1"/>
        <v>#NAME?</v>
      </c>
      <c r="F3383" t="e">
        <f ca="1"/>
        <v>#NAME?</v>
      </c>
      <c r="G3383" t="e">
        <f ca="1"/>
        <v>#NAME?</v>
      </c>
      <c r="H3383" t="e">
        <f ca="1"/>
        <v>#NAME?</v>
      </c>
      <c r="I3383" t="e">
        <f ca="1"/>
        <v>#NAME?</v>
      </c>
    </row>
    <row r="3384" spans="1:9" x14ac:dyDescent="0.25">
      <c r="A3384" s="193" t="e">
        <f ca="1"/>
        <v>#NAME?</v>
      </c>
      <c r="B3384" t="e">
        <f ca="1"/>
        <v>#NAME?</v>
      </c>
      <c r="C3384" s="129" t="e">
        <f ca="1"/>
        <v>#NAME?</v>
      </c>
      <c r="D3384" t="e">
        <f ca="1"/>
        <v>#NAME?</v>
      </c>
      <c r="E3384" t="e">
        <f ca="1"/>
        <v>#NAME?</v>
      </c>
      <c r="F3384" t="e">
        <f ca="1"/>
        <v>#NAME?</v>
      </c>
      <c r="G3384" t="e">
        <f ca="1"/>
        <v>#NAME?</v>
      </c>
      <c r="H3384" t="e">
        <f ca="1"/>
        <v>#NAME?</v>
      </c>
      <c r="I3384" t="e">
        <f ca="1"/>
        <v>#NAME?</v>
      </c>
    </row>
    <row r="3385" spans="1:9" x14ac:dyDescent="0.25">
      <c r="A3385" s="193" t="e">
        <f ca="1"/>
        <v>#NAME?</v>
      </c>
      <c r="B3385" t="e">
        <f ca="1"/>
        <v>#NAME?</v>
      </c>
      <c r="C3385" s="129" t="e">
        <f ca="1"/>
        <v>#NAME?</v>
      </c>
      <c r="D3385" t="e">
        <f ca="1"/>
        <v>#NAME?</v>
      </c>
      <c r="E3385" t="e">
        <f ca="1"/>
        <v>#NAME?</v>
      </c>
      <c r="F3385" t="e">
        <f ca="1"/>
        <v>#NAME?</v>
      </c>
      <c r="G3385" t="e">
        <f ca="1"/>
        <v>#NAME?</v>
      </c>
      <c r="H3385" t="e">
        <f ca="1"/>
        <v>#NAME?</v>
      </c>
      <c r="I3385" t="e">
        <f ca="1"/>
        <v>#NAME?</v>
      </c>
    </row>
    <row r="3386" spans="1:9" x14ac:dyDescent="0.25">
      <c r="A3386" s="193" t="e">
        <f ca="1"/>
        <v>#NAME?</v>
      </c>
      <c r="B3386" t="e">
        <f ca="1"/>
        <v>#NAME?</v>
      </c>
      <c r="C3386" s="129" t="e">
        <f ca="1"/>
        <v>#NAME?</v>
      </c>
      <c r="D3386" t="e">
        <f ca="1"/>
        <v>#NAME?</v>
      </c>
      <c r="E3386" t="e">
        <f ca="1"/>
        <v>#NAME?</v>
      </c>
      <c r="F3386" t="e">
        <f ca="1"/>
        <v>#NAME?</v>
      </c>
      <c r="G3386" t="e">
        <f ca="1"/>
        <v>#NAME?</v>
      </c>
      <c r="H3386" t="e">
        <f ca="1"/>
        <v>#NAME?</v>
      </c>
      <c r="I3386" t="e">
        <f ca="1"/>
        <v>#NAME?</v>
      </c>
    </row>
    <row r="3387" spans="1:9" x14ac:dyDescent="0.25">
      <c r="A3387" s="193" t="e">
        <f ca="1"/>
        <v>#NAME?</v>
      </c>
      <c r="B3387" t="e">
        <f ca="1"/>
        <v>#NAME?</v>
      </c>
      <c r="C3387" s="129" t="e">
        <f ca="1"/>
        <v>#NAME?</v>
      </c>
      <c r="D3387" t="e">
        <f ca="1"/>
        <v>#NAME?</v>
      </c>
      <c r="E3387" t="e">
        <f ca="1"/>
        <v>#NAME?</v>
      </c>
      <c r="F3387" t="e">
        <f ca="1"/>
        <v>#NAME?</v>
      </c>
      <c r="G3387" t="e">
        <f ca="1"/>
        <v>#NAME?</v>
      </c>
      <c r="H3387" t="e">
        <f ca="1"/>
        <v>#NAME?</v>
      </c>
      <c r="I3387" t="e">
        <f ca="1"/>
        <v>#NAME?</v>
      </c>
    </row>
    <row r="3388" spans="1:9" x14ac:dyDescent="0.25">
      <c r="A3388" s="193" t="e">
        <f ca="1"/>
        <v>#NAME?</v>
      </c>
      <c r="B3388" t="e">
        <f ca="1"/>
        <v>#NAME?</v>
      </c>
      <c r="C3388" s="129" t="e">
        <f ca="1"/>
        <v>#NAME?</v>
      </c>
      <c r="D3388" t="e">
        <f ca="1"/>
        <v>#NAME?</v>
      </c>
      <c r="E3388" t="e">
        <f ca="1"/>
        <v>#NAME?</v>
      </c>
      <c r="F3388" t="e">
        <f ca="1"/>
        <v>#NAME?</v>
      </c>
      <c r="G3388" t="e">
        <f ca="1"/>
        <v>#NAME?</v>
      </c>
      <c r="H3388" t="e">
        <f ca="1"/>
        <v>#NAME?</v>
      </c>
      <c r="I3388" t="e">
        <f ca="1"/>
        <v>#NAME?</v>
      </c>
    </row>
    <row r="3389" spans="1:9" x14ac:dyDescent="0.25">
      <c r="A3389" s="193" t="e">
        <f ca="1"/>
        <v>#NAME?</v>
      </c>
      <c r="B3389" t="e">
        <f ca="1"/>
        <v>#NAME?</v>
      </c>
      <c r="C3389" s="129" t="e">
        <f ca="1"/>
        <v>#NAME?</v>
      </c>
      <c r="D3389" t="e">
        <f ca="1"/>
        <v>#NAME?</v>
      </c>
      <c r="E3389" t="e">
        <f ca="1"/>
        <v>#NAME?</v>
      </c>
      <c r="F3389" t="e">
        <f ca="1"/>
        <v>#NAME?</v>
      </c>
      <c r="G3389" t="e">
        <f ca="1"/>
        <v>#NAME?</v>
      </c>
      <c r="H3389" t="e">
        <f ca="1"/>
        <v>#NAME?</v>
      </c>
      <c r="I3389" t="e">
        <f ca="1"/>
        <v>#NAME?</v>
      </c>
    </row>
    <row r="3390" spans="1:9" x14ac:dyDescent="0.25">
      <c r="A3390" s="193" t="e">
        <f ca="1"/>
        <v>#NAME?</v>
      </c>
      <c r="B3390" t="e">
        <f ca="1"/>
        <v>#NAME?</v>
      </c>
      <c r="C3390" s="129" t="e">
        <f ca="1"/>
        <v>#NAME?</v>
      </c>
      <c r="D3390" t="e">
        <f ca="1"/>
        <v>#NAME?</v>
      </c>
      <c r="E3390" t="e">
        <f ca="1"/>
        <v>#NAME?</v>
      </c>
      <c r="F3390" t="e">
        <f ca="1"/>
        <v>#NAME?</v>
      </c>
      <c r="G3390" t="e">
        <f ca="1"/>
        <v>#NAME?</v>
      </c>
      <c r="H3390" t="e">
        <f ca="1"/>
        <v>#NAME?</v>
      </c>
      <c r="I3390" t="e">
        <f ca="1"/>
        <v>#NAME?</v>
      </c>
    </row>
    <row r="3391" spans="1:9" x14ac:dyDescent="0.25">
      <c r="A3391" s="193" t="e">
        <f ca="1"/>
        <v>#NAME?</v>
      </c>
      <c r="B3391" t="e">
        <f ca="1"/>
        <v>#NAME?</v>
      </c>
      <c r="C3391" s="129" t="e">
        <f ca="1"/>
        <v>#NAME?</v>
      </c>
      <c r="D3391" t="e">
        <f ca="1"/>
        <v>#NAME?</v>
      </c>
      <c r="E3391" t="e">
        <f ca="1"/>
        <v>#NAME?</v>
      </c>
      <c r="F3391" t="e">
        <f ca="1"/>
        <v>#NAME?</v>
      </c>
      <c r="G3391" t="e">
        <f ca="1"/>
        <v>#NAME?</v>
      </c>
      <c r="H3391" t="e">
        <f ca="1"/>
        <v>#NAME?</v>
      </c>
      <c r="I3391" t="e">
        <f ca="1"/>
        <v>#NAME?</v>
      </c>
    </row>
    <row r="3392" spans="1:9" x14ac:dyDescent="0.25">
      <c r="A3392" s="193" t="e">
        <f ca="1"/>
        <v>#NAME?</v>
      </c>
      <c r="B3392" t="e">
        <f ca="1"/>
        <v>#NAME?</v>
      </c>
      <c r="C3392" s="129" t="e">
        <f ca="1"/>
        <v>#NAME?</v>
      </c>
      <c r="D3392" t="e">
        <f ca="1"/>
        <v>#NAME?</v>
      </c>
      <c r="E3392" t="e">
        <f ca="1"/>
        <v>#NAME?</v>
      </c>
      <c r="F3392" t="e">
        <f ca="1"/>
        <v>#NAME?</v>
      </c>
      <c r="G3392" t="e">
        <f ca="1"/>
        <v>#NAME?</v>
      </c>
      <c r="H3392" t="e">
        <f ca="1"/>
        <v>#NAME?</v>
      </c>
      <c r="I3392" t="e">
        <f ca="1"/>
        <v>#NAME?</v>
      </c>
    </row>
    <row r="3393" spans="1:9" x14ac:dyDescent="0.25">
      <c r="A3393" s="193" t="e">
        <f ca="1"/>
        <v>#NAME?</v>
      </c>
      <c r="B3393" t="e">
        <f ca="1"/>
        <v>#NAME?</v>
      </c>
      <c r="C3393" s="129" t="e">
        <f ca="1"/>
        <v>#NAME?</v>
      </c>
      <c r="D3393" t="e">
        <f ca="1"/>
        <v>#NAME?</v>
      </c>
      <c r="E3393" t="e">
        <f ca="1"/>
        <v>#NAME?</v>
      </c>
      <c r="F3393" t="e">
        <f ca="1"/>
        <v>#NAME?</v>
      </c>
      <c r="G3393" t="e">
        <f ca="1"/>
        <v>#NAME?</v>
      </c>
      <c r="H3393" t="e">
        <f ca="1"/>
        <v>#NAME?</v>
      </c>
      <c r="I3393" t="e">
        <f ca="1"/>
        <v>#NAME?</v>
      </c>
    </row>
    <row r="3394" spans="1:9" x14ac:dyDescent="0.25">
      <c r="A3394" s="193" t="e">
        <f ca="1"/>
        <v>#NAME?</v>
      </c>
      <c r="B3394" t="e">
        <f ca="1"/>
        <v>#NAME?</v>
      </c>
      <c r="C3394" s="129" t="e">
        <f ca="1"/>
        <v>#NAME?</v>
      </c>
      <c r="D3394" t="e">
        <f ca="1"/>
        <v>#NAME?</v>
      </c>
      <c r="E3394" t="e">
        <f ca="1"/>
        <v>#NAME?</v>
      </c>
      <c r="F3394" t="e">
        <f ca="1"/>
        <v>#NAME?</v>
      </c>
      <c r="G3394" t="e">
        <f ca="1"/>
        <v>#NAME?</v>
      </c>
      <c r="H3394" t="e">
        <f ca="1"/>
        <v>#NAME?</v>
      </c>
      <c r="I3394" t="e">
        <f ca="1"/>
        <v>#NAME?</v>
      </c>
    </row>
    <row r="3395" spans="1:9" x14ac:dyDescent="0.25">
      <c r="A3395" s="193" t="e">
        <f ca="1"/>
        <v>#NAME?</v>
      </c>
      <c r="B3395" t="e">
        <f ca="1"/>
        <v>#NAME?</v>
      </c>
      <c r="C3395" s="129" t="e">
        <f ca="1"/>
        <v>#NAME?</v>
      </c>
      <c r="D3395" t="e">
        <f ca="1"/>
        <v>#NAME?</v>
      </c>
      <c r="E3395" t="e">
        <f ca="1"/>
        <v>#NAME?</v>
      </c>
      <c r="F3395" t="e">
        <f ca="1"/>
        <v>#NAME?</v>
      </c>
      <c r="G3395" t="e">
        <f ca="1"/>
        <v>#NAME?</v>
      </c>
      <c r="H3395" t="e">
        <f ca="1"/>
        <v>#NAME?</v>
      </c>
      <c r="I3395" t="e">
        <f ca="1"/>
        <v>#NAME?</v>
      </c>
    </row>
    <row r="3396" spans="1:9" x14ac:dyDescent="0.25">
      <c r="A3396" s="193" t="e">
        <f ca="1"/>
        <v>#NAME?</v>
      </c>
      <c r="B3396" t="e">
        <f ca="1"/>
        <v>#NAME?</v>
      </c>
      <c r="C3396" s="129" t="e">
        <f ca="1"/>
        <v>#NAME?</v>
      </c>
      <c r="D3396" t="e">
        <f ca="1"/>
        <v>#NAME?</v>
      </c>
      <c r="E3396" t="e">
        <f ca="1"/>
        <v>#NAME?</v>
      </c>
      <c r="F3396" t="e">
        <f ca="1"/>
        <v>#NAME?</v>
      </c>
      <c r="G3396" t="e">
        <f ca="1"/>
        <v>#NAME?</v>
      </c>
      <c r="H3396" t="e">
        <f ca="1"/>
        <v>#NAME?</v>
      </c>
      <c r="I3396" t="e">
        <f ca="1"/>
        <v>#NAME?</v>
      </c>
    </row>
    <row r="3397" spans="1:9" x14ac:dyDescent="0.25">
      <c r="A3397" s="193" t="e">
        <f ca="1"/>
        <v>#NAME?</v>
      </c>
      <c r="B3397" t="e">
        <f ca="1"/>
        <v>#NAME?</v>
      </c>
      <c r="C3397" s="129" t="e">
        <f ca="1"/>
        <v>#NAME?</v>
      </c>
      <c r="D3397" t="e">
        <f ca="1"/>
        <v>#NAME?</v>
      </c>
      <c r="E3397" t="e">
        <f ca="1"/>
        <v>#NAME?</v>
      </c>
      <c r="F3397" t="e">
        <f ca="1"/>
        <v>#NAME?</v>
      </c>
      <c r="G3397" t="e">
        <f ca="1"/>
        <v>#NAME?</v>
      </c>
      <c r="H3397" t="e">
        <f ca="1"/>
        <v>#NAME?</v>
      </c>
      <c r="I3397" t="e">
        <f ca="1"/>
        <v>#NAME?</v>
      </c>
    </row>
    <row r="3398" spans="1:9" x14ac:dyDescent="0.25">
      <c r="A3398" s="193" t="e">
        <f ca="1"/>
        <v>#NAME?</v>
      </c>
      <c r="B3398" t="e">
        <f ca="1"/>
        <v>#NAME?</v>
      </c>
      <c r="C3398" s="129" t="e">
        <f ca="1"/>
        <v>#NAME?</v>
      </c>
      <c r="D3398" t="e">
        <f ca="1"/>
        <v>#NAME?</v>
      </c>
      <c r="E3398" t="e">
        <f ca="1"/>
        <v>#NAME?</v>
      </c>
      <c r="F3398" t="e">
        <f ca="1"/>
        <v>#NAME?</v>
      </c>
      <c r="G3398" t="e">
        <f ca="1"/>
        <v>#NAME?</v>
      </c>
      <c r="H3398" t="e">
        <f ca="1"/>
        <v>#NAME?</v>
      </c>
      <c r="I3398" t="e">
        <f ca="1"/>
        <v>#NAME?</v>
      </c>
    </row>
    <row r="3399" spans="1:9" x14ac:dyDescent="0.25">
      <c r="A3399" s="193" t="e">
        <f ca="1"/>
        <v>#NAME?</v>
      </c>
      <c r="B3399" t="e">
        <f ca="1"/>
        <v>#NAME?</v>
      </c>
      <c r="C3399" s="129" t="e">
        <f ca="1"/>
        <v>#NAME?</v>
      </c>
      <c r="D3399" t="e">
        <f ca="1"/>
        <v>#NAME?</v>
      </c>
      <c r="E3399" t="e">
        <f ca="1"/>
        <v>#NAME?</v>
      </c>
      <c r="F3399" t="e">
        <f ca="1"/>
        <v>#NAME?</v>
      </c>
      <c r="G3399" t="e">
        <f ca="1"/>
        <v>#NAME?</v>
      </c>
      <c r="H3399" t="e">
        <f ca="1"/>
        <v>#NAME?</v>
      </c>
      <c r="I3399" t="e">
        <f ca="1"/>
        <v>#NAME?</v>
      </c>
    </row>
    <row r="3400" spans="1:9" x14ac:dyDescent="0.25">
      <c r="A3400" s="193" t="e">
        <f ca="1"/>
        <v>#NAME?</v>
      </c>
      <c r="B3400" t="e">
        <f ca="1"/>
        <v>#NAME?</v>
      </c>
      <c r="C3400" s="129" t="e">
        <f ca="1"/>
        <v>#NAME?</v>
      </c>
      <c r="D3400" t="e">
        <f ca="1"/>
        <v>#NAME?</v>
      </c>
      <c r="E3400" t="e">
        <f ca="1"/>
        <v>#NAME?</v>
      </c>
      <c r="F3400" t="e">
        <f ca="1"/>
        <v>#NAME?</v>
      </c>
      <c r="G3400" t="e">
        <f ca="1"/>
        <v>#NAME?</v>
      </c>
      <c r="H3400" t="e">
        <f ca="1"/>
        <v>#NAME?</v>
      </c>
      <c r="I3400" t="e">
        <f ca="1"/>
        <v>#NAME?</v>
      </c>
    </row>
    <row r="3401" spans="1:9" x14ac:dyDescent="0.25">
      <c r="A3401" s="193" t="e">
        <f ca="1"/>
        <v>#NAME?</v>
      </c>
      <c r="B3401" t="e">
        <f ca="1"/>
        <v>#NAME?</v>
      </c>
      <c r="C3401" s="129" t="e">
        <f ca="1"/>
        <v>#NAME?</v>
      </c>
      <c r="D3401" t="e">
        <f ca="1"/>
        <v>#NAME?</v>
      </c>
      <c r="E3401" t="e">
        <f ca="1"/>
        <v>#NAME?</v>
      </c>
      <c r="F3401" t="e">
        <f ca="1"/>
        <v>#NAME?</v>
      </c>
      <c r="G3401" t="e">
        <f ca="1"/>
        <v>#NAME?</v>
      </c>
      <c r="H3401" t="e">
        <f ca="1"/>
        <v>#NAME?</v>
      </c>
      <c r="I3401" t="e">
        <f ca="1"/>
        <v>#NAME?</v>
      </c>
    </row>
    <row r="3402" spans="1:9" x14ac:dyDescent="0.25">
      <c r="A3402" s="193" t="e">
        <f ca="1"/>
        <v>#NAME?</v>
      </c>
      <c r="B3402" t="e">
        <f ca="1"/>
        <v>#NAME?</v>
      </c>
      <c r="C3402" s="129" t="e">
        <f ca="1"/>
        <v>#NAME?</v>
      </c>
      <c r="D3402" t="e">
        <f ca="1"/>
        <v>#NAME?</v>
      </c>
      <c r="E3402" t="e">
        <f ca="1"/>
        <v>#NAME?</v>
      </c>
      <c r="F3402" t="e">
        <f ca="1"/>
        <v>#NAME?</v>
      </c>
      <c r="G3402" t="e">
        <f ca="1"/>
        <v>#NAME?</v>
      </c>
      <c r="H3402" t="e">
        <f ca="1"/>
        <v>#NAME?</v>
      </c>
      <c r="I3402" t="e">
        <f ca="1"/>
        <v>#NAME?</v>
      </c>
    </row>
    <row r="3403" spans="1:9" x14ac:dyDescent="0.25">
      <c r="A3403" s="193" t="e">
        <f ca="1"/>
        <v>#NAME?</v>
      </c>
      <c r="B3403" t="e">
        <f ca="1"/>
        <v>#NAME?</v>
      </c>
      <c r="C3403" s="129" t="e">
        <f ca="1"/>
        <v>#NAME?</v>
      </c>
      <c r="D3403" t="e">
        <f ca="1"/>
        <v>#NAME?</v>
      </c>
      <c r="E3403" t="e">
        <f ca="1"/>
        <v>#NAME?</v>
      </c>
      <c r="F3403" t="e">
        <f ca="1"/>
        <v>#NAME?</v>
      </c>
      <c r="G3403" t="e">
        <f ca="1"/>
        <v>#NAME?</v>
      </c>
      <c r="H3403" t="e">
        <f ca="1"/>
        <v>#NAME?</v>
      </c>
      <c r="I3403" t="e">
        <f ca="1"/>
        <v>#NAME?</v>
      </c>
    </row>
    <row r="3404" spans="1:9" x14ac:dyDescent="0.25">
      <c r="A3404" s="193" t="e">
        <f ca="1"/>
        <v>#NAME?</v>
      </c>
      <c r="B3404" t="e">
        <f ca="1"/>
        <v>#NAME?</v>
      </c>
      <c r="C3404" s="129" t="e">
        <f ca="1"/>
        <v>#NAME?</v>
      </c>
      <c r="D3404" t="e">
        <f ca="1"/>
        <v>#NAME?</v>
      </c>
      <c r="E3404" t="e">
        <f ca="1"/>
        <v>#NAME?</v>
      </c>
      <c r="F3404" t="e">
        <f ca="1"/>
        <v>#NAME?</v>
      </c>
      <c r="G3404" t="e">
        <f ca="1"/>
        <v>#NAME?</v>
      </c>
      <c r="H3404" t="e">
        <f ca="1"/>
        <v>#NAME?</v>
      </c>
      <c r="I3404" t="e">
        <f ca="1"/>
        <v>#NAME?</v>
      </c>
    </row>
    <row r="3405" spans="1:9" x14ac:dyDescent="0.25">
      <c r="A3405" s="193" t="e">
        <f ca="1"/>
        <v>#NAME?</v>
      </c>
      <c r="B3405" t="e">
        <f ca="1"/>
        <v>#NAME?</v>
      </c>
      <c r="C3405" s="129" t="e">
        <f ca="1"/>
        <v>#NAME?</v>
      </c>
      <c r="D3405" t="e">
        <f ca="1"/>
        <v>#NAME?</v>
      </c>
      <c r="E3405" t="e">
        <f ca="1"/>
        <v>#NAME?</v>
      </c>
      <c r="F3405" t="e">
        <f ca="1"/>
        <v>#NAME?</v>
      </c>
      <c r="G3405" t="e">
        <f ca="1"/>
        <v>#NAME?</v>
      </c>
      <c r="H3405" t="e">
        <f ca="1"/>
        <v>#NAME?</v>
      </c>
      <c r="I3405" t="e">
        <f ca="1"/>
        <v>#NAME?</v>
      </c>
    </row>
    <row r="3406" spans="1:9" x14ac:dyDescent="0.25">
      <c r="A3406" s="193" t="e">
        <f ca="1"/>
        <v>#NAME?</v>
      </c>
      <c r="B3406" t="e">
        <f ca="1"/>
        <v>#NAME?</v>
      </c>
      <c r="C3406" s="129" t="e">
        <f ca="1"/>
        <v>#NAME?</v>
      </c>
      <c r="D3406" t="e">
        <f ca="1"/>
        <v>#NAME?</v>
      </c>
      <c r="E3406" t="e">
        <f ca="1"/>
        <v>#NAME?</v>
      </c>
      <c r="F3406" t="e">
        <f ca="1"/>
        <v>#NAME?</v>
      </c>
      <c r="G3406" t="e">
        <f ca="1"/>
        <v>#NAME?</v>
      </c>
      <c r="H3406" t="e">
        <f ca="1"/>
        <v>#NAME?</v>
      </c>
      <c r="I3406" t="e">
        <f ca="1"/>
        <v>#NAME?</v>
      </c>
    </row>
    <row r="3407" spans="1:9" x14ac:dyDescent="0.25">
      <c r="A3407" s="193" t="e">
        <f ca="1"/>
        <v>#NAME?</v>
      </c>
      <c r="B3407" t="e">
        <f ca="1"/>
        <v>#NAME?</v>
      </c>
      <c r="C3407" s="129" t="e">
        <f ca="1"/>
        <v>#NAME?</v>
      </c>
      <c r="D3407" t="e">
        <f ca="1"/>
        <v>#NAME?</v>
      </c>
      <c r="E3407" t="e">
        <f ca="1"/>
        <v>#NAME?</v>
      </c>
      <c r="F3407" t="e">
        <f ca="1"/>
        <v>#NAME?</v>
      </c>
      <c r="G3407" t="e">
        <f ca="1"/>
        <v>#NAME?</v>
      </c>
      <c r="H3407" t="e">
        <f ca="1"/>
        <v>#NAME?</v>
      </c>
      <c r="I3407" t="e">
        <f ca="1"/>
        <v>#NAME?</v>
      </c>
    </row>
    <row r="3408" spans="1:9" x14ac:dyDescent="0.25">
      <c r="A3408" s="193" t="e">
        <f ca="1"/>
        <v>#NAME?</v>
      </c>
      <c r="B3408" t="e">
        <f ca="1"/>
        <v>#NAME?</v>
      </c>
      <c r="C3408" s="129" t="e">
        <f ca="1"/>
        <v>#NAME?</v>
      </c>
      <c r="D3408" t="e">
        <f ca="1"/>
        <v>#NAME?</v>
      </c>
      <c r="E3408" t="e">
        <f ca="1"/>
        <v>#NAME?</v>
      </c>
      <c r="F3408" t="e">
        <f ca="1"/>
        <v>#NAME?</v>
      </c>
      <c r="G3408" t="e">
        <f ca="1"/>
        <v>#NAME?</v>
      </c>
      <c r="H3408" t="e">
        <f ca="1"/>
        <v>#NAME?</v>
      </c>
      <c r="I3408" t="e">
        <f ca="1"/>
        <v>#NAME?</v>
      </c>
    </row>
    <row r="3409" spans="1:9" x14ac:dyDescent="0.25">
      <c r="A3409" s="193" t="e">
        <f ca="1"/>
        <v>#NAME?</v>
      </c>
      <c r="B3409" t="e">
        <f ca="1"/>
        <v>#NAME?</v>
      </c>
      <c r="C3409" s="129" t="e">
        <f ca="1"/>
        <v>#NAME?</v>
      </c>
      <c r="D3409" t="e">
        <f ca="1"/>
        <v>#NAME?</v>
      </c>
      <c r="E3409" t="e">
        <f ca="1"/>
        <v>#NAME?</v>
      </c>
      <c r="F3409" t="e">
        <f ca="1"/>
        <v>#NAME?</v>
      </c>
      <c r="G3409" t="e">
        <f ca="1"/>
        <v>#NAME?</v>
      </c>
      <c r="H3409" t="e">
        <f ca="1"/>
        <v>#NAME?</v>
      </c>
      <c r="I3409" t="e">
        <f ca="1"/>
        <v>#NAME?</v>
      </c>
    </row>
    <row r="3410" spans="1:9" x14ac:dyDescent="0.25">
      <c r="A3410" s="193" t="e">
        <f ca="1"/>
        <v>#NAME?</v>
      </c>
      <c r="B3410" t="e">
        <f ca="1"/>
        <v>#NAME?</v>
      </c>
      <c r="C3410" s="129" t="e">
        <f ca="1"/>
        <v>#NAME?</v>
      </c>
      <c r="D3410" t="e">
        <f ca="1"/>
        <v>#NAME?</v>
      </c>
      <c r="E3410" t="e">
        <f ca="1"/>
        <v>#NAME?</v>
      </c>
      <c r="F3410" t="e">
        <f ca="1"/>
        <v>#NAME?</v>
      </c>
      <c r="G3410" t="e">
        <f ca="1"/>
        <v>#NAME?</v>
      </c>
      <c r="H3410" t="e">
        <f ca="1"/>
        <v>#NAME?</v>
      </c>
      <c r="I3410" t="e">
        <f ca="1"/>
        <v>#NAME?</v>
      </c>
    </row>
    <row r="3411" spans="1:9" x14ac:dyDescent="0.25">
      <c r="A3411" s="193" t="e">
        <f ca="1"/>
        <v>#NAME?</v>
      </c>
      <c r="B3411" t="e">
        <f ca="1"/>
        <v>#NAME?</v>
      </c>
      <c r="C3411" s="129" t="e">
        <f ca="1"/>
        <v>#NAME?</v>
      </c>
      <c r="D3411" t="e">
        <f ca="1"/>
        <v>#NAME?</v>
      </c>
      <c r="E3411" t="e">
        <f ca="1"/>
        <v>#NAME?</v>
      </c>
      <c r="F3411" t="e">
        <f ca="1"/>
        <v>#NAME?</v>
      </c>
      <c r="G3411" t="e">
        <f ca="1"/>
        <v>#NAME?</v>
      </c>
      <c r="H3411" t="e">
        <f ca="1"/>
        <v>#NAME?</v>
      </c>
      <c r="I3411" t="e">
        <f ca="1"/>
        <v>#NAME?</v>
      </c>
    </row>
    <row r="3412" spans="1:9" x14ac:dyDescent="0.25">
      <c r="A3412" s="193" t="e">
        <f ca="1"/>
        <v>#NAME?</v>
      </c>
      <c r="B3412" t="e">
        <f ca="1"/>
        <v>#NAME?</v>
      </c>
      <c r="C3412" s="129" t="e">
        <f ca="1"/>
        <v>#NAME?</v>
      </c>
      <c r="D3412" t="e">
        <f ca="1"/>
        <v>#NAME?</v>
      </c>
      <c r="E3412" t="e">
        <f ca="1"/>
        <v>#NAME?</v>
      </c>
      <c r="F3412" t="e">
        <f ca="1"/>
        <v>#NAME?</v>
      </c>
      <c r="G3412" t="e">
        <f ca="1"/>
        <v>#NAME?</v>
      </c>
      <c r="H3412" t="e">
        <f ca="1"/>
        <v>#NAME?</v>
      </c>
      <c r="I3412" t="e">
        <f ca="1"/>
        <v>#NAME?</v>
      </c>
    </row>
    <row r="3413" spans="1:9" x14ac:dyDescent="0.25">
      <c r="A3413" s="193" t="e">
        <f ca="1"/>
        <v>#NAME?</v>
      </c>
      <c r="B3413" t="e">
        <f ca="1"/>
        <v>#NAME?</v>
      </c>
      <c r="C3413" s="129" t="e">
        <f ca="1"/>
        <v>#NAME?</v>
      </c>
      <c r="D3413" t="e">
        <f ca="1"/>
        <v>#NAME?</v>
      </c>
      <c r="E3413" t="e">
        <f ca="1"/>
        <v>#NAME?</v>
      </c>
      <c r="F3413" t="e">
        <f ca="1"/>
        <v>#NAME?</v>
      </c>
      <c r="G3413" t="e">
        <f ca="1"/>
        <v>#NAME?</v>
      </c>
      <c r="H3413" t="e">
        <f ca="1"/>
        <v>#NAME?</v>
      </c>
      <c r="I3413" t="e">
        <f ca="1"/>
        <v>#NAME?</v>
      </c>
    </row>
    <row r="3414" spans="1:9" x14ac:dyDescent="0.25">
      <c r="A3414" s="193" t="e">
        <f ca="1"/>
        <v>#NAME?</v>
      </c>
      <c r="B3414" t="e">
        <f ca="1"/>
        <v>#NAME?</v>
      </c>
      <c r="C3414" s="129" t="e">
        <f ca="1"/>
        <v>#NAME?</v>
      </c>
      <c r="D3414" t="e">
        <f ca="1"/>
        <v>#NAME?</v>
      </c>
      <c r="E3414" t="e">
        <f ca="1"/>
        <v>#NAME?</v>
      </c>
      <c r="F3414" t="e">
        <f ca="1"/>
        <v>#NAME?</v>
      </c>
      <c r="G3414" t="e">
        <f ca="1"/>
        <v>#NAME?</v>
      </c>
      <c r="H3414" t="e">
        <f ca="1"/>
        <v>#NAME?</v>
      </c>
      <c r="I3414" t="e">
        <f ca="1"/>
        <v>#NAME?</v>
      </c>
    </row>
    <row r="3415" spans="1:9" x14ac:dyDescent="0.25">
      <c r="A3415" s="193" t="e">
        <f ca="1"/>
        <v>#NAME?</v>
      </c>
      <c r="B3415" t="e">
        <f ca="1"/>
        <v>#NAME?</v>
      </c>
      <c r="C3415" s="129" t="e">
        <f ca="1"/>
        <v>#NAME?</v>
      </c>
      <c r="D3415" t="e">
        <f ca="1"/>
        <v>#NAME?</v>
      </c>
      <c r="E3415" t="e">
        <f ca="1"/>
        <v>#NAME?</v>
      </c>
      <c r="F3415" t="e">
        <f ca="1"/>
        <v>#NAME?</v>
      </c>
      <c r="G3415" t="e">
        <f ca="1"/>
        <v>#NAME?</v>
      </c>
      <c r="H3415" t="e">
        <f ca="1"/>
        <v>#NAME?</v>
      </c>
      <c r="I3415" t="e">
        <f ca="1"/>
        <v>#NAME?</v>
      </c>
    </row>
    <row r="3416" spans="1:9" x14ac:dyDescent="0.25">
      <c r="A3416" s="193" t="e">
        <f ca="1"/>
        <v>#NAME?</v>
      </c>
      <c r="B3416" t="e">
        <f ca="1"/>
        <v>#NAME?</v>
      </c>
      <c r="C3416" s="129" t="e">
        <f ca="1"/>
        <v>#NAME?</v>
      </c>
      <c r="D3416" t="e">
        <f ca="1"/>
        <v>#NAME?</v>
      </c>
      <c r="E3416" t="e">
        <f ca="1"/>
        <v>#NAME?</v>
      </c>
      <c r="F3416" t="e">
        <f ca="1"/>
        <v>#NAME?</v>
      </c>
      <c r="G3416" t="e">
        <f ca="1"/>
        <v>#NAME?</v>
      </c>
      <c r="H3416" t="e">
        <f ca="1"/>
        <v>#NAME?</v>
      </c>
      <c r="I3416" t="e">
        <f ca="1"/>
        <v>#NAME?</v>
      </c>
    </row>
    <row r="3417" spans="1:9" x14ac:dyDescent="0.25">
      <c r="A3417" s="193" t="e">
        <f ca="1"/>
        <v>#NAME?</v>
      </c>
      <c r="B3417" t="e">
        <f ca="1"/>
        <v>#NAME?</v>
      </c>
      <c r="C3417" s="129" t="e">
        <f ca="1"/>
        <v>#NAME?</v>
      </c>
      <c r="D3417" t="e">
        <f ca="1"/>
        <v>#NAME?</v>
      </c>
      <c r="E3417" t="e">
        <f ca="1"/>
        <v>#NAME?</v>
      </c>
      <c r="F3417" t="e">
        <f ca="1"/>
        <v>#NAME?</v>
      </c>
      <c r="G3417" t="e">
        <f ca="1"/>
        <v>#NAME?</v>
      </c>
      <c r="H3417" t="e">
        <f ca="1"/>
        <v>#NAME?</v>
      </c>
      <c r="I3417" t="e">
        <f ca="1"/>
        <v>#NAME?</v>
      </c>
    </row>
    <row r="3418" spans="1:9" x14ac:dyDescent="0.25">
      <c r="A3418" s="193" t="e">
        <f ca="1"/>
        <v>#NAME?</v>
      </c>
      <c r="B3418" t="e">
        <f ca="1"/>
        <v>#NAME?</v>
      </c>
      <c r="C3418" s="129" t="e">
        <f ca="1"/>
        <v>#NAME?</v>
      </c>
      <c r="D3418" t="e">
        <f ca="1"/>
        <v>#NAME?</v>
      </c>
      <c r="E3418" t="e">
        <f ca="1"/>
        <v>#NAME?</v>
      </c>
      <c r="F3418" t="e">
        <f ca="1"/>
        <v>#NAME?</v>
      </c>
      <c r="G3418" t="e">
        <f ca="1"/>
        <v>#NAME?</v>
      </c>
      <c r="H3418" t="e">
        <f ca="1"/>
        <v>#NAME?</v>
      </c>
      <c r="I3418" t="e">
        <f ca="1"/>
        <v>#NAME?</v>
      </c>
    </row>
    <row r="3419" spans="1:9" x14ac:dyDescent="0.25">
      <c r="A3419" s="193" t="e">
        <f ca="1"/>
        <v>#NAME?</v>
      </c>
      <c r="B3419" t="e">
        <f ca="1"/>
        <v>#NAME?</v>
      </c>
      <c r="C3419" s="129" t="e">
        <f ca="1"/>
        <v>#NAME?</v>
      </c>
      <c r="D3419" t="e">
        <f ca="1"/>
        <v>#NAME?</v>
      </c>
      <c r="E3419" t="e">
        <f ca="1"/>
        <v>#NAME?</v>
      </c>
      <c r="F3419" t="e">
        <f ca="1"/>
        <v>#NAME?</v>
      </c>
      <c r="G3419" t="e">
        <f ca="1"/>
        <v>#NAME?</v>
      </c>
      <c r="H3419" t="e">
        <f ca="1"/>
        <v>#NAME?</v>
      </c>
      <c r="I3419" t="e">
        <f ca="1"/>
        <v>#NAME?</v>
      </c>
    </row>
    <row r="3420" spans="1:9" x14ac:dyDescent="0.25">
      <c r="A3420" s="193" t="e">
        <f ca="1"/>
        <v>#NAME?</v>
      </c>
      <c r="B3420" t="e">
        <f ca="1"/>
        <v>#NAME?</v>
      </c>
      <c r="C3420" s="129" t="e">
        <f ca="1"/>
        <v>#NAME?</v>
      </c>
      <c r="D3420" t="e">
        <f ca="1"/>
        <v>#NAME?</v>
      </c>
      <c r="E3420" t="e">
        <f ca="1"/>
        <v>#NAME?</v>
      </c>
      <c r="F3420" t="e">
        <f ca="1"/>
        <v>#NAME?</v>
      </c>
      <c r="G3420" t="e">
        <f ca="1"/>
        <v>#NAME?</v>
      </c>
      <c r="H3420" t="e">
        <f ca="1"/>
        <v>#NAME?</v>
      </c>
      <c r="I3420" t="e">
        <f ca="1"/>
        <v>#NAME?</v>
      </c>
    </row>
    <row r="3421" spans="1:9" x14ac:dyDescent="0.25">
      <c r="A3421" s="193" t="e">
        <f ca="1"/>
        <v>#NAME?</v>
      </c>
      <c r="B3421" t="e">
        <f ca="1"/>
        <v>#NAME?</v>
      </c>
      <c r="C3421" s="129" t="e">
        <f ca="1"/>
        <v>#NAME?</v>
      </c>
      <c r="D3421" t="e">
        <f ca="1"/>
        <v>#NAME?</v>
      </c>
      <c r="E3421" t="e">
        <f ca="1"/>
        <v>#NAME?</v>
      </c>
      <c r="F3421" t="e">
        <f ca="1"/>
        <v>#NAME?</v>
      </c>
      <c r="G3421" t="e">
        <f ca="1"/>
        <v>#NAME?</v>
      </c>
      <c r="H3421" t="e">
        <f ca="1"/>
        <v>#NAME?</v>
      </c>
      <c r="I3421" t="e">
        <f ca="1"/>
        <v>#NAME?</v>
      </c>
    </row>
    <row r="3422" spans="1:9" x14ac:dyDescent="0.25">
      <c r="A3422" s="193" t="e">
        <f ca="1"/>
        <v>#NAME?</v>
      </c>
      <c r="B3422" t="e">
        <f ca="1"/>
        <v>#NAME?</v>
      </c>
      <c r="C3422" s="129" t="e">
        <f ca="1"/>
        <v>#NAME?</v>
      </c>
      <c r="D3422" t="e">
        <f ca="1"/>
        <v>#NAME?</v>
      </c>
      <c r="E3422" t="e">
        <f ca="1"/>
        <v>#NAME?</v>
      </c>
      <c r="F3422" t="e">
        <f ca="1"/>
        <v>#NAME?</v>
      </c>
      <c r="G3422" t="e">
        <f ca="1"/>
        <v>#NAME?</v>
      </c>
      <c r="H3422" t="e">
        <f ca="1"/>
        <v>#NAME?</v>
      </c>
      <c r="I3422" t="e">
        <f ca="1"/>
        <v>#NAME?</v>
      </c>
    </row>
    <row r="3423" spans="1:9" x14ac:dyDescent="0.25">
      <c r="A3423" s="193" t="e">
        <f ca="1"/>
        <v>#NAME?</v>
      </c>
      <c r="B3423" t="e">
        <f ca="1"/>
        <v>#NAME?</v>
      </c>
      <c r="C3423" s="129" t="e">
        <f ca="1"/>
        <v>#NAME?</v>
      </c>
      <c r="D3423" t="e">
        <f ca="1"/>
        <v>#NAME?</v>
      </c>
      <c r="E3423" t="e">
        <f ca="1"/>
        <v>#NAME?</v>
      </c>
      <c r="F3423" t="e">
        <f ca="1"/>
        <v>#NAME?</v>
      </c>
      <c r="G3423" t="e">
        <f ca="1"/>
        <v>#NAME?</v>
      </c>
      <c r="H3423" t="e">
        <f ca="1"/>
        <v>#NAME?</v>
      </c>
      <c r="I3423" t="e">
        <f ca="1"/>
        <v>#NAME?</v>
      </c>
    </row>
    <row r="3424" spans="1:9" x14ac:dyDescent="0.25">
      <c r="A3424" s="193" t="e">
        <f ca="1"/>
        <v>#NAME?</v>
      </c>
      <c r="B3424" t="e">
        <f ca="1"/>
        <v>#NAME?</v>
      </c>
      <c r="C3424" s="129" t="e">
        <f ca="1"/>
        <v>#NAME?</v>
      </c>
      <c r="D3424" t="e">
        <f ca="1"/>
        <v>#NAME?</v>
      </c>
      <c r="E3424" t="e">
        <f ca="1"/>
        <v>#NAME?</v>
      </c>
      <c r="F3424" t="e">
        <f ca="1"/>
        <v>#NAME?</v>
      </c>
      <c r="G3424" t="e">
        <f ca="1"/>
        <v>#NAME?</v>
      </c>
      <c r="H3424" t="e">
        <f ca="1"/>
        <v>#NAME?</v>
      </c>
      <c r="I3424" t="e">
        <f ca="1"/>
        <v>#NAME?</v>
      </c>
    </row>
    <row r="3425" spans="1:9" x14ac:dyDescent="0.25">
      <c r="A3425" s="193" t="e">
        <f ca="1"/>
        <v>#NAME?</v>
      </c>
      <c r="B3425" t="e">
        <f ca="1"/>
        <v>#NAME?</v>
      </c>
      <c r="C3425" s="129" t="e">
        <f ca="1"/>
        <v>#NAME?</v>
      </c>
      <c r="D3425" t="e">
        <f ca="1"/>
        <v>#NAME?</v>
      </c>
      <c r="E3425" t="e">
        <f ca="1"/>
        <v>#NAME?</v>
      </c>
      <c r="F3425" t="e">
        <f ca="1"/>
        <v>#NAME?</v>
      </c>
      <c r="G3425" t="e">
        <f ca="1"/>
        <v>#NAME?</v>
      </c>
      <c r="H3425" t="e">
        <f ca="1"/>
        <v>#NAME?</v>
      </c>
      <c r="I3425" t="e">
        <f ca="1"/>
        <v>#NAME?</v>
      </c>
    </row>
    <row r="3426" spans="1:9" x14ac:dyDescent="0.25">
      <c r="A3426" s="193" t="e">
        <f ca="1"/>
        <v>#NAME?</v>
      </c>
      <c r="B3426" t="e">
        <f ca="1"/>
        <v>#NAME?</v>
      </c>
      <c r="C3426" s="129" t="e">
        <f ca="1"/>
        <v>#NAME?</v>
      </c>
      <c r="D3426" t="e">
        <f ca="1"/>
        <v>#NAME?</v>
      </c>
      <c r="E3426" t="e">
        <f ca="1"/>
        <v>#NAME?</v>
      </c>
      <c r="F3426" t="e">
        <f ca="1"/>
        <v>#NAME?</v>
      </c>
      <c r="G3426" t="e">
        <f ca="1"/>
        <v>#NAME?</v>
      </c>
      <c r="H3426" t="e">
        <f ca="1"/>
        <v>#NAME?</v>
      </c>
      <c r="I3426" t="e">
        <f ca="1"/>
        <v>#NAME?</v>
      </c>
    </row>
    <row r="3427" spans="1:9" x14ac:dyDescent="0.25">
      <c r="A3427" s="193" t="e">
        <f ca="1"/>
        <v>#NAME?</v>
      </c>
      <c r="B3427" t="e">
        <f ca="1"/>
        <v>#NAME?</v>
      </c>
      <c r="C3427" s="129" t="e">
        <f ca="1"/>
        <v>#NAME?</v>
      </c>
      <c r="D3427" t="e">
        <f ca="1"/>
        <v>#NAME?</v>
      </c>
      <c r="E3427" t="e">
        <f ca="1"/>
        <v>#NAME?</v>
      </c>
      <c r="F3427" t="e">
        <f ca="1"/>
        <v>#NAME?</v>
      </c>
      <c r="G3427" t="e">
        <f ca="1"/>
        <v>#NAME?</v>
      </c>
      <c r="H3427" t="e">
        <f ca="1"/>
        <v>#NAME?</v>
      </c>
      <c r="I3427" t="e">
        <f ca="1"/>
        <v>#NAME?</v>
      </c>
    </row>
    <row r="3428" spans="1:9" x14ac:dyDescent="0.25">
      <c r="A3428" s="193" t="e">
        <f ca="1"/>
        <v>#NAME?</v>
      </c>
      <c r="B3428" t="e">
        <f ca="1"/>
        <v>#NAME?</v>
      </c>
      <c r="C3428" s="129" t="e">
        <f ca="1"/>
        <v>#NAME?</v>
      </c>
      <c r="D3428" t="e">
        <f ca="1"/>
        <v>#NAME?</v>
      </c>
      <c r="E3428" t="e">
        <f ca="1"/>
        <v>#NAME?</v>
      </c>
      <c r="F3428" t="e">
        <f ca="1"/>
        <v>#NAME?</v>
      </c>
      <c r="G3428" t="e">
        <f ca="1"/>
        <v>#NAME?</v>
      </c>
      <c r="H3428" t="e">
        <f ca="1"/>
        <v>#NAME?</v>
      </c>
      <c r="I3428" t="e">
        <f ca="1"/>
        <v>#NAME?</v>
      </c>
    </row>
    <row r="3429" spans="1:9" x14ac:dyDescent="0.25">
      <c r="A3429" s="193" t="e">
        <f ca="1"/>
        <v>#NAME?</v>
      </c>
      <c r="B3429" t="e">
        <f ca="1"/>
        <v>#NAME?</v>
      </c>
      <c r="C3429" s="129" t="e">
        <f ca="1"/>
        <v>#NAME?</v>
      </c>
      <c r="D3429" t="e">
        <f ca="1"/>
        <v>#NAME?</v>
      </c>
      <c r="E3429" t="e">
        <f ca="1"/>
        <v>#NAME?</v>
      </c>
      <c r="F3429" t="e">
        <f ca="1"/>
        <v>#NAME?</v>
      </c>
      <c r="G3429" t="e">
        <f ca="1"/>
        <v>#NAME?</v>
      </c>
      <c r="H3429" t="e">
        <f ca="1"/>
        <v>#NAME?</v>
      </c>
      <c r="I3429" t="e">
        <f ca="1"/>
        <v>#NAME?</v>
      </c>
    </row>
    <row r="3430" spans="1:9" x14ac:dyDescent="0.25">
      <c r="A3430" s="193" t="e">
        <f ca="1"/>
        <v>#NAME?</v>
      </c>
      <c r="B3430" t="e">
        <f ca="1"/>
        <v>#NAME?</v>
      </c>
      <c r="C3430" s="129" t="e">
        <f ca="1"/>
        <v>#NAME?</v>
      </c>
      <c r="D3430" t="e">
        <f ca="1"/>
        <v>#NAME?</v>
      </c>
      <c r="E3430" t="e">
        <f ca="1"/>
        <v>#NAME?</v>
      </c>
      <c r="F3430" t="e">
        <f ca="1"/>
        <v>#NAME?</v>
      </c>
      <c r="G3430" t="e">
        <f ca="1"/>
        <v>#NAME?</v>
      </c>
      <c r="H3430" t="e">
        <f ca="1"/>
        <v>#NAME?</v>
      </c>
      <c r="I3430" t="e">
        <f ca="1"/>
        <v>#NAME?</v>
      </c>
    </row>
    <row r="3431" spans="1:9" x14ac:dyDescent="0.25">
      <c r="A3431" s="193" t="e">
        <f ca="1"/>
        <v>#NAME?</v>
      </c>
      <c r="B3431" t="e">
        <f ca="1"/>
        <v>#NAME?</v>
      </c>
      <c r="C3431" s="129" t="e">
        <f ca="1"/>
        <v>#NAME?</v>
      </c>
      <c r="D3431" t="e">
        <f ca="1"/>
        <v>#NAME?</v>
      </c>
      <c r="E3431" t="e">
        <f ca="1"/>
        <v>#NAME?</v>
      </c>
      <c r="F3431" t="e">
        <f ca="1"/>
        <v>#NAME?</v>
      </c>
      <c r="G3431" t="e">
        <f ca="1"/>
        <v>#NAME?</v>
      </c>
      <c r="H3431" t="e">
        <f ca="1"/>
        <v>#NAME?</v>
      </c>
      <c r="I3431" t="e">
        <f ca="1"/>
        <v>#NAME?</v>
      </c>
    </row>
    <row r="3432" spans="1:9" x14ac:dyDescent="0.25">
      <c r="A3432" s="193" t="e">
        <f ca="1"/>
        <v>#NAME?</v>
      </c>
      <c r="B3432" t="e">
        <f ca="1"/>
        <v>#NAME?</v>
      </c>
      <c r="C3432" s="129" t="e">
        <f ca="1"/>
        <v>#NAME?</v>
      </c>
      <c r="D3432" t="e">
        <f ca="1"/>
        <v>#NAME?</v>
      </c>
      <c r="E3432" t="e">
        <f ca="1"/>
        <v>#NAME?</v>
      </c>
      <c r="F3432" t="e">
        <f ca="1"/>
        <v>#NAME?</v>
      </c>
      <c r="G3432" t="e">
        <f ca="1"/>
        <v>#NAME?</v>
      </c>
      <c r="H3432" t="e">
        <f ca="1"/>
        <v>#NAME?</v>
      </c>
      <c r="I3432" t="e">
        <f ca="1"/>
        <v>#NAME?</v>
      </c>
    </row>
    <row r="3433" spans="1:9" x14ac:dyDescent="0.25">
      <c r="A3433" s="193" t="e">
        <f ca="1"/>
        <v>#NAME?</v>
      </c>
      <c r="B3433" t="e">
        <f ca="1"/>
        <v>#NAME?</v>
      </c>
      <c r="C3433" s="129" t="e">
        <f ca="1"/>
        <v>#NAME?</v>
      </c>
      <c r="D3433" t="e">
        <f ca="1"/>
        <v>#NAME?</v>
      </c>
      <c r="E3433" t="e">
        <f ca="1"/>
        <v>#NAME?</v>
      </c>
      <c r="F3433" t="e">
        <f ca="1"/>
        <v>#NAME?</v>
      </c>
      <c r="G3433" t="e">
        <f ca="1"/>
        <v>#NAME?</v>
      </c>
      <c r="H3433" t="e">
        <f ca="1"/>
        <v>#NAME?</v>
      </c>
      <c r="I3433" t="e">
        <f ca="1"/>
        <v>#NAME?</v>
      </c>
    </row>
    <row r="3434" spans="1:9" x14ac:dyDescent="0.25">
      <c r="A3434" s="193" t="e">
        <f ca="1"/>
        <v>#NAME?</v>
      </c>
      <c r="B3434" t="e">
        <f ca="1"/>
        <v>#NAME?</v>
      </c>
      <c r="C3434" s="129" t="e">
        <f ca="1"/>
        <v>#NAME?</v>
      </c>
      <c r="D3434" t="e">
        <f ca="1"/>
        <v>#NAME?</v>
      </c>
      <c r="E3434" t="e">
        <f ca="1"/>
        <v>#NAME?</v>
      </c>
      <c r="F3434" t="e">
        <f ca="1"/>
        <v>#NAME?</v>
      </c>
      <c r="G3434" t="e">
        <f ca="1"/>
        <v>#NAME?</v>
      </c>
      <c r="H3434" t="e">
        <f ca="1"/>
        <v>#NAME?</v>
      </c>
      <c r="I3434" t="e">
        <f ca="1"/>
        <v>#NAME?</v>
      </c>
    </row>
    <row r="3435" spans="1:9" x14ac:dyDescent="0.25">
      <c r="A3435" s="193" t="e">
        <f ca="1"/>
        <v>#NAME?</v>
      </c>
      <c r="B3435" t="e">
        <f ca="1"/>
        <v>#NAME?</v>
      </c>
      <c r="C3435" s="129" t="e">
        <f ca="1"/>
        <v>#NAME?</v>
      </c>
      <c r="D3435" t="e">
        <f ca="1"/>
        <v>#NAME?</v>
      </c>
      <c r="E3435" t="e">
        <f ca="1"/>
        <v>#NAME?</v>
      </c>
      <c r="F3435" t="e">
        <f ca="1"/>
        <v>#NAME?</v>
      </c>
      <c r="G3435" t="e">
        <f ca="1"/>
        <v>#NAME?</v>
      </c>
      <c r="H3435" t="e">
        <f ca="1"/>
        <v>#NAME?</v>
      </c>
      <c r="I3435" t="e">
        <f ca="1"/>
        <v>#NAME?</v>
      </c>
    </row>
    <row r="3436" spans="1:9" x14ac:dyDescent="0.25">
      <c r="A3436" s="193" t="e">
        <f ca="1"/>
        <v>#NAME?</v>
      </c>
      <c r="B3436" t="e">
        <f ca="1"/>
        <v>#NAME?</v>
      </c>
      <c r="C3436" s="129" t="e">
        <f ca="1"/>
        <v>#NAME?</v>
      </c>
      <c r="D3436" t="e">
        <f ca="1"/>
        <v>#NAME?</v>
      </c>
      <c r="E3436" t="e">
        <f ca="1"/>
        <v>#NAME?</v>
      </c>
      <c r="F3436" t="e">
        <f ca="1"/>
        <v>#NAME?</v>
      </c>
      <c r="G3436" t="e">
        <f ca="1"/>
        <v>#NAME?</v>
      </c>
      <c r="H3436" t="e">
        <f ca="1"/>
        <v>#NAME?</v>
      </c>
      <c r="I3436" t="e">
        <f ca="1"/>
        <v>#NAME?</v>
      </c>
    </row>
    <row r="3437" spans="1:9" x14ac:dyDescent="0.25">
      <c r="A3437" s="193" t="e">
        <f ca="1"/>
        <v>#NAME?</v>
      </c>
      <c r="B3437" t="e">
        <f ca="1"/>
        <v>#NAME?</v>
      </c>
      <c r="C3437" s="129" t="e">
        <f ca="1"/>
        <v>#NAME?</v>
      </c>
      <c r="D3437" t="e">
        <f ca="1"/>
        <v>#NAME?</v>
      </c>
      <c r="E3437" t="e">
        <f ca="1"/>
        <v>#NAME?</v>
      </c>
      <c r="F3437" t="e">
        <f ca="1"/>
        <v>#NAME?</v>
      </c>
      <c r="G3437" t="e">
        <f ca="1"/>
        <v>#NAME?</v>
      </c>
      <c r="H3437" t="e">
        <f ca="1"/>
        <v>#NAME?</v>
      </c>
      <c r="I3437" t="e">
        <f ca="1"/>
        <v>#NAME?</v>
      </c>
    </row>
    <row r="3438" spans="1:9" x14ac:dyDescent="0.25">
      <c r="A3438" s="193" t="e">
        <f ca="1"/>
        <v>#NAME?</v>
      </c>
      <c r="B3438" t="e">
        <f ca="1"/>
        <v>#NAME?</v>
      </c>
      <c r="C3438" s="129" t="e">
        <f ca="1"/>
        <v>#NAME?</v>
      </c>
      <c r="D3438" t="e">
        <f ca="1"/>
        <v>#NAME?</v>
      </c>
      <c r="E3438" t="e">
        <f ca="1"/>
        <v>#NAME?</v>
      </c>
      <c r="F3438" t="e">
        <f ca="1"/>
        <v>#NAME?</v>
      </c>
      <c r="G3438" t="e">
        <f ca="1"/>
        <v>#NAME?</v>
      </c>
      <c r="H3438" t="e">
        <f ca="1"/>
        <v>#NAME?</v>
      </c>
      <c r="I3438" t="e">
        <f ca="1"/>
        <v>#NAME?</v>
      </c>
    </row>
    <row r="3439" spans="1:9" x14ac:dyDescent="0.25">
      <c r="A3439" s="193" t="e">
        <f ca="1"/>
        <v>#NAME?</v>
      </c>
      <c r="B3439" t="e">
        <f ca="1"/>
        <v>#NAME?</v>
      </c>
      <c r="C3439" s="129" t="e">
        <f ca="1"/>
        <v>#NAME?</v>
      </c>
      <c r="D3439" t="e">
        <f ca="1"/>
        <v>#NAME?</v>
      </c>
      <c r="E3439" t="e">
        <f ca="1"/>
        <v>#NAME?</v>
      </c>
      <c r="F3439" t="e">
        <f ca="1"/>
        <v>#NAME?</v>
      </c>
      <c r="G3439" t="e">
        <f ca="1"/>
        <v>#NAME?</v>
      </c>
      <c r="H3439" t="e">
        <f ca="1"/>
        <v>#NAME?</v>
      </c>
      <c r="I3439" t="e">
        <f ca="1"/>
        <v>#NAME?</v>
      </c>
    </row>
    <row r="3440" spans="1:9" x14ac:dyDescent="0.25">
      <c r="A3440" s="193" t="e">
        <f ca="1"/>
        <v>#NAME?</v>
      </c>
      <c r="B3440" t="e">
        <f ca="1"/>
        <v>#NAME?</v>
      </c>
      <c r="C3440" s="129" t="e">
        <f ca="1"/>
        <v>#NAME?</v>
      </c>
      <c r="D3440" t="e">
        <f ca="1"/>
        <v>#NAME?</v>
      </c>
      <c r="E3440" t="e">
        <f ca="1"/>
        <v>#NAME?</v>
      </c>
      <c r="F3440" t="e">
        <f ca="1"/>
        <v>#NAME?</v>
      </c>
      <c r="G3440" t="e">
        <f ca="1"/>
        <v>#NAME?</v>
      </c>
      <c r="H3440" t="e">
        <f ca="1"/>
        <v>#NAME?</v>
      </c>
      <c r="I3440" t="e">
        <f ca="1"/>
        <v>#NAME?</v>
      </c>
    </row>
    <row r="3441" spans="1:9" x14ac:dyDescent="0.25">
      <c r="A3441" s="193" t="e">
        <f ca="1"/>
        <v>#NAME?</v>
      </c>
      <c r="B3441" t="e">
        <f ca="1"/>
        <v>#NAME?</v>
      </c>
      <c r="C3441" s="129" t="e">
        <f ca="1"/>
        <v>#NAME?</v>
      </c>
      <c r="D3441" t="e">
        <f ca="1"/>
        <v>#NAME?</v>
      </c>
      <c r="E3441" t="e">
        <f ca="1"/>
        <v>#NAME?</v>
      </c>
      <c r="F3441" t="e">
        <f ca="1"/>
        <v>#NAME?</v>
      </c>
      <c r="G3441" t="e">
        <f ca="1"/>
        <v>#NAME?</v>
      </c>
      <c r="H3441" t="e">
        <f ca="1"/>
        <v>#NAME?</v>
      </c>
      <c r="I3441" t="e">
        <f ca="1"/>
        <v>#NAME?</v>
      </c>
    </row>
    <row r="3442" spans="1:9" x14ac:dyDescent="0.25">
      <c r="A3442" s="193" t="e">
        <f ca="1"/>
        <v>#NAME?</v>
      </c>
      <c r="B3442" t="e">
        <f ca="1"/>
        <v>#NAME?</v>
      </c>
      <c r="C3442" s="129" t="e">
        <f ca="1"/>
        <v>#NAME?</v>
      </c>
      <c r="D3442" t="e">
        <f ca="1"/>
        <v>#NAME?</v>
      </c>
      <c r="E3442" t="e">
        <f ca="1"/>
        <v>#NAME?</v>
      </c>
      <c r="F3442" t="e">
        <f ca="1"/>
        <v>#NAME?</v>
      </c>
      <c r="G3442" t="e">
        <f ca="1"/>
        <v>#NAME?</v>
      </c>
      <c r="H3442" t="e">
        <f ca="1"/>
        <v>#NAME?</v>
      </c>
      <c r="I3442" t="e">
        <f ca="1"/>
        <v>#NAME?</v>
      </c>
    </row>
    <row r="3443" spans="1:9" x14ac:dyDescent="0.25">
      <c r="A3443" s="193" t="e">
        <f ca="1"/>
        <v>#NAME?</v>
      </c>
      <c r="B3443" t="e">
        <f ca="1"/>
        <v>#NAME?</v>
      </c>
      <c r="C3443" s="129" t="e">
        <f ca="1"/>
        <v>#NAME?</v>
      </c>
      <c r="D3443" t="e">
        <f ca="1"/>
        <v>#NAME?</v>
      </c>
      <c r="E3443" t="e">
        <f ca="1"/>
        <v>#NAME?</v>
      </c>
      <c r="F3443" t="e">
        <f ca="1"/>
        <v>#NAME?</v>
      </c>
      <c r="G3443" t="e">
        <f ca="1"/>
        <v>#NAME?</v>
      </c>
      <c r="H3443" t="e">
        <f ca="1"/>
        <v>#NAME?</v>
      </c>
      <c r="I3443" t="e">
        <f ca="1"/>
        <v>#NAME?</v>
      </c>
    </row>
    <row r="3444" spans="1:9" x14ac:dyDescent="0.25">
      <c r="A3444" s="193" t="e">
        <f ca="1"/>
        <v>#NAME?</v>
      </c>
      <c r="B3444" t="e">
        <f ca="1"/>
        <v>#NAME?</v>
      </c>
      <c r="C3444" s="129" t="e">
        <f ca="1"/>
        <v>#NAME?</v>
      </c>
      <c r="D3444" t="e">
        <f ca="1"/>
        <v>#NAME?</v>
      </c>
      <c r="E3444" t="e">
        <f ca="1"/>
        <v>#NAME?</v>
      </c>
      <c r="F3444" t="e">
        <f ca="1"/>
        <v>#NAME?</v>
      </c>
      <c r="G3444" t="e">
        <f ca="1"/>
        <v>#NAME?</v>
      </c>
      <c r="H3444" t="e">
        <f ca="1"/>
        <v>#NAME?</v>
      </c>
      <c r="I3444" t="e">
        <f ca="1"/>
        <v>#NAME?</v>
      </c>
    </row>
    <row r="3445" spans="1:9" x14ac:dyDescent="0.25">
      <c r="A3445" s="193" t="e">
        <f ca="1"/>
        <v>#NAME?</v>
      </c>
      <c r="B3445" t="e">
        <f ca="1"/>
        <v>#NAME?</v>
      </c>
      <c r="C3445" s="129" t="e">
        <f ca="1"/>
        <v>#NAME?</v>
      </c>
      <c r="D3445" t="e">
        <f ca="1"/>
        <v>#NAME?</v>
      </c>
      <c r="E3445" t="e">
        <f ca="1"/>
        <v>#NAME?</v>
      </c>
      <c r="F3445" t="e">
        <f ca="1"/>
        <v>#NAME?</v>
      </c>
      <c r="G3445" t="e">
        <f ca="1"/>
        <v>#NAME?</v>
      </c>
      <c r="H3445" t="e">
        <f ca="1"/>
        <v>#NAME?</v>
      </c>
      <c r="I3445" t="e">
        <f ca="1"/>
        <v>#NAME?</v>
      </c>
    </row>
    <row r="3446" spans="1:9" x14ac:dyDescent="0.25">
      <c r="A3446" s="193" t="e">
        <f ca="1"/>
        <v>#NAME?</v>
      </c>
      <c r="B3446" t="e">
        <f ca="1"/>
        <v>#NAME?</v>
      </c>
      <c r="C3446" s="129" t="e">
        <f ca="1"/>
        <v>#NAME?</v>
      </c>
      <c r="D3446" t="e">
        <f ca="1"/>
        <v>#NAME?</v>
      </c>
      <c r="E3446" t="e">
        <f ca="1"/>
        <v>#NAME?</v>
      </c>
      <c r="F3446" t="e">
        <f ca="1"/>
        <v>#NAME?</v>
      </c>
      <c r="G3446" t="e">
        <f ca="1"/>
        <v>#NAME?</v>
      </c>
      <c r="H3446" t="e">
        <f ca="1"/>
        <v>#NAME?</v>
      </c>
      <c r="I3446" t="e">
        <f ca="1"/>
        <v>#NAME?</v>
      </c>
    </row>
    <row r="3447" spans="1:9" x14ac:dyDescent="0.25">
      <c r="A3447" s="193" t="e">
        <f ca="1"/>
        <v>#NAME?</v>
      </c>
      <c r="B3447" t="e">
        <f ca="1"/>
        <v>#NAME?</v>
      </c>
      <c r="C3447" s="129" t="e">
        <f ca="1"/>
        <v>#NAME?</v>
      </c>
      <c r="D3447" t="e">
        <f ca="1"/>
        <v>#NAME?</v>
      </c>
      <c r="E3447" t="e">
        <f ca="1"/>
        <v>#NAME?</v>
      </c>
      <c r="F3447" t="e">
        <f ca="1"/>
        <v>#NAME?</v>
      </c>
      <c r="G3447" t="e">
        <f ca="1"/>
        <v>#NAME?</v>
      </c>
      <c r="H3447" t="e">
        <f ca="1"/>
        <v>#NAME?</v>
      </c>
      <c r="I3447" t="e">
        <f ca="1"/>
        <v>#NAME?</v>
      </c>
    </row>
    <row r="3448" spans="1:9" x14ac:dyDescent="0.25">
      <c r="A3448" s="193" t="e">
        <f ca="1"/>
        <v>#NAME?</v>
      </c>
      <c r="B3448" t="e">
        <f ca="1"/>
        <v>#NAME?</v>
      </c>
      <c r="C3448" s="129" t="e">
        <f ca="1"/>
        <v>#NAME?</v>
      </c>
      <c r="D3448" t="e">
        <f ca="1"/>
        <v>#NAME?</v>
      </c>
      <c r="E3448" t="e">
        <f ca="1"/>
        <v>#NAME?</v>
      </c>
      <c r="F3448" t="e">
        <f ca="1"/>
        <v>#NAME?</v>
      </c>
      <c r="G3448" t="e">
        <f ca="1"/>
        <v>#NAME?</v>
      </c>
      <c r="H3448" t="e">
        <f ca="1"/>
        <v>#NAME?</v>
      </c>
      <c r="I3448" t="e">
        <f ca="1"/>
        <v>#NAME?</v>
      </c>
    </row>
    <row r="3449" spans="1:9" x14ac:dyDescent="0.25">
      <c r="A3449" s="193" t="e">
        <f ca="1"/>
        <v>#NAME?</v>
      </c>
      <c r="B3449" t="e">
        <f ca="1"/>
        <v>#NAME?</v>
      </c>
      <c r="C3449" s="129" t="e">
        <f ca="1"/>
        <v>#NAME?</v>
      </c>
      <c r="D3449" t="e">
        <f ca="1"/>
        <v>#NAME?</v>
      </c>
      <c r="E3449" t="e">
        <f ca="1"/>
        <v>#NAME?</v>
      </c>
      <c r="F3449" t="e">
        <f ca="1"/>
        <v>#NAME?</v>
      </c>
      <c r="G3449" t="e">
        <f ca="1"/>
        <v>#NAME?</v>
      </c>
      <c r="H3449" t="e">
        <f ca="1"/>
        <v>#NAME?</v>
      </c>
      <c r="I3449" t="e">
        <f ca="1"/>
        <v>#NAME?</v>
      </c>
    </row>
    <row r="3450" spans="1:9" x14ac:dyDescent="0.25">
      <c r="A3450" s="193" t="e">
        <f ca="1"/>
        <v>#NAME?</v>
      </c>
      <c r="B3450" t="e">
        <f ca="1"/>
        <v>#NAME?</v>
      </c>
      <c r="C3450" s="129" t="e">
        <f ca="1"/>
        <v>#NAME?</v>
      </c>
      <c r="D3450" t="e">
        <f ca="1"/>
        <v>#NAME?</v>
      </c>
      <c r="E3450" t="e">
        <f ca="1"/>
        <v>#NAME?</v>
      </c>
      <c r="F3450" t="e">
        <f ca="1"/>
        <v>#NAME?</v>
      </c>
      <c r="G3450" t="e">
        <f ca="1"/>
        <v>#NAME?</v>
      </c>
      <c r="H3450" t="e">
        <f ca="1"/>
        <v>#NAME?</v>
      </c>
      <c r="I3450" t="e">
        <f ca="1"/>
        <v>#NAME?</v>
      </c>
    </row>
    <row r="3451" spans="1:9" x14ac:dyDescent="0.25">
      <c r="A3451" s="193" t="e">
        <f ca="1"/>
        <v>#NAME?</v>
      </c>
      <c r="B3451" t="e">
        <f ca="1"/>
        <v>#NAME?</v>
      </c>
      <c r="C3451" s="129" t="e">
        <f ca="1"/>
        <v>#NAME?</v>
      </c>
      <c r="D3451" t="e">
        <f ca="1"/>
        <v>#NAME?</v>
      </c>
      <c r="E3451" t="e">
        <f ca="1"/>
        <v>#NAME?</v>
      </c>
      <c r="F3451" t="e">
        <f ca="1"/>
        <v>#NAME?</v>
      </c>
      <c r="G3451" t="e">
        <f ca="1"/>
        <v>#NAME?</v>
      </c>
      <c r="H3451" t="e">
        <f ca="1"/>
        <v>#NAME?</v>
      </c>
      <c r="I3451" t="e">
        <f ca="1"/>
        <v>#NAME?</v>
      </c>
    </row>
    <row r="3452" spans="1:9" x14ac:dyDescent="0.25">
      <c r="A3452" s="193" t="e">
        <f ca="1"/>
        <v>#NAME?</v>
      </c>
      <c r="B3452" t="e">
        <f ca="1"/>
        <v>#NAME?</v>
      </c>
      <c r="C3452" s="129" t="e">
        <f ca="1"/>
        <v>#NAME?</v>
      </c>
      <c r="D3452" t="e">
        <f ca="1"/>
        <v>#NAME?</v>
      </c>
      <c r="E3452" t="e">
        <f ca="1"/>
        <v>#NAME?</v>
      </c>
      <c r="F3452" t="e">
        <f ca="1"/>
        <v>#NAME?</v>
      </c>
      <c r="G3452" t="e">
        <f ca="1"/>
        <v>#NAME?</v>
      </c>
      <c r="H3452" t="e">
        <f ca="1"/>
        <v>#NAME?</v>
      </c>
      <c r="I3452" t="e">
        <f ca="1"/>
        <v>#NAME?</v>
      </c>
    </row>
    <row r="3453" spans="1:9" x14ac:dyDescent="0.25">
      <c r="A3453" s="193" t="e">
        <f ca="1"/>
        <v>#NAME?</v>
      </c>
      <c r="B3453" t="e">
        <f ca="1"/>
        <v>#NAME?</v>
      </c>
      <c r="C3453" s="129" t="e">
        <f ca="1"/>
        <v>#NAME?</v>
      </c>
      <c r="D3453" t="e">
        <f ca="1"/>
        <v>#NAME?</v>
      </c>
      <c r="E3453" t="e">
        <f ca="1"/>
        <v>#NAME?</v>
      </c>
      <c r="F3453" t="e">
        <f ca="1"/>
        <v>#NAME?</v>
      </c>
      <c r="G3453" t="e">
        <f ca="1"/>
        <v>#NAME?</v>
      </c>
      <c r="H3453" t="e">
        <f ca="1"/>
        <v>#NAME?</v>
      </c>
      <c r="I3453" t="e">
        <f ca="1"/>
        <v>#NAME?</v>
      </c>
    </row>
    <row r="3454" spans="1:9" x14ac:dyDescent="0.25">
      <c r="A3454" s="193" t="e">
        <f ca="1"/>
        <v>#NAME?</v>
      </c>
      <c r="B3454" t="e">
        <f ca="1"/>
        <v>#NAME?</v>
      </c>
      <c r="C3454" s="129" t="e">
        <f ca="1"/>
        <v>#NAME?</v>
      </c>
      <c r="D3454" t="e">
        <f ca="1"/>
        <v>#NAME?</v>
      </c>
      <c r="E3454" t="e">
        <f ca="1"/>
        <v>#NAME?</v>
      </c>
      <c r="F3454" t="e">
        <f ca="1"/>
        <v>#NAME?</v>
      </c>
      <c r="G3454" t="e">
        <f ca="1"/>
        <v>#NAME?</v>
      </c>
      <c r="H3454" t="e">
        <f ca="1"/>
        <v>#NAME?</v>
      </c>
      <c r="I3454" t="e">
        <f ca="1"/>
        <v>#NAME?</v>
      </c>
    </row>
    <row r="3455" spans="1:9" x14ac:dyDescent="0.25">
      <c r="A3455" s="193" t="e">
        <f ca="1"/>
        <v>#NAME?</v>
      </c>
      <c r="B3455" t="e">
        <f ca="1"/>
        <v>#NAME?</v>
      </c>
      <c r="C3455" s="129" t="e">
        <f ca="1"/>
        <v>#NAME?</v>
      </c>
      <c r="D3455" t="e">
        <f ca="1"/>
        <v>#NAME?</v>
      </c>
      <c r="E3455" t="e">
        <f ca="1"/>
        <v>#NAME?</v>
      </c>
      <c r="F3455" t="e">
        <f ca="1"/>
        <v>#NAME?</v>
      </c>
      <c r="G3455" t="e">
        <f ca="1"/>
        <v>#NAME?</v>
      </c>
      <c r="H3455" t="e">
        <f ca="1"/>
        <v>#NAME?</v>
      </c>
      <c r="I3455" t="e">
        <f ca="1"/>
        <v>#NAME?</v>
      </c>
    </row>
    <row r="3456" spans="1:9" x14ac:dyDescent="0.25">
      <c r="A3456" s="193" t="e">
        <f ca="1"/>
        <v>#NAME?</v>
      </c>
      <c r="B3456" t="e">
        <f ca="1"/>
        <v>#NAME?</v>
      </c>
      <c r="C3456" s="129" t="e">
        <f ca="1"/>
        <v>#NAME?</v>
      </c>
      <c r="D3456" t="e">
        <f ca="1"/>
        <v>#NAME?</v>
      </c>
      <c r="E3456" t="e">
        <f ca="1"/>
        <v>#NAME?</v>
      </c>
      <c r="F3456" t="e">
        <f ca="1"/>
        <v>#NAME?</v>
      </c>
      <c r="G3456" t="e">
        <f ca="1"/>
        <v>#NAME?</v>
      </c>
      <c r="H3456" t="e">
        <f ca="1"/>
        <v>#NAME?</v>
      </c>
      <c r="I3456" t="e">
        <f ca="1"/>
        <v>#NAME?</v>
      </c>
    </row>
    <row r="3457" spans="1:9" x14ac:dyDescent="0.25">
      <c r="A3457" s="193" t="e">
        <f ca="1"/>
        <v>#NAME?</v>
      </c>
      <c r="B3457" t="e">
        <f ca="1"/>
        <v>#NAME?</v>
      </c>
      <c r="C3457" s="129" t="e">
        <f ca="1"/>
        <v>#NAME?</v>
      </c>
      <c r="D3457" t="e">
        <f ca="1"/>
        <v>#NAME?</v>
      </c>
      <c r="E3457" t="e">
        <f ca="1"/>
        <v>#NAME?</v>
      </c>
      <c r="F3457" t="e">
        <f ca="1"/>
        <v>#NAME?</v>
      </c>
      <c r="G3457" t="e">
        <f ca="1"/>
        <v>#NAME?</v>
      </c>
      <c r="H3457" t="e">
        <f ca="1"/>
        <v>#NAME?</v>
      </c>
      <c r="I3457" t="e">
        <f ca="1"/>
        <v>#NAME?</v>
      </c>
    </row>
    <row r="3458" spans="1:9" x14ac:dyDescent="0.25">
      <c r="A3458" s="193" t="e">
        <f ca="1"/>
        <v>#NAME?</v>
      </c>
      <c r="B3458" t="e">
        <f ca="1"/>
        <v>#NAME?</v>
      </c>
      <c r="C3458" s="129" t="e">
        <f ca="1"/>
        <v>#NAME?</v>
      </c>
      <c r="D3458" t="e">
        <f ca="1"/>
        <v>#NAME?</v>
      </c>
      <c r="E3458" t="e">
        <f ca="1"/>
        <v>#NAME?</v>
      </c>
      <c r="F3458" t="e">
        <f ca="1"/>
        <v>#NAME?</v>
      </c>
      <c r="G3458" t="e">
        <f ca="1"/>
        <v>#NAME?</v>
      </c>
      <c r="H3458" t="e">
        <f ca="1"/>
        <v>#NAME?</v>
      </c>
      <c r="I3458" t="e">
        <f ca="1"/>
        <v>#NAME?</v>
      </c>
    </row>
    <row r="3459" spans="1:9" x14ac:dyDescent="0.25">
      <c r="A3459" s="193" t="e">
        <f ca="1"/>
        <v>#NAME?</v>
      </c>
      <c r="B3459" t="e">
        <f ca="1"/>
        <v>#NAME?</v>
      </c>
      <c r="C3459" s="129" t="e">
        <f ca="1"/>
        <v>#NAME?</v>
      </c>
      <c r="D3459" t="e">
        <f ca="1"/>
        <v>#NAME?</v>
      </c>
      <c r="E3459" t="e">
        <f ca="1"/>
        <v>#NAME?</v>
      </c>
      <c r="F3459" t="e">
        <f ca="1"/>
        <v>#NAME?</v>
      </c>
      <c r="G3459" t="e">
        <f ca="1"/>
        <v>#NAME?</v>
      </c>
      <c r="H3459" t="e">
        <f ca="1"/>
        <v>#NAME?</v>
      </c>
      <c r="I3459" t="e">
        <f ca="1"/>
        <v>#NAME?</v>
      </c>
    </row>
    <row r="3460" spans="1:9" x14ac:dyDescent="0.25">
      <c r="A3460" s="193" t="e">
        <f ca="1"/>
        <v>#NAME?</v>
      </c>
      <c r="B3460" t="e">
        <f ca="1"/>
        <v>#NAME?</v>
      </c>
      <c r="C3460" s="129" t="e">
        <f ca="1"/>
        <v>#NAME?</v>
      </c>
      <c r="D3460" t="e">
        <f ca="1"/>
        <v>#NAME?</v>
      </c>
      <c r="E3460" t="e">
        <f ca="1"/>
        <v>#NAME?</v>
      </c>
      <c r="F3460" t="e">
        <f ca="1"/>
        <v>#NAME?</v>
      </c>
      <c r="G3460" t="e">
        <f ca="1"/>
        <v>#NAME?</v>
      </c>
      <c r="H3460" t="e">
        <f ca="1"/>
        <v>#NAME?</v>
      </c>
      <c r="I3460" t="e">
        <f ca="1"/>
        <v>#NAME?</v>
      </c>
    </row>
    <row r="3461" spans="1:9" x14ac:dyDescent="0.25">
      <c r="A3461" s="193" t="e">
        <f ca="1"/>
        <v>#NAME?</v>
      </c>
      <c r="B3461" t="e">
        <f ca="1"/>
        <v>#NAME?</v>
      </c>
      <c r="C3461" s="129" t="e">
        <f ca="1"/>
        <v>#NAME?</v>
      </c>
      <c r="D3461" t="e">
        <f ca="1"/>
        <v>#NAME?</v>
      </c>
      <c r="E3461" t="e">
        <f ca="1"/>
        <v>#NAME?</v>
      </c>
      <c r="F3461" t="e">
        <f ca="1"/>
        <v>#NAME?</v>
      </c>
      <c r="G3461" t="e">
        <f ca="1"/>
        <v>#NAME?</v>
      </c>
      <c r="H3461" t="e">
        <f ca="1"/>
        <v>#NAME?</v>
      </c>
      <c r="I3461" t="e">
        <f ca="1"/>
        <v>#NAME?</v>
      </c>
    </row>
    <row r="3462" spans="1:9" x14ac:dyDescent="0.25">
      <c r="A3462" s="193" t="e">
        <f ca="1"/>
        <v>#NAME?</v>
      </c>
      <c r="B3462" t="e">
        <f ca="1"/>
        <v>#NAME?</v>
      </c>
      <c r="C3462" s="129" t="e">
        <f ca="1"/>
        <v>#NAME?</v>
      </c>
      <c r="D3462" t="e">
        <f ca="1"/>
        <v>#NAME?</v>
      </c>
      <c r="E3462" t="e">
        <f ca="1"/>
        <v>#NAME?</v>
      </c>
      <c r="F3462" t="e">
        <f ca="1"/>
        <v>#NAME?</v>
      </c>
      <c r="G3462" t="e">
        <f ca="1"/>
        <v>#NAME?</v>
      </c>
      <c r="H3462" t="e">
        <f ca="1"/>
        <v>#NAME?</v>
      </c>
      <c r="I3462" t="e">
        <f ca="1"/>
        <v>#NAME?</v>
      </c>
    </row>
    <row r="3463" spans="1:9" x14ac:dyDescent="0.25">
      <c r="A3463" s="193" t="e">
        <f ca="1"/>
        <v>#NAME?</v>
      </c>
      <c r="B3463" t="e">
        <f ca="1"/>
        <v>#NAME?</v>
      </c>
      <c r="C3463" s="129" t="e">
        <f ca="1"/>
        <v>#NAME?</v>
      </c>
      <c r="D3463" t="e">
        <f ca="1"/>
        <v>#NAME?</v>
      </c>
      <c r="E3463" t="e">
        <f ca="1"/>
        <v>#NAME?</v>
      </c>
      <c r="F3463" t="e">
        <f ca="1"/>
        <v>#NAME?</v>
      </c>
      <c r="G3463" t="e">
        <f ca="1"/>
        <v>#NAME?</v>
      </c>
      <c r="H3463" t="e">
        <f ca="1"/>
        <v>#NAME?</v>
      </c>
      <c r="I3463" t="e">
        <f ca="1"/>
        <v>#NAME?</v>
      </c>
    </row>
    <row r="3464" spans="1:9" x14ac:dyDescent="0.25">
      <c r="A3464" s="193" t="e">
        <f ca="1"/>
        <v>#NAME?</v>
      </c>
      <c r="B3464" t="e">
        <f ca="1"/>
        <v>#NAME?</v>
      </c>
      <c r="C3464" s="129" t="e">
        <f ca="1"/>
        <v>#NAME?</v>
      </c>
      <c r="D3464" t="e">
        <f ca="1"/>
        <v>#NAME?</v>
      </c>
      <c r="E3464" t="e">
        <f ca="1"/>
        <v>#NAME?</v>
      </c>
      <c r="F3464" t="e">
        <f ca="1"/>
        <v>#NAME?</v>
      </c>
      <c r="G3464" t="e">
        <f ca="1"/>
        <v>#NAME?</v>
      </c>
      <c r="H3464" t="e">
        <f ca="1"/>
        <v>#NAME?</v>
      </c>
      <c r="I3464" t="e">
        <f ca="1"/>
        <v>#NAME?</v>
      </c>
    </row>
    <row r="3465" spans="1:9" x14ac:dyDescent="0.25">
      <c r="A3465" s="193" t="e">
        <f ca="1"/>
        <v>#NAME?</v>
      </c>
      <c r="B3465" t="e">
        <f ca="1"/>
        <v>#NAME?</v>
      </c>
      <c r="C3465" s="129" t="e">
        <f ca="1"/>
        <v>#NAME?</v>
      </c>
      <c r="D3465" t="e">
        <f ca="1"/>
        <v>#NAME?</v>
      </c>
      <c r="E3465" t="e">
        <f ca="1"/>
        <v>#NAME?</v>
      </c>
      <c r="F3465" t="e">
        <f ca="1"/>
        <v>#NAME?</v>
      </c>
      <c r="G3465" t="e">
        <f ca="1"/>
        <v>#NAME?</v>
      </c>
      <c r="H3465" t="e">
        <f ca="1"/>
        <v>#NAME?</v>
      </c>
      <c r="I3465" t="e">
        <f ca="1"/>
        <v>#NAME?</v>
      </c>
    </row>
    <row r="3466" spans="1:9" x14ac:dyDescent="0.25">
      <c r="A3466" s="193" t="e">
        <f ca="1"/>
        <v>#NAME?</v>
      </c>
      <c r="B3466" t="e">
        <f ca="1"/>
        <v>#NAME?</v>
      </c>
      <c r="C3466" s="129" t="e">
        <f ca="1"/>
        <v>#NAME?</v>
      </c>
      <c r="D3466" t="e">
        <f ca="1"/>
        <v>#NAME?</v>
      </c>
      <c r="E3466" t="e">
        <f ca="1"/>
        <v>#NAME?</v>
      </c>
      <c r="F3466" t="e">
        <f ca="1"/>
        <v>#NAME?</v>
      </c>
      <c r="G3466" t="e">
        <f ca="1"/>
        <v>#NAME?</v>
      </c>
      <c r="H3466" t="e">
        <f ca="1"/>
        <v>#NAME?</v>
      </c>
      <c r="I3466" t="e">
        <f ca="1"/>
        <v>#NAME?</v>
      </c>
    </row>
    <row r="3467" spans="1:9" x14ac:dyDescent="0.25">
      <c r="A3467" s="193" t="e">
        <f ca="1"/>
        <v>#NAME?</v>
      </c>
      <c r="B3467" t="e">
        <f ca="1"/>
        <v>#NAME?</v>
      </c>
      <c r="C3467" s="129" t="e">
        <f ca="1"/>
        <v>#NAME?</v>
      </c>
      <c r="D3467" t="e">
        <f ca="1"/>
        <v>#NAME?</v>
      </c>
      <c r="E3467" t="e">
        <f ca="1"/>
        <v>#NAME?</v>
      </c>
      <c r="F3467" t="e">
        <f ca="1"/>
        <v>#NAME?</v>
      </c>
      <c r="G3467" t="e">
        <f ca="1"/>
        <v>#NAME?</v>
      </c>
      <c r="H3467" t="e">
        <f ca="1"/>
        <v>#NAME?</v>
      </c>
      <c r="I3467" t="e">
        <f ca="1"/>
        <v>#NAME?</v>
      </c>
    </row>
    <row r="3468" spans="1:9" x14ac:dyDescent="0.25">
      <c r="A3468" s="193" t="e">
        <f ca="1"/>
        <v>#NAME?</v>
      </c>
      <c r="B3468" t="e">
        <f ca="1"/>
        <v>#NAME?</v>
      </c>
      <c r="C3468" s="129" t="e">
        <f ca="1"/>
        <v>#NAME?</v>
      </c>
      <c r="D3468" t="e">
        <f ca="1"/>
        <v>#NAME?</v>
      </c>
      <c r="E3468" t="e">
        <f ca="1"/>
        <v>#NAME?</v>
      </c>
      <c r="F3468" t="e">
        <f ca="1"/>
        <v>#NAME?</v>
      </c>
      <c r="G3468" t="e">
        <f ca="1"/>
        <v>#NAME?</v>
      </c>
      <c r="H3468" t="e">
        <f ca="1"/>
        <v>#NAME?</v>
      </c>
      <c r="I3468" t="e">
        <f ca="1"/>
        <v>#NAME?</v>
      </c>
    </row>
    <row r="3469" spans="1:9" x14ac:dyDescent="0.25">
      <c r="A3469" s="193" t="e">
        <f ca="1"/>
        <v>#NAME?</v>
      </c>
      <c r="B3469" t="e">
        <f ca="1"/>
        <v>#NAME?</v>
      </c>
      <c r="C3469" s="129" t="e">
        <f ca="1"/>
        <v>#NAME?</v>
      </c>
      <c r="D3469" t="e">
        <f ca="1"/>
        <v>#NAME?</v>
      </c>
      <c r="E3469" t="e">
        <f ca="1"/>
        <v>#NAME?</v>
      </c>
      <c r="F3469" t="e">
        <f ca="1"/>
        <v>#NAME?</v>
      </c>
      <c r="G3469" t="e">
        <f ca="1"/>
        <v>#NAME?</v>
      </c>
      <c r="H3469" t="e">
        <f ca="1"/>
        <v>#NAME?</v>
      </c>
      <c r="I3469" t="e">
        <f ca="1"/>
        <v>#NAME?</v>
      </c>
    </row>
    <row r="3470" spans="1:9" x14ac:dyDescent="0.25">
      <c r="A3470" s="193" t="e">
        <f ca="1"/>
        <v>#NAME?</v>
      </c>
      <c r="B3470" t="e">
        <f ca="1"/>
        <v>#NAME?</v>
      </c>
      <c r="C3470" s="129" t="e">
        <f ca="1"/>
        <v>#NAME?</v>
      </c>
      <c r="D3470" t="e">
        <f ca="1"/>
        <v>#NAME?</v>
      </c>
      <c r="E3470" t="e">
        <f ca="1"/>
        <v>#NAME?</v>
      </c>
      <c r="F3470" t="e">
        <f ca="1"/>
        <v>#NAME?</v>
      </c>
      <c r="G3470" t="e">
        <f ca="1"/>
        <v>#NAME?</v>
      </c>
      <c r="H3470" t="e">
        <f ca="1"/>
        <v>#NAME?</v>
      </c>
      <c r="I3470" t="e">
        <f ca="1"/>
        <v>#NAME?</v>
      </c>
    </row>
    <row r="3471" spans="1:9" x14ac:dyDescent="0.25">
      <c r="A3471" s="193" t="e">
        <f ca="1"/>
        <v>#NAME?</v>
      </c>
      <c r="B3471" t="e">
        <f ca="1"/>
        <v>#NAME?</v>
      </c>
      <c r="C3471" s="129" t="e">
        <f ca="1"/>
        <v>#NAME?</v>
      </c>
      <c r="D3471" t="e">
        <f ca="1"/>
        <v>#NAME?</v>
      </c>
      <c r="E3471" t="e">
        <f ca="1"/>
        <v>#NAME?</v>
      </c>
      <c r="F3471" t="e">
        <f ca="1"/>
        <v>#NAME?</v>
      </c>
      <c r="G3471" t="e">
        <f ca="1"/>
        <v>#NAME?</v>
      </c>
      <c r="H3471" t="e">
        <f ca="1"/>
        <v>#NAME?</v>
      </c>
      <c r="I3471" t="e">
        <f ca="1"/>
        <v>#NAME?</v>
      </c>
    </row>
    <row r="3472" spans="1:9" x14ac:dyDescent="0.25">
      <c r="A3472" s="193" t="e">
        <f ca="1"/>
        <v>#NAME?</v>
      </c>
      <c r="B3472" t="e">
        <f ca="1"/>
        <v>#NAME?</v>
      </c>
      <c r="C3472" s="129" t="e">
        <f ca="1"/>
        <v>#NAME?</v>
      </c>
      <c r="D3472" t="e">
        <f ca="1"/>
        <v>#NAME?</v>
      </c>
      <c r="E3472" t="e">
        <f ca="1"/>
        <v>#NAME?</v>
      </c>
      <c r="F3472" t="e">
        <f ca="1"/>
        <v>#NAME?</v>
      </c>
      <c r="G3472" t="e">
        <f ca="1"/>
        <v>#NAME?</v>
      </c>
      <c r="H3472" t="e">
        <f ca="1"/>
        <v>#NAME?</v>
      </c>
      <c r="I3472" t="e">
        <f ca="1"/>
        <v>#NAME?</v>
      </c>
    </row>
    <row r="3473" spans="1:9" x14ac:dyDescent="0.25">
      <c r="A3473" s="193" t="e">
        <f ca="1"/>
        <v>#NAME?</v>
      </c>
      <c r="B3473" t="e">
        <f ca="1"/>
        <v>#NAME?</v>
      </c>
      <c r="C3473" s="129" t="e">
        <f ca="1"/>
        <v>#NAME?</v>
      </c>
      <c r="D3473" t="e">
        <f ca="1"/>
        <v>#NAME?</v>
      </c>
      <c r="E3473" t="e">
        <f ca="1"/>
        <v>#NAME?</v>
      </c>
      <c r="F3473" t="e">
        <f ca="1"/>
        <v>#NAME?</v>
      </c>
      <c r="G3473" t="e">
        <f ca="1"/>
        <v>#NAME?</v>
      </c>
      <c r="H3473" t="e">
        <f ca="1"/>
        <v>#NAME?</v>
      </c>
      <c r="I3473" t="e">
        <f ca="1"/>
        <v>#NAME?</v>
      </c>
    </row>
    <row r="3474" spans="1:9" x14ac:dyDescent="0.25">
      <c r="A3474" s="193" t="e">
        <f ca="1"/>
        <v>#NAME?</v>
      </c>
      <c r="B3474" t="e">
        <f ca="1"/>
        <v>#NAME?</v>
      </c>
      <c r="C3474" s="129" t="e">
        <f ca="1"/>
        <v>#NAME?</v>
      </c>
      <c r="D3474" t="e">
        <f ca="1"/>
        <v>#NAME?</v>
      </c>
      <c r="E3474" t="e">
        <f ca="1"/>
        <v>#NAME?</v>
      </c>
      <c r="F3474" t="e">
        <f ca="1"/>
        <v>#NAME?</v>
      </c>
      <c r="G3474" t="e">
        <f ca="1"/>
        <v>#NAME?</v>
      </c>
      <c r="H3474" t="e">
        <f ca="1"/>
        <v>#NAME?</v>
      </c>
      <c r="I3474" t="e">
        <f ca="1"/>
        <v>#NAME?</v>
      </c>
    </row>
    <row r="3475" spans="1:9" x14ac:dyDescent="0.25">
      <c r="A3475" s="193" t="e">
        <f ca="1"/>
        <v>#NAME?</v>
      </c>
      <c r="B3475" t="e">
        <f ca="1"/>
        <v>#NAME?</v>
      </c>
      <c r="C3475" s="129" t="e">
        <f ca="1"/>
        <v>#NAME?</v>
      </c>
      <c r="D3475" t="e">
        <f ca="1"/>
        <v>#NAME?</v>
      </c>
      <c r="E3475" t="e">
        <f ca="1"/>
        <v>#NAME?</v>
      </c>
      <c r="F3475" t="e">
        <f ca="1"/>
        <v>#NAME?</v>
      </c>
      <c r="G3475" t="e">
        <f ca="1"/>
        <v>#NAME?</v>
      </c>
      <c r="H3475" t="e">
        <f ca="1"/>
        <v>#NAME?</v>
      </c>
      <c r="I3475" t="e">
        <f ca="1"/>
        <v>#NAME?</v>
      </c>
    </row>
    <row r="3476" spans="1:9" x14ac:dyDescent="0.25">
      <c r="A3476" s="193" t="e">
        <f ca="1"/>
        <v>#NAME?</v>
      </c>
      <c r="B3476" t="e">
        <f ca="1"/>
        <v>#NAME?</v>
      </c>
      <c r="C3476" s="129" t="e">
        <f ca="1"/>
        <v>#NAME?</v>
      </c>
      <c r="D3476" t="e">
        <f ca="1"/>
        <v>#NAME?</v>
      </c>
      <c r="E3476" t="e">
        <f ca="1"/>
        <v>#NAME?</v>
      </c>
      <c r="F3476" t="e">
        <f ca="1"/>
        <v>#NAME?</v>
      </c>
      <c r="G3476" t="e">
        <f ca="1"/>
        <v>#NAME?</v>
      </c>
      <c r="H3476" t="e">
        <f ca="1"/>
        <v>#NAME?</v>
      </c>
      <c r="I3476" t="e">
        <f ca="1"/>
        <v>#NAME?</v>
      </c>
    </row>
    <row r="3477" spans="1:9" x14ac:dyDescent="0.25">
      <c r="A3477" s="193" t="e">
        <f ca="1"/>
        <v>#NAME?</v>
      </c>
      <c r="B3477" t="e">
        <f ca="1"/>
        <v>#NAME?</v>
      </c>
      <c r="C3477" s="129" t="e">
        <f ca="1"/>
        <v>#NAME?</v>
      </c>
      <c r="D3477" t="e">
        <f ca="1"/>
        <v>#NAME?</v>
      </c>
      <c r="E3477" t="e">
        <f ca="1"/>
        <v>#NAME?</v>
      </c>
      <c r="F3477" t="e">
        <f ca="1"/>
        <v>#NAME?</v>
      </c>
      <c r="G3477" t="e">
        <f ca="1"/>
        <v>#NAME?</v>
      </c>
      <c r="H3477" t="e">
        <f ca="1"/>
        <v>#NAME?</v>
      </c>
      <c r="I3477" t="e">
        <f ca="1"/>
        <v>#NAME?</v>
      </c>
    </row>
    <row r="3478" spans="1:9" x14ac:dyDescent="0.25">
      <c r="A3478" s="193" t="e">
        <f ca="1"/>
        <v>#NAME?</v>
      </c>
      <c r="B3478" t="e">
        <f ca="1"/>
        <v>#NAME?</v>
      </c>
      <c r="C3478" s="129" t="e">
        <f ca="1"/>
        <v>#NAME?</v>
      </c>
      <c r="D3478" t="e">
        <f ca="1"/>
        <v>#NAME?</v>
      </c>
      <c r="E3478" t="e">
        <f ca="1"/>
        <v>#NAME?</v>
      </c>
      <c r="F3478" t="e">
        <f ca="1"/>
        <v>#NAME?</v>
      </c>
      <c r="G3478" t="e">
        <f ca="1"/>
        <v>#NAME?</v>
      </c>
      <c r="H3478" t="e">
        <f ca="1"/>
        <v>#NAME?</v>
      </c>
      <c r="I3478" t="e">
        <f ca="1"/>
        <v>#NAME?</v>
      </c>
    </row>
    <row r="3479" spans="1:9" x14ac:dyDescent="0.25">
      <c r="A3479" s="193" t="e">
        <f ca="1"/>
        <v>#NAME?</v>
      </c>
      <c r="B3479" t="e">
        <f ca="1"/>
        <v>#NAME?</v>
      </c>
      <c r="C3479" s="129" t="e">
        <f ca="1"/>
        <v>#NAME?</v>
      </c>
      <c r="D3479" t="e">
        <f ca="1"/>
        <v>#NAME?</v>
      </c>
      <c r="E3479" t="e">
        <f ca="1"/>
        <v>#NAME?</v>
      </c>
      <c r="F3479" t="e">
        <f ca="1"/>
        <v>#NAME?</v>
      </c>
      <c r="G3479" t="e">
        <f ca="1"/>
        <v>#NAME?</v>
      </c>
      <c r="H3479" t="e">
        <f ca="1"/>
        <v>#NAME?</v>
      </c>
      <c r="I3479" t="e">
        <f ca="1"/>
        <v>#NAME?</v>
      </c>
    </row>
    <row r="3480" spans="1:9" x14ac:dyDescent="0.25">
      <c r="A3480" s="193" t="e">
        <f ca="1"/>
        <v>#NAME?</v>
      </c>
      <c r="B3480" t="e">
        <f ca="1"/>
        <v>#NAME?</v>
      </c>
      <c r="C3480" s="129" t="e">
        <f ca="1"/>
        <v>#NAME?</v>
      </c>
      <c r="D3480" t="e">
        <f ca="1"/>
        <v>#NAME?</v>
      </c>
      <c r="E3480" t="e">
        <f ca="1"/>
        <v>#NAME?</v>
      </c>
      <c r="F3480" t="e">
        <f ca="1"/>
        <v>#NAME?</v>
      </c>
      <c r="G3480" t="e">
        <f ca="1"/>
        <v>#NAME?</v>
      </c>
      <c r="H3480" t="e">
        <f ca="1"/>
        <v>#NAME?</v>
      </c>
      <c r="I3480" t="e">
        <f ca="1"/>
        <v>#NAME?</v>
      </c>
    </row>
    <row r="3481" spans="1:9" x14ac:dyDescent="0.25">
      <c r="A3481" s="193" t="e">
        <f ca="1"/>
        <v>#NAME?</v>
      </c>
      <c r="B3481" t="e">
        <f ca="1"/>
        <v>#NAME?</v>
      </c>
      <c r="C3481" s="129" t="e">
        <f ca="1"/>
        <v>#NAME?</v>
      </c>
      <c r="D3481" t="e">
        <f ca="1"/>
        <v>#NAME?</v>
      </c>
      <c r="E3481" t="e">
        <f ca="1"/>
        <v>#NAME?</v>
      </c>
      <c r="F3481" t="e">
        <f ca="1"/>
        <v>#NAME?</v>
      </c>
      <c r="G3481" t="e">
        <f ca="1"/>
        <v>#NAME?</v>
      </c>
      <c r="H3481" t="e">
        <f ca="1"/>
        <v>#NAME?</v>
      </c>
      <c r="I3481" t="e">
        <f ca="1"/>
        <v>#NAME?</v>
      </c>
    </row>
    <row r="3482" spans="1:9" x14ac:dyDescent="0.25">
      <c r="A3482" s="193" t="e">
        <f ca="1"/>
        <v>#NAME?</v>
      </c>
      <c r="B3482" t="e">
        <f ca="1"/>
        <v>#NAME?</v>
      </c>
      <c r="C3482" s="129" t="e">
        <f ca="1"/>
        <v>#NAME?</v>
      </c>
      <c r="D3482" t="e">
        <f ca="1"/>
        <v>#NAME?</v>
      </c>
      <c r="E3482" t="e">
        <f ca="1"/>
        <v>#NAME?</v>
      </c>
      <c r="F3482" t="e">
        <f ca="1"/>
        <v>#NAME?</v>
      </c>
      <c r="G3482" t="e">
        <f ca="1"/>
        <v>#NAME?</v>
      </c>
      <c r="H3482" t="e">
        <f ca="1"/>
        <v>#NAME?</v>
      </c>
      <c r="I3482" t="e">
        <f ca="1"/>
        <v>#NAME?</v>
      </c>
    </row>
    <row r="3483" spans="1:9" x14ac:dyDescent="0.25">
      <c r="A3483" s="193" t="e">
        <f ca="1"/>
        <v>#NAME?</v>
      </c>
      <c r="B3483" t="e">
        <f ca="1"/>
        <v>#NAME?</v>
      </c>
      <c r="C3483" s="129" t="e">
        <f ca="1"/>
        <v>#NAME?</v>
      </c>
      <c r="D3483" t="e">
        <f ca="1"/>
        <v>#NAME?</v>
      </c>
      <c r="E3483" t="e">
        <f ca="1"/>
        <v>#NAME?</v>
      </c>
      <c r="F3483" t="e">
        <f ca="1"/>
        <v>#NAME?</v>
      </c>
      <c r="G3483" t="e">
        <f ca="1"/>
        <v>#NAME?</v>
      </c>
      <c r="H3483" t="e">
        <f ca="1"/>
        <v>#NAME?</v>
      </c>
      <c r="I3483" t="e">
        <f ca="1"/>
        <v>#NAME?</v>
      </c>
    </row>
    <row r="3484" spans="1:9" x14ac:dyDescent="0.25">
      <c r="A3484" s="193" t="e">
        <f ca="1"/>
        <v>#NAME?</v>
      </c>
      <c r="B3484" t="e">
        <f ca="1"/>
        <v>#NAME?</v>
      </c>
      <c r="C3484" s="129" t="e">
        <f ca="1"/>
        <v>#NAME?</v>
      </c>
      <c r="D3484" t="e">
        <f ca="1"/>
        <v>#NAME?</v>
      </c>
      <c r="E3484" t="e">
        <f ca="1"/>
        <v>#NAME?</v>
      </c>
      <c r="F3484" t="e">
        <f ca="1"/>
        <v>#NAME?</v>
      </c>
      <c r="G3484" t="e">
        <f ca="1"/>
        <v>#NAME?</v>
      </c>
      <c r="H3484" t="e">
        <f ca="1"/>
        <v>#NAME?</v>
      </c>
      <c r="I3484" t="e">
        <f ca="1"/>
        <v>#NAME?</v>
      </c>
    </row>
    <row r="3485" spans="1:9" x14ac:dyDescent="0.25">
      <c r="A3485" s="193" t="e">
        <f ca="1"/>
        <v>#NAME?</v>
      </c>
      <c r="B3485" t="e">
        <f ca="1"/>
        <v>#NAME?</v>
      </c>
      <c r="C3485" s="129" t="e">
        <f ca="1"/>
        <v>#NAME?</v>
      </c>
      <c r="D3485" t="e">
        <f ca="1"/>
        <v>#NAME?</v>
      </c>
      <c r="E3485" t="e">
        <f ca="1"/>
        <v>#NAME?</v>
      </c>
      <c r="F3485" t="e">
        <f ca="1"/>
        <v>#NAME?</v>
      </c>
      <c r="G3485" t="e">
        <f ca="1"/>
        <v>#NAME?</v>
      </c>
      <c r="H3485" t="e">
        <f ca="1"/>
        <v>#NAME?</v>
      </c>
      <c r="I3485" t="e">
        <f ca="1"/>
        <v>#NAME?</v>
      </c>
    </row>
    <row r="3486" spans="1:9" x14ac:dyDescent="0.25">
      <c r="A3486" s="193" t="e">
        <f ca="1"/>
        <v>#NAME?</v>
      </c>
      <c r="B3486" t="e">
        <f ca="1"/>
        <v>#NAME?</v>
      </c>
      <c r="C3486" s="129" t="e">
        <f ca="1"/>
        <v>#NAME?</v>
      </c>
      <c r="D3486" t="e">
        <f ca="1"/>
        <v>#NAME?</v>
      </c>
      <c r="E3486" t="e">
        <f ca="1"/>
        <v>#NAME?</v>
      </c>
      <c r="F3486" t="e">
        <f ca="1"/>
        <v>#NAME?</v>
      </c>
      <c r="G3486" t="e">
        <f ca="1"/>
        <v>#NAME?</v>
      </c>
      <c r="H3486" t="e">
        <f ca="1"/>
        <v>#NAME?</v>
      </c>
      <c r="I3486" t="e">
        <f ca="1"/>
        <v>#NAME?</v>
      </c>
    </row>
    <row r="3487" spans="1:9" x14ac:dyDescent="0.25">
      <c r="A3487" s="193" t="e">
        <f ca="1"/>
        <v>#NAME?</v>
      </c>
      <c r="B3487" t="e">
        <f ca="1"/>
        <v>#NAME?</v>
      </c>
      <c r="C3487" s="129" t="e">
        <f ca="1"/>
        <v>#NAME?</v>
      </c>
      <c r="D3487" t="e">
        <f ca="1"/>
        <v>#NAME?</v>
      </c>
      <c r="E3487" t="e">
        <f ca="1"/>
        <v>#NAME?</v>
      </c>
      <c r="F3487" t="e">
        <f ca="1"/>
        <v>#NAME?</v>
      </c>
      <c r="G3487" t="e">
        <f ca="1"/>
        <v>#NAME?</v>
      </c>
      <c r="H3487" t="e">
        <f ca="1"/>
        <v>#NAME?</v>
      </c>
      <c r="I3487" t="e">
        <f ca="1"/>
        <v>#NAME?</v>
      </c>
    </row>
    <row r="3488" spans="1:9" x14ac:dyDescent="0.25">
      <c r="A3488" s="193" t="e">
        <f ca="1"/>
        <v>#NAME?</v>
      </c>
      <c r="B3488" t="e">
        <f ca="1"/>
        <v>#NAME?</v>
      </c>
      <c r="C3488" s="129" t="e">
        <f ca="1"/>
        <v>#NAME?</v>
      </c>
      <c r="D3488" t="e">
        <f ca="1"/>
        <v>#NAME?</v>
      </c>
      <c r="E3488" t="e">
        <f ca="1"/>
        <v>#NAME?</v>
      </c>
      <c r="F3488" t="e">
        <f ca="1"/>
        <v>#NAME?</v>
      </c>
      <c r="G3488" t="e">
        <f ca="1"/>
        <v>#NAME?</v>
      </c>
      <c r="H3488" t="e">
        <f ca="1"/>
        <v>#NAME?</v>
      </c>
      <c r="I3488" t="e">
        <f ca="1"/>
        <v>#NAME?</v>
      </c>
    </row>
    <row r="3489" spans="1:9" x14ac:dyDescent="0.25">
      <c r="A3489" s="193" t="e">
        <f ca="1"/>
        <v>#NAME?</v>
      </c>
      <c r="B3489" t="e">
        <f ca="1"/>
        <v>#NAME?</v>
      </c>
      <c r="C3489" s="129" t="e">
        <f ca="1"/>
        <v>#NAME?</v>
      </c>
      <c r="D3489" t="e">
        <f ca="1"/>
        <v>#NAME?</v>
      </c>
      <c r="E3489" t="e">
        <f ca="1"/>
        <v>#NAME?</v>
      </c>
      <c r="F3489" t="e">
        <f ca="1"/>
        <v>#NAME?</v>
      </c>
      <c r="G3489" t="e">
        <f ca="1"/>
        <v>#NAME?</v>
      </c>
      <c r="H3489" t="e">
        <f ca="1"/>
        <v>#NAME?</v>
      </c>
      <c r="I3489" t="e">
        <f ca="1"/>
        <v>#NAME?</v>
      </c>
    </row>
    <row r="3490" spans="1:9" x14ac:dyDescent="0.25">
      <c r="A3490" s="193" t="e">
        <f ca="1"/>
        <v>#NAME?</v>
      </c>
      <c r="B3490" t="e">
        <f ca="1"/>
        <v>#NAME?</v>
      </c>
      <c r="C3490" s="129" t="e">
        <f ca="1"/>
        <v>#NAME?</v>
      </c>
      <c r="D3490" t="e">
        <f ca="1"/>
        <v>#NAME?</v>
      </c>
      <c r="E3490" t="e">
        <f ca="1"/>
        <v>#NAME?</v>
      </c>
      <c r="F3490" t="e">
        <f ca="1"/>
        <v>#NAME?</v>
      </c>
      <c r="G3490" t="e">
        <f ca="1"/>
        <v>#NAME?</v>
      </c>
      <c r="H3490" t="e">
        <f ca="1"/>
        <v>#NAME?</v>
      </c>
      <c r="I3490" t="e">
        <f ca="1"/>
        <v>#NAME?</v>
      </c>
    </row>
    <row r="3491" spans="1:9" x14ac:dyDescent="0.25">
      <c r="A3491" s="193" t="e">
        <f ca="1"/>
        <v>#NAME?</v>
      </c>
      <c r="B3491" t="e">
        <f ca="1"/>
        <v>#NAME?</v>
      </c>
      <c r="C3491" s="129" t="e">
        <f ca="1"/>
        <v>#NAME?</v>
      </c>
      <c r="D3491" t="e">
        <f ca="1"/>
        <v>#NAME?</v>
      </c>
      <c r="E3491" t="e">
        <f ca="1"/>
        <v>#NAME?</v>
      </c>
      <c r="F3491" t="e">
        <f ca="1"/>
        <v>#NAME?</v>
      </c>
      <c r="G3491" t="e">
        <f ca="1"/>
        <v>#NAME?</v>
      </c>
      <c r="H3491" t="e">
        <f ca="1"/>
        <v>#NAME?</v>
      </c>
      <c r="I3491" t="e">
        <f ca="1"/>
        <v>#NAME?</v>
      </c>
    </row>
    <row r="3492" spans="1:9" x14ac:dyDescent="0.25">
      <c r="A3492" s="193" t="e">
        <f ca="1"/>
        <v>#NAME?</v>
      </c>
      <c r="B3492" t="e">
        <f ca="1"/>
        <v>#NAME?</v>
      </c>
      <c r="C3492" s="129" t="e">
        <f ca="1"/>
        <v>#NAME?</v>
      </c>
      <c r="D3492" t="e">
        <f ca="1"/>
        <v>#NAME?</v>
      </c>
      <c r="E3492" t="e">
        <f ca="1"/>
        <v>#NAME?</v>
      </c>
      <c r="F3492" t="e">
        <f ca="1"/>
        <v>#NAME?</v>
      </c>
      <c r="G3492" t="e">
        <f ca="1"/>
        <v>#NAME?</v>
      </c>
      <c r="H3492" t="e">
        <f ca="1"/>
        <v>#NAME?</v>
      </c>
      <c r="I3492" t="e">
        <f ca="1"/>
        <v>#NAME?</v>
      </c>
    </row>
    <row r="3493" spans="1:9" x14ac:dyDescent="0.25">
      <c r="A3493" s="193" t="e">
        <f ca="1"/>
        <v>#NAME?</v>
      </c>
      <c r="B3493" t="e">
        <f ca="1"/>
        <v>#NAME?</v>
      </c>
      <c r="C3493" s="129" t="e">
        <f ca="1"/>
        <v>#NAME?</v>
      </c>
      <c r="D3493" t="e">
        <f ca="1"/>
        <v>#NAME?</v>
      </c>
      <c r="E3493" t="e">
        <f ca="1"/>
        <v>#NAME?</v>
      </c>
      <c r="F3493" t="e">
        <f ca="1"/>
        <v>#NAME?</v>
      </c>
      <c r="G3493" t="e">
        <f ca="1"/>
        <v>#NAME?</v>
      </c>
      <c r="H3493" t="e">
        <f ca="1"/>
        <v>#NAME?</v>
      </c>
      <c r="I3493" t="e">
        <f ca="1"/>
        <v>#NAME?</v>
      </c>
    </row>
    <row r="3494" spans="1:9" x14ac:dyDescent="0.25">
      <c r="A3494" s="193" t="e">
        <f ca="1"/>
        <v>#NAME?</v>
      </c>
      <c r="B3494" t="e">
        <f ca="1"/>
        <v>#NAME?</v>
      </c>
      <c r="C3494" s="129" t="e">
        <f ca="1"/>
        <v>#NAME?</v>
      </c>
      <c r="D3494" t="e">
        <f ca="1"/>
        <v>#NAME?</v>
      </c>
      <c r="E3494" t="e">
        <f ca="1"/>
        <v>#NAME?</v>
      </c>
      <c r="F3494" t="e">
        <f ca="1"/>
        <v>#NAME?</v>
      </c>
      <c r="G3494" t="e">
        <f ca="1"/>
        <v>#NAME?</v>
      </c>
      <c r="H3494" t="e">
        <f ca="1"/>
        <v>#NAME?</v>
      </c>
      <c r="I3494" t="e">
        <f ca="1"/>
        <v>#NAME?</v>
      </c>
    </row>
    <row r="3495" spans="1:9" x14ac:dyDescent="0.25">
      <c r="A3495" s="193" t="e">
        <f ca="1"/>
        <v>#NAME?</v>
      </c>
      <c r="B3495" t="e">
        <f ca="1"/>
        <v>#NAME?</v>
      </c>
      <c r="C3495" s="129" t="e">
        <f ca="1"/>
        <v>#NAME?</v>
      </c>
      <c r="D3495" t="e">
        <f ca="1"/>
        <v>#NAME?</v>
      </c>
      <c r="E3495" t="e">
        <f ca="1"/>
        <v>#NAME?</v>
      </c>
      <c r="F3495" t="e">
        <f ca="1"/>
        <v>#NAME?</v>
      </c>
      <c r="G3495" t="e">
        <f ca="1"/>
        <v>#NAME?</v>
      </c>
      <c r="H3495" t="e">
        <f ca="1"/>
        <v>#NAME?</v>
      </c>
      <c r="I3495" t="e">
        <f ca="1"/>
        <v>#NAME?</v>
      </c>
    </row>
    <row r="3496" spans="1:9" x14ac:dyDescent="0.25">
      <c r="A3496" s="193" t="e">
        <f ca="1"/>
        <v>#NAME?</v>
      </c>
      <c r="B3496" t="e">
        <f ca="1"/>
        <v>#NAME?</v>
      </c>
      <c r="C3496" s="129" t="e">
        <f ca="1"/>
        <v>#NAME?</v>
      </c>
      <c r="D3496" t="e">
        <f ca="1"/>
        <v>#NAME?</v>
      </c>
      <c r="E3496" t="e">
        <f ca="1"/>
        <v>#NAME?</v>
      </c>
      <c r="F3496" t="e">
        <f ca="1"/>
        <v>#NAME?</v>
      </c>
      <c r="G3496" t="e">
        <f ca="1"/>
        <v>#NAME?</v>
      </c>
      <c r="H3496" t="e">
        <f ca="1"/>
        <v>#NAME?</v>
      </c>
      <c r="I3496" t="e">
        <f ca="1"/>
        <v>#NAME?</v>
      </c>
    </row>
    <row r="3497" spans="1:9" x14ac:dyDescent="0.25">
      <c r="A3497" s="193" t="e">
        <f ca="1"/>
        <v>#NAME?</v>
      </c>
      <c r="B3497" t="e">
        <f ca="1"/>
        <v>#NAME?</v>
      </c>
      <c r="C3497" s="129" t="e">
        <f ca="1"/>
        <v>#NAME?</v>
      </c>
      <c r="D3497" t="e">
        <f ca="1"/>
        <v>#NAME?</v>
      </c>
      <c r="E3497" t="e">
        <f ca="1"/>
        <v>#NAME?</v>
      </c>
      <c r="F3497" t="e">
        <f ca="1"/>
        <v>#NAME?</v>
      </c>
      <c r="G3497" t="e">
        <f ca="1"/>
        <v>#NAME?</v>
      </c>
      <c r="H3497" t="e">
        <f ca="1"/>
        <v>#NAME?</v>
      </c>
      <c r="I3497" t="e">
        <f ca="1"/>
        <v>#NAME?</v>
      </c>
    </row>
    <row r="3498" spans="1:9" x14ac:dyDescent="0.25">
      <c r="A3498" s="193" t="e">
        <f ca="1"/>
        <v>#NAME?</v>
      </c>
      <c r="B3498" t="e">
        <f ca="1"/>
        <v>#NAME?</v>
      </c>
      <c r="C3498" s="129" t="e">
        <f ca="1"/>
        <v>#NAME?</v>
      </c>
      <c r="D3498" t="e">
        <f ca="1"/>
        <v>#NAME?</v>
      </c>
      <c r="E3498" t="e">
        <f ca="1"/>
        <v>#NAME?</v>
      </c>
      <c r="F3498" t="e">
        <f ca="1"/>
        <v>#NAME?</v>
      </c>
      <c r="G3498" t="e">
        <f ca="1"/>
        <v>#NAME?</v>
      </c>
      <c r="H3498" t="e">
        <f ca="1"/>
        <v>#NAME?</v>
      </c>
      <c r="I3498" t="e">
        <f ca="1"/>
        <v>#NAME?</v>
      </c>
    </row>
    <row r="3499" spans="1:9" x14ac:dyDescent="0.25">
      <c r="A3499" s="193" t="e">
        <f ca="1"/>
        <v>#NAME?</v>
      </c>
      <c r="B3499" t="e">
        <f ca="1"/>
        <v>#NAME?</v>
      </c>
      <c r="C3499" s="129" t="e">
        <f ca="1"/>
        <v>#NAME?</v>
      </c>
      <c r="D3499" t="e">
        <f ca="1"/>
        <v>#NAME?</v>
      </c>
      <c r="E3499" t="e">
        <f ca="1"/>
        <v>#NAME?</v>
      </c>
      <c r="F3499" t="e">
        <f ca="1"/>
        <v>#NAME?</v>
      </c>
      <c r="G3499" t="e">
        <f ca="1"/>
        <v>#NAME?</v>
      </c>
      <c r="H3499" t="e">
        <f ca="1"/>
        <v>#NAME?</v>
      </c>
      <c r="I3499" t="e">
        <f ca="1"/>
        <v>#NAME?</v>
      </c>
    </row>
    <row r="3500" spans="1:9" x14ac:dyDescent="0.25">
      <c r="A3500" s="193" t="e">
        <f ca="1"/>
        <v>#NAME?</v>
      </c>
      <c r="B3500" t="e">
        <f ca="1"/>
        <v>#NAME?</v>
      </c>
      <c r="C3500" s="129" t="e">
        <f ca="1"/>
        <v>#NAME?</v>
      </c>
      <c r="D3500" t="e">
        <f ca="1"/>
        <v>#NAME?</v>
      </c>
      <c r="E3500" t="e">
        <f ca="1"/>
        <v>#NAME?</v>
      </c>
      <c r="F3500" t="e">
        <f ca="1"/>
        <v>#NAME?</v>
      </c>
      <c r="G3500" t="e">
        <f ca="1"/>
        <v>#NAME?</v>
      </c>
      <c r="H3500" t="e">
        <f ca="1"/>
        <v>#NAME?</v>
      </c>
      <c r="I3500" t="e">
        <f ca="1"/>
        <v>#NAME?</v>
      </c>
    </row>
    <row r="3501" spans="1:9" x14ac:dyDescent="0.25">
      <c r="A3501" s="193" t="e">
        <f ca="1"/>
        <v>#NAME?</v>
      </c>
      <c r="B3501" t="e">
        <f ca="1"/>
        <v>#NAME?</v>
      </c>
      <c r="C3501" s="129" t="e">
        <f ca="1"/>
        <v>#NAME?</v>
      </c>
      <c r="D3501" t="e">
        <f ca="1"/>
        <v>#NAME?</v>
      </c>
      <c r="E3501" t="e">
        <f ca="1"/>
        <v>#NAME?</v>
      </c>
      <c r="F3501" t="e">
        <f ca="1"/>
        <v>#NAME?</v>
      </c>
      <c r="G3501" t="e">
        <f ca="1"/>
        <v>#NAME?</v>
      </c>
      <c r="H3501" t="e">
        <f ca="1"/>
        <v>#NAME?</v>
      </c>
      <c r="I3501" t="e">
        <f ca="1"/>
        <v>#NAME?</v>
      </c>
    </row>
    <row r="3502" spans="1:9" x14ac:dyDescent="0.25">
      <c r="A3502" s="193" t="e">
        <f ca="1"/>
        <v>#NAME?</v>
      </c>
      <c r="B3502" t="e">
        <f ca="1"/>
        <v>#NAME?</v>
      </c>
      <c r="C3502" s="129" t="e">
        <f ca="1"/>
        <v>#NAME?</v>
      </c>
      <c r="D3502" t="e">
        <f ca="1"/>
        <v>#NAME?</v>
      </c>
      <c r="E3502" t="e">
        <f ca="1"/>
        <v>#NAME?</v>
      </c>
      <c r="F3502" t="e">
        <f ca="1"/>
        <v>#NAME?</v>
      </c>
      <c r="G3502" t="e">
        <f ca="1"/>
        <v>#NAME?</v>
      </c>
      <c r="H3502" t="e">
        <f ca="1"/>
        <v>#NAME?</v>
      </c>
      <c r="I3502" t="e">
        <f ca="1"/>
        <v>#NAME?</v>
      </c>
    </row>
    <row r="3503" spans="1:9" x14ac:dyDescent="0.25">
      <c r="A3503" s="193" t="e">
        <f ca="1"/>
        <v>#NAME?</v>
      </c>
      <c r="B3503" t="e">
        <f ca="1"/>
        <v>#NAME?</v>
      </c>
      <c r="C3503" s="129" t="e">
        <f ca="1"/>
        <v>#NAME?</v>
      </c>
      <c r="D3503" t="e">
        <f ca="1"/>
        <v>#NAME?</v>
      </c>
      <c r="E3503" t="e">
        <f ca="1"/>
        <v>#NAME?</v>
      </c>
      <c r="F3503" t="e">
        <f ca="1"/>
        <v>#NAME?</v>
      </c>
      <c r="G3503" t="e">
        <f ca="1"/>
        <v>#NAME?</v>
      </c>
      <c r="H3503" t="e">
        <f ca="1"/>
        <v>#NAME?</v>
      </c>
      <c r="I3503" t="e">
        <f ca="1"/>
        <v>#NAME?</v>
      </c>
    </row>
    <row r="3504" spans="1:9" x14ac:dyDescent="0.25">
      <c r="A3504" s="193" t="e">
        <f ca="1"/>
        <v>#NAME?</v>
      </c>
      <c r="B3504" t="e">
        <f ca="1"/>
        <v>#NAME?</v>
      </c>
      <c r="C3504" s="129" t="e">
        <f ca="1"/>
        <v>#NAME?</v>
      </c>
      <c r="D3504" t="e">
        <f ca="1"/>
        <v>#NAME?</v>
      </c>
      <c r="E3504" t="e">
        <f ca="1"/>
        <v>#NAME?</v>
      </c>
      <c r="F3504" t="e">
        <f ca="1"/>
        <v>#NAME?</v>
      </c>
      <c r="G3504" t="e">
        <f ca="1"/>
        <v>#NAME?</v>
      </c>
      <c r="H3504" t="e">
        <f ca="1"/>
        <v>#NAME?</v>
      </c>
      <c r="I3504" t="e">
        <f ca="1"/>
        <v>#NAME?</v>
      </c>
    </row>
    <row r="3505" spans="1:9" x14ac:dyDescent="0.25">
      <c r="A3505" s="193" t="e">
        <f ca="1"/>
        <v>#NAME?</v>
      </c>
      <c r="B3505" t="e">
        <f ca="1"/>
        <v>#NAME?</v>
      </c>
      <c r="C3505" s="129" t="e">
        <f ca="1"/>
        <v>#NAME?</v>
      </c>
      <c r="D3505" t="e">
        <f ca="1"/>
        <v>#NAME?</v>
      </c>
      <c r="E3505" t="e">
        <f ca="1"/>
        <v>#NAME?</v>
      </c>
      <c r="F3505" t="e">
        <f ca="1"/>
        <v>#NAME?</v>
      </c>
      <c r="G3505" t="e">
        <f ca="1"/>
        <v>#NAME?</v>
      </c>
      <c r="H3505" t="e">
        <f ca="1"/>
        <v>#NAME?</v>
      </c>
      <c r="I3505" t="e">
        <f ca="1"/>
        <v>#NAME?</v>
      </c>
    </row>
    <row r="3506" spans="1:9" x14ac:dyDescent="0.25">
      <c r="A3506" s="193" t="e">
        <f ca="1"/>
        <v>#NAME?</v>
      </c>
      <c r="B3506" t="e">
        <f ca="1"/>
        <v>#NAME?</v>
      </c>
      <c r="C3506" s="129" t="e">
        <f ca="1"/>
        <v>#NAME?</v>
      </c>
      <c r="D3506" t="e">
        <f ca="1"/>
        <v>#NAME?</v>
      </c>
      <c r="E3506" t="e">
        <f ca="1"/>
        <v>#NAME?</v>
      </c>
      <c r="F3506" t="e">
        <f ca="1"/>
        <v>#NAME?</v>
      </c>
      <c r="G3506" t="e">
        <f ca="1"/>
        <v>#NAME?</v>
      </c>
      <c r="H3506" t="e">
        <f ca="1"/>
        <v>#NAME?</v>
      </c>
      <c r="I3506" t="e">
        <f ca="1"/>
        <v>#NAME?</v>
      </c>
    </row>
    <row r="3507" spans="1:9" x14ac:dyDescent="0.25">
      <c r="A3507" s="193" t="e">
        <f ca="1"/>
        <v>#NAME?</v>
      </c>
      <c r="B3507" t="e">
        <f ca="1"/>
        <v>#NAME?</v>
      </c>
      <c r="C3507" s="129" t="e">
        <f ca="1"/>
        <v>#NAME?</v>
      </c>
      <c r="D3507" t="e">
        <f ca="1"/>
        <v>#NAME?</v>
      </c>
      <c r="E3507" t="e">
        <f ca="1"/>
        <v>#NAME?</v>
      </c>
      <c r="F3507" t="e">
        <f ca="1"/>
        <v>#NAME?</v>
      </c>
      <c r="G3507" t="e">
        <f ca="1"/>
        <v>#NAME?</v>
      </c>
      <c r="H3507" t="e">
        <f ca="1"/>
        <v>#NAME?</v>
      </c>
      <c r="I3507" t="e">
        <f ca="1"/>
        <v>#NAME?</v>
      </c>
    </row>
    <row r="3508" spans="1:9" x14ac:dyDescent="0.25">
      <c r="A3508" s="193" t="e">
        <f ca="1"/>
        <v>#NAME?</v>
      </c>
      <c r="B3508" t="e">
        <f ca="1"/>
        <v>#NAME?</v>
      </c>
      <c r="C3508" s="129" t="e">
        <f ca="1"/>
        <v>#NAME?</v>
      </c>
      <c r="D3508" t="e">
        <f ca="1"/>
        <v>#NAME?</v>
      </c>
      <c r="E3508" t="e">
        <f ca="1"/>
        <v>#NAME?</v>
      </c>
      <c r="F3508" t="e">
        <f ca="1"/>
        <v>#NAME?</v>
      </c>
      <c r="G3508" t="e">
        <f ca="1"/>
        <v>#NAME?</v>
      </c>
      <c r="H3508" t="e">
        <f ca="1"/>
        <v>#NAME?</v>
      </c>
      <c r="I3508" t="e">
        <f ca="1"/>
        <v>#NAME?</v>
      </c>
    </row>
    <row r="3509" spans="1:9" x14ac:dyDescent="0.25">
      <c r="A3509" s="193" t="e">
        <f ca="1"/>
        <v>#NAME?</v>
      </c>
      <c r="B3509" t="e">
        <f ca="1"/>
        <v>#NAME?</v>
      </c>
      <c r="C3509" s="129" t="e">
        <f ca="1"/>
        <v>#NAME?</v>
      </c>
      <c r="D3509" t="e">
        <f ca="1"/>
        <v>#NAME?</v>
      </c>
      <c r="E3509" t="e">
        <f ca="1"/>
        <v>#NAME?</v>
      </c>
      <c r="F3509" t="e">
        <f ca="1"/>
        <v>#NAME?</v>
      </c>
      <c r="G3509" t="e">
        <f ca="1"/>
        <v>#NAME?</v>
      </c>
      <c r="H3509" t="e">
        <f ca="1"/>
        <v>#NAME?</v>
      </c>
      <c r="I3509" t="e">
        <f ca="1"/>
        <v>#NAME?</v>
      </c>
    </row>
    <row r="3510" spans="1:9" x14ac:dyDescent="0.25">
      <c r="A3510" s="193" t="e">
        <f ca="1"/>
        <v>#NAME?</v>
      </c>
      <c r="B3510" t="e">
        <f ca="1"/>
        <v>#NAME?</v>
      </c>
      <c r="C3510" s="129" t="e">
        <f ca="1"/>
        <v>#NAME?</v>
      </c>
      <c r="D3510" t="e">
        <f ca="1"/>
        <v>#NAME?</v>
      </c>
      <c r="E3510" t="e">
        <f ca="1"/>
        <v>#NAME?</v>
      </c>
      <c r="F3510" t="e">
        <f ca="1"/>
        <v>#NAME?</v>
      </c>
      <c r="G3510" t="e">
        <f ca="1"/>
        <v>#NAME?</v>
      </c>
      <c r="H3510" t="e">
        <f ca="1"/>
        <v>#NAME?</v>
      </c>
      <c r="I3510" t="e">
        <f ca="1"/>
        <v>#NAME?</v>
      </c>
    </row>
    <row r="3511" spans="1:9" x14ac:dyDescent="0.25">
      <c r="A3511" s="193" t="e">
        <f ca="1"/>
        <v>#NAME?</v>
      </c>
      <c r="B3511" t="e">
        <f ca="1"/>
        <v>#NAME?</v>
      </c>
      <c r="C3511" s="129" t="e">
        <f ca="1"/>
        <v>#NAME?</v>
      </c>
      <c r="D3511" t="e">
        <f ca="1"/>
        <v>#NAME?</v>
      </c>
      <c r="E3511" t="e">
        <f ca="1"/>
        <v>#NAME?</v>
      </c>
      <c r="F3511" t="e">
        <f ca="1"/>
        <v>#NAME?</v>
      </c>
      <c r="G3511" t="e">
        <f ca="1"/>
        <v>#NAME?</v>
      </c>
      <c r="H3511" t="e">
        <f ca="1"/>
        <v>#NAME?</v>
      </c>
      <c r="I3511" t="e">
        <f ca="1"/>
        <v>#NAME?</v>
      </c>
    </row>
    <row r="3512" spans="1:9" x14ac:dyDescent="0.25">
      <c r="A3512" s="193" t="e">
        <f ca="1"/>
        <v>#NAME?</v>
      </c>
      <c r="B3512" t="e">
        <f ca="1"/>
        <v>#NAME?</v>
      </c>
      <c r="C3512" s="129" t="e">
        <f ca="1"/>
        <v>#NAME?</v>
      </c>
      <c r="D3512" t="e">
        <f ca="1"/>
        <v>#NAME?</v>
      </c>
      <c r="E3512" t="e">
        <f ca="1"/>
        <v>#NAME?</v>
      </c>
      <c r="F3512" t="e">
        <f ca="1"/>
        <v>#NAME?</v>
      </c>
      <c r="G3512" t="e">
        <f ca="1"/>
        <v>#NAME?</v>
      </c>
      <c r="H3512" t="e">
        <f ca="1"/>
        <v>#NAME?</v>
      </c>
      <c r="I3512" t="e">
        <f ca="1"/>
        <v>#NAME?</v>
      </c>
    </row>
    <row r="3513" spans="1:9" x14ac:dyDescent="0.25">
      <c r="A3513" s="193" t="e">
        <f ca="1"/>
        <v>#NAME?</v>
      </c>
      <c r="B3513" t="e">
        <f ca="1"/>
        <v>#NAME?</v>
      </c>
      <c r="C3513" s="129" t="e">
        <f ca="1"/>
        <v>#NAME?</v>
      </c>
      <c r="D3513" t="e">
        <f ca="1"/>
        <v>#NAME?</v>
      </c>
      <c r="E3513" t="e">
        <f ca="1"/>
        <v>#NAME?</v>
      </c>
      <c r="F3513" t="e">
        <f ca="1"/>
        <v>#NAME?</v>
      </c>
      <c r="G3513" t="e">
        <f ca="1"/>
        <v>#NAME?</v>
      </c>
      <c r="H3513" t="e">
        <f ca="1"/>
        <v>#NAME?</v>
      </c>
      <c r="I3513" t="e">
        <f ca="1"/>
        <v>#NAME?</v>
      </c>
    </row>
    <row r="3514" spans="1:9" x14ac:dyDescent="0.25">
      <c r="A3514" s="193" t="e">
        <f ca="1"/>
        <v>#NAME?</v>
      </c>
      <c r="B3514" t="e">
        <f ca="1"/>
        <v>#NAME?</v>
      </c>
      <c r="C3514" s="129" t="e">
        <f ca="1"/>
        <v>#NAME?</v>
      </c>
      <c r="D3514" t="e">
        <f ca="1"/>
        <v>#NAME?</v>
      </c>
      <c r="E3514" t="e">
        <f ca="1"/>
        <v>#NAME?</v>
      </c>
      <c r="F3514" t="e">
        <f ca="1"/>
        <v>#NAME?</v>
      </c>
      <c r="G3514" t="e">
        <f ca="1"/>
        <v>#NAME?</v>
      </c>
      <c r="H3514" t="e">
        <f ca="1"/>
        <v>#NAME?</v>
      </c>
      <c r="I3514" t="e">
        <f ca="1"/>
        <v>#NAME?</v>
      </c>
    </row>
    <row r="3515" spans="1:9" x14ac:dyDescent="0.25">
      <c r="A3515" s="193" t="e">
        <f ca="1"/>
        <v>#NAME?</v>
      </c>
      <c r="B3515" t="e">
        <f ca="1"/>
        <v>#NAME?</v>
      </c>
      <c r="C3515" s="129" t="e">
        <f ca="1"/>
        <v>#NAME?</v>
      </c>
      <c r="D3515" t="e">
        <f ca="1"/>
        <v>#NAME?</v>
      </c>
      <c r="E3515" t="e">
        <f ca="1"/>
        <v>#NAME?</v>
      </c>
      <c r="F3515" t="e">
        <f ca="1"/>
        <v>#NAME?</v>
      </c>
      <c r="G3515" t="e">
        <f ca="1"/>
        <v>#NAME?</v>
      </c>
      <c r="H3515" t="e">
        <f ca="1"/>
        <v>#NAME?</v>
      </c>
      <c r="I3515" t="e">
        <f ca="1"/>
        <v>#NAME?</v>
      </c>
    </row>
    <row r="3516" spans="1:9" x14ac:dyDescent="0.25">
      <c r="A3516" s="193" t="e">
        <f ca="1"/>
        <v>#NAME?</v>
      </c>
      <c r="B3516" t="e">
        <f ca="1"/>
        <v>#NAME?</v>
      </c>
      <c r="C3516" s="129" t="e">
        <f ca="1"/>
        <v>#NAME?</v>
      </c>
      <c r="D3516" t="e">
        <f ca="1"/>
        <v>#NAME?</v>
      </c>
      <c r="E3516" t="e">
        <f ca="1"/>
        <v>#NAME?</v>
      </c>
      <c r="F3516" t="e">
        <f ca="1"/>
        <v>#NAME?</v>
      </c>
      <c r="G3516" t="e">
        <f ca="1"/>
        <v>#NAME?</v>
      </c>
      <c r="H3516" t="e">
        <f ca="1"/>
        <v>#NAME?</v>
      </c>
      <c r="I3516" t="e">
        <f ca="1"/>
        <v>#NAME?</v>
      </c>
    </row>
    <row r="3517" spans="1:9" x14ac:dyDescent="0.25">
      <c r="A3517" s="193" t="e">
        <f ca="1"/>
        <v>#NAME?</v>
      </c>
      <c r="B3517" t="e">
        <f ca="1"/>
        <v>#NAME?</v>
      </c>
      <c r="C3517" s="129" t="e">
        <f ca="1"/>
        <v>#NAME?</v>
      </c>
      <c r="D3517" t="e">
        <f ca="1"/>
        <v>#NAME?</v>
      </c>
      <c r="E3517" t="e">
        <f ca="1"/>
        <v>#NAME?</v>
      </c>
      <c r="F3517" t="e">
        <f ca="1"/>
        <v>#NAME?</v>
      </c>
      <c r="G3517" t="e">
        <f ca="1"/>
        <v>#NAME?</v>
      </c>
      <c r="H3517" t="e">
        <f ca="1"/>
        <v>#NAME?</v>
      </c>
      <c r="I3517" t="e">
        <f ca="1"/>
        <v>#NAME?</v>
      </c>
    </row>
    <row r="3518" spans="1:9" x14ac:dyDescent="0.25">
      <c r="A3518" s="193" t="e">
        <f ca="1"/>
        <v>#NAME?</v>
      </c>
      <c r="B3518" t="e">
        <f ca="1"/>
        <v>#NAME?</v>
      </c>
      <c r="C3518" s="129" t="e">
        <f ca="1"/>
        <v>#NAME?</v>
      </c>
      <c r="D3518" t="e">
        <f ca="1"/>
        <v>#NAME?</v>
      </c>
      <c r="E3518" t="e">
        <f ca="1"/>
        <v>#NAME?</v>
      </c>
      <c r="F3518" t="e">
        <f ca="1"/>
        <v>#NAME?</v>
      </c>
      <c r="G3518" t="e">
        <f ca="1"/>
        <v>#NAME?</v>
      </c>
      <c r="H3518" t="e">
        <f ca="1"/>
        <v>#NAME?</v>
      </c>
      <c r="I3518" t="e">
        <f ca="1"/>
        <v>#NAME?</v>
      </c>
    </row>
    <row r="3519" spans="1:9" x14ac:dyDescent="0.25">
      <c r="A3519" s="193" t="e">
        <f ca="1"/>
        <v>#NAME?</v>
      </c>
      <c r="B3519" t="e">
        <f ca="1"/>
        <v>#NAME?</v>
      </c>
      <c r="C3519" s="129" t="e">
        <f ca="1"/>
        <v>#NAME?</v>
      </c>
      <c r="D3519" t="e">
        <f ca="1"/>
        <v>#NAME?</v>
      </c>
      <c r="E3519" t="e">
        <f ca="1"/>
        <v>#NAME?</v>
      </c>
      <c r="F3519" t="e">
        <f ca="1"/>
        <v>#NAME?</v>
      </c>
      <c r="G3519" t="e">
        <f ca="1"/>
        <v>#NAME?</v>
      </c>
      <c r="H3519" t="e">
        <f ca="1"/>
        <v>#NAME?</v>
      </c>
      <c r="I3519" t="e">
        <f ca="1"/>
        <v>#NAME?</v>
      </c>
    </row>
    <row r="3520" spans="1:9" x14ac:dyDescent="0.25">
      <c r="A3520" s="193" t="e">
        <f ca="1"/>
        <v>#NAME?</v>
      </c>
      <c r="B3520" t="e">
        <f ca="1"/>
        <v>#NAME?</v>
      </c>
      <c r="C3520" s="129" t="e">
        <f ca="1"/>
        <v>#NAME?</v>
      </c>
      <c r="D3520" t="e">
        <f ca="1"/>
        <v>#NAME?</v>
      </c>
      <c r="E3520" t="e">
        <f ca="1"/>
        <v>#NAME?</v>
      </c>
      <c r="F3520" t="e">
        <f ca="1"/>
        <v>#NAME?</v>
      </c>
      <c r="G3520" t="e">
        <f ca="1"/>
        <v>#NAME?</v>
      </c>
      <c r="H3520" t="e">
        <f ca="1"/>
        <v>#NAME?</v>
      </c>
      <c r="I3520" t="e">
        <f ca="1"/>
        <v>#NAME?</v>
      </c>
    </row>
    <row r="3521" spans="1:9" x14ac:dyDescent="0.25">
      <c r="A3521" s="193" t="e">
        <f ca="1"/>
        <v>#NAME?</v>
      </c>
      <c r="B3521" t="e">
        <f ca="1"/>
        <v>#NAME?</v>
      </c>
      <c r="C3521" s="129" t="e">
        <f ca="1"/>
        <v>#NAME?</v>
      </c>
      <c r="D3521" t="e">
        <f ca="1"/>
        <v>#NAME?</v>
      </c>
      <c r="E3521" t="e">
        <f ca="1"/>
        <v>#NAME?</v>
      </c>
      <c r="F3521" t="e">
        <f ca="1"/>
        <v>#NAME?</v>
      </c>
      <c r="G3521" t="e">
        <f ca="1"/>
        <v>#NAME?</v>
      </c>
      <c r="H3521" t="e">
        <f ca="1"/>
        <v>#NAME?</v>
      </c>
      <c r="I3521" t="e">
        <f ca="1"/>
        <v>#NAME?</v>
      </c>
    </row>
    <row r="3522" spans="1:9" x14ac:dyDescent="0.25">
      <c r="A3522" s="193" t="e">
        <f ca="1"/>
        <v>#NAME?</v>
      </c>
      <c r="B3522" t="e">
        <f ca="1"/>
        <v>#NAME?</v>
      </c>
      <c r="C3522" s="129" t="e">
        <f ca="1"/>
        <v>#NAME?</v>
      </c>
      <c r="D3522" t="e">
        <f ca="1"/>
        <v>#NAME?</v>
      </c>
      <c r="E3522" t="e">
        <f ca="1"/>
        <v>#NAME?</v>
      </c>
      <c r="F3522" t="e">
        <f ca="1"/>
        <v>#NAME?</v>
      </c>
      <c r="G3522" t="e">
        <f ca="1"/>
        <v>#NAME?</v>
      </c>
      <c r="H3522" t="e">
        <f ca="1"/>
        <v>#NAME?</v>
      </c>
      <c r="I3522" t="e">
        <f ca="1"/>
        <v>#NAME?</v>
      </c>
    </row>
    <row r="3523" spans="1:9" x14ac:dyDescent="0.25">
      <c r="A3523" s="193" t="e">
        <f ca="1"/>
        <v>#NAME?</v>
      </c>
      <c r="B3523" t="e">
        <f ca="1"/>
        <v>#NAME?</v>
      </c>
      <c r="C3523" s="129" t="e">
        <f ca="1"/>
        <v>#NAME?</v>
      </c>
      <c r="D3523" t="e">
        <f ca="1"/>
        <v>#NAME?</v>
      </c>
      <c r="E3523" t="e">
        <f ca="1"/>
        <v>#NAME?</v>
      </c>
      <c r="F3523" t="e">
        <f ca="1"/>
        <v>#NAME?</v>
      </c>
      <c r="G3523" t="e">
        <f ca="1"/>
        <v>#NAME?</v>
      </c>
      <c r="H3523" t="e">
        <f ca="1"/>
        <v>#NAME?</v>
      </c>
      <c r="I3523" t="e">
        <f ca="1"/>
        <v>#NAME?</v>
      </c>
    </row>
    <row r="3524" spans="1:9" x14ac:dyDescent="0.25">
      <c r="A3524" s="193" t="e">
        <f ca="1"/>
        <v>#NAME?</v>
      </c>
      <c r="B3524" t="e">
        <f ca="1"/>
        <v>#NAME?</v>
      </c>
      <c r="C3524" s="129" t="e">
        <f ca="1"/>
        <v>#NAME?</v>
      </c>
      <c r="D3524" t="e">
        <f ca="1"/>
        <v>#NAME?</v>
      </c>
      <c r="E3524" t="e">
        <f ca="1"/>
        <v>#NAME?</v>
      </c>
      <c r="F3524" t="e">
        <f ca="1"/>
        <v>#NAME?</v>
      </c>
      <c r="G3524" t="e">
        <f ca="1"/>
        <v>#NAME?</v>
      </c>
      <c r="H3524" t="e">
        <f ca="1"/>
        <v>#NAME?</v>
      </c>
      <c r="I3524" t="e">
        <f ca="1"/>
        <v>#NAME?</v>
      </c>
    </row>
    <row r="3525" spans="1:9" x14ac:dyDescent="0.25">
      <c r="A3525" s="193" t="e">
        <f ca="1"/>
        <v>#NAME?</v>
      </c>
      <c r="B3525" t="e">
        <f ca="1"/>
        <v>#NAME?</v>
      </c>
      <c r="C3525" s="129" t="e">
        <f ca="1"/>
        <v>#NAME?</v>
      </c>
      <c r="D3525" t="e">
        <f ca="1"/>
        <v>#NAME?</v>
      </c>
      <c r="E3525" t="e">
        <f ca="1"/>
        <v>#NAME?</v>
      </c>
      <c r="F3525" t="e">
        <f ca="1"/>
        <v>#NAME?</v>
      </c>
      <c r="G3525" t="e">
        <f ca="1"/>
        <v>#NAME?</v>
      </c>
      <c r="H3525" t="e">
        <f ca="1"/>
        <v>#NAME?</v>
      </c>
      <c r="I3525" t="e">
        <f ca="1"/>
        <v>#NAME?</v>
      </c>
    </row>
    <row r="3526" spans="1:9" x14ac:dyDescent="0.25">
      <c r="A3526" s="193" t="e">
        <f ca="1"/>
        <v>#NAME?</v>
      </c>
      <c r="B3526" t="e">
        <f ca="1"/>
        <v>#NAME?</v>
      </c>
      <c r="C3526" s="129" t="e">
        <f ca="1"/>
        <v>#NAME?</v>
      </c>
      <c r="D3526" t="e">
        <f ca="1"/>
        <v>#NAME?</v>
      </c>
      <c r="E3526" t="e">
        <f ca="1"/>
        <v>#NAME?</v>
      </c>
      <c r="F3526" t="e">
        <f ca="1"/>
        <v>#NAME?</v>
      </c>
      <c r="G3526" t="e">
        <f ca="1"/>
        <v>#NAME?</v>
      </c>
      <c r="H3526" t="e">
        <f ca="1"/>
        <v>#NAME?</v>
      </c>
      <c r="I3526" t="e">
        <f ca="1"/>
        <v>#NAME?</v>
      </c>
    </row>
    <row r="3527" spans="1:9" x14ac:dyDescent="0.25">
      <c r="A3527" s="193" t="e">
        <f ca="1"/>
        <v>#NAME?</v>
      </c>
      <c r="B3527" t="e">
        <f ca="1"/>
        <v>#NAME?</v>
      </c>
      <c r="C3527" s="129" t="e">
        <f ca="1"/>
        <v>#NAME?</v>
      </c>
      <c r="D3527" t="e">
        <f ca="1"/>
        <v>#NAME?</v>
      </c>
      <c r="E3527" t="e">
        <f ca="1"/>
        <v>#NAME?</v>
      </c>
      <c r="F3527" t="e">
        <f ca="1"/>
        <v>#NAME?</v>
      </c>
      <c r="G3527" t="e">
        <f ca="1"/>
        <v>#NAME?</v>
      </c>
      <c r="H3527" t="e">
        <f ca="1"/>
        <v>#NAME?</v>
      </c>
      <c r="I3527" t="e">
        <f ca="1"/>
        <v>#NAME?</v>
      </c>
    </row>
    <row r="3528" spans="1:9" x14ac:dyDescent="0.25">
      <c r="A3528" s="193" t="e">
        <f ca="1"/>
        <v>#NAME?</v>
      </c>
      <c r="B3528" t="e">
        <f ca="1"/>
        <v>#NAME?</v>
      </c>
      <c r="C3528" s="129" t="e">
        <f ca="1"/>
        <v>#NAME?</v>
      </c>
      <c r="D3528" t="e">
        <f ca="1"/>
        <v>#NAME?</v>
      </c>
      <c r="E3528" t="e">
        <f ca="1"/>
        <v>#NAME?</v>
      </c>
      <c r="F3528" t="e">
        <f ca="1"/>
        <v>#NAME?</v>
      </c>
      <c r="G3528" t="e">
        <f ca="1"/>
        <v>#NAME?</v>
      </c>
      <c r="H3528" t="e">
        <f ca="1"/>
        <v>#NAME?</v>
      </c>
      <c r="I3528" t="e">
        <f ca="1"/>
        <v>#NAME?</v>
      </c>
    </row>
    <row r="3529" spans="1:9" x14ac:dyDescent="0.25">
      <c r="A3529" s="193" t="e">
        <f ca="1"/>
        <v>#NAME?</v>
      </c>
      <c r="B3529" t="e">
        <f ca="1"/>
        <v>#NAME?</v>
      </c>
      <c r="C3529" s="129" t="e">
        <f ca="1"/>
        <v>#NAME?</v>
      </c>
      <c r="D3529" t="e">
        <f ca="1"/>
        <v>#NAME?</v>
      </c>
      <c r="E3529" t="e">
        <f ca="1"/>
        <v>#NAME?</v>
      </c>
      <c r="F3529" t="e">
        <f ca="1"/>
        <v>#NAME?</v>
      </c>
      <c r="G3529" t="e">
        <f ca="1"/>
        <v>#NAME?</v>
      </c>
      <c r="H3529" t="e">
        <f ca="1"/>
        <v>#NAME?</v>
      </c>
      <c r="I3529" t="e">
        <f ca="1"/>
        <v>#NAME?</v>
      </c>
    </row>
    <row r="3530" spans="1:9" x14ac:dyDescent="0.25">
      <c r="A3530" s="193" t="e">
        <f ca="1"/>
        <v>#NAME?</v>
      </c>
      <c r="B3530" t="e">
        <f ca="1"/>
        <v>#NAME?</v>
      </c>
      <c r="C3530" s="129" t="e">
        <f ca="1"/>
        <v>#NAME?</v>
      </c>
      <c r="D3530" t="e">
        <f ca="1"/>
        <v>#NAME?</v>
      </c>
      <c r="E3530" t="e">
        <f ca="1"/>
        <v>#NAME?</v>
      </c>
      <c r="F3530" t="e">
        <f ca="1"/>
        <v>#NAME?</v>
      </c>
      <c r="G3530" t="e">
        <f ca="1"/>
        <v>#NAME?</v>
      </c>
      <c r="H3530" t="e">
        <f ca="1"/>
        <v>#NAME?</v>
      </c>
      <c r="I3530" t="e">
        <f ca="1"/>
        <v>#NAME?</v>
      </c>
    </row>
    <row r="3531" spans="1:9" x14ac:dyDescent="0.25">
      <c r="A3531" s="193" t="e">
        <f ca="1"/>
        <v>#NAME?</v>
      </c>
      <c r="B3531" t="e">
        <f ca="1"/>
        <v>#NAME?</v>
      </c>
      <c r="C3531" s="129" t="e">
        <f ca="1"/>
        <v>#NAME?</v>
      </c>
      <c r="D3531" t="e">
        <f ca="1"/>
        <v>#NAME?</v>
      </c>
      <c r="E3531" t="e">
        <f ca="1"/>
        <v>#NAME?</v>
      </c>
      <c r="F3531" t="e">
        <f ca="1"/>
        <v>#NAME?</v>
      </c>
      <c r="G3531" t="e">
        <f ca="1"/>
        <v>#NAME?</v>
      </c>
      <c r="H3531" t="e">
        <f ca="1"/>
        <v>#NAME?</v>
      </c>
      <c r="I3531" t="e">
        <f ca="1"/>
        <v>#NAME?</v>
      </c>
    </row>
    <row r="3532" spans="1:9" x14ac:dyDescent="0.25">
      <c r="A3532" s="193" t="e">
        <f ca="1"/>
        <v>#NAME?</v>
      </c>
      <c r="B3532" t="e">
        <f ca="1"/>
        <v>#NAME?</v>
      </c>
      <c r="C3532" s="129" t="e">
        <f ca="1"/>
        <v>#NAME?</v>
      </c>
      <c r="D3532" t="e">
        <f ca="1"/>
        <v>#NAME?</v>
      </c>
      <c r="E3532" t="e">
        <f ca="1"/>
        <v>#NAME?</v>
      </c>
      <c r="F3532" t="e">
        <f ca="1"/>
        <v>#NAME?</v>
      </c>
      <c r="G3532" t="e">
        <f ca="1"/>
        <v>#NAME?</v>
      </c>
      <c r="H3532" t="e">
        <f ca="1"/>
        <v>#NAME?</v>
      </c>
      <c r="I3532" t="e">
        <f ca="1"/>
        <v>#NAME?</v>
      </c>
    </row>
    <row r="3533" spans="1:9" x14ac:dyDescent="0.25">
      <c r="A3533" s="193" t="e">
        <f ca="1"/>
        <v>#NAME?</v>
      </c>
      <c r="B3533" t="e">
        <f ca="1"/>
        <v>#NAME?</v>
      </c>
      <c r="C3533" s="129" t="e">
        <f ca="1"/>
        <v>#NAME?</v>
      </c>
      <c r="D3533" t="e">
        <f ca="1"/>
        <v>#NAME?</v>
      </c>
      <c r="E3533" t="e">
        <f ca="1"/>
        <v>#NAME?</v>
      </c>
      <c r="F3533" t="e">
        <f ca="1"/>
        <v>#NAME?</v>
      </c>
      <c r="G3533" t="e">
        <f ca="1"/>
        <v>#NAME?</v>
      </c>
      <c r="H3533" t="e">
        <f ca="1"/>
        <v>#NAME?</v>
      </c>
      <c r="I3533" t="e">
        <f ca="1"/>
        <v>#NAME?</v>
      </c>
    </row>
    <row r="3534" spans="1:9" x14ac:dyDescent="0.25">
      <c r="A3534" s="193" t="e">
        <f ca="1"/>
        <v>#NAME?</v>
      </c>
      <c r="B3534" t="e">
        <f ca="1"/>
        <v>#NAME?</v>
      </c>
      <c r="C3534" s="129" t="e">
        <f ca="1"/>
        <v>#NAME?</v>
      </c>
      <c r="D3534" t="e">
        <f ca="1"/>
        <v>#NAME?</v>
      </c>
      <c r="E3534" t="e">
        <f ca="1"/>
        <v>#NAME?</v>
      </c>
      <c r="F3534" t="e">
        <f ca="1"/>
        <v>#NAME?</v>
      </c>
      <c r="G3534" t="e">
        <f ca="1"/>
        <v>#NAME?</v>
      </c>
      <c r="H3534" t="e">
        <f ca="1"/>
        <v>#NAME?</v>
      </c>
      <c r="I3534" t="e">
        <f ca="1"/>
        <v>#NAME?</v>
      </c>
    </row>
    <row r="3535" spans="1:9" x14ac:dyDescent="0.25">
      <c r="A3535" s="193" t="e">
        <f ca="1"/>
        <v>#NAME?</v>
      </c>
      <c r="B3535" t="e">
        <f ca="1"/>
        <v>#NAME?</v>
      </c>
      <c r="C3535" s="129" t="e">
        <f ca="1"/>
        <v>#NAME?</v>
      </c>
      <c r="D3535" t="e">
        <f ca="1"/>
        <v>#NAME?</v>
      </c>
      <c r="E3535" t="e">
        <f ca="1"/>
        <v>#NAME?</v>
      </c>
      <c r="F3535" t="e">
        <f ca="1"/>
        <v>#NAME?</v>
      </c>
      <c r="G3535" t="e">
        <f ca="1"/>
        <v>#NAME?</v>
      </c>
      <c r="H3535" t="e">
        <f ca="1"/>
        <v>#NAME?</v>
      </c>
      <c r="I3535" t="e">
        <f ca="1"/>
        <v>#NAME?</v>
      </c>
    </row>
    <row r="3536" spans="1:9" x14ac:dyDescent="0.25">
      <c r="A3536" s="193" t="e">
        <f ca="1"/>
        <v>#NAME?</v>
      </c>
      <c r="B3536" t="e">
        <f ca="1"/>
        <v>#NAME?</v>
      </c>
      <c r="C3536" s="129" t="e">
        <f ca="1"/>
        <v>#NAME?</v>
      </c>
      <c r="D3536" t="e">
        <f ca="1"/>
        <v>#NAME?</v>
      </c>
      <c r="E3536" t="e">
        <f ca="1"/>
        <v>#NAME?</v>
      </c>
      <c r="F3536" t="e">
        <f ca="1"/>
        <v>#NAME?</v>
      </c>
      <c r="G3536" t="e">
        <f ca="1"/>
        <v>#NAME?</v>
      </c>
      <c r="H3536" t="e">
        <f ca="1"/>
        <v>#NAME?</v>
      </c>
      <c r="I3536" t="e">
        <f ca="1"/>
        <v>#NAME?</v>
      </c>
    </row>
    <row r="3537" spans="1:9" x14ac:dyDescent="0.25">
      <c r="A3537" s="193" t="e">
        <f ca="1"/>
        <v>#NAME?</v>
      </c>
      <c r="B3537" t="e">
        <f ca="1"/>
        <v>#NAME?</v>
      </c>
      <c r="C3537" s="129" t="e">
        <f ca="1"/>
        <v>#NAME?</v>
      </c>
      <c r="D3537" t="e">
        <f ca="1"/>
        <v>#NAME?</v>
      </c>
      <c r="E3537" t="e">
        <f ca="1"/>
        <v>#NAME?</v>
      </c>
      <c r="F3537" t="e">
        <f ca="1"/>
        <v>#NAME?</v>
      </c>
      <c r="G3537" t="e">
        <f ca="1"/>
        <v>#NAME?</v>
      </c>
      <c r="H3537" t="e">
        <f ca="1"/>
        <v>#NAME?</v>
      </c>
      <c r="I3537" t="e">
        <f ca="1"/>
        <v>#NAME?</v>
      </c>
    </row>
    <row r="3538" spans="1:9" x14ac:dyDescent="0.25">
      <c r="A3538" s="193" t="e">
        <f ca="1"/>
        <v>#NAME?</v>
      </c>
      <c r="B3538" t="e">
        <f ca="1"/>
        <v>#NAME?</v>
      </c>
      <c r="C3538" s="129" t="e">
        <f ca="1"/>
        <v>#NAME?</v>
      </c>
      <c r="D3538" t="e">
        <f ca="1"/>
        <v>#NAME?</v>
      </c>
      <c r="E3538" t="e">
        <f ca="1"/>
        <v>#NAME?</v>
      </c>
      <c r="F3538" t="e">
        <f ca="1"/>
        <v>#NAME?</v>
      </c>
      <c r="G3538" t="e">
        <f ca="1"/>
        <v>#NAME?</v>
      </c>
      <c r="H3538" t="e">
        <f ca="1"/>
        <v>#NAME?</v>
      </c>
      <c r="I3538" t="e">
        <f ca="1"/>
        <v>#NAME?</v>
      </c>
    </row>
    <row r="3539" spans="1:9" x14ac:dyDescent="0.25">
      <c r="A3539" s="193" t="e">
        <f ca="1"/>
        <v>#NAME?</v>
      </c>
      <c r="B3539" t="e">
        <f ca="1"/>
        <v>#NAME?</v>
      </c>
      <c r="C3539" s="129" t="e">
        <f ca="1"/>
        <v>#NAME?</v>
      </c>
      <c r="D3539" t="e">
        <f ca="1"/>
        <v>#NAME?</v>
      </c>
      <c r="E3539" t="e">
        <f ca="1"/>
        <v>#NAME?</v>
      </c>
      <c r="F3539" t="e">
        <f ca="1"/>
        <v>#NAME?</v>
      </c>
      <c r="G3539" t="e">
        <f ca="1"/>
        <v>#NAME?</v>
      </c>
      <c r="H3539" t="e">
        <f ca="1"/>
        <v>#NAME?</v>
      </c>
      <c r="I3539" t="e">
        <f ca="1"/>
        <v>#NAME?</v>
      </c>
    </row>
    <row r="3540" spans="1:9" x14ac:dyDescent="0.25">
      <c r="A3540" s="193" t="e">
        <f ca="1"/>
        <v>#NAME?</v>
      </c>
      <c r="B3540" t="e">
        <f ca="1"/>
        <v>#NAME?</v>
      </c>
      <c r="C3540" s="129" t="e">
        <f ca="1"/>
        <v>#NAME?</v>
      </c>
      <c r="D3540" t="e">
        <f ca="1"/>
        <v>#NAME?</v>
      </c>
      <c r="E3540" t="e">
        <f ca="1"/>
        <v>#NAME?</v>
      </c>
      <c r="F3540" t="e">
        <f ca="1"/>
        <v>#NAME?</v>
      </c>
      <c r="G3540" t="e">
        <f ca="1"/>
        <v>#NAME?</v>
      </c>
      <c r="H3540" t="e">
        <f ca="1"/>
        <v>#NAME?</v>
      </c>
      <c r="I3540" t="e">
        <f ca="1"/>
        <v>#NAME?</v>
      </c>
    </row>
    <row r="3541" spans="1:9" x14ac:dyDescent="0.25">
      <c r="A3541" s="193" t="e">
        <f ca="1"/>
        <v>#NAME?</v>
      </c>
      <c r="B3541" t="e">
        <f ca="1"/>
        <v>#NAME?</v>
      </c>
      <c r="C3541" s="129" t="e">
        <f ca="1"/>
        <v>#NAME?</v>
      </c>
      <c r="D3541" t="e">
        <f ca="1"/>
        <v>#NAME?</v>
      </c>
      <c r="E3541" t="e">
        <f ca="1"/>
        <v>#NAME?</v>
      </c>
      <c r="F3541" t="e">
        <f ca="1"/>
        <v>#NAME?</v>
      </c>
      <c r="G3541" t="e">
        <f ca="1"/>
        <v>#NAME?</v>
      </c>
      <c r="H3541" t="e">
        <f ca="1"/>
        <v>#NAME?</v>
      </c>
      <c r="I3541" t="e">
        <f ca="1"/>
        <v>#NAME?</v>
      </c>
    </row>
    <row r="3542" spans="1:9" x14ac:dyDescent="0.25">
      <c r="A3542" s="193" t="e">
        <f ca="1"/>
        <v>#NAME?</v>
      </c>
      <c r="B3542" t="e">
        <f ca="1"/>
        <v>#NAME?</v>
      </c>
      <c r="C3542" s="129" t="e">
        <f ca="1"/>
        <v>#NAME?</v>
      </c>
      <c r="D3542" t="e">
        <f ca="1"/>
        <v>#NAME?</v>
      </c>
      <c r="E3542" t="e">
        <f ca="1"/>
        <v>#NAME?</v>
      </c>
      <c r="F3542" t="e">
        <f ca="1"/>
        <v>#NAME?</v>
      </c>
      <c r="G3542" t="e">
        <f ca="1"/>
        <v>#NAME?</v>
      </c>
      <c r="H3542" t="e">
        <f ca="1"/>
        <v>#NAME?</v>
      </c>
      <c r="I3542" t="e">
        <f ca="1"/>
        <v>#NAME?</v>
      </c>
    </row>
    <row r="3543" spans="1:9" x14ac:dyDescent="0.25">
      <c r="A3543" s="193" t="e">
        <f ca="1"/>
        <v>#NAME?</v>
      </c>
      <c r="B3543" t="e">
        <f ca="1"/>
        <v>#NAME?</v>
      </c>
      <c r="C3543" s="129" t="e">
        <f ca="1"/>
        <v>#NAME?</v>
      </c>
      <c r="D3543" t="e">
        <f ca="1"/>
        <v>#NAME?</v>
      </c>
      <c r="E3543" t="e">
        <f ca="1"/>
        <v>#NAME?</v>
      </c>
      <c r="F3543" t="e">
        <f ca="1"/>
        <v>#NAME?</v>
      </c>
      <c r="G3543" t="e">
        <f ca="1"/>
        <v>#NAME?</v>
      </c>
      <c r="H3543" t="e">
        <f ca="1"/>
        <v>#NAME?</v>
      </c>
      <c r="I3543" t="e">
        <f ca="1"/>
        <v>#NAME?</v>
      </c>
    </row>
    <row r="3544" spans="1:9" x14ac:dyDescent="0.25">
      <c r="A3544" s="193" t="e">
        <f ca="1"/>
        <v>#NAME?</v>
      </c>
      <c r="B3544" t="e">
        <f ca="1"/>
        <v>#NAME?</v>
      </c>
      <c r="C3544" s="129" t="e">
        <f ca="1"/>
        <v>#NAME?</v>
      </c>
      <c r="D3544" t="e">
        <f ca="1"/>
        <v>#NAME?</v>
      </c>
      <c r="E3544" t="e">
        <f ca="1"/>
        <v>#NAME?</v>
      </c>
      <c r="F3544" t="e">
        <f ca="1"/>
        <v>#NAME?</v>
      </c>
      <c r="G3544" t="e">
        <f ca="1"/>
        <v>#NAME?</v>
      </c>
      <c r="H3544" t="e">
        <f ca="1"/>
        <v>#NAME?</v>
      </c>
      <c r="I3544" t="e">
        <f ca="1"/>
        <v>#NAME?</v>
      </c>
    </row>
    <row r="3545" spans="1:9" x14ac:dyDescent="0.25">
      <c r="A3545" s="193" t="e">
        <f ca="1"/>
        <v>#NAME?</v>
      </c>
      <c r="B3545" t="e">
        <f ca="1"/>
        <v>#NAME?</v>
      </c>
      <c r="C3545" s="129" t="e">
        <f ca="1"/>
        <v>#NAME?</v>
      </c>
      <c r="D3545" t="e">
        <f ca="1"/>
        <v>#NAME?</v>
      </c>
      <c r="E3545" t="e">
        <f ca="1"/>
        <v>#NAME?</v>
      </c>
      <c r="F3545" t="e">
        <f ca="1"/>
        <v>#NAME?</v>
      </c>
      <c r="G3545" t="e">
        <f ca="1"/>
        <v>#NAME?</v>
      </c>
      <c r="H3545" t="e">
        <f ca="1"/>
        <v>#NAME?</v>
      </c>
      <c r="I3545" t="e">
        <f ca="1"/>
        <v>#NAME?</v>
      </c>
    </row>
    <row r="3546" spans="1:9" x14ac:dyDescent="0.25">
      <c r="A3546" s="193" t="e">
        <f ca="1"/>
        <v>#NAME?</v>
      </c>
      <c r="B3546" t="e">
        <f ca="1"/>
        <v>#NAME?</v>
      </c>
      <c r="C3546" s="129" t="e">
        <f ca="1"/>
        <v>#NAME?</v>
      </c>
      <c r="D3546" t="e">
        <f ca="1"/>
        <v>#NAME?</v>
      </c>
      <c r="E3546" t="e">
        <f ca="1"/>
        <v>#NAME?</v>
      </c>
      <c r="F3546" t="e">
        <f ca="1"/>
        <v>#NAME?</v>
      </c>
      <c r="G3546" t="e">
        <f ca="1"/>
        <v>#NAME?</v>
      </c>
      <c r="H3546" t="e">
        <f ca="1"/>
        <v>#NAME?</v>
      </c>
      <c r="I3546" t="e">
        <f ca="1"/>
        <v>#NAME?</v>
      </c>
    </row>
    <row r="3547" spans="1:9" x14ac:dyDescent="0.25">
      <c r="A3547" s="193" t="e">
        <f ca="1"/>
        <v>#NAME?</v>
      </c>
      <c r="B3547" t="e">
        <f ca="1"/>
        <v>#NAME?</v>
      </c>
      <c r="C3547" s="129" t="e">
        <f ca="1"/>
        <v>#NAME?</v>
      </c>
      <c r="D3547" t="e">
        <f ca="1"/>
        <v>#NAME?</v>
      </c>
      <c r="E3547" t="e">
        <f ca="1"/>
        <v>#NAME?</v>
      </c>
      <c r="F3547" t="e">
        <f ca="1"/>
        <v>#NAME?</v>
      </c>
      <c r="G3547" t="e">
        <f ca="1"/>
        <v>#NAME?</v>
      </c>
      <c r="H3547" t="e">
        <f ca="1"/>
        <v>#NAME?</v>
      </c>
      <c r="I3547" t="e">
        <f ca="1"/>
        <v>#NAME?</v>
      </c>
    </row>
    <row r="3548" spans="1:9" x14ac:dyDescent="0.25">
      <c r="A3548" s="193" t="e">
        <f ca="1"/>
        <v>#NAME?</v>
      </c>
      <c r="B3548" t="e">
        <f ca="1"/>
        <v>#NAME?</v>
      </c>
      <c r="C3548" s="129" t="e">
        <f ca="1"/>
        <v>#NAME?</v>
      </c>
      <c r="D3548" t="e">
        <f ca="1"/>
        <v>#NAME?</v>
      </c>
      <c r="E3548" t="e">
        <f ca="1"/>
        <v>#NAME?</v>
      </c>
      <c r="F3548" t="e">
        <f ca="1"/>
        <v>#NAME?</v>
      </c>
      <c r="G3548" t="e">
        <f ca="1"/>
        <v>#NAME?</v>
      </c>
      <c r="H3548" t="e">
        <f ca="1"/>
        <v>#NAME?</v>
      </c>
      <c r="I3548" t="e">
        <f ca="1"/>
        <v>#NAME?</v>
      </c>
    </row>
    <row r="3549" spans="1:9" x14ac:dyDescent="0.25">
      <c r="A3549" s="193" t="e">
        <f ca="1"/>
        <v>#NAME?</v>
      </c>
      <c r="B3549" t="e">
        <f ca="1"/>
        <v>#NAME?</v>
      </c>
      <c r="C3549" s="129" t="e">
        <f ca="1"/>
        <v>#NAME?</v>
      </c>
      <c r="D3549" t="e">
        <f ca="1"/>
        <v>#NAME?</v>
      </c>
      <c r="E3549" t="e">
        <f ca="1"/>
        <v>#NAME?</v>
      </c>
      <c r="F3549" t="e">
        <f ca="1"/>
        <v>#NAME?</v>
      </c>
      <c r="G3549" t="e">
        <f ca="1"/>
        <v>#NAME?</v>
      </c>
      <c r="H3549" t="e">
        <f ca="1"/>
        <v>#NAME?</v>
      </c>
      <c r="I3549" t="e">
        <f ca="1"/>
        <v>#NAME?</v>
      </c>
    </row>
    <row r="3550" spans="1:9" x14ac:dyDescent="0.25">
      <c r="A3550" s="193" t="e">
        <f ca="1"/>
        <v>#NAME?</v>
      </c>
      <c r="B3550" t="e">
        <f ca="1"/>
        <v>#NAME?</v>
      </c>
      <c r="C3550" s="129" t="e">
        <f ca="1"/>
        <v>#NAME?</v>
      </c>
      <c r="D3550" t="e">
        <f ca="1"/>
        <v>#NAME?</v>
      </c>
      <c r="E3550" t="e">
        <f ca="1"/>
        <v>#NAME?</v>
      </c>
      <c r="F3550" t="e">
        <f ca="1"/>
        <v>#NAME?</v>
      </c>
      <c r="G3550" t="e">
        <f ca="1"/>
        <v>#NAME?</v>
      </c>
      <c r="H3550" t="e">
        <f ca="1"/>
        <v>#NAME?</v>
      </c>
      <c r="I3550" t="e">
        <f ca="1"/>
        <v>#NAME?</v>
      </c>
    </row>
    <row r="3551" spans="1:9" x14ac:dyDescent="0.25">
      <c r="A3551" s="193" t="e">
        <f ca="1"/>
        <v>#NAME?</v>
      </c>
      <c r="B3551" t="e">
        <f ca="1"/>
        <v>#NAME?</v>
      </c>
      <c r="C3551" s="129" t="e">
        <f ca="1"/>
        <v>#NAME?</v>
      </c>
      <c r="D3551" t="e">
        <f ca="1"/>
        <v>#NAME?</v>
      </c>
      <c r="E3551" t="e">
        <f ca="1"/>
        <v>#NAME?</v>
      </c>
      <c r="F3551" t="e">
        <f ca="1"/>
        <v>#NAME?</v>
      </c>
      <c r="G3551" t="e">
        <f ca="1"/>
        <v>#NAME?</v>
      </c>
      <c r="H3551" t="e">
        <f ca="1"/>
        <v>#NAME?</v>
      </c>
      <c r="I3551" t="e">
        <f ca="1"/>
        <v>#NAME?</v>
      </c>
    </row>
    <row r="3552" spans="1:9" x14ac:dyDescent="0.25">
      <c r="A3552" s="193" t="e">
        <f ca="1"/>
        <v>#NAME?</v>
      </c>
      <c r="B3552" t="e">
        <f ca="1"/>
        <v>#NAME?</v>
      </c>
      <c r="C3552" s="129" t="e">
        <f ca="1"/>
        <v>#NAME?</v>
      </c>
      <c r="D3552" t="e">
        <f ca="1"/>
        <v>#NAME?</v>
      </c>
      <c r="E3552" t="e">
        <f ca="1"/>
        <v>#NAME?</v>
      </c>
      <c r="F3552" t="e">
        <f ca="1"/>
        <v>#NAME?</v>
      </c>
      <c r="G3552" t="e">
        <f ca="1"/>
        <v>#NAME?</v>
      </c>
      <c r="H3552" t="e">
        <f ca="1"/>
        <v>#NAME?</v>
      </c>
      <c r="I3552" t="e">
        <f ca="1"/>
        <v>#NAME?</v>
      </c>
    </row>
    <row r="3553" spans="1:9" x14ac:dyDescent="0.25">
      <c r="A3553" s="193" t="e">
        <f ca="1"/>
        <v>#NAME?</v>
      </c>
      <c r="B3553" t="e">
        <f ca="1"/>
        <v>#NAME?</v>
      </c>
      <c r="C3553" s="129" t="e">
        <f ca="1"/>
        <v>#NAME?</v>
      </c>
      <c r="D3553" t="e">
        <f ca="1"/>
        <v>#NAME?</v>
      </c>
      <c r="E3553" t="e">
        <f ca="1"/>
        <v>#NAME?</v>
      </c>
      <c r="F3553" t="e">
        <f ca="1"/>
        <v>#NAME?</v>
      </c>
      <c r="G3553" t="e">
        <f ca="1"/>
        <v>#NAME?</v>
      </c>
      <c r="H3553" t="e">
        <f ca="1"/>
        <v>#NAME?</v>
      </c>
      <c r="I3553" t="e">
        <f ca="1"/>
        <v>#NAME?</v>
      </c>
    </row>
    <row r="3554" spans="1:9" x14ac:dyDescent="0.25">
      <c r="A3554" s="193" t="e">
        <f ca="1"/>
        <v>#NAME?</v>
      </c>
      <c r="B3554" t="e">
        <f ca="1"/>
        <v>#NAME?</v>
      </c>
      <c r="C3554" s="129" t="e">
        <f ca="1"/>
        <v>#NAME?</v>
      </c>
      <c r="D3554" t="e">
        <f ca="1"/>
        <v>#NAME?</v>
      </c>
      <c r="E3554" t="e">
        <f ca="1"/>
        <v>#NAME?</v>
      </c>
      <c r="F3554" t="e">
        <f ca="1"/>
        <v>#NAME?</v>
      </c>
      <c r="G3554" t="e">
        <f ca="1"/>
        <v>#NAME?</v>
      </c>
      <c r="H3554" t="e">
        <f ca="1"/>
        <v>#NAME?</v>
      </c>
      <c r="I3554" t="e">
        <f ca="1"/>
        <v>#NAME?</v>
      </c>
    </row>
    <row r="3555" spans="1:9" x14ac:dyDescent="0.25">
      <c r="A3555" s="193" t="e">
        <f ca="1"/>
        <v>#NAME?</v>
      </c>
      <c r="B3555" t="e">
        <f ca="1"/>
        <v>#NAME?</v>
      </c>
      <c r="C3555" s="129" t="e">
        <f ca="1"/>
        <v>#NAME?</v>
      </c>
      <c r="D3555" t="e">
        <f ca="1"/>
        <v>#NAME?</v>
      </c>
      <c r="E3555" t="e">
        <f ca="1"/>
        <v>#NAME?</v>
      </c>
      <c r="F3555" t="e">
        <f ca="1"/>
        <v>#NAME?</v>
      </c>
      <c r="G3555" t="e">
        <f ca="1"/>
        <v>#NAME?</v>
      </c>
      <c r="H3555" t="e">
        <f ca="1"/>
        <v>#NAME?</v>
      </c>
      <c r="I3555" t="e">
        <f ca="1"/>
        <v>#NAME?</v>
      </c>
    </row>
    <row r="3556" spans="1:9" x14ac:dyDescent="0.25">
      <c r="A3556" s="193" t="e">
        <f ca="1"/>
        <v>#NAME?</v>
      </c>
      <c r="B3556" t="e">
        <f ca="1"/>
        <v>#NAME?</v>
      </c>
      <c r="C3556" s="129" t="e">
        <f ca="1"/>
        <v>#NAME?</v>
      </c>
      <c r="D3556" t="e">
        <f ca="1"/>
        <v>#NAME?</v>
      </c>
      <c r="E3556" t="e">
        <f ca="1"/>
        <v>#NAME?</v>
      </c>
      <c r="F3556" t="e">
        <f ca="1"/>
        <v>#NAME?</v>
      </c>
      <c r="G3556" t="e">
        <f ca="1"/>
        <v>#NAME?</v>
      </c>
      <c r="H3556" t="e">
        <f ca="1"/>
        <v>#NAME?</v>
      </c>
      <c r="I3556" t="e">
        <f ca="1"/>
        <v>#NAME?</v>
      </c>
    </row>
    <row r="3557" spans="1:9" x14ac:dyDescent="0.25">
      <c r="A3557" s="193" t="e">
        <f ca="1"/>
        <v>#NAME?</v>
      </c>
      <c r="B3557" t="e">
        <f ca="1"/>
        <v>#NAME?</v>
      </c>
      <c r="C3557" s="129" t="e">
        <f ca="1"/>
        <v>#NAME?</v>
      </c>
      <c r="D3557" t="e">
        <f ca="1"/>
        <v>#NAME?</v>
      </c>
      <c r="E3557" t="e">
        <f ca="1"/>
        <v>#NAME?</v>
      </c>
      <c r="F3557" t="e">
        <f ca="1"/>
        <v>#NAME?</v>
      </c>
      <c r="G3557" t="e">
        <f ca="1"/>
        <v>#NAME?</v>
      </c>
      <c r="H3557" t="e">
        <f ca="1"/>
        <v>#NAME?</v>
      </c>
      <c r="I3557" t="e">
        <f ca="1"/>
        <v>#NAME?</v>
      </c>
    </row>
    <row r="3558" spans="1:9" x14ac:dyDescent="0.25">
      <c r="A3558" s="193" t="e">
        <f ca="1"/>
        <v>#NAME?</v>
      </c>
      <c r="B3558" t="e">
        <f ca="1"/>
        <v>#NAME?</v>
      </c>
      <c r="C3558" s="129" t="e">
        <f ca="1"/>
        <v>#NAME?</v>
      </c>
      <c r="D3558" t="e">
        <f ca="1"/>
        <v>#NAME?</v>
      </c>
      <c r="E3558" t="e">
        <f ca="1"/>
        <v>#NAME?</v>
      </c>
      <c r="F3558" t="e">
        <f ca="1"/>
        <v>#NAME?</v>
      </c>
      <c r="G3558" t="e">
        <f ca="1"/>
        <v>#NAME?</v>
      </c>
      <c r="H3558" t="e">
        <f ca="1"/>
        <v>#NAME?</v>
      </c>
      <c r="I3558" t="e">
        <f ca="1"/>
        <v>#NAME?</v>
      </c>
    </row>
    <row r="3559" spans="1:9" x14ac:dyDescent="0.25">
      <c r="A3559" s="193" t="e">
        <f ca="1"/>
        <v>#NAME?</v>
      </c>
      <c r="B3559" t="e">
        <f ca="1"/>
        <v>#NAME?</v>
      </c>
      <c r="C3559" s="129" t="e">
        <f ca="1"/>
        <v>#NAME?</v>
      </c>
      <c r="D3559" t="e">
        <f ca="1"/>
        <v>#NAME?</v>
      </c>
      <c r="E3559" t="e">
        <f ca="1"/>
        <v>#NAME?</v>
      </c>
      <c r="F3559" t="e">
        <f ca="1"/>
        <v>#NAME?</v>
      </c>
      <c r="G3559" t="e">
        <f ca="1"/>
        <v>#NAME?</v>
      </c>
      <c r="H3559" t="e">
        <f ca="1"/>
        <v>#NAME?</v>
      </c>
      <c r="I3559" t="e">
        <f ca="1"/>
        <v>#NAME?</v>
      </c>
    </row>
    <row r="3560" spans="1:9" x14ac:dyDescent="0.25">
      <c r="A3560" s="193" t="e">
        <f ca="1"/>
        <v>#NAME?</v>
      </c>
      <c r="B3560" t="e">
        <f ca="1"/>
        <v>#NAME?</v>
      </c>
      <c r="C3560" s="129" t="e">
        <f ca="1"/>
        <v>#NAME?</v>
      </c>
      <c r="D3560" t="e">
        <f ca="1"/>
        <v>#NAME?</v>
      </c>
      <c r="E3560" t="e">
        <f ca="1"/>
        <v>#NAME?</v>
      </c>
      <c r="F3560" t="e">
        <f ca="1"/>
        <v>#NAME?</v>
      </c>
      <c r="G3560" t="e">
        <f ca="1"/>
        <v>#NAME?</v>
      </c>
      <c r="H3560" t="e">
        <f ca="1"/>
        <v>#NAME?</v>
      </c>
      <c r="I3560" t="e">
        <f ca="1"/>
        <v>#NAME?</v>
      </c>
    </row>
    <row r="3561" spans="1:9" x14ac:dyDescent="0.25">
      <c r="A3561" s="193" t="e">
        <f ca="1"/>
        <v>#NAME?</v>
      </c>
      <c r="B3561" t="e">
        <f ca="1"/>
        <v>#NAME?</v>
      </c>
      <c r="C3561" s="129" t="e">
        <f ca="1"/>
        <v>#NAME?</v>
      </c>
      <c r="D3561" t="e">
        <f ca="1"/>
        <v>#NAME?</v>
      </c>
      <c r="E3561" t="e">
        <f ca="1"/>
        <v>#NAME?</v>
      </c>
      <c r="F3561" t="e">
        <f ca="1"/>
        <v>#NAME?</v>
      </c>
      <c r="G3561" t="e">
        <f ca="1"/>
        <v>#NAME?</v>
      </c>
      <c r="H3561" t="e">
        <f ca="1"/>
        <v>#NAME?</v>
      </c>
      <c r="I3561" t="e">
        <f ca="1"/>
        <v>#NAME?</v>
      </c>
    </row>
    <row r="3562" spans="1:9" x14ac:dyDescent="0.25">
      <c r="A3562" s="193" t="e">
        <f ca="1"/>
        <v>#NAME?</v>
      </c>
      <c r="B3562" t="e">
        <f ca="1"/>
        <v>#NAME?</v>
      </c>
      <c r="C3562" s="129" t="e">
        <f ca="1"/>
        <v>#NAME?</v>
      </c>
      <c r="D3562" t="e">
        <f ca="1"/>
        <v>#NAME?</v>
      </c>
      <c r="E3562" t="e">
        <f ca="1"/>
        <v>#NAME?</v>
      </c>
      <c r="F3562" t="e">
        <f ca="1"/>
        <v>#NAME?</v>
      </c>
      <c r="G3562" t="e">
        <f ca="1"/>
        <v>#NAME?</v>
      </c>
      <c r="H3562" t="e">
        <f ca="1"/>
        <v>#NAME?</v>
      </c>
      <c r="I3562" t="e">
        <f ca="1"/>
        <v>#NAME?</v>
      </c>
    </row>
    <row r="3563" spans="1:9" x14ac:dyDescent="0.25">
      <c r="A3563" s="193" t="e">
        <f ca="1"/>
        <v>#NAME?</v>
      </c>
      <c r="B3563" t="e">
        <f ca="1"/>
        <v>#NAME?</v>
      </c>
      <c r="C3563" s="129" t="e">
        <f ca="1"/>
        <v>#NAME?</v>
      </c>
      <c r="D3563" t="e">
        <f ca="1"/>
        <v>#NAME?</v>
      </c>
      <c r="E3563" t="e">
        <f ca="1"/>
        <v>#NAME?</v>
      </c>
      <c r="F3563" t="e">
        <f ca="1"/>
        <v>#NAME?</v>
      </c>
      <c r="G3563" t="e">
        <f ca="1"/>
        <v>#NAME?</v>
      </c>
      <c r="H3563" t="e">
        <f ca="1"/>
        <v>#NAME?</v>
      </c>
      <c r="I3563" t="e">
        <f ca="1"/>
        <v>#NAME?</v>
      </c>
    </row>
    <row r="3564" spans="1:9" x14ac:dyDescent="0.25">
      <c r="A3564" s="193" t="e">
        <f ca="1"/>
        <v>#NAME?</v>
      </c>
      <c r="B3564" t="e">
        <f ca="1"/>
        <v>#NAME?</v>
      </c>
      <c r="C3564" s="129" t="e">
        <f ca="1"/>
        <v>#NAME?</v>
      </c>
      <c r="D3564" t="e">
        <f ca="1"/>
        <v>#NAME?</v>
      </c>
      <c r="E3564" t="e">
        <f ca="1"/>
        <v>#NAME?</v>
      </c>
      <c r="F3564" t="e">
        <f ca="1"/>
        <v>#NAME?</v>
      </c>
      <c r="G3564" t="e">
        <f ca="1"/>
        <v>#NAME?</v>
      </c>
      <c r="H3564" t="e">
        <f ca="1"/>
        <v>#NAME?</v>
      </c>
      <c r="I3564" t="e">
        <f ca="1"/>
        <v>#NAME?</v>
      </c>
    </row>
    <row r="3565" spans="1:9" x14ac:dyDescent="0.25">
      <c r="A3565" s="193" t="e">
        <f ca="1"/>
        <v>#NAME?</v>
      </c>
      <c r="B3565" t="e">
        <f ca="1"/>
        <v>#NAME?</v>
      </c>
      <c r="C3565" s="129" t="e">
        <f ca="1"/>
        <v>#NAME?</v>
      </c>
      <c r="D3565" t="e">
        <f ca="1"/>
        <v>#NAME?</v>
      </c>
      <c r="E3565" t="e">
        <f ca="1"/>
        <v>#NAME?</v>
      </c>
      <c r="F3565" t="e">
        <f ca="1"/>
        <v>#NAME?</v>
      </c>
      <c r="G3565" t="e">
        <f ca="1"/>
        <v>#NAME?</v>
      </c>
      <c r="H3565" t="e">
        <f ca="1"/>
        <v>#NAME?</v>
      </c>
      <c r="I3565" t="e">
        <f ca="1"/>
        <v>#NAME?</v>
      </c>
    </row>
    <row r="3566" spans="1:9" x14ac:dyDescent="0.25">
      <c r="A3566" s="193" t="e">
        <f ca="1"/>
        <v>#NAME?</v>
      </c>
      <c r="B3566" t="e">
        <f ca="1"/>
        <v>#NAME?</v>
      </c>
      <c r="C3566" s="129" t="e">
        <f ca="1"/>
        <v>#NAME?</v>
      </c>
      <c r="D3566" t="e">
        <f ca="1"/>
        <v>#NAME?</v>
      </c>
      <c r="E3566" t="e">
        <f ca="1"/>
        <v>#NAME?</v>
      </c>
      <c r="F3566" t="e">
        <f ca="1"/>
        <v>#NAME?</v>
      </c>
      <c r="G3566" t="e">
        <f ca="1"/>
        <v>#NAME?</v>
      </c>
      <c r="H3566" t="e">
        <f ca="1"/>
        <v>#NAME?</v>
      </c>
      <c r="I3566" t="e">
        <f ca="1"/>
        <v>#NAME?</v>
      </c>
    </row>
    <row r="3567" spans="1:9" x14ac:dyDescent="0.25">
      <c r="A3567" s="193" t="e">
        <f ca="1"/>
        <v>#NAME?</v>
      </c>
      <c r="B3567" t="e">
        <f ca="1"/>
        <v>#NAME?</v>
      </c>
      <c r="C3567" s="129" t="e">
        <f ca="1"/>
        <v>#NAME?</v>
      </c>
      <c r="D3567" t="e">
        <f ca="1"/>
        <v>#NAME?</v>
      </c>
      <c r="E3567" t="e">
        <f ca="1"/>
        <v>#NAME?</v>
      </c>
      <c r="F3567" t="e">
        <f ca="1"/>
        <v>#NAME?</v>
      </c>
      <c r="G3567" t="e">
        <f ca="1"/>
        <v>#NAME?</v>
      </c>
      <c r="H3567" t="e">
        <f ca="1"/>
        <v>#NAME?</v>
      </c>
      <c r="I3567" t="e">
        <f ca="1"/>
        <v>#NAME?</v>
      </c>
    </row>
    <row r="3568" spans="1:9" x14ac:dyDescent="0.25">
      <c r="A3568" s="193" t="e">
        <f ca="1"/>
        <v>#NAME?</v>
      </c>
      <c r="B3568" t="e">
        <f ca="1"/>
        <v>#NAME?</v>
      </c>
      <c r="C3568" s="129" t="e">
        <f ca="1"/>
        <v>#NAME?</v>
      </c>
      <c r="D3568" t="e">
        <f ca="1"/>
        <v>#NAME?</v>
      </c>
      <c r="E3568" t="e">
        <f ca="1"/>
        <v>#NAME?</v>
      </c>
      <c r="F3568" t="e">
        <f ca="1"/>
        <v>#NAME?</v>
      </c>
      <c r="G3568" t="e">
        <f ca="1"/>
        <v>#NAME?</v>
      </c>
      <c r="H3568" t="e">
        <f ca="1"/>
        <v>#NAME?</v>
      </c>
      <c r="I3568" t="e">
        <f ca="1"/>
        <v>#NAME?</v>
      </c>
    </row>
    <row r="3569" spans="1:9" x14ac:dyDescent="0.25">
      <c r="A3569" s="193" t="e">
        <f ca="1"/>
        <v>#NAME?</v>
      </c>
      <c r="B3569" t="e">
        <f ca="1"/>
        <v>#NAME?</v>
      </c>
      <c r="C3569" s="129" t="e">
        <f ca="1"/>
        <v>#NAME?</v>
      </c>
      <c r="D3569" t="e">
        <f ca="1"/>
        <v>#NAME?</v>
      </c>
      <c r="E3569" t="e">
        <f ca="1"/>
        <v>#NAME?</v>
      </c>
      <c r="F3569" t="e">
        <f ca="1"/>
        <v>#NAME?</v>
      </c>
      <c r="G3569" t="e">
        <f ca="1"/>
        <v>#NAME?</v>
      </c>
      <c r="H3569" t="e">
        <f ca="1"/>
        <v>#NAME?</v>
      </c>
      <c r="I3569" t="e">
        <f ca="1"/>
        <v>#NAME?</v>
      </c>
    </row>
    <row r="3570" spans="1:9" x14ac:dyDescent="0.25">
      <c r="A3570" s="193" t="e">
        <f ca="1"/>
        <v>#NAME?</v>
      </c>
      <c r="B3570" t="e">
        <f ca="1"/>
        <v>#NAME?</v>
      </c>
      <c r="C3570" s="129" t="e">
        <f ca="1"/>
        <v>#NAME?</v>
      </c>
      <c r="D3570" t="e">
        <f ca="1"/>
        <v>#NAME?</v>
      </c>
      <c r="E3570" t="e">
        <f ca="1"/>
        <v>#NAME?</v>
      </c>
      <c r="F3570" t="e">
        <f ca="1"/>
        <v>#NAME?</v>
      </c>
      <c r="G3570" t="e">
        <f ca="1"/>
        <v>#NAME?</v>
      </c>
      <c r="H3570" t="e">
        <f ca="1"/>
        <v>#NAME?</v>
      </c>
      <c r="I3570" t="e">
        <f ca="1"/>
        <v>#NAME?</v>
      </c>
    </row>
    <row r="3571" spans="1:9" x14ac:dyDescent="0.25">
      <c r="A3571" s="193" t="e">
        <f ca="1"/>
        <v>#NAME?</v>
      </c>
      <c r="B3571" t="e">
        <f ca="1"/>
        <v>#NAME?</v>
      </c>
      <c r="C3571" s="129" t="e">
        <f ca="1"/>
        <v>#NAME?</v>
      </c>
      <c r="D3571" t="e">
        <f ca="1"/>
        <v>#NAME?</v>
      </c>
      <c r="E3571" t="e">
        <f ca="1"/>
        <v>#NAME?</v>
      </c>
      <c r="F3571" t="e">
        <f ca="1"/>
        <v>#NAME?</v>
      </c>
      <c r="G3571" t="e">
        <f ca="1"/>
        <v>#NAME?</v>
      </c>
      <c r="H3571" t="e">
        <f ca="1"/>
        <v>#NAME?</v>
      </c>
      <c r="I3571" t="e">
        <f ca="1"/>
        <v>#NAME?</v>
      </c>
    </row>
    <row r="3572" spans="1:9" x14ac:dyDescent="0.25">
      <c r="A3572" s="193" t="e">
        <f ca="1"/>
        <v>#NAME?</v>
      </c>
      <c r="B3572" t="e">
        <f ca="1"/>
        <v>#NAME?</v>
      </c>
      <c r="C3572" s="129" t="e">
        <f ca="1"/>
        <v>#NAME?</v>
      </c>
      <c r="D3572" t="e">
        <f ca="1"/>
        <v>#NAME?</v>
      </c>
      <c r="E3572" t="e">
        <f ca="1"/>
        <v>#NAME?</v>
      </c>
      <c r="F3572" t="e">
        <f ca="1"/>
        <v>#NAME?</v>
      </c>
      <c r="G3572" t="e">
        <f ca="1"/>
        <v>#NAME?</v>
      </c>
      <c r="H3572" t="e">
        <f ca="1"/>
        <v>#NAME?</v>
      </c>
      <c r="I3572" t="e">
        <f ca="1"/>
        <v>#NAME?</v>
      </c>
    </row>
    <row r="3573" spans="1:9" x14ac:dyDescent="0.25">
      <c r="A3573" s="193" t="e">
        <f ca="1"/>
        <v>#NAME?</v>
      </c>
      <c r="B3573" t="e">
        <f ca="1"/>
        <v>#NAME?</v>
      </c>
      <c r="C3573" s="129" t="e">
        <f ca="1"/>
        <v>#NAME?</v>
      </c>
      <c r="D3573" t="e">
        <f ca="1"/>
        <v>#NAME?</v>
      </c>
      <c r="E3573" t="e">
        <f ca="1"/>
        <v>#NAME?</v>
      </c>
      <c r="F3573" t="e">
        <f ca="1"/>
        <v>#NAME?</v>
      </c>
      <c r="G3573" t="e">
        <f ca="1"/>
        <v>#NAME?</v>
      </c>
      <c r="H3573" t="e">
        <f ca="1"/>
        <v>#NAME?</v>
      </c>
      <c r="I3573" t="e">
        <f ca="1"/>
        <v>#NAME?</v>
      </c>
    </row>
    <row r="3574" spans="1:9" x14ac:dyDescent="0.25">
      <c r="A3574" s="193" t="e">
        <f ca="1"/>
        <v>#NAME?</v>
      </c>
      <c r="B3574" t="e">
        <f ca="1"/>
        <v>#NAME?</v>
      </c>
      <c r="C3574" s="129" t="e">
        <f ca="1"/>
        <v>#NAME?</v>
      </c>
      <c r="D3574" t="e">
        <f ca="1"/>
        <v>#NAME?</v>
      </c>
      <c r="E3574" t="e">
        <f ca="1"/>
        <v>#NAME?</v>
      </c>
      <c r="F3574" t="e">
        <f ca="1"/>
        <v>#NAME?</v>
      </c>
      <c r="G3574" t="e">
        <f ca="1"/>
        <v>#NAME?</v>
      </c>
      <c r="H3574" t="e">
        <f ca="1"/>
        <v>#NAME?</v>
      </c>
      <c r="I3574" t="e">
        <f ca="1"/>
        <v>#NAME?</v>
      </c>
    </row>
    <row r="3575" spans="1:9" x14ac:dyDescent="0.25">
      <c r="A3575" s="193" t="e">
        <f ca="1"/>
        <v>#NAME?</v>
      </c>
      <c r="B3575" t="e">
        <f ca="1"/>
        <v>#NAME?</v>
      </c>
      <c r="C3575" s="129" t="e">
        <f ca="1"/>
        <v>#NAME?</v>
      </c>
      <c r="D3575" t="e">
        <f ca="1"/>
        <v>#NAME?</v>
      </c>
      <c r="E3575" t="e">
        <f ca="1"/>
        <v>#NAME?</v>
      </c>
      <c r="F3575" t="e">
        <f ca="1"/>
        <v>#NAME?</v>
      </c>
      <c r="G3575" t="e">
        <f ca="1"/>
        <v>#NAME?</v>
      </c>
      <c r="H3575" t="e">
        <f ca="1"/>
        <v>#NAME?</v>
      </c>
      <c r="I3575" t="e">
        <f ca="1"/>
        <v>#NAME?</v>
      </c>
    </row>
    <row r="3576" spans="1:9" x14ac:dyDescent="0.25">
      <c r="A3576" s="193" t="e">
        <f ca="1"/>
        <v>#NAME?</v>
      </c>
      <c r="B3576" t="e">
        <f ca="1"/>
        <v>#NAME?</v>
      </c>
      <c r="C3576" s="129" t="e">
        <f ca="1"/>
        <v>#NAME?</v>
      </c>
      <c r="D3576" t="e">
        <f ca="1"/>
        <v>#NAME?</v>
      </c>
      <c r="E3576" t="e">
        <f ca="1"/>
        <v>#NAME?</v>
      </c>
      <c r="F3576" t="e">
        <f ca="1"/>
        <v>#NAME?</v>
      </c>
      <c r="G3576" t="e">
        <f ca="1"/>
        <v>#NAME?</v>
      </c>
      <c r="H3576" t="e">
        <f ca="1"/>
        <v>#NAME?</v>
      </c>
      <c r="I3576" t="e">
        <f ca="1"/>
        <v>#NAME?</v>
      </c>
    </row>
    <row r="3577" spans="1:9" x14ac:dyDescent="0.25">
      <c r="A3577" s="193" t="e">
        <f ca="1"/>
        <v>#NAME?</v>
      </c>
      <c r="B3577" t="e">
        <f ca="1"/>
        <v>#NAME?</v>
      </c>
      <c r="C3577" s="129" t="e">
        <f ca="1"/>
        <v>#NAME?</v>
      </c>
      <c r="D3577" t="e">
        <f ca="1"/>
        <v>#NAME?</v>
      </c>
      <c r="E3577" t="e">
        <f ca="1"/>
        <v>#NAME?</v>
      </c>
      <c r="F3577" t="e">
        <f ca="1"/>
        <v>#NAME?</v>
      </c>
      <c r="G3577" t="e">
        <f ca="1"/>
        <v>#NAME?</v>
      </c>
      <c r="H3577" t="e">
        <f ca="1"/>
        <v>#NAME?</v>
      </c>
      <c r="I3577" t="e">
        <f ca="1"/>
        <v>#NAME?</v>
      </c>
    </row>
    <row r="3578" spans="1:9" x14ac:dyDescent="0.25">
      <c r="A3578" s="193" t="e">
        <f ca="1"/>
        <v>#NAME?</v>
      </c>
      <c r="B3578" t="e">
        <f ca="1"/>
        <v>#NAME?</v>
      </c>
      <c r="C3578" s="129" t="e">
        <f ca="1"/>
        <v>#NAME?</v>
      </c>
      <c r="D3578" t="e">
        <f ca="1"/>
        <v>#NAME?</v>
      </c>
      <c r="E3578" t="e">
        <f ca="1"/>
        <v>#NAME?</v>
      </c>
      <c r="F3578" t="e">
        <f ca="1"/>
        <v>#NAME?</v>
      </c>
      <c r="G3578" t="e">
        <f ca="1"/>
        <v>#NAME?</v>
      </c>
      <c r="H3578" t="e">
        <f ca="1"/>
        <v>#NAME?</v>
      </c>
      <c r="I3578" t="e">
        <f ca="1"/>
        <v>#NAME?</v>
      </c>
    </row>
    <row r="3579" spans="1:9" x14ac:dyDescent="0.25">
      <c r="A3579" s="193" t="e">
        <f ca="1"/>
        <v>#NAME?</v>
      </c>
      <c r="B3579" t="e">
        <f ca="1"/>
        <v>#NAME?</v>
      </c>
      <c r="C3579" s="129" t="e">
        <f ca="1"/>
        <v>#NAME?</v>
      </c>
      <c r="D3579" t="e">
        <f ca="1"/>
        <v>#NAME?</v>
      </c>
      <c r="E3579" t="e">
        <f ca="1"/>
        <v>#NAME?</v>
      </c>
      <c r="F3579" t="e">
        <f ca="1"/>
        <v>#NAME?</v>
      </c>
      <c r="G3579" t="e">
        <f ca="1"/>
        <v>#NAME?</v>
      </c>
      <c r="H3579" t="e">
        <f ca="1"/>
        <v>#NAME?</v>
      </c>
      <c r="I3579" t="e">
        <f ca="1"/>
        <v>#NAME?</v>
      </c>
    </row>
    <row r="3580" spans="1:9" x14ac:dyDescent="0.25">
      <c r="A3580" s="193" t="e">
        <f ca="1"/>
        <v>#NAME?</v>
      </c>
      <c r="B3580" t="e">
        <f ca="1"/>
        <v>#NAME?</v>
      </c>
      <c r="C3580" s="129" t="e">
        <f ca="1"/>
        <v>#NAME?</v>
      </c>
      <c r="D3580" t="e">
        <f ca="1"/>
        <v>#NAME?</v>
      </c>
      <c r="E3580" t="e">
        <f ca="1"/>
        <v>#NAME?</v>
      </c>
      <c r="F3580" t="e">
        <f ca="1"/>
        <v>#NAME?</v>
      </c>
      <c r="G3580" t="e">
        <f ca="1"/>
        <v>#NAME?</v>
      </c>
      <c r="H3580" t="e">
        <f ca="1"/>
        <v>#NAME?</v>
      </c>
      <c r="I3580" t="e">
        <f ca="1"/>
        <v>#NAME?</v>
      </c>
    </row>
    <row r="3581" spans="1:9" x14ac:dyDescent="0.25">
      <c r="A3581" s="193" t="e">
        <f ca="1"/>
        <v>#NAME?</v>
      </c>
      <c r="B3581" t="e">
        <f ca="1"/>
        <v>#NAME?</v>
      </c>
      <c r="C3581" s="129" t="e">
        <f ca="1"/>
        <v>#NAME?</v>
      </c>
      <c r="D3581" t="e">
        <f ca="1"/>
        <v>#NAME?</v>
      </c>
      <c r="E3581" t="e">
        <f ca="1"/>
        <v>#NAME?</v>
      </c>
      <c r="F3581" t="e">
        <f ca="1"/>
        <v>#NAME?</v>
      </c>
      <c r="G3581" t="e">
        <f ca="1"/>
        <v>#NAME?</v>
      </c>
      <c r="H3581" t="e">
        <f ca="1"/>
        <v>#NAME?</v>
      </c>
      <c r="I3581" t="e">
        <f ca="1"/>
        <v>#NAME?</v>
      </c>
    </row>
    <row r="3582" spans="1:9" x14ac:dyDescent="0.25">
      <c r="A3582" s="193" t="e">
        <f ca="1"/>
        <v>#NAME?</v>
      </c>
      <c r="B3582" t="e">
        <f ca="1"/>
        <v>#NAME?</v>
      </c>
      <c r="C3582" s="129" t="e">
        <f ca="1"/>
        <v>#NAME?</v>
      </c>
      <c r="D3582" t="e">
        <f ca="1"/>
        <v>#NAME?</v>
      </c>
      <c r="E3582" t="e">
        <f ca="1"/>
        <v>#NAME?</v>
      </c>
      <c r="F3582" t="e">
        <f ca="1"/>
        <v>#NAME?</v>
      </c>
      <c r="G3582" t="e">
        <f ca="1"/>
        <v>#NAME?</v>
      </c>
      <c r="H3582" t="e">
        <f ca="1"/>
        <v>#NAME?</v>
      </c>
      <c r="I3582" t="e">
        <f ca="1"/>
        <v>#NAME?</v>
      </c>
    </row>
    <row r="3583" spans="1:9" x14ac:dyDescent="0.25">
      <c r="A3583" s="193" t="e">
        <f ca="1"/>
        <v>#NAME?</v>
      </c>
      <c r="B3583" t="e">
        <f ca="1"/>
        <v>#NAME?</v>
      </c>
      <c r="C3583" s="129" t="e">
        <f ca="1"/>
        <v>#NAME?</v>
      </c>
      <c r="D3583" t="e">
        <f ca="1"/>
        <v>#NAME?</v>
      </c>
      <c r="E3583" t="e">
        <f ca="1"/>
        <v>#NAME?</v>
      </c>
      <c r="F3583" t="e">
        <f ca="1"/>
        <v>#NAME?</v>
      </c>
      <c r="G3583" t="e">
        <f ca="1"/>
        <v>#NAME?</v>
      </c>
      <c r="H3583" t="e">
        <f ca="1"/>
        <v>#NAME?</v>
      </c>
      <c r="I3583" t="e">
        <f ca="1"/>
        <v>#NAME?</v>
      </c>
    </row>
    <row r="3584" spans="1:9" x14ac:dyDescent="0.25">
      <c r="A3584" s="193" t="e">
        <f ca="1"/>
        <v>#NAME?</v>
      </c>
      <c r="B3584" t="e">
        <f ca="1"/>
        <v>#NAME?</v>
      </c>
      <c r="C3584" s="129" t="e">
        <f ca="1"/>
        <v>#NAME?</v>
      </c>
      <c r="D3584" t="e">
        <f ca="1"/>
        <v>#NAME?</v>
      </c>
      <c r="E3584" t="e">
        <f ca="1"/>
        <v>#NAME?</v>
      </c>
      <c r="F3584" t="e">
        <f ca="1"/>
        <v>#NAME?</v>
      </c>
      <c r="G3584" t="e">
        <f ca="1"/>
        <v>#NAME?</v>
      </c>
      <c r="H3584" t="e">
        <f ca="1"/>
        <v>#NAME?</v>
      </c>
      <c r="I3584" t="e">
        <f ca="1"/>
        <v>#NAME?</v>
      </c>
    </row>
    <row r="3585" spans="1:9" x14ac:dyDescent="0.25">
      <c r="A3585" s="193" t="e">
        <f ca="1"/>
        <v>#NAME?</v>
      </c>
      <c r="B3585" t="e">
        <f ca="1"/>
        <v>#NAME?</v>
      </c>
      <c r="C3585" s="129" t="e">
        <f ca="1"/>
        <v>#NAME?</v>
      </c>
      <c r="D3585" t="e">
        <f ca="1"/>
        <v>#NAME?</v>
      </c>
      <c r="E3585" t="e">
        <f ca="1"/>
        <v>#NAME?</v>
      </c>
      <c r="F3585" t="e">
        <f ca="1"/>
        <v>#NAME?</v>
      </c>
      <c r="G3585" t="e">
        <f ca="1"/>
        <v>#NAME?</v>
      </c>
      <c r="H3585" t="e">
        <f ca="1"/>
        <v>#NAME?</v>
      </c>
      <c r="I3585" t="e">
        <f ca="1"/>
        <v>#NAME?</v>
      </c>
    </row>
    <row r="3586" spans="1:9" x14ac:dyDescent="0.25">
      <c r="A3586" s="193" t="e">
        <f ca="1"/>
        <v>#NAME?</v>
      </c>
      <c r="B3586" t="e">
        <f ca="1"/>
        <v>#NAME?</v>
      </c>
      <c r="C3586" s="129" t="e">
        <f ca="1"/>
        <v>#NAME?</v>
      </c>
      <c r="D3586" t="e">
        <f ca="1"/>
        <v>#NAME?</v>
      </c>
      <c r="E3586" t="e">
        <f ca="1"/>
        <v>#NAME?</v>
      </c>
      <c r="F3586" t="e">
        <f ca="1"/>
        <v>#NAME?</v>
      </c>
      <c r="G3586" t="e">
        <f ca="1"/>
        <v>#NAME?</v>
      </c>
      <c r="H3586" t="e">
        <f ca="1"/>
        <v>#NAME?</v>
      </c>
      <c r="I3586" t="e">
        <f ca="1"/>
        <v>#NAME?</v>
      </c>
    </row>
    <row r="3587" spans="1:9" x14ac:dyDescent="0.25">
      <c r="A3587" s="193" t="e">
        <f ca="1"/>
        <v>#NAME?</v>
      </c>
      <c r="B3587" t="e">
        <f ca="1"/>
        <v>#NAME?</v>
      </c>
      <c r="C3587" s="129" t="e">
        <f ca="1"/>
        <v>#NAME?</v>
      </c>
      <c r="D3587" t="e">
        <f ca="1"/>
        <v>#NAME?</v>
      </c>
      <c r="E3587" t="e">
        <f ca="1"/>
        <v>#NAME?</v>
      </c>
      <c r="F3587" t="e">
        <f ca="1"/>
        <v>#NAME?</v>
      </c>
      <c r="G3587" t="e">
        <f ca="1"/>
        <v>#NAME?</v>
      </c>
      <c r="H3587" t="e">
        <f ca="1"/>
        <v>#NAME?</v>
      </c>
      <c r="I3587" t="e">
        <f ca="1"/>
        <v>#NAME?</v>
      </c>
    </row>
    <row r="3588" spans="1:9" x14ac:dyDescent="0.25">
      <c r="A3588" s="193" t="e">
        <f ca="1"/>
        <v>#NAME?</v>
      </c>
      <c r="B3588" t="e">
        <f ca="1"/>
        <v>#NAME?</v>
      </c>
      <c r="C3588" s="129" t="e">
        <f ca="1"/>
        <v>#NAME?</v>
      </c>
      <c r="D3588" t="e">
        <f ca="1"/>
        <v>#NAME?</v>
      </c>
      <c r="E3588" t="e">
        <f ca="1"/>
        <v>#NAME?</v>
      </c>
      <c r="F3588" t="e">
        <f ca="1"/>
        <v>#NAME?</v>
      </c>
      <c r="G3588" t="e">
        <f ca="1"/>
        <v>#NAME?</v>
      </c>
      <c r="H3588" t="e">
        <f ca="1"/>
        <v>#NAME?</v>
      </c>
      <c r="I3588" t="e">
        <f ca="1"/>
        <v>#NAME?</v>
      </c>
    </row>
    <row r="3589" spans="1:9" x14ac:dyDescent="0.25">
      <c r="A3589" s="193" t="e">
        <f ca="1"/>
        <v>#NAME?</v>
      </c>
      <c r="B3589" t="e">
        <f ca="1"/>
        <v>#NAME?</v>
      </c>
      <c r="C3589" s="129" t="e">
        <f ca="1"/>
        <v>#NAME?</v>
      </c>
      <c r="D3589" t="e">
        <f ca="1"/>
        <v>#NAME?</v>
      </c>
      <c r="E3589" t="e">
        <f ca="1"/>
        <v>#NAME?</v>
      </c>
      <c r="F3589" t="e">
        <f ca="1"/>
        <v>#NAME?</v>
      </c>
      <c r="G3589" t="e">
        <f ca="1"/>
        <v>#NAME?</v>
      </c>
      <c r="H3589" t="e">
        <f ca="1"/>
        <v>#NAME?</v>
      </c>
      <c r="I3589" t="e">
        <f ca="1"/>
        <v>#NAME?</v>
      </c>
    </row>
    <row r="3590" spans="1:9" x14ac:dyDescent="0.25">
      <c r="A3590" s="193" t="e">
        <f ca="1"/>
        <v>#NAME?</v>
      </c>
      <c r="B3590" t="e">
        <f ca="1"/>
        <v>#NAME?</v>
      </c>
      <c r="C3590" s="129" t="e">
        <f ca="1"/>
        <v>#NAME?</v>
      </c>
      <c r="D3590" t="e">
        <f ca="1"/>
        <v>#NAME?</v>
      </c>
      <c r="E3590" t="e">
        <f ca="1"/>
        <v>#NAME?</v>
      </c>
      <c r="F3590" t="e">
        <f ca="1"/>
        <v>#NAME?</v>
      </c>
      <c r="G3590" t="e">
        <f ca="1"/>
        <v>#NAME?</v>
      </c>
      <c r="H3590" t="e">
        <f ca="1"/>
        <v>#NAME?</v>
      </c>
      <c r="I3590" t="e">
        <f ca="1"/>
        <v>#NAME?</v>
      </c>
    </row>
    <row r="3591" spans="1:9" x14ac:dyDescent="0.25">
      <c r="A3591" s="193" t="e">
        <f ca="1"/>
        <v>#NAME?</v>
      </c>
      <c r="B3591" t="e">
        <f ca="1"/>
        <v>#NAME?</v>
      </c>
      <c r="C3591" s="129" t="e">
        <f ca="1"/>
        <v>#NAME?</v>
      </c>
      <c r="D3591" t="e">
        <f ca="1"/>
        <v>#NAME?</v>
      </c>
      <c r="E3591" t="e">
        <f ca="1"/>
        <v>#NAME?</v>
      </c>
      <c r="F3591" t="e">
        <f ca="1"/>
        <v>#NAME?</v>
      </c>
      <c r="G3591" t="e">
        <f ca="1"/>
        <v>#NAME?</v>
      </c>
      <c r="H3591" t="e">
        <f ca="1"/>
        <v>#NAME?</v>
      </c>
      <c r="I3591" t="e">
        <f ca="1"/>
        <v>#NAME?</v>
      </c>
    </row>
    <row r="3592" spans="1:9" x14ac:dyDescent="0.25">
      <c r="A3592" s="193" t="e">
        <f ca="1"/>
        <v>#NAME?</v>
      </c>
      <c r="B3592" t="e">
        <f ca="1"/>
        <v>#NAME?</v>
      </c>
      <c r="C3592" s="129" t="e">
        <f ca="1"/>
        <v>#NAME?</v>
      </c>
      <c r="D3592" t="e">
        <f ca="1"/>
        <v>#NAME?</v>
      </c>
      <c r="E3592" t="e">
        <f ca="1"/>
        <v>#NAME?</v>
      </c>
      <c r="F3592" t="e">
        <f ca="1"/>
        <v>#NAME?</v>
      </c>
      <c r="G3592" t="e">
        <f ca="1"/>
        <v>#NAME?</v>
      </c>
      <c r="H3592" t="e">
        <f ca="1"/>
        <v>#NAME?</v>
      </c>
      <c r="I3592" t="e">
        <f ca="1"/>
        <v>#NAME?</v>
      </c>
    </row>
    <row r="3593" spans="1:9" x14ac:dyDescent="0.25">
      <c r="A3593" s="193" t="e">
        <f ca="1"/>
        <v>#NAME?</v>
      </c>
      <c r="B3593" t="e">
        <f ca="1"/>
        <v>#NAME?</v>
      </c>
      <c r="C3593" s="129" t="e">
        <f ca="1"/>
        <v>#NAME?</v>
      </c>
      <c r="D3593" t="e">
        <f ca="1"/>
        <v>#NAME?</v>
      </c>
      <c r="E3593" t="e">
        <f ca="1"/>
        <v>#NAME?</v>
      </c>
      <c r="F3593" t="e">
        <f ca="1"/>
        <v>#NAME?</v>
      </c>
      <c r="G3593" t="e">
        <f ca="1"/>
        <v>#NAME?</v>
      </c>
      <c r="H3593" t="e">
        <f ca="1"/>
        <v>#NAME?</v>
      </c>
      <c r="I3593" t="e">
        <f ca="1"/>
        <v>#NAME?</v>
      </c>
    </row>
    <row r="3594" spans="1:9" x14ac:dyDescent="0.25">
      <c r="A3594" s="193" t="e">
        <f ca="1"/>
        <v>#NAME?</v>
      </c>
      <c r="B3594" t="e">
        <f ca="1"/>
        <v>#NAME?</v>
      </c>
      <c r="C3594" s="129" t="e">
        <f ca="1"/>
        <v>#NAME?</v>
      </c>
      <c r="D3594" t="e">
        <f ca="1"/>
        <v>#NAME?</v>
      </c>
      <c r="E3594" t="e">
        <f ca="1"/>
        <v>#NAME?</v>
      </c>
      <c r="F3594" t="e">
        <f ca="1"/>
        <v>#NAME?</v>
      </c>
      <c r="G3594" t="e">
        <f ca="1"/>
        <v>#NAME?</v>
      </c>
      <c r="H3594" t="e">
        <f ca="1"/>
        <v>#NAME?</v>
      </c>
      <c r="I3594" t="e">
        <f ca="1"/>
        <v>#NAME?</v>
      </c>
    </row>
    <row r="3595" spans="1:9" x14ac:dyDescent="0.25">
      <c r="A3595" s="193" t="e">
        <f ca="1"/>
        <v>#NAME?</v>
      </c>
      <c r="B3595" t="e">
        <f ca="1"/>
        <v>#NAME?</v>
      </c>
      <c r="C3595" s="129" t="e">
        <f ca="1"/>
        <v>#NAME?</v>
      </c>
      <c r="D3595" t="e">
        <f ca="1"/>
        <v>#NAME?</v>
      </c>
      <c r="E3595" t="e">
        <f ca="1"/>
        <v>#NAME?</v>
      </c>
      <c r="F3595" t="e">
        <f ca="1"/>
        <v>#NAME?</v>
      </c>
      <c r="G3595" t="e">
        <f ca="1"/>
        <v>#NAME?</v>
      </c>
      <c r="H3595" t="e">
        <f ca="1"/>
        <v>#NAME?</v>
      </c>
      <c r="I3595" t="e">
        <f ca="1"/>
        <v>#NAME?</v>
      </c>
    </row>
    <row r="3596" spans="1:9" x14ac:dyDescent="0.25">
      <c r="A3596" s="193" t="e">
        <f ca="1"/>
        <v>#NAME?</v>
      </c>
      <c r="B3596" t="e">
        <f ca="1"/>
        <v>#NAME?</v>
      </c>
      <c r="C3596" s="129" t="e">
        <f ca="1"/>
        <v>#NAME?</v>
      </c>
      <c r="D3596" t="e">
        <f ca="1"/>
        <v>#NAME?</v>
      </c>
      <c r="E3596" t="e">
        <f ca="1"/>
        <v>#NAME?</v>
      </c>
      <c r="F3596" t="e">
        <f ca="1"/>
        <v>#NAME?</v>
      </c>
      <c r="G3596" t="e">
        <f ca="1"/>
        <v>#NAME?</v>
      </c>
      <c r="H3596" t="e">
        <f ca="1"/>
        <v>#NAME?</v>
      </c>
      <c r="I3596" t="e">
        <f ca="1"/>
        <v>#NAME?</v>
      </c>
    </row>
    <row r="3597" spans="1:9" x14ac:dyDescent="0.25">
      <c r="A3597" s="193" t="e">
        <f ca="1"/>
        <v>#NAME?</v>
      </c>
      <c r="B3597" t="e">
        <f ca="1"/>
        <v>#NAME?</v>
      </c>
      <c r="C3597" s="129" t="e">
        <f ca="1"/>
        <v>#NAME?</v>
      </c>
      <c r="D3597" t="e">
        <f ca="1"/>
        <v>#NAME?</v>
      </c>
      <c r="E3597" t="e">
        <f ca="1"/>
        <v>#NAME?</v>
      </c>
      <c r="F3597" t="e">
        <f ca="1"/>
        <v>#NAME?</v>
      </c>
      <c r="G3597" t="e">
        <f ca="1"/>
        <v>#NAME?</v>
      </c>
      <c r="H3597" t="e">
        <f ca="1"/>
        <v>#NAME?</v>
      </c>
      <c r="I3597" t="e">
        <f ca="1"/>
        <v>#NAME?</v>
      </c>
    </row>
    <row r="3598" spans="1:9" x14ac:dyDescent="0.25">
      <c r="A3598" s="193" t="e">
        <f ca="1"/>
        <v>#NAME?</v>
      </c>
      <c r="B3598" t="e">
        <f ca="1"/>
        <v>#NAME?</v>
      </c>
      <c r="C3598" s="129" t="e">
        <f ca="1"/>
        <v>#NAME?</v>
      </c>
      <c r="D3598" t="e">
        <f ca="1"/>
        <v>#NAME?</v>
      </c>
      <c r="E3598" t="e">
        <f ca="1"/>
        <v>#NAME?</v>
      </c>
      <c r="F3598" t="e">
        <f ca="1"/>
        <v>#NAME?</v>
      </c>
      <c r="G3598" t="e">
        <f ca="1"/>
        <v>#NAME?</v>
      </c>
      <c r="H3598" t="e">
        <f ca="1"/>
        <v>#NAME?</v>
      </c>
      <c r="I3598" t="e">
        <f ca="1"/>
        <v>#NAME?</v>
      </c>
    </row>
    <row r="3599" spans="1:9" x14ac:dyDescent="0.25">
      <c r="A3599" s="193" t="e">
        <f ca="1"/>
        <v>#NAME?</v>
      </c>
      <c r="B3599" t="e">
        <f ca="1"/>
        <v>#NAME?</v>
      </c>
      <c r="C3599" s="129" t="e">
        <f ca="1"/>
        <v>#NAME?</v>
      </c>
      <c r="D3599" t="e">
        <f ca="1"/>
        <v>#NAME?</v>
      </c>
      <c r="E3599" t="e">
        <f ca="1"/>
        <v>#NAME?</v>
      </c>
      <c r="F3599" t="e">
        <f ca="1"/>
        <v>#NAME?</v>
      </c>
      <c r="G3599" t="e">
        <f ca="1"/>
        <v>#NAME?</v>
      </c>
      <c r="H3599" t="e">
        <f ca="1"/>
        <v>#NAME?</v>
      </c>
      <c r="I3599" t="e">
        <f ca="1"/>
        <v>#NAME?</v>
      </c>
    </row>
    <row r="3600" spans="1:9" x14ac:dyDescent="0.25">
      <c r="A3600" s="193" t="e">
        <f ca="1"/>
        <v>#NAME?</v>
      </c>
      <c r="B3600" t="e">
        <f ca="1"/>
        <v>#NAME?</v>
      </c>
      <c r="C3600" s="129" t="e">
        <f ca="1"/>
        <v>#NAME?</v>
      </c>
      <c r="D3600" t="e">
        <f ca="1"/>
        <v>#NAME?</v>
      </c>
      <c r="E3600" t="e">
        <f ca="1"/>
        <v>#NAME?</v>
      </c>
      <c r="F3600" t="e">
        <f ca="1"/>
        <v>#NAME?</v>
      </c>
      <c r="G3600" t="e">
        <f ca="1"/>
        <v>#NAME?</v>
      </c>
      <c r="H3600" t="e">
        <f ca="1"/>
        <v>#NAME?</v>
      </c>
      <c r="I3600" t="e">
        <f ca="1"/>
        <v>#NAME?</v>
      </c>
    </row>
    <row r="3601" spans="1:9" x14ac:dyDescent="0.25">
      <c r="A3601" s="193" t="e">
        <f ca="1"/>
        <v>#NAME?</v>
      </c>
      <c r="B3601" t="e">
        <f ca="1"/>
        <v>#NAME?</v>
      </c>
      <c r="C3601" s="129" t="e">
        <f ca="1"/>
        <v>#NAME?</v>
      </c>
      <c r="D3601" t="e">
        <f ca="1"/>
        <v>#NAME?</v>
      </c>
      <c r="E3601" t="e">
        <f ca="1"/>
        <v>#NAME?</v>
      </c>
      <c r="F3601" t="e">
        <f ca="1"/>
        <v>#NAME?</v>
      </c>
      <c r="G3601" t="e">
        <f ca="1"/>
        <v>#NAME?</v>
      </c>
      <c r="H3601" t="e">
        <f ca="1"/>
        <v>#NAME?</v>
      </c>
      <c r="I3601" t="e">
        <f ca="1"/>
        <v>#NAME?</v>
      </c>
    </row>
    <row r="3602" spans="1:9" x14ac:dyDescent="0.25">
      <c r="A3602" s="193" t="e">
        <f ca="1"/>
        <v>#NAME?</v>
      </c>
      <c r="B3602" t="e">
        <f ca="1"/>
        <v>#NAME?</v>
      </c>
      <c r="C3602" s="129" t="e">
        <f ca="1"/>
        <v>#NAME?</v>
      </c>
      <c r="D3602" t="e">
        <f ca="1"/>
        <v>#NAME?</v>
      </c>
      <c r="E3602" t="e">
        <f ca="1"/>
        <v>#NAME?</v>
      </c>
      <c r="F3602" t="e">
        <f ca="1"/>
        <v>#NAME?</v>
      </c>
      <c r="G3602" t="e">
        <f ca="1"/>
        <v>#NAME?</v>
      </c>
      <c r="H3602" t="e">
        <f ca="1"/>
        <v>#NAME?</v>
      </c>
      <c r="I3602" t="e">
        <f ca="1"/>
        <v>#NAME?</v>
      </c>
    </row>
    <row r="3603" spans="1:9" x14ac:dyDescent="0.25">
      <c r="A3603" s="193" t="e">
        <f ca="1"/>
        <v>#NAME?</v>
      </c>
      <c r="B3603" t="e">
        <f ca="1"/>
        <v>#NAME?</v>
      </c>
      <c r="C3603" s="129" t="e">
        <f ca="1"/>
        <v>#NAME?</v>
      </c>
      <c r="D3603" t="e">
        <f ca="1"/>
        <v>#NAME?</v>
      </c>
      <c r="E3603" t="e">
        <f ca="1"/>
        <v>#NAME?</v>
      </c>
      <c r="F3603" t="e">
        <f ca="1"/>
        <v>#NAME?</v>
      </c>
      <c r="G3603" t="e">
        <f ca="1"/>
        <v>#NAME?</v>
      </c>
      <c r="H3603" t="e">
        <f ca="1"/>
        <v>#NAME?</v>
      </c>
      <c r="I3603" t="e">
        <f ca="1"/>
        <v>#NAME?</v>
      </c>
    </row>
    <row r="3604" spans="1:9" x14ac:dyDescent="0.25">
      <c r="A3604" s="193" t="e">
        <f ca="1"/>
        <v>#NAME?</v>
      </c>
      <c r="B3604" t="e">
        <f ca="1"/>
        <v>#NAME?</v>
      </c>
      <c r="C3604" s="129" t="e">
        <f ca="1"/>
        <v>#NAME?</v>
      </c>
      <c r="D3604" t="e">
        <f ca="1"/>
        <v>#NAME?</v>
      </c>
      <c r="E3604" t="e">
        <f ca="1"/>
        <v>#NAME?</v>
      </c>
      <c r="F3604" t="e">
        <f ca="1"/>
        <v>#NAME?</v>
      </c>
      <c r="G3604" t="e">
        <f ca="1"/>
        <v>#NAME?</v>
      </c>
      <c r="H3604" t="e">
        <f ca="1"/>
        <v>#NAME?</v>
      </c>
      <c r="I3604" t="e">
        <f ca="1"/>
        <v>#NAME?</v>
      </c>
    </row>
    <row r="3605" spans="1:9" x14ac:dyDescent="0.25">
      <c r="A3605" s="193" t="e">
        <f ca="1"/>
        <v>#NAME?</v>
      </c>
      <c r="B3605" t="e">
        <f ca="1"/>
        <v>#NAME?</v>
      </c>
      <c r="C3605" s="129" t="e">
        <f ca="1"/>
        <v>#NAME?</v>
      </c>
      <c r="D3605" t="e">
        <f ca="1"/>
        <v>#NAME?</v>
      </c>
      <c r="E3605" t="e">
        <f ca="1"/>
        <v>#NAME?</v>
      </c>
      <c r="F3605" t="e">
        <f ca="1"/>
        <v>#NAME?</v>
      </c>
      <c r="G3605" t="e">
        <f ca="1"/>
        <v>#NAME?</v>
      </c>
      <c r="H3605" t="e">
        <f ca="1"/>
        <v>#NAME?</v>
      </c>
      <c r="I3605" t="e">
        <f ca="1"/>
        <v>#NAME?</v>
      </c>
    </row>
    <row r="3606" spans="1:9" x14ac:dyDescent="0.25">
      <c r="A3606" s="193" t="e">
        <f ca="1"/>
        <v>#NAME?</v>
      </c>
      <c r="B3606" t="e">
        <f ca="1"/>
        <v>#NAME?</v>
      </c>
      <c r="C3606" s="129" t="e">
        <f ca="1"/>
        <v>#NAME?</v>
      </c>
      <c r="D3606" t="e">
        <f ca="1"/>
        <v>#NAME?</v>
      </c>
      <c r="E3606" t="e">
        <f ca="1"/>
        <v>#NAME?</v>
      </c>
      <c r="F3606" t="e">
        <f ca="1"/>
        <v>#NAME?</v>
      </c>
      <c r="G3606" t="e">
        <f ca="1"/>
        <v>#NAME?</v>
      </c>
      <c r="H3606" t="e">
        <f ca="1"/>
        <v>#NAME?</v>
      </c>
      <c r="I3606" t="e">
        <f ca="1"/>
        <v>#NAME?</v>
      </c>
    </row>
    <row r="3607" spans="1:9" x14ac:dyDescent="0.25">
      <c r="A3607" s="193" t="e">
        <f ca="1"/>
        <v>#NAME?</v>
      </c>
      <c r="B3607" t="e">
        <f ca="1"/>
        <v>#NAME?</v>
      </c>
      <c r="C3607" s="129" t="e">
        <f ca="1"/>
        <v>#NAME?</v>
      </c>
      <c r="D3607" t="e">
        <f ca="1"/>
        <v>#NAME?</v>
      </c>
      <c r="E3607" t="e">
        <f ca="1"/>
        <v>#NAME?</v>
      </c>
      <c r="F3607" t="e">
        <f ca="1"/>
        <v>#NAME?</v>
      </c>
      <c r="G3607" t="e">
        <f ca="1"/>
        <v>#NAME?</v>
      </c>
      <c r="H3607" t="e">
        <f ca="1"/>
        <v>#NAME?</v>
      </c>
      <c r="I3607" t="e">
        <f ca="1"/>
        <v>#NAME?</v>
      </c>
    </row>
    <row r="3608" spans="1:9" x14ac:dyDescent="0.25">
      <c r="A3608" s="193" t="e">
        <f ca="1"/>
        <v>#NAME?</v>
      </c>
      <c r="B3608" t="e">
        <f ca="1"/>
        <v>#NAME?</v>
      </c>
      <c r="C3608" s="129" t="e">
        <f ca="1"/>
        <v>#NAME?</v>
      </c>
      <c r="D3608" t="e">
        <f ca="1"/>
        <v>#NAME?</v>
      </c>
      <c r="E3608" t="e">
        <f ca="1"/>
        <v>#NAME?</v>
      </c>
      <c r="F3608" t="e">
        <f ca="1"/>
        <v>#NAME?</v>
      </c>
      <c r="G3608" t="e">
        <f ca="1"/>
        <v>#NAME?</v>
      </c>
      <c r="H3608" t="e">
        <f ca="1"/>
        <v>#NAME?</v>
      </c>
      <c r="I3608" t="e">
        <f ca="1"/>
        <v>#NAME?</v>
      </c>
    </row>
    <row r="3609" spans="1:9" x14ac:dyDescent="0.25">
      <c r="A3609" s="193" t="e">
        <f ca="1"/>
        <v>#NAME?</v>
      </c>
      <c r="B3609" t="e">
        <f ca="1"/>
        <v>#NAME?</v>
      </c>
      <c r="C3609" s="129" t="e">
        <f ca="1"/>
        <v>#NAME?</v>
      </c>
      <c r="D3609" t="e">
        <f ca="1"/>
        <v>#NAME?</v>
      </c>
      <c r="E3609" t="e">
        <f ca="1"/>
        <v>#NAME?</v>
      </c>
      <c r="F3609" t="e">
        <f ca="1"/>
        <v>#NAME?</v>
      </c>
      <c r="G3609" t="e">
        <f ca="1"/>
        <v>#NAME?</v>
      </c>
      <c r="H3609" t="e">
        <f ca="1"/>
        <v>#NAME?</v>
      </c>
      <c r="I3609" t="e">
        <f ca="1"/>
        <v>#NAME?</v>
      </c>
    </row>
    <row r="3610" spans="1:9" x14ac:dyDescent="0.25">
      <c r="A3610" s="193" t="e">
        <f ca="1"/>
        <v>#NAME?</v>
      </c>
      <c r="B3610" t="e">
        <f ca="1"/>
        <v>#NAME?</v>
      </c>
      <c r="C3610" s="129" t="e">
        <f ca="1"/>
        <v>#NAME?</v>
      </c>
      <c r="D3610" t="e">
        <f ca="1"/>
        <v>#NAME?</v>
      </c>
      <c r="E3610" t="e">
        <f ca="1"/>
        <v>#NAME?</v>
      </c>
      <c r="F3610" t="e">
        <f ca="1"/>
        <v>#NAME?</v>
      </c>
      <c r="G3610" t="e">
        <f ca="1"/>
        <v>#NAME?</v>
      </c>
      <c r="H3610" t="e">
        <f ca="1"/>
        <v>#NAME?</v>
      </c>
      <c r="I3610" t="e">
        <f ca="1"/>
        <v>#NAME?</v>
      </c>
    </row>
    <row r="3611" spans="1:9" x14ac:dyDescent="0.25">
      <c r="A3611" s="193" t="e">
        <f ca="1"/>
        <v>#NAME?</v>
      </c>
      <c r="B3611" t="e">
        <f ca="1"/>
        <v>#NAME?</v>
      </c>
      <c r="C3611" s="129" t="e">
        <f ca="1"/>
        <v>#NAME?</v>
      </c>
      <c r="D3611" t="e">
        <f ca="1"/>
        <v>#NAME?</v>
      </c>
      <c r="E3611" t="e">
        <f ca="1"/>
        <v>#NAME?</v>
      </c>
      <c r="F3611" t="e">
        <f ca="1"/>
        <v>#NAME?</v>
      </c>
      <c r="G3611" t="e">
        <f ca="1"/>
        <v>#NAME?</v>
      </c>
      <c r="H3611" t="e">
        <f ca="1"/>
        <v>#NAME?</v>
      </c>
      <c r="I3611" t="e">
        <f ca="1"/>
        <v>#NAME?</v>
      </c>
    </row>
    <row r="3612" spans="1:9" x14ac:dyDescent="0.25">
      <c r="A3612" s="193" t="e">
        <f ca="1"/>
        <v>#NAME?</v>
      </c>
      <c r="B3612" t="e">
        <f ca="1"/>
        <v>#NAME?</v>
      </c>
      <c r="C3612" s="129" t="e">
        <f ca="1"/>
        <v>#NAME?</v>
      </c>
      <c r="D3612" t="e">
        <f ca="1"/>
        <v>#NAME?</v>
      </c>
      <c r="E3612" t="e">
        <f ca="1"/>
        <v>#NAME?</v>
      </c>
      <c r="F3612" t="e">
        <f ca="1"/>
        <v>#NAME?</v>
      </c>
      <c r="G3612" t="e">
        <f ca="1"/>
        <v>#NAME?</v>
      </c>
      <c r="H3612" t="e">
        <f ca="1"/>
        <v>#NAME?</v>
      </c>
      <c r="I3612" t="e">
        <f ca="1"/>
        <v>#NAME?</v>
      </c>
    </row>
    <row r="3613" spans="1:9" x14ac:dyDescent="0.25">
      <c r="A3613" s="193" t="e">
        <f ca="1"/>
        <v>#NAME?</v>
      </c>
      <c r="B3613" t="e">
        <f ca="1"/>
        <v>#NAME?</v>
      </c>
      <c r="C3613" s="129" t="e">
        <f ca="1"/>
        <v>#NAME?</v>
      </c>
      <c r="D3613" t="e">
        <f ca="1"/>
        <v>#NAME?</v>
      </c>
      <c r="E3613" t="e">
        <f ca="1"/>
        <v>#NAME?</v>
      </c>
      <c r="F3613" t="e">
        <f ca="1"/>
        <v>#NAME?</v>
      </c>
      <c r="G3613" t="e">
        <f ca="1"/>
        <v>#NAME?</v>
      </c>
      <c r="H3613" t="e">
        <f ca="1"/>
        <v>#NAME?</v>
      </c>
      <c r="I3613" t="e">
        <f ca="1"/>
        <v>#NAME?</v>
      </c>
    </row>
    <row r="3614" spans="1:9" x14ac:dyDescent="0.25">
      <c r="A3614" s="193" t="e">
        <f ca="1"/>
        <v>#NAME?</v>
      </c>
      <c r="B3614" t="e">
        <f ca="1"/>
        <v>#NAME?</v>
      </c>
      <c r="C3614" s="129" t="e">
        <f ca="1"/>
        <v>#NAME?</v>
      </c>
      <c r="D3614" t="e">
        <f ca="1"/>
        <v>#NAME?</v>
      </c>
      <c r="E3614" t="e">
        <f ca="1"/>
        <v>#NAME?</v>
      </c>
      <c r="F3614" t="e">
        <f ca="1"/>
        <v>#NAME?</v>
      </c>
      <c r="G3614" t="e">
        <f ca="1"/>
        <v>#NAME?</v>
      </c>
      <c r="H3614" t="e">
        <f ca="1"/>
        <v>#NAME?</v>
      </c>
      <c r="I3614" t="e">
        <f ca="1"/>
        <v>#NAME?</v>
      </c>
    </row>
    <row r="3615" spans="1:9" x14ac:dyDescent="0.25">
      <c r="A3615" s="193" t="e">
        <f ca="1"/>
        <v>#NAME?</v>
      </c>
      <c r="B3615" t="e">
        <f ca="1"/>
        <v>#NAME?</v>
      </c>
      <c r="C3615" s="129" t="e">
        <f ca="1"/>
        <v>#NAME?</v>
      </c>
      <c r="D3615" t="e">
        <f ca="1"/>
        <v>#NAME?</v>
      </c>
      <c r="E3615" t="e">
        <f ca="1"/>
        <v>#NAME?</v>
      </c>
      <c r="F3615" t="e">
        <f ca="1"/>
        <v>#NAME?</v>
      </c>
      <c r="G3615" t="e">
        <f ca="1"/>
        <v>#NAME?</v>
      </c>
      <c r="H3615" t="e">
        <f ca="1"/>
        <v>#NAME?</v>
      </c>
      <c r="I3615" t="e">
        <f ca="1"/>
        <v>#NAME?</v>
      </c>
    </row>
    <row r="3616" spans="1:9" x14ac:dyDescent="0.25">
      <c r="A3616" s="193" t="e">
        <f ca="1"/>
        <v>#NAME?</v>
      </c>
      <c r="B3616" t="e">
        <f ca="1"/>
        <v>#NAME?</v>
      </c>
      <c r="C3616" s="129" t="e">
        <f ca="1"/>
        <v>#NAME?</v>
      </c>
      <c r="D3616" t="e">
        <f ca="1"/>
        <v>#NAME?</v>
      </c>
      <c r="E3616" t="e">
        <f ca="1"/>
        <v>#NAME?</v>
      </c>
      <c r="F3616" t="e">
        <f ca="1"/>
        <v>#NAME?</v>
      </c>
      <c r="G3616" t="e">
        <f ca="1"/>
        <v>#NAME?</v>
      </c>
      <c r="H3616" t="e">
        <f ca="1"/>
        <v>#NAME?</v>
      </c>
      <c r="I3616" t="e">
        <f ca="1"/>
        <v>#NAME?</v>
      </c>
    </row>
    <row r="3617" spans="1:9" x14ac:dyDescent="0.25">
      <c r="A3617" s="193" t="e">
        <f ca="1"/>
        <v>#NAME?</v>
      </c>
      <c r="B3617" t="e">
        <f ca="1"/>
        <v>#NAME?</v>
      </c>
      <c r="C3617" s="129" t="e">
        <f ca="1"/>
        <v>#NAME?</v>
      </c>
      <c r="D3617" t="e">
        <f ca="1"/>
        <v>#NAME?</v>
      </c>
      <c r="E3617" t="e">
        <f ca="1"/>
        <v>#NAME?</v>
      </c>
      <c r="F3617" t="e">
        <f ca="1"/>
        <v>#NAME?</v>
      </c>
      <c r="G3617" t="e">
        <f ca="1"/>
        <v>#NAME?</v>
      </c>
      <c r="H3617" t="e">
        <f ca="1"/>
        <v>#NAME?</v>
      </c>
      <c r="I3617" t="e">
        <f ca="1"/>
        <v>#NAME?</v>
      </c>
    </row>
    <row r="3618" spans="1:9" x14ac:dyDescent="0.25">
      <c r="A3618" s="193" t="e">
        <f ca="1"/>
        <v>#NAME?</v>
      </c>
      <c r="B3618" t="e">
        <f ca="1"/>
        <v>#NAME?</v>
      </c>
      <c r="C3618" s="129" t="e">
        <f ca="1"/>
        <v>#NAME?</v>
      </c>
      <c r="D3618" t="e">
        <f ca="1"/>
        <v>#NAME?</v>
      </c>
      <c r="E3618" t="e">
        <f ca="1"/>
        <v>#NAME?</v>
      </c>
      <c r="F3618" t="e">
        <f ca="1"/>
        <v>#NAME?</v>
      </c>
      <c r="G3618" t="e">
        <f ca="1"/>
        <v>#NAME?</v>
      </c>
      <c r="H3618" t="e">
        <f ca="1"/>
        <v>#NAME?</v>
      </c>
      <c r="I3618" t="e">
        <f ca="1"/>
        <v>#NAME?</v>
      </c>
    </row>
    <row r="3619" spans="1:9" x14ac:dyDescent="0.25">
      <c r="A3619" s="193" t="e">
        <f ca="1"/>
        <v>#NAME?</v>
      </c>
      <c r="B3619" t="e">
        <f ca="1"/>
        <v>#NAME?</v>
      </c>
      <c r="C3619" s="129" t="e">
        <f ca="1"/>
        <v>#NAME?</v>
      </c>
      <c r="D3619" t="e">
        <f ca="1"/>
        <v>#NAME?</v>
      </c>
      <c r="E3619" t="e">
        <f ca="1"/>
        <v>#NAME?</v>
      </c>
      <c r="F3619" t="e">
        <f ca="1"/>
        <v>#NAME?</v>
      </c>
      <c r="G3619" t="e">
        <f ca="1"/>
        <v>#NAME?</v>
      </c>
      <c r="H3619" t="e">
        <f ca="1"/>
        <v>#NAME?</v>
      </c>
      <c r="I3619" t="e">
        <f ca="1"/>
        <v>#NAME?</v>
      </c>
    </row>
    <row r="3620" spans="1:9" x14ac:dyDescent="0.25">
      <c r="A3620" s="193" t="e">
        <f ca="1"/>
        <v>#NAME?</v>
      </c>
      <c r="B3620" t="e">
        <f ca="1"/>
        <v>#NAME?</v>
      </c>
      <c r="C3620" s="129" t="e">
        <f ca="1"/>
        <v>#NAME?</v>
      </c>
      <c r="D3620" t="e">
        <f ca="1"/>
        <v>#NAME?</v>
      </c>
      <c r="E3620" t="e">
        <f ca="1"/>
        <v>#NAME?</v>
      </c>
      <c r="F3620" t="e">
        <f ca="1"/>
        <v>#NAME?</v>
      </c>
      <c r="G3620" t="e">
        <f ca="1"/>
        <v>#NAME?</v>
      </c>
      <c r="H3620" t="e">
        <f ca="1"/>
        <v>#NAME?</v>
      </c>
      <c r="I3620" t="e">
        <f ca="1"/>
        <v>#NAME?</v>
      </c>
    </row>
    <row r="3621" spans="1:9" x14ac:dyDescent="0.25">
      <c r="A3621" s="193" t="e">
        <f ca="1"/>
        <v>#NAME?</v>
      </c>
      <c r="B3621" t="e">
        <f ca="1"/>
        <v>#NAME?</v>
      </c>
      <c r="C3621" s="129" t="e">
        <f ca="1"/>
        <v>#NAME?</v>
      </c>
      <c r="D3621" t="e">
        <f ca="1"/>
        <v>#NAME?</v>
      </c>
      <c r="E3621" t="e">
        <f ca="1"/>
        <v>#NAME?</v>
      </c>
      <c r="F3621" t="e">
        <f ca="1"/>
        <v>#NAME?</v>
      </c>
      <c r="G3621" t="e">
        <f ca="1"/>
        <v>#NAME?</v>
      </c>
      <c r="H3621" t="e">
        <f ca="1"/>
        <v>#NAME?</v>
      </c>
      <c r="I3621" t="e">
        <f ca="1"/>
        <v>#NAME?</v>
      </c>
    </row>
    <row r="3622" spans="1:9" x14ac:dyDescent="0.25">
      <c r="A3622" s="193" t="e">
        <f ca="1"/>
        <v>#NAME?</v>
      </c>
      <c r="B3622" t="e">
        <f ca="1"/>
        <v>#NAME?</v>
      </c>
      <c r="C3622" s="129" t="e">
        <f ca="1"/>
        <v>#NAME?</v>
      </c>
      <c r="D3622" t="e">
        <f ca="1"/>
        <v>#NAME?</v>
      </c>
      <c r="E3622" t="e">
        <f ca="1"/>
        <v>#NAME?</v>
      </c>
      <c r="F3622" t="e">
        <f ca="1"/>
        <v>#NAME?</v>
      </c>
      <c r="G3622" t="e">
        <f ca="1"/>
        <v>#NAME?</v>
      </c>
      <c r="H3622" t="e">
        <f ca="1"/>
        <v>#NAME?</v>
      </c>
      <c r="I3622" t="e">
        <f ca="1"/>
        <v>#NAME?</v>
      </c>
    </row>
    <row r="3623" spans="1:9" x14ac:dyDescent="0.25">
      <c r="A3623" s="193" t="e">
        <f ca="1"/>
        <v>#NAME?</v>
      </c>
      <c r="B3623" t="e">
        <f ca="1"/>
        <v>#NAME?</v>
      </c>
      <c r="C3623" s="129" t="e">
        <f ca="1"/>
        <v>#NAME?</v>
      </c>
      <c r="D3623" t="e">
        <f ca="1"/>
        <v>#NAME?</v>
      </c>
      <c r="E3623" t="e">
        <f ca="1"/>
        <v>#NAME?</v>
      </c>
      <c r="F3623" t="e">
        <f ca="1"/>
        <v>#NAME?</v>
      </c>
      <c r="G3623" t="e">
        <f ca="1"/>
        <v>#NAME?</v>
      </c>
      <c r="H3623" t="e">
        <f ca="1"/>
        <v>#NAME?</v>
      </c>
      <c r="I3623" t="e">
        <f ca="1"/>
        <v>#NAME?</v>
      </c>
    </row>
    <row r="3624" spans="1:9" x14ac:dyDescent="0.25">
      <c r="A3624" s="193" t="e">
        <f ca="1"/>
        <v>#NAME?</v>
      </c>
      <c r="B3624" t="e">
        <f ca="1"/>
        <v>#NAME?</v>
      </c>
      <c r="C3624" s="129" t="e">
        <f ca="1"/>
        <v>#NAME?</v>
      </c>
      <c r="D3624" t="e">
        <f ca="1"/>
        <v>#NAME?</v>
      </c>
      <c r="E3624" t="e">
        <f ca="1"/>
        <v>#NAME?</v>
      </c>
      <c r="F3624" t="e">
        <f ca="1"/>
        <v>#NAME?</v>
      </c>
      <c r="G3624" t="e">
        <f ca="1"/>
        <v>#NAME?</v>
      </c>
      <c r="H3624" t="e">
        <f ca="1"/>
        <v>#NAME?</v>
      </c>
      <c r="I3624" t="e">
        <f ca="1"/>
        <v>#NAME?</v>
      </c>
    </row>
    <row r="3625" spans="1:9" x14ac:dyDescent="0.25">
      <c r="A3625" s="193" t="e">
        <f ca="1"/>
        <v>#NAME?</v>
      </c>
      <c r="B3625" t="e">
        <f ca="1"/>
        <v>#NAME?</v>
      </c>
      <c r="C3625" s="129" t="e">
        <f ca="1"/>
        <v>#NAME?</v>
      </c>
      <c r="D3625" t="e">
        <f ca="1"/>
        <v>#NAME?</v>
      </c>
      <c r="E3625" t="e">
        <f ca="1"/>
        <v>#NAME?</v>
      </c>
      <c r="F3625" t="e">
        <f ca="1"/>
        <v>#NAME?</v>
      </c>
      <c r="G3625" t="e">
        <f ca="1"/>
        <v>#NAME?</v>
      </c>
      <c r="H3625" t="e">
        <f ca="1"/>
        <v>#NAME?</v>
      </c>
      <c r="I3625" t="e">
        <f ca="1"/>
        <v>#NAME?</v>
      </c>
    </row>
    <row r="3626" spans="1:9" x14ac:dyDescent="0.25">
      <c r="A3626" s="193" t="e">
        <f ca="1"/>
        <v>#NAME?</v>
      </c>
      <c r="B3626" t="e">
        <f ca="1"/>
        <v>#NAME?</v>
      </c>
      <c r="C3626" s="129" t="e">
        <f ca="1"/>
        <v>#NAME?</v>
      </c>
      <c r="D3626" t="e">
        <f ca="1"/>
        <v>#NAME?</v>
      </c>
      <c r="E3626" t="e">
        <f ca="1"/>
        <v>#NAME?</v>
      </c>
      <c r="F3626" t="e">
        <f ca="1"/>
        <v>#NAME?</v>
      </c>
      <c r="G3626" t="e">
        <f ca="1"/>
        <v>#NAME?</v>
      </c>
      <c r="H3626" t="e">
        <f ca="1"/>
        <v>#NAME?</v>
      </c>
      <c r="I3626" t="e">
        <f ca="1"/>
        <v>#NAME?</v>
      </c>
    </row>
    <row r="3627" spans="1:9" x14ac:dyDescent="0.25">
      <c r="A3627" s="193" t="e">
        <f ca="1"/>
        <v>#NAME?</v>
      </c>
      <c r="B3627" t="e">
        <f ca="1"/>
        <v>#NAME?</v>
      </c>
      <c r="C3627" s="129" t="e">
        <f ca="1"/>
        <v>#NAME?</v>
      </c>
      <c r="D3627" t="e">
        <f ca="1"/>
        <v>#NAME?</v>
      </c>
      <c r="E3627" t="e">
        <f ca="1"/>
        <v>#NAME?</v>
      </c>
      <c r="F3627" t="e">
        <f ca="1"/>
        <v>#NAME?</v>
      </c>
      <c r="G3627" t="e">
        <f ca="1"/>
        <v>#NAME?</v>
      </c>
      <c r="H3627" t="e">
        <f ca="1"/>
        <v>#NAME?</v>
      </c>
      <c r="I3627" t="e">
        <f ca="1"/>
        <v>#NAME?</v>
      </c>
    </row>
    <row r="3628" spans="1:9" x14ac:dyDescent="0.25">
      <c r="A3628" s="193" t="e">
        <f ca="1"/>
        <v>#NAME?</v>
      </c>
      <c r="B3628" t="e">
        <f ca="1"/>
        <v>#NAME?</v>
      </c>
      <c r="C3628" s="129" t="e">
        <f ca="1"/>
        <v>#NAME?</v>
      </c>
      <c r="D3628" t="e">
        <f ca="1"/>
        <v>#NAME?</v>
      </c>
      <c r="E3628" t="e">
        <f ca="1"/>
        <v>#NAME?</v>
      </c>
      <c r="F3628" t="e">
        <f ca="1"/>
        <v>#NAME?</v>
      </c>
      <c r="G3628" t="e">
        <f ca="1"/>
        <v>#NAME?</v>
      </c>
      <c r="H3628" t="e">
        <f ca="1"/>
        <v>#NAME?</v>
      </c>
      <c r="I3628" t="e">
        <f ca="1"/>
        <v>#NAME?</v>
      </c>
    </row>
    <row r="3629" spans="1:9" x14ac:dyDescent="0.25">
      <c r="A3629" s="193" t="e">
        <f ca="1"/>
        <v>#NAME?</v>
      </c>
      <c r="B3629" t="e">
        <f ca="1"/>
        <v>#NAME?</v>
      </c>
      <c r="C3629" s="129" t="e">
        <f ca="1"/>
        <v>#NAME?</v>
      </c>
      <c r="D3629" t="e">
        <f ca="1"/>
        <v>#NAME?</v>
      </c>
      <c r="E3629" t="e">
        <f ca="1"/>
        <v>#NAME?</v>
      </c>
      <c r="F3629" t="e">
        <f ca="1"/>
        <v>#NAME?</v>
      </c>
      <c r="G3629" t="e">
        <f ca="1"/>
        <v>#NAME?</v>
      </c>
      <c r="H3629" t="e">
        <f ca="1"/>
        <v>#NAME?</v>
      </c>
      <c r="I3629" t="e">
        <f ca="1"/>
        <v>#NAME?</v>
      </c>
    </row>
    <row r="3630" spans="1:9" x14ac:dyDescent="0.25">
      <c r="A3630" s="193" t="e">
        <f ca="1"/>
        <v>#NAME?</v>
      </c>
      <c r="B3630" t="e">
        <f ca="1"/>
        <v>#NAME?</v>
      </c>
      <c r="C3630" s="129" t="e">
        <f ca="1"/>
        <v>#NAME?</v>
      </c>
      <c r="D3630" t="e">
        <f ca="1"/>
        <v>#NAME?</v>
      </c>
      <c r="E3630" t="e">
        <f ca="1"/>
        <v>#NAME?</v>
      </c>
      <c r="F3630" t="e">
        <f ca="1"/>
        <v>#NAME?</v>
      </c>
      <c r="G3630" t="e">
        <f ca="1"/>
        <v>#NAME?</v>
      </c>
      <c r="H3630" t="e">
        <f ca="1"/>
        <v>#NAME?</v>
      </c>
      <c r="I3630" t="e">
        <f ca="1"/>
        <v>#NAME?</v>
      </c>
    </row>
    <row r="3631" spans="1:9" x14ac:dyDescent="0.25">
      <c r="A3631" s="193" t="e">
        <f ca="1"/>
        <v>#NAME?</v>
      </c>
      <c r="B3631" t="e">
        <f ca="1"/>
        <v>#NAME?</v>
      </c>
      <c r="C3631" s="129" t="e">
        <f ca="1"/>
        <v>#NAME?</v>
      </c>
      <c r="D3631" t="e">
        <f ca="1"/>
        <v>#NAME?</v>
      </c>
      <c r="E3631" t="e">
        <f ca="1"/>
        <v>#NAME?</v>
      </c>
      <c r="F3631" t="e">
        <f ca="1"/>
        <v>#NAME?</v>
      </c>
      <c r="G3631" t="e">
        <f ca="1"/>
        <v>#NAME?</v>
      </c>
      <c r="H3631" t="e">
        <f ca="1"/>
        <v>#NAME?</v>
      </c>
      <c r="I3631" t="e">
        <f ca="1"/>
        <v>#NAME?</v>
      </c>
    </row>
    <row r="3632" spans="1:9" x14ac:dyDescent="0.25">
      <c r="A3632" s="193" t="e">
        <f ca="1"/>
        <v>#NAME?</v>
      </c>
      <c r="B3632" t="e">
        <f ca="1"/>
        <v>#NAME?</v>
      </c>
      <c r="C3632" s="129" t="e">
        <f ca="1"/>
        <v>#NAME?</v>
      </c>
      <c r="D3632" t="e">
        <f ca="1"/>
        <v>#NAME?</v>
      </c>
      <c r="E3632" t="e">
        <f ca="1"/>
        <v>#NAME?</v>
      </c>
      <c r="F3632" t="e">
        <f ca="1"/>
        <v>#NAME?</v>
      </c>
      <c r="G3632" t="e">
        <f ca="1"/>
        <v>#NAME?</v>
      </c>
      <c r="H3632" t="e">
        <f ca="1"/>
        <v>#NAME?</v>
      </c>
      <c r="I3632" t="e">
        <f ca="1"/>
        <v>#NAME?</v>
      </c>
    </row>
    <row r="3633" spans="1:9" x14ac:dyDescent="0.25">
      <c r="A3633" s="193" t="e">
        <f ca="1"/>
        <v>#NAME?</v>
      </c>
      <c r="B3633" t="e">
        <f ca="1"/>
        <v>#NAME?</v>
      </c>
      <c r="C3633" s="129" t="e">
        <f ca="1"/>
        <v>#NAME?</v>
      </c>
      <c r="D3633" t="e">
        <f ca="1"/>
        <v>#NAME?</v>
      </c>
      <c r="E3633" t="e">
        <f ca="1"/>
        <v>#NAME?</v>
      </c>
      <c r="F3633" t="e">
        <f ca="1"/>
        <v>#NAME?</v>
      </c>
      <c r="G3633" t="e">
        <f ca="1"/>
        <v>#NAME?</v>
      </c>
      <c r="H3633" t="e">
        <f ca="1"/>
        <v>#NAME?</v>
      </c>
      <c r="I3633" t="e">
        <f ca="1"/>
        <v>#NAME?</v>
      </c>
    </row>
    <row r="3634" spans="1:9" x14ac:dyDescent="0.25">
      <c r="A3634" s="193" t="e">
        <f ca="1"/>
        <v>#NAME?</v>
      </c>
      <c r="B3634" t="e">
        <f ca="1"/>
        <v>#NAME?</v>
      </c>
      <c r="C3634" s="129" t="e">
        <f ca="1"/>
        <v>#NAME?</v>
      </c>
      <c r="D3634" t="e">
        <f ca="1"/>
        <v>#NAME?</v>
      </c>
      <c r="E3634" t="e">
        <f ca="1"/>
        <v>#NAME?</v>
      </c>
      <c r="F3634" t="e">
        <f ca="1"/>
        <v>#NAME?</v>
      </c>
      <c r="G3634" t="e">
        <f ca="1"/>
        <v>#NAME?</v>
      </c>
      <c r="H3634" t="e">
        <f ca="1"/>
        <v>#NAME?</v>
      </c>
      <c r="I3634" t="e">
        <f ca="1"/>
        <v>#NAME?</v>
      </c>
    </row>
    <row r="3635" spans="1:9" x14ac:dyDescent="0.25">
      <c r="A3635" s="193" t="e">
        <f ca="1"/>
        <v>#NAME?</v>
      </c>
      <c r="B3635" t="e">
        <f ca="1"/>
        <v>#NAME?</v>
      </c>
      <c r="C3635" s="129" t="e">
        <f ca="1"/>
        <v>#NAME?</v>
      </c>
      <c r="D3635" t="e">
        <f ca="1"/>
        <v>#NAME?</v>
      </c>
      <c r="E3635" t="e">
        <f ca="1"/>
        <v>#NAME?</v>
      </c>
      <c r="F3635" t="e">
        <f ca="1"/>
        <v>#NAME?</v>
      </c>
      <c r="G3635" t="e">
        <f ca="1"/>
        <v>#NAME?</v>
      </c>
      <c r="H3635" t="e">
        <f ca="1"/>
        <v>#NAME?</v>
      </c>
      <c r="I3635" t="e">
        <f ca="1"/>
        <v>#NAME?</v>
      </c>
    </row>
    <row r="3636" spans="1:9" x14ac:dyDescent="0.25">
      <c r="A3636" s="193" t="e">
        <f ca="1"/>
        <v>#NAME?</v>
      </c>
      <c r="B3636" t="e">
        <f ca="1"/>
        <v>#NAME?</v>
      </c>
      <c r="C3636" s="129" t="e">
        <f ca="1"/>
        <v>#NAME?</v>
      </c>
      <c r="D3636" t="e">
        <f ca="1"/>
        <v>#NAME?</v>
      </c>
      <c r="E3636" t="e">
        <f ca="1"/>
        <v>#NAME?</v>
      </c>
      <c r="F3636" t="e">
        <f ca="1"/>
        <v>#NAME?</v>
      </c>
      <c r="G3636" t="e">
        <f ca="1"/>
        <v>#NAME?</v>
      </c>
      <c r="H3636" t="e">
        <f ca="1"/>
        <v>#NAME?</v>
      </c>
      <c r="I3636" t="e">
        <f ca="1"/>
        <v>#NAME?</v>
      </c>
    </row>
    <row r="3637" spans="1:9" x14ac:dyDescent="0.25">
      <c r="A3637" s="193" t="e">
        <f ca="1"/>
        <v>#NAME?</v>
      </c>
      <c r="B3637" t="e">
        <f ca="1"/>
        <v>#NAME?</v>
      </c>
      <c r="C3637" s="129" t="e">
        <f ca="1"/>
        <v>#NAME?</v>
      </c>
      <c r="D3637" t="e">
        <f ca="1"/>
        <v>#NAME?</v>
      </c>
      <c r="E3637" t="e">
        <f ca="1"/>
        <v>#NAME?</v>
      </c>
      <c r="F3637" t="e">
        <f ca="1"/>
        <v>#NAME?</v>
      </c>
      <c r="G3637" t="e">
        <f ca="1"/>
        <v>#NAME?</v>
      </c>
      <c r="H3637" t="e">
        <f ca="1"/>
        <v>#NAME?</v>
      </c>
      <c r="I3637" t="e">
        <f ca="1"/>
        <v>#NAME?</v>
      </c>
    </row>
    <row r="3638" spans="1:9" x14ac:dyDescent="0.25">
      <c r="A3638" s="193" t="e">
        <f ca="1"/>
        <v>#NAME?</v>
      </c>
      <c r="B3638" t="e">
        <f ca="1"/>
        <v>#NAME?</v>
      </c>
      <c r="C3638" s="129" t="e">
        <f ca="1"/>
        <v>#NAME?</v>
      </c>
      <c r="D3638" t="e">
        <f ca="1"/>
        <v>#NAME?</v>
      </c>
      <c r="E3638" t="e">
        <f ca="1"/>
        <v>#NAME?</v>
      </c>
      <c r="F3638" t="e">
        <f ca="1"/>
        <v>#NAME?</v>
      </c>
      <c r="G3638" t="e">
        <f ca="1"/>
        <v>#NAME?</v>
      </c>
      <c r="H3638" t="e">
        <f ca="1"/>
        <v>#NAME?</v>
      </c>
      <c r="I3638" t="e">
        <f ca="1"/>
        <v>#NAME?</v>
      </c>
    </row>
    <row r="3639" spans="1:9" x14ac:dyDescent="0.25">
      <c r="A3639" s="193" t="e">
        <f ca="1"/>
        <v>#NAME?</v>
      </c>
      <c r="B3639" t="e">
        <f ca="1"/>
        <v>#NAME?</v>
      </c>
      <c r="C3639" s="129" t="e">
        <f ca="1"/>
        <v>#NAME?</v>
      </c>
      <c r="D3639" t="e">
        <f ca="1"/>
        <v>#NAME?</v>
      </c>
      <c r="E3639" t="e">
        <f ca="1"/>
        <v>#NAME?</v>
      </c>
      <c r="F3639" t="e">
        <f ca="1"/>
        <v>#NAME?</v>
      </c>
      <c r="G3639" t="e">
        <f ca="1"/>
        <v>#NAME?</v>
      </c>
      <c r="H3639" t="e">
        <f ca="1"/>
        <v>#NAME?</v>
      </c>
      <c r="I3639" t="e">
        <f ca="1"/>
        <v>#NAME?</v>
      </c>
    </row>
    <row r="3640" spans="1:9" x14ac:dyDescent="0.25">
      <c r="A3640" s="193" t="e">
        <f ca="1"/>
        <v>#NAME?</v>
      </c>
      <c r="B3640" t="e">
        <f ca="1"/>
        <v>#NAME?</v>
      </c>
      <c r="C3640" s="129" t="e">
        <f ca="1"/>
        <v>#NAME?</v>
      </c>
      <c r="D3640" t="e">
        <f ca="1"/>
        <v>#NAME?</v>
      </c>
      <c r="E3640" t="e">
        <f ca="1"/>
        <v>#NAME?</v>
      </c>
      <c r="F3640" t="e">
        <f ca="1"/>
        <v>#NAME?</v>
      </c>
      <c r="G3640" t="e">
        <f ca="1"/>
        <v>#NAME?</v>
      </c>
      <c r="H3640" t="e">
        <f ca="1"/>
        <v>#NAME?</v>
      </c>
      <c r="I3640" t="e">
        <f ca="1"/>
        <v>#NAME?</v>
      </c>
    </row>
    <row r="3641" spans="1:9" x14ac:dyDescent="0.25">
      <c r="A3641" s="193" t="e">
        <f ca="1"/>
        <v>#NAME?</v>
      </c>
      <c r="B3641" t="e">
        <f ca="1"/>
        <v>#NAME?</v>
      </c>
      <c r="C3641" s="129" t="e">
        <f ca="1"/>
        <v>#NAME?</v>
      </c>
      <c r="D3641" t="e">
        <f ca="1"/>
        <v>#NAME?</v>
      </c>
      <c r="E3641" t="e">
        <f ca="1"/>
        <v>#NAME?</v>
      </c>
      <c r="F3641" t="e">
        <f ca="1"/>
        <v>#NAME?</v>
      </c>
      <c r="G3641" t="e">
        <f ca="1"/>
        <v>#NAME?</v>
      </c>
      <c r="H3641" t="e">
        <f ca="1"/>
        <v>#NAME?</v>
      </c>
      <c r="I3641" t="e">
        <f ca="1"/>
        <v>#NAME?</v>
      </c>
    </row>
    <row r="3642" spans="1:9" x14ac:dyDescent="0.25">
      <c r="A3642" s="193" t="e">
        <f ca="1"/>
        <v>#NAME?</v>
      </c>
      <c r="B3642" t="e">
        <f ca="1"/>
        <v>#NAME?</v>
      </c>
      <c r="C3642" s="129" t="e">
        <f ca="1"/>
        <v>#NAME?</v>
      </c>
      <c r="D3642" t="e">
        <f ca="1"/>
        <v>#NAME?</v>
      </c>
      <c r="E3642" t="e">
        <f ca="1"/>
        <v>#NAME?</v>
      </c>
      <c r="F3642" t="e">
        <f ca="1"/>
        <v>#NAME?</v>
      </c>
      <c r="G3642" t="e">
        <f ca="1"/>
        <v>#NAME?</v>
      </c>
      <c r="H3642" t="e">
        <f ca="1"/>
        <v>#NAME?</v>
      </c>
      <c r="I3642" t="e">
        <f ca="1"/>
        <v>#NAME?</v>
      </c>
    </row>
    <row r="3643" spans="1:9" x14ac:dyDescent="0.25">
      <c r="A3643" s="193" t="e">
        <f ca="1"/>
        <v>#NAME?</v>
      </c>
      <c r="B3643" t="e">
        <f ca="1"/>
        <v>#NAME?</v>
      </c>
      <c r="C3643" s="129" t="e">
        <f ca="1"/>
        <v>#NAME?</v>
      </c>
      <c r="D3643" t="e">
        <f ca="1"/>
        <v>#NAME?</v>
      </c>
      <c r="E3643" t="e">
        <f ca="1"/>
        <v>#NAME?</v>
      </c>
      <c r="F3643" t="e">
        <f ca="1"/>
        <v>#NAME?</v>
      </c>
      <c r="G3643" t="e">
        <f ca="1"/>
        <v>#NAME?</v>
      </c>
      <c r="H3643" t="e">
        <f ca="1"/>
        <v>#NAME?</v>
      </c>
      <c r="I3643" t="e">
        <f ca="1"/>
        <v>#NAME?</v>
      </c>
    </row>
    <row r="3644" spans="1:9" x14ac:dyDescent="0.25">
      <c r="A3644" s="193" t="e">
        <f ca="1"/>
        <v>#NAME?</v>
      </c>
      <c r="B3644" t="e">
        <f ca="1"/>
        <v>#NAME?</v>
      </c>
      <c r="C3644" s="129" t="e">
        <f ca="1"/>
        <v>#NAME?</v>
      </c>
      <c r="D3644" t="e">
        <f ca="1"/>
        <v>#NAME?</v>
      </c>
      <c r="E3644" t="e">
        <f ca="1"/>
        <v>#NAME?</v>
      </c>
      <c r="F3644" t="e">
        <f ca="1"/>
        <v>#NAME?</v>
      </c>
      <c r="G3644" t="e">
        <f ca="1"/>
        <v>#NAME?</v>
      </c>
      <c r="H3644" t="e">
        <f ca="1"/>
        <v>#NAME?</v>
      </c>
      <c r="I3644" t="e">
        <f ca="1"/>
        <v>#NAME?</v>
      </c>
    </row>
    <row r="3645" spans="1:9" x14ac:dyDescent="0.25">
      <c r="A3645" s="193" t="e">
        <f ca="1"/>
        <v>#NAME?</v>
      </c>
      <c r="B3645" t="e">
        <f ca="1"/>
        <v>#NAME?</v>
      </c>
      <c r="C3645" s="129" t="e">
        <f ca="1"/>
        <v>#NAME?</v>
      </c>
      <c r="D3645" t="e">
        <f ca="1"/>
        <v>#NAME?</v>
      </c>
      <c r="E3645" t="e">
        <f ca="1"/>
        <v>#NAME?</v>
      </c>
      <c r="F3645" t="e">
        <f ca="1"/>
        <v>#NAME?</v>
      </c>
      <c r="G3645" t="e">
        <f ca="1"/>
        <v>#NAME?</v>
      </c>
      <c r="H3645" t="e">
        <f ca="1"/>
        <v>#NAME?</v>
      </c>
      <c r="I3645" t="e">
        <f ca="1"/>
        <v>#NAME?</v>
      </c>
    </row>
    <row r="3646" spans="1:9" x14ac:dyDescent="0.25">
      <c r="A3646" s="193" t="e">
        <f ca="1"/>
        <v>#NAME?</v>
      </c>
      <c r="B3646" t="e">
        <f ca="1"/>
        <v>#NAME?</v>
      </c>
      <c r="C3646" s="129" t="e">
        <f ca="1"/>
        <v>#NAME?</v>
      </c>
      <c r="D3646" t="e">
        <f ca="1"/>
        <v>#NAME?</v>
      </c>
      <c r="E3646" t="e">
        <f ca="1"/>
        <v>#NAME?</v>
      </c>
      <c r="F3646" t="e">
        <f ca="1"/>
        <v>#NAME?</v>
      </c>
      <c r="G3646" t="e">
        <f ca="1"/>
        <v>#NAME?</v>
      </c>
      <c r="H3646" t="e">
        <f ca="1"/>
        <v>#NAME?</v>
      </c>
      <c r="I3646" t="e">
        <f ca="1"/>
        <v>#NAME?</v>
      </c>
    </row>
    <row r="3647" spans="1:9" x14ac:dyDescent="0.25">
      <c r="A3647" s="193" t="e">
        <f ca="1"/>
        <v>#NAME?</v>
      </c>
      <c r="B3647" t="e">
        <f ca="1"/>
        <v>#NAME?</v>
      </c>
      <c r="C3647" s="129" t="e">
        <f ca="1"/>
        <v>#NAME?</v>
      </c>
      <c r="D3647" t="e">
        <f ca="1"/>
        <v>#NAME?</v>
      </c>
      <c r="E3647" t="e">
        <f ca="1"/>
        <v>#NAME?</v>
      </c>
      <c r="F3647" t="e">
        <f ca="1"/>
        <v>#NAME?</v>
      </c>
      <c r="G3647" t="e">
        <f ca="1"/>
        <v>#NAME?</v>
      </c>
      <c r="H3647" t="e">
        <f ca="1"/>
        <v>#NAME?</v>
      </c>
      <c r="I3647" t="e">
        <f ca="1"/>
        <v>#NAME?</v>
      </c>
    </row>
    <row r="3648" spans="1:9" x14ac:dyDescent="0.25">
      <c r="A3648" s="193" t="e">
        <f ca="1"/>
        <v>#NAME?</v>
      </c>
      <c r="B3648" t="e">
        <f ca="1"/>
        <v>#NAME?</v>
      </c>
      <c r="C3648" s="129" t="e">
        <f ca="1"/>
        <v>#NAME?</v>
      </c>
      <c r="D3648" t="e">
        <f ca="1"/>
        <v>#NAME?</v>
      </c>
      <c r="E3648" t="e">
        <f ca="1"/>
        <v>#NAME?</v>
      </c>
      <c r="F3648" t="e">
        <f ca="1"/>
        <v>#NAME?</v>
      </c>
      <c r="G3648" t="e">
        <f ca="1"/>
        <v>#NAME?</v>
      </c>
      <c r="H3648" t="e">
        <f ca="1"/>
        <v>#NAME?</v>
      </c>
      <c r="I3648" t="e">
        <f ca="1"/>
        <v>#NAME?</v>
      </c>
    </row>
    <row r="3649" spans="1:9" x14ac:dyDescent="0.25">
      <c r="A3649" s="193" t="e">
        <f ca="1"/>
        <v>#NAME?</v>
      </c>
      <c r="B3649" t="e">
        <f ca="1"/>
        <v>#NAME?</v>
      </c>
      <c r="C3649" s="129" t="e">
        <f ca="1"/>
        <v>#NAME?</v>
      </c>
      <c r="D3649" t="e">
        <f ca="1"/>
        <v>#NAME?</v>
      </c>
      <c r="E3649" t="e">
        <f ca="1"/>
        <v>#NAME?</v>
      </c>
      <c r="F3649" t="e">
        <f ca="1"/>
        <v>#NAME?</v>
      </c>
      <c r="G3649" t="e">
        <f ca="1"/>
        <v>#NAME?</v>
      </c>
      <c r="H3649" t="e">
        <f ca="1"/>
        <v>#NAME?</v>
      </c>
      <c r="I3649" t="e">
        <f ca="1"/>
        <v>#NAME?</v>
      </c>
    </row>
    <row r="3650" spans="1:9" x14ac:dyDescent="0.25">
      <c r="A3650" s="193" t="e">
        <f ca="1"/>
        <v>#NAME?</v>
      </c>
      <c r="B3650" t="e">
        <f ca="1"/>
        <v>#NAME?</v>
      </c>
      <c r="C3650" s="129" t="e">
        <f ca="1"/>
        <v>#NAME?</v>
      </c>
      <c r="D3650" t="e">
        <f ca="1"/>
        <v>#NAME?</v>
      </c>
      <c r="E3650" t="e">
        <f ca="1"/>
        <v>#NAME?</v>
      </c>
      <c r="F3650" t="e">
        <f ca="1"/>
        <v>#NAME?</v>
      </c>
      <c r="G3650" t="e">
        <f ca="1"/>
        <v>#NAME?</v>
      </c>
      <c r="H3650" t="e">
        <f ca="1"/>
        <v>#NAME?</v>
      </c>
      <c r="I3650" t="e">
        <f ca="1"/>
        <v>#NAME?</v>
      </c>
    </row>
    <row r="3651" spans="1:9" x14ac:dyDescent="0.25">
      <c r="A3651" s="193" t="e">
        <f ca="1"/>
        <v>#NAME?</v>
      </c>
      <c r="B3651" t="e">
        <f ca="1"/>
        <v>#NAME?</v>
      </c>
      <c r="C3651" s="129" t="e">
        <f ca="1"/>
        <v>#NAME?</v>
      </c>
      <c r="D3651" t="e">
        <f ca="1"/>
        <v>#NAME?</v>
      </c>
      <c r="E3651" t="e">
        <f ca="1"/>
        <v>#NAME?</v>
      </c>
      <c r="F3651" t="e">
        <f ca="1"/>
        <v>#NAME?</v>
      </c>
      <c r="G3651" t="e">
        <f ca="1"/>
        <v>#NAME?</v>
      </c>
      <c r="H3651" t="e">
        <f ca="1"/>
        <v>#NAME?</v>
      </c>
      <c r="I3651" t="e">
        <f ca="1"/>
        <v>#NAME?</v>
      </c>
    </row>
    <row r="3652" spans="1:9" x14ac:dyDescent="0.25">
      <c r="A3652" s="193" t="e">
        <f ca="1"/>
        <v>#NAME?</v>
      </c>
      <c r="B3652" t="e">
        <f ca="1"/>
        <v>#NAME?</v>
      </c>
      <c r="C3652" s="129" t="e">
        <f ca="1"/>
        <v>#NAME?</v>
      </c>
      <c r="D3652" t="e">
        <f ca="1"/>
        <v>#NAME?</v>
      </c>
      <c r="E3652" t="e">
        <f ca="1"/>
        <v>#NAME?</v>
      </c>
      <c r="F3652" t="e">
        <f ca="1"/>
        <v>#NAME?</v>
      </c>
      <c r="G3652" t="e">
        <f ca="1"/>
        <v>#NAME?</v>
      </c>
      <c r="H3652" t="e">
        <f ca="1"/>
        <v>#NAME?</v>
      </c>
      <c r="I3652" t="e">
        <f ca="1"/>
        <v>#NAME?</v>
      </c>
    </row>
    <row r="3653" spans="1:9" x14ac:dyDescent="0.25">
      <c r="A3653" s="193" t="e">
        <f ca="1"/>
        <v>#NAME?</v>
      </c>
      <c r="B3653" t="e">
        <f ca="1"/>
        <v>#NAME?</v>
      </c>
      <c r="C3653" s="129" t="e">
        <f ca="1"/>
        <v>#NAME?</v>
      </c>
      <c r="D3653" t="e">
        <f ca="1"/>
        <v>#NAME?</v>
      </c>
      <c r="E3653" t="e">
        <f ca="1"/>
        <v>#NAME?</v>
      </c>
      <c r="F3653" t="e">
        <f ca="1"/>
        <v>#NAME?</v>
      </c>
      <c r="G3653" t="e">
        <f ca="1"/>
        <v>#NAME?</v>
      </c>
      <c r="H3653" t="e">
        <f ca="1"/>
        <v>#NAME?</v>
      </c>
      <c r="I3653" t="e">
        <f ca="1"/>
        <v>#NAME?</v>
      </c>
    </row>
    <row r="3654" spans="1:9" x14ac:dyDescent="0.25">
      <c r="A3654" s="193" t="e">
        <f ca="1"/>
        <v>#NAME?</v>
      </c>
      <c r="B3654" t="e">
        <f ca="1"/>
        <v>#NAME?</v>
      </c>
      <c r="C3654" s="129" t="e">
        <f ca="1"/>
        <v>#NAME?</v>
      </c>
      <c r="D3654" t="e">
        <f ca="1"/>
        <v>#NAME?</v>
      </c>
      <c r="E3654" t="e">
        <f ca="1"/>
        <v>#NAME?</v>
      </c>
      <c r="F3654" t="e">
        <f ca="1"/>
        <v>#NAME?</v>
      </c>
      <c r="G3654" t="e">
        <f ca="1"/>
        <v>#NAME?</v>
      </c>
      <c r="H3654" t="e">
        <f ca="1"/>
        <v>#NAME?</v>
      </c>
      <c r="I3654" t="e">
        <f ca="1"/>
        <v>#NAME?</v>
      </c>
    </row>
    <row r="3655" spans="1:9" x14ac:dyDescent="0.25">
      <c r="A3655" s="193" t="e">
        <f ca="1"/>
        <v>#NAME?</v>
      </c>
      <c r="B3655" t="e">
        <f ca="1"/>
        <v>#NAME?</v>
      </c>
      <c r="C3655" s="129" t="e">
        <f ca="1"/>
        <v>#NAME?</v>
      </c>
      <c r="D3655" t="e">
        <f ca="1"/>
        <v>#NAME?</v>
      </c>
      <c r="E3655" t="e">
        <f ca="1"/>
        <v>#NAME?</v>
      </c>
      <c r="F3655" t="e">
        <f ca="1"/>
        <v>#NAME?</v>
      </c>
      <c r="G3655" t="e">
        <f ca="1"/>
        <v>#NAME?</v>
      </c>
      <c r="H3655" t="e">
        <f ca="1"/>
        <v>#NAME?</v>
      </c>
      <c r="I3655" t="e">
        <f ca="1"/>
        <v>#NAME?</v>
      </c>
    </row>
    <row r="3656" spans="1:9" x14ac:dyDescent="0.25">
      <c r="A3656" s="193" t="e">
        <f ca="1"/>
        <v>#NAME?</v>
      </c>
      <c r="B3656" t="e">
        <f ca="1"/>
        <v>#NAME?</v>
      </c>
      <c r="C3656" s="129" t="e">
        <f ca="1"/>
        <v>#NAME?</v>
      </c>
      <c r="D3656" t="e">
        <f ca="1"/>
        <v>#NAME?</v>
      </c>
      <c r="E3656" t="e">
        <f ca="1"/>
        <v>#NAME?</v>
      </c>
      <c r="F3656" t="e">
        <f ca="1"/>
        <v>#NAME?</v>
      </c>
      <c r="G3656" t="e">
        <f ca="1"/>
        <v>#NAME?</v>
      </c>
      <c r="H3656" t="e">
        <f ca="1"/>
        <v>#NAME?</v>
      </c>
      <c r="I3656" t="e">
        <f ca="1"/>
        <v>#NAME?</v>
      </c>
    </row>
    <row r="3657" spans="1:9" x14ac:dyDescent="0.25">
      <c r="A3657" s="193" t="e">
        <f ca="1"/>
        <v>#NAME?</v>
      </c>
      <c r="B3657" t="e">
        <f ca="1"/>
        <v>#NAME?</v>
      </c>
      <c r="C3657" s="129" t="e">
        <f ca="1"/>
        <v>#NAME?</v>
      </c>
      <c r="D3657" t="e">
        <f ca="1"/>
        <v>#NAME?</v>
      </c>
      <c r="E3657" t="e">
        <f ca="1"/>
        <v>#NAME?</v>
      </c>
      <c r="F3657" t="e">
        <f ca="1"/>
        <v>#NAME?</v>
      </c>
      <c r="G3657" t="e">
        <f ca="1"/>
        <v>#NAME?</v>
      </c>
      <c r="H3657" t="e">
        <f ca="1"/>
        <v>#NAME?</v>
      </c>
      <c r="I3657" t="e">
        <f ca="1"/>
        <v>#NAME?</v>
      </c>
    </row>
    <row r="3658" spans="1:9" x14ac:dyDescent="0.25">
      <c r="A3658" s="193" t="e">
        <f ca="1"/>
        <v>#NAME?</v>
      </c>
      <c r="B3658" t="e">
        <f ca="1"/>
        <v>#NAME?</v>
      </c>
      <c r="C3658" s="129" t="e">
        <f ca="1"/>
        <v>#NAME?</v>
      </c>
      <c r="D3658" t="e">
        <f ca="1"/>
        <v>#NAME?</v>
      </c>
      <c r="E3658" t="e">
        <f ca="1"/>
        <v>#NAME?</v>
      </c>
      <c r="F3658" t="e">
        <f ca="1"/>
        <v>#NAME?</v>
      </c>
      <c r="G3658" t="e">
        <f ca="1"/>
        <v>#NAME?</v>
      </c>
      <c r="H3658" t="e">
        <f ca="1"/>
        <v>#NAME?</v>
      </c>
      <c r="I3658" t="e">
        <f ca="1"/>
        <v>#NAME?</v>
      </c>
    </row>
    <row r="3659" spans="1:9" x14ac:dyDescent="0.25">
      <c r="A3659" s="193" t="e">
        <f ca="1"/>
        <v>#NAME?</v>
      </c>
      <c r="B3659" t="e">
        <f ca="1"/>
        <v>#NAME?</v>
      </c>
      <c r="C3659" s="129" t="e">
        <f ca="1"/>
        <v>#NAME?</v>
      </c>
      <c r="D3659" t="e">
        <f ca="1"/>
        <v>#NAME?</v>
      </c>
      <c r="E3659" t="e">
        <f ca="1"/>
        <v>#NAME?</v>
      </c>
      <c r="F3659" t="e">
        <f ca="1"/>
        <v>#NAME?</v>
      </c>
      <c r="G3659" t="e">
        <f ca="1"/>
        <v>#NAME?</v>
      </c>
      <c r="H3659" t="e">
        <f ca="1"/>
        <v>#NAME?</v>
      </c>
      <c r="I3659" t="e">
        <f ca="1"/>
        <v>#NAME?</v>
      </c>
    </row>
    <row r="3660" spans="1:9" x14ac:dyDescent="0.25">
      <c r="A3660" s="193" t="e">
        <f ca="1"/>
        <v>#NAME?</v>
      </c>
      <c r="B3660" t="e">
        <f ca="1"/>
        <v>#NAME?</v>
      </c>
      <c r="C3660" s="129" t="e">
        <f ca="1"/>
        <v>#NAME?</v>
      </c>
      <c r="D3660" t="e">
        <f ca="1"/>
        <v>#NAME?</v>
      </c>
      <c r="E3660" t="e">
        <f ca="1"/>
        <v>#NAME?</v>
      </c>
      <c r="F3660" t="e">
        <f ca="1"/>
        <v>#NAME?</v>
      </c>
      <c r="G3660" t="e">
        <f ca="1"/>
        <v>#NAME?</v>
      </c>
      <c r="H3660" t="e">
        <f ca="1"/>
        <v>#NAME?</v>
      </c>
      <c r="I3660" t="e">
        <f ca="1"/>
        <v>#NAME?</v>
      </c>
    </row>
    <row r="3661" spans="1:9" x14ac:dyDescent="0.25">
      <c r="A3661" s="193" t="e">
        <f ca="1"/>
        <v>#NAME?</v>
      </c>
      <c r="B3661" t="e">
        <f ca="1"/>
        <v>#NAME?</v>
      </c>
      <c r="C3661" s="129" t="e">
        <f ca="1"/>
        <v>#NAME?</v>
      </c>
      <c r="D3661" t="e">
        <f ca="1"/>
        <v>#NAME?</v>
      </c>
      <c r="E3661" t="e">
        <f ca="1"/>
        <v>#NAME?</v>
      </c>
      <c r="F3661" t="e">
        <f ca="1"/>
        <v>#NAME?</v>
      </c>
      <c r="G3661" t="e">
        <f ca="1"/>
        <v>#NAME?</v>
      </c>
      <c r="H3661" t="e">
        <f ca="1"/>
        <v>#NAME?</v>
      </c>
      <c r="I3661" t="e">
        <f ca="1"/>
        <v>#NAME?</v>
      </c>
    </row>
    <row r="3662" spans="1:9" x14ac:dyDescent="0.25">
      <c r="A3662" s="193" t="e">
        <f ca="1"/>
        <v>#NAME?</v>
      </c>
      <c r="B3662" t="e">
        <f ca="1"/>
        <v>#NAME?</v>
      </c>
      <c r="C3662" s="129" t="e">
        <f ca="1"/>
        <v>#NAME?</v>
      </c>
      <c r="D3662" t="e">
        <f ca="1"/>
        <v>#NAME?</v>
      </c>
      <c r="E3662" t="e">
        <f ca="1"/>
        <v>#NAME?</v>
      </c>
      <c r="F3662" t="e">
        <f ca="1"/>
        <v>#NAME?</v>
      </c>
      <c r="G3662" t="e">
        <f ca="1"/>
        <v>#NAME?</v>
      </c>
      <c r="H3662" t="e">
        <f ca="1"/>
        <v>#NAME?</v>
      </c>
      <c r="I3662" t="e">
        <f ca="1"/>
        <v>#NAME?</v>
      </c>
    </row>
    <row r="3663" spans="1:9" x14ac:dyDescent="0.25">
      <c r="A3663" s="193" t="e">
        <f ca="1"/>
        <v>#NAME?</v>
      </c>
      <c r="B3663" t="e">
        <f ca="1"/>
        <v>#NAME?</v>
      </c>
      <c r="C3663" s="129" t="e">
        <f ca="1"/>
        <v>#NAME?</v>
      </c>
      <c r="D3663" t="e">
        <f ca="1"/>
        <v>#NAME?</v>
      </c>
      <c r="E3663" t="e">
        <f ca="1"/>
        <v>#NAME?</v>
      </c>
      <c r="F3663" t="e">
        <f ca="1"/>
        <v>#NAME?</v>
      </c>
      <c r="G3663" t="e">
        <f ca="1"/>
        <v>#NAME?</v>
      </c>
      <c r="H3663" t="e">
        <f ca="1"/>
        <v>#NAME?</v>
      </c>
      <c r="I3663" t="e">
        <f ca="1"/>
        <v>#NAME?</v>
      </c>
    </row>
    <row r="3664" spans="1:9" x14ac:dyDescent="0.25">
      <c r="A3664" s="193" t="e">
        <f ca="1"/>
        <v>#NAME?</v>
      </c>
      <c r="B3664" t="e">
        <f ca="1"/>
        <v>#NAME?</v>
      </c>
      <c r="C3664" s="129" t="e">
        <f ca="1"/>
        <v>#NAME?</v>
      </c>
      <c r="D3664" t="e">
        <f ca="1"/>
        <v>#NAME?</v>
      </c>
      <c r="E3664" t="e">
        <f ca="1"/>
        <v>#NAME?</v>
      </c>
      <c r="F3664" t="e">
        <f ca="1"/>
        <v>#NAME?</v>
      </c>
      <c r="G3664" t="e">
        <f ca="1"/>
        <v>#NAME?</v>
      </c>
      <c r="H3664" t="e">
        <f ca="1"/>
        <v>#NAME?</v>
      </c>
      <c r="I3664" t="e">
        <f ca="1"/>
        <v>#NAME?</v>
      </c>
    </row>
    <row r="3665" spans="1:9" x14ac:dyDescent="0.25">
      <c r="A3665" s="193" t="e">
        <f ca="1"/>
        <v>#NAME?</v>
      </c>
      <c r="B3665" t="e">
        <f ca="1"/>
        <v>#NAME?</v>
      </c>
      <c r="C3665" s="129" t="e">
        <f ca="1"/>
        <v>#NAME?</v>
      </c>
      <c r="D3665" t="e">
        <f ca="1"/>
        <v>#NAME?</v>
      </c>
      <c r="E3665" t="e">
        <f ca="1"/>
        <v>#NAME?</v>
      </c>
      <c r="F3665" t="e">
        <f ca="1"/>
        <v>#NAME?</v>
      </c>
      <c r="G3665" t="e">
        <f ca="1"/>
        <v>#NAME?</v>
      </c>
      <c r="H3665" t="e">
        <f ca="1"/>
        <v>#NAME?</v>
      </c>
      <c r="I3665" t="e">
        <f ca="1"/>
        <v>#NAME?</v>
      </c>
    </row>
    <row r="3666" spans="1:9" x14ac:dyDescent="0.25">
      <c r="A3666" s="193" t="e">
        <f ca="1"/>
        <v>#NAME?</v>
      </c>
      <c r="B3666" t="e">
        <f ca="1"/>
        <v>#NAME?</v>
      </c>
      <c r="C3666" s="129" t="e">
        <f ca="1"/>
        <v>#NAME?</v>
      </c>
      <c r="D3666" t="e">
        <f ca="1"/>
        <v>#NAME?</v>
      </c>
      <c r="E3666" t="e">
        <f ca="1"/>
        <v>#NAME?</v>
      </c>
      <c r="F3666" t="e">
        <f ca="1"/>
        <v>#NAME?</v>
      </c>
      <c r="G3666" t="e">
        <f ca="1"/>
        <v>#NAME?</v>
      </c>
      <c r="H3666" t="e">
        <f ca="1"/>
        <v>#NAME?</v>
      </c>
      <c r="I3666" t="e">
        <f ca="1"/>
        <v>#NAME?</v>
      </c>
    </row>
    <row r="3667" spans="1:9" x14ac:dyDescent="0.25">
      <c r="A3667" s="193" t="e">
        <f ca="1"/>
        <v>#NAME?</v>
      </c>
      <c r="B3667" t="e">
        <f ca="1"/>
        <v>#NAME?</v>
      </c>
      <c r="C3667" s="129" t="e">
        <f ca="1"/>
        <v>#NAME?</v>
      </c>
      <c r="D3667" t="e">
        <f ca="1"/>
        <v>#NAME?</v>
      </c>
      <c r="E3667" t="e">
        <f ca="1"/>
        <v>#NAME?</v>
      </c>
      <c r="F3667" t="e">
        <f ca="1"/>
        <v>#NAME?</v>
      </c>
      <c r="G3667" t="e">
        <f ca="1"/>
        <v>#NAME?</v>
      </c>
      <c r="H3667" t="e">
        <f ca="1"/>
        <v>#NAME?</v>
      </c>
      <c r="I3667" t="e">
        <f ca="1"/>
        <v>#NAME?</v>
      </c>
    </row>
    <row r="3668" spans="1:9" x14ac:dyDescent="0.25">
      <c r="A3668" s="193" t="e">
        <f ca="1"/>
        <v>#NAME?</v>
      </c>
      <c r="B3668" t="e">
        <f ca="1"/>
        <v>#NAME?</v>
      </c>
      <c r="C3668" s="129" t="e">
        <f ca="1"/>
        <v>#NAME?</v>
      </c>
      <c r="D3668" t="e">
        <f ca="1"/>
        <v>#NAME?</v>
      </c>
      <c r="E3668" t="e">
        <f ca="1"/>
        <v>#NAME?</v>
      </c>
      <c r="F3668" t="e">
        <f ca="1"/>
        <v>#NAME?</v>
      </c>
      <c r="G3668" t="e">
        <f ca="1"/>
        <v>#NAME?</v>
      </c>
      <c r="H3668" t="e">
        <f ca="1"/>
        <v>#NAME?</v>
      </c>
      <c r="I3668" t="e">
        <f ca="1"/>
        <v>#NAME?</v>
      </c>
    </row>
    <row r="3669" spans="1:9" x14ac:dyDescent="0.25">
      <c r="A3669" s="193" t="e">
        <f ca="1"/>
        <v>#NAME?</v>
      </c>
      <c r="B3669" t="e">
        <f ca="1"/>
        <v>#NAME?</v>
      </c>
      <c r="C3669" s="129" t="e">
        <f ca="1"/>
        <v>#NAME?</v>
      </c>
      <c r="D3669" t="e">
        <f ca="1"/>
        <v>#NAME?</v>
      </c>
      <c r="E3669" t="e">
        <f ca="1"/>
        <v>#NAME?</v>
      </c>
      <c r="F3669" t="e">
        <f ca="1"/>
        <v>#NAME?</v>
      </c>
      <c r="G3669" t="e">
        <f ca="1"/>
        <v>#NAME?</v>
      </c>
      <c r="H3669" t="e">
        <f ca="1"/>
        <v>#NAME?</v>
      </c>
      <c r="I3669" t="e">
        <f ca="1"/>
        <v>#NAME?</v>
      </c>
    </row>
    <row r="3670" spans="1:9" x14ac:dyDescent="0.25">
      <c r="A3670" s="193" t="e">
        <f ca="1"/>
        <v>#NAME?</v>
      </c>
      <c r="B3670" t="e">
        <f ca="1"/>
        <v>#NAME?</v>
      </c>
      <c r="C3670" s="129" t="e">
        <f ca="1"/>
        <v>#NAME?</v>
      </c>
      <c r="D3670" t="e">
        <f ca="1"/>
        <v>#NAME?</v>
      </c>
      <c r="E3670" t="e">
        <f ca="1"/>
        <v>#NAME?</v>
      </c>
      <c r="F3670" t="e">
        <f ca="1"/>
        <v>#NAME?</v>
      </c>
      <c r="G3670" t="e">
        <f ca="1"/>
        <v>#NAME?</v>
      </c>
      <c r="H3670" t="e">
        <f ca="1"/>
        <v>#NAME?</v>
      </c>
      <c r="I3670" t="e">
        <f ca="1"/>
        <v>#NAME?</v>
      </c>
    </row>
    <row r="3671" spans="1:9" x14ac:dyDescent="0.25">
      <c r="A3671" s="193" t="e">
        <f ca="1"/>
        <v>#NAME?</v>
      </c>
      <c r="B3671" t="e">
        <f ca="1"/>
        <v>#NAME?</v>
      </c>
      <c r="C3671" s="129" t="e">
        <f ca="1"/>
        <v>#NAME?</v>
      </c>
      <c r="D3671" t="e">
        <f ca="1"/>
        <v>#NAME?</v>
      </c>
      <c r="E3671" t="e">
        <f ca="1"/>
        <v>#NAME?</v>
      </c>
      <c r="F3671" t="e">
        <f ca="1"/>
        <v>#NAME?</v>
      </c>
      <c r="G3671" t="e">
        <f ca="1"/>
        <v>#NAME?</v>
      </c>
      <c r="H3671" t="e">
        <f ca="1"/>
        <v>#NAME?</v>
      </c>
      <c r="I3671" t="e">
        <f ca="1"/>
        <v>#NAME?</v>
      </c>
    </row>
    <row r="3672" spans="1:9" x14ac:dyDescent="0.25">
      <c r="A3672" s="193" t="e">
        <f ca="1"/>
        <v>#NAME?</v>
      </c>
      <c r="B3672" t="e">
        <f ca="1"/>
        <v>#NAME?</v>
      </c>
      <c r="C3672" s="129" t="e">
        <f ca="1"/>
        <v>#NAME?</v>
      </c>
      <c r="D3672" t="e">
        <f ca="1"/>
        <v>#NAME?</v>
      </c>
      <c r="E3672" t="e">
        <f ca="1"/>
        <v>#NAME?</v>
      </c>
      <c r="F3672" t="e">
        <f ca="1"/>
        <v>#NAME?</v>
      </c>
      <c r="G3672" t="e">
        <f ca="1"/>
        <v>#NAME?</v>
      </c>
      <c r="H3672" t="e">
        <f ca="1"/>
        <v>#NAME?</v>
      </c>
      <c r="I3672" t="e">
        <f ca="1"/>
        <v>#NAME?</v>
      </c>
    </row>
    <row r="3673" spans="1:9" x14ac:dyDescent="0.25">
      <c r="A3673" s="193" t="e">
        <f ca="1"/>
        <v>#NAME?</v>
      </c>
      <c r="B3673" t="e">
        <f ca="1"/>
        <v>#NAME?</v>
      </c>
      <c r="C3673" s="129" t="e">
        <f ca="1"/>
        <v>#NAME?</v>
      </c>
      <c r="D3673" t="e">
        <f ca="1"/>
        <v>#NAME?</v>
      </c>
      <c r="E3673" t="e">
        <f ca="1"/>
        <v>#NAME?</v>
      </c>
      <c r="F3673" t="e">
        <f ca="1"/>
        <v>#NAME?</v>
      </c>
      <c r="G3673" t="e">
        <f ca="1"/>
        <v>#NAME?</v>
      </c>
      <c r="H3673" t="e">
        <f ca="1"/>
        <v>#NAME?</v>
      </c>
      <c r="I3673" t="e">
        <f ca="1"/>
        <v>#NAME?</v>
      </c>
    </row>
    <row r="3674" spans="1:9" x14ac:dyDescent="0.25">
      <c r="A3674" s="193" t="e">
        <f ca="1"/>
        <v>#NAME?</v>
      </c>
      <c r="B3674" t="e">
        <f ca="1"/>
        <v>#NAME?</v>
      </c>
      <c r="C3674" s="129" t="e">
        <f ca="1"/>
        <v>#NAME?</v>
      </c>
      <c r="D3674" t="e">
        <f ca="1"/>
        <v>#NAME?</v>
      </c>
      <c r="E3674" t="e">
        <f ca="1"/>
        <v>#NAME?</v>
      </c>
      <c r="F3674" t="e">
        <f ca="1"/>
        <v>#NAME?</v>
      </c>
      <c r="G3674" t="e">
        <f ca="1"/>
        <v>#NAME?</v>
      </c>
      <c r="H3674" t="e">
        <f ca="1"/>
        <v>#NAME?</v>
      </c>
      <c r="I3674" t="e">
        <f ca="1"/>
        <v>#NAME?</v>
      </c>
    </row>
    <row r="3675" spans="1:9" x14ac:dyDescent="0.25">
      <c r="A3675" s="193" t="e">
        <f ca="1"/>
        <v>#NAME?</v>
      </c>
      <c r="B3675" t="e">
        <f ca="1"/>
        <v>#NAME?</v>
      </c>
      <c r="C3675" s="129" t="e">
        <f ca="1"/>
        <v>#NAME?</v>
      </c>
      <c r="D3675" t="e">
        <f ca="1"/>
        <v>#NAME?</v>
      </c>
      <c r="E3675" t="e">
        <f ca="1"/>
        <v>#NAME?</v>
      </c>
      <c r="F3675" t="e">
        <f ca="1"/>
        <v>#NAME?</v>
      </c>
      <c r="G3675" t="e">
        <f ca="1"/>
        <v>#NAME?</v>
      </c>
      <c r="H3675" t="e">
        <f ca="1"/>
        <v>#NAME?</v>
      </c>
      <c r="I3675" t="e">
        <f ca="1"/>
        <v>#NAME?</v>
      </c>
    </row>
    <row r="3676" spans="1:9" x14ac:dyDescent="0.25">
      <c r="A3676" s="193" t="e">
        <f ca="1"/>
        <v>#NAME?</v>
      </c>
      <c r="B3676" t="e">
        <f ca="1"/>
        <v>#NAME?</v>
      </c>
      <c r="C3676" s="129" t="e">
        <f ca="1"/>
        <v>#NAME?</v>
      </c>
      <c r="D3676" t="e">
        <f ca="1"/>
        <v>#NAME?</v>
      </c>
      <c r="E3676" t="e">
        <f ca="1"/>
        <v>#NAME?</v>
      </c>
      <c r="F3676" t="e">
        <f ca="1"/>
        <v>#NAME?</v>
      </c>
      <c r="G3676" t="e">
        <f ca="1"/>
        <v>#NAME?</v>
      </c>
      <c r="H3676" t="e">
        <f ca="1"/>
        <v>#NAME?</v>
      </c>
      <c r="I3676" t="e">
        <f ca="1"/>
        <v>#NAME?</v>
      </c>
    </row>
    <row r="3677" spans="1:9" x14ac:dyDescent="0.25">
      <c r="A3677" s="193" t="e">
        <f ca="1"/>
        <v>#NAME?</v>
      </c>
      <c r="B3677" t="e">
        <f ca="1"/>
        <v>#NAME?</v>
      </c>
      <c r="C3677" s="129" t="e">
        <f ca="1"/>
        <v>#NAME?</v>
      </c>
      <c r="D3677" t="e">
        <f ca="1"/>
        <v>#NAME?</v>
      </c>
      <c r="E3677" t="e">
        <f ca="1"/>
        <v>#NAME?</v>
      </c>
      <c r="F3677" t="e">
        <f ca="1"/>
        <v>#NAME?</v>
      </c>
      <c r="G3677" t="e">
        <f ca="1"/>
        <v>#NAME?</v>
      </c>
      <c r="H3677" t="e">
        <f ca="1"/>
        <v>#NAME?</v>
      </c>
      <c r="I3677" t="e">
        <f ca="1"/>
        <v>#NAME?</v>
      </c>
    </row>
    <row r="3678" spans="1:9" x14ac:dyDescent="0.25">
      <c r="A3678" s="193" t="e">
        <f ca="1"/>
        <v>#NAME?</v>
      </c>
      <c r="B3678" t="e">
        <f ca="1"/>
        <v>#NAME?</v>
      </c>
      <c r="C3678" s="129" t="e">
        <f ca="1"/>
        <v>#NAME?</v>
      </c>
      <c r="D3678" t="e">
        <f ca="1"/>
        <v>#NAME?</v>
      </c>
      <c r="E3678" t="e">
        <f ca="1"/>
        <v>#NAME?</v>
      </c>
      <c r="F3678" t="e">
        <f ca="1"/>
        <v>#NAME?</v>
      </c>
      <c r="G3678" t="e">
        <f ca="1"/>
        <v>#NAME?</v>
      </c>
      <c r="H3678" t="e">
        <f ca="1"/>
        <v>#NAME?</v>
      </c>
      <c r="I3678" t="e">
        <f ca="1"/>
        <v>#NAME?</v>
      </c>
    </row>
    <row r="3679" spans="1:9" x14ac:dyDescent="0.25">
      <c r="A3679" s="193" t="e">
        <f ca="1"/>
        <v>#NAME?</v>
      </c>
      <c r="B3679" t="e">
        <f ca="1"/>
        <v>#NAME?</v>
      </c>
      <c r="C3679" s="129" t="e">
        <f ca="1"/>
        <v>#NAME?</v>
      </c>
      <c r="D3679" t="e">
        <f ca="1"/>
        <v>#NAME?</v>
      </c>
      <c r="E3679" t="e">
        <f ca="1"/>
        <v>#NAME?</v>
      </c>
      <c r="F3679" t="e">
        <f ca="1"/>
        <v>#NAME?</v>
      </c>
      <c r="G3679" t="e">
        <f ca="1"/>
        <v>#NAME?</v>
      </c>
      <c r="H3679" t="e">
        <f ca="1"/>
        <v>#NAME?</v>
      </c>
      <c r="I3679" t="e">
        <f ca="1"/>
        <v>#NAME?</v>
      </c>
    </row>
    <row r="3680" spans="1:9" x14ac:dyDescent="0.25">
      <c r="A3680" s="193" t="e">
        <f ca="1"/>
        <v>#NAME?</v>
      </c>
      <c r="B3680" t="e">
        <f ca="1"/>
        <v>#NAME?</v>
      </c>
      <c r="C3680" s="129" t="e">
        <f ca="1"/>
        <v>#NAME?</v>
      </c>
      <c r="D3680" t="e">
        <f ca="1"/>
        <v>#NAME?</v>
      </c>
      <c r="E3680" t="e">
        <f ca="1"/>
        <v>#NAME?</v>
      </c>
      <c r="F3680" t="e">
        <f ca="1"/>
        <v>#NAME?</v>
      </c>
      <c r="G3680" t="e">
        <f ca="1"/>
        <v>#NAME?</v>
      </c>
      <c r="H3680" t="e">
        <f ca="1"/>
        <v>#NAME?</v>
      </c>
      <c r="I3680" t="e">
        <f ca="1"/>
        <v>#NAME?</v>
      </c>
    </row>
    <row r="3681" spans="1:9" x14ac:dyDescent="0.25">
      <c r="A3681" s="193" t="e">
        <f ca="1"/>
        <v>#NAME?</v>
      </c>
      <c r="B3681" t="e">
        <f ca="1"/>
        <v>#NAME?</v>
      </c>
      <c r="C3681" s="129" t="e">
        <f ca="1"/>
        <v>#NAME?</v>
      </c>
      <c r="D3681" t="e">
        <f ca="1"/>
        <v>#NAME?</v>
      </c>
      <c r="E3681" t="e">
        <f ca="1"/>
        <v>#NAME?</v>
      </c>
      <c r="F3681" t="e">
        <f ca="1"/>
        <v>#NAME?</v>
      </c>
      <c r="G3681" t="e">
        <f ca="1"/>
        <v>#NAME?</v>
      </c>
      <c r="H3681" t="e">
        <f ca="1"/>
        <v>#NAME?</v>
      </c>
      <c r="I3681" t="e">
        <f ca="1"/>
        <v>#NAME?</v>
      </c>
    </row>
    <row r="3682" spans="1:9" x14ac:dyDescent="0.25">
      <c r="A3682" s="193" t="e">
        <f ca="1"/>
        <v>#NAME?</v>
      </c>
      <c r="B3682" t="e">
        <f ca="1"/>
        <v>#NAME?</v>
      </c>
      <c r="C3682" s="129" t="e">
        <f ca="1"/>
        <v>#NAME?</v>
      </c>
      <c r="D3682" t="e">
        <f ca="1"/>
        <v>#NAME?</v>
      </c>
      <c r="E3682" t="e">
        <f ca="1"/>
        <v>#NAME?</v>
      </c>
      <c r="F3682" t="e">
        <f ca="1"/>
        <v>#NAME?</v>
      </c>
      <c r="G3682" t="e">
        <f ca="1"/>
        <v>#NAME?</v>
      </c>
      <c r="H3682" t="e">
        <f ca="1"/>
        <v>#NAME?</v>
      </c>
      <c r="I3682" t="e">
        <f ca="1"/>
        <v>#NAME?</v>
      </c>
    </row>
    <row r="3683" spans="1:9" x14ac:dyDescent="0.25">
      <c r="A3683" s="193" t="e">
        <f ca="1"/>
        <v>#NAME?</v>
      </c>
      <c r="B3683" t="e">
        <f ca="1"/>
        <v>#NAME?</v>
      </c>
      <c r="C3683" s="129" t="e">
        <f ca="1"/>
        <v>#NAME?</v>
      </c>
      <c r="D3683" t="e">
        <f ca="1"/>
        <v>#NAME?</v>
      </c>
      <c r="E3683" t="e">
        <f ca="1"/>
        <v>#NAME?</v>
      </c>
      <c r="F3683" t="e">
        <f ca="1"/>
        <v>#NAME?</v>
      </c>
      <c r="G3683" t="e">
        <f ca="1"/>
        <v>#NAME?</v>
      </c>
      <c r="H3683" t="e">
        <f ca="1"/>
        <v>#NAME?</v>
      </c>
      <c r="I3683" t="e">
        <f ca="1"/>
        <v>#NAME?</v>
      </c>
    </row>
    <row r="3684" spans="1:9" x14ac:dyDescent="0.25">
      <c r="A3684" s="193" t="e">
        <f ca="1"/>
        <v>#NAME?</v>
      </c>
      <c r="B3684" t="e">
        <f ca="1"/>
        <v>#NAME?</v>
      </c>
      <c r="C3684" s="129" t="e">
        <f ca="1"/>
        <v>#NAME?</v>
      </c>
      <c r="D3684" t="e">
        <f ca="1"/>
        <v>#NAME?</v>
      </c>
      <c r="E3684" t="e">
        <f ca="1"/>
        <v>#NAME?</v>
      </c>
      <c r="F3684" t="e">
        <f ca="1"/>
        <v>#NAME?</v>
      </c>
      <c r="G3684" t="e">
        <f ca="1"/>
        <v>#NAME?</v>
      </c>
      <c r="H3684" t="e">
        <f ca="1"/>
        <v>#NAME?</v>
      </c>
      <c r="I3684" t="e">
        <f ca="1"/>
        <v>#NAME?</v>
      </c>
    </row>
    <row r="3685" spans="1:9" x14ac:dyDescent="0.25">
      <c r="A3685" s="193" t="e">
        <f ca="1"/>
        <v>#NAME?</v>
      </c>
      <c r="B3685" t="e">
        <f ca="1"/>
        <v>#NAME?</v>
      </c>
      <c r="C3685" s="129" t="e">
        <f ca="1"/>
        <v>#NAME?</v>
      </c>
      <c r="D3685" t="e">
        <f ca="1"/>
        <v>#NAME?</v>
      </c>
      <c r="E3685" t="e">
        <f ca="1"/>
        <v>#NAME?</v>
      </c>
      <c r="F3685" t="e">
        <f ca="1"/>
        <v>#NAME?</v>
      </c>
      <c r="G3685" t="e">
        <f ca="1"/>
        <v>#NAME?</v>
      </c>
      <c r="H3685" t="e">
        <f ca="1"/>
        <v>#NAME?</v>
      </c>
      <c r="I3685" t="e">
        <f ca="1"/>
        <v>#NAME?</v>
      </c>
    </row>
    <row r="3686" spans="1:9" x14ac:dyDescent="0.25">
      <c r="A3686" s="193" t="e">
        <f ca="1"/>
        <v>#NAME?</v>
      </c>
      <c r="B3686" t="e">
        <f ca="1"/>
        <v>#NAME?</v>
      </c>
      <c r="C3686" s="129" t="e">
        <f ca="1"/>
        <v>#NAME?</v>
      </c>
      <c r="D3686" t="e">
        <f ca="1"/>
        <v>#NAME?</v>
      </c>
      <c r="E3686" t="e">
        <f ca="1"/>
        <v>#NAME?</v>
      </c>
      <c r="F3686" t="e">
        <f ca="1"/>
        <v>#NAME?</v>
      </c>
      <c r="G3686" t="e">
        <f ca="1"/>
        <v>#NAME?</v>
      </c>
      <c r="H3686" t="e">
        <f ca="1"/>
        <v>#NAME?</v>
      </c>
      <c r="I3686" t="e">
        <f ca="1"/>
        <v>#NAME?</v>
      </c>
    </row>
    <row r="3687" spans="1:9" x14ac:dyDescent="0.25">
      <c r="A3687" s="193" t="e">
        <f ca="1"/>
        <v>#NAME?</v>
      </c>
      <c r="B3687" t="e">
        <f ca="1"/>
        <v>#NAME?</v>
      </c>
      <c r="C3687" s="129" t="e">
        <f ca="1"/>
        <v>#NAME?</v>
      </c>
      <c r="D3687" t="e">
        <f ca="1"/>
        <v>#NAME?</v>
      </c>
      <c r="E3687" t="e">
        <f ca="1"/>
        <v>#NAME?</v>
      </c>
      <c r="F3687" t="e">
        <f ca="1"/>
        <v>#NAME?</v>
      </c>
      <c r="G3687" t="e">
        <f ca="1"/>
        <v>#NAME?</v>
      </c>
      <c r="H3687" t="e">
        <f ca="1"/>
        <v>#NAME?</v>
      </c>
      <c r="I3687" t="e">
        <f ca="1"/>
        <v>#NAME?</v>
      </c>
    </row>
    <row r="3688" spans="1:9" x14ac:dyDescent="0.25">
      <c r="A3688" s="193" t="e">
        <f ca="1"/>
        <v>#NAME?</v>
      </c>
      <c r="B3688" t="e">
        <f ca="1"/>
        <v>#NAME?</v>
      </c>
      <c r="C3688" s="129" t="e">
        <f ca="1"/>
        <v>#NAME?</v>
      </c>
      <c r="D3688" t="e">
        <f ca="1"/>
        <v>#NAME?</v>
      </c>
      <c r="E3688" t="e">
        <f ca="1"/>
        <v>#NAME?</v>
      </c>
      <c r="F3688" t="e">
        <f ca="1"/>
        <v>#NAME?</v>
      </c>
      <c r="G3688" t="e">
        <f ca="1"/>
        <v>#NAME?</v>
      </c>
      <c r="H3688" t="e">
        <f ca="1"/>
        <v>#NAME?</v>
      </c>
      <c r="I3688" t="e">
        <f ca="1"/>
        <v>#NAME?</v>
      </c>
    </row>
    <row r="3689" spans="1:9" x14ac:dyDescent="0.25">
      <c r="A3689" s="193" t="e">
        <f ca="1"/>
        <v>#NAME?</v>
      </c>
      <c r="B3689" t="e">
        <f ca="1"/>
        <v>#NAME?</v>
      </c>
      <c r="C3689" s="129" t="e">
        <f ca="1"/>
        <v>#NAME?</v>
      </c>
      <c r="D3689" t="e">
        <f ca="1"/>
        <v>#NAME?</v>
      </c>
      <c r="E3689" t="e">
        <f ca="1"/>
        <v>#NAME?</v>
      </c>
      <c r="F3689" t="e">
        <f ca="1"/>
        <v>#NAME?</v>
      </c>
      <c r="G3689" t="e">
        <f ca="1"/>
        <v>#NAME?</v>
      </c>
      <c r="H3689" t="e">
        <f ca="1"/>
        <v>#NAME?</v>
      </c>
      <c r="I3689" t="e">
        <f ca="1"/>
        <v>#NAME?</v>
      </c>
    </row>
    <row r="3690" spans="1:9" x14ac:dyDescent="0.25">
      <c r="A3690" s="193" t="e">
        <f ca="1"/>
        <v>#NAME?</v>
      </c>
      <c r="B3690" t="e">
        <f ca="1"/>
        <v>#NAME?</v>
      </c>
      <c r="C3690" s="129" t="e">
        <f ca="1"/>
        <v>#NAME?</v>
      </c>
      <c r="D3690" t="e">
        <f ca="1"/>
        <v>#NAME?</v>
      </c>
      <c r="E3690" t="e">
        <f ca="1"/>
        <v>#NAME?</v>
      </c>
      <c r="F3690" t="e">
        <f ca="1"/>
        <v>#NAME?</v>
      </c>
      <c r="G3690" t="e">
        <f ca="1"/>
        <v>#NAME?</v>
      </c>
      <c r="H3690" t="e">
        <f ca="1"/>
        <v>#NAME?</v>
      </c>
      <c r="I3690" t="e">
        <f ca="1"/>
        <v>#NAME?</v>
      </c>
    </row>
    <row r="3691" spans="1:9" x14ac:dyDescent="0.25">
      <c r="A3691" s="193" t="e">
        <f ca="1"/>
        <v>#NAME?</v>
      </c>
      <c r="B3691" t="e">
        <f ca="1"/>
        <v>#NAME?</v>
      </c>
      <c r="C3691" s="129" t="e">
        <f ca="1"/>
        <v>#NAME?</v>
      </c>
      <c r="D3691" t="e">
        <f ca="1"/>
        <v>#NAME?</v>
      </c>
      <c r="E3691" t="e">
        <f ca="1"/>
        <v>#NAME?</v>
      </c>
      <c r="F3691" t="e">
        <f ca="1"/>
        <v>#NAME?</v>
      </c>
      <c r="G3691" t="e">
        <f ca="1"/>
        <v>#NAME?</v>
      </c>
      <c r="H3691" t="e">
        <f ca="1"/>
        <v>#NAME?</v>
      </c>
      <c r="I3691" t="e">
        <f ca="1"/>
        <v>#NAME?</v>
      </c>
    </row>
    <row r="3692" spans="1:9" x14ac:dyDescent="0.25">
      <c r="A3692" s="193" t="e">
        <f ca="1"/>
        <v>#NAME?</v>
      </c>
      <c r="B3692" t="e">
        <f ca="1"/>
        <v>#NAME?</v>
      </c>
      <c r="C3692" s="129" t="e">
        <f ca="1"/>
        <v>#NAME?</v>
      </c>
      <c r="D3692" t="e">
        <f ca="1"/>
        <v>#NAME?</v>
      </c>
      <c r="E3692" t="e">
        <f ca="1"/>
        <v>#NAME?</v>
      </c>
      <c r="F3692" t="e">
        <f ca="1"/>
        <v>#NAME?</v>
      </c>
      <c r="G3692" t="e">
        <f ca="1"/>
        <v>#NAME?</v>
      </c>
      <c r="H3692" t="e">
        <f ca="1"/>
        <v>#NAME?</v>
      </c>
      <c r="I3692" t="e">
        <f ca="1"/>
        <v>#NAME?</v>
      </c>
    </row>
    <row r="3693" spans="1:9" x14ac:dyDescent="0.25">
      <c r="A3693" s="193" t="e">
        <f ca="1"/>
        <v>#NAME?</v>
      </c>
      <c r="B3693" t="e">
        <f ca="1"/>
        <v>#NAME?</v>
      </c>
      <c r="C3693" s="129" t="e">
        <f ca="1"/>
        <v>#NAME?</v>
      </c>
      <c r="D3693" t="e">
        <f ca="1"/>
        <v>#NAME?</v>
      </c>
      <c r="E3693" t="e">
        <f ca="1"/>
        <v>#NAME?</v>
      </c>
      <c r="F3693" t="e">
        <f ca="1"/>
        <v>#NAME?</v>
      </c>
      <c r="G3693" t="e">
        <f ca="1"/>
        <v>#NAME?</v>
      </c>
      <c r="H3693" t="e">
        <f ca="1"/>
        <v>#NAME?</v>
      </c>
      <c r="I3693" t="e">
        <f ca="1"/>
        <v>#NAME?</v>
      </c>
    </row>
    <row r="3694" spans="1:9" x14ac:dyDescent="0.25">
      <c r="A3694" s="193" t="e">
        <f ca="1"/>
        <v>#NAME?</v>
      </c>
      <c r="B3694" t="e">
        <f ca="1"/>
        <v>#NAME?</v>
      </c>
      <c r="C3694" s="129" t="e">
        <f ca="1"/>
        <v>#NAME?</v>
      </c>
      <c r="D3694" t="e">
        <f ca="1"/>
        <v>#NAME?</v>
      </c>
      <c r="E3694" t="e">
        <f ca="1"/>
        <v>#NAME?</v>
      </c>
      <c r="F3694" t="e">
        <f ca="1"/>
        <v>#NAME?</v>
      </c>
      <c r="G3694" t="e">
        <f ca="1"/>
        <v>#NAME?</v>
      </c>
      <c r="H3694" t="e">
        <f ca="1"/>
        <v>#NAME?</v>
      </c>
      <c r="I3694" t="e">
        <f ca="1"/>
        <v>#NAME?</v>
      </c>
    </row>
    <row r="3695" spans="1:9" x14ac:dyDescent="0.25">
      <c r="A3695" s="193" t="e">
        <f ca="1"/>
        <v>#NAME?</v>
      </c>
      <c r="B3695" t="e">
        <f ca="1"/>
        <v>#NAME?</v>
      </c>
      <c r="C3695" s="129" t="e">
        <f ca="1"/>
        <v>#NAME?</v>
      </c>
      <c r="D3695" t="e">
        <f ca="1"/>
        <v>#NAME?</v>
      </c>
      <c r="E3695" t="e">
        <f ca="1"/>
        <v>#NAME?</v>
      </c>
      <c r="F3695" t="e">
        <f ca="1"/>
        <v>#NAME?</v>
      </c>
      <c r="G3695" t="e">
        <f ca="1"/>
        <v>#NAME?</v>
      </c>
      <c r="H3695" t="e">
        <f ca="1"/>
        <v>#NAME?</v>
      </c>
      <c r="I3695" t="e">
        <f ca="1"/>
        <v>#NAME?</v>
      </c>
    </row>
    <row r="3696" spans="1:9" x14ac:dyDescent="0.25">
      <c r="A3696" s="193" t="e">
        <f ca="1"/>
        <v>#NAME?</v>
      </c>
      <c r="B3696" t="e">
        <f ca="1"/>
        <v>#NAME?</v>
      </c>
      <c r="C3696" s="129" t="e">
        <f ca="1"/>
        <v>#NAME?</v>
      </c>
      <c r="D3696" t="e">
        <f ca="1"/>
        <v>#NAME?</v>
      </c>
      <c r="E3696" t="e">
        <f ca="1"/>
        <v>#NAME?</v>
      </c>
      <c r="F3696" t="e">
        <f ca="1"/>
        <v>#NAME?</v>
      </c>
      <c r="G3696" t="e">
        <f ca="1"/>
        <v>#NAME?</v>
      </c>
      <c r="H3696" t="e">
        <f ca="1"/>
        <v>#NAME?</v>
      </c>
      <c r="I3696" t="e">
        <f ca="1"/>
        <v>#NAME?</v>
      </c>
    </row>
    <row r="3697" spans="1:9" x14ac:dyDescent="0.25">
      <c r="A3697" s="193" t="e">
        <f ca="1"/>
        <v>#NAME?</v>
      </c>
      <c r="B3697" t="e">
        <f ca="1"/>
        <v>#NAME?</v>
      </c>
      <c r="C3697" s="129" t="e">
        <f ca="1"/>
        <v>#NAME?</v>
      </c>
      <c r="D3697" t="e">
        <f ca="1"/>
        <v>#NAME?</v>
      </c>
      <c r="E3697" t="e">
        <f ca="1"/>
        <v>#NAME?</v>
      </c>
      <c r="F3697" t="e">
        <f ca="1"/>
        <v>#NAME?</v>
      </c>
      <c r="G3697" t="e">
        <f ca="1"/>
        <v>#NAME?</v>
      </c>
      <c r="H3697" t="e">
        <f ca="1"/>
        <v>#NAME?</v>
      </c>
      <c r="I3697" t="e">
        <f ca="1"/>
        <v>#NAME?</v>
      </c>
    </row>
    <row r="3698" spans="1:9" x14ac:dyDescent="0.25">
      <c r="A3698" s="193" t="e">
        <f ca="1"/>
        <v>#NAME?</v>
      </c>
      <c r="B3698" t="e">
        <f ca="1"/>
        <v>#NAME?</v>
      </c>
      <c r="C3698" s="129" t="e">
        <f ca="1"/>
        <v>#NAME?</v>
      </c>
      <c r="D3698" t="e">
        <f ca="1"/>
        <v>#NAME?</v>
      </c>
      <c r="E3698" t="e">
        <f ca="1"/>
        <v>#NAME?</v>
      </c>
      <c r="F3698" t="e">
        <f ca="1"/>
        <v>#NAME?</v>
      </c>
      <c r="G3698" t="e">
        <f ca="1"/>
        <v>#NAME?</v>
      </c>
      <c r="H3698" t="e">
        <f ca="1"/>
        <v>#NAME?</v>
      </c>
      <c r="I3698" t="e">
        <f ca="1"/>
        <v>#NAME?</v>
      </c>
    </row>
    <row r="3699" spans="1:9" x14ac:dyDescent="0.25">
      <c r="A3699" s="193" t="e">
        <f ca="1"/>
        <v>#NAME?</v>
      </c>
      <c r="B3699" t="e">
        <f ca="1"/>
        <v>#NAME?</v>
      </c>
      <c r="C3699" s="129" t="e">
        <f ca="1"/>
        <v>#NAME?</v>
      </c>
      <c r="D3699" t="e">
        <f ca="1"/>
        <v>#NAME?</v>
      </c>
      <c r="E3699" t="e">
        <f ca="1"/>
        <v>#NAME?</v>
      </c>
      <c r="F3699" t="e">
        <f ca="1"/>
        <v>#NAME?</v>
      </c>
      <c r="G3699" t="e">
        <f ca="1"/>
        <v>#NAME?</v>
      </c>
      <c r="H3699" t="e">
        <f ca="1"/>
        <v>#NAME?</v>
      </c>
      <c r="I3699" t="e">
        <f ca="1"/>
        <v>#NAME?</v>
      </c>
    </row>
    <row r="3700" spans="1:9" x14ac:dyDescent="0.25">
      <c r="A3700" s="193" t="e">
        <f ca="1"/>
        <v>#NAME?</v>
      </c>
      <c r="B3700" t="e">
        <f ca="1"/>
        <v>#NAME?</v>
      </c>
      <c r="C3700" s="129" t="e">
        <f ca="1"/>
        <v>#NAME?</v>
      </c>
      <c r="D3700" t="e">
        <f ca="1"/>
        <v>#NAME?</v>
      </c>
      <c r="E3700" t="e">
        <f ca="1"/>
        <v>#NAME?</v>
      </c>
      <c r="F3700" t="e">
        <f ca="1"/>
        <v>#NAME?</v>
      </c>
      <c r="G3700" t="e">
        <f ca="1"/>
        <v>#NAME?</v>
      </c>
      <c r="H3700" t="e">
        <f ca="1"/>
        <v>#NAME?</v>
      </c>
      <c r="I3700" t="e">
        <f ca="1"/>
        <v>#NAME?</v>
      </c>
    </row>
    <row r="3701" spans="1:9" x14ac:dyDescent="0.25">
      <c r="A3701" s="193" t="e">
        <f ca="1"/>
        <v>#NAME?</v>
      </c>
      <c r="B3701" t="e">
        <f ca="1"/>
        <v>#NAME?</v>
      </c>
      <c r="C3701" s="129" t="e">
        <f ca="1"/>
        <v>#NAME?</v>
      </c>
      <c r="D3701" t="e">
        <f ca="1"/>
        <v>#NAME?</v>
      </c>
      <c r="E3701" t="e">
        <f ca="1"/>
        <v>#NAME?</v>
      </c>
      <c r="F3701" t="e">
        <f ca="1"/>
        <v>#NAME?</v>
      </c>
      <c r="G3701" t="e">
        <f ca="1"/>
        <v>#NAME?</v>
      </c>
      <c r="H3701" t="e">
        <f ca="1"/>
        <v>#NAME?</v>
      </c>
      <c r="I3701" t="e">
        <f ca="1"/>
        <v>#NAME?</v>
      </c>
    </row>
    <row r="3702" spans="1:9" x14ac:dyDescent="0.25">
      <c r="A3702" s="193" t="e">
        <f ca="1"/>
        <v>#NAME?</v>
      </c>
      <c r="B3702" t="e">
        <f ca="1"/>
        <v>#NAME?</v>
      </c>
      <c r="C3702" s="129" t="e">
        <f ca="1"/>
        <v>#NAME?</v>
      </c>
      <c r="D3702" t="e">
        <f ca="1"/>
        <v>#NAME?</v>
      </c>
      <c r="E3702" t="e">
        <f ca="1"/>
        <v>#NAME?</v>
      </c>
      <c r="F3702" t="e">
        <f ca="1"/>
        <v>#NAME?</v>
      </c>
      <c r="G3702" t="e">
        <f ca="1"/>
        <v>#NAME?</v>
      </c>
      <c r="H3702" t="e">
        <f ca="1"/>
        <v>#NAME?</v>
      </c>
      <c r="I3702" t="e">
        <f ca="1"/>
        <v>#NAME?</v>
      </c>
    </row>
    <row r="3703" spans="1:9" x14ac:dyDescent="0.25">
      <c r="A3703" s="193" t="e">
        <f ca="1"/>
        <v>#NAME?</v>
      </c>
      <c r="B3703" t="e">
        <f ca="1"/>
        <v>#NAME?</v>
      </c>
      <c r="C3703" s="129" t="e">
        <f ca="1"/>
        <v>#NAME?</v>
      </c>
      <c r="D3703" t="e">
        <f ca="1"/>
        <v>#NAME?</v>
      </c>
      <c r="E3703" t="e">
        <f ca="1"/>
        <v>#NAME?</v>
      </c>
      <c r="F3703" t="e">
        <f ca="1"/>
        <v>#NAME?</v>
      </c>
      <c r="G3703" t="e">
        <f ca="1"/>
        <v>#NAME?</v>
      </c>
      <c r="H3703" t="e">
        <f ca="1"/>
        <v>#NAME?</v>
      </c>
      <c r="I3703" t="e">
        <f ca="1"/>
        <v>#NAME?</v>
      </c>
    </row>
    <row r="3704" spans="1:9" x14ac:dyDescent="0.25">
      <c r="A3704" s="193" t="e">
        <f ca="1"/>
        <v>#NAME?</v>
      </c>
      <c r="B3704" t="e">
        <f ca="1"/>
        <v>#NAME?</v>
      </c>
      <c r="C3704" s="129" t="e">
        <f ca="1"/>
        <v>#NAME?</v>
      </c>
      <c r="D3704" t="e">
        <f ca="1"/>
        <v>#NAME?</v>
      </c>
      <c r="E3704" t="e">
        <f ca="1"/>
        <v>#NAME?</v>
      </c>
      <c r="F3704" t="e">
        <f ca="1"/>
        <v>#NAME?</v>
      </c>
      <c r="G3704" t="e">
        <f ca="1"/>
        <v>#NAME?</v>
      </c>
      <c r="H3704" t="e">
        <f ca="1"/>
        <v>#NAME?</v>
      </c>
      <c r="I3704" t="e">
        <f ca="1"/>
        <v>#NAME?</v>
      </c>
    </row>
    <row r="3705" spans="1:9" x14ac:dyDescent="0.25">
      <c r="A3705" s="193" t="e">
        <f ca="1"/>
        <v>#NAME?</v>
      </c>
      <c r="B3705" t="e">
        <f ca="1"/>
        <v>#NAME?</v>
      </c>
      <c r="C3705" s="129" t="e">
        <f ca="1"/>
        <v>#NAME?</v>
      </c>
      <c r="D3705" t="e">
        <f ca="1"/>
        <v>#NAME?</v>
      </c>
      <c r="E3705" t="e">
        <f ca="1"/>
        <v>#NAME?</v>
      </c>
      <c r="F3705" t="e">
        <f ca="1"/>
        <v>#NAME?</v>
      </c>
      <c r="G3705" t="e">
        <f ca="1"/>
        <v>#NAME?</v>
      </c>
      <c r="H3705" t="e">
        <f ca="1"/>
        <v>#NAME?</v>
      </c>
      <c r="I3705" t="e">
        <f ca="1"/>
        <v>#NAME?</v>
      </c>
    </row>
    <row r="3706" spans="1:9" x14ac:dyDescent="0.25">
      <c r="A3706" s="193" t="e">
        <f ca="1"/>
        <v>#NAME?</v>
      </c>
      <c r="B3706" t="e">
        <f ca="1"/>
        <v>#NAME?</v>
      </c>
      <c r="C3706" s="129" t="e">
        <f ca="1"/>
        <v>#NAME?</v>
      </c>
      <c r="D3706" t="e">
        <f ca="1"/>
        <v>#NAME?</v>
      </c>
      <c r="E3706" t="e">
        <f ca="1"/>
        <v>#NAME?</v>
      </c>
      <c r="F3706" t="e">
        <f ca="1"/>
        <v>#NAME?</v>
      </c>
      <c r="G3706" t="e">
        <f ca="1"/>
        <v>#NAME?</v>
      </c>
      <c r="H3706" t="e">
        <f ca="1"/>
        <v>#NAME?</v>
      </c>
      <c r="I3706" t="e">
        <f ca="1"/>
        <v>#NAME?</v>
      </c>
    </row>
    <row r="3707" spans="1:9" x14ac:dyDescent="0.25">
      <c r="A3707" s="193" t="e">
        <f ca="1"/>
        <v>#NAME?</v>
      </c>
      <c r="B3707" t="e">
        <f ca="1"/>
        <v>#NAME?</v>
      </c>
      <c r="C3707" s="129" t="e">
        <f ca="1"/>
        <v>#NAME?</v>
      </c>
      <c r="D3707" t="e">
        <f ca="1"/>
        <v>#NAME?</v>
      </c>
      <c r="E3707" t="e">
        <f ca="1"/>
        <v>#NAME?</v>
      </c>
      <c r="F3707" t="e">
        <f ca="1"/>
        <v>#NAME?</v>
      </c>
      <c r="G3707" t="e">
        <f ca="1"/>
        <v>#NAME?</v>
      </c>
      <c r="H3707" t="e">
        <f ca="1"/>
        <v>#NAME?</v>
      </c>
      <c r="I3707" t="e">
        <f ca="1"/>
        <v>#NAME?</v>
      </c>
    </row>
    <row r="3708" spans="1:9" x14ac:dyDescent="0.25">
      <c r="A3708" s="193" t="e">
        <f ca="1"/>
        <v>#NAME?</v>
      </c>
      <c r="B3708" t="e">
        <f ca="1"/>
        <v>#NAME?</v>
      </c>
      <c r="C3708" s="129" t="e">
        <f ca="1"/>
        <v>#NAME?</v>
      </c>
      <c r="D3708" t="e">
        <f ca="1"/>
        <v>#NAME?</v>
      </c>
      <c r="E3708" t="e">
        <f ca="1"/>
        <v>#NAME?</v>
      </c>
      <c r="F3708" t="e">
        <f ca="1"/>
        <v>#NAME?</v>
      </c>
      <c r="G3708" t="e">
        <f ca="1"/>
        <v>#NAME?</v>
      </c>
      <c r="H3708" t="e">
        <f ca="1"/>
        <v>#NAME?</v>
      </c>
      <c r="I3708" t="e">
        <f ca="1"/>
        <v>#NAME?</v>
      </c>
    </row>
    <row r="3709" spans="1:9" x14ac:dyDescent="0.25">
      <c r="A3709" s="193" t="e">
        <f ca="1"/>
        <v>#NAME?</v>
      </c>
      <c r="B3709" t="e">
        <f ca="1"/>
        <v>#NAME?</v>
      </c>
      <c r="C3709" s="129" t="e">
        <f ca="1"/>
        <v>#NAME?</v>
      </c>
      <c r="D3709" t="e">
        <f ca="1"/>
        <v>#NAME?</v>
      </c>
      <c r="E3709" t="e">
        <f ca="1"/>
        <v>#NAME?</v>
      </c>
      <c r="F3709" t="e">
        <f ca="1"/>
        <v>#NAME?</v>
      </c>
      <c r="G3709" t="e">
        <f ca="1"/>
        <v>#NAME?</v>
      </c>
      <c r="H3709" t="e">
        <f ca="1"/>
        <v>#NAME?</v>
      </c>
      <c r="I3709" t="e">
        <f ca="1"/>
        <v>#NAME?</v>
      </c>
    </row>
    <row r="3710" spans="1:9" x14ac:dyDescent="0.25">
      <c r="A3710" s="193" t="e">
        <f ca="1"/>
        <v>#NAME?</v>
      </c>
      <c r="B3710" t="e">
        <f ca="1"/>
        <v>#NAME?</v>
      </c>
      <c r="C3710" s="129" t="e">
        <f ca="1"/>
        <v>#NAME?</v>
      </c>
      <c r="D3710" t="e">
        <f ca="1"/>
        <v>#NAME?</v>
      </c>
      <c r="E3710" t="e">
        <f ca="1"/>
        <v>#NAME?</v>
      </c>
      <c r="F3710" t="e">
        <f ca="1"/>
        <v>#NAME?</v>
      </c>
      <c r="G3710" t="e">
        <f ca="1"/>
        <v>#NAME?</v>
      </c>
      <c r="H3710" t="e">
        <f ca="1"/>
        <v>#NAME?</v>
      </c>
      <c r="I3710" t="e">
        <f ca="1"/>
        <v>#NAME?</v>
      </c>
    </row>
    <row r="3711" spans="1:9" x14ac:dyDescent="0.25">
      <c r="A3711" s="193" t="e">
        <f ca="1"/>
        <v>#NAME?</v>
      </c>
      <c r="B3711" t="e">
        <f ca="1"/>
        <v>#NAME?</v>
      </c>
      <c r="C3711" s="129" t="e">
        <f ca="1"/>
        <v>#NAME?</v>
      </c>
      <c r="D3711" t="e">
        <f ca="1"/>
        <v>#NAME?</v>
      </c>
      <c r="E3711" t="e">
        <f ca="1"/>
        <v>#NAME?</v>
      </c>
      <c r="F3711" t="e">
        <f ca="1"/>
        <v>#NAME?</v>
      </c>
      <c r="G3711" t="e">
        <f ca="1"/>
        <v>#NAME?</v>
      </c>
      <c r="H3711" t="e">
        <f ca="1"/>
        <v>#NAME?</v>
      </c>
      <c r="I3711" t="e">
        <f ca="1"/>
        <v>#NAME?</v>
      </c>
    </row>
    <row r="3712" spans="1:9" x14ac:dyDescent="0.25">
      <c r="A3712" s="193" t="e">
        <f ca="1"/>
        <v>#NAME?</v>
      </c>
      <c r="B3712" t="e">
        <f ca="1"/>
        <v>#NAME?</v>
      </c>
      <c r="C3712" s="129" t="e">
        <f ca="1"/>
        <v>#NAME?</v>
      </c>
      <c r="D3712" t="e">
        <f ca="1"/>
        <v>#NAME?</v>
      </c>
      <c r="E3712" t="e">
        <f ca="1"/>
        <v>#NAME?</v>
      </c>
      <c r="F3712" t="e">
        <f ca="1"/>
        <v>#NAME?</v>
      </c>
      <c r="G3712" t="e">
        <f ca="1"/>
        <v>#NAME?</v>
      </c>
      <c r="H3712" t="e">
        <f ca="1"/>
        <v>#NAME?</v>
      </c>
      <c r="I3712" t="e">
        <f ca="1"/>
        <v>#NAME?</v>
      </c>
    </row>
    <row r="3713" spans="1:9" x14ac:dyDescent="0.25">
      <c r="A3713" s="193" t="e">
        <f ca="1"/>
        <v>#NAME?</v>
      </c>
      <c r="B3713" t="e">
        <f ca="1"/>
        <v>#NAME?</v>
      </c>
      <c r="C3713" s="129" t="e">
        <f ca="1"/>
        <v>#NAME?</v>
      </c>
      <c r="D3713" t="e">
        <f ca="1"/>
        <v>#NAME?</v>
      </c>
      <c r="E3713" t="e">
        <f ca="1"/>
        <v>#NAME?</v>
      </c>
      <c r="F3713" t="e">
        <f ca="1"/>
        <v>#NAME?</v>
      </c>
      <c r="G3713" t="e">
        <f ca="1"/>
        <v>#NAME?</v>
      </c>
      <c r="H3713" t="e">
        <f ca="1"/>
        <v>#NAME?</v>
      </c>
      <c r="I3713" t="e">
        <f ca="1"/>
        <v>#NAME?</v>
      </c>
    </row>
    <row r="3714" spans="1:9" x14ac:dyDescent="0.25">
      <c r="A3714" s="193" t="e">
        <f ca="1"/>
        <v>#NAME?</v>
      </c>
      <c r="B3714" t="e">
        <f ca="1"/>
        <v>#NAME?</v>
      </c>
      <c r="C3714" s="129" t="e">
        <f ca="1"/>
        <v>#NAME?</v>
      </c>
      <c r="D3714" t="e">
        <f ca="1"/>
        <v>#NAME?</v>
      </c>
      <c r="E3714" t="e">
        <f ca="1"/>
        <v>#NAME?</v>
      </c>
      <c r="F3714" t="e">
        <f ca="1"/>
        <v>#NAME?</v>
      </c>
      <c r="G3714" t="e">
        <f ca="1"/>
        <v>#NAME?</v>
      </c>
      <c r="H3714" t="e">
        <f ca="1"/>
        <v>#NAME?</v>
      </c>
      <c r="I3714" t="e">
        <f ca="1"/>
        <v>#NAME?</v>
      </c>
    </row>
    <row r="3715" spans="1:9" x14ac:dyDescent="0.25">
      <c r="A3715" s="193" t="e">
        <f ca="1"/>
        <v>#NAME?</v>
      </c>
      <c r="B3715" t="e">
        <f ca="1"/>
        <v>#NAME?</v>
      </c>
      <c r="C3715" s="129" t="e">
        <f ca="1"/>
        <v>#NAME?</v>
      </c>
      <c r="D3715" t="e">
        <f ca="1"/>
        <v>#NAME?</v>
      </c>
      <c r="E3715" t="e">
        <f ca="1"/>
        <v>#NAME?</v>
      </c>
      <c r="F3715" t="e">
        <f ca="1"/>
        <v>#NAME?</v>
      </c>
      <c r="G3715" t="e">
        <f ca="1"/>
        <v>#NAME?</v>
      </c>
      <c r="H3715" t="e">
        <f ca="1"/>
        <v>#NAME?</v>
      </c>
      <c r="I3715" t="e">
        <f ca="1"/>
        <v>#NAME?</v>
      </c>
    </row>
    <row r="3716" spans="1:9" x14ac:dyDescent="0.25">
      <c r="A3716" s="193" t="e">
        <f ca="1"/>
        <v>#NAME?</v>
      </c>
      <c r="B3716" t="e">
        <f ca="1"/>
        <v>#NAME?</v>
      </c>
      <c r="C3716" s="129" t="e">
        <f ca="1"/>
        <v>#NAME?</v>
      </c>
      <c r="D3716" t="e">
        <f ca="1"/>
        <v>#NAME?</v>
      </c>
      <c r="E3716" t="e">
        <f ca="1"/>
        <v>#NAME?</v>
      </c>
      <c r="F3716" t="e">
        <f ca="1"/>
        <v>#NAME?</v>
      </c>
      <c r="G3716" t="e">
        <f ca="1"/>
        <v>#NAME?</v>
      </c>
      <c r="H3716" t="e">
        <f ca="1"/>
        <v>#NAME?</v>
      </c>
      <c r="I3716" t="e">
        <f ca="1"/>
        <v>#NAME?</v>
      </c>
    </row>
    <row r="3717" spans="1:9" x14ac:dyDescent="0.25">
      <c r="A3717" s="193" t="e">
        <f ca="1"/>
        <v>#NAME?</v>
      </c>
      <c r="B3717" t="e">
        <f ca="1"/>
        <v>#NAME?</v>
      </c>
      <c r="C3717" s="129" t="e">
        <f ca="1"/>
        <v>#NAME?</v>
      </c>
      <c r="D3717" t="e">
        <f ca="1"/>
        <v>#NAME?</v>
      </c>
      <c r="E3717" t="e">
        <f ca="1"/>
        <v>#NAME?</v>
      </c>
      <c r="F3717" t="e">
        <f ca="1"/>
        <v>#NAME?</v>
      </c>
      <c r="G3717" t="e">
        <f ca="1"/>
        <v>#NAME?</v>
      </c>
      <c r="H3717" t="e">
        <f ca="1"/>
        <v>#NAME?</v>
      </c>
      <c r="I3717" t="e">
        <f ca="1"/>
        <v>#NAME?</v>
      </c>
    </row>
    <row r="3718" spans="1:9" x14ac:dyDescent="0.25">
      <c r="A3718" s="193" t="e">
        <f ca="1"/>
        <v>#NAME?</v>
      </c>
      <c r="B3718" t="e">
        <f ca="1"/>
        <v>#NAME?</v>
      </c>
      <c r="C3718" s="129" t="e">
        <f ca="1"/>
        <v>#NAME?</v>
      </c>
      <c r="D3718" t="e">
        <f ca="1"/>
        <v>#NAME?</v>
      </c>
      <c r="E3718" t="e">
        <f ca="1"/>
        <v>#NAME?</v>
      </c>
      <c r="F3718" t="e">
        <f ca="1"/>
        <v>#NAME?</v>
      </c>
      <c r="G3718" t="e">
        <f ca="1"/>
        <v>#NAME?</v>
      </c>
      <c r="H3718" t="e">
        <f ca="1"/>
        <v>#NAME?</v>
      </c>
      <c r="I3718" t="e">
        <f ca="1"/>
        <v>#NAME?</v>
      </c>
    </row>
    <row r="3719" spans="1:9" x14ac:dyDescent="0.25">
      <c r="A3719" s="193" t="e">
        <f ca="1"/>
        <v>#NAME?</v>
      </c>
      <c r="B3719" t="e">
        <f ca="1"/>
        <v>#NAME?</v>
      </c>
      <c r="C3719" s="129" t="e">
        <f ca="1"/>
        <v>#NAME?</v>
      </c>
      <c r="D3719" t="e">
        <f ca="1"/>
        <v>#NAME?</v>
      </c>
      <c r="E3719" t="e">
        <f ca="1"/>
        <v>#NAME?</v>
      </c>
      <c r="F3719" t="e">
        <f ca="1"/>
        <v>#NAME?</v>
      </c>
      <c r="G3719" t="e">
        <f ca="1"/>
        <v>#NAME?</v>
      </c>
      <c r="H3719" t="e">
        <f ca="1"/>
        <v>#NAME?</v>
      </c>
      <c r="I3719" t="e">
        <f ca="1"/>
        <v>#NAME?</v>
      </c>
    </row>
    <row r="3720" spans="1:9" x14ac:dyDescent="0.25">
      <c r="A3720" s="193" t="e">
        <f ca="1"/>
        <v>#NAME?</v>
      </c>
      <c r="B3720" t="e">
        <f ca="1"/>
        <v>#NAME?</v>
      </c>
      <c r="C3720" s="129" t="e">
        <f ca="1"/>
        <v>#NAME?</v>
      </c>
      <c r="D3720" t="e">
        <f ca="1"/>
        <v>#NAME?</v>
      </c>
      <c r="E3720" t="e">
        <f ca="1"/>
        <v>#NAME?</v>
      </c>
      <c r="F3720" t="e">
        <f ca="1"/>
        <v>#NAME?</v>
      </c>
      <c r="G3720" t="e">
        <f ca="1"/>
        <v>#NAME?</v>
      </c>
      <c r="H3720" t="e">
        <f ca="1"/>
        <v>#NAME?</v>
      </c>
      <c r="I3720" t="e">
        <f ca="1"/>
        <v>#NAME?</v>
      </c>
    </row>
    <row r="3721" spans="1:9" x14ac:dyDescent="0.25">
      <c r="A3721" s="193" t="e">
        <f ca="1"/>
        <v>#NAME?</v>
      </c>
      <c r="B3721" t="e">
        <f ca="1"/>
        <v>#NAME?</v>
      </c>
      <c r="C3721" s="129" t="e">
        <f ca="1"/>
        <v>#NAME?</v>
      </c>
      <c r="D3721" t="e">
        <f ca="1"/>
        <v>#NAME?</v>
      </c>
      <c r="E3721" t="e">
        <f ca="1"/>
        <v>#NAME?</v>
      </c>
      <c r="F3721" t="e">
        <f ca="1"/>
        <v>#NAME?</v>
      </c>
      <c r="G3721" t="e">
        <f ca="1"/>
        <v>#NAME?</v>
      </c>
      <c r="H3721" t="e">
        <f ca="1"/>
        <v>#NAME?</v>
      </c>
      <c r="I3721" t="e">
        <f ca="1"/>
        <v>#NAME?</v>
      </c>
    </row>
    <row r="3722" spans="1:9" x14ac:dyDescent="0.25">
      <c r="A3722" s="193" t="e">
        <f ca="1"/>
        <v>#NAME?</v>
      </c>
      <c r="B3722" t="e">
        <f ca="1"/>
        <v>#NAME?</v>
      </c>
      <c r="C3722" s="129" t="e">
        <f ca="1"/>
        <v>#NAME?</v>
      </c>
      <c r="D3722" t="e">
        <f ca="1"/>
        <v>#NAME?</v>
      </c>
      <c r="E3722" t="e">
        <f ca="1"/>
        <v>#NAME?</v>
      </c>
      <c r="F3722" t="e">
        <f ca="1"/>
        <v>#NAME?</v>
      </c>
      <c r="G3722" t="e">
        <f ca="1"/>
        <v>#NAME?</v>
      </c>
      <c r="H3722" t="e">
        <f ca="1"/>
        <v>#NAME?</v>
      </c>
      <c r="I3722" t="e">
        <f ca="1"/>
        <v>#NAME?</v>
      </c>
    </row>
    <row r="3723" spans="1:9" x14ac:dyDescent="0.25">
      <c r="A3723" s="193" t="e">
        <f ca="1"/>
        <v>#NAME?</v>
      </c>
      <c r="B3723" t="e">
        <f ca="1"/>
        <v>#NAME?</v>
      </c>
      <c r="C3723" s="129" t="e">
        <f ca="1"/>
        <v>#NAME?</v>
      </c>
      <c r="D3723" t="e">
        <f ca="1"/>
        <v>#NAME?</v>
      </c>
      <c r="E3723" t="e">
        <f ca="1"/>
        <v>#NAME?</v>
      </c>
      <c r="F3723" t="e">
        <f ca="1"/>
        <v>#NAME?</v>
      </c>
      <c r="G3723" t="e">
        <f ca="1"/>
        <v>#NAME?</v>
      </c>
      <c r="H3723" t="e">
        <f ca="1"/>
        <v>#NAME?</v>
      </c>
      <c r="I3723" t="e">
        <f ca="1"/>
        <v>#NAME?</v>
      </c>
    </row>
    <row r="3724" spans="1:9" x14ac:dyDescent="0.25">
      <c r="A3724" s="193" t="e">
        <f ca="1"/>
        <v>#NAME?</v>
      </c>
      <c r="B3724" t="e">
        <f ca="1"/>
        <v>#NAME?</v>
      </c>
      <c r="C3724" s="129" t="e">
        <f ca="1"/>
        <v>#NAME?</v>
      </c>
      <c r="D3724" t="e">
        <f ca="1"/>
        <v>#NAME?</v>
      </c>
      <c r="E3724" t="e">
        <f ca="1"/>
        <v>#NAME?</v>
      </c>
      <c r="F3724" t="e">
        <f ca="1"/>
        <v>#NAME?</v>
      </c>
      <c r="G3724" t="e">
        <f ca="1"/>
        <v>#NAME?</v>
      </c>
      <c r="H3724" t="e">
        <f ca="1"/>
        <v>#NAME?</v>
      </c>
      <c r="I3724" t="e">
        <f ca="1"/>
        <v>#NAME?</v>
      </c>
    </row>
    <row r="3725" spans="1:9" x14ac:dyDescent="0.25">
      <c r="A3725" s="193" t="e">
        <f ca="1"/>
        <v>#NAME?</v>
      </c>
      <c r="B3725" t="e">
        <f ca="1"/>
        <v>#NAME?</v>
      </c>
      <c r="C3725" s="129" t="e">
        <f ca="1"/>
        <v>#NAME?</v>
      </c>
      <c r="D3725" t="e">
        <f ca="1"/>
        <v>#NAME?</v>
      </c>
      <c r="E3725" t="e">
        <f ca="1"/>
        <v>#NAME?</v>
      </c>
      <c r="F3725" t="e">
        <f ca="1"/>
        <v>#NAME?</v>
      </c>
      <c r="G3725" t="e">
        <f ca="1"/>
        <v>#NAME?</v>
      </c>
      <c r="H3725" t="e">
        <f ca="1"/>
        <v>#NAME?</v>
      </c>
      <c r="I3725" t="e">
        <f ca="1"/>
        <v>#NAME?</v>
      </c>
    </row>
    <row r="3726" spans="1:9" x14ac:dyDescent="0.25">
      <c r="A3726" s="193" t="e">
        <f ca="1"/>
        <v>#NAME?</v>
      </c>
      <c r="B3726" t="e">
        <f ca="1"/>
        <v>#NAME?</v>
      </c>
      <c r="C3726" s="129" t="e">
        <f ca="1"/>
        <v>#NAME?</v>
      </c>
      <c r="D3726" t="e">
        <f ca="1"/>
        <v>#NAME?</v>
      </c>
      <c r="E3726" t="e">
        <f ca="1"/>
        <v>#NAME?</v>
      </c>
      <c r="F3726" t="e">
        <f ca="1"/>
        <v>#NAME?</v>
      </c>
      <c r="G3726" t="e">
        <f ca="1"/>
        <v>#NAME?</v>
      </c>
      <c r="H3726" t="e">
        <f ca="1"/>
        <v>#NAME?</v>
      </c>
      <c r="I3726" t="e">
        <f ca="1"/>
        <v>#NAME?</v>
      </c>
    </row>
    <row r="3727" spans="1:9" x14ac:dyDescent="0.25">
      <c r="A3727" s="193" t="e">
        <f ca="1"/>
        <v>#NAME?</v>
      </c>
      <c r="B3727" t="e">
        <f ca="1"/>
        <v>#NAME?</v>
      </c>
      <c r="C3727" s="129" t="e">
        <f ca="1"/>
        <v>#NAME?</v>
      </c>
      <c r="D3727" t="e">
        <f ca="1"/>
        <v>#NAME?</v>
      </c>
      <c r="E3727" t="e">
        <f ca="1"/>
        <v>#NAME?</v>
      </c>
      <c r="F3727" t="e">
        <f ca="1"/>
        <v>#NAME?</v>
      </c>
      <c r="G3727" t="e">
        <f ca="1"/>
        <v>#NAME?</v>
      </c>
      <c r="H3727" t="e">
        <f ca="1"/>
        <v>#NAME?</v>
      </c>
      <c r="I3727" t="e">
        <f ca="1"/>
        <v>#NAME?</v>
      </c>
    </row>
    <row r="3728" spans="1:9" x14ac:dyDescent="0.25">
      <c r="A3728" s="193" t="e">
        <f ca="1"/>
        <v>#NAME?</v>
      </c>
      <c r="B3728" t="e">
        <f ca="1"/>
        <v>#NAME?</v>
      </c>
      <c r="C3728" s="129" t="e">
        <f ca="1"/>
        <v>#NAME?</v>
      </c>
      <c r="D3728" t="e">
        <f ca="1"/>
        <v>#NAME?</v>
      </c>
      <c r="E3728" t="e">
        <f ca="1"/>
        <v>#NAME?</v>
      </c>
      <c r="F3728" t="e">
        <f ca="1"/>
        <v>#NAME?</v>
      </c>
      <c r="G3728" t="e">
        <f ca="1"/>
        <v>#NAME?</v>
      </c>
      <c r="H3728" t="e">
        <f ca="1"/>
        <v>#NAME?</v>
      </c>
      <c r="I3728" t="e">
        <f ca="1"/>
        <v>#NAME?</v>
      </c>
    </row>
    <row r="3729" spans="1:9" x14ac:dyDescent="0.25">
      <c r="A3729" s="193" t="e">
        <f ca="1"/>
        <v>#NAME?</v>
      </c>
      <c r="B3729" t="e">
        <f ca="1"/>
        <v>#NAME?</v>
      </c>
      <c r="C3729" s="129" t="e">
        <f ca="1"/>
        <v>#NAME?</v>
      </c>
      <c r="D3729" t="e">
        <f ca="1"/>
        <v>#NAME?</v>
      </c>
      <c r="E3729" t="e">
        <f ca="1"/>
        <v>#NAME?</v>
      </c>
      <c r="F3729" t="e">
        <f ca="1"/>
        <v>#NAME?</v>
      </c>
      <c r="G3729" t="e">
        <f ca="1"/>
        <v>#NAME?</v>
      </c>
      <c r="H3729" t="e">
        <f ca="1"/>
        <v>#NAME?</v>
      </c>
      <c r="I3729" t="e">
        <f ca="1"/>
        <v>#NAME?</v>
      </c>
    </row>
    <row r="3730" spans="1:9" x14ac:dyDescent="0.25">
      <c r="A3730" s="193" t="e">
        <f ca="1"/>
        <v>#NAME?</v>
      </c>
      <c r="B3730" t="e">
        <f ca="1"/>
        <v>#NAME?</v>
      </c>
      <c r="C3730" s="129" t="e">
        <f ca="1"/>
        <v>#NAME?</v>
      </c>
      <c r="D3730" t="e">
        <f ca="1"/>
        <v>#NAME?</v>
      </c>
      <c r="E3730" t="e">
        <f ca="1"/>
        <v>#NAME?</v>
      </c>
      <c r="F3730" t="e">
        <f ca="1"/>
        <v>#NAME?</v>
      </c>
      <c r="G3730" t="e">
        <f ca="1"/>
        <v>#NAME?</v>
      </c>
      <c r="H3730" t="e">
        <f ca="1"/>
        <v>#NAME?</v>
      </c>
      <c r="I3730" t="e">
        <f ca="1"/>
        <v>#NAME?</v>
      </c>
    </row>
    <row r="3731" spans="1:9" x14ac:dyDescent="0.25">
      <c r="A3731" s="193" t="e">
        <f ca="1"/>
        <v>#NAME?</v>
      </c>
      <c r="B3731" t="e">
        <f ca="1"/>
        <v>#NAME?</v>
      </c>
      <c r="C3731" s="129" t="e">
        <f ca="1"/>
        <v>#NAME?</v>
      </c>
      <c r="D3731" t="e">
        <f ca="1"/>
        <v>#NAME?</v>
      </c>
      <c r="E3731" t="e">
        <f ca="1"/>
        <v>#NAME?</v>
      </c>
      <c r="F3731" t="e">
        <f ca="1"/>
        <v>#NAME?</v>
      </c>
      <c r="G3731" t="e">
        <f ca="1"/>
        <v>#NAME?</v>
      </c>
      <c r="H3731" t="e">
        <f ca="1"/>
        <v>#NAME?</v>
      </c>
      <c r="I3731" t="e">
        <f ca="1"/>
        <v>#NAME?</v>
      </c>
    </row>
    <row r="3732" spans="1:9" x14ac:dyDescent="0.25">
      <c r="A3732" s="193" t="e">
        <f ca="1"/>
        <v>#NAME?</v>
      </c>
      <c r="B3732" t="e">
        <f ca="1"/>
        <v>#NAME?</v>
      </c>
      <c r="C3732" s="129" t="e">
        <f ca="1"/>
        <v>#NAME?</v>
      </c>
      <c r="D3732" t="e">
        <f ca="1"/>
        <v>#NAME?</v>
      </c>
      <c r="E3732" t="e">
        <f ca="1"/>
        <v>#NAME?</v>
      </c>
      <c r="F3732" t="e">
        <f ca="1"/>
        <v>#NAME?</v>
      </c>
      <c r="G3732" t="e">
        <f ca="1"/>
        <v>#NAME?</v>
      </c>
      <c r="H3732" t="e">
        <f ca="1"/>
        <v>#NAME?</v>
      </c>
      <c r="I3732" t="e">
        <f ca="1"/>
        <v>#NAME?</v>
      </c>
    </row>
    <row r="3733" spans="1:9" x14ac:dyDescent="0.25">
      <c r="A3733" s="193" t="e">
        <f ca="1"/>
        <v>#NAME?</v>
      </c>
      <c r="B3733" t="e">
        <f ca="1"/>
        <v>#NAME?</v>
      </c>
      <c r="C3733" s="129" t="e">
        <f ca="1"/>
        <v>#NAME?</v>
      </c>
      <c r="D3733" t="e">
        <f ca="1"/>
        <v>#NAME?</v>
      </c>
      <c r="E3733" t="e">
        <f ca="1"/>
        <v>#NAME?</v>
      </c>
      <c r="F3733" t="e">
        <f ca="1"/>
        <v>#NAME?</v>
      </c>
      <c r="G3733" t="e">
        <f ca="1"/>
        <v>#NAME?</v>
      </c>
      <c r="H3733" t="e">
        <f ca="1"/>
        <v>#NAME?</v>
      </c>
      <c r="I3733" t="e">
        <f ca="1"/>
        <v>#NAME?</v>
      </c>
    </row>
    <row r="3734" spans="1:9" x14ac:dyDescent="0.25">
      <c r="A3734" s="193" t="e">
        <f ca="1"/>
        <v>#NAME?</v>
      </c>
      <c r="B3734" t="e">
        <f ca="1"/>
        <v>#NAME?</v>
      </c>
      <c r="C3734" s="129" t="e">
        <f ca="1"/>
        <v>#NAME?</v>
      </c>
      <c r="D3734" t="e">
        <f ca="1"/>
        <v>#NAME?</v>
      </c>
      <c r="E3734" t="e">
        <f ca="1"/>
        <v>#NAME?</v>
      </c>
      <c r="F3734" t="e">
        <f ca="1"/>
        <v>#NAME?</v>
      </c>
      <c r="G3734" t="e">
        <f ca="1"/>
        <v>#NAME?</v>
      </c>
      <c r="H3734" t="e">
        <f ca="1"/>
        <v>#NAME?</v>
      </c>
      <c r="I3734" t="e">
        <f ca="1"/>
        <v>#NAME?</v>
      </c>
    </row>
    <row r="3735" spans="1:9" x14ac:dyDescent="0.25">
      <c r="A3735" s="193" t="e">
        <f ca="1"/>
        <v>#NAME?</v>
      </c>
      <c r="B3735" t="e">
        <f ca="1"/>
        <v>#NAME?</v>
      </c>
      <c r="C3735" s="129" t="e">
        <f ca="1"/>
        <v>#NAME?</v>
      </c>
      <c r="D3735" t="e">
        <f ca="1"/>
        <v>#NAME?</v>
      </c>
      <c r="E3735" t="e">
        <f ca="1"/>
        <v>#NAME?</v>
      </c>
      <c r="F3735" t="e">
        <f ca="1"/>
        <v>#NAME?</v>
      </c>
      <c r="G3735" t="e">
        <f ca="1"/>
        <v>#NAME?</v>
      </c>
      <c r="H3735" t="e">
        <f ca="1"/>
        <v>#NAME?</v>
      </c>
      <c r="I3735" t="e">
        <f ca="1"/>
        <v>#NAME?</v>
      </c>
    </row>
    <row r="3736" spans="1:9" x14ac:dyDescent="0.25">
      <c r="A3736" s="193" t="e">
        <f ca="1"/>
        <v>#NAME?</v>
      </c>
      <c r="B3736" t="e">
        <f ca="1"/>
        <v>#NAME?</v>
      </c>
      <c r="C3736" s="129" t="e">
        <f ca="1"/>
        <v>#NAME?</v>
      </c>
      <c r="D3736" t="e">
        <f ca="1"/>
        <v>#NAME?</v>
      </c>
      <c r="E3736" t="e">
        <f ca="1"/>
        <v>#NAME?</v>
      </c>
      <c r="F3736" t="e">
        <f ca="1"/>
        <v>#NAME?</v>
      </c>
      <c r="G3736" t="e">
        <f ca="1"/>
        <v>#NAME?</v>
      </c>
      <c r="H3736" t="e">
        <f ca="1"/>
        <v>#NAME?</v>
      </c>
      <c r="I3736" t="e">
        <f ca="1"/>
        <v>#NAME?</v>
      </c>
    </row>
    <row r="3737" spans="1:9" x14ac:dyDescent="0.25">
      <c r="A3737" s="193" t="e">
        <f ca="1"/>
        <v>#NAME?</v>
      </c>
      <c r="B3737" t="e">
        <f ca="1"/>
        <v>#NAME?</v>
      </c>
      <c r="C3737" s="129" t="e">
        <f ca="1"/>
        <v>#NAME?</v>
      </c>
      <c r="D3737" t="e">
        <f ca="1"/>
        <v>#NAME?</v>
      </c>
      <c r="E3737" t="e">
        <f ca="1"/>
        <v>#NAME?</v>
      </c>
      <c r="F3737" t="e">
        <f ca="1"/>
        <v>#NAME?</v>
      </c>
      <c r="G3737" t="e">
        <f ca="1"/>
        <v>#NAME?</v>
      </c>
      <c r="H3737" t="e">
        <f ca="1"/>
        <v>#NAME?</v>
      </c>
      <c r="I3737" t="e">
        <f ca="1"/>
        <v>#NAME?</v>
      </c>
    </row>
    <row r="3738" spans="1:9" x14ac:dyDescent="0.25">
      <c r="A3738" s="193" t="e">
        <f ca="1"/>
        <v>#NAME?</v>
      </c>
      <c r="B3738" t="e">
        <f ca="1"/>
        <v>#NAME?</v>
      </c>
      <c r="C3738" s="129" t="e">
        <f ca="1"/>
        <v>#NAME?</v>
      </c>
      <c r="D3738" t="e">
        <f ca="1"/>
        <v>#NAME?</v>
      </c>
      <c r="E3738" t="e">
        <f ca="1"/>
        <v>#NAME?</v>
      </c>
      <c r="F3738" t="e">
        <f ca="1"/>
        <v>#NAME?</v>
      </c>
      <c r="G3738" t="e">
        <f ca="1"/>
        <v>#NAME?</v>
      </c>
      <c r="H3738" t="e">
        <f ca="1"/>
        <v>#NAME?</v>
      </c>
      <c r="I3738" t="e">
        <f ca="1"/>
        <v>#NAME?</v>
      </c>
    </row>
    <row r="3739" spans="1:9" x14ac:dyDescent="0.25">
      <c r="A3739" s="193" t="e">
        <f ca="1"/>
        <v>#NAME?</v>
      </c>
      <c r="B3739" t="e">
        <f ca="1"/>
        <v>#NAME?</v>
      </c>
      <c r="C3739" s="129" t="e">
        <f ca="1"/>
        <v>#NAME?</v>
      </c>
      <c r="D3739" t="e">
        <f ca="1"/>
        <v>#NAME?</v>
      </c>
      <c r="E3739" t="e">
        <f ca="1"/>
        <v>#NAME?</v>
      </c>
      <c r="F3739" t="e">
        <f ca="1"/>
        <v>#NAME?</v>
      </c>
      <c r="G3739" t="e">
        <f ca="1"/>
        <v>#NAME?</v>
      </c>
      <c r="H3739" t="e">
        <f ca="1"/>
        <v>#NAME?</v>
      </c>
      <c r="I3739" t="e">
        <f ca="1"/>
        <v>#NAME?</v>
      </c>
    </row>
    <row r="3740" spans="1:9" x14ac:dyDescent="0.25">
      <c r="A3740" s="193" t="e">
        <f ca="1"/>
        <v>#NAME?</v>
      </c>
      <c r="B3740" t="e">
        <f ca="1"/>
        <v>#NAME?</v>
      </c>
      <c r="C3740" s="129" t="e">
        <f ca="1"/>
        <v>#NAME?</v>
      </c>
      <c r="D3740" t="e">
        <f ca="1"/>
        <v>#NAME?</v>
      </c>
      <c r="E3740" t="e">
        <f ca="1"/>
        <v>#NAME?</v>
      </c>
      <c r="F3740" t="e">
        <f ca="1"/>
        <v>#NAME?</v>
      </c>
      <c r="G3740" t="e">
        <f ca="1"/>
        <v>#NAME?</v>
      </c>
      <c r="H3740" t="e">
        <f ca="1"/>
        <v>#NAME?</v>
      </c>
      <c r="I3740" t="e">
        <f ca="1"/>
        <v>#NAME?</v>
      </c>
    </row>
    <row r="3741" spans="1:9" x14ac:dyDescent="0.25">
      <c r="A3741" s="193" t="e">
        <f ca="1"/>
        <v>#NAME?</v>
      </c>
      <c r="B3741" t="e">
        <f ca="1"/>
        <v>#NAME?</v>
      </c>
      <c r="C3741" s="129" t="e">
        <f ca="1"/>
        <v>#NAME?</v>
      </c>
      <c r="D3741" t="e">
        <f ca="1"/>
        <v>#NAME?</v>
      </c>
      <c r="E3741" t="e">
        <f ca="1"/>
        <v>#NAME?</v>
      </c>
      <c r="F3741" t="e">
        <f ca="1"/>
        <v>#NAME?</v>
      </c>
      <c r="G3741" t="e">
        <f ca="1"/>
        <v>#NAME?</v>
      </c>
      <c r="H3741" t="e">
        <f ca="1"/>
        <v>#NAME?</v>
      </c>
      <c r="I3741" t="e">
        <f ca="1"/>
        <v>#NAME?</v>
      </c>
    </row>
    <row r="3742" spans="1:9" x14ac:dyDescent="0.25">
      <c r="A3742" s="193" t="e">
        <f ca="1"/>
        <v>#NAME?</v>
      </c>
      <c r="B3742" t="e">
        <f ca="1"/>
        <v>#NAME?</v>
      </c>
      <c r="C3742" s="129" t="e">
        <f ca="1"/>
        <v>#NAME?</v>
      </c>
      <c r="D3742" t="e">
        <f ca="1"/>
        <v>#NAME?</v>
      </c>
      <c r="E3742" t="e">
        <f ca="1"/>
        <v>#NAME?</v>
      </c>
      <c r="F3742" t="e">
        <f ca="1"/>
        <v>#NAME?</v>
      </c>
      <c r="G3742" t="e">
        <f ca="1"/>
        <v>#NAME?</v>
      </c>
      <c r="H3742" t="e">
        <f ca="1"/>
        <v>#NAME?</v>
      </c>
      <c r="I3742" t="e">
        <f ca="1"/>
        <v>#NAME?</v>
      </c>
    </row>
    <row r="3743" spans="1:9" x14ac:dyDescent="0.25">
      <c r="A3743" s="193" t="e">
        <f ca="1"/>
        <v>#NAME?</v>
      </c>
      <c r="B3743" t="e">
        <f ca="1"/>
        <v>#NAME?</v>
      </c>
      <c r="C3743" s="129" t="e">
        <f ca="1"/>
        <v>#NAME?</v>
      </c>
      <c r="D3743" t="e">
        <f ca="1"/>
        <v>#NAME?</v>
      </c>
      <c r="E3743" t="e">
        <f ca="1"/>
        <v>#NAME?</v>
      </c>
      <c r="F3743" t="e">
        <f ca="1"/>
        <v>#NAME?</v>
      </c>
      <c r="G3743" t="e">
        <f ca="1"/>
        <v>#NAME?</v>
      </c>
      <c r="H3743" t="e">
        <f ca="1"/>
        <v>#NAME?</v>
      </c>
      <c r="I3743" t="e">
        <f ca="1"/>
        <v>#NAME?</v>
      </c>
    </row>
    <row r="3744" spans="1:9" x14ac:dyDescent="0.25">
      <c r="A3744" s="193" t="e">
        <f ca="1"/>
        <v>#NAME?</v>
      </c>
      <c r="B3744" t="e">
        <f ca="1"/>
        <v>#NAME?</v>
      </c>
      <c r="C3744" s="129" t="e">
        <f ca="1"/>
        <v>#NAME?</v>
      </c>
      <c r="D3744" t="e">
        <f ca="1"/>
        <v>#NAME?</v>
      </c>
      <c r="E3744" t="e">
        <f ca="1"/>
        <v>#NAME?</v>
      </c>
      <c r="F3744" t="e">
        <f ca="1"/>
        <v>#NAME?</v>
      </c>
      <c r="G3744" t="e">
        <f ca="1"/>
        <v>#NAME?</v>
      </c>
      <c r="H3744" t="e">
        <f ca="1"/>
        <v>#NAME?</v>
      </c>
      <c r="I3744" t="e">
        <f ca="1"/>
        <v>#NAME?</v>
      </c>
    </row>
    <row r="3745" spans="1:9" x14ac:dyDescent="0.25">
      <c r="A3745" s="193" t="e">
        <f ca="1"/>
        <v>#NAME?</v>
      </c>
      <c r="B3745" t="e">
        <f ca="1"/>
        <v>#NAME?</v>
      </c>
      <c r="C3745" s="129" t="e">
        <f ca="1"/>
        <v>#NAME?</v>
      </c>
      <c r="D3745" t="e">
        <f ca="1"/>
        <v>#NAME?</v>
      </c>
      <c r="E3745" t="e">
        <f ca="1"/>
        <v>#NAME?</v>
      </c>
      <c r="F3745" t="e">
        <f ca="1"/>
        <v>#NAME?</v>
      </c>
      <c r="G3745" t="e">
        <f ca="1"/>
        <v>#NAME?</v>
      </c>
      <c r="H3745" t="e">
        <f ca="1"/>
        <v>#NAME?</v>
      </c>
      <c r="I3745" t="e">
        <f ca="1"/>
        <v>#NAME?</v>
      </c>
    </row>
    <row r="3746" spans="1:9" x14ac:dyDescent="0.25">
      <c r="A3746" s="193" t="e">
        <f ca="1"/>
        <v>#NAME?</v>
      </c>
      <c r="B3746" t="e">
        <f ca="1"/>
        <v>#NAME?</v>
      </c>
      <c r="C3746" s="129" t="e">
        <f ca="1"/>
        <v>#NAME?</v>
      </c>
      <c r="D3746" t="e">
        <f ca="1"/>
        <v>#NAME?</v>
      </c>
      <c r="E3746" t="e">
        <f ca="1"/>
        <v>#NAME?</v>
      </c>
      <c r="F3746" t="e">
        <f ca="1"/>
        <v>#NAME?</v>
      </c>
      <c r="G3746" t="e">
        <f ca="1"/>
        <v>#NAME?</v>
      </c>
      <c r="H3746" t="e">
        <f ca="1"/>
        <v>#NAME?</v>
      </c>
      <c r="I3746" t="e">
        <f ca="1"/>
        <v>#NAME?</v>
      </c>
    </row>
    <row r="3747" spans="1:9" x14ac:dyDescent="0.25">
      <c r="A3747" s="193" t="e">
        <f ca="1"/>
        <v>#NAME?</v>
      </c>
      <c r="B3747" t="e">
        <f ca="1"/>
        <v>#NAME?</v>
      </c>
      <c r="C3747" s="129" t="e">
        <f ca="1"/>
        <v>#NAME?</v>
      </c>
      <c r="D3747" t="e">
        <f ca="1"/>
        <v>#NAME?</v>
      </c>
      <c r="E3747" t="e">
        <f ca="1"/>
        <v>#NAME?</v>
      </c>
      <c r="F3747" t="e">
        <f ca="1"/>
        <v>#NAME?</v>
      </c>
      <c r="G3747" t="e">
        <f ca="1"/>
        <v>#NAME?</v>
      </c>
      <c r="H3747" t="e">
        <f ca="1"/>
        <v>#NAME?</v>
      </c>
      <c r="I3747" t="e">
        <f ca="1"/>
        <v>#NAME?</v>
      </c>
    </row>
    <row r="3748" spans="1:9" x14ac:dyDescent="0.25">
      <c r="A3748" s="193" t="e">
        <f ca="1"/>
        <v>#NAME?</v>
      </c>
      <c r="B3748" t="e">
        <f ca="1"/>
        <v>#NAME?</v>
      </c>
      <c r="C3748" s="129" t="e">
        <f ca="1"/>
        <v>#NAME?</v>
      </c>
      <c r="D3748" t="e">
        <f ca="1"/>
        <v>#NAME?</v>
      </c>
      <c r="E3748" t="e">
        <f ca="1"/>
        <v>#NAME?</v>
      </c>
      <c r="F3748" t="e">
        <f ca="1"/>
        <v>#NAME?</v>
      </c>
      <c r="G3748" t="e">
        <f ca="1"/>
        <v>#NAME?</v>
      </c>
      <c r="H3748" t="e">
        <f ca="1"/>
        <v>#NAME?</v>
      </c>
      <c r="I3748" t="e">
        <f ca="1"/>
        <v>#NAME?</v>
      </c>
    </row>
    <row r="3749" spans="1:9" x14ac:dyDescent="0.25">
      <c r="A3749" s="193" t="e">
        <f ca="1"/>
        <v>#NAME?</v>
      </c>
      <c r="B3749" t="e">
        <f ca="1"/>
        <v>#NAME?</v>
      </c>
      <c r="C3749" s="129" t="e">
        <f ca="1"/>
        <v>#NAME?</v>
      </c>
      <c r="D3749" t="e">
        <f ca="1"/>
        <v>#NAME?</v>
      </c>
      <c r="E3749" t="e">
        <f ca="1"/>
        <v>#NAME?</v>
      </c>
      <c r="F3749" t="e">
        <f ca="1"/>
        <v>#NAME?</v>
      </c>
      <c r="G3749" t="e">
        <f ca="1"/>
        <v>#NAME?</v>
      </c>
      <c r="H3749" t="e">
        <f ca="1"/>
        <v>#NAME?</v>
      </c>
      <c r="I3749" t="e">
        <f ca="1"/>
        <v>#NAME?</v>
      </c>
    </row>
    <row r="3750" spans="1:9" x14ac:dyDescent="0.25">
      <c r="A3750" s="193" t="e">
        <f ca="1"/>
        <v>#NAME?</v>
      </c>
      <c r="B3750" t="e">
        <f ca="1"/>
        <v>#NAME?</v>
      </c>
      <c r="C3750" s="129" t="e">
        <f ca="1"/>
        <v>#NAME?</v>
      </c>
      <c r="D3750" t="e">
        <f ca="1"/>
        <v>#NAME?</v>
      </c>
      <c r="E3750" t="e">
        <f ca="1"/>
        <v>#NAME?</v>
      </c>
      <c r="F3750" t="e">
        <f ca="1"/>
        <v>#NAME?</v>
      </c>
      <c r="G3750" t="e">
        <f ca="1"/>
        <v>#NAME?</v>
      </c>
      <c r="H3750" t="e">
        <f ca="1"/>
        <v>#NAME?</v>
      </c>
      <c r="I3750" t="e">
        <f ca="1"/>
        <v>#NAME?</v>
      </c>
    </row>
    <row r="3751" spans="1:9" x14ac:dyDescent="0.25">
      <c r="A3751" s="193" t="e">
        <f ca="1"/>
        <v>#NAME?</v>
      </c>
      <c r="B3751" t="e">
        <f ca="1"/>
        <v>#NAME?</v>
      </c>
      <c r="C3751" s="129" t="e">
        <f ca="1"/>
        <v>#NAME?</v>
      </c>
      <c r="D3751" t="e">
        <f ca="1"/>
        <v>#NAME?</v>
      </c>
      <c r="E3751" t="e">
        <f ca="1"/>
        <v>#NAME?</v>
      </c>
      <c r="F3751" t="e">
        <f ca="1"/>
        <v>#NAME?</v>
      </c>
      <c r="G3751" t="e">
        <f ca="1"/>
        <v>#NAME?</v>
      </c>
      <c r="H3751" t="e">
        <f ca="1"/>
        <v>#NAME?</v>
      </c>
      <c r="I3751" t="e">
        <f ca="1"/>
        <v>#NAME?</v>
      </c>
    </row>
    <row r="3752" spans="1:9" x14ac:dyDescent="0.25">
      <c r="A3752" s="193" t="e">
        <f ca="1"/>
        <v>#NAME?</v>
      </c>
      <c r="B3752" t="e">
        <f ca="1"/>
        <v>#NAME?</v>
      </c>
      <c r="C3752" s="129" t="e">
        <f ca="1"/>
        <v>#NAME?</v>
      </c>
      <c r="D3752" t="e">
        <f ca="1"/>
        <v>#NAME?</v>
      </c>
      <c r="E3752" t="e">
        <f ca="1"/>
        <v>#NAME?</v>
      </c>
      <c r="F3752" t="e">
        <f ca="1"/>
        <v>#NAME?</v>
      </c>
      <c r="G3752" t="e">
        <f ca="1"/>
        <v>#NAME?</v>
      </c>
      <c r="H3752" t="e">
        <f ca="1"/>
        <v>#NAME?</v>
      </c>
      <c r="I3752" t="e">
        <f ca="1"/>
        <v>#NAME?</v>
      </c>
    </row>
    <row r="3753" spans="1:9" x14ac:dyDescent="0.25">
      <c r="A3753" s="193" t="e">
        <f ca="1"/>
        <v>#NAME?</v>
      </c>
      <c r="B3753" t="e">
        <f ca="1"/>
        <v>#NAME?</v>
      </c>
      <c r="C3753" s="129" t="e">
        <f ca="1"/>
        <v>#NAME?</v>
      </c>
      <c r="D3753" t="e">
        <f ca="1"/>
        <v>#NAME?</v>
      </c>
      <c r="E3753" t="e">
        <f ca="1"/>
        <v>#NAME?</v>
      </c>
      <c r="F3753" t="e">
        <f ca="1"/>
        <v>#NAME?</v>
      </c>
      <c r="G3753" t="e">
        <f ca="1"/>
        <v>#NAME?</v>
      </c>
      <c r="H3753" t="e">
        <f ca="1"/>
        <v>#NAME?</v>
      </c>
      <c r="I3753" t="e">
        <f ca="1"/>
        <v>#NAME?</v>
      </c>
    </row>
    <row r="3754" spans="1:9" x14ac:dyDescent="0.25">
      <c r="A3754" s="193" t="e">
        <f ca="1"/>
        <v>#NAME?</v>
      </c>
      <c r="B3754" t="e">
        <f ca="1"/>
        <v>#NAME?</v>
      </c>
      <c r="C3754" s="129" t="e">
        <f ca="1"/>
        <v>#NAME?</v>
      </c>
      <c r="D3754" t="e">
        <f ca="1"/>
        <v>#NAME?</v>
      </c>
      <c r="E3754" t="e">
        <f ca="1"/>
        <v>#NAME?</v>
      </c>
      <c r="F3754" t="e">
        <f ca="1"/>
        <v>#NAME?</v>
      </c>
      <c r="G3754" t="e">
        <f ca="1"/>
        <v>#NAME?</v>
      </c>
      <c r="H3754" t="e">
        <f ca="1"/>
        <v>#NAME?</v>
      </c>
      <c r="I3754" t="e">
        <f ca="1"/>
        <v>#NAME?</v>
      </c>
    </row>
    <row r="3755" spans="1:9" x14ac:dyDescent="0.25">
      <c r="A3755" s="193" t="e">
        <f ca="1"/>
        <v>#NAME?</v>
      </c>
      <c r="B3755" t="e">
        <f ca="1"/>
        <v>#NAME?</v>
      </c>
      <c r="C3755" s="129" t="e">
        <f ca="1"/>
        <v>#NAME?</v>
      </c>
      <c r="D3755" t="e">
        <f ca="1"/>
        <v>#NAME?</v>
      </c>
      <c r="E3755" t="e">
        <f ca="1"/>
        <v>#NAME?</v>
      </c>
      <c r="F3755" t="e">
        <f ca="1"/>
        <v>#NAME?</v>
      </c>
      <c r="G3755" t="e">
        <f ca="1"/>
        <v>#NAME?</v>
      </c>
      <c r="H3755" t="e">
        <f ca="1"/>
        <v>#NAME?</v>
      </c>
      <c r="I3755" t="e">
        <f ca="1"/>
        <v>#NAME?</v>
      </c>
    </row>
    <row r="3756" spans="1:9" x14ac:dyDescent="0.25">
      <c r="A3756" s="193" t="e">
        <f ca="1"/>
        <v>#NAME?</v>
      </c>
      <c r="B3756" t="e">
        <f ca="1"/>
        <v>#NAME?</v>
      </c>
      <c r="C3756" s="129" t="e">
        <f ca="1"/>
        <v>#NAME?</v>
      </c>
      <c r="D3756" t="e">
        <f ca="1"/>
        <v>#NAME?</v>
      </c>
      <c r="E3756" t="e">
        <f ca="1"/>
        <v>#NAME?</v>
      </c>
      <c r="F3756" t="e">
        <f ca="1"/>
        <v>#NAME?</v>
      </c>
      <c r="G3756" t="e">
        <f ca="1"/>
        <v>#NAME?</v>
      </c>
      <c r="H3756" t="e">
        <f ca="1"/>
        <v>#NAME?</v>
      </c>
      <c r="I3756" t="e">
        <f ca="1"/>
        <v>#NAME?</v>
      </c>
    </row>
    <row r="3757" spans="1:9" x14ac:dyDescent="0.25">
      <c r="A3757" s="193" t="e">
        <f ca="1"/>
        <v>#NAME?</v>
      </c>
      <c r="B3757" t="e">
        <f ca="1"/>
        <v>#NAME?</v>
      </c>
      <c r="C3757" s="129" t="e">
        <f ca="1"/>
        <v>#NAME?</v>
      </c>
      <c r="D3757" t="e">
        <f ca="1"/>
        <v>#NAME?</v>
      </c>
      <c r="E3757" t="e">
        <f ca="1"/>
        <v>#NAME?</v>
      </c>
      <c r="F3757" t="e">
        <f ca="1"/>
        <v>#NAME?</v>
      </c>
      <c r="G3757" t="e">
        <f ca="1"/>
        <v>#NAME?</v>
      </c>
      <c r="H3757" t="e">
        <f ca="1"/>
        <v>#NAME?</v>
      </c>
      <c r="I3757" t="e">
        <f ca="1"/>
        <v>#NAME?</v>
      </c>
    </row>
    <row r="3758" spans="1:9" x14ac:dyDescent="0.25">
      <c r="A3758" s="193" t="e">
        <f ca="1"/>
        <v>#NAME?</v>
      </c>
      <c r="B3758" t="e">
        <f ca="1"/>
        <v>#NAME?</v>
      </c>
      <c r="C3758" s="129" t="e">
        <f ca="1"/>
        <v>#NAME?</v>
      </c>
      <c r="D3758" t="e">
        <f ca="1"/>
        <v>#NAME?</v>
      </c>
      <c r="E3758" t="e">
        <f ca="1"/>
        <v>#NAME?</v>
      </c>
      <c r="F3758" t="e">
        <f ca="1"/>
        <v>#NAME?</v>
      </c>
      <c r="G3758" t="e">
        <f ca="1"/>
        <v>#NAME?</v>
      </c>
      <c r="H3758" t="e">
        <f ca="1"/>
        <v>#NAME?</v>
      </c>
      <c r="I3758" t="e">
        <f ca="1"/>
        <v>#NAME?</v>
      </c>
    </row>
    <row r="3759" spans="1:9" x14ac:dyDescent="0.25">
      <c r="A3759" s="193" t="e">
        <f ca="1"/>
        <v>#NAME?</v>
      </c>
      <c r="B3759" t="e">
        <f ca="1"/>
        <v>#NAME?</v>
      </c>
      <c r="C3759" s="129" t="e">
        <f ca="1"/>
        <v>#NAME?</v>
      </c>
      <c r="D3759" t="e">
        <f ca="1"/>
        <v>#NAME?</v>
      </c>
      <c r="E3759" t="e">
        <f ca="1"/>
        <v>#NAME?</v>
      </c>
      <c r="F3759" t="e">
        <f ca="1"/>
        <v>#NAME?</v>
      </c>
      <c r="G3759" t="e">
        <f ca="1"/>
        <v>#NAME?</v>
      </c>
      <c r="H3759" t="e">
        <f ca="1"/>
        <v>#NAME?</v>
      </c>
      <c r="I3759" t="e">
        <f ca="1"/>
        <v>#NAME?</v>
      </c>
    </row>
    <row r="3760" spans="1:9" x14ac:dyDescent="0.25">
      <c r="A3760" s="193" t="e">
        <f ca="1"/>
        <v>#NAME?</v>
      </c>
      <c r="B3760" t="e">
        <f ca="1"/>
        <v>#NAME?</v>
      </c>
      <c r="C3760" s="129" t="e">
        <f ca="1"/>
        <v>#NAME?</v>
      </c>
      <c r="D3760" t="e">
        <f ca="1"/>
        <v>#NAME?</v>
      </c>
      <c r="E3760" t="e">
        <f ca="1"/>
        <v>#NAME?</v>
      </c>
      <c r="F3760" t="e">
        <f ca="1"/>
        <v>#NAME?</v>
      </c>
      <c r="G3760" t="e">
        <f ca="1"/>
        <v>#NAME?</v>
      </c>
      <c r="H3760" t="e">
        <f ca="1"/>
        <v>#NAME?</v>
      </c>
      <c r="I3760" t="e">
        <f ca="1"/>
        <v>#NAME?</v>
      </c>
    </row>
    <row r="3761" spans="1:9" x14ac:dyDescent="0.25">
      <c r="A3761" s="193" t="e">
        <f ca="1"/>
        <v>#NAME?</v>
      </c>
      <c r="B3761" t="e">
        <f ca="1"/>
        <v>#NAME?</v>
      </c>
      <c r="C3761" s="129" t="e">
        <f ca="1"/>
        <v>#NAME?</v>
      </c>
      <c r="D3761" t="e">
        <f ca="1"/>
        <v>#NAME?</v>
      </c>
      <c r="E3761" t="e">
        <f ca="1"/>
        <v>#NAME?</v>
      </c>
      <c r="F3761" t="e">
        <f ca="1"/>
        <v>#NAME?</v>
      </c>
      <c r="G3761" t="e">
        <f ca="1"/>
        <v>#NAME?</v>
      </c>
      <c r="H3761" t="e">
        <f ca="1"/>
        <v>#NAME?</v>
      </c>
      <c r="I3761" t="e">
        <f ca="1"/>
        <v>#NAME?</v>
      </c>
    </row>
    <row r="3762" spans="1:9" x14ac:dyDescent="0.25">
      <c r="A3762" s="193" t="e">
        <f ca="1"/>
        <v>#NAME?</v>
      </c>
      <c r="B3762" t="e">
        <f ca="1"/>
        <v>#NAME?</v>
      </c>
      <c r="C3762" s="129" t="e">
        <f ca="1"/>
        <v>#NAME?</v>
      </c>
      <c r="D3762" t="e">
        <f ca="1"/>
        <v>#NAME?</v>
      </c>
      <c r="E3762" t="e">
        <f ca="1"/>
        <v>#NAME?</v>
      </c>
      <c r="F3762" t="e">
        <f ca="1"/>
        <v>#NAME?</v>
      </c>
      <c r="G3762" t="e">
        <f ca="1"/>
        <v>#NAME?</v>
      </c>
      <c r="H3762" t="e">
        <f ca="1"/>
        <v>#NAME?</v>
      </c>
      <c r="I3762" t="e">
        <f ca="1"/>
        <v>#NAME?</v>
      </c>
    </row>
    <row r="3763" spans="1:9" x14ac:dyDescent="0.25">
      <c r="A3763" s="193" t="e">
        <f ca="1"/>
        <v>#NAME?</v>
      </c>
      <c r="B3763" t="e">
        <f ca="1"/>
        <v>#NAME?</v>
      </c>
      <c r="C3763" s="129" t="e">
        <f ca="1"/>
        <v>#NAME?</v>
      </c>
      <c r="D3763" t="e">
        <f ca="1"/>
        <v>#NAME?</v>
      </c>
      <c r="E3763" t="e">
        <f ca="1"/>
        <v>#NAME?</v>
      </c>
      <c r="F3763" t="e">
        <f ca="1"/>
        <v>#NAME?</v>
      </c>
      <c r="G3763" t="e">
        <f ca="1"/>
        <v>#NAME?</v>
      </c>
      <c r="H3763" t="e">
        <f ca="1"/>
        <v>#NAME?</v>
      </c>
      <c r="I3763" t="e">
        <f ca="1"/>
        <v>#NAME?</v>
      </c>
    </row>
    <row r="3764" spans="1:9" x14ac:dyDescent="0.25">
      <c r="A3764" s="193" t="e">
        <f ca="1"/>
        <v>#NAME?</v>
      </c>
      <c r="B3764" t="e">
        <f ca="1"/>
        <v>#NAME?</v>
      </c>
      <c r="C3764" s="129" t="e">
        <f ca="1"/>
        <v>#NAME?</v>
      </c>
      <c r="D3764" t="e">
        <f ca="1"/>
        <v>#NAME?</v>
      </c>
      <c r="E3764" t="e">
        <f ca="1"/>
        <v>#NAME?</v>
      </c>
      <c r="F3764" t="e">
        <f ca="1"/>
        <v>#NAME?</v>
      </c>
      <c r="G3764" t="e">
        <f ca="1"/>
        <v>#NAME?</v>
      </c>
      <c r="H3764" t="e">
        <f ca="1"/>
        <v>#NAME?</v>
      </c>
      <c r="I3764" t="e">
        <f ca="1"/>
        <v>#NAME?</v>
      </c>
    </row>
    <row r="3765" spans="1:9" x14ac:dyDescent="0.25">
      <c r="A3765" s="193" t="e">
        <f ca="1"/>
        <v>#NAME?</v>
      </c>
      <c r="B3765" t="e">
        <f ca="1"/>
        <v>#NAME?</v>
      </c>
      <c r="C3765" s="129" t="e">
        <f ca="1"/>
        <v>#NAME?</v>
      </c>
      <c r="D3765" t="e">
        <f ca="1"/>
        <v>#NAME?</v>
      </c>
      <c r="E3765" t="e">
        <f ca="1"/>
        <v>#NAME?</v>
      </c>
      <c r="F3765" t="e">
        <f ca="1"/>
        <v>#NAME?</v>
      </c>
      <c r="G3765" t="e">
        <f ca="1"/>
        <v>#NAME?</v>
      </c>
      <c r="H3765" t="e">
        <f ca="1"/>
        <v>#NAME?</v>
      </c>
      <c r="I3765" t="e">
        <f ca="1"/>
        <v>#NAME?</v>
      </c>
    </row>
    <row r="3766" spans="1:9" x14ac:dyDescent="0.25">
      <c r="A3766" s="193" t="e">
        <f ca="1"/>
        <v>#NAME?</v>
      </c>
      <c r="B3766" t="e">
        <f ca="1"/>
        <v>#NAME?</v>
      </c>
      <c r="C3766" s="129" t="e">
        <f ca="1"/>
        <v>#NAME?</v>
      </c>
      <c r="D3766" t="e">
        <f ca="1"/>
        <v>#NAME?</v>
      </c>
      <c r="E3766" t="e">
        <f ca="1"/>
        <v>#NAME?</v>
      </c>
      <c r="F3766" t="e">
        <f ca="1"/>
        <v>#NAME?</v>
      </c>
      <c r="G3766" t="e">
        <f ca="1"/>
        <v>#NAME?</v>
      </c>
      <c r="H3766" t="e">
        <f ca="1"/>
        <v>#NAME?</v>
      </c>
      <c r="I3766" t="e">
        <f ca="1"/>
        <v>#NAME?</v>
      </c>
    </row>
    <row r="3767" spans="1:9" x14ac:dyDescent="0.25">
      <c r="A3767" s="193" t="e">
        <f ca="1"/>
        <v>#NAME?</v>
      </c>
      <c r="B3767" t="e">
        <f ca="1"/>
        <v>#NAME?</v>
      </c>
      <c r="C3767" s="129" t="e">
        <f ca="1"/>
        <v>#NAME?</v>
      </c>
      <c r="D3767" t="e">
        <f ca="1"/>
        <v>#NAME?</v>
      </c>
      <c r="E3767" t="e">
        <f ca="1"/>
        <v>#NAME?</v>
      </c>
      <c r="F3767" t="e">
        <f ca="1"/>
        <v>#NAME?</v>
      </c>
      <c r="G3767" t="e">
        <f ca="1"/>
        <v>#NAME?</v>
      </c>
      <c r="H3767" t="e">
        <f ca="1"/>
        <v>#NAME?</v>
      </c>
      <c r="I3767" t="e">
        <f ca="1"/>
        <v>#NAME?</v>
      </c>
    </row>
    <row r="3768" spans="1:9" x14ac:dyDescent="0.25">
      <c r="A3768" s="193" t="e">
        <f ca="1"/>
        <v>#NAME?</v>
      </c>
      <c r="B3768" t="e">
        <f ca="1"/>
        <v>#NAME?</v>
      </c>
      <c r="C3768" s="129" t="e">
        <f ca="1"/>
        <v>#NAME?</v>
      </c>
      <c r="D3768" t="e">
        <f ca="1"/>
        <v>#NAME?</v>
      </c>
      <c r="E3768" t="e">
        <f ca="1"/>
        <v>#NAME?</v>
      </c>
      <c r="F3768" t="e">
        <f ca="1"/>
        <v>#NAME?</v>
      </c>
      <c r="G3768" t="e">
        <f ca="1"/>
        <v>#NAME?</v>
      </c>
      <c r="H3768" t="e">
        <f ca="1"/>
        <v>#NAME?</v>
      </c>
      <c r="I3768" t="e">
        <f ca="1"/>
        <v>#NAME?</v>
      </c>
    </row>
    <row r="3769" spans="1:9" x14ac:dyDescent="0.25">
      <c r="A3769" s="193" t="e">
        <f ca="1"/>
        <v>#NAME?</v>
      </c>
      <c r="B3769" t="e">
        <f ca="1"/>
        <v>#NAME?</v>
      </c>
      <c r="C3769" s="129" t="e">
        <f ca="1"/>
        <v>#NAME?</v>
      </c>
      <c r="D3769" t="e">
        <f ca="1"/>
        <v>#NAME?</v>
      </c>
      <c r="E3769" t="e">
        <f ca="1"/>
        <v>#NAME?</v>
      </c>
      <c r="F3769" t="e">
        <f ca="1"/>
        <v>#NAME?</v>
      </c>
      <c r="G3769" t="e">
        <f ca="1"/>
        <v>#NAME?</v>
      </c>
      <c r="H3769" t="e">
        <f ca="1"/>
        <v>#NAME?</v>
      </c>
      <c r="I3769" t="e">
        <f ca="1"/>
        <v>#NAME?</v>
      </c>
    </row>
    <row r="3770" spans="1:9" x14ac:dyDescent="0.25">
      <c r="A3770" s="193" t="e">
        <f ca="1"/>
        <v>#NAME?</v>
      </c>
      <c r="B3770" t="e">
        <f ca="1"/>
        <v>#NAME?</v>
      </c>
      <c r="C3770" s="129" t="e">
        <f ca="1"/>
        <v>#NAME?</v>
      </c>
      <c r="D3770" t="e">
        <f ca="1"/>
        <v>#NAME?</v>
      </c>
      <c r="E3770" t="e">
        <f ca="1"/>
        <v>#NAME?</v>
      </c>
      <c r="F3770" t="e">
        <f ca="1"/>
        <v>#NAME?</v>
      </c>
      <c r="G3770" t="e">
        <f ca="1"/>
        <v>#NAME?</v>
      </c>
      <c r="H3770" t="e">
        <f ca="1"/>
        <v>#NAME?</v>
      </c>
      <c r="I3770" t="e">
        <f ca="1"/>
        <v>#NAME?</v>
      </c>
    </row>
    <row r="3771" spans="1:9" x14ac:dyDescent="0.25">
      <c r="A3771" s="193" t="e">
        <f ca="1"/>
        <v>#NAME?</v>
      </c>
      <c r="B3771" t="e">
        <f ca="1"/>
        <v>#NAME?</v>
      </c>
      <c r="C3771" s="129" t="e">
        <f ca="1"/>
        <v>#NAME?</v>
      </c>
      <c r="D3771" t="e">
        <f ca="1"/>
        <v>#NAME?</v>
      </c>
      <c r="E3771" t="e">
        <f ca="1"/>
        <v>#NAME?</v>
      </c>
      <c r="F3771" t="e">
        <f ca="1"/>
        <v>#NAME?</v>
      </c>
      <c r="G3771" t="e">
        <f ca="1"/>
        <v>#NAME?</v>
      </c>
      <c r="H3771" t="e">
        <f ca="1"/>
        <v>#NAME?</v>
      </c>
      <c r="I3771" t="e">
        <f ca="1"/>
        <v>#NAME?</v>
      </c>
    </row>
    <row r="3772" spans="1:9" x14ac:dyDescent="0.25">
      <c r="A3772" s="193" t="e">
        <f ca="1"/>
        <v>#NAME?</v>
      </c>
      <c r="B3772" t="e">
        <f ca="1"/>
        <v>#NAME?</v>
      </c>
      <c r="C3772" s="129" t="e">
        <f ca="1"/>
        <v>#NAME?</v>
      </c>
      <c r="D3772" t="e">
        <f ca="1"/>
        <v>#NAME?</v>
      </c>
      <c r="E3772" t="e">
        <f ca="1"/>
        <v>#NAME?</v>
      </c>
      <c r="F3772" t="e">
        <f ca="1"/>
        <v>#NAME?</v>
      </c>
      <c r="G3772" t="e">
        <f ca="1"/>
        <v>#NAME?</v>
      </c>
      <c r="H3772" t="e">
        <f ca="1"/>
        <v>#NAME?</v>
      </c>
      <c r="I3772" t="e">
        <f ca="1"/>
        <v>#NAME?</v>
      </c>
    </row>
    <row r="3773" spans="1:9" x14ac:dyDescent="0.25">
      <c r="A3773" s="193" t="e">
        <f ca="1"/>
        <v>#NAME?</v>
      </c>
      <c r="B3773" t="e">
        <f ca="1"/>
        <v>#NAME?</v>
      </c>
      <c r="C3773" s="129" t="e">
        <f ca="1"/>
        <v>#NAME?</v>
      </c>
      <c r="D3773" t="e">
        <f ca="1"/>
        <v>#NAME?</v>
      </c>
      <c r="E3773" t="e">
        <f ca="1"/>
        <v>#NAME?</v>
      </c>
      <c r="F3773" t="e">
        <f ca="1"/>
        <v>#NAME?</v>
      </c>
      <c r="G3773" t="e">
        <f ca="1"/>
        <v>#NAME?</v>
      </c>
      <c r="H3773" t="e">
        <f ca="1"/>
        <v>#NAME?</v>
      </c>
      <c r="I3773" t="e">
        <f ca="1"/>
        <v>#NAME?</v>
      </c>
    </row>
    <row r="3774" spans="1:9" x14ac:dyDescent="0.25">
      <c r="A3774" s="193" t="e">
        <f ca="1"/>
        <v>#NAME?</v>
      </c>
      <c r="B3774" t="e">
        <f ca="1"/>
        <v>#NAME?</v>
      </c>
      <c r="C3774" s="129" t="e">
        <f ca="1"/>
        <v>#NAME?</v>
      </c>
      <c r="D3774" t="e">
        <f ca="1"/>
        <v>#NAME?</v>
      </c>
      <c r="E3774" t="e">
        <f ca="1"/>
        <v>#NAME?</v>
      </c>
      <c r="F3774" t="e">
        <f ca="1"/>
        <v>#NAME?</v>
      </c>
      <c r="G3774" t="e">
        <f ca="1"/>
        <v>#NAME?</v>
      </c>
      <c r="H3774" t="e">
        <f ca="1"/>
        <v>#NAME?</v>
      </c>
      <c r="I3774" t="e">
        <f ca="1"/>
        <v>#NAME?</v>
      </c>
    </row>
    <row r="3775" spans="1:9" x14ac:dyDescent="0.25">
      <c r="A3775" s="193" t="e">
        <f ca="1"/>
        <v>#NAME?</v>
      </c>
      <c r="B3775" t="e">
        <f ca="1"/>
        <v>#NAME?</v>
      </c>
      <c r="C3775" s="129" t="e">
        <f ca="1"/>
        <v>#NAME?</v>
      </c>
      <c r="D3775" t="e">
        <f ca="1"/>
        <v>#NAME?</v>
      </c>
      <c r="E3775" t="e">
        <f ca="1"/>
        <v>#NAME?</v>
      </c>
      <c r="F3775" t="e">
        <f ca="1"/>
        <v>#NAME?</v>
      </c>
      <c r="G3775" t="e">
        <f ca="1"/>
        <v>#NAME?</v>
      </c>
      <c r="H3775" t="e">
        <f ca="1"/>
        <v>#NAME?</v>
      </c>
      <c r="I3775" t="e">
        <f ca="1"/>
        <v>#NAME?</v>
      </c>
    </row>
    <row r="3776" spans="1:9" x14ac:dyDescent="0.25">
      <c r="A3776" s="193" t="e">
        <f ca="1"/>
        <v>#NAME?</v>
      </c>
      <c r="B3776" t="e">
        <f ca="1"/>
        <v>#NAME?</v>
      </c>
      <c r="C3776" s="129" t="e">
        <f ca="1"/>
        <v>#NAME?</v>
      </c>
      <c r="D3776" t="e">
        <f ca="1"/>
        <v>#NAME?</v>
      </c>
      <c r="E3776" t="e">
        <f ca="1"/>
        <v>#NAME?</v>
      </c>
      <c r="F3776" t="e">
        <f ca="1"/>
        <v>#NAME?</v>
      </c>
      <c r="G3776" t="e">
        <f ca="1"/>
        <v>#NAME?</v>
      </c>
      <c r="H3776" t="e">
        <f ca="1"/>
        <v>#NAME?</v>
      </c>
      <c r="I3776" t="e">
        <f ca="1"/>
        <v>#NAME?</v>
      </c>
    </row>
    <row r="3777" spans="1:9" x14ac:dyDescent="0.25">
      <c r="A3777" s="193" t="e">
        <f ca="1"/>
        <v>#NAME?</v>
      </c>
      <c r="B3777" t="e">
        <f ca="1"/>
        <v>#NAME?</v>
      </c>
      <c r="C3777" s="129" t="e">
        <f ca="1"/>
        <v>#NAME?</v>
      </c>
      <c r="D3777" t="e">
        <f ca="1"/>
        <v>#NAME?</v>
      </c>
      <c r="E3777" t="e">
        <f ca="1"/>
        <v>#NAME?</v>
      </c>
      <c r="F3777" t="e">
        <f ca="1"/>
        <v>#NAME?</v>
      </c>
      <c r="G3777" t="e">
        <f ca="1"/>
        <v>#NAME?</v>
      </c>
      <c r="H3777" t="e">
        <f ca="1"/>
        <v>#NAME?</v>
      </c>
      <c r="I3777" t="e">
        <f ca="1"/>
        <v>#NAME?</v>
      </c>
    </row>
    <row r="3778" spans="1:9" x14ac:dyDescent="0.25">
      <c r="A3778" s="193" t="e">
        <f ca="1"/>
        <v>#NAME?</v>
      </c>
      <c r="B3778" t="e">
        <f ca="1"/>
        <v>#NAME?</v>
      </c>
      <c r="C3778" s="129" t="e">
        <f ca="1"/>
        <v>#NAME?</v>
      </c>
      <c r="D3778" t="e">
        <f ca="1"/>
        <v>#NAME?</v>
      </c>
      <c r="E3778" t="e">
        <f ca="1"/>
        <v>#NAME?</v>
      </c>
      <c r="F3778" t="e">
        <f ca="1"/>
        <v>#NAME?</v>
      </c>
      <c r="G3778" t="e">
        <f ca="1"/>
        <v>#NAME?</v>
      </c>
      <c r="H3778" t="e">
        <f ca="1"/>
        <v>#NAME?</v>
      </c>
      <c r="I3778" t="e">
        <f ca="1"/>
        <v>#NAME?</v>
      </c>
    </row>
    <row r="3779" spans="1:9" x14ac:dyDescent="0.25">
      <c r="A3779" s="193" t="e">
        <f ca="1"/>
        <v>#NAME?</v>
      </c>
      <c r="B3779" t="e">
        <f ca="1"/>
        <v>#NAME?</v>
      </c>
      <c r="C3779" s="129" t="e">
        <f ca="1"/>
        <v>#NAME?</v>
      </c>
      <c r="D3779" t="e">
        <f ca="1"/>
        <v>#NAME?</v>
      </c>
      <c r="E3779" t="e">
        <f ca="1"/>
        <v>#NAME?</v>
      </c>
      <c r="F3779" t="e">
        <f ca="1"/>
        <v>#NAME?</v>
      </c>
      <c r="G3779" t="e">
        <f ca="1"/>
        <v>#NAME?</v>
      </c>
      <c r="H3779" t="e">
        <f ca="1"/>
        <v>#NAME?</v>
      </c>
      <c r="I3779" t="e">
        <f ca="1"/>
        <v>#NAME?</v>
      </c>
    </row>
    <row r="3780" spans="1:9" x14ac:dyDescent="0.25">
      <c r="A3780" s="193" t="e">
        <f ca="1"/>
        <v>#NAME?</v>
      </c>
      <c r="B3780" t="e">
        <f ca="1"/>
        <v>#NAME?</v>
      </c>
      <c r="C3780" s="129" t="e">
        <f ca="1"/>
        <v>#NAME?</v>
      </c>
      <c r="D3780" t="e">
        <f ca="1"/>
        <v>#NAME?</v>
      </c>
      <c r="E3780" t="e">
        <f ca="1"/>
        <v>#NAME?</v>
      </c>
      <c r="F3780" t="e">
        <f ca="1"/>
        <v>#NAME?</v>
      </c>
      <c r="G3780" t="e">
        <f ca="1"/>
        <v>#NAME?</v>
      </c>
      <c r="H3780" t="e">
        <f ca="1"/>
        <v>#NAME?</v>
      </c>
      <c r="I3780" t="e">
        <f ca="1"/>
        <v>#NAME?</v>
      </c>
    </row>
    <row r="3781" spans="1:9" x14ac:dyDescent="0.25">
      <c r="A3781" s="193" t="e">
        <f ca="1"/>
        <v>#NAME?</v>
      </c>
      <c r="B3781" t="e">
        <f ca="1"/>
        <v>#NAME?</v>
      </c>
      <c r="C3781" s="129" t="e">
        <f ca="1"/>
        <v>#NAME?</v>
      </c>
      <c r="D3781" t="e">
        <f ca="1"/>
        <v>#NAME?</v>
      </c>
      <c r="E3781" t="e">
        <f ca="1"/>
        <v>#NAME?</v>
      </c>
      <c r="F3781" t="e">
        <f ca="1"/>
        <v>#NAME?</v>
      </c>
      <c r="G3781" t="e">
        <f ca="1"/>
        <v>#NAME?</v>
      </c>
      <c r="H3781" t="e">
        <f ca="1"/>
        <v>#NAME?</v>
      </c>
      <c r="I3781" t="e">
        <f ca="1"/>
        <v>#NAME?</v>
      </c>
    </row>
    <row r="3782" spans="1:9" x14ac:dyDescent="0.25">
      <c r="A3782" s="193" t="e">
        <f ca="1"/>
        <v>#NAME?</v>
      </c>
      <c r="B3782" t="e">
        <f ca="1"/>
        <v>#NAME?</v>
      </c>
      <c r="C3782" s="129" t="e">
        <f ca="1"/>
        <v>#NAME?</v>
      </c>
      <c r="D3782" t="e">
        <f ca="1"/>
        <v>#NAME?</v>
      </c>
      <c r="E3782" t="e">
        <f ca="1"/>
        <v>#NAME?</v>
      </c>
      <c r="F3782" t="e">
        <f ca="1"/>
        <v>#NAME?</v>
      </c>
      <c r="G3782" t="e">
        <f ca="1"/>
        <v>#NAME?</v>
      </c>
      <c r="H3782" t="e">
        <f ca="1"/>
        <v>#NAME?</v>
      </c>
      <c r="I3782" t="e">
        <f ca="1"/>
        <v>#NAME?</v>
      </c>
    </row>
    <row r="3783" spans="1:9" x14ac:dyDescent="0.25">
      <c r="A3783" s="193" t="e">
        <f ca="1"/>
        <v>#NAME?</v>
      </c>
      <c r="B3783" t="e">
        <f ca="1"/>
        <v>#NAME?</v>
      </c>
      <c r="C3783" s="129" t="e">
        <f ca="1"/>
        <v>#NAME?</v>
      </c>
      <c r="D3783" t="e">
        <f ca="1"/>
        <v>#NAME?</v>
      </c>
      <c r="E3783" t="e">
        <f ca="1"/>
        <v>#NAME?</v>
      </c>
      <c r="F3783" t="e">
        <f ca="1"/>
        <v>#NAME?</v>
      </c>
      <c r="G3783" t="e">
        <f ca="1"/>
        <v>#NAME?</v>
      </c>
      <c r="H3783" t="e">
        <f ca="1"/>
        <v>#NAME?</v>
      </c>
      <c r="I3783" t="e">
        <f ca="1"/>
        <v>#NAME?</v>
      </c>
    </row>
    <row r="3784" spans="1:9" x14ac:dyDescent="0.25">
      <c r="A3784" s="193" t="e">
        <f ca="1"/>
        <v>#NAME?</v>
      </c>
      <c r="B3784" t="e">
        <f ca="1"/>
        <v>#NAME?</v>
      </c>
      <c r="C3784" s="129" t="e">
        <f ca="1"/>
        <v>#NAME?</v>
      </c>
      <c r="D3784" t="e">
        <f ca="1"/>
        <v>#NAME?</v>
      </c>
      <c r="E3784" t="e">
        <f ca="1"/>
        <v>#NAME?</v>
      </c>
      <c r="F3784" t="e">
        <f ca="1"/>
        <v>#NAME?</v>
      </c>
      <c r="G3784" t="e">
        <f ca="1"/>
        <v>#NAME?</v>
      </c>
      <c r="H3784" t="e">
        <f ca="1"/>
        <v>#NAME?</v>
      </c>
      <c r="I3784" t="e">
        <f ca="1"/>
        <v>#NAME?</v>
      </c>
    </row>
    <row r="3785" spans="1:9" x14ac:dyDescent="0.25">
      <c r="A3785" s="193" t="e">
        <f ca="1"/>
        <v>#NAME?</v>
      </c>
      <c r="B3785" t="e">
        <f ca="1"/>
        <v>#NAME?</v>
      </c>
      <c r="C3785" s="129" t="e">
        <f ca="1"/>
        <v>#NAME?</v>
      </c>
      <c r="D3785" t="e">
        <f ca="1"/>
        <v>#NAME?</v>
      </c>
      <c r="E3785" t="e">
        <f ca="1"/>
        <v>#NAME?</v>
      </c>
      <c r="F3785" t="e">
        <f ca="1"/>
        <v>#NAME?</v>
      </c>
      <c r="G3785" t="e">
        <f ca="1"/>
        <v>#NAME?</v>
      </c>
      <c r="H3785" t="e">
        <f ca="1"/>
        <v>#NAME?</v>
      </c>
      <c r="I3785" t="e">
        <f ca="1"/>
        <v>#NAME?</v>
      </c>
    </row>
    <row r="3786" spans="1:9" x14ac:dyDescent="0.25">
      <c r="A3786" s="193" t="e">
        <f ca="1"/>
        <v>#NAME?</v>
      </c>
      <c r="B3786" t="e">
        <f ca="1"/>
        <v>#NAME?</v>
      </c>
      <c r="C3786" s="129" t="e">
        <f ca="1"/>
        <v>#NAME?</v>
      </c>
      <c r="D3786" t="e">
        <f ca="1"/>
        <v>#NAME?</v>
      </c>
      <c r="E3786" t="e">
        <f ca="1"/>
        <v>#NAME?</v>
      </c>
      <c r="F3786" t="e">
        <f ca="1"/>
        <v>#NAME?</v>
      </c>
      <c r="G3786" t="e">
        <f ca="1"/>
        <v>#NAME?</v>
      </c>
      <c r="H3786" t="e">
        <f ca="1"/>
        <v>#NAME?</v>
      </c>
      <c r="I3786" t="e">
        <f ca="1"/>
        <v>#NAME?</v>
      </c>
    </row>
    <row r="3787" spans="1:9" x14ac:dyDescent="0.25">
      <c r="A3787" s="193" t="e">
        <f ca="1"/>
        <v>#NAME?</v>
      </c>
      <c r="B3787" t="e">
        <f ca="1"/>
        <v>#NAME?</v>
      </c>
      <c r="C3787" s="129" t="e">
        <f ca="1"/>
        <v>#NAME?</v>
      </c>
      <c r="D3787" t="e">
        <f ca="1"/>
        <v>#NAME?</v>
      </c>
      <c r="E3787" t="e">
        <f ca="1"/>
        <v>#NAME?</v>
      </c>
      <c r="F3787" t="e">
        <f ca="1"/>
        <v>#NAME?</v>
      </c>
      <c r="G3787" t="e">
        <f ca="1"/>
        <v>#NAME?</v>
      </c>
      <c r="H3787" t="e">
        <f ca="1"/>
        <v>#NAME?</v>
      </c>
      <c r="I3787" t="e">
        <f ca="1"/>
        <v>#NAME?</v>
      </c>
    </row>
    <row r="3788" spans="1:9" x14ac:dyDescent="0.25">
      <c r="A3788" s="193" t="e">
        <f ca="1"/>
        <v>#NAME?</v>
      </c>
      <c r="B3788" t="e">
        <f ca="1"/>
        <v>#NAME?</v>
      </c>
      <c r="C3788" s="129" t="e">
        <f ca="1"/>
        <v>#NAME?</v>
      </c>
      <c r="D3788" t="e">
        <f ca="1"/>
        <v>#NAME?</v>
      </c>
      <c r="E3788" t="e">
        <f ca="1"/>
        <v>#NAME?</v>
      </c>
      <c r="F3788" t="e">
        <f ca="1"/>
        <v>#NAME?</v>
      </c>
      <c r="G3788" t="e">
        <f ca="1"/>
        <v>#NAME?</v>
      </c>
      <c r="H3788" t="e">
        <f ca="1"/>
        <v>#NAME?</v>
      </c>
      <c r="I3788" t="e">
        <f ca="1"/>
        <v>#NAME?</v>
      </c>
    </row>
    <row r="3789" spans="1:9" x14ac:dyDescent="0.25">
      <c r="A3789" s="193" t="e">
        <f ca="1"/>
        <v>#NAME?</v>
      </c>
      <c r="B3789" t="e">
        <f ca="1"/>
        <v>#NAME?</v>
      </c>
      <c r="C3789" s="129" t="e">
        <f ca="1"/>
        <v>#NAME?</v>
      </c>
      <c r="D3789" t="e">
        <f ca="1"/>
        <v>#NAME?</v>
      </c>
      <c r="E3789" t="e">
        <f ca="1"/>
        <v>#NAME?</v>
      </c>
      <c r="F3789" t="e">
        <f ca="1"/>
        <v>#NAME?</v>
      </c>
      <c r="G3789" t="e">
        <f ca="1"/>
        <v>#NAME?</v>
      </c>
      <c r="H3789" t="e">
        <f ca="1"/>
        <v>#NAME?</v>
      </c>
      <c r="I3789" t="e">
        <f ca="1"/>
        <v>#NAME?</v>
      </c>
    </row>
    <row r="3790" spans="1:9" x14ac:dyDescent="0.25">
      <c r="A3790" s="193" t="e">
        <f ca="1"/>
        <v>#NAME?</v>
      </c>
      <c r="B3790" t="e">
        <f ca="1"/>
        <v>#NAME?</v>
      </c>
      <c r="C3790" s="129" t="e">
        <f ca="1"/>
        <v>#NAME?</v>
      </c>
      <c r="D3790" t="e">
        <f ca="1"/>
        <v>#NAME?</v>
      </c>
      <c r="E3790" t="e">
        <f ca="1"/>
        <v>#NAME?</v>
      </c>
      <c r="F3790" t="e">
        <f ca="1"/>
        <v>#NAME?</v>
      </c>
      <c r="G3790" t="e">
        <f ca="1"/>
        <v>#NAME?</v>
      </c>
      <c r="H3790" t="e">
        <f ca="1"/>
        <v>#NAME?</v>
      </c>
      <c r="I3790" t="e">
        <f ca="1"/>
        <v>#NAME?</v>
      </c>
    </row>
    <row r="3791" spans="1:9" x14ac:dyDescent="0.25">
      <c r="A3791" s="193" t="e">
        <f ca="1"/>
        <v>#NAME?</v>
      </c>
      <c r="B3791" t="e">
        <f ca="1"/>
        <v>#NAME?</v>
      </c>
      <c r="C3791" s="129" t="e">
        <f ca="1"/>
        <v>#NAME?</v>
      </c>
      <c r="D3791" t="e">
        <f ca="1"/>
        <v>#NAME?</v>
      </c>
      <c r="E3791" t="e">
        <f ca="1"/>
        <v>#NAME?</v>
      </c>
      <c r="F3791" t="e">
        <f ca="1"/>
        <v>#NAME?</v>
      </c>
      <c r="G3791" t="e">
        <f ca="1"/>
        <v>#NAME?</v>
      </c>
      <c r="H3791" t="e">
        <f ca="1"/>
        <v>#NAME?</v>
      </c>
      <c r="I3791" t="e">
        <f ca="1"/>
        <v>#NAME?</v>
      </c>
    </row>
    <row r="3792" spans="1:9" x14ac:dyDescent="0.25">
      <c r="A3792" s="193" t="e">
        <f ca="1"/>
        <v>#NAME?</v>
      </c>
      <c r="B3792" t="e">
        <f ca="1"/>
        <v>#NAME?</v>
      </c>
      <c r="C3792" s="129" t="e">
        <f ca="1"/>
        <v>#NAME?</v>
      </c>
      <c r="D3792" t="e">
        <f ca="1"/>
        <v>#NAME?</v>
      </c>
      <c r="E3792" t="e">
        <f ca="1"/>
        <v>#NAME?</v>
      </c>
      <c r="F3792" t="e">
        <f ca="1"/>
        <v>#NAME?</v>
      </c>
      <c r="G3792" t="e">
        <f ca="1"/>
        <v>#NAME?</v>
      </c>
      <c r="H3792" t="e">
        <f ca="1"/>
        <v>#NAME?</v>
      </c>
      <c r="I3792" t="e">
        <f ca="1"/>
        <v>#NAME?</v>
      </c>
    </row>
    <row r="3793" spans="1:9" x14ac:dyDescent="0.25">
      <c r="A3793" s="193" t="e">
        <f ca="1"/>
        <v>#NAME?</v>
      </c>
      <c r="B3793" t="e">
        <f ca="1"/>
        <v>#NAME?</v>
      </c>
      <c r="C3793" s="129" t="e">
        <f ca="1"/>
        <v>#NAME?</v>
      </c>
      <c r="D3793" t="e">
        <f ca="1"/>
        <v>#NAME?</v>
      </c>
      <c r="E3793" t="e">
        <f ca="1"/>
        <v>#NAME?</v>
      </c>
      <c r="F3793" t="e">
        <f ca="1"/>
        <v>#NAME?</v>
      </c>
      <c r="G3793" t="e">
        <f ca="1"/>
        <v>#NAME?</v>
      </c>
      <c r="H3793" t="e">
        <f ca="1"/>
        <v>#NAME?</v>
      </c>
      <c r="I3793" t="e">
        <f ca="1"/>
        <v>#NAME?</v>
      </c>
    </row>
    <row r="3794" spans="1:9" x14ac:dyDescent="0.25">
      <c r="A3794" s="193" t="e">
        <f ca="1"/>
        <v>#NAME?</v>
      </c>
      <c r="B3794" t="e">
        <f ca="1"/>
        <v>#NAME?</v>
      </c>
      <c r="C3794" s="129" t="e">
        <f ca="1"/>
        <v>#NAME?</v>
      </c>
      <c r="D3794" t="e">
        <f ca="1"/>
        <v>#NAME?</v>
      </c>
      <c r="E3794" t="e">
        <f ca="1"/>
        <v>#NAME?</v>
      </c>
      <c r="F3794" t="e">
        <f ca="1"/>
        <v>#NAME?</v>
      </c>
      <c r="G3794" t="e">
        <f ca="1"/>
        <v>#NAME?</v>
      </c>
      <c r="H3794" t="e">
        <f ca="1"/>
        <v>#NAME?</v>
      </c>
      <c r="I3794" t="e">
        <f ca="1"/>
        <v>#NAME?</v>
      </c>
    </row>
    <row r="3795" spans="1:9" x14ac:dyDescent="0.25">
      <c r="A3795" s="193" t="e">
        <f ca="1"/>
        <v>#NAME?</v>
      </c>
      <c r="B3795" t="e">
        <f ca="1"/>
        <v>#NAME?</v>
      </c>
      <c r="C3795" s="129" t="e">
        <f ca="1"/>
        <v>#NAME?</v>
      </c>
      <c r="D3795" t="e">
        <f ca="1"/>
        <v>#NAME?</v>
      </c>
      <c r="E3795" t="e">
        <f ca="1"/>
        <v>#NAME?</v>
      </c>
      <c r="F3795" t="e">
        <f ca="1"/>
        <v>#NAME?</v>
      </c>
      <c r="G3795" t="e">
        <f ca="1"/>
        <v>#NAME?</v>
      </c>
      <c r="H3795" t="e">
        <f ca="1"/>
        <v>#NAME?</v>
      </c>
      <c r="I3795" t="e">
        <f ca="1"/>
        <v>#NAME?</v>
      </c>
    </row>
    <row r="3796" spans="1:9" x14ac:dyDescent="0.25">
      <c r="A3796" s="193" t="e">
        <f ca="1"/>
        <v>#NAME?</v>
      </c>
      <c r="B3796" t="e">
        <f ca="1"/>
        <v>#NAME?</v>
      </c>
      <c r="C3796" s="129" t="e">
        <f ca="1"/>
        <v>#NAME?</v>
      </c>
      <c r="D3796" t="e">
        <f ca="1"/>
        <v>#NAME?</v>
      </c>
      <c r="E3796" t="e">
        <f ca="1"/>
        <v>#NAME?</v>
      </c>
      <c r="F3796" t="e">
        <f ca="1"/>
        <v>#NAME?</v>
      </c>
      <c r="G3796" t="e">
        <f ca="1"/>
        <v>#NAME?</v>
      </c>
      <c r="H3796" t="e">
        <f ca="1"/>
        <v>#NAME?</v>
      </c>
      <c r="I3796" t="e">
        <f ca="1"/>
        <v>#NAME?</v>
      </c>
    </row>
    <row r="3797" spans="1:9" x14ac:dyDescent="0.25">
      <c r="A3797" s="193" t="e">
        <f ca="1"/>
        <v>#NAME?</v>
      </c>
      <c r="B3797" t="e">
        <f ca="1"/>
        <v>#NAME?</v>
      </c>
      <c r="C3797" s="129" t="e">
        <f ca="1"/>
        <v>#NAME?</v>
      </c>
      <c r="D3797" t="e">
        <f ca="1"/>
        <v>#NAME?</v>
      </c>
      <c r="E3797" t="e">
        <f ca="1"/>
        <v>#NAME?</v>
      </c>
      <c r="F3797" t="e">
        <f ca="1"/>
        <v>#NAME?</v>
      </c>
      <c r="G3797" t="e">
        <f ca="1"/>
        <v>#NAME?</v>
      </c>
      <c r="H3797" t="e">
        <f ca="1"/>
        <v>#NAME?</v>
      </c>
      <c r="I3797" t="e">
        <f ca="1"/>
        <v>#NAME?</v>
      </c>
    </row>
    <row r="3798" spans="1:9" x14ac:dyDescent="0.25">
      <c r="A3798" s="193" t="e">
        <f ca="1"/>
        <v>#NAME?</v>
      </c>
      <c r="B3798" t="e">
        <f ca="1"/>
        <v>#NAME?</v>
      </c>
      <c r="C3798" s="129" t="e">
        <f ca="1"/>
        <v>#NAME?</v>
      </c>
      <c r="D3798" t="e">
        <f ca="1"/>
        <v>#NAME?</v>
      </c>
      <c r="E3798" t="e">
        <f ca="1"/>
        <v>#NAME?</v>
      </c>
      <c r="F3798" t="e">
        <f ca="1"/>
        <v>#NAME?</v>
      </c>
      <c r="G3798" t="e">
        <f ca="1"/>
        <v>#NAME?</v>
      </c>
      <c r="H3798" t="e">
        <f ca="1"/>
        <v>#NAME?</v>
      </c>
      <c r="I3798" t="e">
        <f ca="1"/>
        <v>#NAME?</v>
      </c>
    </row>
    <row r="3799" spans="1:9" x14ac:dyDescent="0.25">
      <c r="A3799" s="193" t="e">
        <f ca="1"/>
        <v>#NAME?</v>
      </c>
      <c r="B3799" t="e">
        <f ca="1"/>
        <v>#NAME?</v>
      </c>
      <c r="C3799" s="129" t="e">
        <f ca="1"/>
        <v>#NAME?</v>
      </c>
      <c r="D3799" t="e">
        <f ca="1"/>
        <v>#NAME?</v>
      </c>
      <c r="E3799" t="e">
        <f ca="1"/>
        <v>#NAME?</v>
      </c>
      <c r="F3799" t="e">
        <f ca="1"/>
        <v>#NAME?</v>
      </c>
      <c r="G3799" t="e">
        <f ca="1"/>
        <v>#NAME?</v>
      </c>
      <c r="H3799" t="e">
        <f ca="1"/>
        <v>#NAME?</v>
      </c>
      <c r="I3799" t="e">
        <f ca="1"/>
        <v>#NAME?</v>
      </c>
    </row>
    <row r="3800" spans="1:9" x14ac:dyDescent="0.25">
      <c r="A3800" s="193" t="e">
        <f ca="1"/>
        <v>#NAME?</v>
      </c>
      <c r="B3800" t="e">
        <f ca="1"/>
        <v>#NAME?</v>
      </c>
      <c r="C3800" s="129" t="e">
        <f ca="1"/>
        <v>#NAME?</v>
      </c>
      <c r="D3800" t="e">
        <f ca="1"/>
        <v>#NAME?</v>
      </c>
      <c r="E3800" t="e">
        <f ca="1"/>
        <v>#NAME?</v>
      </c>
      <c r="F3800" t="e">
        <f ca="1"/>
        <v>#NAME?</v>
      </c>
      <c r="G3800" t="e">
        <f ca="1"/>
        <v>#NAME?</v>
      </c>
      <c r="H3800" t="e">
        <f ca="1"/>
        <v>#NAME?</v>
      </c>
      <c r="I3800" t="e">
        <f ca="1"/>
        <v>#NAME?</v>
      </c>
    </row>
    <row r="3801" spans="1:9" x14ac:dyDescent="0.25">
      <c r="A3801" s="193" t="e">
        <f ca="1"/>
        <v>#NAME?</v>
      </c>
      <c r="B3801" t="e">
        <f ca="1"/>
        <v>#NAME?</v>
      </c>
      <c r="C3801" s="129" t="e">
        <f ca="1"/>
        <v>#NAME?</v>
      </c>
      <c r="D3801" t="e">
        <f ca="1"/>
        <v>#NAME?</v>
      </c>
      <c r="E3801" t="e">
        <f ca="1"/>
        <v>#NAME?</v>
      </c>
      <c r="F3801" t="e">
        <f ca="1"/>
        <v>#NAME?</v>
      </c>
      <c r="G3801" t="e">
        <f ca="1"/>
        <v>#NAME?</v>
      </c>
      <c r="H3801" t="e">
        <f ca="1"/>
        <v>#NAME?</v>
      </c>
      <c r="I3801" t="e">
        <f ca="1"/>
        <v>#NAME?</v>
      </c>
    </row>
    <row r="3802" spans="1:9" x14ac:dyDescent="0.25">
      <c r="A3802" s="193" t="e">
        <f ca="1"/>
        <v>#NAME?</v>
      </c>
      <c r="B3802" t="e">
        <f ca="1"/>
        <v>#NAME?</v>
      </c>
      <c r="C3802" s="129" t="e">
        <f ca="1"/>
        <v>#NAME?</v>
      </c>
      <c r="D3802" t="e">
        <f ca="1"/>
        <v>#NAME?</v>
      </c>
      <c r="E3802" t="e">
        <f ca="1"/>
        <v>#NAME?</v>
      </c>
      <c r="F3802" t="e">
        <f ca="1"/>
        <v>#NAME?</v>
      </c>
      <c r="G3802" t="e">
        <f ca="1"/>
        <v>#NAME?</v>
      </c>
      <c r="H3802" t="e">
        <f ca="1"/>
        <v>#NAME?</v>
      </c>
      <c r="I3802" t="e">
        <f ca="1"/>
        <v>#NAME?</v>
      </c>
    </row>
    <row r="3803" spans="1:9" x14ac:dyDescent="0.25">
      <c r="A3803" s="193" t="e">
        <f ca="1"/>
        <v>#NAME?</v>
      </c>
      <c r="B3803" t="e">
        <f ca="1"/>
        <v>#NAME?</v>
      </c>
      <c r="C3803" s="129" t="e">
        <f ca="1"/>
        <v>#NAME?</v>
      </c>
      <c r="D3803" t="e">
        <f ca="1"/>
        <v>#NAME?</v>
      </c>
      <c r="E3803" t="e">
        <f ca="1"/>
        <v>#NAME?</v>
      </c>
      <c r="F3803" t="e">
        <f ca="1"/>
        <v>#NAME?</v>
      </c>
      <c r="G3803" t="e">
        <f ca="1"/>
        <v>#NAME?</v>
      </c>
      <c r="H3803" t="e">
        <f ca="1"/>
        <v>#NAME?</v>
      </c>
      <c r="I3803" t="e">
        <f ca="1"/>
        <v>#NAME?</v>
      </c>
    </row>
    <row r="3804" spans="1:9" x14ac:dyDescent="0.25">
      <c r="A3804" s="193" t="e">
        <f ca="1"/>
        <v>#NAME?</v>
      </c>
      <c r="B3804" t="e">
        <f ca="1"/>
        <v>#NAME?</v>
      </c>
      <c r="C3804" s="129" t="e">
        <f ca="1"/>
        <v>#NAME?</v>
      </c>
      <c r="D3804" t="e">
        <f ca="1"/>
        <v>#NAME?</v>
      </c>
      <c r="E3804" t="e">
        <f ca="1"/>
        <v>#NAME?</v>
      </c>
      <c r="F3804" t="e">
        <f ca="1"/>
        <v>#NAME?</v>
      </c>
      <c r="G3804" t="e">
        <f ca="1"/>
        <v>#NAME?</v>
      </c>
      <c r="H3804" t="e">
        <f ca="1"/>
        <v>#NAME?</v>
      </c>
      <c r="I3804" t="e">
        <f ca="1"/>
        <v>#NAME?</v>
      </c>
    </row>
    <row r="3805" spans="1:9" x14ac:dyDescent="0.25">
      <c r="A3805" s="193" t="e">
        <f ca="1"/>
        <v>#NAME?</v>
      </c>
      <c r="B3805" t="e">
        <f ca="1"/>
        <v>#NAME?</v>
      </c>
      <c r="C3805" s="129" t="e">
        <f ca="1"/>
        <v>#NAME?</v>
      </c>
      <c r="D3805" t="e">
        <f ca="1"/>
        <v>#NAME?</v>
      </c>
      <c r="E3805" t="e">
        <f ca="1"/>
        <v>#NAME?</v>
      </c>
      <c r="F3805" t="e">
        <f ca="1"/>
        <v>#NAME?</v>
      </c>
      <c r="G3805" t="e">
        <f ca="1"/>
        <v>#NAME?</v>
      </c>
      <c r="H3805" t="e">
        <f ca="1"/>
        <v>#NAME?</v>
      </c>
      <c r="I3805" t="e">
        <f ca="1"/>
        <v>#NAME?</v>
      </c>
    </row>
    <row r="3806" spans="1:9" x14ac:dyDescent="0.25">
      <c r="A3806" s="193" t="e">
        <f ca="1"/>
        <v>#NAME?</v>
      </c>
      <c r="B3806" t="e">
        <f ca="1"/>
        <v>#NAME?</v>
      </c>
      <c r="C3806" s="129" t="e">
        <f ca="1"/>
        <v>#NAME?</v>
      </c>
      <c r="D3806" t="e">
        <f ca="1"/>
        <v>#NAME?</v>
      </c>
      <c r="E3806" t="e">
        <f ca="1"/>
        <v>#NAME?</v>
      </c>
      <c r="F3806" t="e">
        <f ca="1"/>
        <v>#NAME?</v>
      </c>
      <c r="G3806" t="e">
        <f ca="1"/>
        <v>#NAME?</v>
      </c>
      <c r="H3806" t="e">
        <f ca="1"/>
        <v>#NAME?</v>
      </c>
      <c r="I3806" t="e">
        <f ca="1"/>
        <v>#NAME?</v>
      </c>
    </row>
    <row r="3807" spans="1:9" x14ac:dyDescent="0.25">
      <c r="A3807" s="193" t="e">
        <f ca="1"/>
        <v>#NAME?</v>
      </c>
      <c r="B3807" t="e">
        <f ca="1"/>
        <v>#NAME?</v>
      </c>
      <c r="C3807" s="129" t="e">
        <f ca="1"/>
        <v>#NAME?</v>
      </c>
      <c r="D3807" t="e">
        <f ca="1"/>
        <v>#NAME?</v>
      </c>
      <c r="E3807" t="e">
        <f ca="1"/>
        <v>#NAME?</v>
      </c>
      <c r="F3807" t="e">
        <f ca="1"/>
        <v>#NAME?</v>
      </c>
      <c r="G3807" t="e">
        <f ca="1"/>
        <v>#NAME?</v>
      </c>
      <c r="H3807" t="e">
        <f ca="1"/>
        <v>#NAME?</v>
      </c>
      <c r="I3807" t="e">
        <f ca="1"/>
        <v>#NAME?</v>
      </c>
    </row>
    <row r="3808" spans="1:9" x14ac:dyDescent="0.25">
      <c r="A3808" s="193" t="e">
        <f ca="1"/>
        <v>#NAME?</v>
      </c>
      <c r="B3808" t="e">
        <f ca="1"/>
        <v>#NAME?</v>
      </c>
      <c r="C3808" s="129" t="e">
        <f ca="1"/>
        <v>#NAME?</v>
      </c>
      <c r="D3808" t="e">
        <f ca="1"/>
        <v>#NAME?</v>
      </c>
      <c r="E3808" t="e">
        <f ca="1"/>
        <v>#NAME?</v>
      </c>
      <c r="F3808" t="e">
        <f ca="1"/>
        <v>#NAME?</v>
      </c>
      <c r="G3808" t="e">
        <f ca="1"/>
        <v>#NAME?</v>
      </c>
      <c r="H3808" t="e">
        <f ca="1"/>
        <v>#NAME?</v>
      </c>
      <c r="I3808" t="e">
        <f ca="1"/>
        <v>#NAME?</v>
      </c>
    </row>
    <row r="3809" spans="1:9" x14ac:dyDescent="0.25">
      <c r="A3809" s="193" t="e">
        <f ca="1"/>
        <v>#NAME?</v>
      </c>
      <c r="B3809" t="e">
        <f ca="1"/>
        <v>#NAME?</v>
      </c>
      <c r="C3809" s="129" t="e">
        <f ca="1"/>
        <v>#NAME?</v>
      </c>
      <c r="D3809" t="e">
        <f ca="1"/>
        <v>#NAME?</v>
      </c>
      <c r="E3809" t="e">
        <f ca="1"/>
        <v>#NAME?</v>
      </c>
      <c r="F3809" t="e">
        <f ca="1"/>
        <v>#NAME?</v>
      </c>
      <c r="G3809" t="e">
        <f ca="1"/>
        <v>#NAME?</v>
      </c>
      <c r="H3809" t="e">
        <f ca="1"/>
        <v>#NAME?</v>
      </c>
      <c r="I3809" t="e">
        <f ca="1"/>
        <v>#NAME?</v>
      </c>
    </row>
    <row r="3810" spans="1:9" x14ac:dyDescent="0.25">
      <c r="A3810" s="193" t="e">
        <f ca="1"/>
        <v>#NAME?</v>
      </c>
      <c r="B3810" t="e">
        <f ca="1"/>
        <v>#NAME?</v>
      </c>
      <c r="C3810" s="129" t="e">
        <f ca="1"/>
        <v>#NAME?</v>
      </c>
      <c r="D3810" t="e">
        <f ca="1"/>
        <v>#NAME?</v>
      </c>
      <c r="E3810" t="e">
        <f ca="1"/>
        <v>#NAME?</v>
      </c>
      <c r="F3810" t="e">
        <f ca="1"/>
        <v>#NAME?</v>
      </c>
      <c r="G3810" t="e">
        <f ca="1"/>
        <v>#NAME?</v>
      </c>
      <c r="H3810" t="e">
        <f ca="1"/>
        <v>#NAME?</v>
      </c>
      <c r="I3810" t="e">
        <f ca="1"/>
        <v>#NAME?</v>
      </c>
    </row>
    <row r="3811" spans="1:9" x14ac:dyDescent="0.25">
      <c r="A3811" s="193" t="e">
        <f ca="1"/>
        <v>#NAME?</v>
      </c>
      <c r="B3811" t="e">
        <f ca="1"/>
        <v>#NAME?</v>
      </c>
      <c r="C3811" s="129" t="e">
        <f ca="1"/>
        <v>#NAME?</v>
      </c>
      <c r="D3811" t="e">
        <f ca="1"/>
        <v>#NAME?</v>
      </c>
      <c r="E3811" t="e">
        <f ca="1"/>
        <v>#NAME?</v>
      </c>
      <c r="F3811" t="e">
        <f ca="1"/>
        <v>#NAME?</v>
      </c>
      <c r="G3811" t="e">
        <f ca="1"/>
        <v>#NAME?</v>
      </c>
      <c r="H3811" t="e">
        <f ca="1"/>
        <v>#NAME?</v>
      </c>
      <c r="I3811" t="e">
        <f ca="1"/>
        <v>#NAME?</v>
      </c>
    </row>
    <row r="3812" spans="1:9" x14ac:dyDescent="0.25">
      <c r="A3812" s="193" t="e">
        <f ca="1"/>
        <v>#NAME?</v>
      </c>
      <c r="B3812" t="e">
        <f ca="1"/>
        <v>#NAME?</v>
      </c>
      <c r="C3812" s="129" t="e">
        <f ca="1"/>
        <v>#NAME?</v>
      </c>
      <c r="D3812" t="e">
        <f ca="1"/>
        <v>#NAME?</v>
      </c>
      <c r="E3812" t="e">
        <f ca="1"/>
        <v>#NAME?</v>
      </c>
      <c r="F3812" t="e">
        <f ca="1"/>
        <v>#NAME?</v>
      </c>
      <c r="G3812" t="e">
        <f ca="1"/>
        <v>#NAME?</v>
      </c>
      <c r="H3812" t="e">
        <f ca="1"/>
        <v>#NAME?</v>
      </c>
      <c r="I3812" t="e">
        <f ca="1"/>
        <v>#NAME?</v>
      </c>
    </row>
    <row r="3813" spans="1:9" x14ac:dyDescent="0.25">
      <c r="A3813" s="193" t="e">
        <f ca="1"/>
        <v>#NAME?</v>
      </c>
      <c r="B3813" t="e">
        <f ca="1"/>
        <v>#NAME?</v>
      </c>
      <c r="C3813" s="129" t="e">
        <f ca="1"/>
        <v>#NAME?</v>
      </c>
      <c r="D3813" t="e">
        <f ca="1"/>
        <v>#NAME?</v>
      </c>
      <c r="E3813" t="e">
        <f ca="1"/>
        <v>#NAME?</v>
      </c>
      <c r="F3813" t="e">
        <f ca="1"/>
        <v>#NAME?</v>
      </c>
      <c r="G3813" t="e">
        <f ca="1"/>
        <v>#NAME?</v>
      </c>
      <c r="H3813" t="e">
        <f ca="1"/>
        <v>#NAME?</v>
      </c>
      <c r="I3813" t="e">
        <f ca="1"/>
        <v>#NAME?</v>
      </c>
    </row>
    <row r="3814" spans="1:9" x14ac:dyDescent="0.25">
      <c r="A3814" s="193" t="e">
        <f ca="1"/>
        <v>#NAME?</v>
      </c>
      <c r="B3814" t="e">
        <f ca="1"/>
        <v>#NAME?</v>
      </c>
      <c r="C3814" s="129" t="e">
        <f ca="1"/>
        <v>#NAME?</v>
      </c>
      <c r="D3814" t="e">
        <f ca="1"/>
        <v>#NAME?</v>
      </c>
      <c r="E3814" t="e">
        <f ca="1"/>
        <v>#NAME?</v>
      </c>
      <c r="F3814" t="e">
        <f ca="1"/>
        <v>#NAME?</v>
      </c>
      <c r="G3814" t="e">
        <f ca="1"/>
        <v>#NAME?</v>
      </c>
      <c r="H3814" t="e">
        <f ca="1"/>
        <v>#NAME?</v>
      </c>
      <c r="I3814" t="e">
        <f ca="1"/>
        <v>#NAME?</v>
      </c>
    </row>
    <row r="3815" spans="1:9" x14ac:dyDescent="0.25">
      <c r="A3815" s="193" t="e">
        <f ca="1"/>
        <v>#NAME?</v>
      </c>
      <c r="B3815" t="e">
        <f ca="1"/>
        <v>#NAME?</v>
      </c>
      <c r="C3815" s="129" t="e">
        <f ca="1"/>
        <v>#NAME?</v>
      </c>
      <c r="D3815" t="e">
        <f ca="1"/>
        <v>#NAME?</v>
      </c>
      <c r="E3815" t="e">
        <f ca="1"/>
        <v>#NAME?</v>
      </c>
      <c r="F3815" t="e">
        <f ca="1"/>
        <v>#NAME?</v>
      </c>
      <c r="G3815" t="e">
        <f ca="1"/>
        <v>#NAME?</v>
      </c>
      <c r="H3815" t="e">
        <f ca="1"/>
        <v>#NAME?</v>
      </c>
      <c r="I3815" t="e">
        <f ca="1"/>
        <v>#NAME?</v>
      </c>
    </row>
    <row r="3816" spans="1:9" x14ac:dyDescent="0.25">
      <c r="A3816" s="193" t="e">
        <f ca="1"/>
        <v>#NAME?</v>
      </c>
      <c r="B3816" t="e">
        <f ca="1"/>
        <v>#NAME?</v>
      </c>
      <c r="C3816" s="129" t="e">
        <f ca="1"/>
        <v>#NAME?</v>
      </c>
      <c r="D3816" t="e">
        <f ca="1"/>
        <v>#NAME?</v>
      </c>
      <c r="E3816" t="e">
        <f ca="1"/>
        <v>#NAME?</v>
      </c>
      <c r="F3816" t="e">
        <f ca="1"/>
        <v>#NAME?</v>
      </c>
      <c r="G3816" t="e">
        <f ca="1"/>
        <v>#NAME?</v>
      </c>
      <c r="H3816" t="e">
        <f ca="1"/>
        <v>#NAME?</v>
      </c>
      <c r="I3816" t="e">
        <f ca="1"/>
        <v>#NAME?</v>
      </c>
    </row>
    <row r="3817" spans="1:9" x14ac:dyDescent="0.25">
      <c r="A3817" s="193" t="e">
        <f ca="1"/>
        <v>#NAME?</v>
      </c>
      <c r="B3817" t="e">
        <f ca="1"/>
        <v>#NAME?</v>
      </c>
      <c r="C3817" s="129" t="e">
        <f ca="1"/>
        <v>#NAME?</v>
      </c>
      <c r="D3817" t="e">
        <f ca="1"/>
        <v>#NAME?</v>
      </c>
      <c r="E3817" t="e">
        <f ca="1"/>
        <v>#NAME?</v>
      </c>
      <c r="F3817" t="e">
        <f ca="1"/>
        <v>#NAME?</v>
      </c>
      <c r="G3817" t="e">
        <f ca="1"/>
        <v>#NAME?</v>
      </c>
      <c r="H3817" t="e">
        <f ca="1"/>
        <v>#NAME?</v>
      </c>
      <c r="I3817" t="e">
        <f ca="1"/>
        <v>#NAME?</v>
      </c>
    </row>
    <row r="3818" spans="1:9" x14ac:dyDescent="0.25">
      <c r="A3818" s="193" t="e">
        <f ca="1"/>
        <v>#NAME?</v>
      </c>
      <c r="B3818" t="e">
        <f ca="1"/>
        <v>#NAME?</v>
      </c>
      <c r="C3818" s="129" t="e">
        <f ca="1"/>
        <v>#NAME?</v>
      </c>
      <c r="D3818" t="e">
        <f ca="1"/>
        <v>#NAME?</v>
      </c>
      <c r="E3818" t="e">
        <f ca="1"/>
        <v>#NAME?</v>
      </c>
      <c r="F3818" t="e">
        <f ca="1"/>
        <v>#NAME?</v>
      </c>
      <c r="G3818" t="e">
        <f ca="1"/>
        <v>#NAME?</v>
      </c>
      <c r="H3818" t="e">
        <f ca="1"/>
        <v>#NAME?</v>
      </c>
      <c r="I3818" t="e">
        <f ca="1"/>
        <v>#NAME?</v>
      </c>
    </row>
    <row r="3819" spans="1:9" x14ac:dyDescent="0.25">
      <c r="A3819" s="193" t="e">
        <f ca="1"/>
        <v>#NAME?</v>
      </c>
      <c r="B3819" t="e">
        <f ca="1"/>
        <v>#NAME?</v>
      </c>
      <c r="C3819" s="129" t="e">
        <f ca="1"/>
        <v>#NAME?</v>
      </c>
      <c r="D3819" t="e">
        <f ca="1"/>
        <v>#NAME?</v>
      </c>
      <c r="E3819" t="e">
        <f ca="1"/>
        <v>#NAME?</v>
      </c>
      <c r="F3819" t="e">
        <f ca="1"/>
        <v>#NAME?</v>
      </c>
      <c r="G3819" t="e">
        <f ca="1"/>
        <v>#NAME?</v>
      </c>
      <c r="H3819" t="e">
        <f ca="1"/>
        <v>#NAME?</v>
      </c>
      <c r="I3819" t="e">
        <f ca="1"/>
        <v>#NAME?</v>
      </c>
    </row>
    <row r="3820" spans="1:9" x14ac:dyDescent="0.25">
      <c r="A3820" s="193" t="e">
        <f ca="1"/>
        <v>#NAME?</v>
      </c>
      <c r="B3820" t="e">
        <f ca="1"/>
        <v>#NAME?</v>
      </c>
      <c r="C3820" s="129" t="e">
        <f ca="1"/>
        <v>#NAME?</v>
      </c>
      <c r="D3820" t="e">
        <f ca="1"/>
        <v>#NAME?</v>
      </c>
      <c r="E3820" t="e">
        <f ca="1"/>
        <v>#NAME?</v>
      </c>
      <c r="F3820" t="e">
        <f ca="1"/>
        <v>#NAME?</v>
      </c>
      <c r="G3820" t="e">
        <f ca="1"/>
        <v>#NAME?</v>
      </c>
      <c r="H3820" t="e">
        <f ca="1"/>
        <v>#NAME?</v>
      </c>
      <c r="I3820" t="e">
        <f ca="1"/>
        <v>#NAME?</v>
      </c>
    </row>
    <row r="3821" spans="1:9" x14ac:dyDescent="0.25">
      <c r="A3821" s="193" t="e">
        <f ca="1"/>
        <v>#NAME?</v>
      </c>
      <c r="B3821" t="e">
        <f ca="1"/>
        <v>#NAME?</v>
      </c>
      <c r="C3821" s="129" t="e">
        <f ca="1"/>
        <v>#NAME?</v>
      </c>
      <c r="D3821" t="e">
        <f ca="1"/>
        <v>#NAME?</v>
      </c>
      <c r="E3821" t="e">
        <f ca="1"/>
        <v>#NAME?</v>
      </c>
      <c r="F3821" t="e">
        <f ca="1"/>
        <v>#NAME?</v>
      </c>
      <c r="G3821" t="e">
        <f ca="1"/>
        <v>#NAME?</v>
      </c>
      <c r="H3821" t="e">
        <f ca="1"/>
        <v>#NAME?</v>
      </c>
      <c r="I3821" t="e">
        <f ca="1"/>
        <v>#NAME?</v>
      </c>
    </row>
    <row r="3822" spans="1:9" x14ac:dyDescent="0.25">
      <c r="A3822" s="193" t="e">
        <f ca="1"/>
        <v>#NAME?</v>
      </c>
      <c r="B3822" t="e">
        <f ca="1"/>
        <v>#NAME?</v>
      </c>
      <c r="C3822" s="129" t="e">
        <f ca="1"/>
        <v>#NAME?</v>
      </c>
      <c r="D3822" t="e">
        <f ca="1"/>
        <v>#NAME?</v>
      </c>
      <c r="E3822" t="e">
        <f ca="1"/>
        <v>#NAME?</v>
      </c>
      <c r="F3822" t="e">
        <f ca="1"/>
        <v>#NAME?</v>
      </c>
      <c r="G3822" t="e">
        <f ca="1"/>
        <v>#NAME?</v>
      </c>
      <c r="H3822" t="e">
        <f ca="1"/>
        <v>#NAME?</v>
      </c>
      <c r="I3822" t="e">
        <f ca="1"/>
        <v>#NAME?</v>
      </c>
    </row>
    <row r="3823" spans="1:9" x14ac:dyDescent="0.25">
      <c r="A3823" s="193" t="e">
        <f ca="1"/>
        <v>#NAME?</v>
      </c>
      <c r="B3823" t="e">
        <f ca="1"/>
        <v>#NAME?</v>
      </c>
      <c r="C3823" s="129" t="e">
        <f ca="1"/>
        <v>#NAME?</v>
      </c>
      <c r="D3823" t="e">
        <f ca="1"/>
        <v>#NAME?</v>
      </c>
      <c r="E3823" t="e">
        <f ca="1"/>
        <v>#NAME?</v>
      </c>
      <c r="F3823" t="e">
        <f ca="1"/>
        <v>#NAME?</v>
      </c>
      <c r="G3823" t="e">
        <f ca="1"/>
        <v>#NAME?</v>
      </c>
      <c r="H3823" t="e">
        <f ca="1"/>
        <v>#NAME?</v>
      </c>
      <c r="I3823" t="e">
        <f ca="1"/>
        <v>#NAME?</v>
      </c>
    </row>
    <row r="3824" spans="1:9" x14ac:dyDescent="0.25">
      <c r="A3824" s="193" t="e">
        <f ca="1"/>
        <v>#NAME?</v>
      </c>
      <c r="B3824" t="e">
        <f ca="1"/>
        <v>#NAME?</v>
      </c>
      <c r="C3824" s="129" t="e">
        <f ca="1"/>
        <v>#NAME?</v>
      </c>
      <c r="D3824" t="e">
        <f ca="1"/>
        <v>#NAME?</v>
      </c>
      <c r="E3824" t="e">
        <f ca="1"/>
        <v>#NAME?</v>
      </c>
      <c r="F3824" t="e">
        <f ca="1"/>
        <v>#NAME?</v>
      </c>
      <c r="G3824" t="e">
        <f ca="1"/>
        <v>#NAME?</v>
      </c>
      <c r="H3824" t="e">
        <f ca="1"/>
        <v>#NAME?</v>
      </c>
      <c r="I3824" t="e">
        <f ca="1"/>
        <v>#NAME?</v>
      </c>
    </row>
    <row r="3825" spans="1:9" x14ac:dyDescent="0.25">
      <c r="A3825" s="193" t="e">
        <f ca="1"/>
        <v>#NAME?</v>
      </c>
      <c r="B3825" t="e">
        <f ca="1"/>
        <v>#NAME?</v>
      </c>
      <c r="C3825" s="129" t="e">
        <f ca="1"/>
        <v>#NAME?</v>
      </c>
      <c r="D3825" t="e">
        <f ca="1"/>
        <v>#NAME?</v>
      </c>
      <c r="E3825" t="e">
        <f ca="1"/>
        <v>#NAME?</v>
      </c>
      <c r="F3825" t="e">
        <f ca="1"/>
        <v>#NAME?</v>
      </c>
      <c r="G3825" t="e">
        <f ca="1"/>
        <v>#NAME?</v>
      </c>
      <c r="H3825" t="e">
        <f ca="1"/>
        <v>#NAME?</v>
      </c>
      <c r="I3825" t="e">
        <f ca="1"/>
        <v>#NAME?</v>
      </c>
    </row>
    <row r="3826" spans="1:9" x14ac:dyDescent="0.25">
      <c r="A3826" s="193" t="e">
        <f ca="1"/>
        <v>#NAME?</v>
      </c>
      <c r="B3826" t="e">
        <f ca="1"/>
        <v>#NAME?</v>
      </c>
      <c r="C3826" s="129" t="e">
        <f ca="1"/>
        <v>#NAME?</v>
      </c>
      <c r="D3826" t="e">
        <f ca="1"/>
        <v>#NAME?</v>
      </c>
      <c r="E3826" t="e">
        <f ca="1"/>
        <v>#NAME?</v>
      </c>
      <c r="F3826" t="e">
        <f ca="1"/>
        <v>#NAME?</v>
      </c>
      <c r="G3826" t="e">
        <f ca="1"/>
        <v>#NAME?</v>
      </c>
      <c r="H3826" t="e">
        <f ca="1"/>
        <v>#NAME?</v>
      </c>
      <c r="I3826" t="e">
        <f ca="1"/>
        <v>#NAME?</v>
      </c>
    </row>
    <row r="3827" spans="1:9" x14ac:dyDescent="0.25">
      <c r="A3827" s="193" t="e">
        <f ca="1"/>
        <v>#NAME?</v>
      </c>
      <c r="B3827" t="e">
        <f ca="1"/>
        <v>#NAME?</v>
      </c>
      <c r="C3827" s="129" t="e">
        <f ca="1"/>
        <v>#NAME?</v>
      </c>
      <c r="D3827" t="e">
        <f ca="1"/>
        <v>#NAME?</v>
      </c>
      <c r="E3827" t="e">
        <f ca="1"/>
        <v>#NAME?</v>
      </c>
      <c r="F3827" t="e">
        <f ca="1"/>
        <v>#NAME?</v>
      </c>
      <c r="G3827" t="e">
        <f ca="1"/>
        <v>#NAME?</v>
      </c>
      <c r="H3827" t="e">
        <f ca="1"/>
        <v>#NAME?</v>
      </c>
      <c r="I3827" t="e">
        <f ca="1"/>
        <v>#NAME?</v>
      </c>
    </row>
    <row r="3828" spans="1:9" x14ac:dyDescent="0.25">
      <c r="A3828" s="193" t="e">
        <f ca="1"/>
        <v>#NAME?</v>
      </c>
      <c r="B3828" t="e">
        <f ca="1"/>
        <v>#NAME?</v>
      </c>
      <c r="C3828" s="129" t="e">
        <f ca="1"/>
        <v>#NAME?</v>
      </c>
      <c r="D3828" t="e">
        <f ca="1"/>
        <v>#NAME?</v>
      </c>
      <c r="E3828" t="e">
        <f ca="1"/>
        <v>#NAME?</v>
      </c>
      <c r="F3828" t="e">
        <f ca="1"/>
        <v>#NAME?</v>
      </c>
      <c r="G3828" t="e">
        <f ca="1"/>
        <v>#NAME?</v>
      </c>
      <c r="H3828" t="e">
        <f ca="1"/>
        <v>#NAME?</v>
      </c>
      <c r="I3828" t="e">
        <f ca="1"/>
        <v>#NAME?</v>
      </c>
    </row>
    <row r="3829" spans="1:9" x14ac:dyDescent="0.25">
      <c r="A3829" s="193" t="e">
        <f ca="1"/>
        <v>#NAME?</v>
      </c>
      <c r="B3829" t="e">
        <f ca="1"/>
        <v>#NAME?</v>
      </c>
      <c r="C3829" s="129" t="e">
        <f ca="1"/>
        <v>#NAME?</v>
      </c>
      <c r="D3829" t="e">
        <f ca="1"/>
        <v>#NAME?</v>
      </c>
      <c r="E3829" t="e">
        <f ca="1"/>
        <v>#NAME?</v>
      </c>
      <c r="F3829" t="e">
        <f ca="1"/>
        <v>#NAME?</v>
      </c>
      <c r="G3829" t="e">
        <f ca="1"/>
        <v>#NAME?</v>
      </c>
      <c r="H3829" t="e">
        <f ca="1"/>
        <v>#NAME?</v>
      </c>
      <c r="I3829" t="e">
        <f ca="1"/>
        <v>#NAME?</v>
      </c>
    </row>
    <row r="3830" spans="1:9" x14ac:dyDescent="0.25">
      <c r="A3830" s="193" t="e">
        <f ca="1"/>
        <v>#NAME?</v>
      </c>
      <c r="B3830" t="e">
        <f ca="1"/>
        <v>#NAME?</v>
      </c>
      <c r="C3830" s="129" t="e">
        <f ca="1"/>
        <v>#NAME?</v>
      </c>
      <c r="D3830" t="e">
        <f ca="1"/>
        <v>#NAME?</v>
      </c>
      <c r="E3830" t="e">
        <f ca="1"/>
        <v>#NAME?</v>
      </c>
      <c r="F3830" t="e">
        <f ca="1"/>
        <v>#NAME?</v>
      </c>
      <c r="G3830" t="e">
        <f ca="1"/>
        <v>#NAME?</v>
      </c>
      <c r="H3830" t="e">
        <f ca="1"/>
        <v>#NAME?</v>
      </c>
      <c r="I3830" t="e">
        <f ca="1"/>
        <v>#NAME?</v>
      </c>
    </row>
    <row r="3831" spans="1:9" x14ac:dyDescent="0.25">
      <c r="A3831" s="193" t="e">
        <f ca="1"/>
        <v>#NAME?</v>
      </c>
      <c r="B3831" t="e">
        <f ca="1"/>
        <v>#NAME?</v>
      </c>
      <c r="C3831" s="129" t="e">
        <f ca="1"/>
        <v>#NAME?</v>
      </c>
      <c r="D3831" t="e">
        <f ca="1"/>
        <v>#NAME?</v>
      </c>
      <c r="E3831" t="e">
        <f ca="1"/>
        <v>#NAME?</v>
      </c>
      <c r="F3831" t="e">
        <f ca="1"/>
        <v>#NAME?</v>
      </c>
      <c r="G3831" t="e">
        <f ca="1"/>
        <v>#NAME?</v>
      </c>
      <c r="H3831" t="e">
        <f ca="1"/>
        <v>#NAME?</v>
      </c>
      <c r="I3831" t="e">
        <f ca="1"/>
        <v>#NAME?</v>
      </c>
    </row>
    <row r="3832" spans="1:9" x14ac:dyDescent="0.25">
      <c r="A3832" s="193" t="e">
        <f ca="1"/>
        <v>#NAME?</v>
      </c>
      <c r="B3832" t="e">
        <f ca="1"/>
        <v>#NAME?</v>
      </c>
      <c r="C3832" s="129" t="e">
        <f ca="1"/>
        <v>#NAME?</v>
      </c>
      <c r="D3832" t="e">
        <f ca="1"/>
        <v>#NAME?</v>
      </c>
      <c r="E3832" t="e">
        <f ca="1"/>
        <v>#NAME?</v>
      </c>
      <c r="F3832" t="e">
        <f ca="1"/>
        <v>#NAME?</v>
      </c>
      <c r="G3832" t="e">
        <f ca="1"/>
        <v>#NAME?</v>
      </c>
      <c r="H3832" t="e">
        <f ca="1"/>
        <v>#NAME?</v>
      </c>
      <c r="I3832" t="e">
        <f ca="1"/>
        <v>#NAME?</v>
      </c>
    </row>
    <row r="3833" spans="1:9" x14ac:dyDescent="0.25">
      <c r="A3833" s="193" t="e">
        <f ca="1"/>
        <v>#NAME?</v>
      </c>
      <c r="B3833" t="e">
        <f ca="1"/>
        <v>#NAME?</v>
      </c>
      <c r="C3833" s="129" t="e">
        <f ca="1"/>
        <v>#NAME?</v>
      </c>
      <c r="D3833" t="e">
        <f ca="1"/>
        <v>#NAME?</v>
      </c>
      <c r="E3833" t="e">
        <f ca="1"/>
        <v>#NAME?</v>
      </c>
      <c r="F3833" t="e">
        <f ca="1"/>
        <v>#NAME?</v>
      </c>
      <c r="G3833" t="e">
        <f ca="1"/>
        <v>#NAME?</v>
      </c>
      <c r="H3833" t="e">
        <f ca="1"/>
        <v>#NAME?</v>
      </c>
      <c r="I3833" t="e">
        <f ca="1"/>
        <v>#NAME?</v>
      </c>
    </row>
    <row r="3834" spans="1:9" x14ac:dyDescent="0.25">
      <c r="A3834" s="193" t="e">
        <f ca="1"/>
        <v>#NAME?</v>
      </c>
      <c r="B3834" t="e">
        <f ca="1"/>
        <v>#NAME?</v>
      </c>
      <c r="C3834" s="129" t="e">
        <f ca="1"/>
        <v>#NAME?</v>
      </c>
      <c r="D3834" t="e">
        <f ca="1"/>
        <v>#NAME?</v>
      </c>
      <c r="E3834" t="e">
        <f ca="1"/>
        <v>#NAME?</v>
      </c>
      <c r="F3834" t="e">
        <f ca="1"/>
        <v>#NAME?</v>
      </c>
      <c r="G3834" t="e">
        <f ca="1"/>
        <v>#NAME?</v>
      </c>
      <c r="H3834" t="e">
        <f ca="1"/>
        <v>#NAME?</v>
      </c>
      <c r="I3834" t="e">
        <f ca="1"/>
        <v>#NAME?</v>
      </c>
    </row>
    <row r="3835" spans="1:9" x14ac:dyDescent="0.25">
      <c r="A3835" s="193" t="e">
        <f ca="1"/>
        <v>#NAME?</v>
      </c>
      <c r="B3835" t="e">
        <f ca="1"/>
        <v>#NAME?</v>
      </c>
      <c r="C3835" s="129" t="e">
        <f ca="1"/>
        <v>#NAME?</v>
      </c>
      <c r="D3835" t="e">
        <f ca="1"/>
        <v>#NAME?</v>
      </c>
      <c r="E3835" t="e">
        <f ca="1"/>
        <v>#NAME?</v>
      </c>
      <c r="F3835" t="e">
        <f ca="1"/>
        <v>#NAME?</v>
      </c>
      <c r="G3835" t="e">
        <f ca="1"/>
        <v>#NAME?</v>
      </c>
      <c r="H3835" t="e">
        <f ca="1"/>
        <v>#NAME?</v>
      </c>
      <c r="I3835" t="e">
        <f ca="1"/>
        <v>#NAME?</v>
      </c>
    </row>
    <row r="3836" spans="1:9" x14ac:dyDescent="0.25">
      <c r="A3836" s="193" t="e">
        <f ca="1"/>
        <v>#NAME?</v>
      </c>
      <c r="B3836" t="e">
        <f ca="1"/>
        <v>#NAME?</v>
      </c>
      <c r="C3836" s="129" t="e">
        <f ca="1"/>
        <v>#NAME?</v>
      </c>
      <c r="D3836" t="e">
        <f ca="1"/>
        <v>#NAME?</v>
      </c>
      <c r="E3836" t="e">
        <f ca="1"/>
        <v>#NAME?</v>
      </c>
      <c r="F3836" t="e">
        <f ca="1"/>
        <v>#NAME?</v>
      </c>
      <c r="G3836" t="e">
        <f ca="1"/>
        <v>#NAME?</v>
      </c>
      <c r="H3836" t="e">
        <f ca="1"/>
        <v>#NAME?</v>
      </c>
      <c r="I3836" t="e">
        <f ca="1"/>
        <v>#NAME?</v>
      </c>
    </row>
    <row r="3837" spans="1:9" x14ac:dyDescent="0.25">
      <c r="A3837" s="193" t="e">
        <f ca="1"/>
        <v>#NAME?</v>
      </c>
      <c r="B3837" t="e">
        <f ca="1"/>
        <v>#NAME?</v>
      </c>
      <c r="C3837" s="129" t="e">
        <f ca="1"/>
        <v>#NAME?</v>
      </c>
      <c r="D3837" t="e">
        <f ca="1"/>
        <v>#NAME?</v>
      </c>
      <c r="E3837" t="e">
        <f ca="1"/>
        <v>#NAME?</v>
      </c>
      <c r="F3837" t="e">
        <f ca="1"/>
        <v>#NAME?</v>
      </c>
      <c r="G3837" t="e">
        <f ca="1"/>
        <v>#NAME?</v>
      </c>
      <c r="H3837" t="e">
        <f ca="1"/>
        <v>#NAME?</v>
      </c>
      <c r="I3837" t="e">
        <f ca="1"/>
        <v>#NAME?</v>
      </c>
    </row>
    <row r="3838" spans="1:9" x14ac:dyDescent="0.25">
      <c r="A3838" s="193" t="e">
        <f ca="1"/>
        <v>#NAME?</v>
      </c>
      <c r="B3838" t="e">
        <f ca="1"/>
        <v>#NAME?</v>
      </c>
      <c r="C3838" s="129" t="e">
        <f ca="1"/>
        <v>#NAME?</v>
      </c>
      <c r="D3838" t="e">
        <f ca="1"/>
        <v>#NAME?</v>
      </c>
      <c r="E3838" t="e">
        <f ca="1"/>
        <v>#NAME?</v>
      </c>
      <c r="F3838" t="e">
        <f ca="1"/>
        <v>#NAME?</v>
      </c>
      <c r="G3838" t="e">
        <f ca="1"/>
        <v>#NAME?</v>
      </c>
      <c r="H3838" t="e">
        <f ca="1"/>
        <v>#NAME?</v>
      </c>
      <c r="I3838" t="e">
        <f ca="1"/>
        <v>#NAME?</v>
      </c>
    </row>
    <row r="3839" spans="1:9" x14ac:dyDescent="0.25">
      <c r="A3839" s="193" t="e">
        <f ca="1"/>
        <v>#NAME?</v>
      </c>
      <c r="B3839" t="e">
        <f ca="1"/>
        <v>#NAME?</v>
      </c>
      <c r="C3839" s="129" t="e">
        <f ca="1"/>
        <v>#NAME?</v>
      </c>
      <c r="D3839" t="e">
        <f ca="1"/>
        <v>#NAME?</v>
      </c>
      <c r="E3839" t="e">
        <f ca="1"/>
        <v>#NAME?</v>
      </c>
      <c r="F3839" t="e">
        <f ca="1"/>
        <v>#NAME?</v>
      </c>
      <c r="G3839" t="e">
        <f ca="1"/>
        <v>#NAME?</v>
      </c>
      <c r="H3839" t="e">
        <f ca="1"/>
        <v>#NAME?</v>
      </c>
      <c r="I3839" t="e">
        <f ca="1"/>
        <v>#NAME?</v>
      </c>
    </row>
    <row r="3840" spans="1:9" x14ac:dyDescent="0.25">
      <c r="A3840" s="193" t="e">
        <f ca="1"/>
        <v>#NAME?</v>
      </c>
      <c r="B3840" t="e">
        <f ca="1"/>
        <v>#NAME?</v>
      </c>
      <c r="C3840" s="129" t="e">
        <f ca="1"/>
        <v>#NAME?</v>
      </c>
      <c r="D3840" t="e">
        <f ca="1"/>
        <v>#NAME?</v>
      </c>
      <c r="E3840" t="e">
        <f ca="1"/>
        <v>#NAME?</v>
      </c>
      <c r="F3840" t="e">
        <f ca="1"/>
        <v>#NAME?</v>
      </c>
      <c r="G3840" t="e">
        <f ca="1"/>
        <v>#NAME?</v>
      </c>
      <c r="H3840" t="e">
        <f ca="1"/>
        <v>#NAME?</v>
      </c>
      <c r="I3840" t="e">
        <f ca="1"/>
        <v>#NAME?</v>
      </c>
    </row>
    <row r="3841" spans="1:9" x14ac:dyDescent="0.25">
      <c r="A3841" s="193" t="e">
        <f ca="1"/>
        <v>#NAME?</v>
      </c>
      <c r="B3841" t="e">
        <f ca="1"/>
        <v>#NAME?</v>
      </c>
      <c r="C3841" s="129" t="e">
        <f ca="1"/>
        <v>#NAME?</v>
      </c>
      <c r="D3841" t="e">
        <f ca="1"/>
        <v>#NAME?</v>
      </c>
      <c r="E3841" t="e">
        <f ca="1"/>
        <v>#NAME?</v>
      </c>
      <c r="F3841" t="e">
        <f ca="1"/>
        <v>#NAME?</v>
      </c>
      <c r="G3841" t="e">
        <f ca="1"/>
        <v>#NAME?</v>
      </c>
      <c r="H3841" t="e">
        <f ca="1"/>
        <v>#NAME?</v>
      </c>
      <c r="I3841" t="e">
        <f ca="1"/>
        <v>#NAME?</v>
      </c>
    </row>
    <row r="3842" spans="1:9" x14ac:dyDescent="0.25">
      <c r="A3842" s="193" t="e">
        <f ca="1"/>
        <v>#NAME?</v>
      </c>
      <c r="B3842" t="e">
        <f ca="1"/>
        <v>#NAME?</v>
      </c>
      <c r="C3842" s="129" t="e">
        <f ca="1"/>
        <v>#NAME?</v>
      </c>
      <c r="D3842" t="e">
        <f ca="1"/>
        <v>#NAME?</v>
      </c>
      <c r="E3842" t="e">
        <f ca="1"/>
        <v>#NAME?</v>
      </c>
      <c r="F3842" t="e">
        <f ca="1"/>
        <v>#NAME?</v>
      </c>
      <c r="G3842" t="e">
        <f ca="1"/>
        <v>#NAME?</v>
      </c>
      <c r="H3842" t="e">
        <f ca="1"/>
        <v>#NAME?</v>
      </c>
      <c r="I3842" t="e">
        <f ca="1"/>
        <v>#NAME?</v>
      </c>
    </row>
    <row r="3843" spans="1:9" x14ac:dyDescent="0.25">
      <c r="A3843" s="193" t="e">
        <f ca="1"/>
        <v>#NAME?</v>
      </c>
      <c r="B3843" t="e">
        <f ca="1"/>
        <v>#NAME?</v>
      </c>
      <c r="C3843" s="129" t="e">
        <f ca="1"/>
        <v>#NAME?</v>
      </c>
      <c r="D3843" t="e">
        <f ca="1"/>
        <v>#NAME?</v>
      </c>
      <c r="E3843" t="e">
        <f ca="1"/>
        <v>#NAME?</v>
      </c>
      <c r="F3843" t="e">
        <f ca="1"/>
        <v>#NAME?</v>
      </c>
      <c r="G3843" t="e">
        <f ca="1"/>
        <v>#NAME?</v>
      </c>
      <c r="H3843" t="e">
        <f ca="1"/>
        <v>#NAME?</v>
      </c>
      <c r="I3843" t="e">
        <f ca="1"/>
        <v>#NAME?</v>
      </c>
    </row>
    <row r="3844" spans="1:9" x14ac:dyDescent="0.25">
      <c r="A3844" s="193" t="e">
        <f ca="1"/>
        <v>#NAME?</v>
      </c>
      <c r="B3844" t="e">
        <f ca="1"/>
        <v>#NAME?</v>
      </c>
      <c r="C3844" s="129" t="e">
        <f ca="1"/>
        <v>#NAME?</v>
      </c>
      <c r="D3844" t="e">
        <f ca="1"/>
        <v>#NAME?</v>
      </c>
      <c r="E3844" t="e">
        <f ca="1"/>
        <v>#NAME?</v>
      </c>
      <c r="F3844" t="e">
        <f ca="1"/>
        <v>#NAME?</v>
      </c>
      <c r="G3844" t="e">
        <f ca="1"/>
        <v>#NAME?</v>
      </c>
      <c r="H3844" t="e">
        <f ca="1"/>
        <v>#NAME?</v>
      </c>
      <c r="I3844" t="e">
        <f ca="1"/>
        <v>#NAME?</v>
      </c>
    </row>
    <row r="3845" spans="1:9" x14ac:dyDescent="0.25">
      <c r="A3845" s="193" t="e">
        <f ca="1"/>
        <v>#NAME?</v>
      </c>
      <c r="B3845" t="e">
        <f ca="1"/>
        <v>#NAME?</v>
      </c>
      <c r="C3845" s="129" t="e">
        <f ca="1"/>
        <v>#NAME?</v>
      </c>
      <c r="D3845" t="e">
        <f ca="1"/>
        <v>#NAME?</v>
      </c>
      <c r="E3845" t="e">
        <f ca="1"/>
        <v>#NAME?</v>
      </c>
      <c r="F3845" t="e">
        <f ca="1"/>
        <v>#NAME?</v>
      </c>
      <c r="G3845" t="e">
        <f ca="1"/>
        <v>#NAME?</v>
      </c>
      <c r="H3845" t="e">
        <f ca="1"/>
        <v>#NAME?</v>
      </c>
      <c r="I3845" t="e">
        <f ca="1"/>
        <v>#NAME?</v>
      </c>
    </row>
    <row r="3846" spans="1:9" x14ac:dyDescent="0.25">
      <c r="A3846" s="193" t="e">
        <f ca="1"/>
        <v>#NAME?</v>
      </c>
      <c r="B3846" t="e">
        <f ca="1"/>
        <v>#NAME?</v>
      </c>
      <c r="C3846" s="129" t="e">
        <f ca="1"/>
        <v>#NAME?</v>
      </c>
      <c r="D3846" t="e">
        <f ca="1"/>
        <v>#NAME?</v>
      </c>
      <c r="E3846" t="e">
        <f ca="1"/>
        <v>#NAME?</v>
      </c>
      <c r="F3846" t="e">
        <f ca="1"/>
        <v>#NAME?</v>
      </c>
      <c r="G3846" t="e">
        <f ca="1"/>
        <v>#NAME?</v>
      </c>
      <c r="H3846" t="e">
        <f ca="1"/>
        <v>#NAME?</v>
      </c>
      <c r="I3846" t="e">
        <f ca="1"/>
        <v>#NAME?</v>
      </c>
    </row>
    <row r="3847" spans="1:9" x14ac:dyDescent="0.25">
      <c r="A3847" s="193" t="e">
        <f ca="1"/>
        <v>#NAME?</v>
      </c>
      <c r="B3847" t="e">
        <f ca="1"/>
        <v>#NAME?</v>
      </c>
      <c r="C3847" s="129" t="e">
        <f ca="1"/>
        <v>#NAME?</v>
      </c>
      <c r="D3847" t="e">
        <f ca="1"/>
        <v>#NAME?</v>
      </c>
      <c r="E3847" t="e">
        <f ca="1"/>
        <v>#NAME?</v>
      </c>
      <c r="F3847" t="e">
        <f ca="1"/>
        <v>#NAME?</v>
      </c>
      <c r="G3847" t="e">
        <f ca="1"/>
        <v>#NAME?</v>
      </c>
      <c r="H3847" t="e">
        <f ca="1"/>
        <v>#NAME?</v>
      </c>
      <c r="I3847" t="e">
        <f ca="1"/>
        <v>#NAME?</v>
      </c>
    </row>
    <row r="3848" spans="1:9" x14ac:dyDescent="0.25">
      <c r="A3848" s="193" t="e">
        <f ca="1"/>
        <v>#NAME?</v>
      </c>
      <c r="B3848" t="e">
        <f ca="1"/>
        <v>#NAME?</v>
      </c>
      <c r="C3848" s="129" t="e">
        <f ca="1"/>
        <v>#NAME?</v>
      </c>
      <c r="D3848" t="e">
        <f ca="1"/>
        <v>#NAME?</v>
      </c>
      <c r="E3848" t="e">
        <f ca="1"/>
        <v>#NAME?</v>
      </c>
      <c r="F3848" t="e">
        <f ca="1"/>
        <v>#NAME?</v>
      </c>
      <c r="G3848" t="e">
        <f ca="1"/>
        <v>#NAME?</v>
      </c>
      <c r="H3848" t="e">
        <f ca="1"/>
        <v>#NAME?</v>
      </c>
      <c r="I3848" t="e">
        <f ca="1"/>
        <v>#NAME?</v>
      </c>
    </row>
    <row r="3849" spans="1:9" x14ac:dyDescent="0.25">
      <c r="A3849" s="193" t="e">
        <f ca="1"/>
        <v>#NAME?</v>
      </c>
      <c r="B3849" t="e">
        <f ca="1"/>
        <v>#NAME?</v>
      </c>
      <c r="C3849" s="129" t="e">
        <f ca="1"/>
        <v>#NAME?</v>
      </c>
      <c r="D3849" t="e">
        <f ca="1"/>
        <v>#NAME?</v>
      </c>
      <c r="E3849" t="e">
        <f ca="1"/>
        <v>#NAME?</v>
      </c>
      <c r="F3849" t="e">
        <f ca="1"/>
        <v>#NAME?</v>
      </c>
      <c r="G3849" t="e">
        <f ca="1"/>
        <v>#NAME?</v>
      </c>
      <c r="H3849" t="e">
        <f ca="1"/>
        <v>#NAME?</v>
      </c>
      <c r="I3849" t="e">
        <f ca="1"/>
        <v>#NAME?</v>
      </c>
    </row>
    <row r="3850" spans="1:9" x14ac:dyDescent="0.25">
      <c r="A3850" s="193" t="e">
        <f ca="1"/>
        <v>#NAME?</v>
      </c>
      <c r="B3850" t="e">
        <f ca="1"/>
        <v>#NAME?</v>
      </c>
      <c r="C3850" s="129" t="e">
        <f ca="1"/>
        <v>#NAME?</v>
      </c>
      <c r="D3850" t="e">
        <f ca="1"/>
        <v>#NAME?</v>
      </c>
      <c r="E3850" t="e">
        <f ca="1"/>
        <v>#NAME?</v>
      </c>
      <c r="F3850" t="e">
        <f ca="1"/>
        <v>#NAME?</v>
      </c>
      <c r="G3850" t="e">
        <f ca="1"/>
        <v>#NAME?</v>
      </c>
      <c r="H3850" t="e">
        <f ca="1"/>
        <v>#NAME?</v>
      </c>
      <c r="I3850" t="e">
        <f ca="1"/>
        <v>#NAME?</v>
      </c>
    </row>
    <row r="3851" spans="1:9" x14ac:dyDescent="0.25">
      <c r="A3851" s="193" t="e">
        <f ca="1"/>
        <v>#NAME?</v>
      </c>
      <c r="B3851" t="e">
        <f ca="1"/>
        <v>#NAME?</v>
      </c>
      <c r="C3851" s="129" t="e">
        <f ca="1"/>
        <v>#NAME?</v>
      </c>
      <c r="D3851" t="e">
        <f ca="1"/>
        <v>#NAME?</v>
      </c>
      <c r="E3851" t="e">
        <f ca="1"/>
        <v>#NAME?</v>
      </c>
      <c r="F3851" t="e">
        <f ca="1"/>
        <v>#NAME?</v>
      </c>
      <c r="G3851" t="e">
        <f ca="1"/>
        <v>#NAME?</v>
      </c>
      <c r="H3851" t="e">
        <f ca="1"/>
        <v>#NAME?</v>
      </c>
      <c r="I3851" t="e">
        <f ca="1"/>
        <v>#NAME?</v>
      </c>
    </row>
    <row r="3852" spans="1:9" x14ac:dyDescent="0.25">
      <c r="A3852" s="193" t="e">
        <f ca="1"/>
        <v>#NAME?</v>
      </c>
      <c r="B3852" t="e">
        <f ca="1"/>
        <v>#NAME?</v>
      </c>
      <c r="C3852" s="129" t="e">
        <f ca="1"/>
        <v>#NAME?</v>
      </c>
      <c r="D3852" t="e">
        <f ca="1"/>
        <v>#NAME?</v>
      </c>
      <c r="E3852" t="e">
        <f ca="1"/>
        <v>#NAME?</v>
      </c>
      <c r="F3852" t="e">
        <f ca="1"/>
        <v>#NAME?</v>
      </c>
      <c r="G3852" t="e">
        <f ca="1"/>
        <v>#NAME?</v>
      </c>
      <c r="H3852" t="e">
        <f ca="1"/>
        <v>#NAME?</v>
      </c>
      <c r="I3852" t="e">
        <f ca="1"/>
        <v>#NAME?</v>
      </c>
    </row>
    <row r="3853" spans="1:9" x14ac:dyDescent="0.25">
      <c r="A3853" s="193" t="e">
        <f ca="1"/>
        <v>#NAME?</v>
      </c>
      <c r="B3853" t="e">
        <f ca="1"/>
        <v>#NAME?</v>
      </c>
      <c r="C3853" s="129" t="e">
        <f ca="1"/>
        <v>#NAME?</v>
      </c>
      <c r="D3853" t="e">
        <f ca="1"/>
        <v>#NAME?</v>
      </c>
      <c r="E3853" t="e">
        <f ca="1"/>
        <v>#NAME?</v>
      </c>
      <c r="F3853" t="e">
        <f ca="1"/>
        <v>#NAME?</v>
      </c>
      <c r="G3853" t="e">
        <f ca="1"/>
        <v>#NAME?</v>
      </c>
      <c r="H3853" t="e">
        <f ca="1"/>
        <v>#NAME?</v>
      </c>
      <c r="I3853" t="e">
        <f ca="1"/>
        <v>#NAME?</v>
      </c>
    </row>
    <row r="3854" spans="1:9" x14ac:dyDescent="0.25">
      <c r="A3854" s="193" t="e">
        <f ca="1"/>
        <v>#NAME?</v>
      </c>
      <c r="B3854" t="e">
        <f ca="1"/>
        <v>#NAME?</v>
      </c>
      <c r="C3854" s="129" t="e">
        <f ca="1"/>
        <v>#NAME?</v>
      </c>
      <c r="D3854" t="e">
        <f ca="1"/>
        <v>#NAME?</v>
      </c>
      <c r="E3854" t="e">
        <f ca="1"/>
        <v>#NAME?</v>
      </c>
      <c r="F3854" t="e">
        <f ca="1"/>
        <v>#NAME?</v>
      </c>
      <c r="G3854" t="e">
        <f ca="1"/>
        <v>#NAME?</v>
      </c>
      <c r="H3854" t="e">
        <f ca="1"/>
        <v>#NAME?</v>
      </c>
      <c r="I3854" t="e">
        <f ca="1"/>
        <v>#NAME?</v>
      </c>
    </row>
    <row r="3855" spans="1:9" x14ac:dyDescent="0.25">
      <c r="A3855" s="193" t="e">
        <f ca="1"/>
        <v>#NAME?</v>
      </c>
      <c r="B3855" t="e">
        <f ca="1"/>
        <v>#NAME?</v>
      </c>
      <c r="C3855" s="129" t="e">
        <f ca="1"/>
        <v>#NAME?</v>
      </c>
      <c r="D3855" t="e">
        <f ca="1"/>
        <v>#NAME?</v>
      </c>
      <c r="E3855" t="e">
        <f ca="1"/>
        <v>#NAME?</v>
      </c>
      <c r="F3855" t="e">
        <f ca="1"/>
        <v>#NAME?</v>
      </c>
      <c r="G3855" t="e">
        <f ca="1"/>
        <v>#NAME?</v>
      </c>
      <c r="H3855" t="e">
        <f ca="1"/>
        <v>#NAME?</v>
      </c>
      <c r="I3855" t="e">
        <f ca="1"/>
        <v>#NAME?</v>
      </c>
    </row>
    <row r="3856" spans="1:9" x14ac:dyDescent="0.25">
      <c r="A3856" s="193" t="e">
        <f ca="1"/>
        <v>#NAME?</v>
      </c>
      <c r="B3856" t="e">
        <f ca="1"/>
        <v>#NAME?</v>
      </c>
      <c r="C3856" s="129" t="e">
        <f ca="1"/>
        <v>#NAME?</v>
      </c>
      <c r="D3856" t="e">
        <f ca="1"/>
        <v>#NAME?</v>
      </c>
      <c r="E3856" t="e">
        <f ca="1"/>
        <v>#NAME?</v>
      </c>
      <c r="F3856" t="e">
        <f ca="1"/>
        <v>#NAME?</v>
      </c>
      <c r="G3856" t="e">
        <f ca="1"/>
        <v>#NAME?</v>
      </c>
      <c r="H3856" t="e">
        <f ca="1"/>
        <v>#NAME?</v>
      </c>
      <c r="I3856" t="e">
        <f ca="1"/>
        <v>#NAME?</v>
      </c>
    </row>
    <row r="3857" spans="1:9" x14ac:dyDescent="0.25">
      <c r="A3857" s="193" t="e">
        <f ca="1"/>
        <v>#NAME?</v>
      </c>
      <c r="B3857" t="e">
        <f ca="1"/>
        <v>#NAME?</v>
      </c>
      <c r="C3857" s="129" t="e">
        <f ca="1"/>
        <v>#NAME?</v>
      </c>
      <c r="D3857" t="e">
        <f ca="1"/>
        <v>#NAME?</v>
      </c>
      <c r="E3857" t="e">
        <f ca="1"/>
        <v>#NAME?</v>
      </c>
      <c r="F3857" t="e">
        <f ca="1"/>
        <v>#NAME?</v>
      </c>
      <c r="G3857" t="e">
        <f ca="1"/>
        <v>#NAME?</v>
      </c>
      <c r="H3857" t="e">
        <f ca="1"/>
        <v>#NAME?</v>
      </c>
      <c r="I3857" t="e">
        <f ca="1"/>
        <v>#NAME?</v>
      </c>
    </row>
    <row r="3858" spans="1:9" x14ac:dyDescent="0.25">
      <c r="A3858" s="193" t="e">
        <f ca="1"/>
        <v>#NAME?</v>
      </c>
      <c r="B3858" t="e">
        <f ca="1"/>
        <v>#NAME?</v>
      </c>
      <c r="C3858" s="129" t="e">
        <f ca="1"/>
        <v>#NAME?</v>
      </c>
      <c r="D3858" t="e">
        <f ca="1"/>
        <v>#NAME?</v>
      </c>
      <c r="E3858" t="e">
        <f ca="1"/>
        <v>#NAME?</v>
      </c>
      <c r="F3858" t="e">
        <f ca="1"/>
        <v>#NAME?</v>
      </c>
      <c r="G3858" t="e">
        <f ca="1"/>
        <v>#NAME?</v>
      </c>
      <c r="H3858" t="e">
        <f ca="1"/>
        <v>#NAME?</v>
      </c>
      <c r="I3858" t="e">
        <f ca="1"/>
        <v>#NAME?</v>
      </c>
    </row>
    <row r="3859" spans="1:9" x14ac:dyDescent="0.25">
      <c r="A3859" s="193" t="e">
        <f ca="1"/>
        <v>#NAME?</v>
      </c>
      <c r="B3859" t="e">
        <f ca="1"/>
        <v>#NAME?</v>
      </c>
      <c r="C3859" s="129" t="e">
        <f ca="1"/>
        <v>#NAME?</v>
      </c>
      <c r="D3859" t="e">
        <f ca="1"/>
        <v>#NAME?</v>
      </c>
      <c r="E3859" t="e">
        <f ca="1"/>
        <v>#NAME?</v>
      </c>
      <c r="F3859" t="e">
        <f ca="1"/>
        <v>#NAME?</v>
      </c>
      <c r="G3859" t="e">
        <f ca="1"/>
        <v>#NAME?</v>
      </c>
      <c r="H3859" t="e">
        <f ca="1"/>
        <v>#NAME?</v>
      </c>
      <c r="I3859" t="e">
        <f ca="1"/>
        <v>#NAME?</v>
      </c>
    </row>
    <row r="3860" spans="1:9" x14ac:dyDescent="0.25">
      <c r="A3860" s="193" t="e">
        <f ca="1"/>
        <v>#NAME?</v>
      </c>
      <c r="B3860" t="e">
        <f ca="1"/>
        <v>#NAME?</v>
      </c>
      <c r="C3860" s="129" t="e">
        <f ca="1"/>
        <v>#NAME?</v>
      </c>
      <c r="D3860" t="e">
        <f ca="1"/>
        <v>#NAME?</v>
      </c>
      <c r="E3860" t="e">
        <f ca="1"/>
        <v>#NAME?</v>
      </c>
      <c r="F3860" t="e">
        <f ca="1"/>
        <v>#NAME?</v>
      </c>
      <c r="G3860" t="e">
        <f ca="1"/>
        <v>#NAME?</v>
      </c>
      <c r="H3860" t="e">
        <f ca="1"/>
        <v>#NAME?</v>
      </c>
      <c r="I3860" t="e">
        <f ca="1"/>
        <v>#NAME?</v>
      </c>
    </row>
    <row r="3861" spans="1:9" x14ac:dyDescent="0.25">
      <c r="A3861" s="193" t="e">
        <f ca="1"/>
        <v>#NAME?</v>
      </c>
      <c r="B3861" t="e">
        <f ca="1"/>
        <v>#NAME?</v>
      </c>
      <c r="C3861" s="129" t="e">
        <f ca="1"/>
        <v>#NAME?</v>
      </c>
      <c r="D3861" t="e">
        <f ca="1"/>
        <v>#NAME?</v>
      </c>
      <c r="E3861" t="e">
        <f ca="1"/>
        <v>#NAME?</v>
      </c>
      <c r="F3861" t="e">
        <f ca="1"/>
        <v>#NAME?</v>
      </c>
      <c r="G3861" t="e">
        <f ca="1"/>
        <v>#NAME?</v>
      </c>
      <c r="H3861" t="e">
        <f ca="1"/>
        <v>#NAME?</v>
      </c>
      <c r="I3861" t="e">
        <f ca="1"/>
        <v>#NAME?</v>
      </c>
    </row>
    <row r="3862" spans="1:9" x14ac:dyDescent="0.25">
      <c r="A3862" s="193" t="e">
        <f ca="1"/>
        <v>#NAME?</v>
      </c>
      <c r="B3862" t="e">
        <f ca="1"/>
        <v>#NAME?</v>
      </c>
      <c r="C3862" s="129" t="e">
        <f ca="1"/>
        <v>#NAME?</v>
      </c>
      <c r="D3862" t="e">
        <f ca="1"/>
        <v>#NAME?</v>
      </c>
      <c r="E3862" t="e">
        <f ca="1"/>
        <v>#NAME?</v>
      </c>
      <c r="F3862" t="e">
        <f ca="1"/>
        <v>#NAME?</v>
      </c>
      <c r="G3862" t="e">
        <f ca="1"/>
        <v>#NAME?</v>
      </c>
      <c r="H3862" t="e">
        <f ca="1"/>
        <v>#NAME?</v>
      </c>
      <c r="I3862" t="e">
        <f ca="1"/>
        <v>#NAME?</v>
      </c>
    </row>
    <row r="3863" spans="1:9" x14ac:dyDescent="0.25">
      <c r="A3863" s="193" t="e">
        <f ca="1"/>
        <v>#NAME?</v>
      </c>
      <c r="B3863" t="e">
        <f ca="1"/>
        <v>#NAME?</v>
      </c>
      <c r="C3863" s="129" t="e">
        <f ca="1"/>
        <v>#NAME?</v>
      </c>
      <c r="D3863" t="e">
        <f ca="1"/>
        <v>#NAME?</v>
      </c>
      <c r="E3863" t="e">
        <f ca="1"/>
        <v>#NAME?</v>
      </c>
      <c r="F3863" t="e">
        <f ca="1"/>
        <v>#NAME?</v>
      </c>
      <c r="G3863" t="e">
        <f ca="1"/>
        <v>#NAME?</v>
      </c>
      <c r="H3863" t="e">
        <f ca="1"/>
        <v>#NAME?</v>
      </c>
      <c r="I3863" t="e">
        <f ca="1"/>
        <v>#NAME?</v>
      </c>
    </row>
    <row r="3864" spans="1:9" x14ac:dyDescent="0.25">
      <c r="A3864" s="193" t="e">
        <f ca="1"/>
        <v>#NAME?</v>
      </c>
      <c r="B3864" t="e">
        <f ca="1"/>
        <v>#NAME?</v>
      </c>
      <c r="C3864" s="129" t="e">
        <f ca="1"/>
        <v>#NAME?</v>
      </c>
      <c r="D3864" t="e">
        <f ca="1"/>
        <v>#NAME?</v>
      </c>
      <c r="E3864" t="e">
        <f ca="1"/>
        <v>#NAME?</v>
      </c>
      <c r="F3864" t="e">
        <f ca="1"/>
        <v>#NAME?</v>
      </c>
      <c r="G3864" t="e">
        <f ca="1"/>
        <v>#NAME?</v>
      </c>
      <c r="H3864" t="e">
        <f ca="1"/>
        <v>#NAME?</v>
      </c>
      <c r="I3864" t="e">
        <f ca="1"/>
        <v>#NAME?</v>
      </c>
    </row>
    <row r="3865" spans="1:9" x14ac:dyDescent="0.25">
      <c r="A3865" s="193" t="e">
        <f ca="1"/>
        <v>#NAME?</v>
      </c>
      <c r="B3865" t="e">
        <f ca="1"/>
        <v>#NAME?</v>
      </c>
      <c r="C3865" s="129" t="e">
        <f ca="1"/>
        <v>#NAME?</v>
      </c>
      <c r="D3865" t="e">
        <f ca="1"/>
        <v>#NAME?</v>
      </c>
      <c r="E3865" t="e">
        <f ca="1"/>
        <v>#NAME?</v>
      </c>
      <c r="F3865" t="e">
        <f ca="1"/>
        <v>#NAME?</v>
      </c>
      <c r="G3865" t="e">
        <f ca="1"/>
        <v>#NAME?</v>
      </c>
      <c r="H3865" t="e">
        <f ca="1"/>
        <v>#NAME?</v>
      </c>
      <c r="I3865" t="e">
        <f ca="1"/>
        <v>#NAME?</v>
      </c>
    </row>
    <row r="3866" spans="1:9" x14ac:dyDescent="0.25">
      <c r="A3866" s="193" t="e">
        <f ca="1"/>
        <v>#NAME?</v>
      </c>
      <c r="B3866" t="e">
        <f ca="1"/>
        <v>#NAME?</v>
      </c>
      <c r="C3866" s="129" t="e">
        <f ca="1"/>
        <v>#NAME?</v>
      </c>
      <c r="D3866" t="e">
        <f ca="1"/>
        <v>#NAME?</v>
      </c>
      <c r="E3866" t="e">
        <f ca="1"/>
        <v>#NAME?</v>
      </c>
      <c r="F3866" t="e">
        <f ca="1"/>
        <v>#NAME?</v>
      </c>
      <c r="G3866" t="e">
        <f ca="1"/>
        <v>#NAME?</v>
      </c>
      <c r="H3866" t="e">
        <f ca="1"/>
        <v>#NAME?</v>
      </c>
      <c r="I3866" t="e">
        <f ca="1"/>
        <v>#NAME?</v>
      </c>
    </row>
    <row r="3867" spans="1:9" x14ac:dyDescent="0.25">
      <c r="A3867" s="193" t="e">
        <f ca="1"/>
        <v>#NAME?</v>
      </c>
      <c r="B3867" t="e">
        <f ca="1"/>
        <v>#NAME?</v>
      </c>
      <c r="C3867" s="129" t="e">
        <f ca="1"/>
        <v>#NAME?</v>
      </c>
      <c r="D3867" t="e">
        <f ca="1"/>
        <v>#NAME?</v>
      </c>
      <c r="E3867" t="e">
        <f ca="1"/>
        <v>#NAME?</v>
      </c>
      <c r="F3867" t="e">
        <f ca="1"/>
        <v>#NAME?</v>
      </c>
      <c r="G3867" t="e">
        <f ca="1"/>
        <v>#NAME?</v>
      </c>
      <c r="H3867" t="e">
        <f ca="1"/>
        <v>#NAME?</v>
      </c>
      <c r="I3867" t="e">
        <f ca="1"/>
        <v>#NAME?</v>
      </c>
    </row>
    <row r="3868" spans="1:9" x14ac:dyDescent="0.25">
      <c r="A3868" s="193" t="e">
        <f ca="1"/>
        <v>#NAME?</v>
      </c>
      <c r="B3868" t="e">
        <f ca="1"/>
        <v>#NAME?</v>
      </c>
      <c r="C3868" s="129" t="e">
        <f ca="1"/>
        <v>#NAME?</v>
      </c>
      <c r="D3868" t="e">
        <f ca="1"/>
        <v>#NAME?</v>
      </c>
      <c r="E3868" t="e">
        <f ca="1"/>
        <v>#NAME?</v>
      </c>
      <c r="F3868" t="e">
        <f ca="1"/>
        <v>#NAME?</v>
      </c>
      <c r="G3868" t="e">
        <f ca="1"/>
        <v>#NAME?</v>
      </c>
      <c r="H3868" t="e">
        <f ca="1"/>
        <v>#NAME?</v>
      </c>
      <c r="I3868" t="e">
        <f ca="1"/>
        <v>#NAME?</v>
      </c>
    </row>
    <row r="3869" spans="1:9" x14ac:dyDescent="0.25">
      <c r="A3869" s="193" t="e">
        <f ca="1"/>
        <v>#NAME?</v>
      </c>
      <c r="B3869" t="e">
        <f ca="1"/>
        <v>#NAME?</v>
      </c>
      <c r="C3869" s="129" t="e">
        <f ca="1"/>
        <v>#NAME?</v>
      </c>
      <c r="D3869" t="e">
        <f ca="1"/>
        <v>#NAME?</v>
      </c>
      <c r="E3869" t="e">
        <f ca="1"/>
        <v>#NAME?</v>
      </c>
      <c r="F3869" t="e">
        <f ca="1"/>
        <v>#NAME?</v>
      </c>
      <c r="G3869" t="e">
        <f ca="1"/>
        <v>#NAME?</v>
      </c>
      <c r="H3869" t="e">
        <f ca="1"/>
        <v>#NAME?</v>
      </c>
      <c r="I3869" t="e">
        <f ca="1"/>
        <v>#NAME?</v>
      </c>
    </row>
    <row r="3870" spans="1:9" x14ac:dyDescent="0.25">
      <c r="A3870" s="193" t="e">
        <f ca="1"/>
        <v>#NAME?</v>
      </c>
      <c r="B3870" t="e">
        <f ca="1"/>
        <v>#NAME?</v>
      </c>
      <c r="C3870" s="129" t="e">
        <f ca="1"/>
        <v>#NAME?</v>
      </c>
      <c r="D3870" t="e">
        <f ca="1"/>
        <v>#NAME?</v>
      </c>
      <c r="E3870" t="e">
        <f ca="1"/>
        <v>#NAME?</v>
      </c>
      <c r="F3870" t="e">
        <f ca="1"/>
        <v>#NAME?</v>
      </c>
      <c r="G3870" t="e">
        <f ca="1"/>
        <v>#NAME?</v>
      </c>
      <c r="H3870" t="e">
        <f ca="1"/>
        <v>#NAME?</v>
      </c>
      <c r="I3870" t="e">
        <f ca="1"/>
        <v>#NAME?</v>
      </c>
    </row>
    <row r="3871" spans="1:9" x14ac:dyDescent="0.25">
      <c r="A3871" s="193" t="e">
        <f ca="1"/>
        <v>#NAME?</v>
      </c>
      <c r="B3871" t="e">
        <f ca="1"/>
        <v>#NAME?</v>
      </c>
      <c r="C3871" s="129" t="e">
        <f ca="1"/>
        <v>#NAME?</v>
      </c>
      <c r="D3871" t="e">
        <f ca="1"/>
        <v>#NAME?</v>
      </c>
      <c r="E3871" t="e">
        <f ca="1"/>
        <v>#NAME?</v>
      </c>
      <c r="F3871" t="e">
        <f ca="1"/>
        <v>#NAME?</v>
      </c>
      <c r="G3871" t="e">
        <f ca="1"/>
        <v>#NAME?</v>
      </c>
      <c r="H3871" t="e">
        <f ca="1"/>
        <v>#NAME?</v>
      </c>
      <c r="I3871" t="e">
        <f ca="1"/>
        <v>#NAME?</v>
      </c>
    </row>
    <row r="3872" spans="1:9" x14ac:dyDescent="0.25">
      <c r="A3872" s="193" t="e">
        <f ca="1"/>
        <v>#NAME?</v>
      </c>
      <c r="B3872" t="e">
        <f ca="1"/>
        <v>#NAME?</v>
      </c>
      <c r="C3872" s="129" t="e">
        <f ca="1"/>
        <v>#NAME?</v>
      </c>
      <c r="D3872" t="e">
        <f ca="1"/>
        <v>#NAME?</v>
      </c>
      <c r="E3872" t="e">
        <f ca="1"/>
        <v>#NAME?</v>
      </c>
      <c r="F3872" t="e">
        <f ca="1"/>
        <v>#NAME?</v>
      </c>
      <c r="G3872" t="e">
        <f ca="1"/>
        <v>#NAME?</v>
      </c>
      <c r="H3872" t="e">
        <f ca="1"/>
        <v>#NAME?</v>
      </c>
      <c r="I3872" t="e">
        <f ca="1"/>
        <v>#NAME?</v>
      </c>
    </row>
    <row r="3873" spans="1:9" x14ac:dyDescent="0.25">
      <c r="A3873" s="193" t="e">
        <f ca="1"/>
        <v>#NAME?</v>
      </c>
      <c r="B3873" t="e">
        <f ca="1"/>
        <v>#NAME?</v>
      </c>
      <c r="C3873" s="129" t="e">
        <f ca="1"/>
        <v>#NAME?</v>
      </c>
      <c r="D3873" t="e">
        <f ca="1"/>
        <v>#NAME?</v>
      </c>
      <c r="E3873" t="e">
        <f ca="1"/>
        <v>#NAME?</v>
      </c>
      <c r="F3873" t="e">
        <f ca="1"/>
        <v>#NAME?</v>
      </c>
      <c r="G3873" t="e">
        <f ca="1"/>
        <v>#NAME?</v>
      </c>
      <c r="H3873" t="e">
        <f ca="1"/>
        <v>#NAME?</v>
      </c>
      <c r="I3873" t="e">
        <f ca="1"/>
        <v>#NAME?</v>
      </c>
    </row>
    <row r="3874" spans="1:9" x14ac:dyDescent="0.25">
      <c r="A3874" s="193" t="e">
        <f ca="1"/>
        <v>#NAME?</v>
      </c>
      <c r="B3874" t="e">
        <f ca="1"/>
        <v>#NAME?</v>
      </c>
      <c r="C3874" s="129" t="e">
        <f ca="1"/>
        <v>#NAME?</v>
      </c>
      <c r="D3874" t="e">
        <f ca="1"/>
        <v>#NAME?</v>
      </c>
      <c r="E3874" t="e">
        <f ca="1"/>
        <v>#NAME?</v>
      </c>
      <c r="F3874" t="e">
        <f ca="1"/>
        <v>#NAME?</v>
      </c>
      <c r="G3874" t="e">
        <f ca="1"/>
        <v>#NAME?</v>
      </c>
      <c r="H3874" t="e">
        <f ca="1"/>
        <v>#NAME?</v>
      </c>
      <c r="I3874" t="e">
        <f ca="1"/>
        <v>#NAME?</v>
      </c>
    </row>
    <row r="3875" spans="1:9" x14ac:dyDescent="0.25">
      <c r="A3875" s="193" t="e">
        <f ca="1"/>
        <v>#NAME?</v>
      </c>
      <c r="B3875" t="e">
        <f ca="1"/>
        <v>#NAME?</v>
      </c>
      <c r="C3875" s="129" t="e">
        <f ca="1"/>
        <v>#NAME?</v>
      </c>
      <c r="D3875" t="e">
        <f ca="1"/>
        <v>#NAME?</v>
      </c>
      <c r="E3875" t="e">
        <f ca="1"/>
        <v>#NAME?</v>
      </c>
      <c r="F3875" t="e">
        <f ca="1"/>
        <v>#NAME?</v>
      </c>
      <c r="G3875" t="e">
        <f ca="1"/>
        <v>#NAME?</v>
      </c>
      <c r="H3875" t="e">
        <f ca="1"/>
        <v>#NAME?</v>
      </c>
      <c r="I3875" t="e">
        <f ca="1"/>
        <v>#NAME?</v>
      </c>
    </row>
    <row r="3876" spans="1:9" x14ac:dyDescent="0.25">
      <c r="A3876" s="193" t="e">
        <f ca="1"/>
        <v>#NAME?</v>
      </c>
      <c r="B3876" t="e">
        <f ca="1"/>
        <v>#NAME?</v>
      </c>
      <c r="C3876" s="129" t="e">
        <f ca="1"/>
        <v>#NAME?</v>
      </c>
      <c r="D3876" t="e">
        <f ca="1"/>
        <v>#NAME?</v>
      </c>
      <c r="E3876" t="e">
        <f ca="1"/>
        <v>#NAME?</v>
      </c>
      <c r="F3876" t="e">
        <f ca="1"/>
        <v>#NAME?</v>
      </c>
      <c r="G3876" t="e">
        <f ca="1"/>
        <v>#NAME?</v>
      </c>
      <c r="H3876" t="e">
        <f ca="1"/>
        <v>#NAME?</v>
      </c>
      <c r="I3876" t="e">
        <f ca="1"/>
        <v>#NAME?</v>
      </c>
    </row>
    <row r="3877" spans="1:9" x14ac:dyDescent="0.25">
      <c r="A3877" s="193" t="e">
        <f ca="1"/>
        <v>#NAME?</v>
      </c>
      <c r="B3877" t="e">
        <f ca="1"/>
        <v>#NAME?</v>
      </c>
      <c r="C3877" s="129" t="e">
        <f ca="1"/>
        <v>#NAME?</v>
      </c>
      <c r="D3877" t="e">
        <f ca="1"/>
        <v>#NAME?</v>
      </c>
      <c r="E3877" t="e">
        <f ca="1"/>
        <v>#NAME?</v>
      </c>
      <c r="F3877" t="e">
        <f ca="1"/>
        <v>#NAME?</v>
      </c>
      <c r="G3877" t="e">
        <f ca="1"/>
        <v>#NAME?</v>
      </c>
      <c r="H3877" t="e">
        <f ca="1"/>
        <v>#NAME?</v>
      </c>
      <c r="I3877" t="e">
        <f ca="1"/>
        <v>#NAME?</v>
      </c>
    </row>
    <row r="3878" spans="1:9" x14ac:dyDescent="0.25">
      <c r="A3878" s="193" t="e">
        <f ca="1"/>
        <v>#NAME?</v>
      </c>
      <c r="B3878" t="e">
        <f ca="1"/>
        <v>#NAME?</v>
      </c>
      <c r="C3878" s="129" t="e">
        <f ca="1"/>
        <v>#NAME?</v>
      </c>
      <c r="D3878" t="e">
        <f ca="1"/>
        <v>#NAME?</v>
      </c>
      <c r="E3878" t="e">
        <f ca="1"/>
        <v>#NAME?</v>
      </c>
      <c r="F3878" t="e">
        <f ca="1"/>
        <v>#NAME?</v>
      </c>
      <c r="G3878" t="e">
        <f ca="1"/>
        <v>#NAME?</v>
      </c>
      <c r="H3878" t="e">
        <f ca="1"/>
        <v>#NAME?</v>
      </c>
      <c r="I3878" t="e">
        <f ca="1"/>
        <v>#NAME?</v>
      </c>
    </row>
    <row r="3879" spans="1:9" x14ac:dyDescent="0.25">
      <c r="A3879" s="193" t="e">
        <f ca="1"/>
        <v>#NAME?</v>
      </c>
      <c r="B3879" t="e">
        <f ca="1"/>
        <v>#NAME?</v>
      </c>
      <c r="C3879" s="129" t="e">
        <f ca="1"/>
        <v>#NAME?</v>
      </c>
      <c r="D3879" t="e">
        <f ca="1"/>
        <v>#NAME?</v>
      </c>
      <c r="E3879" t="e">
        <f ca="1"/>
        <v>#NAME?</v>
      </c>
      <c r="F3879" t="e">
        <f ca="1"/>
        <v>#NAME?</v>
      </c>
      <c r="G3879" t="e">
        <f ca="1"/>
        <v>#NAME?</v>
      </c>
      <c r="H3879" t="e">
        <f ca="1"/>
        <v>#NAME?</v>
      </c>
      <c r="I3879" t="e">
        <f ca="1"/>
        <v>#NAME?</v>
      </c>
    </row>
    <row r="3880" spans="1:9" x14ac:dyDescent="0.25">
      <c r="A3880" s="193" t="e">
        <f ca="1"/>
        <v>#NAME?</v>
      </c>
      <c r="B3880" t="e">
        <f ca="1"/>
        <v>#NAME?</v>
      </c>
      <c r="C3880" s="129" t="e">
        <f ca="1"/>
        <v>#NAME?</v>
      </c>
      <c r="D3880" t="e">
        <f ca="1"/>
        <v>#NAME?</v>
      </c>
      <c r="E3880" t="e">
        <f ca="1"/>
        <v>#NAME?</v>
      </c>
      <c r="F3880" t="e">
        <f ca="1"/>
        <v>#NAME?</v>
      </c>
      <c r="G3880" t="e">
        <f ca="1"/>
        <v>#NAME?</v>
      </c>
      <c r="H3880" t="e">
        <f ca="1"/>
        <v>#NAME?</v>
      </c>
      <c r="I3880" t="e">
        <f ca="1"/>
        <v>#NAME?</v>
      </c>
    </row>
    <row r="3881" spans="1:9" x14ac:dyDescent="0.25">
      <c r="A3881" s="193" t="e">
        <f ca="1"/>
        <v>#NAME?</v>
      </c>
      <c r="B3881" t="e">
        <f ca="1"/>
        <v>#NAME?</v>
      </c>
      <c r="C3881" s="129" t="e">
        <f ca="1"/>
        <v>#NAME?</v>
      </c>
      <c r="D3881" t="e">
        <f ca="1"/>
        <v>#NAME?</v>
      </c>
      <c r="E3881" t="e">
        <f ca="1"/>
        <v>#NAME?</v>
      </c>
      <c r="F3881" t="e">
        <f ca="1"/>
        <v>#NAME?</v>
      </c>
      <c r="G3881" t="e">
        <f ca="1"/>
        <v>#NAME?</v>
      </c>
      <c r="H3881" t="e">
        <f ca="1"/>
        <v>#NAME?</v>
      </c>
      <c r="I3881" t="e">
        <f ca="1"/>
        <v>#NAME?</v>
      </c>
    </row>
    <row r="3882" spans="1:9" x14ac:dyDescent="0.25">
      <c r="A3882" s="193" t="e">
        <f ca="1"/>
        <v>#NAME?</v>
      </c>
      <c r="B3882" t="e">
        <f ca="1"/>
        <v>#NAME?</v>
      </c>
      <c r="C3882" s="129" t="e">
        <f ca="1"/>
        <v>#NAME?</v>
      </c>
      <c r="D3882" t="e">
        <f ca="1"/>
        <v>#NAME?</v>
      </c>
      <c r="E3882" t="e">
        <f ca="1"/>
        <v>#NAME?</v>
      </c>
      <c r="F3882" t="e">
        <f ca="1"/>
        <v>#NAME?</v>
      </c>
      <c r="G3882" t="e">
        <f ca="1"/>
        <v>#NAME?</v>
      </c>
      <c r="H3882" t="e">
        <f ca="1"/>
        <v>#NAME?</v>
      </c>
      <c r="I3882" t="e">
        <f ca="1"/>
        <v>#NAME?</v>
      </c>
    </row>
    <row r="3883" spans="1:9" x14ac:dyDescent="0.25">
      <c r="A3883" s="193" t="e">
        <f ca="1"/>
        <v>#NAME?</v>
      </c>
      <c r="B3883" t="e">
        <f ca="1"/>
        <v>#NAME?</v>
      </c>
      <c r="C3883" s="129" t="e">
        <f ca="1"/>
        <v>#NAME?</v>
      </c>
      <c r="D3883" t="e">
        <f ca="1"/>
        <v>#NAME?</v>
      </c>
      <c r="E3883" t="e">
        <f ca="1"/>
        <v>#NAME?</v>
      </c>
      <c r="F3883" t="e">
        <f ca="1"/>
        <v>#NAME?</v>
      </c>
      <c r="G3883" t="e">
        <f ca="1"/>
        <v>#NAME?</v>
      </c>
      <c r="H3883" t="e">
        <f ca="1"/>
        <v>#NAME?</v>
      </c>
      <c r="I3883" t="e">
        <f ca="1"/>
        <v>#NAME?</v>
      </c>
    </row>
    <row r="3884" spans="1:9" x14ac:dyDescent="0.25">
      <c r="A3884" s="193" t="e">
        <f ca="1"/>
        <v>#NAME?</v>
      </c>
      <c r="B3884" t="e">
        <f ca="1"/>
        <v>#NAME?</v>
      </c>
      <c r="C3884" s="129" t="e">
        <f ca="1"/>
        <v>#NAME?</v>
      </c>
      <c r="D3884" t="e">
        <f ca="1"/>
        <v>#NAME?</v>
      </c>
      <c r="E3884" t="e">
        <f ca="1"/>
        <v>#NAME?</v>
      </c>
      <c r="F3884" t="e">
        <f ca="1"/>
        <v>#NAME?</v>
      </c>
      <c r="G3884" t="e">
        <f ca="1"/>
        <v>#NAME?</v>
      </c>
      <c r="H3884" t="e">
        <f ca="1"/>
        <v>#NAME?</v>
      </c>
      <c r="I3884" t="e">
        <f ca="1"/>
        <v>#NAME?</v>
      </c>
    </row>
    <row r="3885" spans="1:9" x14ac:dyDescent="0.25">
      <c r="A3885" s="193" t="e">
        <f ca="1"/>
        <v>#NAME?</v>
      </c>
      <c r="B3885" t="e">
        <f ca="1"/>
        <v>#NAME?</v>
      </c>
      <c r="C3885" s="129" t="e">
        <f ca="1"/>
        <v>#NAME?</v>
      </c>
      <c r="D3885" t="e">
        <f ca="1"/>
        <v>#NAME?</v>
      </c>
      <c r="E3885" t="e">
        <f ca="1"/>
        <v>#NAME?</v>
      </c>
      <c r="F3885" t="e">
        <f ca="1"/>
        <v>#NAME?</v>
      </c>
      <c r="G3885" t="e">
        <f ca="1"/>
        <v>#NAME?</v>
      </c>
      <c r="H3885" t="e">
        <f ca="1"/>
        <v>#NAME?</v>
      </c>
      <c r="I3885" t="e">
        <f ca="1"/>
        <v>#NAME?</v>
      </c>
    </row>
    <row r="3886" spans="1:9" x14ac:dyDescent="0.25">
      <c r="A3886" s="193" t="e">
        <f ca="1"/>
        <v>#NAME?</v>
      </c>
      <c r="B3886" t="e">
        <f ca="1"/>
        <v>#NAME?</v>
      </c>
      <c r="C3886" s="129" t="e">
        <f ca="1"/>
        <v>#NAME?</v>
      </c>
      <c r="D3886" t="e">
        <f ca="1"/>
        <v>#NAME?</v>
      </c>
      <c r="E3886" t="e">
        <f ca="1"/>
        <v>#NAME?</v>
      </c>
      <c r="F3886" t="e">
        <f ca="1"/>
        <v>#NAME?</v>
      </c>
      <c r="G3886" t="e">
        <f ca="1"/>
        <v>#NAME?</v>
      </c>
      <c r="H3886" t="e">
        <f ca="1"/>
        <v>#NAME?</v>
      </c>
      <c r="I3886" t="e">
        <f ca="1"/>
        <v>#NAME?</v>
      </c>
    </row>
    <row r="3887" spans="1:9" x14ac:dyDescent="0.25">
      <c r="A3887" s="193" t="e">
        <f ca="1"/>
        <v>#NAME?</v>
      </c>
      <c r="B3887" t="e">
        <f ca="1"/>
        <v>#NAME?</v>
      </c>
      <c r="C3887" s="129" t="e">
        <f ca="1"/>
        <v>#NAME?</v>
      </c>
      <c r="D3887" t="e">
        <f ca="1"/>
        <v>#NAME?</v>
      </c>
      <c r="E3887" t="e">
        <f ca="1"/>
        <v>#NAME?</v>
      </c>
      <c r="F3887" t="e">
        <f ca="1"/>
        <v>#NAME?</v>
      </c>
      <c r="G3887" t="e">
        <f ca="1"/>
        <v>#NAME?</v>
      </c>
      <c r="H3887" t="e">
        <f ca="1"/>
        <v>#NAME?</v>
      </c>
      <c r="I3887" t="e">
        <f ca="1"/>
        <v>#NAME?</v>
      </c>
    </row>
    <row r="3888" spans="1:9" x14ac:dyDescent="0.25">
      <c r="A3888" s="193" t="e">
        <f ca="1"/>
        <v>#NAME?</v>
      </c>
      <c r="B3888" t="e">
        <f ca="1"/>
        <v>#NAME?</v>
      </c>
      <c r="C3888" s="129" t="e">
        <f ca="1"/>
        <v>#NAME?</v>
      </c>
      <c r="D3888" t="e">
        <f ca="1"/>
        <v>#NAME?</v>
      </c>
      <c r="E3888" t="e">
        <f ca="1"/>
        <v>#NAME?</v>
      </c>
      <c r="F3888" t="e">
        <f ca="1"/>
        <v>#NAME?</v>
      </c>
      <c r="G3888" t="e">
        <f ca="1"/>
        <v>#NAME?</v>
      </c>
      <c r="H3888" t="e">
        <f ca="1"/>
        <v>#NAME?</v>
      </c>
      <c r="I3888" t="e">
        <f ca="1"/>
        <v>#NAME?</v>
      </c>
    </row>
    <row r="3889" spans="1:9" x14ac:dyDescent="0.25">
      <c r="A3889" s="193" t="e">
        <f ca="1"/>
        <v>#NAME?</v>
      </c>
      <c r="B3889" t="e">
        <f ca="1"/>
        <v>#NAME?</v>
      </c>
      <c r="C3889" s="129" t="e">
        <f ca="1"/>
        <v>#NAME?</v>
      </c>
      <c r="D3889" t="e">
        <f ca="1"/>
        <v>#NAME?</v>
      </c>
      <c r="E3889" t="e">
        <f ca="1"/>
        <v>#NAME?</v>
      </c>
      <c r="F3889" t="e">
        <f ca="1"/>
        <v>#NAME?</v>
      </c>
      <c r="G3889" t="e">
        <f ca="1"/>
        <v>#NAME?</v>
      </c>
      <c r="H3889" t="e">
        <f ca="1"/>
        <v>#NAME?</v>
      </c>
      <c r="I3889" t="e">
        <f ca="1"/>
        <v>#NAME?</v>
      </c>
    </row>
    <row r="3890" spans="1:9" x14ac:dyDescent="0.25">
      <c r="A3890" s="193" t="e">
        <f ca="1"/>
        <v>#NAME?</v>
      </c>
      <c r="B3890" t="e">
        <f ca="1"/>
        <v>#NAME?</v>
      </c>
      <c r="C3890" s="129" t="e">
        <f ca="1"/>
        <v>#NAME?</v>
      </c>
      <c r="D3890" t="e">
        <f ca="1"/>
        <v>#NAME?</v>
      </c>
      <c r="E3890" t="e">
        <f ca="1"/>
        <v>#NAME?</v>
      </c>
      <c r="F3890" t="e">
        <f ca="1"/>
        <v>#NAME?</v>
      </c>
      <c r="G3890" t="e">
        <f ca="1"/>
        <v>#NAME?</v>
      </c>
      <c r="H3890" t="e">
        <f ca="1"/>
        <v>#NAME?</v>
      </c>
      <c r="I3890" t="e">
        <f ca="1"/>
        <v>#NAME?</v>
      </c>
    </row>
    <row r="3891" spans="1:9" x14ac:dyDescent="0.25">
      <c r="A3891" s="193" t="e">
        <f ca="1"/>
        <v>#NAME?</v>
      </c>
      <c r="B3891" t="e">
        <f ca="1"/>
        <v>#NAME?</v>
      </c>
      <c r="C3891" s="129" t="e">
        <f ca="1"/>
        <v>#NAME?</v>
      </c>
      <c r="D3891" t="e">
        <f ca="1"/>
        <v>#NAME?</v>
      </c>
      <c r="E3891" t="e">
        <f ca="1"/>
        <v>#NAME?</v>
      </c>
      <c r="F3891" t="e">
        <f ca="1"/>
        <v>#NAME?</v>
      </c>
      <c r="G3891" t="e">
        <f ca="1"/>
        <v>#NAME?</v>
      </c>
      <c r="H3891" t="e">
        <f ca="1"/>
        <v>#NAME?</v>
      </c>
      <c r="I3891" t="e">
        <f ca="1"/>
        <v>#NAME?</v>
      </c>
    </row>
    <row r="3892" spans="1:9" x14ac:dyDescent="0.25">
      <c r="A3892" s="193" t="e">
        <f ca="1"/>
        <v>#NAME?</v>
      </c>
      <c r="B3892" t="e">
        <f ca="1"/>
        <v>#NAME?</v>
      </c>
      <c r="C3892" s="129" t="e">
        <f ca="1"/>
        <v>#NAME?</v>
      </c>
      <c r="D3892" t="e">
        <f ca="1"/>
        <v>#NAME?</v>
      </c>
      <c r="E3892" t="e">
        <f ca="1"/>
        <v>#NAME?</v>
      </c>
      <c r="F3892" t="e">
        <f ca="1"/>
        <v>#NAME?</v>
      </c>
      <c r="G3892" t="e">
        <f ca="1"/>
        <v>#NAME?</v>
      </c>
      <c r="H3892" t="e">
        <f ca="1"/>
        <v>#NAME?</v>
      </c>
      <c r="I3892" t="e">
        <f ca="1"/>
        <v>#NAME?</v>
      </c>
    </row>
    <row r="3893" spans="1:9" x14ac:dyDescent="0.25">
      <c r="A3893" s="193" t="e">
        <f ca="1"/>
        <v>#NAME?</v>
      </c>
      <c r="B3893" t="e">
        <f ca="1"/>
        <v>#NAME?</v>
      </c>
      <c r="C3893" s="129" t="e">
        <f ca="1"/>
        <v>#NAME?</v>
      </c>
      <c r="D3893" t="e">
        <f ca="1"/>
        <v>#NAME?</v>
      </c>
      <c r="E3893" t="e">
        <f ca="1"/>
        <v>#NAME?</v>
      </c>
      <c r="F3893" t="e">
        <f ca="1"/>
        <v>#NAME?</v>
      </c>
      <c r="G3893" t="e">
        <f ca="1"/>
        <v>#NAME?</v>
      </c>
      <c r="H3893" t="e">
        <f ca="1"/>
        <v>#NAME?</v>
      </c>
      <c r="I3893" t="e">
        <f ca="1"/>
        <v>#NAME?</v>
      </c>
    </row>
    <row r="3894" spans="1:9" x14ac:dyDescent="0.25">
      <c r="A3894" s="193" t="e">
        <f ca="1"/>
        <v>#NAME?</v>
      </c>
      <c r="B3894" t="e">
        <f ca="1"/>
        <v>#NAME?</v>
      </c>
      <c r="C3894" s="129" t="e">
        <f ca="1"/>
        <v>#NAME?</v>
      </c>
      <c r="D3894" t="e">
        <f ca="1"/>
        <v>#NAME?</v>
      </c>
      <c r="E3894" t="e">
        <f ca="1"/>
        <v>#NAME?</v>
      </c>
      <c r="F3894" t="e">
        <f ca="1"/>
        <v>#NAME?</v>
      </c>
      <c r="G3894" t="e">
        <f ca="1"/>
        <v>#NAME?</v>
      </c>
      <c r="H3894" t="e">
        <f ca="1"/>
        <v>#NAME?</v>
      </c>
      <c r="I3894" t="e">
        <f ca="1"/>
        <v>#NAME?</v>
      </c>
    </row>
    <row r="3895" spans="1:9" x14ac:dyDescent="0.25">
      <c r="A3895" s="193" t="e">
        <f ca="1"/>
        <v>#NAME?</v>
      </c>
      <c r="B3895" t="e">
        <f ca="1"/>
        <v>#NAME?</v>
      </c>
      <c r="C3895" s="129" t="e">
        <f ca="1"/>
        <v>#NAME?</v>
      </c>
      <c r="D3895" t="e">
        <f ca="1"/>
        <v>#NAME?</v>
      </c>
      <c r="E3895" t="e">
        <f ca="1"/>
        <v>#NAME?</v>
      </c>
      <c r="F3895" t="e">
        <f ca="1"/>
        <v>#NAME?</v>
      </c>
      <c r="G3895" t="e">
        <f ca="1"/>
        <v>#NAME?</v>
      </c>
      <c r="H3895" t="e">
        <f ca="1"/>
        <v>#NAME?</v>
      </c>
      <c r="I3895" t="e">
        <f ca="1"/>
        <v>#NAME?</v>
      </c>
    </row>
    <row r="3896" spans="1:9" x14ac:dyDescent="0.25">
      <c r="A3896" s="193" t="e">
        <f ca="1"/>
        <v>#NAME?</v>
      </c>
      <c r="B3896" t="e">
        <f ca="1"/>
        <v>#NAME?</v>
      </c>
      <c r="C3896" s="129" t="e">
        <f ca="1"/>
        <v>#NAME?</v>
      </c>
      <c r="D3896" t="e">
        <f ca="1"/>
        <v>#NAME?</v>
      </c>
      <c r="E3896" t="e">
        <f ca="1"/>
        <v>#NAME?</v>
      </c>
      <c r="F3896" t="e">
        <f ca="1"/>
        <v>#NAME?</v>
      </c>
      <c r="G3896" t="e">
        <f ca="1"/>
        <v>#NAME?</v>
      </c>
      <c r="H3896" t="e">
        <f ca="1"/>
        <v>#NAME?</v>
      </c>
      <c r="I3896" t="e">
        <f ca="1"/>
        <v>#NAME?</v>
      </c>
    </row>
    <row r="3897" spans="1:9" x14ac:dyDescent="0.25">
      <c r="A3897" s="193" t="e">
        <f ca="1"/>
        <v>#NAME?</v>
      </c>
      <c r="B3897" t="e">
        <f ca="1"/>
        <v>#NAME?</v>
      </c>
      <c r="C3897" s="129" t="e">
        <f ca="1"/>
        <v>#NAME?</v>
      </c>
      <c r="D3897" t="e">
        <f ca="1"/>
        <v>#NAME?</v>
      </c>
      <c r="E3897" t="e">
        <f ca="1"/>
        <v>#NAME?</v>
      </c>
      <c r="F3897" t="e">
        <f ca="1"/>
        <v>#NAME?</v>
      </c>
      <c r="G3897" t="e">
        <f ca="1"/>
        <v>#NAME?</v>
      </c>
      <c r="H3897" t="e">
        <f ca="1"/>
        <v>#NAME?</v>
      </c>
      <c r="I3897" t="e">
        <f ca="1"/>
        <v>#NAME?</v>
      </c>
    </row>
    <row r="3898" spans="1:9" x14ac:dyDescent="0.25">
      <c r="A3898" s="193" t="e">
        <f ca="1"/>
        <v>#NAME?</v>
      </c>
      <c r="B3898" t="e">
        <f ca="1"/>
        <v>#NAME?</v>
      </c>
      <c r="C3898" s="129" t="e">
        <f ca="1"/>
        <v>#NAME?</v>
      </c>
      <c r="D3898" t="e">
        <f ca="1"/>
        <v>#NAME?</v>
      </c>
      <c r="E3898" t="e">
        <f ca="1"/>
        <v>#NAME?</v>
      </c>
      <c r="F3898" t="e">
        <f ca="1"/>
        <v>#NAME?</v>
      </c>
      <c r="G3898" t="e">
        <f ca="1"/>
        <v>#NAME?</v>
      </c>
      <c r="H3898" t="e">
        <f ca="1"/>
        <v>#NAME?</v>
      </c>
      <c r="I3898" t="e">
        <f ca="1"/>
        <v>#NAME?</v>
      </c>
    </row>
    <row r="3899" spans="1:9" x14ac:dyDescent="0.25">
      <c r="A3899" s="193" t="e">
        <f ca="1"/>
        <v>#NAME?</v>
      </c>
      <c r="B3899" t="e">
        <f ca="1"/>
        <v>#NAME?</v>
      </c>
      <c r="C3899" s="129" t="e">
        <f ca="1"/>
        <v>#NAME?</v>
      </c>
      <c r="D3899" t="e">
        <f ca="1"/>
        <v>#NAME?</v>
      </c>
      <c r="E3899" t="e">
        <f ca="1"/>
        <v>#NAME?</v>
      </c>
      <c r="F3899" t="e">
        <f ca="1"/>
        <v>#NAME?</v>
      </c>
      <c r="G3899" t="e">
        <f ca="1"/>
        <v>#NAME?</v>
      </c>
      <c r="H3899" t="e">
        <f ca="1"/>
        <v>#NAME?</v>
      </c>
      <c r="I3899" t="e">
        <f ca="1"/>
        <v>#NAME?</v>
      </c>
    </row>
    <row r="3900" spans="1:9" x14ac:dyDescent="0.25">
      <c r="A3900" s="193" t="e">
        <f ca="1"/>
        <v>#NAME?</v>
      </c>
      <c r="B3900" t="e">
        <f ca="1"/>
        <v>#NAME?</v>
      </c>
      <c r="C3900" s="129" t="e">
        <f ca="1"/>
        <v>#NAME?</v>
      </c>
      <c r="D3900" t="e">
        <f ca="1"/>
        <v>#NAME?</v>
      </c>
      <c r="E3900" t="e">
        <f ca="1"/>
        <v>#NAME?</v>
      </c>
      <c r="F3900" t="e">
        <f ca="1"/>
        <v>#NAME?</v>
      </c>
      <c r="G3900" t="e">
        <f ca="1"/>
        <v>#NAME?</v>
      </c>
      <c r="H3900" t="e">
        <f ca="1"/>
        <v>#NAME?</v>
      </c>
      <c r="I3900" t="e">
        <f ca="1"/>
        <v>#NAME?</v>
      </c>
    </row>
    <row r="3901" spans="1:9" x14ac:dyDescent="0.25">
      <c r="A3901" s="193" t="e">
        <f ca="1"/>
        <v>#NAME?</v>
      </c>
      <c r="B3901" t="e">
        <f ca="1"/>
        <v>#NAME?</v>
      </c>
      <c r="C3901" s="129" t="e">
        <f ca="1"/>
        <v>#NAME?</v>
      </c>
      <c r="D3901" t="e">
        <f ca="1"/>
        <v>#NAME?</v>
      </c>
      <c r="E3901" t="e">
        <f ca="1"/>
        <v>#NAME?</v>
      </c>
      <c r="F3901" t="e">
        <f ca="1"/>
        <v>#NAME?</v>
      </c>
      <c r="G3901" t="e">
        <f ca="1"/>
        <v>#NAME?</v>
      </c>
      <c r="H3901" t="e">
        <f ca="1"/>
        <v>#NAME?</v>
      </c>
      <c r="I3901" t="e">
        <f ca="1"/>
        <v>#NAME?</v>
      </c>
    </row>
    <row r="3902" spans="1:9" x14ac:dyDescent="0.25">
      <c r="A3902" s="193" t="e">
        <f ca="1"/>
        <v>#NAME?</v>
      </c>
      <c r="B3902" t="e">
        <f ca="1"/>
        <v>#NAME?</v>
      </c>
      <c r="C3902" s="129" t="e">
        <f ca="1"/>
        <v>#NAME?</v>
      </c>
      <c r="D3902" t="e">
        <f ca="1"/>
        <v>#NAME?</v>
      </c>
      <c r="E3902" t="e">
        <f ca="1"/>
        <v>#NAME?</v>
      </c>
      <c r="F3902" t="e">
        <f ca="1"/>
        <v>#NAME?</v>
      </c>
      <c r="G3902" t="e">
        <f ca="1"/>
        <v>#NAME?</v>
      </c>
      <c r="H3902" t="e">
        <f ca="1"/>
        <v>#NAME?</v>
      </c>
      <c r="I3902" t="e">
        <f ca="1"/>
        <v>#NAME?</v>
      </c>
    </row>
    <row r="3903" spans="1:9" x14ac:dyDescent="0.25">
      <c r="A3903" s="193" t="e">
        <f ca="1"/>
        <v>#NAME?</v>
      </c>
      <c r="B3903" t="e">
        <f ca="1"/>
        <v>#NAME?</v>
      </c>
      <c r="C3903" s="129" t="e">
        <f ca="1"/>
        <v>#NAME?</v>
      </c>
      <c r="D3903" t="e">
        <f ca="1"/>
        <v>#NAME?</v>
      </c>
      <c r="E3903" t="e">
        <f ca="1"/>
        <v>#NAME?</v>
      </c>
      <c r="F3903" t="e">
        <f ca="1"/>
        <v>#NAME?</v>
      </c>
      <c r="G3903" t="e">
        <f ca="1"/>
        <v>#NAME?</v>
      </c>
      <c r="H3903" t="e">
        <f ca="1"/>
        <v>#NAME?</v>
      </c>
      <c r="I3903" t="e">
        <f ca="1"/>
        <v>#NAME?</v>
      </c>
    </row>
    <row r="3904" spans="1:9" x14ac:dyDescent="0.25">
      <c r="A3904" s="193" t="e">
        <f ca="1"/>
        <v>#NAME?</v>
      </c>
      <c r="B3904" t="e">
        <f ca="1"/>
        <v>#NAME?</v>
      </c>
      <c r="C3904" s="129" t="e">
        <f ca="1"/>
        <v>#NAME?</v>
      </c>
      <c r="D3904" t="e">
        <f ca="1"/>
        <v>#NAME?</v>
      </c>
      <c r="E3904" t="e">
        <f ca="1"/>
        <v>#NAME?</v>
      </c>
      <c r="F3904" t="e">
        <f ca="1"/>
        <v>#NAME?</v>
      </c>
      <c r="G3904" t="e">
        <f ca="1"/>
        <v>#NAME?</v>
      </c>
      <c r="H3904" t="e">
        <f ca="1"/>
        <v>#NAME?</v>
      </c>
      <c r="I3904" t="e">
        <f ca="1"/>
        <v>#NAME?</v>
      </c>
    </row>
    <row r="3905" spans="1:9" x14ac:dyDescent="0.25">
      <c r="A3905" s="193" t="e">
        <f ca="1"/>
        <v>#NAME?</v>
      </c>
      <c r="B3905" t="e">
        <f ca="1"/>
        <v>#NAME?</v>
      </c>
      <c r="C3905" s="129" t="e">
        <f ca="1"/>
        <v>#NAME?</v>
      </c>
      <c r="D3905" t="e">
        <f ca="1"/>
        <v>#NAME?</v>
      </c>
      <c r="E3905" t="e">
        <f ca="1"/>
        <v>#NAME?</v>
      </c>
      <c r="F3905" t="e">
        <f ca="1"/>
        <v>#NAME?</v>
      </c>
      <c r="G3905" t="e">
        <f ca="1"/>
        <v>#NAME?</v>
      </c>
      <c r="H3905" t="e">
        <f ca="1"/>
        <v>#NAME?</v>
      </c>
      <c r="I3905" t="e">
        <f ca="1"/>
        <v>#NAME?</v>
      </c>
    </row>
    <row r="3906" spans="1:9" x14ac:dyDescent="0.25">
      <c r="A3906" s="193" t="e">
        <f ca="1"/>
        <v>#NAME?</v>
      </c>
      <c r="B3906" t="e">
        <f ca="1"/>
        <v>#NAME?</v>
      </c>
      <c r="C3906" s="129" t="e">
        <f ca="1"/>
        <v>#NAME?</v>
      </c>
      <c r="D3906" t="e">
        <f ca="1"/>
        <v>#NAME?</v>
      </c>
      <c r="E3906" t="e">
        <f ca="1"/>
        <v>#NAME?</v>
      </c>
      <c r="F3906" t="e">
        <f ca="1"/>
        <v>#NAME?</v>
      </c>
      <c r="G3906" t="e">
        <f ca="1"/>
        <v>#NAME?</v>
      </c>
      <c r="H3906" t="e">
        <f ca="1"/>
        <v>#NAME?</v>
      </c>
      <c r="I3906" t="e">
        <f ca="1"/>
        <v>#NAME?</v>
      </c>
    </row>
    <row r="3907" spans="1:9" x14ac:dyDescent="0.25">
      <c r="A3907" s="193" t="e">
        <f ca="1"/>
        <v>#NAME?</v>
      </c>
      <c r="B3907" t="e">
        <f ca="1"/>
        <v>#NAME?</v>
      </c>
      <c r="C3907" s="129" t="e">
        <f ca="1"/>
        <v>#NAME?</v>
      </c>
      <c r="D3907" t="e">
        <f ca="1"/>
        <v>#NAME?</v>
      </c>
      <c r="E3907" t="e">
        <f ca="1"/>
        <v>#NAME?</v>
      </c>
      <c r="F3907" t="e">
        <f ca="1"/>
        <v>#NAME?</v>
      </c>
      <c r="G3907" t="e">
        <f ca="1"/>
        <v>#NAME?</v>
      </c>
      <c r="H3907" t="e">
        <f ca="1"/>
        <v>#NAME?</v>
      </c>
      <c r="I3907" t="e">
        <f ca="1"/>
        <v>#NAME?</v>
      </c>
    </row>
    <row r="3908" spans="1:9" x14ac:dyDescent="0.25">
      <c r="A3908" s="193" t="e">
        <f ca="1"/>
        <v>#NAME?</v>
      </c>
      <c r="B3908" t="e">
        <f ca="1"/>
        <v>#NAME?</v>
      </c>
      <c r="C3908" s="129" t="e">
        <f ca="1"/>
        <v>#NAME?</v>
      </c>
      <c r="D3908" t="e">
        <f ca="1"/>
        <v>#NAME?</v>
      </c>
      <c r="E3908" t="e">
        <f ca="1"/>
        <v>#NAME?</v>
      </c>
      <c r="F3908" t="e">
        <f ca="1"/>
        <v>#NAME?</v>
      </c>
      <c r="G3908" t="e">
        <f ca="1"/>
        <v>#NAME?</v>
      </c>
      <c r="H3908" t="e">
        <f ca="1"/>
        <v>#NAME?</v>
      </c>
      <c r="I3908" t="e">
        <f ca="1"/>
        <v>#NAME?</v>
      </c>
    </row>
    <row r="3909" spans="1:9" x14ac:dyDescent="0.25">
      <c r="A3909" s="193" t="e">
        <f ca="1"/>
        <v>#NAME?</v>
      </c>
      <c r="B3909" t="e">
        <f ca="1"/>
        <v>#NAME?</v>
      </c>
      <c r="C3909" s="129" t="e">
        <f ca="1"/>
        <v>#NAME?</v>
      </c>
      <c r="D3909" t="e">
        <f ca="1"/>
        <v>#NAME?</v>
      </c>
      <c r="E3909" t="e">
        <f ca="1"/>
        <v>#NAME?</v>
      </c>
      <c r="F3909" t="e">
        <f ca="1"/>
        <v>#NAME?</v>
      </c>
      <c r="G3909" t="e">
        <f ca="1"/>
        <v>#NAME?</v>
      </c>
      <c r="H3909" t="e">
        <f ca="1"/>
        <v>#NAME?</v>
      </c>
      <c r="I3909" t="e">
        <f ca="1"/>
        <v>#NAME?</v>
      </c>
    </row>
    <row r="3910" spans="1:9" x14ac:dyDescent="0.25">
      <c r="A3910" s="193" t="e">
        <f ca="1"/>
        <v>#NAME?</v>
      </c>
      <c r="B3910" t="e">
        <f ca="1"/>
        <v>#NAME?</v>
      </c>
      <c r="C3910" s="129" t="e">
        <f ca="1"/>
        <v>#NAME?</v>
      </c>
      <c r="D3910" t="e">
        <f ca="1"/>
        <v>#NAME?</v>
      </c>
      <c r="E3910" t="e">
        <f ca="1"/>
        <v>#NAME?</v>
      </c>
      <c r="F3910" t="e">
        <f ca="1"/>
        <v>#NAME?</v>
      </c>
      <c r="G3910" t="e">
        <f ca="1"/>
        <v>#NAME?</v>
      </c>
      <c r="H3910" t="e">
        <f ca="1"/>
        <v>#NAME?</v>
      </c>
      <c r="I3910" t="e">
        <f ca="1"/>
        <v>#NAME?</v>
      </c>
    </row>
    <row r="3911" spans="1:9" x14ac:dyDescent="0.25">
      <c r="A3911" s="193" t="e">
        <f ca="1"/>
        <v>#NAME?</v>
      </c>
      <c r="B3911" t="e">
        <f ca="1"/>
        <v>#NAME?</v>
      </c>
      <c r="C3911" s="129" t="e">
        <f ca="1"/>
        <v>#NAME?</v>
      </c>
      <c r="D3911" t="e">
        <f ca="1"/>
        <v>#NAME?</v>
      </c>
      <c r="E3911" t="e">
        <f ca="1"/>
        <v>#NAME?</v>
      </c>
      <c r="F3911" t="e">
        <f ca="1"/>
        <v>#NAME?</v>
      </c>
      <c r="G3911" t="e">
        <f ca="1"/>
        <v>#NAME?</v>
      </c>
      <c r="H3911" t="e">
        <f ca="1"/>
        <v>#NAME?</v>
      </c>
      <c r="I3911" t="e">
        <f ca="1"/>
        <v>#NAME?</v>
      </c>
    </row>
    <row r="3912" spans="1:9" x14ac:dyDescent="0.25">
      <c r="A3912" s="193" t="e">
        <f ca="1"/>
        <v>#NAME?</v>
      </c>
      <c r="B3912" t="e">
        <f ca="1"/>
        <v>#NAME?</v>
      </c>
      <c r="C3912" s="129" t="e">
        <f ca="1"/>
        <v>#NAME?</v>
      </c>
      <c r="D3912" t="e">
        <f ca="1"/>
        <v>#NAME?</v>
      </c>
      <c r="E3912" t="e">
        <f ca="1"/>
        <v>#NAME?</v>
      </c>
      <c r="F3912" t="e">
        <f ca="1"/>
        <v>#NAME?</v>
      </c>
      <c r="G3912" t="e">
        <f ca="1"/>
        <v>#NAME?</v>
      </c>
      <c r="H3912" t="e">
        <f ca="1"/>
        <v>#NAME?</v>
      </c>
      <c r="I3912" t="e">
        <f ca="1"/>
        <v>#NAME?</v>
      </c>
    </row>
    <row r="3913" spans="1:9" x14ac:dyDescent="0.25">
      <c r="A3913" s="193" t="e">
        <f ca="1"/>
        <v>#NAME?</v>
      </c>
      <c r="B3913" t="e">
        <f ca="1"/>
        <v>#NAME?</v>
      </c>
      <c r="C3913" s="129" t="e">
        <f ca="1"/>
        <v>#NAME?</v>
      </c>
      <c r="D3913" t="e">
        <f ca="1"/>
        <v>#NAME?</v>
      </c>
      <c r="E3913" t="e">
        <f ca="1"/>
        <v>#NAME?</v>
      </c>
      <c r="F3913" t="e">
        <f ca="1"/>
        <v>#NAME?</v>
      </c>
      <c r="G3913" t="e">
        <f ca="1"/>
        <v>#NAME?</v>
      </c>
      <c r="H3913" t="e">
        <f ca="1"/>
        <v>#NAME?</v>
      </c>
      <c r="I3913" t="e">
        <f ca="1"/>
        <v>#NAME?</v>
      </c>
    </row>
    <row r="3914" spans="1:9" x14ac:dyDescent="0.25">
      <c r="A3914" s="193" t="e">
        <f ca="1"/>
        <v>#NAME?</v>
      </c>
      <c r="B3914" t="e">
        <f ca="1"/>
        <v>#NAME?</v>
      </c>
      <c r="C3914" s="129" t="e">
        <f ca="1"/>
        <v>#NAME?</v>
      </c>
      <c r="D3914" t="e">
        <f ca="1"/>
        <v>#NAME?</v>
      </c>
      <c r="E3914" t="e">
        <f ca="1"/>
        <v>#NAME?</v>
      </c>
      <c r="F3914" t="e">
        <f ca="1"/>
        <v>#NAME?</v>
      </c>
      <c r="G3914" t="e">
        <f ca="1"/>
        <v>#NAME?</v>
      </c>
      <c r="H3914" t="e">
        <f ca="1"/>
        <v>#NAME?</v>
      </c>
      <c r="I3914" t="e">
        <f ca="1"/>
        <v>#NAME?</v>
      </c>
    </row>
    <row r="3915" spans="1:9" x14ac:dyDescent="0.25">
      <c r="A3915" s="193" t="e">
        <f ca="1"/>
        <v>#NAME?</v>
      </c>
      <c r="B3915" t="e">
        <f ca="1"/>
        <v>#NAME?</v>
      </c>
      <c r="C3915" s="129" t="e">
        <f ca="1"/>
        <v>#NAME?</v>
      </c>
      <c r="D3915" t="e">
        <f ca="1"/>
        <v>#NAME?</v>
      </c>
      <c r="E3915" t="e">
        <f ca="1"/>
        <v>#NAME?</v>
      </c>
      <c r="F3915" t="e">
        <f ca="1"/>
        <v>#NAME?</v>
      </c>
      <c r="G3915" t="e">
        <f ca="1"/>
        <v>#NAME?</v>
      </c>
      <c r="H3915" t="e">
        <f ca="1"/>
        <v>#NAME?</v>
      </c>
      <c r="I3915" t="e">
        <f ca="1"/>
        <v>#NAME?</v>
      </c>
    </row>
    <row r="3916" spans="1:9" x14ac:dyDescent="0.25">
      <c r="A3916" s="193" t="e">
        <f ca="1"/>
        <v>#NAME?</v>
      </c>
      <c r="B3916" t="e">
        <f ca="1"/>
        <v>#NAME?</v>
      </c>
      <c r="C3916" s="129" t="e">
        <f ca="1"/>
        <v>#NAME?</v>
      </c>
      <c r="D3916" t="e">
        <f ca="1"/>
        <v>#NAME?</v>
      </c>
      <c r="E3916" t="e">
        <f ca="1"/>
        <v>#NAME?</v>
      </c>
      <c r="F3916" t="e">
        <f ca="1"/>
        <v>#NAME?</v>
      </c>
      <c r="G3916" t="e">
        <f ca="1"/>
        <v>#NAME?</v>
      </c>
      <c r="H3916" t="e">
        <f ca="1"/>
        <v>#NAME?</v>
      </c>
      <c r="I3916" t="e">
        <f ca="1"/>
        <v>#NAME?</v>
      </c>
    </row>
    <row r="3917" spans="1:9" x14ac:dyDescent="0.25">
      <c r="A3917" s="193" t="e">
        <f ca="1"/>
        <v>#NAME?</v>
      </c>
      <c r="B3917" t="e">
        <f ca="1"/>
        <v>#NAME?</v>
      </c>
      <c r="C3917" s="129" t="e">
        <f ca="1"/>
        <v>#NAME?</v>
      </c>
      <c r="D3917" t="e">
        <f ca="1"/>
        <v>#NAME?</v>
      </c>
      <c r="E3917" t="e">
        <f ca="1"/>
        <v>#NAME?</v>
      </c>
      <c r="F3917" t="e">
        <f ca="1"/>
        <v>#NAME?</v>
      </c>
      <c r="G3917" t="e">
        <f ca="1"/>
        <v>#NAME?</v>
      </c>
      <c r="H3917" t="e">
        <f ca="1"/>
        <v>#NAME?</v>
      </c>
      <c r="I3917" t="e">
        <f ca="1"/>
        <v>#NAME?</v>
      </c>
    </row>
    <row r="3918" spans="1:9" x14ac:dyDescent="0.25">
      <c r="A3918" s="193" t="e">
        <f ca="1"/>
        <v>#NAME?</v>
      </c>
      <c r="B3918" t="e">
        <f ca="1"/>
        <v>#NAME?</v>
      </c>
      <c r="C3918" s="129" t="e">
        <f ca="1"/>
        <v>#NAME?</v>
      </c>
      <c r="D3918" t="e">
        <f ca="1"/>
        <v>#NAME?</v>
      </c>
      <c r="E3918" t="e">
        <f ca="1"/>
        <v>#NAME?</v>
      </c>
      <c r="F3918" t="e">
        <f ca="1"/>
        <v>#NAME?</v>
      </c>
      <c r="G3918" t="e">
        <f ca="1"/>
        <v>#NAME?</v>
      </c>
      <c r="H3918" t="e">
        <f ca="1"/>
        <v>#NAME?</v>
      </c>
      <c r="I3918" t="e">
        <f ca="1"/>
        <v>#NAME?</v>
      </c>
    </row>
    <row r="3919" spans="1:9" x14ac:dyDescent="0.25">
      <c r="A3919" s="193" t="e">
        <f ca="1"/>
        <v>#NAME?</v>
      </c>
      <c r="B3919" t="e">
        <f ca="1"/>
        <v>#NAME?</v>
      </c>
      <c r="C3919" s="129" t="e">
        <f ca="1"/>
        <v>#NAME?</v>
      </c>
      <c r="D3919" t="e">
        <f ca="1"/>
        <v>#NAME?</v>
      </c>
      <c r="E3919" t="e">
        <f ca="1"/>
        <v>#NAME?</v>
      </c>
      <c r="F3919" t="e">
        <f ca="1"/>
        <v>#NAME?</v>
      </c>
      <c r="G3919" t="e">
        <f ca="1"/>
        <v>#NAME?</v>
      </c>
      <c r="H3919" t="e">
        <f ca="1"/>
        <v>#NAME?</v>
      </c>
      <c r="I3919" t="e">
        <f ca="1"/>
        <v>#NAME?</v>
      </c>
    </row>
    <row r="3920" spans="1:9" x14ac:dyDescent="0.25">
      <c r="A3920" s="193" t="e">
        <f ca="1"/>
        <v>#NAME?</v>
      </c>
      <c r="B3920" t="e">
        <f ca="1"/>
        <v>#NAME?</v>
      </c>
      <c r="C3920" s="129" t="e">
        <f ca="1"/>
        <v>#NAME?</v>
      </c>
      <c r="D3920" t="e">
        <f ca="1"/>
        <v>#NAME?</v>
      </c>
      <c r="E3920" t="e">
        <f ca="1"/>
        <v>#NAME?</v>
      </c>
      <c r="F3920" t="e">
        <f ca="1"/>
        <v>#NAME?</v>
      </c>
      <c r="G3920" t="e">
        <f ca="1"/>
        <v>#NAME?</v>
      </c>
      <c r="H3920" t="e">
        <f ca="1"/>
        <v>#NAME?</v>
      </c>
      <c r="I3920" t="e">
        <f ca="1"/>
        <v>#NAME?</v>
      </c>
    </row>
    <row r="3921" spans="1:9" x14ac:dyDescent="0.25">
      <c r="A3921" s="193" t="e">
        <f ca="1"/>
        <v>#NAME?</v>
      </c>
      <c r="B3921" t="e">
        <f ca="1"/>
        <v>#NAME?</v>
      </c>
      <c r="C3921" s="129" t="e">
        <f ca="1"/>
        <v>#NAME?</v>
      </c>
      <c r="D3921" t="e">
        <f ca="1"/>
        <v>#NAME?</v>
      </c>
      <c r="E3921" t="e">
        <f ca="1"/>
        <v>#NAME?</v>
      </c>
      <c r="F3921" t="e">
        <f ca="1"/>
        <v>#NAME?</v>
      </c>
      <c r="G3921" t="e">
        <f ca="1"/>
        <v>#NAME?</v>
      </c>
      <c r="H3921" t="e">
        <f ca="1"/>
        <v>#NAME?</v>
      </c>
      <c r="I3921" t="e">
        <f ca="1"/>
        <v>#NAME?</v>
      </c>
    </row>
    <row r="3922" spans="1:9" x14ac:dyDescent="0.25">
      <c r="A3922" s="193" t="e">
        <f ca="1"/>
        <v>#NAME?</v>
      </c>
      <c r="B3922" t="e">
        <f ca="1"/>
        <v>#NAME?</v>
      </c>
      <c r="C3922" s="129" t="e">
        <f ca="1"/>
        <v>#NAME?</v>
      </c>
      <c r="D3922" t="e">
        <f ca="1"/>
        <v>#NAME?</v>
      </c>
      <c r="E3922" t="e">
        <f ca="1"/>
        <v>#NAME?</v>
      </c>
      <c r="F3922" t="e">
        <f ca="1"/>
        <v>#NAME?</v>
      </c>
      <c r="G3922" t="e">
        <f ca="1"/>
        <v>#NAME?</v>
      </c>
      <c r="H3922" t="e">
        <f ca="1"/>
        <v>#NAME?</v>
      </c>
      <c r="I3922" t="e">
        <f ca="1"/>
        <v>#NAME?</v>
      </c>
    </row>
    <row r="3923" spans="1:9" x14ac:dyDescent="0.25">
      <c r="A3923" s="193" t="e">
        <f ca="1"/>
        <v>#NAME?</v>
      </c>
      <c r="B3923" t="e">
        <f ca="1"/>
        <v>#NAME?</v>
      </c>
      <c r="C3923" s="129" t="e">
        <f ca="1"/>
        <v>#NAME?</v>
      </c>
      <c r="D3923" t="e">
        <f ca="1"/>
        <v>#NAME?</v>
      </c>
      <c r="E3923" t="e">
        <f ca="1"/>
        <v>#NAME?</v>
      </c>
      <c r="F3923" t="e">
        <f ca="1"/>
        <v>#NAME?</v>
      </c>
      <c r="G3923" t="e">
        <f ca="1"/>
        <v>#NAME?</v>
      </c>
      <c r="H3923" t="e">
        <f ca="1"/>
        <v>#NAME?</v>
      </c>
      <c r="I3923" t="e">
        <f ca="1"/>
        <v>#NAME?</v>
      </c>
    </row>
    <row r="3924" spans="1:9" x14ac:dyDescent="0.25">
      <c r="A3924" s="193" t="e">
        <f ca="1"/>
        <v>#NAME?</v>
      </c>
      <c r="B3924" t="e">
        <f ca="1"/>
        <v>#NAME?</v>
      </c>
      <c r="C3924" s="129" t="e">
        <f ca="1"/>
        <v>#NAME?</v>
      </c>
      <c r="D3924" t="e">
        <f ca="1"/>
        <v>#NAME?</v>
      </c>
      <c r="E3924" t="e">
        <f ca="1"/>
        <v>#NAME?</v>
      </c>
      <c r="F3924" t="e">
        <f ca="1"/>
        <v>#NAME?</v>
      </c>
      <c r="G3924" t="e">
        <f ca="1"/>
        <v>#NAME?</v>
      </c>
      <c r="H3924" t="e">
        <f ca="1"/>
        <v>#NAME?</v>
      </c>
      <c r="I3924" t="e">
        <f ca="1"/>
        <v>#NAME?</v>
      </c>
    </row>
    <row r="3925" spans="1:9" x14ac:dyDescent="0.25">
      <c r="A3925" s="193" t="e">
        <f ca="1"/>
        <v>#NAME?</v>
      </c>
      <c r="B3925" t="e">
        <f ca="1"/>
        <v>#NAME?</v>
      </c>
      <c r="C3925" s="129" t="e">
        <f ca="1"/>
        <v>#NAME?</v>
      </c>
      <c r="D3925" t="e">
        <f ca="1"/>
        <v>#NAME?</v>
      </c>
      <c r="E3925" t="e">
        <f ca="1"/>
        <v>#NAME?</v>
      </c>
      <c r="F3925" t="e">
        <f ca="1"/>
        <v>#NAME?</v>
      </c>
      <c r="G3925" t="e">
        <f ca="1"/>
        <v>#NAME?</v>
      </c>
      <c r="H3925" t="e">
        <f ca="1"/>
        <v>#NAME?</v>
      </c>
      <c r="I3925" t="e">
        <f ca="1"/>
        <v>#NAME?</v>
      </c>
    </row>
    <row r="3926" spans="1:9" x14ac:dyDescent="0.25">
      <c r="A3926" s="193" t="e">
        <f ca="1"/>
        <v>#NAME?</v>
      </c>
      <c r="B3926" t="e">
        <f ca="1"/>
        <v>#NAME?</v>
      </c>
      <c r="C3926" s="129" t="e">
        <f ca="1"/>
        <v>#NAME?</v>
      </c>
      <c r="D3926" t="e">
        <f ca="1"/>
        <v>#NAME?</v>
      </c>
      <c r="E3926" t="e">
        <f ca="1"/>
        <v>#NAME?</v>
      </c>
      <c r="F3926" t="e">
        <f ca="1"/>
        <v>#NAME?</v>
      </c>
      <c r="G3926" t="e">
        <f ca="1"/>
        <v>#NAME?</v>
      </c>
      <c r="H3926" t="e">
        <f ca="1"/>
        <v>#NAME?</v>
      </c>
      <c r="I3926" t="e">
        <f ca="1"/>
        <v>#NAME?</v>
      </c>
    </row>
    <row r="3927" spans="1:9" x14ac:dyDescent="0.25">
      <c r="A3927" s="193" t="e">
        <f ca="1"/>
        <v>#NAME?</v>
      </c>
      <c r="B3927" t="e">
        <f ca="1"/>
        <v>#NAME?</v>
      </c>
      <c r="C3927" s="129" t="e">
        <f ca="1"/>
        <v>#NAME?</v>
      </c>
      <c r="D3927" t="e">
        <f ca="1"/>
        <v>#NAME?</v>
      </c>
      <c r="E3927" t="e">
        <f ca="1"/>
        <v>#NAME?</v>
      </c>
      <c r="F3927" t="e">
        <f ca="1"/>
        <v>#NAME?</v>
      </c>
      <c r="G3927" t="e">
        <f ca="1"/>
        <v>#NAME?</v>
      </c>
      <c r="H3927" t="e">
        <f ca="1"/>
        <v>#NAME?</v>
      </c>
      <c r="I3927" t="e">
        <f ca="1"/>
        <v>#NAME?</v>
      </c>
    </row>
    <row r="3928" spans="1:9" x14ac:dyDescent="0.25">
      <c r="A3928" s="193" t="e">
        <f ca="1"/>
        <v>#NAME?</v>
      </c>
      <c r="B3928" t="e">
        <f ca="1"/>
        <v>#NAME?</v>
      </c>
      <c r="C3928" s="129" t="e">
        <f ca="1"/>
        <v>#NAME?</v>
      </c>
      <c r="D3928" t="e">
        <f ca="1"/>
        <v>#NAME?</v>
      </c>
      <c r="E3928" t="e">
        <f ca="1"/>
        <v>#NAME?</v>
      </c>
      <c r="F3928" t="e">
        <f ca="1"/>
        <v>#NAME?</v>
      </c>
      <c r="G3928" t="e">
        <f ca="1"/>
        <v>#NAME?</v>
      </c>
      <c r="H3928" t="e">
        <f ca="1"/>
        <v>#NAME?</v>
      </c>
      <c r="I3928" t="e">
        <f ca="1"/>
        <v>#NAME?</v>
      </c>
    </row>
    <row r="3929" spans="1:9" x14ac:dyDescent="0.25">
      <c r="A3929" s="193" t="e">
        <f ca="1"/>
        <v>#NAME?</v>
      </c>
      <c r="B3929" t="e">
        <f ca="1"/>
        <v>#NAME?</v>
      </c>
      <c r="C3929" s="129" t="e">
        <f ca="1"/>
        <v>#NAME?</v>
      </c>
      <c r="D3929" t="e">
        <f ca="1"/>
        <v>#NAME?</v>
      </c>
      <c r="E3929" t="e">
        <f ca="1"/>
        <v>#NAME?</v>
      </c>
      <c r="F3929" t="e">
        <f ca="1"/>
        <v>#NAME?</v>
      </c>
      <c r="G3929" t="e">
        <f ca="1"/>
        <v>#NAME?</v>
      </c>
      <c r="H3929" t="e">
        <f ca="1"/>
        <v>#NAME?</v>
      </c>
      <c r="I3929" t="e">
        <f ca="1"/>
        <v>#NAME?</v>
      </c>
    </row>
    <row r="3930" spans="1:9" x14ac:dyDescent="0.25">
      <c r="A3930" s="193" t="e">
        <f ca="1"/>
        <v>#NAME?</v>
      </c>
      <c r="B3930" t="e">
        <f ca="1"/>
        <v>#NAME?</v>
      </c>
      <c r="C3930" s="129" t="e">
        <f ca="1"/>
        <v>#NAME?</v>
      </c>
      <c r="D3930" t="e">
        <f ca="1"/>
        <v>#NAME?</v>
      </c>
      <c r="E3930" t="e">
        <f ca="1"/>
        <v>#NAME?</v>
      </c>
      <c r="F3930" t="e">
        <f ca="1"/>
        <v>#NAME?</v>
      </c>
      <c r="G3930" t="e">
        <f ca="1"/>
        <v>#NAME?</v>
      </c>
      <c r="H3930" t="e">
        <f ca="1"/>
        <v>#NAME?</v>
      </c>
      <c r="I3930" t="e">
        <f ca="1"/>
        <v>#NAME?</v>
      </c>
    </row>
    <row r="3931" spans="1:9" x14ac:dyDescent="0.25">
      <c r="A3931" s="193" t="e">
        <f ca="1"/>
        <v>#NAME?</v>
      </c>
      <c r="B3931" t="e">
        <f ca="1"/>
        <v>#NAME?</v>
      </c>
      <c r="C3931" s="129" t="e">
        <f ca="1"/>
        <v>#NAME?</v>
      </c>
      <c r="D3931" t="e">
        <f ca="1"/>
        <v>#NAME?</v>
      </c>
      <c r="E3931" t="e">
        <f ca="1"/>
        <v>#NAME?</v>
      </c>
      <c r="F3931" t="e">
        <f ca="1"/>
        <v>#NAME?</v>
      </c>
      <c r="G3931" t="e">
        <f ca="1"/>
        <v>#NAME?</v>
      </c>
      <c r="H3931" t="e">
        <f ca="1"/>
        <v>#NAME?</v>
      </c>
      <c r="I3931" t="e">
        <f ca="1"/>
        <v>#NAME?</v>
      </c>
    </row>
    <row r="3932" spans="1:9" x14ac:dyDescent="0.25">
      <c r="A3932" s="193" t="e">
        <f ca="1"/>
        <v>#NAME?</v>
      </c>
      <c r="B3932" t="e">
        <f ca="1"/>
        <v>#NAME?</v>
      </c>
      <c r="C3932" s="129" t="e">
        <f ca="1"/>
        <v>#NAME?</v>
      </c>
      <c r="D3932" t="e">
        <f ca="1"/>
        <v>#NAME?</v>
      </c>
      <c r="E3932" t="e">
        <f ca="1"/>
        <v>#NAME?</v>
      </c>
      <c r="F3932" t="e">
        <f ca="1"/>
        <v>#NAME?</v>
      </c>
      <c r="G3932" t="e">
        <f ca="1"/>
        <v>#NAME?</v>
      </c>
      <c r="H3932" t="e">
        <f ca="1"/>
        <v>#NAME?</v>
      </c>
      <c r="I3932" t="e">
        <f ca="1"/>
        <v>#NAME?</v>
      </c>
    </row>
    <row r="3933" spans="1:9" x14ac:dyDescent="0.25">
      <c r="A3933" s="193" t="e">
        <f ca="1"/>
        <v>#NAME?</v>
      </c>
      <c r="B3933" t="e">
        <f ca="1"/>
        <v>#NAME?</v>
      </c>
      <c r="C3933" s="129" t="e">
        <f ca="1"/>
        <v>#NAME?</v>
      </c>
      <c r="D3933" t="e">
        <f ca="1"/>
        <v>#NAME?</v>
      </c>
      <c r="E3933" t="e">
        <f ca="1"/>
        <v>#NAME?</v>
      </c>
      <c r="F3933" t="e">
        <f ca="1"/>
        <v>#NAME?</v>
      </c>
      <c r="G3933" t="e">
        <f ca="1"/>
        <v>#NAME?</v>
      </c>
      <c r="H3933" t="e">
        <f ca="1"/>
        <v>#NAME?</v>
      </c>
      <c r="I3933" t="e">
        <f ca="1"/>
        <v>#NAME?</v>
      </c>
    </row>
    <row r="3934" spans="1:9" x14ac:dyDescent="0.25">
      <c r="A3934" s="193" t="e">
        <f ca="1"/>
        <v>#NAME?</v>
      </c>
      <c r="B3934" t="e">
        <f ca="1"/>
        <v>#NAME?</v>
      </c>
      <c r="C3934" s="129" t="e">
        <f ca="1"/>
        <v>#NAME?</v>
      </c>
      <c r="D3934" t="e">
        <f ca="1"/>
        <v>#NAME?</v>
      </c>
      <c r="E3934" t="e">
        <f ca="1"/>
        <v>#NAME?</v>
      </c>
      <c r="F3934" t="e">
        <f ca="1"/>
        <v>#NAME?</v>
      </c>
      <c r="G3934" t="e">
        <f ca="1"/>
        <v>#NAME?</v>
      </c>
      <c r="H3934" t="e">
        <f ca="1"/>
        <v>#NAME?</v>
      </c>
      <c r="I3934" t="e">
        <f ca="1"/>
        <v>#NAME?</v>
      </c>
    </row>
    <row r="3935" spans="1:9" x14ac:dyDescent="0.25">
      <c r="A3935" s="193" t="e">
        <f ca="1"/>
        <v>#NAME?</v>
      </c>
      <c r="B3935" t="e">
        <f ca="1"/>
        <v>#NAME?</v>
      </c>
      <c r="C3935" s="129" t="e">
        <f ca="1"/>
        <v>#NAME?</v>
      </c>
      <c r="D3935" t="e">
        <f ca="1"/>
        <v>#NAME?</v>
      </c>
      <c r="E3935" t="e">
        <f ca="1"/>
        <v>#NAME?</v>
      </c>
      <c r="F3935" t="e">
        <f ca="1"/>
        <v>#NAME?</v>
      </c>
      <c r="G3935" t="e">
        <f ca="1"/>
        <v>#NAME?</v>
      </c>
      <c r="H3935" t="e">
        <f ca="1"/>
        <v>#NAME?</v>
      </c>
      <c r="I3935" t="e">
        <f ca="1"/>
        <v>#NAME?</v>
      </c>
    </row>
    <row r="3936" spans="1:9" x14ac:dyDescent="0.25">
      <c r="A3936" s="193" t="e">
        <f ca="1"/>
        <v>#NAME?</v>
      </c>
      <c r="B3936" t="e">
        <f ca="1"/>
        <v>#NAME?</v>
      </c>
      <c r="C3936" s="129" t="e">
        <f ca="1"/>
        <v>#NAME?</v>
      </c>
      <c r="D3936" t="e">
        <f ca="1"/>
        <v>#NAME?</v>
      </c>
      <c r="E3936" t="e">
        <f ca="1"/>
        <v>#NAME?</v>
      </c>
      <c r="F3936" t="e">
        <f ca="1"/>
        <v>#NAME?</v>
      </c>
      <c r="G3936" t="e">
        <f ca="1"/>
        <v>#NAME?</v>
      </c>
      <c r="H3936" t="e">
        <f ca="1"/>
        <v>#NAME?</v>
      </c>
      <c r="I3936" t="e">
        <f ca="1"/>
        <v>#NAME?</v>
      </c>
    </row>
    <row r="3937" spans="1:9" x14ac:dyDescent="0.25">
      <c r="A3937" s="193" t="e">
        <f ca="1"/>
        <v>#NAME?</v>
      </c>
      <c r="B3937" t="e">
        <f ca="1"/>
        <v>#NAME?</v>
      </c>
      <c r="C3937" s="129" t="e">
        <f ca="1"/>
        <v>#NAME?</v>
      </c>
      <c r="D3937" t="e">
        <f ca="1"/>
        <v>#NAME?</v>
      </c>
      <c r="E3937" t="e">
        <f ca="1"/>
        <v>#NAME?</v>
      </c>
      <c r="F3937" t="e">
        <f ca="1"/>
        <v>#NAME?</v>
      </c>
      <c r="G3937" t="e">
        <f ca="1"/>
        <v>#NAME?</v>
      </c>
      <c r="H3937" t="e">
        <f ca="1"/>
        <v>#NAME?</v>
      </c>
      <c r="I3937" t="e">
        <f ca="1"/>
        <v>#NAME?</v>
      </c>
    </row>
    <row r="3938" spans="1:9" x14ac:dyDescent="0.25">
      <c r="A3938" s="193" t="e">
        <f ca="1"/>
        <v>#NAME?</v>
      </c>
      <c r="B3938" t="e">
        <f ca="1"/>
        <v>#NAME?</v>
      </c>
      <c r="C3938" s="129" t="e">
        <f ca="1"/>
        <v>#NAME?</v>
      </c>
      <c r="D3938" t="e">
        <f ca="1"/>
        <v>#NAME?</v>
      </c>
      <c r="E3938" t="e">
        <f ca="1"/>
        <v>#NAME?</v>
      </c>
      <c r="F3938" t="e">
        <f ca="1"/>
        <v>#NAME?</v>
      </c>
      <c r="G3938" t="e">
        <f ca="1"/>
        <v>#NAME?</v>
      </c>
      <c r="H3938" t="e">
        <f ca="1"/>
        <v>#NAME?</v>
      </c>
      <c r="I3938" t="e">
        <f ca="1"/>
        <v>#NAME?</v>
      </c>
    </row>
    <row r="3939" spans="1:9" x14ac:dyDescent="0.25">
      <c r="A3939" s="193" t="e">
        <f ca="1"/>
        <v>#NAME?</v>
      </c>
      <c r="B3939" t="e">
        <f ca="1"/>
        <v>#NAME?</v>
      </c>
      <c r="C3939" s="129" t="e">
        <f ca="1"/>
        <v>#NAME?</v>
      </c>
      <c r="D3939" t="e">
        <f ca="1"/>
        <v>#NAME?</v>
      </c>
      <c r="E3939" t="e">
        <f ca="1"/>
        <v>#NAME?</v>
      </c>
      <c r="F3939" t="e">
        <f ca="1"/>
        <v>#NAME?</v>
      </c>
      <c r="G3939" t="e">
        <f ca="1"/>
        <v>#NAME?</v>
      </c>
      <c r="H3939" t="e">
        <f ca="1"/>
        <v>#NAME?</v>
      </c>
      <c r="I3939" t="e">
        <f ca="1"/>
        <v>#NAME?</v>
      </c>
    </row>
    <row r="3940" spans="1:9" x14ac:dyDescent="0.25">
      <c r="A3940" s="193" t="e">
        <f ca="1"/>
        <v>#NAME?</v>
      </c>
      <c r="B3940" t="e">
        <f ca="1"/>
        <v>#NAME?</v>
      </c>
      <c r="C3940" s="129" t="e">
        <f ca="1"/>
        <v>#NAME?</v>
      </c>
      <c r="D3940" t="e">
        <f ca="1"/>
        <v>#NAME?</v>
      </c>
      <c r="E3940" t="e">
        <f ca="1"/>
        <v>#NAME?</v>
      </c>
      <c r="F3940" t="e">
        <f ca="1"/>
        <v>#NAME?</v>
      </c>
      <c r="G3940" t="e">
        <f ca="1"/>
        <v>#NAME?</v>
      </c>
      <c r="H3940" t="e">
        <f ca="1"/>
        <v>#NAME?</v>
      </c>
      <c r="I3940" t="e">
        <f ca="1"/>
        <v>#NAME?</v>
      </c>
    </row>
    <row r="3941" spans="1:9" x14ac:dyDescent="0.25">
      <c r="A3941" s="193" t="e">
        <f ca="1"/>
        <v>#NAME?</v>
      </c>
      <c r="B3941" t="e">
        <f ca="1"/>
        <v>#NAME?</v>
      </c>
      <c r="C3941" s="129" t="e">
        <f ca="1"/>
        <v>#NAME?</v>
      </c>
      <c r="D3941" t="e">
        <f ca="1"/>
        <v>#NAME?</v>
      </c>
      <c r="E3941" t="e">
        <f ca="1"/>
        <v>#NAME?</v>
      </c>
      <c r="F3941" t="e">
        <f ca="1"/>
        <v>#NAME?</v>
      </c>
      <c r="G3941" t="e">
        <f ca="1"/>
        <v>#NAME?</v>
      </c>
      <c r="H3941" t="e">
        <f ca="1"/>
        <v>#NAME?</v>
      </c>
      <c r="I3941" t="e">
        <f ca="1"/>
        <v>#NAME?</v>
      </c>
    </row>
    <row r="3942" spans="1:9" x14ac:dyDescent="0.25">
      <c r="A3942" s="193" t="e">
        <f ca="1"/>
        <v>#NAME?</v>
      </c>
      <c r="B3942" t="e">
        <f ca="1"/>
        <v>#NAME?</v>
      </c>
      <c r="C3942" s="129" t="e">
        <f ca="1"/>
        <v>#NAME?</v>
      </c>
      <c r="D3942" t="e">
        <f ca="1"/>
        <v>#NAME?</v>
      </c>
      <c r="E3942" t="e">
        <f ca="1"/>
        <v>#NAME?</v>
      </c>
      <c r="F3942" t="e">
        <f ca="1"/>
        <v>#NAME?</v>
      </c>
      <c r="G3942" t="e">
        <f ca="1"/>
        <v>#NAME?</v>
      </c>
      <c r="H3942" t="e">
        <f ca="1"/>
        <v>#NAME?</v>
      </c>
      <c r="I3942" t="e">
        <f ca="1"/>
        <v>#NAME?</v>
      </c>
    </row>
    <row r="3943" spans="1:9" x14ac:dyDescent="0.25">
      <c r="A3943" s="193" t="e">
        <f ca="1"/>
        <v>#NAME?</v>
      </c>
      <c r="B3943" t="e">
        <f ca="1"/>
        <v>#NAME?</v>
      </c>
      <c r="C3943" s="129" t="e">
        <f ca="1"/>
        <v>#NAME?</v>
      </c>
      <c r="D3943" t="e">
        <f ca="1"/>
        <v>#NAME?</v>
      </c>
      <c r="E3943" t="e">
        <f ca="1"/>
        <v>#NAME?</v>
      </c>
      <c r="F3943" t="e">
        <f ca="1"/>
        <v>#NAME?</v>
      </c>
      <c r="G3943" t="e">
        <f ca="1"/>
        <v>#NAME?</v>
      </c>
      <c r="H3943" t="e">
        <f ca="1"/>
        <v>#NAME?</v>
      </c>
      <c r="I3943" t="e">
        <f ca="1"/>
        <v>#NAME?</v>
      </c>
    </row>
    <row r="3944" spans="1:9" x14ac:dyDescent="0.25">
      <c r="A3944" s="193" t="e">
        <f ca="1"/>
        <v>#NAME?</v>
      </c>
      <c r="B3944" t="e">
        <f ca="1"/>
        <v>#NAME?</v>
      </c>
      <c r="C3944" s="129" t="e">
        <f ca="1"/>
        <v>#NAME?</v>
      </c>
      <c r="D3944" t="e">
        <f ca="1"/>
        <v>#NAME?</v>
      </c>
      <c r="E3944" t="e">
        <f ca="1"/>
        <v>#NAME?</v>
      </c>
      <c r="F3944" t="e">
        <f ca="1"/>
        <v>#NAME?</v>
      </c>
      <c r="G3944" t="e">
        <f ca="1"/>
        <v>#NAME?</v>
      </c>
      <c r="H3944" t="e">
        <f ca="1"/>
        <v>#NAME?</v>
      </c>
      <c r="I3944" t="e">
        <f ca="1"/>
        <v>#NAME?</v>
      </c>
    </row>
    <row r="3945" spans="1:9" x14ac:dyDescent="0.25">
      <c r="A3945" s="193" t="e">
        <f ca="1"/>
        <v>#NAME?</v>
      </c>
      <c r="B3945" t="e">
        <f ca="1"/>
        <v>#NAME?</v>
      </c>
      <c r="C3945" s="129" t="e">
        <f ca="1"/>
        <v>#NAME?</v>
      </c>
      <c r="D3945" t="e">
        <f ca="1"/>
        <v>#NAME?</v>
      </c>
      <c r="E3945" t="e">
        <f ca="1"/>
        <v>#NAME?</v>
      </c>
      <c r="F3945" t="e">
        <f ca="1"/>
        <v>#NAME?</v>
      </c>
      <c r="G3945" t="e">
        <f ca="1"/>
        <v>#NAME?</v>
      </c>
      <c r="H3945" t="e">
        <f ca="1"/>
        <v>#NAME?</v>
      </c>
      <c r="I3945" t="e">
        <f ca="1"/>
        <v>#NAME?</v>
      </c>
    </row>
    <row r="3946" spans="1:9" x14ac:dyDescent="0.25">
      <c r="A3946" s="193" t="e">
        <f ca="1"/>
        <v>#NAME?</v>
      </c>
      <c r="B3946" t="e">
        <f ca="1"/>
        <v>#NAME?</v>
      </c>
      <c r="C3946" s="129" t="e">
        <f ca="1"/>
        <v>#NAME?</v>
      </c>
      <c r="D3946" t="e">
        <f ca="1"/>
        <v>#NAME?</v>
      </c>
      <c r="E3946" t="e">
        <f ca="1"/>
        <v>#NAME?</v>
      </c>
      <c r="F3946" t="e">
        <f ca="1"/>
        <v>#NAME?</v>
      </c>
      <c r="G3946" t="e">
        <f ca="1"/>
        <v>#NAME?</v>
      </c>
      <c r="H3946" t="e">
        <f ca="1"/>
        <v>#NAME?</v>
      </c>
      <c r="I3946" t="e">
        <f ca="1"/>
        <v>#NAME?</v>
      </c>
    </row>
    <row r="3947" spans="1:9" x14ac:dyDescent="0.25">
      <c r="A3947" s="193" t="e">
        <f ca="1"/>
        <v>#NAME?</v>
      </c>
      <c r="B3947" t="e">
        <f ca="1"/>
        <v>#NAME?</v>
      </c>
      <c r="C3947" s="129" t="e">
        <f ca="1"/>
        <v>#NAME?</v>
      </c>
      <c r="D3947" t="e">
        <f ca="1"/>
        <v>#NAME?</v>
      </c>
      <c r="E3947" t="e">
        <f ca="1"/>
        <v>#NAME?</v>
      </c>
      <c r="F3947" t="e">
        <f ca="1"/>
        <v>#NAME?</v>
      </c>
      <c r="G3947" t="e">
        <f ca="1"/>
        <v>#NAME?</v>
      </c>
      <c r="H3947" t="e">
        <f ca="1"/>
        <v>#NAME?</v>
      </c>
      <c r="I3947" t="e">
        <f ca="1"/>
        <v>#NAME?</v>
      </c>
    </row>
    <row r="3948" spans="1:9" x14ac:dyDescent="0.25">
      <c r="A3948" s="193" t="e">
        <f ca="1"/>
        <v>#NAME?</v>
      </c>
      <c r="B3948" t="e">
        <f ca="1"/>
        <v>#NAME?</v>
      </c>
      <c r="C3948" s="129" t="e">
        <f ca="1"/>
        <v>#NAME?</v>
      </c>
      <c r="D3948" t="e">
        <f ca="1"/>
        <v>#NAME?</v>
      </c>
      <c r="E3948" t="e">
        <f ca="1"/>
        <v>#NAME?</v>
      </c>
      <c r="F3948" t="e">
        <f ca="1"/>
        <v>#NAME?</v>
      </c>
      <c r="G3948" t="e">
        <f ca="1"/>
        <v>#NAME?</v>
      </c>
      <c r="H3948" t="e">
        <f ca="1"/>
        <v>#NAME?</v>
      </c>
      <c r="I3948" t="e">
        <f ca="1"/>
        <v>#NAME?</v>
      </c>
    </row>
    <row r="3949" spans="1:9" x14ac:dyDescent="0.25">
      <c r="A3949" s="193" t="e">
        <f ca="1"/>
        <v>#NAME?</v>
      </c>
      <c r="B3949" t="e">
        <f ca="1"/>
        <v>#NAME?</v>
      </c>
      <c r="C3949" s="129" t="e">
        <f ca="1"/>
        <v>#NAME?</v>
      </c>
      <c r="D3949" t="e">
        <f ca="1"/>
        <v>#NAME?</v>
      </c>
      <c r="E3949" t="e">
        <f ca="1"/>
        <v>#NAME?</v>
      </c>
      <c r="F3949" t="e">
        <f ca="1"/>
        <v>#NAME?</v>
      </c>
      <c r="G3949" t="e">
        <f ca="1"/>
        <v>#NAME?</v>
      </c>
      <c r="H3949" t="e">
        <f ca="1"/>
        <v>#NAME?</v>
      </c>
      <c r="I3949" t="e">
        <f ca="1"/>
        <v>#NAME?</v>
      </c>
    </row>
    <row r="3950" spans="1:9" x14ac:dyDescent="0.25">
      <c r="A3950" s="193" t="e">
        <f ca="1"/>
        <v>#NAME?</v>
      </c>
      <c r="B3950" t="e">
        <f ca="1"/>
        <v>#NAME?</v>
      </c>
      <c r="C3950" s="129" t="e">
        <f ca="1"/>
        <v>#NAME?</v>
      </c>
      <c r="D3950" t="e">
        <f ca="1"/>
        <v>#NAME?</v>
      </c>
      <c r="E3950" t="e">
        <f ca="1"/>
        <v>#NAME?</v>
      </c>
      <c r="F3950" t="e">
        <f ca="1"/>
        <v>#NAME?</v>
      </c>
      <c r="G3950" t="e">
        <f ca="1"/>
        <v>#NAME?</v>
      </c>
      <c r="H3950" t="e">
        <f ca="1"/>
        <v>#NAME?</v>
      </c>
      <c r="I3950" t="e">
        <f ca="1"/>
        <v>#NAME?</v>
      </c>
    </row>
    <row r="3951" spans="1:9" x14ac:dyDescent="0.25">
      <c r="A3951" s="193" t="e">
        <f ca="1"/>
        <v>#NAME?</v>
      </c>
      <c r="B3951" t="e">
        <f ca="1"/>
        <v>#NAME?</v>
      </c>
      <c r="C3951" s="129" t="e">
        <f ca="1"/>
        <v>#NAME?</v>
      </c>
      <c r="D3951" t="e">
        <f ca="1"/>
        <v>#NAME?</v>
      </c>
      <c r="E3951" t="e">
        <f ca="1"/>
        <v>#NAME?</v>
      </c>
      <c r="F3951" t="e">
        <f ca="1"/>
        <v>#NAME?</v>
      </c>
      <c r="G3951" t="e">
        <f ca="1"/>
        <v>#NAME?</v>
      </c>
      <c r="H3951" t="e">
        <f ca="1"/>
        <v>#NAME?</v>
      </c>
      <c r="I3951" t="e">
        <f ca="1"/>
        <v>#NAME?</v>
      </c>
    </row>
    <row r="3952" spans="1:9" x14ac:dyDescent="0.25">
      <c r="A3952" s="193" t="e">
        <f ca="1"/>
        <v>#NAME?</v>
      </c>
      <c r="B3952" t="e">
        <f ca="1"/>
        <v>#NAME?</v>
      </c>
      <c r="C3952" s="129" t="e">
        <f ca="1"/>
        <v>#NAME?</v>
      </c>
      <c r="D3952" t="e">
        <f ca="1"/>
        <v>#NAME?</v>
      </c>
      <c r="E3952" t="e">
        <f ca="1"/>
        <v>#NAME?</v>
      </c>
      <c r="F3952" t="e">
        <f ca="1"/>
        <v>#NAME?</v>
      </c>
      <c r="G3952" t="e">
        <f ca="1"/>
        <v>#NAME?</v>
      </c>
      <c r="H3952" t="e">
        <f ca="1"/>
        <v>#NAME?</v>
      </c>
      <c r="I3952" t="e">
        <f ca="1"/>
        <v>#NAME?</v>
      </c>
    </row>
    <row r="3953" spans="1:9" x14ac:dyDescent="0.25">
      <c r="A3953" s="193" t="e">
        <f ca="1"/>
        <v>#NAME?</v>
      </c>
      <c r="B3953" t="e">
        <f ca="1"/>
        <v>#NAME?</v>
      </c>
      <c r="C3953" s="129" t="e">
        <f ca="1"/>
        <v>#NAME?</v>
      </c>
      <c r="D3953" t="e">
        <f ca="1"/>
        <v>#NAME?</v>
      </c>
      <c r="E3953" t="e">
        <f ca="1"/>
        <v>#NAME?</v>
      </c>
      <c r="F3953" t="e">
        <f ca="1"/>
        <v>#NAME?</v>
      </c>
      <c r="G3953" t="e">
        <f ca="1"/>
        <v>#NAME?</v>
      </c>
      <c r="H3953" t="e">
        <f ca="1"/>
        <v>#NAME?</v>
      </c>
      <c r="I3953" t="e">
        <f ca="1"/>
        <v>#NAME?</v>
      </c>
    </row>
    <row r="3954" spans="1:9" x14ac:dyDescent="0.25">
      <c r="A3954" s="193" t="e">
        <f ca="1"/>
        <v>#NAME?</v>
      </c>
      <c r="B3954" t="e">
        <f ca="1"/>
        <v>#NAME?</v>
      </c>
      <c r="C3954" s="129" t="e">
        <f ca="1"/>
        <v>#NAME?</v>
      </c>
      <c r="D3954" t="e">
        <f ca="1"/>
        <v>#NAME?</v>
      </c>
      <c r="E3954" t="e">
        <f ca="1"/>
        <v>#NAME?</v>
      </c>
      <c r="F3954" t="e">
        <f ca="1"/>
        <v>#NAME?</v>
      </c>
      <c r="G3954" t="e">
        <f ca="1"/>
        <v>#NAME?</v>
      </c>
      <c r="H3954" t="e">
        <f ca="1"/>
        <v>#NAME?</v>
      </c>
      <c r="I3954" t="e">
        <f ca="1"/>
        <v>#NAME?</v>
      </c>
    </row>
    <row r="3955" spans="1:9" x14ac:dyDescent="0.25">
      <c r="A3955" s="193" t="e">
        <f ca="1"/>
        <v>#NAME?</v>
      </c>
      <c r="B3955" t="e">
        <f ca="1"/>
        <v>#NAME?</v>
      </c>
      <c r="C3955" s="129" t="e">
        <f ca="1"/>
        <v>#NAME?</v>
      </c>
      <c r="D3955" t="e">
        <f ca="1"/>
        <v>#NAME?</v>
      </c>
      <c r="E3955" t="e">
        <f ca="1"/>
        <v>#NAME?</v>
      </c>
      <c r="F3955" t="e">
        <f ca="1"/>
        <v>#NAME?</v>
      </c>
      <c r="G3955" t="e">
        <f ca="1"/>
        <v>#NAME?</v>
      </c>
      <c r="H3955" t="e">
        <f ca="1"/>
        <v>#NAME?</v>
      </c>
      <c r="I3955" t="e">
        <f ca="1"/>
        <v>#NAME?</v>
      </c>
    </row>
    <row r="3956" spans="1:9" x14ac:dyDescent="0.25">
      <c r="A3956" s="193" t="e">
        <f ca="1"/>
        <v>#NAME?</v>
      </c>
      <c r="B3956" t="e">
        <f ca="1"/>
        <v>#NAME?</v>
      </c>
      <c r="C3956" s="129" t="e">
        <f ca="1"/>
        <v>#NAME?</v>
      </c>
      <c r="D3956" t="e">
        <f ca="1"/>
        <v>#NAME?</v>
      </c>
      <c r="E3956" t="e">
        <f ca="1"/>
        <v>#NAME?</v>
      </c>
      <c r="F3956" t="e">
        <f ca="1"/>
        <v>#NAME?</v>
      </c>
      <c r="G3956" t="e">
        <f ca="1"/>
        <v>#NAME?</v>
      </c>
      <c r="H3956" t="e">
        <f ca="1"/>
        <v>#NAME?</v>
      </c>
      <c r="I3956" t="e">
        <f ca="1"/>
        <v>#NAME?</v>
      </c>
    </row>
    <row r="3957" spans="1:9" x14ac:dyDescent="0.25">
      <c r="A3957" s="193" t="e">
        <f ca="1"/>
        <v>#NAME?</v>
      </c>
      <c r="B3957" t="e">
        <f ca="1"/>
        <v>#NAME?</v>
      </c>
      <c r="C3957" s="129" t="e">
        <f ca="1"/>
        <v>#NAME?</v>
      </c>
      <c r="D3957" t="e">
        <f ca="1"/>
        <v>#NAME?</v>
      </c>
      <c r="E3957" t="e">
        <f ca="1"/>
        <v>#NAME?</v>
      </c>
      <c r="F3957" t="e">
        <f ca="1"/>
        <v>#NAME?</v>
      </c>
      <c r="G3957" t="e">
        <f ca="1"/>
        <v>#NAME?</v>
      </c>
      <c r="H3957" t="e">
        <f ca="1"/>
        <v>#NAME?</v>
      </c>
      <c r="I3957" t="e">
        <f ca="1"/>
        <v>#NAME?</v>
      </c>
    </row>
    <row r="3958" spans="1:9" x14ac:dyDescent="0.25">
      <c r="A3958" s="193" t="e">
        <f ca="1"/>
        <v>#NAME?</v>
      </c>
      <c r="B3958" t="e">
        <f ca="1"/>
        <v>#NAME?</v>
      </c>
      <c r="C3958" s="129" t="e">
        <f ca="1"/>
        <v>#NAME?</v>
      </c>
      <c r="D3958" t="e">
        <f ca="1"/>
        <v>#NAME?</v>
      </c>
      <c r="E3958" t="e">
        <f ca="1"/>
        <v>#NAME?</v>
      </c>
      <c r="F3958" t="e">
        <f ca="1"/>
        <v>#NAME?</v>
      </c>
      <c r="G3958" t="e">
        <f ca="1"/>
        <v>#NAME?</v>
      </c>
      <c r="H3958" t="e">
        <f ca="1"/>
        <v>#NAME?</v>
      </c>
      <c r="I3958" t="e">
        <f ca="1"/>
        <v>#NAME?</v>
      </c>
    </row>
    <row r="3959" spans="1:9" x14ac:dyDescent="0.25">
      <c r="A3959" s="193" t="e">
        <f ca="1"/>
        <v>#NAME?</v>
      </c>
      <c r="B3959" t="e">
        <f ca="1"/>
        <v>#NAME?</v>
      </c>
      <c r="C3959" s="129" t="e">
        <f ca="1"/>
        <v>#NAME?</v>
      </c>
      <c r="D3959" t="e">
        <f ca="1"/>
        <v>#NAME?</v>
      </c>
      <c r="E3959" t="e">
        <f ca="1"/>
        <v>#NAME?</v>
      </c>
      <c r="F3959" t="e">
        <f ca="1"/>
        <v>#NAME?</v>
      </c>
      <c r="G3959" t="e">
        <f ca="1"/>
        <v>#NAME?</v>
      </c>
      <c r="H3959" t="e">
        <f ca="1"/>
        <v>#NAME?</v>
      </c>
      <c r="I3959" t="e">
        <f ca="1"/>
        <v>#NAME?</v>
      </c>
    </row>
    <row r="3960" spans="1:9" x14ac:dyDescent="0.25">
      <c r="A3960" s="193" t="e">
        <f ca="1"/>
        <v>#NAME?</v>
      </c>
      <c r="B3960" t="e">
        <f ca="1"/>
        <v>#NAME?</v>
      </c>
      <c r="C3960" s="129" t="e">
        <f ca="1"/>
        <v>#NAME?</v>
      </c>
      <c r="D3960" t="e">
        <f ca="1"/>
        <v>#NAME?</v>
      </c>
      <c r="E3960" t="e">
        <f ca="1"/>
        <v>#NAME?</v>
      </c>
      <c r="F3960" t="e">
        <f ca="1"/>
        <v>#NAME?</v>
      </c>
      <c r="G3960" t="e">
        <f ca="1"/>
        <v>#NAME?</v>
      </c>
      <c r="H3960" t="e">
        <f ca="1"/>
        <v>#NAME?</v>
      </c>
      <c r="I3960" t="e">
        <f ca="1"/>
        <v>#NAME?</v>
      </c>
    </row>
    <row r="3961" spans="1:9" x14ac:dyDescent="0.25">
      <c r="A3961" s="193" t="e">
        <f ca="1"/>
        <v>#NAME?</v>
      </c>
      <c r="B3961" t="e">
        <f ca="1"/>
        <v>#NAME?</v>
      </c>
      <c r="C3961" s="129" t="e">
        <f ca="1"/>
        <v>#NAME?</v>
      </c>
      <c r="D3961" t="e">
        <f ca="1"/>
        <v>#NAME?</v>
      </c>
      <c r="E3961" t="e">
        <f ca="1"/>
        <v>#NAME?</v>
      </c>
      <c r="F3961" t="e">
        <f ca="1"/>
        <v>#NAME?</v>
      </c>
      <c r="G3961" t="e">
        <f ca="1"/>
        <v>#NAME?</v>
      </c>
      <c r="H3961" t="e">
        <f ca="1"/>
        <v>#NAME?</v>
      </c>
      <c r="I3961" t="e">
        <f ca="1"/>
        <v>#NAME?</v>
      </c>
    </row>
    <row r="3962" spans="1:9" x14ac:dyDescent="0.25">
      <c r="A3962" s="193" t="e">
        <f ca="1"/>
        <v>#NAME?</v>
      </c>
      <c r="B3962" t="e">
        <f ca="1"/>
        <v>#NAME?</v>
      </c>
      <c r="C3962" s="129" t="e">
        <f ca="1"/>
        <v>#NAME?</v>
      </c>
      <c r="D3962" t="e">
        <f ca="1"/>
        <v>#NAME?</v>
      </c>
      <c r="E3962" t="e">
        <f ca="1"/>
        <v>#NAME?</v>
      </c>
      <c r="F3962" t="e">
        <f ca="1"/>
        <v>#NAME?</v>
      </c>
      <c r="G3962" t="e">
        <f ca="1"/>
        <v>#NAME?</v>
      </c>
      <c r="H3962" t="e">
        <f ca="1"/>
        <v>#NAME?</v>
      </c>
      <c r="I3962" t="e">
        <f ca="1"/>
        <v>#NAME?</v>
      </c>
    </row>
    <row r="3963" spans="1:9" x14ac:dyDescent="0.25">
      <c r="A3963" s="193" t="e">
        <f ca="1"/>
        <v>#NAME?</v>
      </c>
      <c r="B3963" t="e">
        <f ca="1"/>
        <v>#NAME?</v>
      </c>
      <c r="C3963" s="129" t="e">
        <f ca="1"/>
        <v>#NAME?</v>
      </c>
      <c r="D3963" t="e">
        <f ca="1"/>
        <v>#NAME?</v>
      </c>
      <c r="E3963" t="e">
        <f ca="1"/>
        <v>#NAME?</v>
      </c>
      <c r="F3963" t="e">
        <f ca="1"/>
        <v>#NAME?</v>
      </c>
      <c r="G3963" t="e">
        <f ca="1"/>
        <v>#NAME?</v>
      </c>
      <c r="H3963" t="e">
        <f ca="1"/>
        <v>#NAME?</v>
      </c>
      <c r="I3963" t="e">
        <f ca="1"/>
        <v>#NAME?</v>
      </c>
    </row>
    <row r="3964" spans="1:9" x14ac:dyDescent="0.25">
      <c r="A3964" s="193" t="e">
        <f ca="1"/>
        <v>#NAME?</v>
      </c>
      <c r="B3964" t="e">
        <f ca="1"/>
        <v>#NAME?</v>
      </c>
      <c r="C3964" s="129" t="e">
        <f ca="1"/>
        <v>#NAME?</v>
      </c>
      <c r="D3964" t="e">
        <f ca="1"/>
        <v>#NAME?</v>
      </c>
      <c r="E3964" t="e">
        <f ca="1"/>
        <v>#NAME?</v>
      </c>
      <c r="F3964" t="e">
        <f ca="1"/>
        <v>#NAME?</v>
      </c>
      <c r="G3964" t="e">
        <f ca="1"/>
        <v>#NAME?</v>
      </c>
      <c r="H3964" t="e">
        <f ca="1"/>
        <v>#NAME?</v>
      </c>
      <c r="I3964" t="e">
        <f ca="1"/>
        <v>#NAME?</v>
      </c>
    </row>
    <row r="3965" spans="1:9" x14ac:dyDescent="0.25">
      <c r="A3965" s="193" t="e">
        <f ca="1"/>
        <v>#NAME?</v>
      </c>
      <c r="B3965" t="e">
        <f ca="1"/>
        <v>#NAME?</v>
      </c>
      <c r="C3965" s="129" t="e">
        <f ca="1"/>
        <v>#NAME?</v>
      </c>
      <c r="D3965" t="e">
        <f ca="1"/>
        <v>#NAME?</v>
      </c>
      <c r="E3965" t="e">
        <f ca="1"/>
        <v>#NAME?</v>
      </c>
      <c r="F3965" t="e">
        <f ca="1"/>
        <v>#NAME?</v>
      </c>
      <c r="G3965" t="e">
        <f ca="1"/>
        <v>#NAME?</v>
      </c>
      <c r="H3965" t="e">
        <f ca="1"/>
        <v>#NAME?</v>
      </c>
      <c r="I3965" t="e">
        <f ca="1"/>
        <v>#NAME?</v>
      </c>
    </row>
    <row r="3966" spans="1:9" x14ac:dyDescent="0.25">
      <c r="A3966" s="193" t="e">
        <f ca="1"/>
        <v>#NAME?</v>
      </c>
      <c r="B3966" t="e">
        <f ca="1"/>
        <v>#NAME?</v>
      </c>
      <c r="C3966" s="129" t="e">
        <f ca="1"/>
        <v>#NAME?</v>
      </c>
      <c r="D3966" t="e">
        <f ca="1"/>
        <v>#NAME?</v>
      </c>
      <c r="E3966" t="e">
        <f ca="1"/>
        <v>#NAME?</v>
      </c>
      <c r="F3966" t="e">
        <f ca="1"/>
        <v>#NAME?</v>
      </c>
      <c r="G3966" t="e">
        <f ca="1"/>
        <v>#NAME?</v>
      </c>
      <c r="H3966" t="e">
        <f ca="1"/>
        <v>#NAME?</v>
      </c>
      <c r="I3966" t="e">
        <f ca="1"/>
        <v>#NAME?</v>
      </c>
    </row>
    <row r="3967" spans="1:9" x14ac:dyDescent="0.25">
      <c r="A3967" s="193" t="e">
        <f ca="1"/>
        <v>#NAME?</v>
      </c>
      <c r="B3967" t="e">
        <f ca="1"/>
        <v>#NAME?</v>
      </c>
      <c r="C3967" s="129" t="e">
        <f ca="1"/>
        <v>#NAME?</v>
      </c>
      <c r="D3967" t="e">
        <f ca="1"/>
        <v>#NAME?</v>
      </c>
      <c r="E3967" t="e">
        <f ca="1"/>
        <v>#NAME?</v>
      </c>
      <c r="F3967" t="e">
        <f ca="1"/>
        <v>#NAME?</v>
      </c>
      <c r="G3967" t="e">
        <f ca="1"/>
        <v>#NAME?</v>
      </c>
      <c r="H3967" t="e">
        <f ca="1"/>
        <v>#NAME?</v>
      </c>
      <c r="I3967" t="e">
        <f ca="1"/>
        <v>#NAME?</v>
      </c>
    </row>
    <row r="3968" spans="1:9" x14ac:dyDescent="0.25">
      <c r="A3968" s="193" t="e">
        <f ca="1"/>
        <v>#NAME?</v>
      </c>
      <c r="B3968" t="e">
        <f ca="1"/>
        <v>#NAME?</v>
      </c>
      <c r="C3968" s="129" t="e">
        <f ca="1"/>
        <v>#NAME?</v>
      </c>
      <c r="D3968" t="e">
        <f ca="1"/>
        <v>#NAME?</v>
      </c>
      <c r="E3968" t="e">
        <f ca="1"/>
        <v>#NAME?</v>
      </c>
      <c r="F3968" t="e">
        <f ca="1"/>
        <v>#NAME?</v>
      </c>
      <c r="G3968" t="e">
        <f ca="1"/>
        <v>#NAME?</v>
      </c>
      <c r="H3968" t="e">
        <f ca="1"/>
        <v>#NAME?</v>
      </c>
      <c r="I3968" t="e">
        <f ca="1"/>
        <v>#NAME?</v>
      </c>
    </row>
    <row r="3969" spans="1:9" x14ac:dyDescent="0.25">
      <c r="A3969" s="193" t="e">
        <f ca="1"/>
        <v>#NAME?</v>
      </c>
      <c r="B3969" t="e">
        <f ca="1"/>
        <v>#NAME?</v>
      </c>
      <c r="C3969" s="129" t="e">
        <f ca="1"/>
        <v>#NAME?</v>
      </c>
      <c r="D3969" t="e">
        <f ca="1"/>
        <v>#NAME?</v>
      </c>
      <c r="E3969" t="e">
        <f ca="1"/>
        <v>#NAME?</v>
      </c>
      <c r="F3969" t="e">
        <f ca="1"/>
        <v>#NAME?</v>
      </c>
      <c r="G3969" t="e">
        <f ca="1"/>
        <v>#NAME?</v>
      </c>
      <c r="H3969" t="e">
        <f ca="1"/>
        <v>#NAME?</v>
      </c>
      <c r="I3969" t="e">
        <f ca="1"/>
        <v>#NAME?</v>
      </c>
    </row>
    <row r="3970" spans="1:9" x14ac:dyDescent="0.25">
      <c r="A3970" s="193" t="e">
        <f ca="1"/>
        <v>#NAME?</v>
      </c>
      <c r="B3970" t="e">
        <f ca="1"/>
        <v>#NAME?</v>
      </c>
      <c r="C3970" s="129" t="e">
        <f ca="1"/>
        <v>#NAME?</v>
      </c>
      <c r="D3970" t="e">
        <f ca="1"/>
        <v>#NAME?</v>
      </c>
      <c r="E3970" t="e">
        <f ca="1"/>
        <v>#NAME?</v>
      </c>
      <c r="F3970" t="e">
        <f ca="1"/>
        <v>#NAME?</v>
      </c>
      <c r="G3970" t="e">
        <f ca="1"/>
        <v>#NAME?</v>
      </c>
      <c r="H3970" t="e">
        <f ca="1"/>
        <v>#NAME?</v>
      </c>
      <c r="I3970" t="e">
        <f ca="1"/>
        <v>#NAME?</v>
      </c>
    </row>
    <row r="3971" spans="1:9" x14ac:dyDescent="0.25">
      <c r="A3971" s="193" t="e">
        <f ca="1"/>
        <v>#NAME?</v>
      </c>
      <c r="B3971" t="e">
        <f ca="1"/>
        <v>#NAME?</v>
      </c>
      <c r="C3971" s="129" t="e">
        <f ca="1"/>
        <v>#NAME?</v>
      </c>
      <c r="D3971" t="e">
        <f ca="1"/>
        <v>#NAME?</v>
      </c>
      <c r="E3971" t="e">
        <f ca="1"/>
        <v>#NAME?</v>
      </c>
      <c r="F3971" t="e">
        <f ca="1"/>
        <v>#NAME?</v>
      </c>
      <c r="G3971" t="e">
        <f ca="1"/>
        <v>#NAME?</v>
      </c>
      <c r="H3971" t="e">
        <f ca="1"/>
        <v>#NAME?</v>
      </c>
      <c r="I3971" t="e">
        <f ca="1"/>
        <v>#NAME?</v>
      </c>
    </row>
    <row r="3972" spans="1:9" x14ac:dyDescent="0.25">
      <c r="A3972" s="193" t="e">
        <f ca="1"/>
        <v>#NAME?</v>
      </c>
      <c r="B3972" t="e">
        <f ca="1"/>
        <v>#NAME?</v>
      </c>
      <c r="C3972" s="129" t="e">
        <f ca="1"/>
        <v>#NAME?</v>
      </c>
      <c r="D3972" t="e">
        <f ca="1"/>
        <v>#NAME?</v>
      </c>
      <c r="E3972" t="e">
        <f ca="1"/>
        <v>#NAME?</v>
      </c>
      <c r="F3972" t="e">
        <f ca="1"/>
        <v>#NAME?</v>
      </c>
      <c r="G3972" t="e">
        <f ca="1"/>
        <v>#NAME?</v>
      </c>
      <c r="H3972" t="e">
        <f ca="1"/>
        <v>#NAME?</v>
      </c>
      <c r="I3972" t="e">
        <f ca="1"/>
        <v>#NAME?</v>
      </c>
    </row>
    <row r="3973" spans="1:9" x14ac:dyDescent="0.25">
      <c r="A3973" s="193" t="e">
        <f ca="1"/>
        <v>#NAME?</v>
      </c>
      <c r="B3973" t="e">
        <f ca="1"/>
        <v>#NAME?</v>
      </c>
      <c r="C3973" s="129" t="e">
        <f ca="1"/>
        <v>#NAME?</v>
      </c>
      <c r="D3973" t="e">
        <f ca="1"/>
        <v>#NAME?</v>
      </c>
      <c r="E3973" t="e">
        <f ca="1"/>
        <v>#NAME?</v>
      </c>
      <c r="F3973" t="e">
        <f ca="1"/>
        <v>#NAME?</v>
      </c>
      <c r="G3973" t="e">
        <f ca="1"/>
        <v>#NAME?</v>
      </c>
      <c r="H3973" t="e">
        <f ca="1"/>
        <v>#NAME?</v>
      </c>
      <c r="I3973" t="e">
        <f ca="1"/>
        <v>#NAME?</v>
      </c>
    </row>
    <row r="3974" spans="1:9" x14ac:dyDescent="0.25">
      <c r="A3974" s="193" t="e">
        <f ca="1"/>
        <v>#NAME?</v>
      </c>
      <c r="B3974" t="e">
        <f ca="1"/>
        <v>#NAME?</v>
      </c>
      <c r="C3974" s="129" t="e">
        <f ca="1"/>
        <v>#NAME?</v>
      </c>
      <c r="D3974" t="e">
        <f ca="1"/>
        <v>#NAME?</v>
      </c>
      <c r="E3974" t="e">
        <f ca="1"/>
        <v>#NAME?</v>
      </c>
      <c r="F3974" t="e">
        <f ca="1"/>
        <v>#NAME?</v>
      </c>
      <c r="G3974" t="e">
        <f ca="1"/>
        <v>#NAME?</v>
      </c>
      <c r="H3974" t="e">
        <f ca="1"/>
        <v>#NAME?</v>
      </c>
      <c r="I3974" t="e">
        <f ca="1"/>
        <v>#NAME?</v>
      </c>
    </row>
    <row r="3975" spans="1:9" x14ac:dyDescent="0.25">
      <c r="A3975" s="193" t="e">
        <f ca="1"/>
        <v>#NAME?</v>
      </c>
      <c r="B3975" t="e">
        <f ca="1"/>
        <v>#NAME?</v>
      </c>
      <c r="C3975" s="129" t="e">
        <f ca="1"/>
        <v>#NAME?</v>
      </c>
      <c r="D3975" t="e">
        <f ca="1"/>
        <v>#NAME?</v>
      </c>
      <c r="E3975" t="e">
        <f ca="1"/>
        <v>#NAME?</v>
      </c>
      <c r="F3975" t="e">
        <f ca="1"/>
        <v>#NAME?</v>
      </c>
      <c r="G3975" t="e">
        <f ca="1"/>
        <v>#NAME?</v>
      </c>
      <c r="H3975" t="e">
        <f ca="1"/>
        <v>#NAME?</v>
      </c>
      <c r="I3975" t="e">
        <f ca="1"/>
        <v>#NAME?</v>
      </c>
    </row>
    <row r="3976" spans="1:9" x14ac:dyDescent="0.25">
      <c r="A3976" s="193" t="e">
        <f ca="1"/>
        <v>#NAME?</v>
      </c>
      <c r="B3976" t="e">
        <f ca="1"/>
        <v>#NAME?</v>
      </c>
      <c r="C3976" s="129" t="e">
        <f ca="1"/>
        <v>#NAME?</v>
      </c>
      <c r="D3976" t="e">
        <f ca="1"/>
        <v>#NAME?</v>
      </c>
      <c r="E3976" t="e">
        <f ca="1"/>
        <v>#NAME?</v>
      </c>
      <c r="F3976" t="e">
        <f ca="1"/>
        <v>#NAME?</v>
      </c>
      <c r="G3976" t="e">
        <f ca="1"/>
        <v>#NAME?</v>
      </c>
      <c r="H3976" t="e">
        <f ca="1"/>
        <v>#NAME?</v>
      </c>
      <c r="I3976" t="e">
        <f ca="1"/>
        <v>#NAME?</v>
      </c>
    </row>
    <row r="3977" spans="1:9" x14ac:dyDescent="0.25">
      <c r="A3977" s="193" t="e">
        <f ca="1"/>
        <v>#NAME?</v>
      </c>
      <c r="B3977" t="e">
        <f ca="1"/>
        <v>#NAME?</v>
      </c>
      <c r="C3977" s="129" t="e">
        <f ca="1"/>
        <v>#NAME?</v>
      </c>
      <c r="D3977" t="e">
        <f ca="1"/>
        <v>#NAME?</v>
      </c>
      <c r="E3977" t="e">
        <f ca="1"/>
        <v>#NAME?</v>
      </c>
      <c r="F3977" t="e">
        <f ca="1"/>
        <v>#NAME?</v>
      </c>
      <c r="G3977" t="e">
        <f ca="1"/>
        <v>#NAME?</v>
      </c>
      <c r="H3977" t="e">
        <f ca="1"/>
        <v>#NAME?</v>
      </c>
      <c r="I3977" t="e">
        <f ca="1"/>
        <v>#NAME?</v>
      </c>
    </row>
    <row r="3978" spans="1:9" x14ac:dyDescent="0.25">
      <c r="A3978" s="193" t="e">
        <f ca="1"/>
        <v>#NAME?</v>
      </c>
      <c r="B3978" t="e">
        <f ca="1"/>
        <v>#NAME?</v>
      </c>
      <c r="C3978" s="129" t="e">
        <f ca="1"/>
        <v>#NAME?</v>
      </c>
      <c r="D3978" t="e">
        <f ca="1"/>
        <v>#NAME?</v>
      </c>
      <c r="E3978" t="e">
        <f ca="1"/>
        <v>#NAME?</v>
      </c>
      <c r="F3978" t="e">
        <f ca="1"/>
        <v>#NAME?</v>
      </c>
      <c r="G3978" t="e">
        <f ca="1"/>
        <v>#NAME?</v>
      </c>
      <c r="H3978" t="e">
        <f ca="1"/>
        <v>#NAME?</v>
      </c>
      <c r="I3978" t="e">
        <f ca="1"/>
        <v>#NAME?</v>
      </c>
    </row>
    <row r="3979" spans="1:9" x14ac:dyDescent="0.25">
      <c r="A3979" s="193" t="e">
        <f ca="1"/>
        <v>#NAME?</v>
      </c>
      <c r="B3979" t="e">
        <f ca="1"/>
        <v>#NAME?</v>
      </c>
      <c r="C3979" s="129" t="e">
        <f ca="1"/>
        <v>#NAME?</v>
      </c>
      <c r="D3979" t="e">
        <f ca="1"/>
        <v>#NAME?</v>
      </c>
      <c r="E3979" t="e">
        <f ca="1"/>
        <v>#NAME?</v>
      </c>
      <c r="F3979" t="e">
        <f ca="1"/>
        <v>#NAME?</v>
      </c>
      <c r="G3979" t="e">
        <f ca="1"/>
        <v>#NAME?</v>
      </c>
      <c r="H3979" t="e">
        <f ca="1"/>
        <v>#NAME?</v>
      </c>
      <c r="I3979" t="e">
        <f ca="1"/>
        <v>#NAME?</v>
      </c>
    </row>
    <row r="3980" spans="1:9" x14ac:dyDescent="0.25">
      <c r="A3980" s="193" t="e">
        <f ca="1"/>
        <v>#NAME?</v>
      </c>
      <c r="B3980" t="e">
        <f ca="1"/>
        <v>#NAME?</v>
      </c>
      <c r="C3980" s="129" t="e">
        <f ca="1"/>
        <v>#NAME?</v>
      </c>
      <c r="D3980" t="e">
        <f ca="1"/>
        <v>#NAME?</v>
      </c>
      <c r="E3980" t="e">
        <f ca="1"/>
        <v>#NAME?</v>
      </c>
      <c r="F3980" t="e">
        <f ca="1"/>
        <v>#NAME?</v>
      </c>
      <c r="G3980" t="e">
        <f ca="1"/>
        <v>#NAME?</v>
      </c>
      <c r="H3980" t="e">
        <f ca="1"/>
        <v>#NAME?</v>
      </c>
      <c r="I3980" t="e">
        <f ca="1"/>
        <v>#NAME?</v>
      </c>
    </row>
    <row r="3981" spans="1:9" x14ac:dyDescent="0.25">
      <c r="A3981" s="193" t="e">
        <f ca="1"/>
        <v>#NAME?</v>
      </c>
      <c r="B3981" t="e">
        <f ca="1"/>
        <v>#NAME?</v>
      </c>
      <c r="C3981" s="129" t="e">
        <f ca="1"/>
        <v>#NAME?</v>
      </c>
      <c r="D3981" t="e">
        <f ca="1"/>
        <v>#NAME?</v>
      </c>
      <c r="E3981" t="e">
        <f ca="1"/>
        <v>#NAME?</v>
      </c>
      <c r="F3981" t="e">
        <f ca="1"/>
        <v>#NAME?</v>
      </c>
      <c r="G3981" t="e">
        <f ca="1"/>
        <v>#NAME?</v>
      </c>
      <c r="H3981" t="e">
        <f ca="1"/>
        <v>#NAME?</v>
      </c>
      <c r="I3981" t="e">
        <f ca="1"/>
        <v>#NAME?</v>
      </c>
    </row>
    <row r="3982" spans="1:9" x14ac:dyDescent="0.25">
      <c r="A3982" s="193" t="e">
        <f ca="1"/>
        <v>#NAME?</v>
      </c>
      <c r="B3982" t="e">
        <f ca="1"/>
        <v>#NAME?</v>
      </c>
      <c r="C3982" s="129" t="e">
        <f ca="1"/>
        <v>#NAME?</v>
      </c>
      <c r="D3982" t="e">
        <f ca="1"/>
        <v>#NAME?</v>
      </c>
      <c r="E3982" t="e">
        <f ca="1"/>
        <v>#NAME?</v>
      </c>
      <c r="F3982" t="e">
        <f ca="1"/>
        <v>#NAME?</v>
      </c>
      <c r="G3982" t="e">
        <f ca="1"/>
        <v>#NAME?</v>
      </c>
      <c r="H3982" t="e">
        <f ca="1"/>
        <v>#NAME?</v>
      </c>
      <c r="I3982" t="e">
        <f ca="1"/>
        <v>#NAME?</v>
      </c>
    </row>
    <row r="3983" spans="1:9" x14ac:dyDescent="0.25">
      <c r="A3983" s="193" t="e">
        <f ca="1"/>
        <v>#NAME?</v>
      </c>
      <c r="B3983" t="e">
        <f ca="1"/>
        <v>#NAME?</v>
      </c>
      <c r="C3983" s="129" t="e">
        <f ca="1"/>
        <v>#NAME?</v>
      </c>
      <c r="D3983" t="e">
        <f ca="1"/>
        <v>#NAME?</v>
      </c>
      <c r="E3983" t="e">
        <f ca="1"/>
        <v>#NAME?</v>
      </c>
      <c r="F3983" t="e">
        <f ca="1"/>
        <v>#NAME?</v>
      </c>
      <c r="G3983" t="e">
        <f ca="1"/>
        <v>#NAME?</v>
      </c>
      <c r="H3983" t="e">
        <f ca="1"/>
        <v>#NAME?</v>
      </c>
      <c r="I3983" t="e">
        <f ca="1"/>
        <v>#NAME?</v>
      </c>
    </row>
    <row r="3984" spans="1:9" x14ac:dyDescent="0.25">
      <c r="A3984" s="193" t="e">
        <f ca="1"/>
        <v>#NAME?</v>
      </c>
      <c r="B3984" t="e">
        <f ca="1"/>
        <v>#NAME?</v>
      </c>
      <c r="C3984" s="129" t="e">
        <f ca="1"/>
        <v>#NAME?</v>
      </c>
      <c r="D3984" t="e">
        <f ca="1"/>
        <v>#NAME?</v>
      </c>
      <c r="E3984" t="e">
        <f ca="1"/>
        <v>#NAME?</v>
      </c>
      <c r="F3984" t="e">
        <f ca="1"/>
        <v>#NAME?</v>
      </c>
      <c r="G3984" t="e">
        <f ca="1"/>
        <v>#NAME?</v>
      </c>
      <c r="H3984" t="e">
        <f ca="1"/>
        <v>#NAME?</v>
      </c>
      <c r="I3984" t="e">
        <f ca="1"/>
        <v>#NAME?</v>
      </c>
    </row>
    <row r="3985" spans="1:9" x14ac:dyDescent="0.25">
      <c r="A3985" s="193" t="e">
        <f ca="1"/>
        <v>#NAME?</v>
      </c>
      <c r="B3985" t="e">
        <f ca="1"/>
        <v>#NAME?</v>
      </c>
      <c r="C3985" s="129" t="e">
        <f ca="1"/>
        <v>#NAME?</v>
      </c>
      <c r="D3985" t="e">
        <f ca="1"/>
        <v>#NAME?</v>
      </c>
      <c r="E3985" t="e">
        <f ca="1"/>
        <v>#NAME?</v>
      </c>
      <c r="F3985" t="e">
        <f ca="1"/>
        <v>#NAME?</v>
      </c>
      <c r="G3985" t="e">
        <f ca="1"/>
        <v>#NAME?</v>
      </c>
      <c r="H3985" t="e">
        <f ca="1"/>
        <v>#NAME?</v>
      </c>
      <c r="I3985" t="e">
        <f ca="1"/>
        <v>#NAME?</v>
      </c>
    </row>
    <row r="3986" spans="1:9" x14ac:dyDescent="0.25">
      <c r="A3986" s="193" t="e">
        <f ca="1"/>
        <v>#NAME?</v>
      </c>
      <c r="B3986" t="e">
        <f ca="1"/>
        <v>#NAME?</v>
      </c>
      <c r="C3986" s="129" t="e">
        <f ca="1"/>
        <v>#NAME?</v>
      </c>
      <c r="D3986" t="e">
        <f ca="1"/>
        <v>#NAME?</v>
      </c>
      <c r="E3986" t="e">
        <f ca="1"/>
        <v>#NAME?</v>
      </c>
      <c r="F3986" t="e">
        <f ca="1"/>
        <v>#NAME?</v>
      </c>
      <c r="G3986" t="e">
        <f ca="1"/>
        <v>#NAME?</v>
      </c>
      <c r="H3986" t="e">
        <f ca="1"/>
        <v>#NAME?</v>
      </c>
      <c r="I3986" t="e">
        <f ca="1"/>
        <v>#NAME?</v>
      </c>
    </row>
    <row r="3987" spans="1:9" x14ac:dyDescent="0.25">
      <c r="A3987" s="193" t="e">
        <f ca="1"/>
        <v>#NAME?</v>
      </c>
      <c r="B3987" t="e">
        <f ca="1"/>
        <v>#NAME?</v>
      </c>
      <c r="C3987" s="129" t="e">
        <f ca="1"/>
        <v>#NAME?</v>
      </c>
      <c r="D3987" t="e">
        <f ca="1"/>
        <v>#NAME?</v>
      </c>
      <c r="E3987" t="e">
        <f ca="1"/>
        <v>#NAME?</v>
      </c>
      <c r="F3987" t="e">
        <f ca="1"/>
        <v>#NAME?</v>
      </c>
      <c r="G3987" t="e">
        <f ca="1"/>
        <v>#NAME?</v>
      </c>
      <c r="H3987" t="e">
        <f ca="1"/>
        <v>#NAME?</v>
      </c>
      <c r="I3987" t="e">
        <f ca="1"/>
        <v>#NAME?</v>
      </c>
    </row>
    <row r="3988" spans="1:9" x14ac:dyDescent="0.25">
      <c r="A3988" s="193" t="e">
        <f ca="1"/>
        <v>#NAME?</v>
      </c>
      <c r="B3988" t="e">
        <f ca="1"/>
        <v>#NAME?</v>
      </c>
      <c r="C3988" s="129" t="e">
        <f ca="1"/>
        <v>#NAME?</v>
      </c>
      <c r="D3988" t="e">
        <f ca="1"/>
        <v>#NAME?</v>
      </c>
      <c r="E3988" t="e">
        <f ca="1"/>
        <v>#NAME?</v>
      </c>
      <c r="F3988" t="e">
        <f ca="1"/>
        <v>#NAME?</v>
      </c>
      <c r="G3988" t="e">
        <f ca="1"/>
        <v>#NAME?</v>
      </c>
      <c r="H3988" t="e">
        <f ca="1"/>
        <v>#NAME?</v>
      </c>
      <c r="I3988" t="e">
        <f ca="1"/>
        <v>#NAME?</v>
      </c>
    </row>
    <row r="3989" spans="1:9" x14ac:dyDescent="0.25">
      <c r="A3989" s="193" t="e">
        <f ca="1"/>
        <v>#NAME?</v>
      </c>
      <c r="B3989" t="e">
        <f ca="1"/>
        <v>#NAME?</v>
      </c>
      <c r="C3989" s="129" t="e">
        <f ca="1"/>
        <v>#NAME?</v>
      </c>
      <c r="D3989" t="e">
        <f ca="1"/>
        <v>#NAME?</v>
      </c>
      <c r="E3989" t="e">
        <f ca="1"/>
        <v>#NAME?</v>
      </c>
      <c r="F3989" t="e">
        <f ca="1"/>
        <v>#NAME?</v>
      </c>
      <c r="G3989" t="e">
        <f ca="1"/>
        <v>#NAME?</v>
      </c>
      <c r="H3989" t="e">
        <f ca="1"/>
        <v>#NAME?</v>
      </c>
      <c r="I3989" t="e">
        <f ca="1"/>
        <v>#NAME?</v>
      </c>
    </row>
    <row r="3990" spans="1:9" x14ac:dyDescent="0.25">
      <c r="A3990" s="193" t="e">
        <f ca="1"/>
        <v>#NAME?</v>
      </c>
      <c r="B3990" t="e">
        <f ca="1"/>
        <v>#NAME?</v>
      </c>
      <c r="C3990" s="129" t="e">
        <f ca="1"/>
        <v>#NAME?</v>
      </c>
      <c r="D3990" t="e">
        <f ca="1"/>
        <v>#NAME?</v>
      </c>
      <c r="E3990" t="e">
        <f ca="1"/>
        <v>#NAME?</v>
      </c>
      <c r="F3990" t="e">
        <f ca="1"/>
        <v>#NAME?</v>
      </c>
      <c r="G3990" t="e">
        <f ca="1"/>
        <v>#NAME?</v>
      </c>
      <c r="H3990" t="e">
        <f ca="1"/>
        <v>#NAME?</v>
      </c>
      <c r="I3990" t="e">
        <f ca="1"/>
        <v>#NAME?</v>
      </c>
    </row>
    <row r="3991" spans="1:9" x14ac:dyDescent="0.25">
      <c r="A3991" s="193" t="e">
        <f ca="1"/>
        <v>#NAME?</v>
      </c>
      <c r="B3991" t="e">
        <f ca="1"/>
        <v>#NAME?</v>
      </c>
      <c r="C3991" s="129" t="e">
        <f ca="1"/>
        <v>#NAME?</v>
      </c>
      <c r="D3991" t="e">
        <f ca="1"/>
        <v>#NAME?</v>
      </c>
      <c r="E3991" t="e">
        <f ca="1"/>
        <v>#NAME?</v>
      </c>
      <c r="F3991" t="e">
        <f ca="1"/>
        <v>#NAME?</v>
      </c>
      <c r="G3991" t="e">
        <f ca="1"/>
        <v>#NAME?</v>
      </c>
      <c r="H3991" t="e">
        <f ca="1"/>
        <v>#NAME?</v>
      </c>
      <c r="I3991" t="e">
        <f ca="1"/>
        <v>#NAME?</v>
      </c>
    </row>
    <row r="3992" spans="1:9" x14ac:dyDescent="0.25">
      <c r="A3992" s="193" t="e">
        <f ca="1"/>
        <v>#NAME?</v>
      </c>
      <c r="B3992" t="e">
        <f ca="1"/>
        <v>#NAME?</v>
      </c>
      <c r="C3992" s="129" t="e">
        <f ca="1"/>
        <v>#NAME?</v>
      </c>
      <c r="D3992" t="e">
        <f ca="1"/>
        <v>#NAME?</v>
      </c>
      <c r="E3992" t="e">
        <f ca="1"/>
        <v>#NAME?</v>
      </c>
      <c r="F3992" t="e">
        <f ca="1"/>
        <v>#NAME?</v>
      </c>
      <c r="G3992" t="e">
        <f ca="1"/>
        <v>#NAME?</v>
      </c>
      <c r="H3992" t="e">
        <f ca="1"/>
        <v>#NAME?</v>
      </c>
      <c r="I3992" t="e">
        <f ca="1"/>
        <v>#NAME?</v>
      </c>
    </row>
    <row r="3993" spans="1:9" x14ac:dyDescent="0.25">
      <c r="A3993" s="193" t="e">
        <f ca="1"/>
        <v>#NAME?</v>
      </c>
      <c r="B3993" t="e">
        <f ca="1"/>
        <v>#NAME?</v>
      </c>
      <c r="C3993" s="129" t="e">
        <f ca="1"/>
        <v>#NAME?</v>
      </c>
      <c r="D3993" t="e">
        <f ca="1"/>
        <v>#NAME?</v>
      </c>
      <c r="E3993" t="e">
        <f ca="1"/>
        <v>#NAME?</v>
      </c>
      <c r="F3993" t="e">
        <f ca="1"/>
        <v>#NAME?</v>
      </c>
      <c r="G3993" t="e">
        <f ca="1"/>
        <v>#NAME?</v>
      </c>
      <c r="H3993" t="e">
        <f ca="1"/>
        <v>#NAME?</v>
      </c>
      <c r="I3993" t="e">
        <f ca="1"/>
        <v>#NAME?</v>
      </c>
    </row>
    <row r="3994" spans="1:9" x14ac:dyDescent="0.25">
      <c r="A3994" s="193" t="e">
        <f ca="1"/>
        <v>#NAME?</v>
      </c>
      <c r="B3994" t="e">
        <f ca="1"/>
        <v>#NAME?</v>
      </c>
      <c r="C3994" s="129" t="e">
        <f ca="1"/>
        <v>#NAME?</v>
      </c>
      <c r="D3994" t="e">
        <f ca="1"/>
        <v>#NAME?</v>
      </c>
      <c r="E3994" t="e">
        <f ca="1"/>
        <v>#NAME?</v>
      </c>
      <c r="F3994" t="e">
        <f ca="1"/>
        <v>#NAME?</v>
      </c>
      <c r="G3994" t="e">
        <f ca="1"/>
        <v>#NAME?</v>
      </c>
      <c r="H3994" t="e">
        <f ca="1"/>
        <v>#NAME?</v>
      </c>
      <c r="I3994" t="e">
        <f ca="1"/>
        <v>#NAME?</v>
      </c>
    </row>
    <row r="3995" spans="1:9" x14ac:dyDescent="0.25">
      <c r="A3995" s="193" t="e">
        <f ca="1"/>
        <v>#NAME?</v>
      </c>
      <c r="B3995" t="e">
        <f ca="1"/>
        <v>#NAME?</v>
      </c>
      <c r="C3995" s="129" t="e">
        <f ca="1"/>
        <v>#NAME?</v>
      </c>
      <c r="D3995" t="e">
        <f ca="1"/>
        <v>#NAME?</v>
      </c>
      <c r="E3995" t="e">
        <f ca="1"/>
        <v>#NAME?</v>
      </c>
      <c r="F3995" t="e">
        <f ca="1"/>
        <v>#NAME?</v>
      </c>
      <c r="G3995" t="e">
        <f ca="1"/>
        <v>#NAME?</v>
      </c>
      <c r="H3995" t="e">
        <f ca="1"/>
        <v>#NAME?</v>
      </c>
      <c r="I3995" t="e">
        <f ca="1"/>
        <v>#NAME?</v>
      </c>
    </row>
    <row r="3996" spans="1:9" x14ac:dyDescent="0.25">
      <c r="A3996" s="193" t="e">
        <f ca="1"/>
        <v>#NAME?</v>
      </c>
      <c r="B3996" t="e">
        <f ca="1"/>
        <v>#NAME?</v>
      </c>
      <c r="C3996" s="129" t="e">
        <f ca="1"/>
        <v>#NAME?</v>
      </c>
      <c r="D3996" t="e">
        <f ca="1"/>
        <v>#NAME?</v>
      </c>
      <c r="E3996" t="e">
        <f ca="1"/>
        <v>#NAME?</v>
      </c>
      <c r="F3996" t="e">
        <f ca="1"/>
        <v>#NAME?</v>
      </c>
      <c r="G3996" t="e">
        <f ca="1"/>
        <v>#NAME?</v>
      </c>
      <c r="H3996" t="e">
        <f ca="1"/>
        <v>#NAME?</v>
      </c>
      <c r="I3996" t="e">
        <f ca="1"/>
        <v>#NAME?</v>
      </c>
    </row>
    <row r="3997" spans="1:9" x14ac:dyDescent="0.25">
      <c r="A3997" s="193" t="e">
        <f ca="1"/>
        <v>#NAME?</v>
      </c>
      <c r="B3997" t="e">
        <f ca="1"/>
        <v>#NAME?</v>
      </c>
      <c r="C3997" s="129" t="e">
        <f ca="1"/>
        <v>#NAME?</v>
      </c>
      <c r="D3997" t="e">
        <f ca="1"/>
        <v>#NAME?</v>
      </c>
      <c r="E3997" t="e">
        <f ca="1"/>
        <v>#NAME?</v>
      </c>
      <c r="F3997" t="e">
        <f ca="1"/>
        <v>#NAME?</v>
      </c>
      <c r="G3997" t="e">
        <f ca="1"/>
        <v>#NAME?</v>
      </c>
      <c r="H3997" t="e">
        <f ca="1"/>
        <v>#NAME?</v>
      </c>
      <c r="I3997" t="e">
        <f ca="1"/>
        <v>#NAME?</v>
      </c>
    </row>
    <row r="3998" spans="1:9" x14ac:dyDescent="0.25">
      <c r="A3998" s="193" t="e">
        <f ca="1"/>
        <v>#NAME?</v>
      </c>
      <c r="B3998" t="e">
        <f ca="1"/>
        <v>#NAME?</v>
      </c>
      <c r="C3998" s="129" t="e">
        <f ca="1"/>
        <v>#NAME?</v>
      </c>
      <c r="D3998" t="e">
        <f ca="1"/>
        <v>#NAME?</v>
      </c>
      <c r="E3998" t="e">
        <f ca="1"/>
        <v>#NAME?</v>
      </c>
      <c r="F3998" t="e">
        <f ca="1"/>
        <v>#NAME?</v>
      </c>
      <c r="G3998" t="e">
        <f ca="1"/>
        <v>#NAME?</v>
      </c>
      <c r="H3998" t="e">
        <f ca="1"/>
        <v>#NAME?</v>
      </c>
      <c r="I3998" t="e">
        <f ca="1"/>
        <v>#NAME?</v>
      </c>
    </row>
    <row r="3999" spans="1:9" x14ac:dyDescent="0.25">
      <c r="A3999" s="193" t="e">
        <f ca="1"/>
        <v>#NAME?</v>
      </c>
      <c r="B3999" t="e">
        <f ca="1"/>
        <v>#NAME?</v>
      </c>
      <c r="C3999" s="129" t="e">
        <f ca="1"/>
        <v>#NAME?</v>
      </c>
      <c r="D3999" t="e">
        <f ca="1"/>
        <v>#NAME?</v>
      </c>
      <c r="E3999" t="e">
        <f ca="1"/>
        <v>#NAME?</v>
      </c>
      <c r="F3999" t="e">
        <f ca="1"/>
        <v>#NAME?</v>
      </c>
      <c r="G3999" t="e">
        <f ca="1"/>
        <v>#NAME?</v>
      </c>
      <c r="H3999" t="e">
        <f ca="1"/>
        <v>#NAME?</v>
      </c>
      <c r="I3999" t="e">
        <f ca="1"/>
        <v>#NAME?</v>
      </c>
    </row>
    <row r="4000" spans="1:9" x14ac:dyDescent="0.25">
      <c r="A4000" s="193" t="e">
        <f ca="1"/>
        <v>#NAME?</v>
      </c>
      <c r="B4000" t="e">
        <f ca="1"/>
        <v>#NAME?</v>
      </c>
      <c r="C4000" s="129" t="e">
        <f ca="1"/>
        <v>#NAME?</v>
      </c>
      <c r="D4000" t="e">
        <f ca="1"/>
        <v>#NAME?</v>
      </c>
      <c r="E4000" t="e">
        <f ca="1"/>
        <v>#NAME?</v>
      </c>
      <c r="F4000" t="e">
        <f ca="1"/>
        <v>#NAME?</v>
      </c>
      <c r="G4000" t="e">
        <f ca="1"/>
        <v>#NAME?</v>
      </c>
      <c r="H4000" t="e">
        <f ca="1"/>
        <v>#NAME?</v>
      </c>
      <c r="I4000" t="e">
        <f ca="1"/>
        <v>#NAME?</v>
      </c>
    </row>
    <row r="4001" spans="1:9" x14ac:dyDescent="0.25">
      <c r="A4001" s="193" t="e">
        <f ca="1"/>
        <v>#NAME?</v>
      </c>
      <c r="B4001" t="e">
        <f ca="1"/>
        <v>#NAME?</v>
      </c>
      <c r="C4001" s="129" t="e">
        <f ca="1"/>
        <v>#NAME?</v>
      </c>
      <c r="D4001" t="e">
        <f ca="1"/>
        <v>#NAME?</v>
      </c>
      <c r="E4001" t="e">
        <f ca="1"/>
        <v>#NAME?</v>
      </c>
      <c r="F4001" t="e">
        <f ca="1"/>
        <v>#NAME?</v>
      </c>
      <c r="G4001" t="e">
        <f ca="1"/>
        <v>#NAME?</v>
      </c>
      <c r="H4001" t="e">
        <f ca="1"/>
        <v>#NAME?</v>
      </c>
      <c r="I4001" t="e">
        <f ca="1"/>
        <v>#NAME?</v>
      </c>
    </row>
    <row r="4002" spans="1:9" x14ac:dyDescent="0.25">
      <c r="A4002" s="193" t="e">
        <f ca="1"/>
        <v>#NAME?</v>
      </c>
      <c r="B4002" t="e">
        <f ca="1"/>
        <v>#NAME?</v>
      </c>
      <c r="C4002" s="129" t="e">
        <f ca="1"/>
        <v>#NAME?</v>
      </c>
      <c r="D4002" t="e">
        <f ca="1"/>
        <v>#NAME?</v>
      </c>
      <c r="E4002" t="e">
        <f ca="1"/>
        <v>#NAME?</v>
      </c>
      <c r="F4002" t="e">
        <f ca="1"/>
        <v>#NAME?</v>
      </c>
      <c r="G4002" t="e">
        <f ca="1"/>
        <v>#NAME?</v>
      </c>
      <c r="H4002" t="e">
        <f ca="1"/>
        <v>#NAME?</v>
      </c>
      <c r="I4002" t="e">
        <f ca="1"/>
        <v>#NAME?</v>
      </c>
    </row>
    <row r="4003" spans="1:9" x14ac:dyDescent="0.25">
      <c r="A4003" s="193" t="e">
        <f ca="1"/>
        <v>#NAME?</v>
      </c>
      <c r="B4003" t="e">
        <f ca="1"/>
        <v>#NAME?</v>
      </c>
      <c r="C4003" s="129" t="e">
        <f ca="1"/>
        <v>#NAME?</v>
      </c>
      <c r="D4003" t="e">
        <f ca="1"/>
        <v>#NAME?</v>
      </c>
      <c r="E4003" t="e">
        <f ca="1"/>
        <v>#NAME?</v>
      </c>
      <c r="F4003" t="e">
        <f ca="1"/>
        <v>#NAME?</v>
      </c>
      <c r="G4003" t="e">
        <f ca="1"/>
        <v>#NAME?</v>
      </c>
      <c r="H4003" t="e">
        <f ca="1"/>
        <v>#NAME?</v>
      </c>
      <c r="I4003" t="e">
        <f ca="1"/>
        <v>#NAME?</v>
      </c>
    </row>
    <row r="4004" spans="1:9" x14ac:dyDescent="0.25">
      <c r="A4004" s="193" t="e">
        <f ca="1"/>
        <v>#NAME?</v>
      </c>
      <c r="B4004" t="e">
        <f ca="1"/>
        <v>#NAME?</v>
      </c>
      <c r="C4004" s="129" t="e">
        <f ca="1"/>
        <v>#NAME?</v>
      </c>
      <c r="D4004" t="e">
        <f ca="1"/>
        <v>#NAME?</v>
      </c>
      <c r="E4004" t="e">
        <f ca="1"/>
        <v>#NAME?</v>
      </c>
      <c r="F4004" t="e">
        <f ca="1"/>
        <v>#NAME?</v>
      </c>
      <c r="G4004" t="e">
        <f ca="1"/>
        <v>#NAME?</v>
      </c>
      <c r="H4004" t="e">
        <f ca="1"/>
        <v>#NAME?</v>
      </c>
      <c r="I4004" t="e">
        <f ca="1"/>
        <v>#NAME?</v>
      </c>
    </row>
    <row r="4005" spans="1:9" x14ac:dyDescent="0.25">
      <c r="A4005" s="193" t="e">
        <f ca="1"/>
        <v>#NAME?</v>
      </c>
      <c r="B4005" t="e">
        <f ca="1"/>
        <v>#NAME?</v>
      </c>
      <c r="C4005" s="129" t="e">
        <f ca="1"/>
        <v>#NAME?</v>
      </c>
      <c r="D4005" t="e">
        <f ca="1"/>
        <v>#NAME?</v>
      </c>
      <c r="E4005" t="e">
        <f ca="1"/>
        <v>#NAME?</v>
      </c>
      <c r="F4005" t="e">
        <f ca="1"/>
        <v>#NAME?</v>
      </c>
      <c r="G4005" t="e">
        <f ca="1"/>
        <v>#NAME?</v>
      </c>
      <c r="H4005" t="e">
        <f ca="1"/>
        <v>#NAME?</v>
      </c>
      <c r="I4005" t="e">
        <f ca="1"/>
        <v>#NAME?</v>
      </c>
    </row>
    <row r="4006" spans="1:9" x14ac:dyDescent="0.25">
      <c r="A4006" s="193" t="e">
        <f ca="1"/>
        <v>#NAME?</v>
      </c>
      <c r="B4006" t="e">
        <f ca="1"/>
        <v>#NAME?</v>
      </c>
      <c r="C4006" s="129" t="e">
        <f ca="1"/>
        <v>#NAME?</v>
      </c>
      <c r="D4006" t="e">
        <f ca="1"/>
        <v>#NAME?</v>
      </c>
      <c r="E4006" t="e">
        <f ca="1"/>
        <v>#NAME?</v>
      </c>
      <c r="F4006" t="e">
        <f ca="1"/>
        <v>#NAME?</v>
      </c>
      <c r="G4006" t="e">
        <f ca="1"/>
        <v>#NAME?</v>
      </c>
      <c r="H4006" t="e">
        <f ca="1"/>
        <v>#NAME?</v>
      </c>
      <c r="I4006" t="e">
        <f ca="1"/>
        <v>#NAME?</v>
      </c>
    </row>
    <row r="4007" spans="1:9" x14ac:dyDescent="0.25">
      <c r="A4007" s="193" t="e">
        <f ca="1"/>
        <v>#NAME?</v>
      </c>
      <c r="B4007" t="e">
        <f ca="1"/>
        <v>#NAME?</v>
      </c>
      <c r="C4007" s="129" t="e">
        <f ca="1"/>
        <v>#NAME?</v>
      </c>
      <c r="D4007" t="e">
        <f ca="1"/>
        <v>#NAME?</v>
      </c>
      <c r="E4007" t="e">
        <f ca="1"/>
        <v>#NAME?</v>
      </c>
      <c r="F4007" t="e">
        <f ca="1"/>
        <v>#NAME?</v>
      </c>
      <c r="G4007" t="e">
        <f ca="1"/>
        <v>#NAME?</v>
      </c>
      <c r="H4007" t="e">
        <f ca="1"/>
        <v>#NAME?</v>
      </c>
      <c r="I4007" t="e">
        <f ca="1"/>
        <v>#NAME?</v>
      </c>
    </row>
    <row r="4008" spans="1:9" x14ac:dyDescent="0.25">
      <c r="A4008" s="193" t="e">
        <f ca="1"/>
        <v>#NAME?</v>
      </c>
      <c r="B4008" t="e">
        <f ca="1"/>
        <v>#NAME?</v>
      </c>
      <c r="C4008" s="129" t="e">
        <f ca="1"/>
        <v>#NAME?</v>
      </c>
      <c r="D4008" t="e">
        <f ca="1"/>
        <v>#NAME?</v>
      </c>
      <c r="E4008" t="e">
        <f ca="1"/>
        <v>#NAME?</v>
      </c>
      <c r="F4008" t="e">
        <f ca="1"/>
        <v>#NAME?</v>
      </c>
      <c r="G4008" t="e">
        <f ca="1"/>
        <v>#NAME?</v>
      </c>
      <c r="H4008" t="e">
        <f ca="1"/>
        <v>#NAME?</v>
      </c>
      <c r="I4008" t="e">
        <f ca="1"/>
        <v>#NAME?</v>
      </c>
    </row>
    <row r="4009" spans="1:9" x14ac:dyDescent="0.25">
      <c r="A4009" s="193" t="e">
        <f ca="1"/>
        <v>#NAME?</v>
      </c>
      <c r="B4009" t="e">
        <f ca="1"/>
        <v>#NAME?</v>
      </c>
      <c r="C4009" s="129" t="e">
        <f ca="1"/>
        <v>#NAME?</v>
      </c>
      <c r="D4009" t="e">
        <f ca="1"/>
        <v>#NAME?</v>
      </c>
      <c r="E4009" t="e">
        <f ca="1"/>
        <v>#NAME?</v>
      </c>
      <c r="F4009" t="e">
        <f ca="1"/>
        <v>#NAME?</v>
      </c>
      <c r="G4009" t="e">
        <f ca="1"/>
        <v>#NAME?</v>
      </c>
      <c r="H4009" t="e">
        <f ca="1"/>
        <v>#NAME?</v>
      </c>
      <c r="I4009" t="e">
        <f ca="1"/>
        <v>#NAME?</v>
      </c>
    </row>
    <row r="4010" spans="1:9" x14ac:dyDescent="0.25">
      <c r="A4010" s="193" t="e">
        <f ca="1"/>
        <v>#NAME?</v>
      </c>
      <c r="B4010" t="e">
        <f ca="1"/>
        <v>#NAME?</v>
      </c>
      <c r="C4010" s="129" t="e">
        <f ca="1"/>
        <v>#NAME?</v>
      </c>
      <c r="D4010" t="e">
        <f ca="1"/>
        <v>#NAME?</v>
      </c>
      <c r="E4010" t="e">
        <f ca="1"/>
        <v>#NAME?</v>
      </c>
      <c r="F4010" t="e">
        <f ca="1"/>
        <v>#NAME?</v>
      </c>
      <c r="G4010" t="e">
        <f ca="1"/>
        <v>#NAME?</v>
      </c>
      <c r="H4010" t="e">
        <f ca="1"/>
        <v>#NAME?</v>
      </c>
      <c r="I4010" t="e">
        <f ca="1"/>
        <v>#NAME?</v>
      </c>
    </row>
    <row r="4011" spans="1:9" x14ac:dyDescent="0.25">
      <c r="A4011" s="193" t="e">
        <f ca="1"/>
        <v>#NAME?</v>
      </c>
      <c r="B4011" t="e">
        <f ca="1"/>
        <v>#NAME?</v>
      </c>
      <c r="C4011" s="129" t="e">
        <f ca="1"/>
        <v>#NAME?</v>
      </c>
      <c r="D4011" t="e">
        <f ca="1"/>
        <v>#NAME?</v>
      </c>
      <c r="E4011" t="e">
        <f ca="1"/>
        <v>#NAME?</v>
      </c>
      <c r="F4011" t="e">
        <f ca="1"/>
        <v>#NAME?</v>
      </c>
      <c r="G4011" t="e">
        <f ca="1"/>
        <v>#NAME?</v>
      </c>
      <c r="H4011" t="e">
        <f ca="1"/>
        <v>#NAME?</v>
      </c>
      <c r="I4011" t="e">
        <f ca="1"/>
        <v>#NAME?</v>
      </c>
    </row>
    <row r="4012" spans="1:9" x14ac:dyDescent="0.25">
      <c r="A4012" s="193" t="e">
        <f ca="1"/>
        <v>#NAME?</v>
      </c>
      <c r="B4012" t="e">
        <f ca="1"/>
        <v>#NAME?</v>
      </c>
      <c r="C4012" s="129" t="e">
        <f ca="1"/>
        <v>#NAME?</v>
      </c>
      <c r="D4012" t="e">
        <f ca="1"/>
        <v>#NAME?</v>
      </c>
      <c r="E4012" t="e">
        <f ca="1"/>
        <v>#NAME?</v>
      </c>
      <c r="F4012" t="e">
        <f ca="1"/>
        <v>#NAME?</v>
      </c>
      <c r="G4012" t="e">
        <f ca="1"/>
        <v>#NAME?</v>
      </c>
      <c r="H4012" t="e">
        <f ca="1"/>
        <v>#NAME?</v>
      </c>
      <c r="I4012" t="e">
        <f ca="1"/>
        <v>#NAME?</v>
      </c>
    </row>
    <row r="4013" spans="1:9" x14ac:dyDescent="0.25">
      <c r="A4013" s="193" t="e">
        <f ca="1"/>
        <v>#NAME?</v>
      </c>
      <c r="B4013" t="e">
        <f ca="1"/>
        <v>#NAME?</v>
      </c>
      <c r="C4013" s="129" t="e">
        <f ca="1"/>
        <v>#NAME?</v>
      </c>
      <c r="D4013" t="e">
        <f ca="1"/>
        <v>#NAME?</v>
      </c>
      <c r="E4013" t="e">
        <f ca="1"/>
        <v>#NAME?</v>
      </c>
      <c r="F4013" t="e">
        <f ca="1"/>
        <v>#NAME?</v>
      </c>
      <c r="G4013" t="e">
        <f ca="1"/>
        <v>#NAME?</v>
      </c>
      <c r="H4013" t="e">
        <f ca="1"/>
        <v>#NAME?</v>
      </c>
      <c r="I4013" t="e">
        <f ca="1"/>
        <v>#NAME?</v>
      </c>
    </row>
    <row r="4014" spans="1:9" x14ac:dyDescent="0.25">
      <c r="A4014" s="193" t="e">
        <f ca="1"/>
        <v>#NAME?</v>
      </c>
      <c r="B4014" t="e">
        <f ca="1"/>
        <v>#NAME?</v>
      </c>
      <c r="C4014" s="129" t="e">
        <f ca="1"/>
        <v>#NAME?</v>
      </c>
      <c r="D4014" t="e">
        <f ca="1"/>
        <v>#NAME?</v>
      </c>
      <c r="E4014" t="e">
        <f ca="1"/>
        <v>#NAME?</v>
      </c>
      <c r="F4014" t="e">
        <f ca="1"/>
        <v>#NAME?</v>
      </c>
      <c r="G4014" t="e">
        <f ca="1"/>
        <v>#NAME?</v>
      </c>
      <c r="H4014" t="e">
        <f ca="1"/>
        <v>#NAME?</v>
      </c>
      <c r="I4014" t="e">
        <f ca="1"/>
        <v>#NAME?</v>
      </c>
    </row>
    <row r="4015" spans="1:9" x14ac:dyDescent="0.25">
      <c r="A4015" s="193" t="e">
        <f ca="1"/>
        <v>#NAME?</v>
      </c>
      <c r="B4015" t="e">
        <f ca="1"/>
        <v>#NAME?</v>
      </c>
      <c r="C4015" s="129" t="e">
        <f ca="1"/>
        <v>#NAME?</v>
      </c>
      <c r="D4015" t="e">
        <f ca="1"/>
        <v>#NAME?</v>
      </c>
      <c r="E4015" t="e">
        <f ca="1"/>
        <v>#NAME?</v>
      </c>
      <c r="F4015" t="e">
        <f ca="1"/>
        <v>#NAME?</v>
      </c>
      <c r="G4015" t="e">
        <f ca="1"/>
        <v>#NAME?</v>
      </c>
      <c r="H4015" t="e">
        <f ca="1"/>
        <v>#NAME?</v>
      </c>
      <c r="I4015" t="e">
        <f ca="1"/>
        <v>#NAME?</v>
      </c>
    </row>
    <row r="4016" spans="1:9" x14ac:dyDescent="0.25">
      <c r="A4016" s="193" t="e">
        <f ca="1"/>
        <v>#NAME?</v>
      </c>
      <c r="B4016" t="e">
        <f ca="1"/>
        <v>#NAME?</v>
      </c>
      <c r="C4016" s="129" t="e">
        <f ca="1"/>
        <v>#NAME?</v>
      </c>
      <c r="D4016" t="e">
        <f ca="1"/>
        <v>#NAME?</v>
      </c>
      <c r="E4016" t="e">
        <f ca="1"/>
        <v>#NAME?</v>
      </c>
      <c r="F4016" t="e">
        <f ca="1"/>
        <v>#NAME?</v>
      </c>
      <c r="G4016" t="e">
        <f ca="1"/>
        <v>#NAME?</v>
      </c>
      <c r="H4016" t="e">
        <f ca="1"/>
        <v>#NAME?</v>
      </c>
      <c r="I4016" t="e">
        <f ca="1"/>
        <v>#NAME?</v>
      </c>
    </row>
    <row r="4017" spans="1:9" x14ac:dyDescent="0.25">
      <c r="A4017" s="193" t="e">
        <f ca="1"/>
        <v>#NAME?</v>
      </c>
      <c r="B4017" t="e">
        <f ca="1"/>
        <v>#NAME?</v>
      </c>
      <c r="C4017" s="129" t="e">
        <f ca="1"/>
        <v>#NAME?</v>
      </c>
      <c r="D4017" t="e">
        <f ca="1"/>
        <v>#NAME?</v>
      </c>
      <c r="E4017" t="e">
        <f ca="1"/>
        <v>#NAME?</v>
      </c>
      <c r="F4017" t="e">
        <f ca="1"/>
        <v>#NAME?</v>
      </c>
      <c r="G4017" t="e">
        <f ca="1"/>
        <v>#NAME?</v>
      </c>
      <c r="H4017" t="e">
        <f ca="1"/>
        <v>#NAME?</v>
      </c>
      <c r="I4017" t="e">
        <f ca="1"/>
        <v>#NAME?</v>
      </c>
    </row>
    <row r="4018" spans="1:9" x14ac:dyDescent="0.25">
      <c r="A4018" s="193" t="e">
        <f ca="1"/>
        <v>#NAME?</v>
      </c>
      <c r="B4018" t="e">
        <f ca="1"/>
        <v>#NAME?</v>
      </c>
      <c r="C4018" s="129" t="e">
        <f ca="1"/>
        <v>#NAME?</v>
      </c>
      <c r="D4018" t="e">
        <f ca="1"/>
        <v>#NAME?</v>
      </c>
      <c r="E4018" t="e">
        <f ca="1"/>
        <v>#NAME?</v>
      </c>
      <c r="F4018" t="e">
        <f ca="1"/>
        <v>#NAME?</v>
      </c>
      <c r="G4018" t="e">
        <f ca="1"/>
        <v>#NAME?</v>
      </c>
      <c r="H4018" t="e">
        <f ca="1"/>
        <v>#NAME?</v>
      </c>
      <c r="I4018" t="e">
        <f ca="1"/>
        <v>#NAME?</v>
      </c>
    </row>
    <row r="4019" spans="1:9" x14ac:dyDescent="0.25">
      <c r="A4019" s="193" t="e">
        <f ca="1"/>
        <v>#NAME?</v>
      </c>
      <c r="B4019" t="e">
        <f ca="1"/>
        <v>#NAME?</v>
      </c>
      <c r="C4019" s="129" t="e">
        <f ca="1"/>
        <v>#NAME?</v>
      </c>
      <c r="D4019" t="e">
        <f ca="1"/>
        <v>#NAME?</v>
      </c>
      <c r="E4019" t="e">
        <f ca="1"/>
        <v>#NAME?</v>
      </c>
      <c r="F4019" t="e">
        <f ca="1"/>
        <v>#NAME?</v>
      </c>
      <c r="G4019" t="e">
        <f ca="1"/>
        <v>#NAME?</v>
      </c>
      <c r="H4019" t="e">
        <f ca="1"/>
        <v>#NAME?</v>
      </c>
      <c r="I4019" t="e">
        <f ca="1"/>
        <v>#NAME?</v>
      </c>
    </row>
    <row r="4020" spans="1:9" x14ac:dyDescent="0.25">
      <c r="A4020" s="193" t="e">
        <f ca="1"/>
        <v>#NAME?</v>
      </c>
      <c r="B4020" t="e">
        <f ca="1"/>
        <v>#NAME?</v>
      </c>
      <c r="C4020" s="129" t="e">
        <f ca="1"/>
        <v>#NAME?</v>
      </c>
      <c r="D4020" t="e">
        <f ca="1"/>
        <v>#NAME?</v>
      </c>
      <c r="E4020" t="e">
        <f ca="1"/>
        <v>#NAME?</v>
      </c>
      <c r="F4020" t="e">
        <f ca="1"/>
        <v>#NAME?</v>
      </c>
      <c r="G4020" t="e">
        <f ca="1"/>
        <v>#NAME?</v>
      </c>
      <c r="H4020" t="e">
        <f ca="1"/>
        <v>#NAME?</v>
      </c>
      <c r="I4020" t="e">
        <f ca="1"/>
        <v>#NAME?</v>
      </c>
    </row>
    <row r="4021" spans="1:9" x14ac:dyDescent="0.25">
      <c r="A4021" s="193" t="e">
        <f ca="1"/>
        <v>#NAME?</v>
      </c>
      <c r="B4021" t="e">
        <f ca="1"/>
        <v>#NAME?</v>
      </c>
      <c r="C4021" s="129" t="e">
        <f ca="1"/>
        <v>#NAME?</v>
      </c>
      <c r="D4021" t="e">
        <f ca="1"/>
        <v>#NAME?</v>
      </c>
      <c r="E4021" t="e">
        <f ca="1"/>
        <v>#NAME?</v>
      </c>
      <c r="F4021" t="e">
        <f ca="1"/>
        <v>#NAME?</v>
      </c>
      <c r="G4021" t="e">
        <f ca="1"/>
        <v>#NAME?</v>
      </c>
      <c r="H4021" t="e">
        <f ca="1"/>
        <v>#NAME?</v>
      </c>
      <c r="I4021" t="e">
        <f ca="1"/>
        <v>#NAME?</v>
      </c>
    </row>
    <row r="4022" spans="1:9" x14ac:dyDescent="0.25">
      <c r="A4022" s="193" t="e">
        <f ca="1"/>
        <v>#NAME?</v>
      </c>
      <c r="B4022" t="e">
        <f ca="1"/>
        <v>#NAME?</v>
      </c>
      <c r="C4022" s="129" t="e">
        <f ca="1"/>
        <v>#NAME?</v>
      </c>
      <c r="D4022" t="e">
        <f ca="1"/>
        <v>#NAME?</v>
      </c>
      <c r="E4022" t="e">
        <f ca="1"/>
        <v>#NAME?</v>
      </c>
      <c r="F4022" t="e">
        <f ca="1"/>
        <v>#NAME?</v>
      </c>
      <c r="G4022" t="e">
        <f ca="1"/>
        <v>#NAME?</v>
      </c>
      <c r="H4022" t="e">
        <f ca="1"/>
        <v>#NAME?</v>
      </c>
      <c r="I4022" t="e">
        <f ca="1"/>
        <v>#NAME?</v>
      </c>
    </row>
    <row r="4023" spans="1:9" x14ac:dyDescent="0.25">
      <c r="A4023" s="193" t="e">
        <f ca="1"/>
        <v>#NAME?</v>
      </c>
      <c r="B4023" t="e">
        <f ca="1"/>
        <v>#NAME?</v>
      </c>
      <c r="C4023" s="129" t="e">
        <f ca="1"/>
        <v>#NAME?</v>
      </c>
      <c r="D4023" t="e">
        <f ca="1"/>
        <v>#NAME?</v>
      </c>
      <c r="E4023" t="e">
        <f ca="1"/>
        <v>#NAME?</v>
      </c>
      <c r="F4023" t="e">
        <f ca="1"/>
        <v>#NAME?</v>
      </c>
      <c r="G4023" t="e">
        <f ca="1"/>
        <v>#NAME?</v>
      </c>
      <c r="H4023" t="e">
        <f ca="1"/>
        <v>#NAME?</v>
      </c>
      <c r="I4023" t="e">
        <f ca="1"/>
        <v>#NAME?</v>
      </c>
    </row>
    <row r="4024" spans="1:9" x14ac:dyDescent="0.25">
      <c r="A4024" s="193" t="e">
        <f ca="1"/>
        <v>#NAME?</v>
      </c>
      <c r="B4024" t="e">
        <f ca="1"/>
        <v>#NAME?</v>
      </c>
      <c r="C4024" s="129" t="e">
        <f ca="1"/>
        <v>#NAME?</v>
      </c>
      <c r="D4024" t="e">
        <f ca="1"/>
        <v>#NAME?</v>
      </c>
      <c r="E4024" t="e">
        <f ca="1"/>
        <v>#NAME?</v>
      </c>
      <c r="F4024" t="e">
        <f ca="1"/>
        <v>#NAME?</v>
      </c>
      <c r="G4024" t="e">
        <f ca="1"/>
        <v>#NAME?</v>
      </c>
      <c r="H4024" t="e">
        <f ca="1"/>
        <v>#NAME?</v>
      </c>
      <c r="I4024" t="e">
        <f ca="1"/>
        <v>#NAME?</v>
      </c>
    </row>
    <row r="4025" spans="1:9" x14ac:dyDescent="0.25">
      <c r="A4025" s="193" t="e">
        <f ca="1"/>
        <v>#NAME?</v>
      </c>
      <c r="B4025" t="e">
        <f ca="1"/>
        <v>#NAME?</v>
      </c>
      <c r="C4025" s="129" t="e">
        <f ca="1"/>
        <v>#NAME?</v>
      </c>
      <c r="D4025" t="e">
        <f ca="1"/>
        <v>#NAME?</v>
      </c>
      <c r="E4025" t="e">
        <f ca="1"/>
        <v>#NAME?</v>
      </c>
      <c r="F4025" t="e">
        <f ca="1"/>
        <v>#NAME?</v>
      </c>
      <c r="G4025" t="e">
        <f ca="1"/>
        <v>#NAME?</v>
      </c>
      <c r="H4025" t="e">
        <f ca="1"/>
        <v>#NAME?</v>
      </c>
      <c r="I4025" t="e">
        <f ca="1"/>
        <v>#NAME?</v>
      </c>
    </row>
    <row r="4026" spans="1:9" x14ac:dyDescent="0.25">
      <c r="A4026" s="193" t="e">
        <f ca="1"/>
        <v>#NAME?</v>
      </c>
      <c r="B4026" t="e">
        <f ca="1"/>
        <v>#NAME?</v>
      </c>
      <c r="C4026" s="129" t="e">
        <f ca="1"/>
        <v>#NAME?</v>
      </c>
      <c r="D4026" t="e">
        <f ca="1"/>
        <v>#NAME?</v>
      </c>
      <c r="E4026" t="e">
        <f ca="1"/>
        <v>#NAME?</v>
      </c>
      <c r="F4026" t="e">
        <f ca="1"/>
        <v>#NAME?</v>
      </c>
      <c r="G4026" t="e">
        <f ca="1"/>
        <v>#NAME?</v>
      </c>
      <c r="H4026" t="e">
        <f ca="1"/>
        <v>#NAME?</v>
      </c>
      <c r="I4026" t="e">
        <f ca="1"/>
        <v>#NAME?</v>
      </c>
    </row>
    <row r="4027" spans="1:9" x14ac:dyDescent="0.25">
      <c r="A4027" s="193" t="e">
        <f ca="1"/>
        <v>#NAME?</v>
      </c>
      <c r="B4027" t="e">
        <f ca="1"/>
        <v>#NAME?</v>
      </c>
      <c r="C4027" s="129" t="e">
        <f ca="1"/>
        <v>#NAME?</v>
      </c>
      <c r="D4027" t="e">
        <f ca="1"/>
        <v>#NAME?</v>
      </c>
      <c r="E4027" t="e">
        <f ca="1"/>
        <v>#NAME?</v>
      </c>
      <c r="F4027" t="e">
        <f ca="1"/>
        <v>#NAME?</v>
      </c>
      <c r="G4027" t="e">
        <f ca="1"/>
        <v>#NAME?</v>
      </c>
      <c r="H4027" t="e">
        <f ca="1"/>
        <v>#NAME?</v>
      </c>
      <c r="I4027" t="e">
        <f ca="1"/>
        <v>#NAME?</v>
      </c>
    </row>
    <row r="4028" spans="1:9" x14ac:dyDescent="0.25">
      <c r="A4028" s="193" t="e">
        <f ca="1"/>
        <v>#NAME?</v>
      </c>
      <c r="B4028" t="e">
        <f ca="1"/>
        <v>#NAME?</v>
      </c>
      <c r="C4028" s="129" t="e">
        <f ca="1"/>
        <v>#NAME?</v>
      </c>
      <c r="D4028" t="e">
        <f ca="1"/>
        <v>#NAME?</v>
      </c>
      <c r="E4028" t="e">
        <f ca="1"/>
        <v>#NAME?</v>
      </c>
      <c r="F4028" t="e">
        <f ca="1"/>
        <v>#NAME?</v>
      </c>
      <c r="G4028" t="e">
        <f ca="1"/>
        <v>#NAME?</v>
      </c>
      <c r="H4028" t="e">
        <f ca="1"/>
        <v>#NAME?</v>
      </c>
      <c r="I4028" t="e">
        <f ca="1"/>
        <v>#NAME?</v>
      </c>
    </row>
    <row r="4029" spans="1:9" x14ac:dyDescent="0.25">
      <c r="A4029" s="193" t="e">
        <f ca="1"/>
        <v>#NAME?</v>
      </c>
      <c r="B4029" t="e">
        <f ca="1"/>
        <v>#NAME?</v>
      </c>
      <c r="C4029" s="129" t="e">
        <f ca="1"/>
        <v>#NAME?</v>
      </c>
      <c r="D4029" t="e">
        <f ca="1"/>
        <v>#NAME?</v>
      </c>
      <c r="E4029" t="e">
        <f ca="1"/>
        <v>#NAME?</v>
      </c>
      <c r="F4029" t="e">
        <f ca="1"/>
        <v>#NAME?</v>
      </c>
      <c r="G4029" t="e">
        <f ca="1"/>
        <v>#NAME?</v>
      </c>
      <c r="H4029" t="e">
        <f ca="1"/>
        <v>#NAME?</v>
      </c>
      <c r="I4029" t="e">
        <f ca="1"/>
        <v>#NAME?</v>
      </c>
    </row>
    <row r="4030" spans="1:9" x14ac:dyDescent="0.25">
      <c r="A4030" s="193" t="e">
        <f ca="1"/>
        <v>#NAME?</v>
      </c>
      <c r="B4030" t="e">
        <f ca="1"/>
        <v>#NAME?</v>
      </c>
      <c r="C4030" s="129" t="e">
        <f ca="1"/>
        <v>#NAME?</v>
      </c>
      <c r="D4030" t="e">
        <f ca="1"/>
        <v>#NAME?</v>
      </c>
      <c r="E4030" t="e">
        <f ca="1"/>
        <v>#NAME?</v>
      </c>
      <c r="F4030" t="e">
        <f ca="1"/>
        <v>#NAME?</v>
      </c>
      <c r="G4030" t="e">
        <f ca="1"/>
        <v>#NAME?</v>
      </c>
      <c r="H4030" t="e">
        <f ca="1"/>
        <v>#NAME?</v>
      </c>
      <c r="I4030" t="e">
        <f ca="1"/>
        <v>#NAME?</v>
      </c>
    </row>
    <row r="4031" spans="1:9" x14ac:dyDescent="0.25">
      <c r="A4031" s="193" t="e">
        <f ca="1"/>
        <v>#NAME?</v>
      </c>
      <c r="B4031" t="e">
        <f ca="1"/>
        <v>#NAME?</v>
      </c>
      <c r="C4031" s="129" t="e">
        <f ca="1"/>
        <v>#NAME?</v>
      </c>
      <c r="D4031" t="e">
        <f ca="1"/>
        <v>#NAME?</v>
      </c>
      <c r="E4031" t="e">
        <f ca="1"/>
        <v>#NAME?</v>
      </c>
      <c r="F4031" t="e">
        <f ca="1"/>
        <v>#NAME?</v>
      </c>
      <c r="G4031" t="e">
        <f ca="1"/>
        <v>#NAME?</v>
      </c>
      <c r="H4031" t="e">
        <f ca="1"/>
        <v>#NAME?</v>
      </c>
      <c r="I4031" t="e">
        <f ca="1"/>
        <v>#NAME?</v>
      </c>
    </row>
    <row r="4032" spans="1:9" x14ac:dyDescent="0.25">
      <c r="A4032" s="193" t="e">
        <f ca="1"/>
        <v>#NAME?</v>
      </c>
      <c r="B4032" t="e">
        <f ca="1"/>
        <v>#NAME?</v>
      </c>
      <c r="C4032" s="129" t="e">
        <f ca="1"/>
        <v>#NAME?</v>
      </c>
      <c r="D4032" t="e">
        <f ca="1"/>
        <v>#NAME?</v>
      </c>
      <c r="E4032" t="e">
        <f ca="1"/>
        <v>#NAME?</v>
      </c>
      <c r="F4032" t="e">
        <f ca="1"/>
        <v>#NAME?</v>
      </c>
      <c r="G4032" t="e">
        <f ca="1"/>
        <v>#NAME?</v>
      </c>
      <c r="H4032" t="e">
        <f ca="1"/>
        <v>#NAME?</v>
      </c>
      <c r="I4032" t="e">
        <f ca="1"/>
        <v>#NAME?</v>
      </c>
    </row>
    <row r="4033" spans="1:9" x14ac:dyDescent="0.25">
      <c r="A4033" s="193" t="e">
        <f ca="1"/>
        <v>#NAME?</v>
      </c>
      <c r="B4033" t="e">
        <f ca="1"/>
        <v>#NAME?</v>
      </c>
      <c r="C4033" s="129" t="e">
        <f ca="1"/>
        <v>#NAME?</v>
      </c>
      <c r="D4033" t="e">
        <f ca="1"/>
        <v>#NAME?</v>
      </c>
      <c r="E4033" t="e">
        <f ca="1"/>
        <v>#NAME?</v>
      </c>
      <c r="F4033" t="e">
        <f ca="1"/>
        <v>#NAME?</v>
      </c>
      <c r="G4033" t="e">
        <f ca="1"/>
        <v>#NAME?</v>
      </c>
      <c r="H4033" t="e">
        <f ca="1"/>
        <v>#NAME?</v>
      </c>
      <c r="I4033" t="e">
        <f ca="1"/>
        <v>#NAME?</v>
      </c>
    </row>
    <row r="4034" spans="1:9" x14ac:dyDescent="0.25">
      <c r="A4034" s="193" t="e">
        <f ca="1"/>
        <v>#NAME?</v>
      </c>
      <c r="B4034" t="e">
        <f ca="1"/>
        <v>#NAME?</v>
      </c>
      <c r="C4034" s="129" t="e">
        <f ca="1"/>
        <v>#NAME?</v>
      </c>
      <c r="D4034" t="e">
        <f ca="1"/>
        <v>#NAME?</v>
      </c>
      <c r="E4034" t="e">
        <f ca="1"/>
        <v>#NAME?</v>
      </c>
      <c r="F4034" t="e">
        <f ca="1"/>
        <v>#NAME?</v>
      </c>
      <c r="G4034" t="e">
        <f ca="1"/>
        <v>#NAME?</v>
      </c>
      <c r="H4034" t="e">
        <f ca="1"/>
        <v>#NAME?</v>
      </c>
      <c r="I4034" t="e">
        <f ca="1"/>
        <v>#NAME?</v>
      </c>
    </row>
    <row r="4035" spans="1:9" x14ac:dyDescent="0.25">
      <c r="A4035" s="193" t="e">
        <f ca="1"/>
        <v>#NAME?</v>
      </c>
      <c r="B4035" t="e">
        <f ca="1"/>
        <v>#NAME?</v>
      </c>
      <c r="C4035" s="129" t="e">
        <f ca="1"/>
        <v>#NAME?</v>
      </c>
      <c r="D4035" t="e">
        <f ca="1"/>
        <v>#NAME?</v>
      </c>
      <c r="E4035" t="e">
        <f ca="1"/>
        <v>#NAME?</v>
      </c>
      <c r="F4035" t="e">
        <f ca="1"/>
        <v>#NAME?</v>
      </c>
      <c r="G4035" t="e">
        <f ca="1"/>
        <v>#NAME?</v>
      </c>
      <c r="H4035" t="e">
        <f ca="1"/>
        <v>#NAME?</v>
      </c>
      <c r="I4035" t="e">
        <f ca="1"/>
        <v>#NAME?</v>
      </c>
    </row>
    <row r="4036" spans="1:9" x14ac:dyDescent="0.25">
      <c r="A4036" s="193" t="e">
        <f ca="1"/>
        <v>#NAME?</v>
      </c>
      <c r="B4036" t="e">
        <f ca="1"/>
        <v>#NAME?</v>
      </c>
      <c r="C4036" s="129" t="e">
        <f ca="1"/>
        <v>#NAME?</v>
      </c>
      <c r="D4036" t="e">
        <f ca="1"/>
        <v>#NAME?</v>
      </c>
      <c r="E4036" t="e">
        <f ca="1"/>
        <v>#NAME?</v>
      </c>
      <c r="F4036" t="e">
        <f ca="1"/>
        <v>#NAME?</v>
      </c>
      <c r="G4036" t="e">
        <f ca="1"/>
        <v>#NAME?</v>
      </c>
      <c r="H4036" t="e">
        <f ca="1"/>
        <v>#NAME?</v>
      </c>
      <c r="I4036" t="e">
        <f ca="1"/>
        <v>#NAME?</v>
      </c>
    </row>
    <row r="4037" spans="1:9" x14ac:dyDescent="0.25">
      <c r="A4037" s="193" t="e">
        <f ca="1"/>
        <v>#NAME?</v>
      </c>
      <c r="B4037" t="e">
        <f ca="1"/>
        <v>#NAME?</v>
      </c>
      <c r="C4037" s="129" t="e">
        <f ca="1"/>
        <v>#NAME?</v>
      </c>
      <c r="D4037" t="e">
        <f ca="1"/>
        <v>#NAME?</v>
      </c>
      <c r="E4037" t="e">
        <f ca="1"/>
        <v>#NAME?</v>
      </c>
      <c r="F4037" t="e">
        <f ca="1"/>
        <v>#NAME?</v>
      </c>
      <c r="G4037" t="e">
        <f ca="1"/>
        <v>#NAME?</v>
      </c>
      <c r="H4037" t="e">
        <f ca="1"/>
        <v>#NAME?</v>
      </c>
      <c r="I4037" t="e">
        <f ca="1"/>
        <v>#NAME?</v>
      </c>
    </row>
    <row r="4038" spans="1:9" x14ac:dyDescent="0.25">
      <c r="A4038" s="193" t="e">
        <f ca="1"/>
        <v>#NAME?</v>
      </c>
      <c r="B4038" t="e">
        <f ca="1"/>
        <v>#NAME?</v>
      </c>
      <c r="C4038" s="129" t="e">
        <f ca="1"/>
        <v>#NAME?</v>
      </c>
      <c r="D4038" t="e">
        <f ca="1"/>
        <v>#NAME?</v>
      </c>
      <c r="E4038" t="e">
        <f ca="1"/>
        <v>#NAME?</v>
      </c>
      <c r="F4038" t="e">
        <f ca="1"/>
        <v>#NAME?</v>
      </c>
      <c r="G4038" t="e">
        <f ca="1"/>
        <v>#NAME?</v>
      </c>
      <c r="H4038" t="e">
        <f ca="1"/>
        <v>#NAME?</v>
      </c>
      <c r="I4038" t="e">
        <f ca="1"/>
        <v>#NAME?</v>
      </c>
    </row>
    <row r="4039" spans="1:9" x14ac:dyDescent="0.25">
      <c r="A4039" s="193" t="e">
        <f ca="1"/>
        <v>#NAME?</v>
      </c>
      <c r="B4039" t="e">
        <f ca="1"/>
        <v>#NAME?</v>
      </c>
      <c r="C4039" s="129" t="e">
        <f ca="1"/>
        <v>#NAME?</v>
      </c>
      <c r="D4039" t="e">
        <f ca="1"/>
        <v>#NAME?</v>
      </c>
      <c r="E4039" t="e">
        <f ca="1"/>
        <v>#NAME?</v>
      </c>
      <c r="F4039" t="e">
        <f ca="1"/>
        <v>#NAME?</v>
      </c>
      <c r="G4039" t="e">
        <f ca="1"/>
        <v>#NAME?</v>
      </c>
      <c r="H4039" t="e">
        <f ca="1"/>
        <v>#NAME?</v>
      </c>
      <c r="I4039" t="e">
        <f ca="1"/>
        <v>#NAME?</v>
      </c>
    </row>
    <row r="4040" spans="1:9" x14ac:dyDescent="0.25">
      <c r="A4040" s="193" t="e">
        <f ca="1"/>
        <v>#NAME?</v>
      </c>
      <c r="B4040" t="e">
        <f ca="1"/>
        <v>#NAME?</v>
      </c>
      <c r="C4040" s="129" t="e">
        <f ca="1"/>
        <v>#NAME?</v>
      </c>
      <c r="D4040" t="e">
        <f ca="1"/>
        <v>#NAME?</v>
      </c>
      <c r="E4040" t="e">
        <f ca="1"/>
        <v>#NAME?</v>
      </c>
      <c r="F4040" t="e">
        <f ca="1"/>
        <v>#NAME?</v>
      </c>
      <c r="G4040" t="e">
        <f ca="1"/>
        <v>#NAME?</v>
      </c>
      <c r="H4040" t="e">
        <f ca="1"/>
        <v>#NAME?</v>
      </c>
      <c r="I4040" t="e">
        <f ca="1"/>
        <v>#NAME?</v>
      </c>
    </row>
    <row r="4041" spans="1:9" x14ac:dyDescent="0.25">
      <c r="A4041" s="193" t="e">
        <f ca="1"/>
        <v>#NAME?</v>
      </c>
      <c r="B4041" t="e">
        <f ca="1"/>
        <v>#NAME?</v>
      </c>
      <c r="C4041" s="129" t="e">
        <f ca="1"/>
        <v>#NAME?</v>
      </c>
      <c r="D4041" t="e">
        <f ca="1"/>
        <v>#NAME?</v>
      </c>
      <c r="E4041" t="e">
        <f ca="1"/>
        <v>#NAME?</v>
      </c>
      <c r="F4041" t="e">
        <f ca="1"/>
        <v>#NAME?</v>
      </c>
      <c r="G4041" t="e">
        <f ca="1"/>
        <v>#NAME?</v>
      </c>
      <c r="H4041" t="e">
        <f ca="1"/>
        <v>#NAME?</v>
      </c>
      <c r="I4041" t="e">
        <f ca="1"/>
        <v>#NAME?</v>
      </c>
    </row>
    <row r="4042" spans="1:9" x14ac:dyDescent="0.25">
      <c r="A4042" s="193" t="e">
        <f ca="1"/>
        <v>#NAME?</v>
      </c>
      <c r="B4042" t="e">
        <f ca="1"/>
        <v>#NAME?</v>
      </c>
      <c r="C4042" s="129" t="e">
        <f ca="1"/>
        <v>#NAME?</v>
      </c>
      <c r="D4042" t="e">
        <f ca="1"/>
        <v>#NAME?</v>
      </c>
      <c r="E4042" t="e">
        <f ca="1"/>
        <v>#NAME?</v>
      </c>
      <c r="F4042" t="e">
        <f ca="1"/>
        <v>#NAME?</v>
      </c>
      <c r="G4042" t="e">
        <f ca="1"/>
        <v>#NAME?</v>
      </c>
      <c r="H4042" t="e">
        <f ca="1"/>
        <v>#NAME?</v>
      </c>
      <c r="I4042" t="e">
        <f ca="1"/>
        <v>#NAME?</v>
      </c>
    </row>
    <row r="4043" spans="1:9" x14ac:dyDescent="0.25">
      <c r="A4043" s="193" t="e">
        <f ca="1"/>
        <v>#NAME?</v>
      </c>
      <c r="B4043" t="e">
        <f ca="1"/>
        <v>#NAME?</v>
      </c>
      <c r="C4043" s="129" t="e">
        <f ca="1"/>
        <v>#NAME?</v>
      </c>
      <c r="D4043" t="e">
        <f ca="1"/>
        <v>#NAME?</v>
      </c>
      <c r="E4043" t="e">
        <f ca="1"/>
        <v>#NAME?</v>
      </c>
      <c r="F4043" t="e">
        <f ca="1"/>
        <v>#NAME?</v>
      </c>
      <c r="G4043" t="e">
        <f ca="1"/>
        <v>#NAME?</v>
      </c>
      <c r="H4043" t="e">
        <f ca="1"/>
        <v>#NAME?</v>
      </c>
      <c r="I4043" t="e">
        <f ca="1"/>
        <v>#NAME?</v>
      </c>
    </row>
    <row r="4044" spans="1:9" x14ac:dyDescent="0.25">
      <c r="A4044" s="193" t="e">
        <f ca="1"/>
        <v>#NAME?</v>
      </c>
      <c r="B4044" t="e">
        <f ca="1"/>
        <v>#NAME?</v>
      </c>
      <c r="C4044" s="129" t="e">
        <f ca="1"/>
        <v>#NAME?</v>
      </c>
      <c r="D4044" t="e">
        <f ca="1"/>
        <v>#NAME?</v>
      </c>
      <c r="E4044" t="e">
        <f ca="1"/>
        <v>#NAME?</v>
      </c>
      <c r="F4044" t="e">
        <f ca="1"/>
        <v>#NAME?</v>
      </c>
      <c r="G4044" t="e">
        <f ca="1"/>
        <v>#NAME?</v>
      </c>
      <c r="H4044" t="e">
        <f ca="1"/>
        <v>#NAME?</v>
      </c>
      <c r="I4044" t="e">
        <f ca="1"/>
        <v>#NAME?</v>
      </c>
    </row>
    <row r="4045" spans="1:9" x14ac:dyDescent="0.25">
      <c r="A4045" s="193" t="e">
        <f ca="1"/>
        <v>#NAME?</v>
      </c>
      <c r="B4045" t="e">
        <f ca="1"/>
        <v>#NAME?</v>
      </c>
      <c r="C4045" s="129" t="e">
        <f ca="1"/>
        <v>#NAME?</v>
      </c>
      <c r="D4045" t="e">
        <f ca="1"/>
        <v>#NAME?</v>
      </c>
      <c r="E4045" t="e">
        <f ca="1"/>
        <v>#NAME?</v>
      </c>
      <c r="F4045" t="e">
        <f ca="1"/>
        <v>#NAME?</v>
      </c>
      <c r="G4045" t="e">
        <f ca="1"/>
        <v>#NAME?</v>
      </c>
      <c r="H4045" t="e">
        <f ca="1"/>
        <v>#NAME?</v>
      </c>
      <c r="I4045" t="e">
        <f ca="1"/>
        <v>#NAME?</v>
      </c>
    </row>
    <row r="4046" spans="1:9" x14ac:dyDescent="0.25">
      <c r="A4046" s="193" t="e">
        <f ca="1"/>
        <v>#NAME?</v>
      </c>
      <c r="B4046" t="e">
        <f ca="1"/>
        <v>#NAME?</v>
      </c>
      <c r="C4046" s="129" t="e">
        <f ca="1"/>
        <v>#NAME?</v>
      </c>
      <c r="D4046" t="e">
        <f ca="1"/>
        <v>#NAME?</v>
      </c>
      <c r="E4046" t="e">
        <f ca="1"/>
        <v>#NAME?</v>
      </c>
      <c r="F4046" t="e">
        <f ca="1"/>
        <v>#NAME?</v>
      </c>
      <c r="G4046" t="e">
        <f ca="1"/>
        <v>#NAME?</v>
      </c>
      <c r="H4046" t="e">
        <f ca="1"/>
        <v>#NAME?</v>
      </c>
      <c r="I4046" t="e">
        <f ca="1"/>
        <v>#NAME?</v>
      </c>
    </row>
    <row r="4047" spans="1:9" x14ac:dyDescent="0.25">
      <c r="A4047" s="193" t="e">
        <f ca="1"/>
        <v>#NAME?</v>
      </c>
      <c r="B4047" t="e">
        <f ca="1"/>
        <v>#NAME?</v>
      </c>
      <c r="C4047" s="129" t="e">
        <f ca="1"/>
        <v>#NAME?</v>
      </c>
      <c r="D4047" t="e">
        <f ca="1"/>
        <v>#NAME?</v>
      </c>
      <c r="E4047" t="e">
        <f ca="1"/>
        <v>#NAME?</v>
      </c>
      <c r="F4047" t="e">
        <f ca="1"/>
        <v>#NAME?</v>
      </c>
      <c r="G4047" t="e">
        <f ca="1"/>
        <v>#NAME?</v>
      </c>
      <c r="H4047" t="e">
        <f ca="1"/>
        <v>#NAME?</v>
      </c>
      <c r="I4047" t="e">
        <f ca="1"/>
        <v>#NAME?</v>
      </c>
    </row>
    <row r="4048" spans="1:9" x14ac:dyDescent="0.25">
      <c r="A4048" s="193" t="e">
        <f ca="1"/>
        <v>#NAME?</v>
      </c>
      <c r="B4048" t="e">
        <f ca="1"/>
        <v>#NAME?</v>
      </c>
      <c r="C4048" s="129" t="e">
        <f ca="1"/>
        <v>#NAME?</v>
      </c>
      <c r="D4048" t="e">
        <f ca="1"/>
        <v>#NAME?</v>
      </c>
      <c r="E4048" t="e">
        <f ca="1"/>
        <v>#NAME?</v>
      </c>
      <c r="F4048" t="e">
        <f ca="1"/>
        <v>#NAME?</v>
      </c>
      <c r="G4048" t="e">
        <f ca="1"/>
        <v>#NAME?</v>
      </c>
      <c r="H4048" t="e">
        <f ca="1"/>
        <v>#NAME?</v>
      </c>
      <c r="I4048" t="e">
        <f ca="1"/>
        <v>#NAME?</v>
      </c>
    </row>
    <row r="4049" spans="1:9" x14ac:dyDescent="0.25">
      <c r="A4049" s="193" t="e">
        <f ca="1"/>
        <v>#NAME?</v>
      </c>
      <c r="B4049" t="e">
        <f ca="1"/>
        <v>#NAME?</v>
      </c>
      <c r="C4049" s="129" t="e">
        <f ca="1"/>
        <v>#NAME?</v>
      </c>
      <c r="D4049" t="e">
        <f ca="1"/>
        <v>#NAME?</v>
      </c>
      <c r="E4049" t="e">
        <f ca="1"/>
        <v>#NAME?</v>
      </c>
      <c r="F4049" t="e">
        <f ca="1"/>
        <v>#NAME?</v>
      </c>
      <c r="G4049" t="e">
        <f ca="1"/>
        <v>#NAME?</v>
      </c>
      <c r="H4049" t="e">
        <f ca="1"/>
        <v>#NAME?</v>
      </c>
      <c r="I4049" t="e">
        <f ca="1"/>
        <v>#NAME?</v>
      </c>
    </row>
    <row r="4050" spans="1:9" x14ac:dyDescent="0.25">
      <c r="A4050" s="193" t="e">
        <f ca="1"/>
        <v>#NAME?</v>
      </c>
      <c r="B4050" t="e">
        <f ca="1"/>
        <v>#NAME?</v>
      </c>
      <c r="C4050" s="129" t="e">
        <f ca="1"/>
        <v>#NAME?</v>
      </c>
      <c r="D4050" t="e">
        <f ca="1"/>
        <v>#NAME?</v>
      </c>
      <c r="E4050" t="e">
        <f ca="1"/>
        <v>#NAME?</v>
      </c>
      <c r="F4050" t="e">
        <f ca="1"/>
        <v>#NAME?</v>
      </c>
      <c r="G4050" t="e">
        <f ca="1"/>
        <v>#NAME?</v>
      </c>
      <c r="H4050" t="e">
        <f ca="1"/>
        <v>#NAME?</v>
      </c>
      <c r="I4050" t="e">
        <f ca="1"/>
        <v>#NAME?</v>
      </c>
    </row>
    <row r="4051" spans="1:9" x14ac:dyDescent="0.25">
      <c r="A4051" s="193" t="e">
        <f ca="1"/>
        <v>#NAME?</v>
      </c>
      <c r="B4051" t="e">
        <f ca="1"/>
        <v>#NAME?</v>
      </c>
      <c r="C4051" s="129" t="e">
        <f ca="1"/>
        <v>#NAME?</v>
      </c>
      <c r="D4051" t="e">
        <f ca="1"/>
        <v>#NAME?</v>
      </c>
      <c r="E4051" t="e">
        <f ca="1"/>
        <v>#NAME?</v>
      </c>
      <c r="F4051" t="e">
        <f ca="1"/>
        <v>#NAME?</v>
      </c>
      <c r="G4051" t="e">
        <f ca="1"/>
        <v>#NAME?</v>
      </c>
      <c r="H4051" t="e">
        <f ca="1"/>
        <v>#NAME?</v>
      </c>
      <c r="I4051" t="e">
        <f ca="1"/>
        <v>#NAME?</v>
      </c>
    </row>
    <row r="4052" spans="1:9" x14ac:dyDescent="0.25">
      <c r="A4052" s="193" t="e">
        <f ca="1"/>
        <v>#NAME?</v>
      </c>
      <c r="B4052" t="e">
        <f ca="1"/>
        <v>#NAME?</v>
      </c>
      <c r="C4052" s="129" t="e">
        <f ca="1"/>
        <v>#NAME?</v>
      </c>
      <c r="D4052" t="e">
        <f ca="1"/>
        <v>#NAME?</v>
      </c>
      <c r="E4052" t="e">
        <f ca="1"/>
        <v>#NAME?</v>
      </c>
      <c r="F4052" t="e">
        <f ca="1"/>
        <v>#NAME?</v>
      </c>
      <c r="G4052" t="e">
        <f ca="1"/>
        <v>#NAME?</v>
      </c>
      <c r="H4052" t="e">
        <f ca="1"/>
        <v>#NAME?</v>
      </c>
      <c r="I4052" t="e">
        <f ca="1"/>
        <v>#NAME?</v>
      </c>
    </row>
    <row r="4053" spans="1:9" x14ac:dyDescent="0.25">
      <c r="A4053" s="193" t="e">
        <f ca="1"/>
        <v>#NAME?</v>
      </c>
      <c r="B4053" t="e">
        <f ca="1"/>
        <v>#NAME?</v>
      </c>
      <c r="C4053" s="129" t="e">
        <f ca="1"/>
        <v>#NAME?</v>
      </c>
      <c r="D4053" t="e">
        <f ca="1"/>
        <v>#NAME?</v>
      </c>
      <c r="E4053" t="e">
        <f ca="1"/>
        <v>#NAME?</v>
      </c>
      <c r="F4053" t="e">
        <f ca="1"/>
        <v>#NAME?</v>
      </c>
      <c r="G4053" t="e">
        <f ca="1"/>
        <v>#NAME?</v>
      </c>
      <c r="H4053" t="e">
        <f ca="1"/>
        <v>#NAME?</v>
      </c>
      <c r="I4053" t="e">
        <f ca="1"/>
        <v>#NAME?</v>
      </c>
    </row>
    <row r="4054" spans="1:9" x14ac:dyDescent="0.25">
      <c r="A4054" s="193" t="e">
        <f ca="1"/>
        <v>#NAME?</v>
      </c>
      <c r="B4054" t="e">
        <f ca="1"/>
        <v>#NAME?</v>
      </c>
      <c r="C4054" s="129" t="e">
        <f ca="1"/>
        <v>#NAME?</v>
      </c>
      <c r="D4054" t="e">
        <f ca="1"/>
        <v>#NAME?</v>
      </c>
      <c r="E4054" t="e">
        <f ca="1"/>
        <v>#NAME?</v>
      </c>
      <c r="F4054" t="e">
        <f ca="1"/>
        <v>#NAME?</v>
      </c>
      <c r="G4054" t="e">
        <f ca="1"/>
        <v>#NAME?</v>
      </c>
      <c r="H4054" t="e">
        <f ca="1"/>
        <v>#NAME?</v>
      </c>
      <c r="I4054" t="e">
        <f ca="1"/>
        <v>#NAME?</v>
      </c>
    </row>
    <row r="4055" spans="1:9" x14ac:dyDescent="0.25">
      <c r="A4055" s="193" t="e">
        <f ca="1"/>
        <v>#NAME?</v>
      </c>
      <c r="B4055" t="e">
        <f ca="1"/>
        <v>#NAME?</v>
      </c>
      <c r="C4055" s="129" t="e">
        <f ca="1"/>
        <v>#NAME?</v>
      </c>
      <c r="D4055" t="e">
        <f ca="1"/>
        <v>#NAME?</v>
      </c>
      <c r="E4055" t="e">
        <f ca="1"/>
        <v>#NAME?</v>
      </c>
      <c r="F4055" t="e">
        <f ca="1"/>
        <v>#NAME?</v>
      </c>
      <c r="G4055" t="e">
        <f ca="1"/>
        <v>#NAME?</v>
      </c>
      <c r="H4055" t="e">
        <f ca="1"/>
        <v>#NAME?</v>
      </c>
      <c r="I4055" t="e">
        <f ca="1"/>
        <v>#NAME?</v>
      </c>
    </row>
    <row r="4056" spans="1:9" x14ac:dyDescent="0.25">
      <c r="A4056" s="193" t="e">
        <f ca="1"/>
        <v>#NAME?</v>
      </c>
      <c r="B4056" t="e">
        <f ca="1"/>
        <v>#NAME?</v>
      </c>
      <c r="C4056" s="129" t="e">
        <f ca="1"/>
        <v>#NAME?</v>
      </c>
      <c r="D4056" t="e">
        <f ca="1"/>
        <v>#NAME?</v>
      </c>
      <c r="E4056" t="e">
        <f ca="1"/>
        <v>#NAME?</v>
      </c>
      <c r="F4056" t="e">
        <f ca="1"/>
        <v>#NAME?</v>
      </c>
      <c r="G4056" t="e">
        <f ca="1"/>
        <v>#NAME?</v>
      </c>
      <c r="H4056" t="e">
        <f ca="1"/>
        <v>#NAME?</v>
      </c>
      <c r="I4056" t="e">
        <f ca="1"/>
        <v>#NAME?</v>
      </c>
    </row>
    <row r="4057" spans="1:9" x14ac:dyDescent="0.25">
      <c r="A4057" s="193" t="e">
        <f ca="1"/>
        <v>#NAME?</v>
      </c>
      <c r="B4057" t="e">
        <f ca="1"/>
        <v>#NAME?</v>
      </c>
      <c r="C4057" s="129" t="e">
        <f ca="1"/>
        <v>#NAME?</v>
      </c>
      <c r="D4057" t="e">
        <f ca="1"/>
        <v>#NAME?</v>
      </c>
      <c r="E4057" t="e">
        <f ca="1"/>
        <v>#NAME?</v>
      </c>
      <c r="F4057" t="e">
        <f ca="1"/>
        <v>#NAME?</v>
      </c>
      <c r="G4057" t="e">
        <f ca="1"/>
        <v>#NAME?</v>
      </c>
      <c r="H4057" t="e">
        <f ca="1"/>
        <v>#NAME?</v>
      </c>
      <c r="I4057" t="e">
        <f ca="1"/>
        <v>#NAME?</v>
      </c>
    </row>
    <row r="4058" spans="1:9" x14ac:dyDescent="0.25">
      <c r="A4058" s="193" t="e">
        <f ca="1"/>
        <v>#NAME?</v>
      </c>
      <c r="B4058" t="e">
        <f ca="1"/>
        <v>#NAME?</v>
      </c>
      <c r="C4058" s="129" t="e">
        <f ca="1"/>
        <v>#NAME?</v>
      </c>
      <c r="D4058" t="e">
        <f ca="1"/>
        <v>#NAME?</v>
      </c>
      <c r="E4058" t="e">
        <f ca="1"/>
        <v>#NAME?</v>
      </c>
      <c r="F4058" t="e">
        <f ca="1"/>
        <v>#NAME?</v>
      </c>
      <c r="G4058" t="e">
        <f ca="1"/>
        <v>#NAME?</v>
      </c>
      <c r="H4058" t="e">
        <f ca="1"/>
        <v>#NAME?</v>
      </c>
      <c r="I4058" t="e">
        <f ca="1"/>
        <v>#NAME?</v>
      </c>
    </row>
    <row r="4059" spans="1:9" x14ac:dyDescent="0.25">
      <c r="A4059" s="193" t="e">
        <f ca="1"/>
        <v>#NAME?</v>
      </c>
      <c r="B4059" t="e">
        <f ca="1"/>
        <v>#NAME?</v>
      </c>
      <c r="C4059" s="129" t="e">
        <f ca="1"/>
        <v>#NAME?</v>
      </c>
      <c r="D4059" t="e">
        <f ca="1"/>
        <v>#NAME?</v>
      </c>
      <c r="E4059" t="e">
        <f ca="1"/>
        <v>#NAME?</v>
      </c>
      <c r="F4059" t="e">
        <f ca="1"/>
        <v>#NAME?</v>
      </c>
      <c r="G4059" t="e">
        <f ca="1"/>
        <v>#NAME?</v>
      </c>
      <c r="H4059" t="e">
        <f ca="1"/>
        <v>#NAME?</v>
      </c>
      <c r="I4059" t="e">
        <f ca="1"/>
        <v>#NAME?</v>
      </c>
    </row>
    <row r="4060" spans="1:9" x14ac:dyDescent="0.25">
      <c r="A4060" s="193" t="e">
        <f ca="1"/>
        <v>#NAME?</v>
      </c>
      <c r="B4060" t="e">
        <f ca="1"/>
        <v>#NAME?</v>
      </c>
      <c r="C4060" s="129" t="e">
        <f ca="1"/>
        <v>#NAME?</v>
      </c>
      <c r="D4060" t="e">
        <f ca="1"/>
        <v>#NAME?</v>
      </c>
      <c r="E4060" t="e">
        <f ca="1"/>
        <v>#NAME?</v>
      </c>
      <c r="F4060" t="e">
        <f ca="1"/>
        <v>#NAME?</v>
      </c>
      <c r="G4060" t="e">
        <f ca="1"/>
        <v>#NAME?</v>
      </c>
      <c r="H4060" t="e">
        <f ca="1"/>
        <v>#NAME?</v>
      </c>
      <c r="I4060" t="e">
        <f ca="1"/>
        <v>#NAME?</v>
      </c>
    </row>
    <row r="4061" spans="1:9" x14ac:dyDescent="0.25">
      <c r="A4061" s="193" t="e">
        <f ca="1"/>
        <v>#NAME?</v>
      </c>
      <c r="B4061" t="e">
        <f ca="1"/>
        <v>#NAME?</v>
      </c>
      <c r="C4061" s="129" t="e">
        <f ca="1"/>
        <v>#NAME?</v>
      </c>
      <c r="D4061" t="e">
        <f ca="1"/>
        <v>#NAME?</v>
      </c>
      <c r="E4061" t="e">
        <f ca="1"/>
        <v>#NAME?</v>
      </c>
      <c r="F4061" t="e">
        <f ca="1"/>
        <v>#NAME?</v>
      </c>
      <c r="G4061" t="e">
        <f ca="1"/>
        <v>#NAME?</v>
      </c>
      <c r="H4061" t="e">
        <f ca="1"/>
        <v>#NAME?</v>
      </c>
      <c r="I4061" t="e">
        <f ca="1"/>
        <v>#NAME?</v>
      </c>
    </row>
    <row r="4062" spans="1:9" x14ac:dyDescent="0.25">
      <c r="A4062" s="193" t="e">
        <f ca="1"/>
        <v>#NAME?</v>
      </c>
      <c r="B4062" t="e">
        <f ca="1"/>
        <v>#NAME?</v>
      </c>
      <c r="C4062" s="129" t="e">
        <f ca="1"/>
        <v>#NAME?</v>
      </c>
      <c r="D4062" t="e">
        <f ca="1"/>
        <v>#NAME?</v>
      </c>
      <c r="E4062" t="e">
        <f ca="1"/>
        <v>#NAME?</v>
      </c>
      <c r="F4062" t="e">
        <f ca="1"/>
        <v>#NAME?</v>
      </c>
      <c r="G4062" t="e">
        <f ca="1"/>
        <v>#NAME?</v>
      </c>
      <c r="H4062" t="e">
        <f ca="1"/>
        <v>#NAME?</v>
      </c>
      <c r="I4062" t="e">
        <f ca="1"/>
        <v>#NAME?</v>
      </c>
    </row>
    <row r="4063" spans="1:9" x14ac:dyDescent="0.25">
      <c r="A4063" s="193" t="e">
        <f ca="1"/>
        <v>#NAME?</v>
      </c>
      <c r="B4063" t="e">
        <f ca="1"/>
        <v>#NAME?</v>
      </c>
      <c r="C4063" s="129" t="e">
        <f ca="1"/>
        <v>#NAME?</v>
      </c>
      <c r="D4063" t="e">
        <f ca="1"/>
        <v>#NAME?</v>
      </c>
      <c r="E4063" t="e">
        <f ca="1"/>
        <v>#NAME?</v>
      </c>
      <c r="F4063" t="e">
        <f ca="1"/>
        <v>#NAME?</v>
      </c>
      <c r="G4063" t="e">
        <f ca="1"/>
        <v>#NAME?</v>
      </c>
      <c r="H4063" t="e">
        <f ca="1"/>
        <v>#NAME?</v>
      </c>
      <c r="I4063" t="e">
        <f ca="1"/>
        <v>#NAME?</v>
      </c>
    </row>
    <row r="4064" spans="1:9" x14ac:dyDescent="0.25">
      <c r="A4064" s="193" t="e">
        <f ca="1"/>
        <v>#NAME?</v>
      </c>
      <c r="B4064" t="e">
        <f ca="1"/>
        <v>#NAME?</v>
      </c>
      <c r="C4064" s="129" t="e">
        <f ca="1"/>
        <v>#NAME?</v>
      </c>
      <c r="D4064" t="e">
        <f ca="1"/>
        <v>#NAME?</v>
      </c>
      <c r="E4064" t="e">
        <f ca="1"/>
        <v>#NAME?</v>
      </c>
      <c r="F4064" t="e">
        <f ca="1"/>
        <v>#NAME?</v>
      </c>
      <c r="G4064" t="e">
        <f ca="1"/>
        <v>#NAME?</v>
      </c>
      <c r="H4064" t="e">
        <f ca="1"/>
        <v>#NAME?</v>
      </c>
      <c r="I4064" t="e">
        <f ca="1"/>
        <v>#NAME?</v>
      </c>
    </row>
    <row r="4065" spans="1:9" x14ac:dyDescent="0.25">
      <c r="A4065" s="193" t="e">
        <f ca="1"/>
        <v>#NAME?</v>
      </c>
      <c r="B4065" t="e">
        <f ca="1"/>
        <v>#NAME?</v>
      </c>
      <c r="C4065" s="129" t="e">
        <f ca="1"/>
        <v>#NAME?</v>
      </c>
      <c r="D4065" t="e">
        <f ca="1"/>
        <v>#NAME?</v>
      </c>
      <c r="E4065" t="e">
        <f ca="1"/>
        <v>#NAME?</v>
      </c>
      <c r="F4065" t="e">
        <f ca="1"/>
        <v>#NAME?</v>
      </c>
      <c r="G4065" t="e">
        <f ca="1"/>
        <v>#NAME?</v>
      </c>
      <c r="H4065" t="e">
        <f ca="1"/>
        <v>#NAME?</v>
      </c>
      <c r="I4065" t="e">
        <f ca="1"/>
        <v>#NAME?</v>
      </c>
    </row>
    <row r="4066" spans="1:9" x14ac:dyDescent="0.25">
      <c r="A4066" s="193" t="e">
        <f ca="1"/>
        <v>#NAME?</v>
      </c>
      <c r="B4066" t="e">
        <f ca="1"/>
        <v>#NAME?</v>
      </c>
      <c r="C4066" s="129" t="e">
        <f ca="1"/>
        <v>#NAME?</v>
      </c>
      <c r="D4066" t="e">
        <f ca="1"/>
        <v>#NAME?</v>
      </c>
      <c r="E4066" t="e">
        <f ca="1"/>
        <v>#NAME?</v>
      </c>
      <c r="F4066" t="e">
        <f ca="1"/>
        <v>#NAME?</v>
      </c>
      <c r="G4066" t="e">
        <f ca="1"/>
        <v>#NAME?</v>
      </c>
      <c r="H4066" t="e">
        <f ca="1"/>
        <v>#NAME?</v>
      </c>
      <c r="I4066" t="e">
        <f ca="1"/>
        <v>#NAME?</v>
      </c>
    </row>
    <row r="4067" spans="1:9" x14ac:dyDescent="0.25">
      <c r="A4067" s="193" t="e">
        <f ca="1"/>
        <v>#NAME?</v>
      </c>
      <c r="B4067" t="e">
        <f ca="1"/>
        <v>#NAME?</v>
      </c>
      <c r="C4067" s="129" t="e">
        <f ca="1"/>
        <v>#NAME?</v>
      </c>
      <c r="D4067" t="e">
        <f ca="1"/>
        <v>#NAME?</v>
      </c>
      <c r="E4067" t="e">
        <f ca="1"/>
        <v>#NAME?</v>
      </c>
      <c r="F4067" t="e">
        <f ca="1"/>
        <v>#NAME?</v>
      </c>
      <c r="G4067" t="e">
        <f ca="1"/>
        <v>#NAME?</v>
      </c>
      <c r="H4067" t="e">
        <f ca="1"/>
        <v>#NAME?</v>
      </c>
      <c r="I4067" t="e">
        <f ca="1"/>
        <v>#NAME?</v>
      </c>
    </row>
    <row r="4068" spans="1:9" x14ac:dyDescent="0.25">
      <c r="A4068" s="193" t="e">
        <f ca="1"/>
        <v>#NAME?</v>
      </c>
      <c r="B4068" t="e">
        <f ca="1"/>
        <v>#NAME?</v>
      </c>
      <c r="C4068" s="129" t="e">
        <f ca="1"/>
        <v>#NAME?</v>
      </c>
      <c r="D4068" t="e">
        <f ca="1"/>
        <v>#NAME?</v>
      </c>
      <c r="E4068" t="e">
        <f ca="1"/>
        <v>#NAME?</v>
      </c>
      <c r="F4068" t="e">
        <f ca="1"/>
        <v>#NAME?</v>
      </c>
      <c r="G4068" t="e">
        <f ca="1"/>
        <v>#NAME?</v>
      </c>
      <c r="H4068" t="e">
        <f ca="1"/>
        <v>#NAME?</v>
      </c>
      <c r="I4068" t="e">
        <f ca="1"/>
        <v>#NAME?</v>
      </c>
    </row>
    <row r="4069" spans="1:9" x14ac:dyDescent="0.25">
      <c r="A4069" s="193" t="e">
        <f ca="1"/>
        <v>#NAME?</v>
      </c>
      <c r="B4069" t="e">
        <f ca="1"/>
        <v>#NAME?</v>
      </c>
      <c r="C4069" s="129" t="e">
        <f ca="1"/>
        <v>#NAME?</v>
      </c>
      <c r="D4069" t="e">
        <f ca="1"/>
        <v>#NAME?</v>
      </c>
      <c r="E4069" t="e">
        <f ca="1"/>
        <v>#NAME?</v>
      </c>
      <c r="F4069" t="e">
        <f ca="1"/>
        <v>#NAME?</v>
      </c>
      <c r="G4069" t="e">
        <f ca="1"/>
        <v>#NAME?</v>
      </c>
      <c r="H4069" t="e">
        <f ca="1"/>
        <v>#NAME?</v>
      </c>
      <c r="I4069" t="e">
        <f ca="1"/>
        <v>#NAME?</v>
      </c>
    </row>
    <row r="4070" spans="1:9" x14ac:dyDescent="0.25">
      <c r="A4070" s="193" t="e">
        <f ca="1"/>
        <v>#NAME?</v>
      </c>
      <c r="B4070" t="e">
        <f ca="1"/>
        <v>#NAME?</v>
      </c>
      <c r="C4070" s="129" t="e">
        <f ca="1"/>
        <v>#NAME?</v>
      </c>
      <c r="D4070" t="e">
        <f ca="1"/>
        <v>#NAME?</v>
      </c>
      <c r="E4070" t="e">
        <f ca="1"/>
        <v>#NAME?</v>
      </c>
      <c r="F4070" t="e">
        <f ca="1"/>
        <v>#NAME?</v>
      </c>
      <c r="G4070" t="e">
        <f ca="1"/>
        <v>#NAME?</v>
      </c>
      <c r="H4070" t="e">
        <f ca="1"/>
        <v>#NAME?</v>
      </c>
      <c r="I4070" t="e">
        <f ca="1"/>
        <v>#NAME?</v>
      </c>
    </row>
    <row r="4071" spans="1:9" x14ac:dyDescent="0.25">
      <c r="A4071" s="193" t="e">
        <f ca="1"/>
        <v>#NAME?</v>
      </c>
      <c r="B4071" t="e">
        <f ca="1"/>
        <v>#NAME?</v>
      </c>
      <c r="C4071" s="129" t="e">
        <f ca="1"/>
        <v>#NAME?</v>
      </c>
      <c r="D4071" t="e">
        <f ca="1"/>
        <v>#NAME?</v>
      </c>
      <c r="E4071" t="e">
        <f ca="1"/>
        <v>#NAME?</v>
      </c>
      <c r="F4071" t="e">
        <f ca="1"/>
        <v>#NAME?</v>
      </c>
      <c r="G4071" t="e">
        <f ca="1"/>
        <v>#NAME?</v>
      </c>
      <c r="H4071" t="e">
        <f ca="1"/>
        <v>#NAME?</v>
      </c>
      <c r="I4071" t="e">
        <f ca="1"/>
        <v>#NAME?</v>
      </c>
    </row>
    <row r="4072" spans="1:9" x14ac:dyDescent="0.25">
      <c r="A4072" s="193" t="e">
        <f ca="1"/>
        <v>#NAME?</v>
      </c>
      <c r="B4072" t="e">
        <f ca="1"/>
        <v>#NAME?</v>
      </c>
      <c r="C4072" s="129" t="e">
        <f ca="1"/>
        <v>#NAME?</v>
      </c>
      <c r="D4072" t="e">
        <f ca="1"/>
        <v>#NAME?</v>
      </c>
      <c r="E4072" t="e">
        <f ca="1"/>
        <v>#NAME?</v>
      </c>
      <c r="F4072" t="e">
        <f ca="1"/>
        <v>#NAME?</v>
      </c>
      <c r="G4072" t="e">
        <f ca="1"/>
        <v>#NAME?</v>
      </c>
      <c r="H4072" t="e">
        <f ca="1"/>
        <v>#NAME?</v>
      </c>
      <c r="I4072" t="e">
        <f ca="1"/>
        <v>#NAME?</v>
      </c>
    </row>
    <row r="4073" spans="1:9" x14ac:dyDescent="0.25">
      <c r="A4073" s="193" t="e">
        <f ca="1"/>
        <v>#NAME?</v>
      </c>
      <c r="B4073" t="e">
        <f ca="1"/>
        <v>#NAME?</v>
      </c>
      <c r="C4073" s="129" t="e">
        <f ca="1"/>
        <v>#NAME?</v>
      </c>
      <c r="D4073" t="e">
        <f ca="1"/>
        <v>#NAME?</v>
      </c>
      <c r="E4073" t="e">
        <f ca="1"/>
        <v>#NAME?</v>
      </c>
      <c r="F4073" t="e">
        <f ca="1"/>
        <v>#NAME?</v>
      </c>
      <c r="G4073" t="e">
        <f ca="1"/>
        <v>#NAME?</v>
      </c>
      <c r="H4073" t="e">
        <f ca="1"/>
        <v>#NAME?</v>
      </c>
      <c r="I4073" t="e">
        <f ca="1"/>
        <v>#NAME?</v>
      </c>
    </row>
    <row r="4074" spans="1:9" x14ac:dyDescent="0.25">
      <c r="A4074" s="193" t="e">
        <f ca="1"/>
        <v>#NAME?</v>
      </c>
      <c r="B4074" t="e">
        <f ca="1"/>
        <v>#NAME?</v>
      </c>
      <c r="C4074" s="129" t="e">
        <f ca="1"/>
        <v>#NAME?</v>
      </c>
      <c r="D4074" t="e">
        <f ca="1"/>
        <v>#NAME?</v>
      </c>
      <c r="E4074" t="e">
        <f ca="1"/>
        <v>#NAME?</v>
      </c>
      <c r="F4074" t="e">
        <f ca="1"/>
        <v>#NAME?</v>
      </c>
      <c r="G4074" t="e">
        <f ca="1"/>
        <v>#NAME?</v>
      </c>
      <c r="H4074" t="e">
        <f ca="1"/>
        <v>#NAME?</v>
      </c>
      <c r="I4074" t="e">
        <f ca="1"/>
        <v>#NAME?</v>
      </c>
    </row>
    <row r="4075" spans="1:9" x14ac:dyDescent="0.25">
      <c r="A4075" s="193" t="e">
        <f ca="1"/>
        <v>#NAME?</v>
      </c>
      <c r="B4075" t="e">
        <f ca="1"/>
        <v>#NAME?</v>
      </c>
      <c r="C4075" s="129" t="e">
        <f ca="1"/>
        <v>#NAME?</v>
      </c>
      <c r="D4075" t="e">
        <f ca="1"/>
        <v>#NAME?</v>
      </c>
      <c r="E4075" t="e">
        <f ca="1"/>
        <v>#NAME?</v>
      </c>
      <c r="F4075" t="e">
        <f ca="1"/>
        <v>#NAME?</v>
      </c>
      <c r="G4075" t="e">
        <f ca="1"/>
        <v>#NAME?</v>
      </c>
      <c r="H4075" t="e">
        <f ca="1"/>
        <v>#NAME?</v>
      </c>
      <c r="I4075" t="e">
        <f ca="1"/>
        <v>#NAME?</v>
      </c>
    </row>
    <row r="4076" spans="1:9" x14ac:dyDescent="0.25">
      <c r="A4076" s="193" t="e">
        <f ca="1"/>
        <v>#NAME?</v>
      </c>
      <c r="B4076" t="e">
        <f ca="1"/>
        <v>#NAME?</v>
      </c>
      <c r="C4076" s="129" t="e">
        <f ca="1"/>
        <v>#NAME?</v>
      </c>
      <c r="D4076" t="e">
        <f ca="1"/>
        <v>#NAME?</v>
      </c>
      <c r="E4076" t="e">
        <f ca="1"/>
        <v>#NAME?</v>
      </c>
      <c r="F4076" t="e">
        <f ca="1"/>
        <v>#NAME?</v>
      </c>
      <c r="G4076" t="e">
        <f ca="1"/>
        <v>#NAME?</v>
      </c>
      <c r="H4076" t="e">
        <f ca="1"/>
        <v>#NAME?</v>
      </c>
      <c r="I4076" t="e">
        <f ca="1"/>
        <v>#NAME?</v>
      </c>
    </row>
    <row r="4077" spans="1:9" x14ac:dyDescent="0.25">
      <c r="A4077" s="193" t="e">
        <f ca="1"/>
        <v>#NAME?</v>
      </c>
      <c r="B4077" t="e">
        <f ca="1"/>
        <v>#NAME?</v>
      </c>
      <c r="C4077" s="129" t="e">
        <f ca="1"/>
        <v>#NAME?</v>
      </c>
      <c r="D4077" t="e">
        <f ca="1"/>
        <v>#NAME?</v>
      </c>
      <c r="E4077" t="e">
        <f ca="1"/>
        <v>#NAME?</v>
      </c>
      <c r="F4077" t="e">
        <f ca="1"/>
        <v>#NAME?</v>
      </c>
      <c r="G4077" t="e">
        <f ca="1"/>
        <v>#NAME?</v>
      </c>
      <c r="H4077" t="e">
        <f ca="1"/>
        <v>#NAME?</v>
      </c>
      <c r="I4077" t="e">
        <f ca="1"/>
        <v>#NAME?</v>
      </c>
    </row>
    <row r="4078" spans="1:9" x14ac:dyDescent="0.25">
      <c r="A4078" s="193" t="e">
        <f ca="1"/>
        <v>#NAME?</v>
      </c>
      <c r="B4078" t="e">
        <f ca="1"/>
        <v>#NAME?</v>
      </c>
      <c r="C4078" s="129" t="e">
        <f ca="1"/>
        <v>#NAME?</v>
      </c>
      <c r="D4078" t="e">
        <f ca="1"/>
        <v>#NAME?</v>
      </c>
      <c r="E4078" t="e">
        <f ca="1"/>
        <v>#NAME?</v>
      </c>
      <c r="F4078" t="e">
        <f ca="1"/>
        <v>#NAME?</v>
      </c>
      <c r="G4078" t="e">
        <f ca="1"/>
        <v>#NAME?</v>
      </c>
      <c r="H4078" t="e">
        <f ca="1"/>
        <v>#NAME?</v>
      </c>
      <c r="I4078" t="e">
        <f ca="1"/>
        <v>#NAME?</v>
      </c>
    </row>
    <row r="4079" spans="1:9" x14ac:dyDescent="0.25">
      <c r="A4079" s="193" t="e">
        <f ca="1"/>
        <v>#NAME?</v>
      </c>
      <c r="B4079" t="e">
        <f ca="1"/>
        <v>#NAME?</v>
      </c>
      <c r="C4079" s="129" t="e">
        <f ca="1"/>
        <v>#NAME?</v>
      </c>
      <c r="D4079" t="e">
        <f ca="1"/>
        <v>#NAME?</v>
      </c>
      <c r="E4079" t="e">
        <f ca="1"/>
        <v>#NAME?</v>
      </c>
      <c r="F4079" t="e">
        <f ca="1"/>
        <v>#NAME?</v>
      </c>
      <c r="G4079" t="e">
        <f ca="1"/>
        <v>#NAME?</v>
      </c>
      <c r="H4079" t="e">
        <f ca="1"/>
        <v>#NAME?</v>
      </c>
      <c r="I4079" t="e">
        <f ca="1"/>
        <v>#NAME?</v>
      </c>
    </row>
    <row r="4080" spans="1:9" x14ac:dyDescent="0.25">
      <c r="A4080" s="193" t="e">
        <f ca="1"/>
        <v>#NAME?</v>
      </c>
      <c r="B4080" t="e">
        <f ca="1"/>
        <v>#NAME?</v>
      </c>
      <c r="C4080" s="129" t="e">
        <f ca="1"/>
        <v>#NAME?</v>
      </c>
      <c r="D4080" t="e">
        <f ca="1"/>
        <v>#NAME?</v>
      </c>
      <c r="E4080" t="e">
        <f ca="1"/>
        <v>#NAME?</v>
      </c>
      <c r="F4080" t="e">
        <f ca="1"/>
        <v>#NAME?</v>
      </c>
      <c r="G4080" t="e">
        <f ca="1"/>
        <v>#NAME?</v>
      </c>
      <c r="H4080" t="e">
        <f ca="1"/>
        <v>#NAME?</v>
      </c>
      <c r="I4080" t="e">
        <f ca="1"/>
        <v>#NAME?</v>
      </c>
    </row>
    <row r="4081" spans="1:9" x14ac:dyDescent="0.25">
      <c r="A4081" s="193" t="e">
        <f ca="1"/>
        <v>#NAME?</v>
      </c>
      <c r="B4081" t="e">
        <f ca="1"/>
        <v>#NAME?</v>
      </c>
      <c r="C4081" s="129" t="e">
        <f ca="1"/>
        <v>#NAME?</v>
      </c>
      <c r="D4081" t="e">
        <f ca="1"/>
        <v>#NAME?</v>
      </c>
      <c r="E4081" t="e">
        <f ca="1"/>
        <v>#NAME?</v>
      </c>
      <c r="F4081" t="e">
        <f ca="1"/>
        <v>#NAME?</v>
      </c>
      <c r="G4081" t="e">
        <f ca="1"/>
        <v>#NAME?</v>
      </c>
      <c r="H4081" t="e">
        <f ca="1"/>
        <v>#NAME?</v>
      </c>
      <c r="I4081" t="e">
        <f ca="1"/>
        <v>#NAME?</v>
      </c>
    </row>
    <row r="4082" spans="1:9" x14ac:dyDescent="0.25">
      <c r="A4082" s="193" t="e">
        <f ca="1"/>
        <v>#NAME?</v>
      </c>
      <c r="B4082" t="e">
        <f ca="1"/>
        <v>#NAME?</v>
      </c>
      <c r="C4082" s="129" t="e">
        <f ca="1"/>
        <v>#NAME?</v>
      </c>
      <c r="D4082" t="e">
        <f ca="1"/>
        <v>#NAME?</v>
      </c>
      <c r="E4082" t="e">
        <f ca="1"/>
        <v>#NAME?</v>
      </c>
      <c r="F4082" t="e">
        <f ca="1"/>
        <v>#NAME?</v>
      </c>
      <c r="G4082" t="e">
        <f ca="1"/>
        <v>#NAME?</v>
      </c>
      <c r="H4082" t="e">
        <f ca="1"/>
        <v>#NAME?</v>
      </c>
      <c r="I4082" t="e">
        <f ca="1"/>
        <v>#NAME?</v>
      </c>
    </row>
    <row r="4083" spans="1:9" x14ac:dyDescent="0.25">
      <c r="A4083" s="193" t="e">
        <f ca="1"/>
        <v>#NAME?</v>
      </c>
      <c r="B4083" t="e">
        <f ca="1"/>
        <v>#NAME?</v>
      </c>
      <c r="C4083" s="129" t="e">
        <f ca="1"/>
        <v>#NAME?</v>
      </c>
      <c r="D4083" t="e">
        <f ca="1"/>
        <v>#NAME?</v>
      </c>
      <c r="E4083" t="e">
        <f ca="1"/>
        <v>#NAME?</v>
      </c>
      <c r="F4083" t="e">
        <f ca="1"/>
        <v>#NAME?</v>
      </c>
      <c r="G4083" t="e">
        <f ca="1"/>
        <v>#NAME?</v>
      </c>
      <c r="H4083" t="e">
        <f ca="1"/>
        <v>#NAME?</v>
      </c>
      <c r="I4083" t="e">
        <f ca="1"/>
        <v>#NAME?</v>
      </c>
    </row>
    <row r="4084" spans="1:9" x14ac:dyDescent="0.25">
      <c r="A4084" s="193" t="e">
        <f ca="1"/>
        <v>#NAME?</v>
      </c>
      <c r="B4084" t="e">
        <f ca="1"/>
        <v>#NAME?</v>
      </c>
      <c r="C4084" s="129" t="e">
        <f ca="1"/>
        <v>#NAME?</v>
      </c>
      <c r="D4084" t="e">
        <f ca="1"/>
        <v>#NAME?</v>
      </c>
      <c r="E4084" t="e">
        <f ca="1"/>
        <v>#NAME?</v>
      </c>
      <c r="F4084" t="e">
        <f ca="1"/>
        <v>#NAME?</v>
      </c>
      <c r="G4084" t="e">
        <f ca="1"/>
        <v>#NAME?</v>
      </c>
      <c r="H4084" t="e">
        <f ca="1"/>
        <v>#NAME?</v>
      </c>
      <c r="I4084" t="e">
        <f ca="1"/>
        <v>#NAME?</v>
      </c>
    </row>
    <row r="4085" spans="1:9" x14ac:dyDescent="0.25">
      <c r="A4085" s="193" t="e">
        <f ca="1"/>
        <v>#NAME?</v>
      </c>
      <c r="B4085" t="e">
        <f ca="1"/>
        <v>#NAME?</v>
      </c>
      <c r="C4085" s="129" t="e">
        <f ca="1"/>
        <v>#NAME?</v>
      </c>
      <c r="D4085" t="e">
        <f ca="1"/>
        <v>#NAME?</v>
      </c>
      <c r="E4085" t="e">
        <f ca="1"/>
        <v>#NAME?</v>
      </c>
      <c r="F4085" t="e">
        <f ca="1"/>
        <v>#NAME?</v>
      </c>
      <c r="G4085" t="e">
        <f ca="1"/>
        <v>#NAME?</v>
      </c>
      <c r="H4085" t="e">
        <f ca="1"/>
        <v>#NAME?</v>
      </c>
      <c r="I4085" t="e">
        <f ca="1"/>
        <v>#NAME?</v>
      </c>
    </row>
    <row r="4086" spans="1:9" x14ac:dyDescent="0.25">
      <c r="A4086" s="193" t="e">
        <f ca="1"/>
        <v>#NAME?</v>
      </c>
      <c r="B4086" t="e">
        <f ca="1"/>
        <v>#NAME?</v>
      </c>
      <c r="C4086" s="129" t="e">
        <f ca="1"/>
        <v>#NAME?</v>
      </c>
      <c r="D4086" t="e">
        <f ca="1"/>
        <v>#NAME?</v>
      </c>
      <c r="E4086" t="e">
        <f ca="1"/>
        <v>#NAME?</v>
      </c>
      <c r="F4086" t="e">
        <f ca="1"/>
        <v>#NAME?</v>
      </c>
      <c r="G4086" t="e">
        <f ca="1"/>
        <v>#NAME?</v>
      </c>
      <c r="H4086" t="e">
        <f ca="1"/>
        <v>#NAME?</v>
      </c>
      <c r="I4086" t="e">
        <f ca="1"/>
        <v>#NAME?</v>
      </c>
    </row>
    <row r="4087" spans="1:9" x14ac:dyDescent="0.25">
      <c r="A4087" s="193" t="e">
        <f ca="1"/>
        <v>#NAME?</v>
      </c>
      <c r="B4087" t="e">
        <f ca="1"/>
        <v>#NAME?</v>
      </c>
      <c r="C4087" s="129" t="e">
        <f ca="1"/>
        <v>#NAME?</v>
      </c>
      <c r="D4087" t="e">
        <f ca="1"/>
        <v>#NAME?</v>
      </c>
      <c r="E4087" t="e">
        <f ca="1"/>
        <v>#NAME?</v>
      </c>
      <c r="F4087" t="e">
        <f ca="1"/>
        <v>#NAME?</v>
      </c>
      <c r="G4087" t="e">
        <f ca="1"/>
        <v>#NAME?</v>
      </c>
      <c r="H4087" t="e">
        <f ca="1"/>
        <v>#NAME?</v>
      </c>
      <c r="I4087" t="e">
        <f ca="1"/>
        <v>#NAME?</v>
      </c>
    </row>
    <row r="4088" spans="1:9" x14ac:dyDescent="0.25">
      <c r="A4088" s="193" t="e">
        <f ca="1"/>
        <v>#NAME?</v>
      </c>
      <c r="B4088" t="e">
        <f ca="1"/>
        <v>#NAME?</v>
      </c>
      <c r="C4088" s="129" t="e">
        <f ca="1"/>
        <v>#NAME?</v>
      </c>
      <c r="D4088" t="e">
        <f ca="1"/>
        <v>#NAME?</v>
      </c>
      <c r="E4088" t="e">
        <f ca="1"/>
        <v>#NAME?</v>
      </c>
      <c r="F4088" t="e">
        <f ca="1"/>
        <v>#NAME?</v>
      </c>
      <c r="G4088" t="e">
        <f ca="1"/>
        <v>#NAME?</v>
      </c>
      <c r="H4088" t="e">
        <f ca="1"/>
        <v>#NAME?</v>
      </c>
      <c r="I4088" t="e">
        <f ca="1"/>
        <v>#NAME?</v>
      </c>
    </row>
    <row r="4089" spans="1:9" x14ac:dyDescent="0.25">
      <c r="A4089" s="193" t="e">
        <f ca="1"/>
        <v>#NAME?</v>
      </c>
      <c r="B4089" t="e">
        <f ca="1"/>
        <v>#NAME?</v>
      </c>
      <c r="C4089" s="129" t="e">
        <f ca="1"/>
        <v>#NAME?</v>
      </c>
      <c r="D4089" t="e">
        <f ca="1"/>
        <v>#NAME?</v>
      </c>
      <c r="E4089" t="e">
        <f ca="1"/>
        <v>#NAME?</v>
      </c>
      <c r="F4089" t="e">
        <f ca="1"/>
        <v>#NAME?</v>
      </c>
      <c r="G4089" t="e">
        <f ca="1"/>
        <v>#NAME?</v>
      </c>
      <c r="H4089" t="e">
        <f ca="1"/>
        <v>#NAME?</v>
      </c>
      <c r="I4089" t="e">
        <f ca="1"/>
        <v>#NAME?</v>
      </c>
    </row>
    <row r="4090" spans="1:9" x14ac:dyDescent="0.25">
      <c r="A4090" s="193" t="e">
        <f ca="1"/>
        <v>#NAME?</v>
      </c>
      <c r="B4090" t="e">
        <f ca="1"/>
        <v>#NAME?</v>
      </c>
      <c r="C4090" s="129" t="e">
        <f ca="1"/>
        <v>#NAME?</v>
      </c>
      <c r="D4090" t="e">
        <f ca="1"/>
        <v>#NAME?</v>
      </c>
      <c r="E4090" t="e">
        <f ca="1"/>
        <v>#NAME?</v>
      </c>
      <c r="F4090" t="e">
        <f ca="1"/>
        <v>#NAME?</v>
      </c>
      <c r="G4090" t="e">
        <f ca="1"/>
        <v>#NAME?</v>
      </c>
      <c r="H4090" t="e">
        <f ca="1"/>
        <v>#NAME?</v>
      </c>
      <c r="I4090" t="e">
        <f ca="1"/>
        <v>#NAME?</v>
      </c>
    </row>
    <row r="4091" spans="1:9" x14ac:dyDescent="0.25">
      <c r="A4091" s="193" t="e">
        <f ca="1"/>
        <v>#NAME?</v>
      </c>
      <c r="B4091" t="e">
        <f ca="1"/>
        <v>#NAME?</v>
      </c>
      <c r="C4091" s="129" t="e">
        <f ca="1"/>
        <v>#NAME?</v>
      </c>
      <c r="D4091" t="e">
        <f ca="1"/>
        <v>#NAME?</v>
      </c>
      <c r="E4091" t="e">
        <f ca="1"/>
        <v>#NAME?</v>
      </c>
      <c r="F4091" t="e">
        <f ca="1"/>
        <v>#NAME?</v>
      </c>
      <c r="G4091" t="e">
        <f ca="1"/>
        <v>#NAME?</v>
      </c>
      <c r="H4091" t="e">
        <f ca="1"/>
        <v>#NAME?</v>
      </c>
      <c r="I4091" t="e">
        <f ca="1"/>
        <v>#NAME?</v>
      </c>
    </row>
    <row r="4092" spans="1:9" x14ac:dyDescent="0.25">
      <c r="A4092" s="193" t="e">
        <f ca="1"/>
        <v>#NAME?</v>
      </c>
      <c r="B4092" t="e">
        <f ca="1"/>
        <v>#NAME?</v>
      </c>
      <c r="C4092" s="129" t="e">
        <f ca="1"/>
        <v>#NAME?</v>
      </c>
      <c r="D4092" t="e">
        <f ca="1"/>
        <v>#NAME?</v>
      </c>
      <c r="E4092" t="e">
        <f ca="1"/>
        <v>#NAME?</v>
      </c>
      <c r="F4092" t="e">
        <f ca="1"/>
        <v>#NAME?</v>
      </c>
      <c r="G4092" t="e">
        <f ca="1"/>
        <v>#NAME?</v>
      </c>
      <c r="H4092" t="e">
        <f ca="1"/>
        <v>#NAME?</v>
      </c>
      <c r="I4092" t="e">
        <f ca="1"/>
        <v>#NAME?</v>
      </c>
    </row>
    <row r="4093" spans="1:9" x14ac:dyDescent="0.25">
      <c r="A4093" s="193" t="e">
        <f ca="1"/>
        <v>#NAME?</v>
      </c>
      <c r="B4093" t="e">
        <f ca="1"/>
        <v>#NAME?</v>
      </c>
      <c r="C4093" s="129" t="e">
        <f ca="1"/>
        <v>#NAME?</v>
      </c>
      <c r="D4093" t="e">
        <f ca="1"/>
        <v>#NAME?</v>
      </c>
      <c r="E4093" t="e">
        <f ca="1"/>
        <v>#NAME?</v>
      </c>
      <c r="F4093" t="e">
        <f ca="1"/>
        <v>#NAME?</v>
      </c>
      <c r="G4093" t="e">
        <f ca="1"/>
        <v>#NAME?</v>
      </c>
      <c r="H4093" t="e">
        <f ca="1"/>
        <v>#NAME?</v>
      </c>
      <c r="I4093" t="e">
        <f ca="1"/>
        <v>#NAME?</v>
      </c>
    </row>
    <row r="4094" spans="1:9" x14ac:dyDescent="0.25">
      <c r="A4094" s="193" t="e">
        <f ca="1"/>
        <v>#NAME?</v>
      </c>
      <c r="B4094" t="e">
        <f ca="1"/>
        <v>#NAME?</v>
      </c>
      <c r="C4094" s="129" t="e">
        <f ca="1"/>
        <v>#NAME?</v>
      </c>
      <c r="D4094" t="e">
        <f ca="1"/>
        <v>#NAME?</v>
      </c>
      <c r="E4094" t="e">
        <f ca="1"/>
        <v>#NAME?</v>
      </c>
      <c r="F4094" t="e">
        <f ca="1"/>
        <v>#NAME?</v>
      </c>
      <c r="G4094" t="e">
        <f ca="1"/>
        <v>#NAME?</v>
      </c>
      <c r="H4094" t="e">
        <f ca="1"/>
        <v>#NAME?</v>
      </c>
      <c r="I4094" t="e">
        <f ca="1"/>
        <v>#NAME?</v>
      </c>
    </row>
    <row r="4095" spans="1:9" x14ac:dyDescent="0.25">
      <c r="A4095" s="193" t="e">
        <f ca="1"/>
        <v>#NAME?</v>
      </c>
      <c r="B4095" t="e">
        <f ca="1"/>
        <v>#NAME?</v>
      </c>
      <c r="C4095" s="129" t="e">
        <f ca="1"/>
        <v>#NAME?</v>
      </c>
      <c r="D4095" t="e">
        <f ca="1"/>
        <v>#NAME?</v>
      </c>
      <c r="E4095" t="e">
        <f ca="1"/>
        <v>#NAME?</v>
      </c>
      <c r="F4095" t="e">
        <f ca="1"/>
        <v>#NAME?</v>
      </c>
      <c r="G4095" t="e">
        <f ca="1"/>
        <v>#NAME?</v>
      </c>
      <c r="H4095" t="e">
        <f ca="1"/>
        <v>#NAME?</v>
      </c>
      <c r="I4095" t="e">
        <f ca="1"/>
        <v>#NAME?</v>
      </c>
    </row>
    <row r="4096" spans="1:9" x14ac:dyDescent="0.25">
      <c r="A4096" s="193" t="e">
        <f ca="1"/>
        <v>#NAME?</v>
      </c>
      <c r="B4096" t="e">
        <f ca="1"/>
        <v>#NAME?</v>
      </c>
      <c r="C4096" s="129" t="e">
        <f ca="1"/>
        <v>#NAME?</v>
      </c>
      <c r="D4096" t="e">
        <f ca="1"/>
        <v>#NAME?</v>
      </c>
      <c r="E4096" t="e">
        <f ca="1"/>
        <v>#NAME?</v>
      </c>
      <c r="F4096" t="e">
        <f ca="1"/>
        <v>#NAME?</v>
      </c>
      <c r="G4096" t="e">
        <f ca="1"/>
        <v>#NAME?</v>
      </c>
      <c r="H4096" t="e">
        <f ca="1"/>
        <v>#NAME?</v>
      </c>
      <c r="I4096" t="e">
        <f ca="1"/>
        <v>#NAME?</v>
      </c>
    </row>
    <row r="4097" spans="1:9" x14ac:dyDescent="0.25">
      <c r="A4097" s="193" t="e">
        <f ca="1"/>
        <v>#NAME?</v>
      </c>
      <c r="B4097" t="e">
        <f ca="1"/>
        <v>#NAME?</v>
      </c>
      <c r="C4097" s="129" t="e">
        <f ca="1"/>
        <v>#NAME?</v>
      </c>
      <c r="D4097" t="e">
        <f ca="1"/>
        <v>#NAME?</v>
      </c>
      <c r="E4097" t="e">
        <f ca="1"/>
        <v>#NAME?</v>
      </c>
      <c r="F4097" t="e">
        <f ca="1"/>
        <v>#NAME?</v>
      </c>
      <c r="G4097" t="e">
        <f ca="1"/>
        <v>#NAME?</v>
      </c>
      <c r="H4097" t="e">
        <f ca="1"/>
        <v>#NAME?</v>
      </c>
      <c r="I4097" t="e">
        <f ca="1"/>
        <v>#NAME?</v>
      </c>
    </row>
    <row r="4098" spans="1:9" x14ac:dyDescent="0.25">
      <c r="A4098" s="193" t="e">
        <f ca="1"/>
        <v>#NAME?</v>
      </c>
      <c r="B4098" t="e">
        <f ca="1"/>
        <v>#NAME?</v>
      </c>
      <c r="C4098" s="129" t="e">
        <f ca="1"/>
        <v>#NAME?</v>
      </c>
      <c r="D4098" t="e">
        <f ca="1"/>
        <v>#NAME?</v>
      </c>
      <c r="E4098" t="e">
        <f ca="1"/>
        <v>#NAME?</v>
      </c>
      <c r="F4098" t="e">
        <f ca="1"/>
        <v>#NAME?</v>
      </c>
      <c r="G4098" t="e">
        <f ca="1"/>
        <v>#NAME?</v>
      </c>
      <c r="H4098" t="e">
        <f ca="1"/>
        <v>#NAME?</v>
      </c>
      <c r="I4098" t="e">
        <f ca="1"/>
        <v>#NAME?</v>
      </c>
    </row>
    <row r="4099" spans="1:9" x14ac:dyDescent="0.25">
      <c r="A4099" s="193" t="e">
        <f ca="1"/>
        <v>#NAME?</v>
      </c>
      <c r="B4099" t="e">
        <f ca="1"/>
        <v>#NAME?</v>
      </c>
      <c r="C4099" s="129" t="e">
        <f ca="1"/>
        <v>#NAME?</v>
      </c>
      <c r="D4099" t="e">
        <f ca="1"/>
        <v>#NAME?</v>
      </c>
      <c r="E4099" t="e">
        <f ca="1"/>
        <v>#NAME?</v>
      </c>
      <c r="F4099" t="e">
        <f ca="1"/>
        <v>#NAME?</v>
      </c>
      <c r="G4099" t="e">
        <f ca="1"/>
        <v>#NAME?</v>
      </c>
      <c r="H4099" t="e">
        <f ca="1"/>
        <v>#NAME?</v>
      </c>
      <c r="I4099" t="e">
        <f ca="1"/>
        <v>#NAME?</v>
      </c>
    </row>
    <row r="4100" spans="1:9" x14ac:dyDescent="0.25">
      <c r="A4100" s="193" t="e">
        <f ca="1"/>
        <v>#NAME?</v>
      </c>
      <c r="B4100" t="e">
        <f ca="1"/>
        <v>#NAME?</v>
      </c>
      <c r="C4100" s="129" t="e">
        <f ca="1"/>
        <v>#NAME?</v>
      </c>
      <c r="D4100" t="e">
        <f ca="1"/>
        <v>#NAME?</v>
      </c>
      <c r="E4100" t="e">
        <f ca="1"/>
        <v>#NAME?</v>
      </c>
      <c r="F4100" t="e">
        <f ca="1"/>
        <v>#NAME?</v>
      </c>
      <c r="G4100" t="e">
        <f ca="1"/>
        <v>#NAME?</v>
      </c>
      <c r="H4100" t="e">
        <f ca="1"/>
        <v>#NAME?</v>
      </c>
      <c r="I4100" t="e">
        <f ca="1"/>
        <v>#NAME?</v>
      </c>
    </row>
    <row r="4101" spans="1:9" x14ac:dyDescent="0.25">
      <c r="A4101" s="193" t="e">
        <f ca="1"/>
        <v>#NAME?</v>
      </c>
      <c r="B4101" t="e">
        <f ca="1"/>
        <v>#NAME?</v>
      </c>
      <c r="C4101" s="129" t="e">
        <f ca="1"/>
        <v>#NAME?</v>
      </c>
      <c r="D4101" t="e">
        <f ca="1"/>
        <v>#NAME?</v>
      </c>
      <c r="E4101" t="e">
        <f ca="1"/>
        <v>#NAME?</v>
      </c>
      <c r="F4101" t="e">
        <f ca="1"/>
        <v>#NAME?</v>
      </c>
      <c r="G4101" t="e">
        <f ca="1"/>
        <v>#NAME?</v>
      </c>
      <c r="H4101" t="e">
        <f ca="1"/>
        <v>#NAME?</v>
      </c>
      <c r="I4101" t="e">
        <f ca="1"/>
        <v>#NAME?</v>
      </c>
    </row>
    <row r="4102" spans="1:9" x14ac:dyDescent="0.25">
      <c r="A4102" s="193" t="e">
        <f ca="1"/>
        <v>#NAME?</v>
      </c>
      <c r="B4102" t="e">
        <f ca="1"/>
        <v>#NAME?</v>
      </c>
      <c r="C4102" s="129" t="e">
        <f ca="1"/>
        <v>#NAME?</v>
      </c>
      <c r="D4102" t="e">
        <f ca="1"/>
        <v>#NAME?</v>
      </c>
      <c r="E4102" t="e">
        <f ca="1"/>
        <v>#NAME?</v>
      </c>
      <c r="F4102" t="e">
        <f ca="1"/>
        <v>#NAME?</v>
      </c>
      <c r="G4102" t="e">
        <f ca="1"/>
        <v>#NAME?</v>
      </c>
      <c r="H4102" t="e">
        <f ca="1"/>
        <v>#NAME?</v>
      </c>
      <c r="I4102" t="e">
        <f ca="1"/>
        <v>#NAME?</v>
      </c>
    </row>
    <row r="4103" spans="1:9" x14ac:dyDescent="0.25">
      <c r="A4103" s="193" t="e">
        <f ca="1"/>
        <v>#NAME?</v>
      </c>
      <c r="B4103" t="e">
        <f ca="1"/>
        <v>#NAME?</v>
      </c>
      <c r="C4103" s="129" t="e">
        <f ca="1"/>
        <v>#NAME?</v>
      </c>
      <c r="D4103" t="e">
        <f ca="1"/>
        <v>#NAME?</v>
      </c>
      <c r="E4103" t="e">
        <f ca="1"/>
        <v>#NAME?</v>
      </c>
      <c r="F4103" t="e">
        <f ca="1"/>
        <v>#NAME?</v>
      </c>
      <c r="G4103" t="e">
        <f ca="1"/>
        <v>#NAME?</v>
      </c>
      <c r="H4103" t="e">
        <f ca="1"/>
        <v>#NAME?</v>
      </c>
      <c r="I4103" t="e">
        <f ca="1"/>
        <v>#NAME?</v>
      </c>
    </row>
    <row r="4104" spans="1:9" x14ac:dyDescent="0.25">
      <c r="A4104" s="193" t="e">
        <f ca="1"/>
        <v>#NAME?</v>
      </c>
      <c r="B4104" t="e">
        <f ca="1"/>
        <v>#NAME?</v>
      </c>
      <c r="C4104" s="129" t="e">
        <f ca="1"/>
        <v>#NAME?</v>
      </c>
      <c r="D4104" t="e">
        <f ca="1"/>
        <v>#NAME?</v>
      </c>
      <c r="E4104" t="e">
        <f ca="1"/>
        <v>#NAME?</v>
      </c>
      <c r="F4104" t="e">
        <f ca="1"/>
        <v>#NAME?</v>
      </c>
      <c r="G4104" t="e">
        <f ca="1"/>
        <v>#NAME?</v>
      </c>
      <c r="H4104" t="e">
        <f ca="1"/>
        <v>#NAME?</v>
      </c>
      <c r="I4104" t="e">
        <f ca="1"/>
        <v>#NAME?</v>
      </c>
    </row>
    <row r="4105" spans="1:9" x14ac:dyDescent="0.25">
      <c r="A4105" s="193" t="e">
        <f ca="1"/>
        <v>#NAME?</v>
      </c>
      <c r="B4105" t="e">
        <f ca="1"/>
        <v>#NAME?</v>
      </c>
      <c r="C4105" s="129" t="e">
        <f ca="1"/>
        <v>#NAME?</v>
      </c>
      <c r="D4105" t="e">
        <f ca="1"/>
        <v>#NAME?</v>
      </c>
      <c r="E4105" t="e">
        <f ca="1"/>
        <v>#NAME?</v>
      </c>
      <c r="F4105" t="e">
        <f ca="1"/>
        <v>#NAME?</v>
      </c>
      <c r="G4105" t="e">
        <f ca="1"/>
        <v>#NAME?</v>
      </c>
      <c r="H4105" t="e">
        <f ca="1"/>
        <v>#NAME?</v>
      </c>
      <c r="I4105" t="e">
        <f ca="1"/>
        <v>#NAME?</v>
      </c>
    </row>
    <row r="4106" spans="1:9" x14ac:dyDescent="0.25">
      <c r="A4106" s="193" t="e">
        <f ca="1"/>
        <v>#NAME?</v>
      </c>
      <c r="B4106" t="e">
        <f ca="1"/>
        <v>#NAME?</v>
      </c>
      <c r="C4106" s="129" t="e">
        <f ca="1"/>
        <v>#NAME?</v>
      </c>
      <c r="D4106" t="e">
        <f ca="1"/>
        <v>#NAME?</v>
      </c>
      <c r="E4106" t="e">
        <f ca="1"/>
        <v>#NAME?</v>
      </c>
      <c r="F4106" t="e">
        <f ca="1"/>
        <v>#NAME?</v>
      </c>
      <c r="G4106" t="e">
        <f ca="1"/>
        <v>#NAME?</v>
      </c>
      <c r="H4106" t="e">
        <f ca="1"/>
        <v>#NAME?</v>
      </c>
      <c r="I4106" t="e">
        <f ca="1"/>
        <v>#NAME?</v>
      </c>
    </row>
    <row r="4107" spans="1:9" x14ac:dyDescent="0.25">
      <c r="A4107" s="193" t="e">
        <f ca="1"/>
        <v>#NAME?</v>
      </c>
      <c r="B4107" t="e">
        <f ca="1"/>
        <v>#NAME?</v>
      </c>
      <c r="C4107" s="129" t="e">
        <f ca="1"/>
        <v>#NAME?</v>
      </c>
      <c r="D4107" t="e">
        <f ca="1"/>
        <v>#NAME?</v>
      </c>
      <c r="E4107" t="e">
        <f ca="1"/>
        <v>#NAME?</v>
      </c>
      <c r="F4107" t="e">
        <f ca="1"/>
        <v>#NAME?</v>
      </c>
      <c r="G4107" t="e">
        <f ca="1"/>
        <v>#NAME?</v>
      </c>
      <c r="H4107" t="e">
        <f ca="1"/>
        <v>#NAME?</v>
      </c>
      <c r="I4107" t="e">
        <f ca="1"/>
        <v>#NAME?</v>
      </c>
    </row>
    <row r="4108" spans="1:9" x14ac:dyDescent="0.25">
      <c r="A4108" s="193" t="e">
        <f ca="1"/>
        <v>#NAME?</v>
      </c>
      <c r="B4108" t="e">
        <f ca="1"/>
        <v>#NAME?</v>
      </c>
      <c r="C4108" s="129" t="e">
        <f ca="1"/>
        <v>#NAME?</v>
      </c>
      <c r="D4108" t="e">
        <f ca="1"/>
        <v>#NAME?</v>
      </c>
      <c r="E4108" t="e">
        <f ca="1"/>
        <v>#NAME?</v>
      </c>
      <c r="F4108" t="e">
        <f ca="1"/>
        <v>#NAME?</v>
      </c>
      <c r="G4108" t="e">
        <f ca="1"/>
        <v>#NAME?</v>
      </c>
      <c r="H4108" t="e">
        <f ca="1"/>
        <v>#NAME?</v>
      </c>
      <c r="I4108" t="e">
        <f ca="1"/>
        <v>#NAME?</v>
      </c>
    </row>
    <row r="4109" spans="1:9" x14ac:dyDescent="0.25">
      <c r="A4109" s="193" t="e">
        <f ca="1"/>
        <v>#NAME?</v>
      </c>
      <c r="B4109" t="e">
        <f ca="1"/>
        <v>#NAME?</v>
      </c>
      <c r="C4109" s="129" t="e">
        <f ca="1"/>
        <v>#NAME?</v>
      </c>
      <c r="D4109" t="e">
        <f ca="1"/>
        <v>#NAME?</v>
      </c>
      <c r="E4109" t="e">
        <f ca="1"/>
        <v>#NAME?</v>
      </c>
      <c r="F4109" t="e">
        <f ca="1"/>
        <v>#NAME?</v>
      </c>
      <c r="G4109" t="e">
        <f ca="1"/>
        <v>#NAME?</v>
      </c>
      <c r="H4109" t="e">
        <f ca="1"/>
        <v>#NAME?</v>
      </c>
      <c r="I4109" t="e">
        <f ca="1"/>
        <v>#NAME?</v>
      </c>
    </row>
    <row r="4110" spans="1:9" x14ac:dyDescent="0.25">
      <c r="A4110" s="193" t="e">
        <f ca="1"/>
        <v>#NAME?</v>
      </c>
      <c r="B4110" t="e">
        <f ca="1"/>
        <v>#NAME?</v>
      </c>
      <c r="C4110" s="129" t="e">
        <f ca="1"/>
        <v>#NAME?</v>
      </c>
      <c r="D4110" t="e">
        <f ca="1"/>
        <v>#NAME?</v>
      </c>
      <c r="E4110" t="e">
        <f ca="1"/>
        <v>#NAME?</v>
      </c>
      <c r="F4110" t="e">
        <f ca="1"/>
        <v>#NAME?</v>
      </c>
      <c r="G4110" t="e">
        <f ca="1"/>
        <v>#NAME?</v>
      </c>
      <c r="H4110" t="e">
        <f ca="1"/>
        <v>#NAME?</v>
      </c>
      <c r="I4110" t="e">
        <f ca="1"/>
        <v>#NAME?</v>
      </c>
    </row>
    <row r="4111" spans="1:9" x14ac:dyDescent="0.25">
      <c r="A4111" s="193" t="e">
        <f ca="1"/>
        <v>#NAME?</v>
      </c>
      <c r="B4111" t="e">
        <f ca="1"/>
        <v>#NAME?</v>
      </c>
      <c r="C4111" s="129" t="e">
        <f ca="1"/>
        <v>#NAME?</v>
      </c>
      <c r="D4111" t="e">
        <f ca="1"/>
        <v>#NAME?</v>
      </c>
      <c r="E4111" t="e">
        <f ca="1"/>
        <v>#NAME?</v>
      </c>
      <c r="F4111" t="e">
        <f ca="1"/>
        <v>#NAME?</v>
      </c>
      <c r="G4111" t="e">
        <f ca="1"/>
        <v>#NAME?</v>
      </c>
      <c r="H4111" t="e">
        <f ca="1"/>
        <v>#NAME?</v>
      </c>
      <c r="I4111" t="e">
        <f ca="1"/>
        <v>#NAME?</v>
      </c>
    </row>
    <row r="4112" spans="1:9" x14ac:dyDescent="0.25">
      <c r="A4112" s="193" t="e">
        <f ca="1"/>
        <v>#NAME?</v>
      </c>
      <c r="B4112" t="e">
        <f ca="1"/>
        <v>#NAME?</v>
      </c>
      <c r="C4112" s="129" t="e">
        <f ca="1"/>
        <v>#NAME?</v>
      </c>
      <c r="D4112" t="e">
        <f ca="1"/>
        <v>#NAME?</v>
      </c>
      <c r="E4112" t="e">
        <f ca="1"/>
        <v>#NAME?</v>
      </c>
      <c r="F4112" t="e">
        <f ca="1"/>
        <v>#NAME?</v>
      </c>
      <c r="G4112" t="e">
        <f ca="1"/>
        <v>#NAME?</v>
      </c>
      <c r="H4112" t="e">
        <f ca="1"/>
        <v>#NAME?</v>
      </c>
      <c r="I4112" t="e">
        <f ca="1"/>
        <v>#NAME?</v>
      </c>
    </row>
    <row r="4113" spans="1:9" x14ac:dyDescent="0.25">
      <c r="A4113" s="193" t="e">
        <f ca="1"/>
        <v>#NAME?</v>
      </c>
      <c r="B4113" t="e">
        <f ca="1"/>
        <v>#NAME?</v>
      </c>
      <c r="C4113" s="129" t="e">
        <f ca="1"/>
        <v>#NAME?</v>
      </c>
      <c r="D4113" t="e">
        <f ca="1"/>
        <v>#NAME?</v>
      </c>
      <c r="E4113" t="e">
        <f ca="1"/>
        <v>#NAME?</v>
      </c>
      <c r="F4113" t="e">
        <f ca="1"/>
        <v>#NAME?</v>
      </c>
      <c r="G4113" t="e">
        <f ca="1"/>
        <v>#NAME?</v>
      </c>
      <c r="H4113" t="e">
        <f ca="1"/>
        <v>#NAME?</v>
      </c>
      <c r="I4113" t="e">
        <f ca="1"/>
        <v>#NAME?</v>
      </c>
    </row>
    <row r="4114" spans="1:9" x14ac:dyDescent="0.25">
      <c r="A4114" s="193" t="e">
        <f ca="1"/>
        <v>#NAME?</v>
      </c>
      <c r="B4114" t="e">
        <f ca="1"/>
        <v>#NAME?</v>
      </c>
      <c r="C4114" s="129" t="e">
        <f ca="1"/>
        <v>#NAME?</v>
      </c>
      <c r="D4114" t="e">
        <f ca="1"/>
        <v>#NAME?</v>
      </c>
      <c r="E4114" t="e">
        <f ca="1"/>
        <v>#NAME?</v>
      </c>
      <c r="F4114" t="e">
        <f ca="1"/>
        <v>#NAME?</v>
      </c>
      <c r="G4114" t="e">
        <f ca="1"/>
        <v>#NAME?</v>
      </c>
      <c r="H4114" t="e">
        <f ca="1"/>
        <v>#NAME?</v>
      </c>
      <c r="I4114" t="e">
        <f ca="1"/>
        <v>#NAME?</v>
      </c>
    </row>
    <row r="4115" spans="1:9" x14ac:dyDescent="0.25">
      <c r="A4115" s="193" t="e">
        <f ca="1"/>
        <v>#NAME?</v>
      </c>
      <c r="B4115" t="e">
        <f ca="1"/>
        <v>#NAME?</v>
      </c>
      <c r="C4115" s="129" t="e">
        <f ca="1"/>
        <v>#NAME?</v>
      </c>
      <c r="D4115" t="e">
        <f ca="1"/>
        <v>#NAME?</v>
      </c>
      <c r="E4115" t="e">
        <f ca="1"/>
        <v>#NAME?</v>
      </c>
      <c r="F4115" t="e">
        <f ca="1"/>
        <v>#NAME?</v>
      </c>
      <c r="G4115" t="e">
        <f ca="1"/>
        <v>#NAME?</v>
      </c>
      <c r="H4115" t="e">
        <f ca="1"/>
        <v>#NAME?</v>
      </c>
      <c r="I4115" t="e">
        <f ca="1"/>
        <v>#NAME?</v>
      </c>
    </row>
    <row r="4116" spans="1:9" x14ac:dyDescent="0.25">
      <c r="A4116" s="193" t="e">
        <f ca="1"/>
        <v>#NAME?</v>
      </c>
      <c r="B4116" t="e">
        <f ca="1"/>
        <v>#NAME?</v>
      </c>
      <c r="C4116" s="129" t="e">
        <f ca="1"/>
        <v>#NAME?</v>
      </c>
      <c r="D4116" t="e">
        <f ca="1"/>
        <v>#NAME?</v>
      </c>
      <c r="E4116" t="e">
        <f ca="1"/>
        <v>#NAME?</v>
      </c>
      <c r="F4116" t="e">
        <f ca="1"/>
        <v>#NAME?</v>
      </c>
      <c r="G4116" t="e">
        <f ca="1"/>
        <v>#NAME?</v>
      </c>
      <c r="H4116" t="e">
        <f ca="1"/>
        <v>#NAME?</v>
      </c>
      <c r="I4116" t="e">
        <f ca="1"/>
        <v>#NAME?</v>
      </c>
    </row>
    <row r="4117" spans="1:9" x14ac:dyDescent="0.25">
      <c r="A4117" s="193" t="e">
        <f ca="1"/>
        <v>#NAME?</v>
      </c>
      <c r="B4117" t="e">
        <f ca="1"/>
        <v>#NAME?</v>
      </c>
      <c r="C4117" s="129" t="e">
        <f ca="1"/>
        <v>#NAME?</v>
      </c>
      <c r="D4117" t="e">
        <f ca="1"/>
        <v>#NAME?</v>
      </c>
      <c r="E4117" t="e">
        <f ca="1"/>
        <v>#NAME?</v>
      </c>
      <c r="F4117" t="e">
        <f ca="1"/>
        <v>#NAME?</v>
      </c>
      <c r="G4117" t="e">
        <f ca="1"/>
        <v>#NAME?</v>
      </c>
      <c r="H4117" t="e">
        <f ca="1"/>
        <v>#NAME?</v>
      </c>
      <c r="I4117" t="e">
        <f ca="1"/>
        <v>#NAME?</v>
      </c>
    </row>
    <row r="4118" spans="1:9" x14ac:dyDescent="0.25">
      <c r="A4118" s="193" t="e">
        <f ca="1"/>
        <v>#NAME?</v>
      </c>
      <c r="B4118" t="e">
        <f ca="1"/>
        <v>#NAME?</v>
      </c>
      <c r="C4118" s="129" t="e">
        <f ca="1"/>
        <v>#NAME?</v>
      </c>
      <c r="D4118" t="e">
        <f ca="1"/>
        <v>#NAME?</v>
      </c>
      <c r="E4118" t="e">
        <f ca="1"/>
        <v>#NAME?</v>
      </c>
      <c r="F4118" t="e">
        <f ca="1"/>
        <v>#NAME?</v>
      </c>
      <c r="G4118" t="e">
        <f ca="1"/>
        <v>#NAME?</v>
      </c>
      <c r="H4118" t="e">
        <f ca="1"/>
        <v>#NAME?</v>
      </c>
      <c r="I4118" t="e">
        <f ca="1"/>
        <v>#NAME?</v>
      </c>
    </row>
    <row r="4119" spans="1:9" x14ac:dyDescent="0.25">
      <c r="A4119" s="193" t="e">
        <f ca="1"/>
        <v>#NAME?</v>
      </c>
      <c r="B4119" t="e">
        <f ca="1"/>
        <v>#NAME?</v>
      </c>
      <c r="C4119" s="129" t="e">
        <f ca="1"/>
        <v>#NAME?</v>
      </c>
      <c r="D4119" t="e">
        <f ca="1"/>
        <v>#NAME?</v>
      </c>
      <c r="E4119" t="e">
        <f ca="1"/>
        <v>#NAME?</v>
      </c>
      <c r="F4119" t="e">
        <f ca="1"/>
        <v>#NAME?</v>
      </c>
      <c r="G4119" t="e">
        <f ca="1"/>
        <v>#NAME?</v>
      </c>
      <c r="H4119" t="e">
        <f ca="1"/>
        <v>#NAME?</v>
      </c>
      <c r="I4119" t="e">
        <f ca="1"/>
        <v>#NAME?</v>
      </c>
    </row>
    <row r="4120" spans="1:9" x14ac:dyDescent="0.25">
      <c r="A4120" s="193" t="e">
        <f ca="1"/>
        <v>#NAME?</v>
      </c>
      <c r="B4120" t="e">
        <f ca="1"/>
        <v>#NAME?</v>
      </c>
      <c r="C4120" s="129" t="e">
        <f ca="1"/>
        <v>#NAME?</v>
      </c>
      <c r="D4120" t="e">
        <f ca="1"/>
        <v>#NAME?</v>
      </c>
      <c r="E4120" t="e">
        <f ca="1"/>
        <v>#NAME?</v>
      </c>
      <c r="F4120" t="e">
        <f ca="1"/>
        <v>#NAME?</v>
      </c>
      <c r="G4120" t="e">
        <f ca="1"/>
        <v>#NAME?</v>
      </c>
      <c r="H4120" t="e">
        <f ca="1"/>
        <v>#NAME?</v>
      </c>
      <c r="I4120" t="e">
        <f ca="1"/>
        <v>#NAME?</v>
      </c>
    </row>
    <row r="4121" spans="1:9" x14ac:dyDescent="0.25">
      <c r="A4121" s="193" t="e">
        <f ca="1"/>
        <v>#NAME?</v>
      </c>
      <c r="B4121" t="e">
        <f ca="1"/>
        <v>#NAME?</v>
      </c>
      <c r="C4121" s="129" t="e">
        <f ca="1"/>
        <v>#NAME?</v>
      </c>
      <c r="D4121" t="e">
        <f ca="1"/>
        <v>#NAME?</v>
      </c>
      <c r="E4121" t="e">
        <f ca="1"/>
        <v>#NAME?</v>
      </c>
      <c r="F4121" t="e">
        <f ca="1"/>
        <v>#NAME?</v>
      </c>
      <c r="G4121" t="e">
        <f ca="1"/>
        <v>#NAME?</v>
      </c>
      <c r="H4121" t="e">
        <f ca="1"/>
        <v>#NAME?</v>
      </c>
      <c r="I4121" t="e">
        <f ca="1"/>
        <v>#NAME?</v>
      </c>
    </row>
    <row r="4122" spans="1:9" x14ac:dyDescent="0.25">
      <c r="A4122" s="193" t="e">
        <f ca="1"/>
        <v>#NAME?</v>
      </c>
      <c r="B4122" t="e">
        <f ca="1"/>
        <v>#NAME?</v>
      </c>
      <c r="C4122" s="129" t="e">
        <f ca="1"/>
        <v>#NAME?</v>
      </c>
      <c r="D4122" t="e">
        <f ca="1"/>
        <v>#NAME?</v>
      </c>
      <c r="E4122" t="e">
        <f ca="1"/>
        <v>#NAME?</v>
      </c>
      <c r="F4122" t="e">
        <f ca="1"/>
        <v>#NAME?</v>
      </c>
      <c r="G4122" t="e">
        <f ca="1"/>
        <v>#NAME?</v>
      </c>
      <c r="H4122" t="e">
        <f ca="1"/>
        <v>#NAME?</v>
      </c>
      <c r="I4122" t="e">
        <f ca="1"/>
        <v>#NAME?</v>
      </c>
    </row>
    <row r="4123" spans="1:9" x14ac:dyDescent="0.25">
      <c r="A4123" s="193" t="e">
        <f ca="1"/>
        <v>#NAME?</v>
      </c>
      <c r="B4123" t="e">
        <f ca="1"/>
        <v>#NAME?</v>
      </c>
      <c r="C4123" s="129" t="e">
        <f ca="1"/>
        <v>#NAME?</v>
      </c>
      <c r="D4123" t="e">
        <f ca="1"/>
        <v>#NAME?</v>
      </c>
      <c r="E4123" t="e">
        <f ca="1"/>
        <v>#NAME?</v>
      </c>
      <c r="F4123" t="e">
        <f ca="1"/>
        <v>#NAME?</v>
      </c>
      <c r="G4123" t="e">
        <f ca="1"/>
        <v>#NAME?</v>
      </c>
      <c r="H4123" t="e">
        <f ca="1"/>
        <v>#NAME?</v>
      </c>
      <c r="I4123" t="e">
        <f ca="1"/>
        <v>#NAME?</v>
      </c>
    </row>
    <row r="4124" spans="1:9" x14ac:dyDescent="0.25">
      <c r="A4124" s="193" t="e">
        <f ca="1"/>
        <v>#NAME?</v>
      </c>
      <c r="B4124" t="e">
        <f ca="1"/>
        <v>#NAME?</v>
      </c>
      <c r="C4124" s="129" t="e">
        <f ca="1"/>
        <v>#NAME?</v>
      </c>
      <c r="D4124" t="e">
        <f ca="1"/>
        <v>#NAME?</v>
      </c>
      <c r="E4124" t="e">
        <f ca="1"/>
        <v>#NAME?</v>
      </c>
      <c r="F4124" t="e">
        <f ca="1"/>
        <v>#NAME?</v>
      </c>
      <c r="G4124" t="e">
        <f ca="1"/>
        <v>#NAME?</v>
      </c>
      <c r="H4124" t="e">
        <f ca="1"/>
        <v>#NAME?</v>
      </c>
      <c r="I4124" t="e">
        <f ca="1"/>
        <v>#NAME?</v>
      </c>
    </row>
    <row r="4125" spans="1:9" x14ac:dyDescent="0.25">
      <c r="A4125" s="193" t="e">
        <f ca="1"/>
        <v>#NAME?</v>
      </c>
      <c r="B4125" t="e">
        <f ca="1"/>
        <v>#NAME?</v>
      </c>
      <c r="C4125" s="129" t="e">
        <f ca="1"/>
        <v>#NAME?</v>
      </c>
      <c r="D4125" t="e">
        <f ca="1"/>
        <v>#NAME?</v>
      </c>
      <c r="E4125" t="e">
        <f ca="1"/>
        <v>#NAME?</v>
      </c>
      <c r="F4125" t="e">
        <f ca="1"/>
        <v>#NAME?</v>
      </c>
      <c r="G4125" t="e">
        <f ca="1"/>
        <v>#NAME?</v>
      </c>
      <c r="H4125" t="e">
        <f ca="1"/>
        <v>#NAME?</v>
      </c>
      <c r="I4125" t="e">
        <f ca="1"/>
        <v>#NAME?</v>
      </c>
    </row>
    <row r="4126" spans="1:9" x14ac:dyDescent="0.25">
      <c r="A4126" s="193" t="e">
        <f ca="1"/>
        <v>#NAME?</v>
      </c>
      <c r="B4126" t="e">
        <f ca="1"/>
        <v>#NAME?</v>
      </c>
      <c r="C4126" s="129" t="e">
        <f ca="1"/>
        <v>#NAME?</v>
      </c>
      <c r="D4126" t="e">
        <f ca="1"/>
        <v>#NAME?</v>
      </c>
      <c r="E4126" t="e">
        <f ca="1"/>
        <v>#NAME?</v>
      </c>
      <c r="F4126" t="e">
        <f ca="1"/>
        <v>#NAME?</v>
      </c>
      <c r="G4126" t="e">
        <f ca="1"/>
        <v>#NAME?</v>
      </c>
      <c r="H4126" t="e">
        <f ca="1"/>
        <v>#NAME?</v>
      </c>
      <c r="I4126" t="e">
        <f ca="1"/>
        <v>#NAME?</v>
      </c>
    </row>
    <row r="4127" spans="1:9" x14ac:dyDescent="0.25">
      <c r="A4127" s="193" t="e">
        <f ca="1"/>
        <v>#NAME?</v>
      </c>
      <c r="B4127" t="e">
        <f ca="1"/>
        <v>#NAME?</v>
      </c>
      <c r="C4127" s="129" t="e">
        <f ca="1"/>
        <v>#NAME?</v>
      </c>
      <c r="D4127" t="e">
        <f ca="1"/>
        <v>#NAME?</v>
      </c>
      <c r="E4127" t="e">
        <f ca="1"/>
        <v>#NAME?</v>
      </c>
      <c r="F4127" t="e">
        <f ca="1"/>
        <v>#NAME?</v>
      </c>
      <c r="G4127" t="e">
        <f ca="1"/>
        <v>#NAME?</v>
      </c>
      <c r="H4127" t="e">
        <f ca="1"/>
        <v>#NAME?</v>
      </c>
      <c r="I4127" t="e">
        <f ca="1"/>
        <v>#NAME?</v>
      </c>
    </row>
    <row r="4128" spans="1:9" x14ac:dyDescent="0.25">
      <c r="A4128" s="193" t="e">
        <f ca="1"/>
        <v>#NAME?</v>
      </c>
      <c r="B4128" t="e">
        <f ca="1"/>
        <v>#NAME?</v>
      </c>
      <c r="C4128" s="129" t="e">
        <f ca="1"/>
        <v>#NAME?</v>
      </c>
      <c r="D4128" t="e">
        <f ca="1"/>
        <v>#NAME?</v>
      </c>
      <c r="E4128" t="e">
        <f ca="1"/>
        <v>#NAME?</v>
      </c>
      <c r="F4128" t="e">
        <f ca="1"/>
        <v>#NAME?</v>
      </c>
      <c r="G4128" t="e">
        <f ca="1"/>
        <v>#NAME?</v>
      </c>
      <c r="H4128" t="e">
        <f ca="1"/>
        <v>#NAME?</v>
      </c>
      <c r="I4128" t="e">
        <f ca="1"/>
        <v>#NAME?</v>
      </c>
    </row>
    <row r="4129" spans="1:9" x14ac:dyDescent="0.25">
      <c r="A4129" s="193" t="e">
        <f ca="1"/>
        <v>#NAME?</v>
      </c>
      <c r="B4129" t="e">
        <f ca="1"/>
        <v>#NAME?</v>
      </c>
      <c r="C4129" s="129" t="e">
        <f ca="1"/>
        <v>#NAME?</v>
      </c>
      <c r="D4129" t="e">
        <f ca="1"/>
        <v>#NAME?</v>
      </c>
      <c r="E4129" t="e">
        <f ca="1"/>
        <v>#NAME?</v>
      </c>
      <c r="F4129" t="e">
        <f ca="1"/>
        <v>#NAME?</v>
      </c>
      <c r="G4129" t="e">
        <f ca="1"/>
        <v>#NAME?</v>
      </c>
      <c r="H4129" t="e">
        <f ca="1"/>
        <v>#NAME?</v>
      </c>
      <c r="I4129" t="e">
        <f ca="1"/>
        <v>#NAME?</v>
      </c>
    </row>
    <row r="4130" spans="1:9" x14ac:dyDescent="0.25">
      <c r="A4130" s="193" t="e">
        <f ca="1"/>
        <v>#NAME?</v>
      </c>
      <c r="B4130" t="e">
        <f ca="1"/>
        <v>#NAME?</v>
      </c>
      <c r="C4130" s="129" t="e">
        <f ca="1"/>
        <v>#NAME?</v>
      </c>
      <c r="D4130" t="e">
        <f ca="1"/>
        <v>#NAME?</v>
      </c>
      <c r="E4130" t="e">
        <f ca="1"/>
        <v>#NAME?</v>
      </c>
      <c r="F4130" t="e">
        <f ca="1"/>
        <v>#NAME?</v>
      </c>
      <c r="G4130" t="e">
        <f ca="1"/>
        <v>#NAME?</v>
      </c>
      <c r="H4130" t="e">
        <f ca="1"/>
        <v>#NAME?</v>
      </c>
      <c r="I4130" t="e">
        <f ca="1"/>
        <v>#NAME?</v>
      </c>
    </row>
    <row r="4131" spans="1:9" x14ac:dyDescent="0.25">
      <c r="A4131" s="193" t="e">
        <f ca="1"/>
        <v>#NAME?</v>
      </c>
      <c r="B4131" t="e">
        <f ca="1"/>
        <v>#NAME?</v>
      </c>
      <c r="C4131" s="129" t="e">
        <f ca="1"/>
        <v>#NAME?</v>
      </c>
      <c r="D4131" t="e">
        <f ca="1"/>
        <v>#NAME?</v>
      </c>
      <c r="E4131" t="e">
        <f ca="1"/>
        <v>#NAME?</v>
      </c>
      <c r="F4131" t="e">
        <f ca="1"/>
        <v>#NAME?</v>
      </c>
      <c r="G4131" t="e">
        <f ca="1"/>
        <v>#NAME?</v>
      </c>
      <c r="H4131" t="e">
        <f ca="1"/>
        <v>#NAME?</v>
      </c>
      <c r="I4131" t="e">
        <f ca="1"/>
        <v>#NAME?</v>
      </c>
    </row>
    <row r="4132" spans="1:9" x14ac:dyDescent="0.25">
      <c r="A4132" s="193" t="e">
        <f ca="1"/>
        <v>#NAME?</v>
      </c>
      <c r="B4132" t="e">
        <f ca="1"/>
        <v>#NAME?</v>
      </c>
      <c r="C4132" s="129" t="e">
        <f ca="1"/>
        <v>#NAME?</v>
      </c>
      <c r="D4132" t="e">
        <f ca="1"/>
        <v>#NAME?</v>
      </c>
      <c r="E4132" t="e">
        <f ca="1"/>
        <v>#NAME?</v>
      </c>
      <c r="F4132" t="e">
        <f ca="1"/>
        <v>#NAME?</v>
      </c>
      <c r="G4132" t="e">
        <f ca="1"/>
        <v>#NAME?</v>
      </c>
      <c r="H4132" t="e">
        <f ca="1"/>
        <v>#NAME?</v>
      </c>
      <c r="I4132" t="e">
        <f ca="1"/>
        <v>#NAME?</v>
      </c>
    </row>
    <row r="4133" spans="1:9" x14ac:dyDescent="0.25">
      <c r="A4133" s="193" t="e">
        <f ca="1"/>
        <v>#NAME?</v>
      </c>
      <c r="B4133" t="e">
        <f ca="1"/>
        <v>#NAME?</v>
      </c>
      <c r="C4133" s="129" t="e">
        <f ca="1"/>
        <v>#NAME?</v>
      </c>
      <c r="D4133" t="e">
        <f ca="1"/>
        <v>#NAME?</v>
      </c>
      <c r="E4133" t="e">
        <f ca="1"/>
        <v>#NAME?</v>
      </c>
      <c r="F4133" t="e">
        <f ca="1"/>
        <v>#NAME?</v>
      </c>
      <c r="G4133" t="e">
        <f ca="1"/>
        <v>#NAME?</v>
      </c>
      <c r="H4133" t="e">
        <f ca="1"/>
        <v>#NAME?</v>
      </c>
      <c r="I4133" t="e">
        <f ca="1"/>
        <v>#NAME?</v>
      </c>
    </row>
    <row r="4134" spans="1:9" x14ac:dyDescent="0.25">
      <c r="A4134" s="193" t="e">
        <f ca="1"/>
        <v>#NAME?</v>
      </c>
      <c r="B4134" t="e">
        <f ca="1"/>
        <v>#NAME?</v>
      </c>
      <c r="C4134" s="129" t="e">
        <f ca="1"/>
        <v>#NAME?</v>
      </c>
      <c r="D4134" t="e">
        <f ca="1"/>
        <v>#NAME?</v>
      </c>
      <c r="E4134" t="e">
        <f ca="1"/>
        <v>#NAME?</v>
      </c>
      <c r="F4134" t="e">
        <f ca="1"/>
        <v>#NAME?</v>
      </c>
      <c r="G4134" t="e">
        <f ca="1"/>
        <v>#NAME?</v>
      </c>
      <c r="H4134" t="e">
        <f ca="1"/>
        <v>#NAME?</v>
      </c>
      <c r="I4134" t="e">
        <f ca="1"/>
        <v>#NAME?</v>
      </c>
    </row>
    <row r="4135" spans="1:9" x14ac:dyDescent="0.25">
      <c r="A4135" s="193" t="e">
        <f ca="1"/>
        <v>#NAME?</v>
      </c>
      <c r="B4135" t="e">
        <f ca="1"/>
        <v>#NAME?</v>
      </c>
      <c r="C4135" s="129" t="e">
        <f ca="1"/>
        <v>#NAME?</v>
      </c>
      <c r="D4135" t="e">
        <f ca="1"/>
        <v>#NAME?</v>
      </c>
      <c r="E4135" t="e">
        <f ca="1"/>
        <v>#NAME?</v>
      </c>
      <c r="F4135" t="e">
        <f ca="1"/>
        <v>#NAME?</v>
      </c>
      <c r="G4135" t="e">
        <f ca="1"/>
        <v>#NAME?</v>
      </c>
      <c r="H4135" t="e">
        <f ca="1"/>
        <v>#NAME?</v>
      </c>
      <c r="I4135" t="e">
        <f ca="1"/>
        <v>#NAME?</v>
      </c>
    </row>
    <row r="4136" spans="1:9" x14ac:dyDescent="0.25">
      <c r="A4136" s="193" t="e">
        <f ca="1"/>
        <v>#NAME?</v>
      </c>
      <c r="B4136" t="e">
        <f ca="1"/>
        <v>#NAME?</v>
      </c>
      <c r="C4136" s="129" t="e">
        <f ca="1"/>
        <v>#NAME?</v>
      </c>
      <c r="D4136" t="e">
        <f ca="1"/>
        <v>#NAME?</v>
      </c>
      <c r="E4136" t="e">
        <f ca="1"/>
        <v>#NAME?</v>
      </c>
      <c r="F4136" t="e">
        <f ca="1"/>
        <v>#NAME?</v>
      </c>
      <c r="G4136" t="e">
        <f ca="1"/>
        <v>#NAME?</v>
      </c>
      <c r="H4136" t="e">
        <f ca="1"/>
        <v>#NAME?</v>
      </c>
      <c r="I4136" t="e">
        <f ca="1"/>
        <v>#NAME?</v>
      </c>
    </row>
    <row r="4137" spans="1:9" x14ac:dyDescent="0.25">
      <c r="A4137" s="193" t="e">
        <f ca="1"/>
        <v>#NAME?</v>
      </c>
      <c r="B4137" t="e">
        <f ca="1"/>
        <v>#NAME?</v>
      </c>
      <c r="C4137" s="129" t="e">
        <f ca="1"/>
        <v>#NAME?</v>
      </c>
      <c r="D4137" t="e">
        <f ca="1"/>
        <v>#NAME?</v>
      </c>
      <c r="E4137" t="e">
        <f ca="1"/>
        <v>#NAME?</v>
      </c>
      <c r="F4137" t="e">
        <f ca="1"/>
        <v>#NAME?</v>
      </c>
      <c r="G4137" t="e">
        <f ca="1"/>
        <v>#NAME?</v>
      </c>
      <c r="H4137" t="e">
        <f ca="1"/>
        <v>#NAME?</v>
      </c>
      <c r="I4137" t="e">
        <f ca="1"/>
        <v>#NAME?</v>
      </c>
    </row>
    <row r="4138" spans="1:9" x14ac:dyDescent="0.25">
      <c r="A4138" s="193" t="e">
        <f ca="1"/>
        <v>#NAME?</v>
      </c>
      <c r="B4138" t="e">
        <f ca="1"/>
        <v>#NAME?</v>
      </c>
      <c r="C4138" s="129" t="e">
        <f ca="1"/>
        <v>#NAME?</v>
      </c>
      <c r="D4138" t="e">
        <f ca="1"/>
        <v>#NAME?</v>
      </c>
      <c r="E4138" t="e">
        <f ca="1"/>
        <v>#NAME?</v>
      </c>
      <c r="F4138" t="e">
        <f ca="1"/>
        <v>#NAME?</v>
      </c>
      <c r="G4138" t="e">
        <f ca="1"/>
        <v>#NAME?</v>
      </c>
      <c r="H4138" t="e">
        <f ca="1"/>
        <v>#NAME?</v>
      </c>
      <c r="I4138" t="e">
        <f ca="1"/>
        <v>#NAME?</v>
      </c>
    </row>
    <row r="4139" spans="1:9" x14ac:dyDescent="0.25">
      <c r="A4139" s="193" t="e">
        <f ca="1"/>
        <v>#NAME?</v>
      </c>
      <c r="B4139" t="e">
        <f ca="1"/>
        <v>#NAME?</v>
      </c>
      <c r="C4139" s="129" t="e">
        <f ca="1"/>
        <v>#NAME?</v>
      </c>
      <c r="D4139" t="e">
        <f ca="1"/>
        <v>#NAME?</v>
      </c>
      <c r="E4139" t="e">
        <f ca="1"/>
        <v>#NAME?</v>
      </c>
      <c r="F4139" t="e">
        <f ca="1"/>
        <v>#NAME?</v>
      </c>
      <c r="G4139" t="e">
        <f ca="1"/>
        <v>#NAME?</v>
      </c>
      <c r="H4139" t="e">
        <f ca="1"/>
        <v>#NAME?</v>
      </c>
      <c r="I4139" t="e">
        <f ca="1"/>
        <v>#NAME?</v>
      </c>
    </row>
    <row r="4140" spans="1:9" x14ac:dyDescent="0.25">
      <c r="A4140" s="193" t="e">
        <f ca="1"/>
        <v>#NAME?</v>
      </c>
      <c r="B4140" t="e">
        <f ca="1"/>
        <v>#NAME?</v>
      </c>
      <c r="C4140" s="129" t="e">
        <f ca="1"/>
        <v>#NAME?</v>
      </c>
      <c r="D4140" t="e">
        <f ca="1"/>
        <v>#NAME?</v>
      </c>
      <c r="E4140" t="e">
        <f ca="1"/>
        <v>#NAME?</v>
      </c>
      <c r="F4140" t="e">
        <f ca="1"/>
        <v>#NAME?</v>
      </c>
      <c r="G4140" t="e">
        <f ca="1"/>
        <v>#NAME?</v>
      </c>
      <c r="H4140" t="e">
        <f ca="1"/>
        <v>#NAME?</v>
      </c>
      <c r="I4140" t="e">
        <f ca="1"/>
        <v>#NAME?</v>
      </c>
    </row>
    <row r="4141" spans="1:9" x14ac:dyDescent="0.25">
      <c r="A4141" s="193" t="e">
        <f ca="1"/>
        <v>#NAME?</v>
      </c>
      <c r="B4141" t="e">
        <f ca="1"/>
        <v>#NAME?</v>
      </c>
      <c r="C4141" s="129" t="e">
        <f ca="1"/>
        <v>#NAME?</v>
      </c>
      <c r="D4141" t="e">
        <f ca="1"/>
        <v>#NAME?</v>
      </c>
      <c r="E4141" t="e">
        <f ca="1"/>
        <v>#NAME?</v>
      </c>
      <c r="F4141" t="e">
        <f ca="1"/>
        <v>#NAME?</v>
      </c>
      <c r="G4141" t="e">
        <f ca="1"/>
        <v>#NAME?</v>
      </c>
      <c r="H4141" t="e">
        <f ca="1"/>
        <v>#NAME?</v>
      </c>
      <c r="I4141" t="e">
        <f ca="1"/>
        <v>#NAME?</v>
      </c>
    </row>
    <row r="4142" spans="1:9" x14ac:dyDescent="0.25">
      <c r="A4142" s="193" t="e">
        <f ca="1"/>
        <v>#NAME?</v>
      </c>
      <c r="B4142" t="e">
        <f ca="1"/>
        <v>#NAME?</v>
      </c>
      <c r="C4142" s="129" t="e">
        <f ca="1"/>
        <v>#NAME?</v>
      </c>
      <c r="D4142" t="e">
        <f ca="1"/>
        <v>#NAME?</v>
      </c>
      <c r="E4142" t="e">
        <f ca="1"/>
        <v>#NAME?</v>
      </c>
      <c r="F4142" t="e">
        <f ca="1"/>
        <v>#NAME?</v>
      </c>
      <c r="G4142" t="e">
        <f ca="1"/>
        <v>#NAME?</v>
      </c>
      <c r="H4142" t="e">
        <f ca="1"/>
        <v>#NAME?</v>
      </c>
      <c r="I4142" t="e">
        <f ca="1"/>
        <v>#NAME?</v>
      </c>
    </row>
    <row r="4143" spans="1:9" x14ac:dyDescent="0.25">
      <c r="A4143" s="193" t="e">
        <f ca="1"/>
        <v>#NAME?</v>
      </c>
      <c r="B4143" t="e">
        <f ca="1"/>
        <v>#NAME?</v>
      </c>
      <c r="C4143" s="129" t="e">
        <f ca="1"/>
        <v>#NAME?</v>
      </c>
      <c r="D4143" t="e">
        <f ca="1"/>
        <v>#NAME?</v>
      </c>
      <c r="E4143" t="e">
        <f ca="1"/>
        <v>#NAME?</v>
      </c>
      <c r="F4143" t="e">
        <f ca="1"/>
        <v>#NAME?</v>
      </c>
      <c r="G4143" t="e">
        <f ca="1"/>
        <v>#NAME?</v>
      </c>
      <c r="H4143" t="e">
        <f ca="1"/>
        <v>#NAME?</v>
      </c>
      <c r="I4143" t="e">
        <f ca="1"/>
        <v>#NAME?</v>
      </c>
    </row>
    <row r="4144" spans="1:9" x14ac:dyDescent="0.25">
      <c r="A4144" s="193" t="e">
        <f ca="1"/>
        <v>#NAME?</v>
      </c>
      <c r="B4144" t="e">
        <f ca="1"/>
        <v>#NAME?</v>
      </c>
      <c r="C4144" s="129" t="e">
        <f ca="1"/>
        <v>#NAME?</v>
      </c>
      <c r="D4144" t="e">
        <f ca="1"/>
        <v>#NAME?</v>
      </c>
      <c r="E4144" t="e">
        <f ca="1"/>
        <v>#NAME?</v>
      </c>
      <c r="F4144" t="e">
        <f ca="1"/>
        <v>#NAME?</v>
      </c>
      <c r="G4144" t="e">
        <f ca="1"/>
        <v>#NAME?</v>
      </c>
      <c r="H4144" t="e">
        <f ca="1"/>
        <v>#NAME?</v>
      </c>
      <c r="I4144" t="e">
        <f ca="1"/>
        <v>#NAME?</v>
      </c>
    </row>
    <row r="4145" spans="1:9" x14ac:dyDescent="0.25">
      <c r="A4145" s="193" t="e">
        <f ca="1"/>
        <v>#NAME?</v>
      </c>
      <c r="B4145" t="e">
        <f ca="1"/>
        <v>#NAME?</v>
      </c>
      <c r="C4145" s="129" t="e">
        <f ca="1"/>
        <v>#NAME?</v>
      </c>
      <c r="D4145" t="e">
        <f ca="1"/>
        <v>#NAME?</v>
      </c>
      <c r="E4145" t="e">
        <f ca="1"/>
        <v>#NAME?</v>
      </c>
      <c r="F4145" t="e">
        <f ca="1"/>
        <v>#NAME?</v>
      </c>
      <c r="G4145" t="e">
        <f ca="1"/>
        <v>#NAME?</v>
      </c>
      <c r="H4145" t="e">
        <f ca="1"/>
        <v>#NAME?</v>
      </c>
      <c r="I4145" t="e">
        <f ca="1"/>
        <v>#NAME?</v>
      </c>
    </row>
    <row r="4146" spans="1:9" x14ac:dyDescent="0.25">
      <c r="A4146" s="193" t="e">
        <f ca="1"/>
        <v>#NAME?</v>
      </c>
      <c r="B4146" t="e">
        <f ca="1"/>
        <v>#NAME?</v>
      </c>
      <c r="C4146" s="129" t="e">
        <f ca="1"/>
        <v>#NAME?</v>
      </c>
      <c r="D4146" t="e">
        <f ca="1"/>
        <v>#NAME?</v>
      </c>
      <c r="E4146" t="e">
        <f ca="1"/>
        <v>#NAME?</v>
      </c>
      <c r="F4146" t="e">
        <f ca="1"/>
        <v>#NAME?</v>
      </c>
      <c r="G4146" t="e">
        <f ca="1"/>
        <v>#NAME?</v>
      </c>
      <c r="H4146" t="e">
        <f ca="1"/>
        <v>#NAME?</v>
      </c>
      <c r="I4146" t="e">
        <f ca="1"/>
        <v>#NAME?</v>
      </c>
    </row>
    <row r="4147" spans="1:9" x14ac:dyDescent="0.25">
      <c r="A4147" s="193" t="e">
        <f ca="1"/>
        <v>#NAME?</v>
      </c>
      <c r="B4147" t="e">
        <f ca="1"/>
        <v>#NAME?</v>
      </c>
      <c r="C4147" s="129" t="e">
        <f ca="1"/>
        <v>#NAME?</v>
      </c>
      <c r="D4147" t="e">
        <f ca="1"/>
        <v>#NAME?</v>
      </c>
      <c r="E4147" t="e">
        <f ca="1"/>
        <v>#NAME?</v>
      </c>
      <c r="F4147" t="e">
        <f ca="1"/>
        <v>#NAME?</v>
      </c>
      <c r="G4147" t="e">
        <f ca="1"/>
        <v>#NAME?</v>
      </c>
      <c r="H4147" t="e">
        <f ca="1"/>
        <v>#NAME?</v>
      </c>
      <c r="I4147" t="e">
        <f ca="1"/>
        <v>#NAME?</v>
      </c>
    </row>
    <row r="4148" spans="1:9" x14ac:dyDescent="0.25">
      <c r="A4148" s="193" t="e">
        <f ca="1"/>
        <v>#NAME?</v>
      </c>
      <c r="B4148" t="e">
        <f ca="1"/>
        <v>#NAME?</v>
      </c>
      <c r="C4148" s="129" t="e">
        <f ca="1"/>
        <v>#NAME?</v>
      </c>
      <c r="D4148" t="e">
        <f ca="1"/>
        <v>#NAME?</v>
      </c>
      <c r="E4148" t="e">
        <f ca="1"/>
        <v>#NAME?</v>
      </c>
      <c r="F4148" t="e">
        <f ca="1"/>
        <v>#NAME?</v>
      </c>
      <c r="G4148" t="e">
        <f ca="1"/>
        <v>#NAME?</v>
      </c>
      <c r="H4148" t="e">
        <f ca="1"/>
        <v>#NAME?</v>
      </c>
      <c r="I4148" t="e">
        <f ca="1"/>
        <v>#NAME?</v>
      </c>
    </row>
    <row r="4149" spans="1:9" x14ac:dyDescent="0.25">
      <c r="A4149" s="193" t="e">
        <f ca="1"/>
        <v>#NAME?</v>
      </c>
      <c r="B4149" t="e">
        <f ca="1"/>
        <v>#NAME?</v>
      </c>
      <c r="C4149" s="129" t="e">
        <f ca="1"/>
        <v>#NAME?</v>
      </c>
      <c r="D4149" t="e">
        <f ca="1"/>
        <v>#NAME?</v>
      </c>
      <c r="E4149" t="e">
        <f ca="1"/>
        <v>#NAME?</v>
      </c>
      <c r="F4149" t="e">
        <f ca="1"/>
        <v>#NAME?</v>
      </c>
      <c r="G4149" t="e">
        <f ca="1"/>
        <v>#NAME?</v>
      </c>
      <c r="H4149" t="e">
        <f ca="1"/>
        <v>#NAME?</v>
      </c>
      <c r="I4149" t="e">
        <f ca="1"/>
        <v>#NAME?</v>
      </c>
    </row>
    <row r="4150" spans="1:9" x14ac:dyDescent="0.25">
      <c r="A4150" s="193" t="e">
        <f ca="1"/>
        <v>#NAME?</v>
      </c>
      <c r="B4150" t="e">
        <f ca="1"/>
        <v>#NAME?</v>
      </c>
      <c r="C4150" s="129" t="e">
        <f ca="1"/>
        <v>#NAME?</v>
      </c>
      <c r="D4150" t="e">
        <f ca="1"/>
        <v>#NAME?</v>
      </c>
      <c r="E4150" t="e">
        <f ca="1"/>
        <v>#NAME?</v>
      </c>
      <c r="F4150" t="e">
        <f ca="1"/>
        <v>#NAME?</v>
      </c>
      <c r="G4150" t="e">
        <f ca="1"/>
        <v>#NAME?</v>
      </c>
      <c r="H4150" t="e">
        <f ca="1"/>
        <v>#NAME?</v>
      </c>
      <c r="I4150" t="e">
        <f ca="1"/>
        <v>#NAME?</v>
      </c>
    </row>
    <row r="4151" spans="1:9" x14ac:dyDescent="0.25">
      <c r="A4151" s="193" t="e">
        <f ca="1"/>
        <v>#NAME?</v>
      </c>
      <c r="B4151" t="e">
        <f ca="1"/>
        <v>#NAME?</v>
      </c>
      <c r="C4151" s="129" t="e">
        <f ca="1"/>
        <v>#NAME?</v>
      </c>
      <c r="D4151" t="e">
        <f ca="1"/>
        <v>#NAME?</v>
      </c>
      <c r="E4151" t="e">
        <f ca="1"/>
        <v>#NAME?</v>
      </c>
      <c r="F4151" t="e">
        <f ca="1"/>
        <v>#NAME?</v>
      </c>
      <c r="G4151" t="e">
        <f ca="1"/>
        <v>#NAME?</v>
      </c>
      <c r="H4151" t="e">
        <f ca="1"/>
        <v>#NAME?</v>
      </c>
      <c r="I4151" t="e">
        <f ca="1"/>
        <v>#NAME?</v>
      </c>
    </row>
    <row r="4152" spans="1:9" x14ac:dyDescent="0.25">
      <c r="A4152" s="193" t="e">
        <f ca="1"/>
        <v>#NAME?</v>
      </c>
      <c r="B4152" t="e">
        <f ca="1"/>
        <v>#NAME?</v>
      </c>
      <c r="C4152" s="129" t="e">
        <f ca="1"/>
        <v>#NAME?</v>
      </c>
      <c r="D4152" t="e">
        <f ca="1"/>
        <v>#NAME?</v>
      </c>
      <c r="E4152" t="e">
        <f ca="1"/>
        <v>#NAME?</v>
      </c>
      <c r="F4152" t="e">
        <f ca="1"/>
        <v>#NAME?</v>
      </c>
      <c r="G4152" t="e">
        <f ca="1"/>
        <v>#NAME?</v>
      </c>
      <c r="H4152" t="e">
        <f ca="1"/>
        <v>#NAME?</v>
      </c>
      <c r="I4152" t="e">
        <f ca="1"/>
        <v>#NAME?</v>
      </c>
    </row>
    <row r="4153" spans="1:9" x14ac:dyDescent="0.25">
      <c r="A4153" s="193" t="e">
        <f ca="1"/>
        <v>#NAME?</v>
      </c>
      <c r="B4153" t="e">
        <f ca="1"/>
        <v>#NAME?</v>
      </c>
      <c r="C4153" s="129" t="e">
        <f ca="1"/>
        <v>#NAME?</v>
      </c>
      <c r="D4153" t="e">
        <f ca="1"/>
        <v>#NAME?</v>
      </c>
      <c r="E4153" t="e">
        <f ca="1"/>
        <v>#NAME?</v>
      </c>
      <c r="F4153" t="e">
        <f ca="1"/>
        <v>#NAME?</v>
      </c>
      <c r="G4153" t="e">
        <f ca="1"/>
        <v>#NAME?</v>
      </c>
      <c r="H4153" t="e">
        <f ca="1"/>
        <v>#NAME?</v>
      </c>
      <c r="I4153" t="e">
        <f ca="1"/>
        <v>#NAME?</v>
      </c>
    </row>
    <row r="4154" spans="1:9" x14ac:dyDescent="0.25">
      <c r="A4154" s="193" t="e">
        <f ca="1"/>
        <v>#NAME?</v>
      </c>
      <c r="B4154" t="e">
        <f ca="1"/>
        <v>#NAME?</v>
      </c>
      <c r="C4154" s="129" t="e">
        <f ca="1"/>
        <v>#NAME?</v>
      </c>
      <c r="D4154" t="e">
        <f ca="1"/>
        <v>#NAME?</v>
      </c>
      <c r="E4154" t="e">
        <f ca="1"/>
        <v>#NAME?</v>
      </c>
      <c r="F4154" t="e">
        <f ca="1"/>
        <v>#NAME?</v>
      </c>
      <c r="G4154" t="e">
        <f ca="1"/>
        <v>#NAME?</v>
      </c>
      <c r="H4154" t="e">
        <f ca="1"/>
        <v>#NAME?</v>
      </c>
      <c r="I4154" t="e">
        <f ca="1"/>
        <v>#NAME?</v>
      </c>
    </row>
    <row r="4155" spans="1:9" x14ac:dyDescent="0.25">
      <c r="A4155" s="193" t="e">
        <f ca="1"/>
        <v>#NAME?</v>
      </c>
      <c r="B4155" t="e">
        <f ca="1"/>
        <v>#NAME?</v>
      </c>
      <c r="C4155" s="129" t="e">
        <f ca="1"/>
        <v>#NAME?</v>
      </c>
      <c r="D4155" t="e">
        <f ca="1"/>
        <v>#NAME?</v>
      </c>
      <c r="E4155" t="e">
        <f ca="1"/>
        <v>#NAME?</v>
      </c>
      <c r="F4155" t="e">
        <f ca="1"/>
        <v>#NAME?</v>
      </c>
      <c r="G4155" t="e">
        <f ca="1"/>
        <v>#NAME?</v>
      </c>
      <c r="H4155" t="e">
        <f ca="1"/>
        <v>#NAME?</v>
      </c>
      <c r="I4155" t="e">
        <f ca="1"/>
        <v>#NAME?</v>
      </c>
    </row>
    <row r="4156" spans="1:9" x14ac:dyDescent="0.25">
      <c r="A4156" s="193" t="e">
        <f ca="1"/>
        <v>#NAME?</v>
      </c>
      <c r="B4156" t="e">
        <f ca="1"/>
        <v>#NAME?</v>
      </c>
      <c r="C4156" s="129" t="e">
        <f ca="1"/>
        <v>#NAME?</v>
      </c>
      <c r="D4156" t="e">
        <f ca="1"/>
        <v>#NAME?</v>
      </c>
      <c r="E4156" t="e">
        <f ca="1"/>
        <v>#NAME?</v>
      </c>
      <c r="F4156" t="e">
        <f ca="1"/>
        <v>#NAME?</v>
      </c>
      <c r="G4156" t="e">
        <f ca="1"/>
        <v>#NAME?</v>
      </c>
      <c r="H4156" t="e">
        <f ca="1"/>
        <v>#NAME?</v>
      </c>
      <c r="I4156" t="e">
        <f ca="1"/>
        <v>#NAME?</v>
      </c>
    </row>
    <row r="4157" spans="1:9" x14ac:dyDescent="0.25">
      <c r="A4157" s="193" t="e">
        <f ca="1"/>
        <v>#NAME?</v>
      </c>
      <c r="B4157" t="e">
        <f ca="1"/>
        <v>#NAME?</v>
      </c>
      <c r="C4157" s="129" t="e">
        <f ca="1"/>
        <v>#NAME?</v>
      </c>
      <c r="D4157" t="e">
        <f ca="1"/>
        <v>#NAME?</v>
      </c>
      <c r="E4157" t="e">
        <f ca="1"/>
        <v>#NAME?</v>
      </c>
      <c r="F4157" t="e">
        <f ca="1"/>
        <v>#NAME?</v>
      </c>
      <c r="G4157" t="e">
        <f ca="1"/>
        <v>#NAME?</v>
      </c>
      <c r="H4157" t="e">
        <f ca="1"/>
        <v>#NAME?</v>
      </c>
      <c r="I4157" t="e">
        <f ca="1"/>
        <v>#NAME?</v>
      </c>
    </row>
    <row r="4158" spans="1:9" x14ac:dyDescent="0.25">
      <c r="A4158" s="193" t="e">
        <f ca="1"/>
        <v>#NAME?</v>
      </c>
      <c r="B4158" t="e">
        <f ca="1"/>
        <v>#NAME?</v>
      </c>
      <c r="C4158" s="129" t="e">
        <f ca="1"/>
        <v>#NAME?</v>
      </c>
      <c r="D4158" t="e">
        <f ca="1"/>
        <v>#NAME?</v>
      </c>
      <c r="E4158" t="e">
        <f ca="1"/>
        <v>#NAME?</v>
      </c>
      <c r="F4158" t="e">
        <f ca="1"/>
        <v>#NAME?</v>
      </c>
      <c r="G4158" t="e">
        <f ca="1"/>
        <v>#NAME?</v>
      </c>
      <c r="H4158" t="e">
        <f ca="1"/>
        <v>#NAME?</v>
      </c>
      <c r="I4158" t="e">
        <f ca="1"/>
        <v>#NAME?</v>
      </c>
    </row>
    <row r="4159" spans="1:9" x14ac:dyDescent="0.25">
      <c r="A4159" s="193" t="e">
        <f ca="1"/>
        <v>#NAME?</v>
      </c>
      <c r="B4159" t="e">
        <f ca="1"/>
        <v>#NAME?</v>
      </c>
      <c r="C4159" s="129" t="e">
        <f ca="1"/>
        <v>#NAME?</v>
      </c>
      <c r="D4159" t="e">
        <f ca="1"/>
        <v>#NAME?</v>
      </c>
      <c r="E4159" t="e">
        <f ca="1"/>
        <v>#NAME?</v>
      </c>
      <c r="F4159" t="e">
        <f ca="1"/>
        <v>#NAME?</v>
      </c>
      <c r="G4159" t="e">
        <f ca="1"/>
        <v>#NAME?</v>
      </c>
      <c r="H4159" t="e">
        <f ca="1"/>
        <v>#NAME?</v>
      </c>
      <c r="I4159" t="e">
        <f ca="1"/>
        <v>#NAME?</v>
      </c>
    </row>
    <row r="4160" spans="1:9" x14ac:dyDescent="0.25">
      <c r="A4160" s="193" t="e">
        <f ca="1"/>
        <v>#NAME?</v>
      </c>
      <c r="B4160" t="e">
        <f ca="1"/>
        <v>#NAME?</v>
      </c>
      <c r="C4160" s="129" t="e">
        <f ca="1"/>
        <v>#NAME?</v>
      </c>
      <c r="D4160" t="e">
        <f ca="1"/>
        <v>#NAME?</v>
      </c>
      <c r="E4160" t="e">
        <f ca="1"/>
        <v>#NAME?</v>
      </c>
      <c r="F4160" t="e">
        <f ca="1"/>
        <v>#NAME?</v>
      </c>
      <c r="G4160" t="e">
        <f ca="1"/>
        <v>#NAME?</v>
      </c>
      <c r="H4160" t="e">
        <f ca="1"/>
        <v>#NAME?</v>
      </c>
      <c r="I4160" t="e">
        <f ca="1"/>
        <v>#NAME?</v>
      </c>
    </row>
    <row r="4161" spans="1:9" x14ac:dyDescent="0.25">
      <c r="A4161" s="193" t="e">
        <f ca="1"/>
        <v>#NAME?</v>
      </c>
      <c r="B4161" t="e">
        <f ca="1"/>
        <v>#NAME?</v>
      </c>
      <c r="C4161" s="129" t="e">
        <f ca="1"/>
        <v>#NAME?</v>
      </c>
      <c r="D4161" t="e">
        <f ca="1"/>
        <v>#NAME?</v>
      </c>
      <c r="E4161" t="e">
        <f ca="1"/>
        <v>#NAME?</v>
      </c>
      <c r="F4161" t="e">
        <f ca="1"/>
        <v>#NAME?</v>
      </c>
      <c r="G4161" t="e">
        <f ca="1"/>
        <v>#NAME?</v>
      </c>
      <c r="H4161" t="e">
        <f ca="1"/>
        <v>#NAME?</v>
      </c>
      <c r="I4161" t="e">
        <f ca="1"/>
        <v>#NAME?</v>
      </c>
    </row>
    <row r="4162" spans="1:9" x14ac:dyDescent="0.25">
      <c r="A4162" s="193" t="e">
        <f ca="1"/>
        <v>#NAME?</v>
      </c>
      <c r="B4162" t="e">
        <f ca="1"/>
        <v>#NAME?</v>
      </c>
      <c r="C4162" s="129" t="e">
        <f ca="1"/>
        <v>#NAME?</v>
      </c>
      <c r="D4162" t="e">
        <f ca="1"/>
        <v>#NAME?</v>
      </c>
      <c r="E4162" t="e">
        <f ca="1"/>
        <v>#NAME?</v>
      </c>
      <c r="F4162" t="e">
        <f ca="1"/>
        <v>#NAME?</v>
      </c>
      <c r="G4162" t="e">
        <f ca="1"/>
        <v>#NAME?</v>
      </c>
      <c r="H4162" t="e">
        <f ca="1"/>
        <v>#NAME?</v>
      </c>
      <c r="I4162" t="e">
        <f ca="1"/>
        <v>#NAME?</v>
      </c>
    </row>
    <row r="4163" spans="1:9" x14ac:dyDescent="0.25">
      <c r="A4163" s="193" t="e">
        <f ca="1"/>
        <v>#NAME?</v>
      </c>
      <c r="B4163" t="e">
        <f ca="1"/>
        <v>#NAME?</v>
      </c>
      <c r="C4163" s="129" t="e">
        <f ca="1"/>
        <v>#NAME?</v>
      </c>
      <c r="D4163" t="e">
        <f ca="1"/>
        <v>#NAME?</v>
      </c>
      <c r="E4163" t="e">
        <f ca="1"/>
        <v>#NAME?</v>
      </c>
      <c r="F4163" t="e">
        <f ca="1"/>
        <v>#NAME?</v>
      </c>
      <c r="G4163" t="e">
        <f ca="1"/>
        <v>#NAME?</v>
      </c>
      <c r="H4163" t="e">
        <f ca="1"/>
        <v>#NAME?</v>
      </c>
      <c r="I4163" t="e">
        <f ca="1"/>
        <v>#NAME?</v>
      </c>
    </row>
    <row r="4164" spans="1:9" x14ac:dyDescent="0.25">
      <c r="A4164" s="193" t="e">
        <f ca="1"/>
        <v>#NAME?</v>
      </c>
      <c r="B4164" t="e">
        <f ca="1"/>
        <v>#NAME?</v>
      </c>
      <c r="C4164" s="129" t="e">
        <f ca="1"/>
        <v>#NAME?</v>
      </c>
      <c r="D4164" t="e">
        <f ca="1"/>
        <v>#NAME?</v>
      </c>
      <c r="E4164" t="e">
        <f ca="1"/>
        <v>#NAME?</v>
      </c>
      <c r="F4164" t="e">
        <f ca="1"/>
        <v>#NAME?</v>
      </c>
      <c r="G4164" t="e">
        <f ca="1"/>
        <v>#NAME?</v>
      </c>
      <c r="H4164" t="e">
        <f ca="1"/>
        <v>#NAME?</v>
      </c>
      <c r="I4164" t="e">
        <f ca="1"/>
        <v>#NAME?</v>
      </c>
    </row>
    <row r="4165" spans="1:9" x14ac:dyDescent="0.25">
      <c r="A4165" s="193" t="e">
        <f ca="1"/>
        <v>#NAME?</v>
      </c>
      <c r="B4165" t="e">
        <f ca="1"/>
        <v>#NAME?</v>
      </c>
      <c r="C4165" s="129" t="e">
        <f ca="1"/>
        <v>#NAME?</v>
      </c>
      <c r="D4165" t="e">
        <f ca="1"/>
        <v>#NAME?</v>
      </c>
      <c r="E4165" t="e">
        <f ca="1"/>
        <v>#NAME?</v>
      </c>
      <c r="F4165" t="e">
        <f ca="1"/>
        <v>#NAME?</v>
      </c>
      <c r="G4165" t="e">
        <f ca="1"/>
        <v>#NAME?</v>
      </c>
      <c r="H4165" t="e">
        <f ca="1"/>
        <v>#NAME?</v>
      </c>
      <c r="I4165" t="e">
        <f ca="1"/>
        <v>#NAME?</v>
      </c>
    </row>
    <row r="4166" spans="1:9" x14ac:dyDescent="0.25">
      <c r="A4166" s="193" t="e">
        <f ca="1"/>
        <v>#NAME?</v>
      </c>
      <c r="B4166" t="e">
        <f ca="1"/>
        <v>#NAME?</v>
      </c>
      <c r="C4166" s="129" t="e">
        <f ca="1"/>
        <v>#NAME?</v>
      </c>
      <c r="D4166" t="e">
        <f ca="1"/>
        <v>#NAME?</v>
      </c>
      <c r="E4166" t="e">
        <f ca="1"/>
        <v>#NAME?</v>
      </c>
      <c r="F4166" t="e">
        <f ca="1"/>
        <v>#NAME?</v>
      </c>
      <c r="G4166" t="e">
        <f ca="1"/>
        <v>#NAME?</v>
      </c>
      <c r="H4166" t="e">
        <f ca="1"/>
        <v>#NAME?</v>
      </c>
      <c r="I4166" t="e">
        <f ca="1"/>
        <v>#NAME?</v>
      </c>
    </row>
    <row r="4167" spans="1:9" x14ac:dyDescent="0.25">
      <c r="A4167" s="193" t="e">
        <f ca="1"/>
        <v>#NAME?</v>
      </c>
      <c r="B4167" t="e">
        <f ca="1"/>
        <v>#NAME?</v>
      </c>
      <c r="C4167" s="129" t="e">
        <f ca="1"/>
        <v>#NAME?</v>
      </c>
      <c r="D4167" t="e">
        <f ca="1"/>
        <v>#NAME?</v>
      </c>
      <c r="E4167" t="e">
        <f ca="1"/>
        <v>#NAME?</v>
      </c>
      <c r="F4167" t="e">
        <f ca="1"/>
        <v>#NAME?</v>
      </c>
      <c r="G4167" t="e">
        <f ca="1"/>
        <v>#NAME?</v>
      </c>
      <c r="H4167" t="e">
        <f ca="1"/>
        <v>#NAME?</v>
      </c>
      <c r="I4167" t="e">
        <f ca="1"/>
        <v>#NAME?</v>
      </c>
    </row>
    <row r="4168" spans="1:9" x14ac:dyDescent="0.25">
      <c r="A4168" s="193" t="e">
        <f ca="1"/>
        <v>#NAME?</v>
      </c>
      <c r="B4168" t="e">
        <f ca="1"/>
        <v>#NAME?</v>
      </c>
      <c r="C4168" s="129" t="e">
        <f ca="1"/>
        <v>#NAME?</v>
      </c>
      <c r="D4168" t="e">
        <f ca="1"/>
        <v>#NAME?</v>
      </c>
      <c r="E4168" t="e">
        <f ca="1"/>
        <v>#NAME?</v>
      </c>
      <c r="F4168" t="e">
        <f ca="1"/>
        <v>#NAME?</v>
      </c>
      <c r="G4168" t="e">
        <f ca="1"/>
        <v>#NAME?</v>
      </c>
      <c r="H4168" t="e">
        <f ca="1"/>
        <v>#NAME?</v>
      </c>
      <c r="I4168" t="e">
        <f ca="1"/>
        <v>#NAME?</v>
      </c>
    </row>
    <row r="4169" spans="1:9" x14ac:dyDescent="0.25">
      <c r="A4169" s="193" t="e">
        <f ca="1"/>
        <v>#NAME?</v>
      </c>
      <c r="B4169" t="e">
        <f ca="1"/>
        <v>#NAME?</v>
      </c>
      <c r="C4169" s="129" t="e">
        <f ca="1"/>
        <v>#NAME?</v>
      </c>
      <c r="D4169" t="e">
        <f ca="1"/>
        <v>#NAME?</v>
      </c>
      <c r="E4169" t="e">
        <f ca="1"/>
        <v>#NAME?</v>
      </c>
      <c r="F4169" t="e">
        <f ca="1"/>
        <v>#NAME?</v>
      </c>
      <c r="G4169" t="e">
        <f ca="1"/>
        <v>#NAME?</v>
      </c>
      <c r="H4169" t="e">
        <f ca="1"/>
        <v>#NAME?</v>
      </c>
      <c r="I4169" t="e">
        <f ca="1"/>
        <v>#NAME?</v>
      </c>
    </row>
    <row r="4170" spans="1:9" x14ac:dyDescent="0.25">
      <c r="A4170" s="193" t="e">
        <f ca="1"/>
        <v>#NAME?</v>
      </c>
      <c r="B4170" t="e">
        <f ca="1"/>
        <v>#NAME?</v>
      </c>
      <c r="C4170" s="129" t="e">
        <f ca="1"/>
        <v>#NAME?</v>
      </c>
      <c r="D4170" t="e">
        <f ca="1"/>
        <v>#NAME?</v>
      </c>
      <c r="E4170" t="e">
        <f ca="1"/>
        <v>#NAME?</v>
      </c>
      <c r="F4170" t="e">
        <f ca="1"/>
        <v>#NAME?</v>
      </c>
      <c r="G4170" t="e">
        <f ca="1"/>
        <v>#NAME?</v>
      </c>
      <c r="H4170" t="e">
        <f ca="1"/>
        <v>#NAME?</v>
      </c>
      <c r="I4170" t="e">
        <f ca="1"/>
        <v>#NAME?</v>
      </c>
    </row>
    <row r="4171" spans="1:9" x14ac:dyDescent="0.25">
      <c r="A4171" s="193" t="e">
        <f ca="1"/>
        <v>#NAME?</v>
      </c>
      <c r="B4171" t="e">
        <f ca="1"/>
        <v>#NAME?</v>
      </c>
      <c r="C4171" s="129" t="e">
        <f ca="1"/>
        <v>#NAME?</v>
      </c>
      <c r="D4171" t="e">
        <f ca="1"/>
        <v>#NAME?</v>
      </c>
      <c r="E4171" t="e">
        <f ca="1"/>
        <v>#NAME?</v>
      </c>
      <c r="F4171" t="e">
        <f ca="1"/>
        <v>#NAME?</v>
      </c>
      <c r="G4171" t="e">
        <f ca="1"/>
        <v>#NAME?</v>
      </c>
      <c r="H4171" t="e">
        <f ca="1"/>
        <v>#NAME?</v>
      </c>
      <c r="I4171" t="e">
        <f ca="1"/>
        <v>#NAME?</v>
      </c>
    </row>
    <row r="4172" spans="1:9" x14ac:dyDescent="0.25">
      <c r="A4172" s="193" t="e">
        <f ca="1"/>
        <v>#NAME?</v>
      </c>
      <c r="B4172" t="e">
        <f ca="1"/>
        <v>#NAME?</v>
      </c>
      <c r="C4172" s="129" t="e">
        <f ca="1"/>
        <v>#NAME?</v>
      </c>
      <c r="D4172" t="e">
        <f ca="1"/>
        <v>#NAME?</v>
      </c>
      <c r="E4172" t="e">
        <f ca="1"/>
        <v>#NAME?</v>
      </c>
      <c r="F4172" t="e">
        <f ca="1"/>
        <v>#NAME?</v>
      </c>
      <c r="G4172" t="e">
        <f ca="1"/>
        <v>#NAME?</v>
      </c>
      <c r="H4172" t="e">
        <f ca="1"/>
        <v>#NAME?</v>
      </c>
      <c r="I4172" t="e">
        <f ca="1"/>
        <v>#NAME?</v>
      </c>
    </row>
    <row r="4173" spans="1:9" x14ac:dyDescent="0.25">
      <c r="A4173" s="193" t="e">
        <f ca="1"/>
        <v>#NAME?</v>
      </c>
      <c r="B4173" t="e">
        <f ca="1"/>
        <v>#NAME?</v>
      </c>
      <c r="C4173" s="129" t="e">
        <f ca="1"/>
        <v>#NAME?</v>
      </c>
      <c r="D4173" t="e">
        <f ca="1"/>
        <v>#NAME?</v>
      </c>
      <c r="E4173" t="e">
        <f ca="1"/>
        <v>#NAME?</v>
      </c>
      <c r="F4173" t="e">
        <f ca="1"/>
        <v>#NAME?</v>
      </c>
      <c r="G4173" t="e">
        <f ca="1"/>
        <v>#NAME?</v>
      </c>
      <c r="H4173" t="e">
        <f ca="1"/>
        <v>#NAME?</v>
      </c>
      <c r="I4173" t="e">
        <f ca="1"/>
        <v>#NAME?</v>
      </c>
    </row>
    <row r="4174" spans="1:9" x14ac:dyDescent="0.25">
      <c r="A4174" s="193" t="e">
        <f ca="1"/>
        <v>#NAME?</v>
      </c>
      <c r="B4174" t="e">
        <f ca="1"/>
        <v>#NAME?</v>
      </c>
      <c r="C4174" s="129" t="e">
        <f ca="1"/>
        <v>#NAME?</v>
      </c>
      <c r="D4174" t="e">
        <f ca="1"/>
        <v>#NAME?</v>
      </c>
      <c r="E4174" t="e">
        <f ca="1"/>
        <v>#NAME?</v>
      </c>
      <c r="F4174" t="e">
        <f ca="1"/>
        <v>#NAME?</v>
      </c>
      <c r="G4174" t="e">
        <f ca="1"/>
        <v>#NAME?</v>
      </c>
      <c r="H4174" t="e">
        <f ca="1"/>
        <v>#NAME?</v>
      </c>
      <c r="I4174" t="e">
        <f ca="1"/>
        <v>#NAME?</v>
      </c>
    </row>
    <row r="4175" spans="1:9" x14ac:dyDescent="0.25">
      <c r="A4175" s="193" t="e">
        <f ca="1"/>
        <v>#NAME?</v>
      </c>
      <c r="B4175" t="e">
        <f ca="1"/>
        <v>#NAME?</v>
      </c>
      <c r="C4175" s="129" t="e">
        <f ca="1"/>
        <v>#NAME?</v>
      </c>
      <c r="D4175" t="e">
        <f ca="1"/>
        <v>#NAME?</v>
      </c>
      <c r="E4175" t="e">
        <f ca="1"/>
        <v>#NAME?</v>
      </c>
      <c r="F4175" t="e">
        <f ca="1"/>
        <v>#NAME?</v>
      </c>
      <c r="G4175" t="e">
        <f ca="1"/>
        <v>#NAME?</v>
      </c>
      <c r="H4175" t="e">
        <f ca="1"/>
        <v>#NAME?</v>
      </c>
      <c r="I4175" t="e">
        <f ca="1"/>
        <v>#NAME?</v>
      </c>
    </row>
    <row r="4176" spans="1:9" x14ac:dyDescent="0.25">
      <c r="A4176" s="193" t="e">
        <f ca="1"/>
        <v>#NAME?</v>
      </c>
      <c r="B4176" t="e">
        <f ca="1"/>
        <v>#NAME?</v>
      </c>
      <c r="C4176" s="129" t="e">
        <f ca="1"/>
        <v>#NAME?</v>
      </c>
      <c r="D4176" t="e">
        <f ca="1"/>
        <v>#NAME?</v>
      </c>
      <c r="E4176" t="e">
        <f ca="1"/>
        <v>#NAME?</v>
      </c>
      <c r="F4176" t="e">
        <f ca="1"/>
        <v>#NAME?</v>
      </c>
      <c r="G4176" t="e">
        <f ca="1"/>
        <v>#NAME?</v>
      </c>
      <c r="H4176" t="e">
        <f ca="1"/>
        <v>#NAME?</v>
      </c>
      <c r="I4176" t="e">
        <f ca="1"/>
        <v>#NAME?</v>
      </c>
    </row>
    <row r="4177" spans="1:9" x14ac:dyDescent="0.25">
      <c r="A4177" s="193" t="e">
        <f ca="1"/>
        <v>#NAME?</v>
      </c>
      <c r="B4177" t="e">
        <f ca="1"/>
        <v>#NAME?</v>
      </c>
      <c r="C4177" s="129" t="e">
        <f ca="1"/>
        <v>#NAME?</v>
      </c>
      <c r="D4177" t="e">
        <f ca="1"/>
        <v>#NAME?</v>
      </c>
      <c r="E4177" t="e">
        <f ca="1"/>
        <v>#NAME?</v>
      </c>
      <c r="F4177" t="e">
        <f ca="1"/>
        <v>#NAME?</v>
      </c>
      <c r="G4177" t="e">
        <f ca="1"/>
        <v>#NAME?</v>
      </c>
      <c r="H4177" t="e">
        <f ca="1"/>
        <v>#NAME?</v>
      </c>
      <c r="I4177" t="e">
        <f ca="1"/>
        <v>#NAME?</v>
      </c>
    </row>
    <row r="4178" spans="1:9" x14ac:dyDescent="0.25">
      <c r="A4178" s="193" t="e">
        <f ca="1"/>
        <v>#NAME?</v>
      </c>
      <c r="B4178" t="e">
        <f ca="1"/>
        <v>#NAME?</v>
      </c>
      <c r="C4178" s="129" t="e">
        <f ca="1"/>
        <v>#NAME?</v>
      </c>
      <c r="D4178" t="e">
        <f ca="1"/>
        <v>#NAME?</v>
      </c>
      <c r="E4178" t="e">
        <f ca="1"/>
        <v>#NAME?</v>
      </c>
      <c r="F4178" t="e">
        <f ca="1"/>
        <v>#NAME?</v>
      </c>
      <c r="G4178" t="e">
        <f ca="1"/>
        <v>#NAME?</v>
      </c>
      <c r="H4178" t="e">
        <f ca="1"/>
        <v>#NAME?</v>
      </c>
      <c r="I4178" t="e">
        <f ca="1"/>
        <v>#NAME?</v>
      </c>
    </row>
    <row r="4179" spans="1:9" x14ac:dyDescent="0.25">
      <c r="A4179" s="193" t="e">
        <f ca="1"/>
        <v>#NAME?</v>
      </c>
      <c r="B4179" t="e">
        <f ca="1"/>
        <v>#NAME?</v>
      </c>
      <c r="C4179" s="129" t="e">
        <f ca="1"/>
        <v>#NAME?</v>
      </c>
      <c r="D4179" t="e">
        <f ca="1"/>
        <v>#NAME?</v>
      </c>
      <c r="E4179" t="e">
        <f ca="1"/>
        <v>#NAME?</v>
      </c>
      <c r="F4179" t="e">
        <f ca="1"/>
        <v>#NAME?</v>
      </c>
      <c r="G4179" t="e">
        <f ca="1"/>
        <v>#NAME?</v>
      </c>
      <c r="H4179" t="e">
        <f ca="1"/>
        <v>#NAME?</v>
      </c>
      <c r="I4179" t="e">
        <f ca="1"/>
        <v>#NAME?</v>
      </c>
    </row>
    <row r="4180" spans="1:9" x14ac:dyDescent="0.25">
      <c r="A4180" s="193" t="e">
        <f ca="1"/>
        <v>#NAME?</v>
      </c>
      <c r="B4180" t="e">
        <f ca="1"/>
        <v>#NAME?</v>
      </c>
      <c r="C4180" s="129" t="e">
        <f ca="1"/>
        <v>#NAME?</v>
      </c>
      <c r="D4180" t="e">
        <f ca="1"/>
        <v>#NAME?</v>
      </c>
      <c r="E4180" t="e">
        <f ca="1"/>
        <v>#NAME?</v>
      </c>
      <c r="F4180" t="e">
        <f ca="1"/>
        <v>#NAME?</v>
      </c>
      <c r="G4180" t="e">
        <f ca="1"/>
        <v>#NAME?</v>
      </c>
      <c r="H4180" t="e">
        <f ca="1"/>
        <v>#NAME?</v>
      </c>
      <c r="I4180" t="e">
        <f ca="1"/>
        <v>#NAME?</v>
      </c>
    </row>
    <row r="4181" spans="1:9" x14ac:dyDescent="0.25">
      <c r="A4181" s="193" t="e">
        <f ca="1"/>
        <v>#NAME?</v>
      </c>
      <c r="B4181" t="e">
        <f ca="1"/>
        <v>#NAME?</v>
      </c>
      <c r="C4181" s="129" t="e">
        <f ca="1"/>
        <v>#NAME?</v>
      </c>
      <c r="D4181" t="e">
        <f ca="1"/>
        <v>#NAME?</v>
      </c>
      <c r="E4181" t="e">
        <f ca="1"/>
        <v>#NAME?</v>
      </c>
      <c r="F4181" t="e">
        <f ca="1"/>
        <v>#NAME?</v>
      </c>
      <c r="G4181" t="e">
        <f ca="1"/>
        <v>#NAME?</v>
      </c>
      <c r="H4181" t="e">
        <f ca="1"/>
        <v>#NAME?</v>
      </c>
      <c r="I4181" t="e">
        <f ca="1"/>
        <v>#NAME?</v>
      </c>
    </row>
    <row r="4182" spans="1:9" x14ac:dyDescent="0.25">
      <c r="A4182" s="193" t="e">
        <f ca="1"/>
        <v>#NAME?</v>
      </c>
      <c r="B4182" t="e">
        <f ca="1"/>
        <v>#NAME?</v>
      </c>
      <c r="C4182" s="129" t="e">
        <f ca="1"/>
        <v>#NAME?</v>
      </c>
      <c r="D4182" t="e">
        <f ca="1"/>
        <v>#NAME?</v>
      </c>
      <c r="E4182" t="e">
        <f ca="1"/>
        <v>#NAME?</v>
      </c>
      <c r="F4182" t="e">
        <f ca="1"/>
        <v>#NAME?</v>
      </c>
      <c r="G4182" t="e">
        <f ca="1"/>
        <v>#NAME?</v>
      </c>
      <c r="H4182" t="e">
        <f ca="1"/>
        <v>#NAME?</v>
      </c>
      <c r="I4182" t="e">
        <f ca="1"/>
        <v>#NAME?</v>
      </c>
    </row>
    <row r="4183" spans="1:9" x14ac:dyDescent="0.25">
      <c r="A4183" s="193" t="e">
        <f ca="1"/>
        <v>#NAME?</v>
      </c>
      <c r="B4183" t="e">
        <f ca="1"/>
        <v>#NAME?</v>
      </c>
      <c r="C4183" s="129" t="e">
        <f ca="1"/>
        <v>#NAME?</v>
      </c>
      <c r="D4183" t="e">
        <f ca="1"/>
        <v>#NAME?</v>
      </c>
      <c r="E4183" t="e">
        <f ca="1"/>
        <v>#NAME?</v>
      </c>
      <c r="F4183" t="e">
        <f ca="1"/>
        <v>#NAME?</v>
      </c>
      <c r="G4183" t="e">
        <f ca="1"/>
        <v>#NAME?</v>
      </c>
      <c r="H4183" t="e">
        <f ca="1"/>
        <v>#NAME?</v>
      </c>
      <c r="I4183" t="e">
        <f ca="1"/>
        <v>#NAME?</v>
      </c>
    </row>
    <row r="4184" spans="1:9" x14ac:dyDescent="0.25">
      <c r="A4184" s="193" t="e">
        <f ca="1"/>
        <v>#NAME?</v>
      </c>
      <c r="B4184" t="e">
        <f ca="1"/>
        <v>#NAME?</v>
      </c>
      <c r="C4184" s="129" t="e">
        <f ca="1"/>
        <v>#NAME?</v>
      </c>
      <c r="D4184" t="e">
        <f ca="1"/>
        <v>#NAME?</v>
      </c>
      <c r="E4184" t="e">
        <f ca="1"/>
        <v>#NAME?</v>
      </c>
      <c r="F4184" t="e">
        <f ca="1"/>
        <v>#NAME?</v>
      </c>
      <c r="G4184" t="e">
        <f ca="1"/>
        <v>#NAME?</v>
      </c>
      <c r="H4184" t="e">
        <f ca="1"/>
        <v>#NAME?</v>
      </c>
      <c r="I4184" t="e">
        <f ca="1"/>
        <v>#NAME?</v>
      </c>
    </row>
    <row r="4185" spans="1:9" x14ac:dyDescent="0.25">
      <c r="A4185" s="193" t="e">
        <f ca="1"/>
        <v>#NAME?</v>
      </c>
      <c r="B4185" t="e">
        <f ca="1"/>
        <v>#NAME?</v>
      </c>
      <c r="C4185" s="129" t="e">
        <f ca="1"/>
        <v>#NAME?</v>
      </c>
      <c r="D4185" t="e">
        <f ca="1"/>
        <v>#NAME?</v>
      </c>
      <c r="E4185" t="e">
        <f ca="1"/>
        <v>#NAME?</v>
      </c>
      <c r="F4185" t="e">
        <f ca="1"/>
        <v>#NAME?</v>
      </c>
      <c r="G4185" t="e">
        <f ca="1"/>
        <v>#NAME?</v>
      </c>
      <c r="H4185" t="e">
        <f ca="1"/>
        <v>#NAME?</v>
      </c>
      <c r="I4185" t="e">
        <f ca="1"/>
        <v>#NAME?</v>
      </c>
    </row>
    <row r="4186" spans="1:9" x14ac:dyDescent="0.25">
      <c r="A4186" s="193" t="e">
        <f ca="1"/>
        <v>#NAME?</v>
      </c>
      <c r="B4186" t="e">
        <f ca="1"/>
        <v>#NAME?</v>
      </c>
      <c r="C4186" s="129" t="e">
        <f ca="1"/>
        <v>#NAME?</v>
      </c>
      <c r="D4186" t="e">
        <f ca="1"/>
        <v>#NAME?</v>
      </c>
      <c r="E4186" t="e">
        <f ca="1"/>
        <v>#NAME?</v>
      </c>
      <c r="F4186" t="e">
        <f ca="1"/>
        <v>#NAME?</v>
      </c>
      <c r="G4186" t="e">
        <f ca="1"/>
        <v>#NAME?</v>
      </c>
      <c r="H4186" t="e">
        <f ca="1"/>
        <v>#NAME?</v>
      </c>
      <c r="I4186" t="e">
        <f ca="1"/>
        <v>#NAME?</v>
      </c>
    </row>
    <row r="4187" spans="1:9" x14ac:dyDescent="0.25">
      <c r="A4187" s="193" t="e">
        <f ca="1"/>
        <v>#NAME?</v>
      </c>
      <c r="B4187" t="e">
        <f ca="1"/>
        <v>#NAME?</v>
      </c>
      <c r="C4187" s="129" t="e">
        <f ca="1"/>
        <v>#NAME?</v>
      </c>
      <c r="D4187" t="e">
        <f ca="1"/>
        <v>#NAME?</v>
      </c>
      <c r="E4187" t="e">
        <f ca="1"/>
        <v>#NAME?</v>
      </c>
      <c r="F4187" t="e">
        <f ca="1"/>
        <v>#NAME?</v>
      </c>
      <c r="G4187" t="e">
        <f ca="1"/>
        <v>#NAME?</v>
      </c>
      <c r="H4187" t="e">
        <f ca="1"/>
        <v>#NAME?</v>
      </c>
      <c r="I4187" t="e">
        <f ca="1"/>
        <v>#NAME?</v>
      </c>
    </row>
    <row r="4188" spans="1:9" x14ac:dyDescent="0.25">
      <c r="A4188" s="193" t="e">
        <f ca="1"/>
        <v>#NAME?</v>
      </c>
      <c r="B4188" t="e">
        <f ca="1"/>
        <v>#NAME?</v>
      </c>
      <c r="C4188" s="129" t="e">
        <f ca="1"/>
        <v>#NAME?</v>
      </c>
      <c r="D4188" t="e">
        <f ca="1"/>
        <v>#NAME?</v>
      </c>
      <c r="E4188" t="e">
        <f ca="1"/>
        <v>#NAME?</v>
      </c>
      <c r="F4188" t="e">
        <f ca="1"/>
        <v>#NAME?</v>
      </c>
      <c r="G4188" t="e">
        <f ca="1"/>
        <v>#NAME?</v>
      </c>
      <c r="H4188" t="e">
        <f ca="1"/>
        <v>#NAME?</v>
      </c>
      <c r="I4188" t="e">
        <f ca="1"/>
        <v>#NAME?</v>
      </c>
    </row>
    <row r="4189" spans="1:9" x14ac:dyDescent="0.25">
      <c r="A4189" s="193" t="e">
        <f ca="1"/>
        <v>#NAME?</v>
      </c>
      <c r="B4189" t="e">
        <f ca="1"/>
        <v>#NAME?</v>
      </c>
      <c r="C4189" s="129" t="e">
        <f ca="1"/>
        <v>#NAME?</v>
      </c>
      <c r="D4189" t="e">
        <f ca="1"/>
        <v>#NAME?</v>
      </c>
      <c r="E4189" t="e">
        <f ca="1"/>
        <v>#NAME?</v>
      </c>
      <c r="F4189" t="e">
        <f ca="1"/>
        <v>#NAME?</v>
      </c>
      <c r="G4189" t="e">
        <f ca="1"/>
        <v>#NAME?</v>
      </c>
      <c r="H4189" t="e">
        <f ca="1"/>
        <v>#NAME?</v>
      </c>
      <c r="I4189" t="e">
        <f ca="1"/>
        <v>#NAME?</v>
      </c>
    </row>
    <row r="4190" spans="1:9" x14ac:dyDescent="0.25">
      <c r="A4190" s="193" t="e">
        <f ca="1"/>
        <v>#NAME?</v>
      </c>
      <c r="B4190" t="e">
        <f ca="1"/>
        <v>#NAME?</v>
      </c>
      <c r="C4190" s="129" t="e">
        <f ca="1"/>
        <v>#NAME?</v>
      </c>
      <c r="D4190" t="e">
        <f ca="1"/>
        <v>#NAME?</v>
      </c>
      <c r="E4190" t="e">
        <f ca="1"/>
        <v>#NAME?</v>
      </c>
      <c r="F4190" t="e">
        <f ca="1"/>
        <v>#NAME?</v>
      </c>
      <c r="G4190" t="e">
        <f ca="1"/>
        <v>#NAME?</v>
      </c>
      <c r="H4190" t="e">
        <f ca="1"/>
        <v>#NAME?</v>
      </c>
      <c r="I4190" t="e">
        <f ca="1"/>
        <v>#NAME?</v>
      </c>
    </row>
    <row r="4191" spans="1:9" x14ac:dyDescent="0.25">
      <c r="A4191" s="193" t="e">
        <f ca="1"/>
        <v>#NAME?</v>
      </c>
      <c r="B4191" t="e">
        <f ca="1"/>
        <v>#NAME?</v>
      </c>
      <c r="C4191" s="129" t="e">
        <f ca="1"/>
        <v>#NAME?</v>
      </c>
      <c r="D4191" t="e">
        <f ca="1"/>
        <v>#NAME?</v>
      </c>
      <c r="E4191" t="e">
        <f ca="1"/>
        <v>#NAME?</v>
      </c>
      <c r="F4191" t="e">
        <f ca="1"/>
        <v>#NAME?</v>
      </c>
      <c r="G4191" t="e">
        <f ca="1"/>
        <v>#NAME?</v>
      </c>
      <c r="H4191" t="e">
        <f ca="1"/>
        <v>#NAME?</v>
      </c>
      <c r="I4191" t="e">
        <f ca="1"/>
        <v>#NAME?</v>
      </c>
    </row>
    <row r="4192" spans="1:9" x14ac:dyDescent="0.25">
      <c r="A4192" s="193" t="e">
        <f ca="1"/>
        <v>#NAME?</v>
      </c>
      <c r="B4192" t="e">
        <f ca="1"/>
        <v>#NAME?</v>
      </c>
      <c r="C4192" s="129" t="e">
        <f ca="1"/>
        <v>#NAME?</v>
      </c>
      <c r="D4192" t="e">
        <f ca="1"/>
        <v>#NAME?</v>
      </c>
      <c r="E4192" t="e">
        <f ca="1"/>
        <v>#NAME?</v>
      </c>
      <c r="F4192" t="e">
        <f ca="1"/>
        <v>#NAME?</v>
      </c>
      <c r="G4192" t="e">
        <f ca="1"/>
        <v>#NAME?</v>
      </c>
      <c r="H4192" t="e">
        <f ca="1"/>
        <v>#NAME?</v>
      </c>
      <c r="I4192" t="e">
        <f ca="1"/>
        <v>#NAME?</v>
      </c>
    </row>
    <row r="4193" spans="1:9" x14ac:dyDescent="0.25">
      <c r="A4193" s="193" t="e">
        <f ca="1"/>
        <v>#NAME?</v>
      </c>
      <c r="B4193" t="e">
        <f ca="1"/>
        <v>#NAME?</v>
      </c>
      <c r="C4193" s="129" t="e">
        <f ca="1"/>
        <v>#NAME?</v>
      </c>
      <c r="D4193" t="e">
        <f ca="1"/>
        <v>#NAME?</v>
      </c>
      <c r="E4193" t="e">
        <f ca="1"/>
        <v>#NAME?</v>
      </c>
      <c r="F4193" t="e">
        <f ca="1"/>
        <v>#NAME?</v>
      </c>
      <c r="G4193" t="e">
        <f ca="1"/>
        <v>#NAME?</v>
      </c>
      <c r="H4193" t="e">
        <f ca="1"/>
        <v>#NAME?</v>
      </c>
      <c r="I4193" t="e">
        <f ca="1"/>
        <v>#NAME?</v>
      </c>
    </row>
    <row r="4194" spans="1:9" x14ac:dyDescent="0.25">
      <c r="A4194" s="193" t="e">
        <f ca="1"/>
        <v>#NAME?</v>
      </c>
      <c r="B4194" t="e">
        <f ca="1"/>
        <v>#NAME?</v>
      </c>
      <c r="C4194" s="129" t="e">
        <f ca="1"/>
        <v>#NAME?</v>
      </c>
      <c r="D4194" t="e">
        <f ca="1"/>
        <v>#NAME?</v>
      </c>
      <c r="E4194" t="e">
        <f ca="1"/>
        <v>#NAME?</v>
      </c>
      <c r="F4194" t="e">
        <f ca="1"/>
        <v>#NAME?</v>
      </c>
      <c r="G4194" t="e">
        <f ca="1"/>
        <v>#NAME?</v>
      </c>
      <c r="H4194" t="e">
        <f ca="1"/>
        <v>#NAME?</v>
      </c>
      <c r="I4194" t="e">
        <f ca="1"/>
        <v>#NAME?</v>
      </c>
    </row>
    <row r="4195" spans="1:9" x14ac:dyDescent="0.25">
      <c r="A4195" s="193" t="e">
        <f ca="1"/>
        <v>#NAME?</v>
      </c>
      <c r="B4195" t="e">
        <f ca="1"/>
        <v>#NAME?</v>
      </c>
      <c r="C4195" s="129" t="e">
        <f ca="1"/>
        <v>#NAME?</v>
      </c>
      <c r="D4195" t="e">
        <f ca="1"/>
        <v>#NAME?</v>
      </c>
      <c r="E4195" t="e">
        <f ca="1"/>
        <v>#NAME?</v>
      </c>
      <c r="F4195" t="e">
        <f ca="1"/>
        <v>#NAME?</v>
      </c>
      <c r="G4195" t="e">
        <f ca="1"/>
        <v>#NAME?</v>
      </c>
      <c r="H4195" t="e">
        <f ca="1"/>
        <v>#NAME?</v>
      </c>
      <c r="I4195" t="e">
        <f ca="1"/>
        <v>#NAME?</v>
      </c>
    </row>
    <row r="4196" spans="1:9" x14ac:dyDescent="0.25">
      <c r="A4196" s="193" t="e">
        <f ca="1"/>
        <v>#NAME?</v>
      </c>
      <c r="B4196" t="e">
        <f ca="1"/>
        <v>#NAME?</v>
      </c>
      <c r="C4196" s="129" t="e">
        <f ca="1"/>
        <v>#NAME?</v>
      </c>
      <c r="D4196" t="e">
        <f ca="1"/>
        <v>#NAME?</v>
      </c>
      <c r="E4196" t="e">
        <f ca="1"/>
        <v>#NAME?</v>
      </c>
      <c r="F4196" t="e">
        <f ca="1"/>
        <v>#NAME?</v>
      </c>
      <c r="G4196" t="e">
        <f ca="1"/>
        <v>#NAME?</v>
      </c>
      <c r="H4196" t="e">
        <f ca="1"/>
        <v>#NAME?</v>
      </c>
      <c r="I4196" t="e">
        <f ca="1"/>
        <v>#NAME?</v>
      </c>
    </row>
    <row r="4197" spans="1:9" x14ac:dyDescent="0.25">
      <c r="A4197" s="193" t="e">
        <f ca="1"/>
        <v>#NAME?</v>
      </c>
      <c r="B4197" t="e">
        <f ca="1"/>
        <v>#NAME?</v>
      </c>
      <c r="C4197" s="129" t="e">
        <f ca="1"/>
        <v>#NAME?</v>
      </c>
      <c r="D4197" t="e">
        <f ca="1"/>
        <v>#NAME?</v>
      </c>
      <c r="E4197" t="e">
        <f ca="1"/>
        <v>#NAME?</v>
      </c>
      <c r="F4197" t="e">
        <f ca="1"/>
        <v>#NAME?</v>
      </c>
      <c r="G4197" t="e">
        <f ca="1"/>
        <v>#NAME?</v>
      </c>
      <c r="H4197" t="e">
        <f ca="1"/>
        <v>#NAME?</v>
      </c>
      <c r="I4197" t="e">
        <f ca="1"/>
        <v>#NAME?</v>
      </c>
    </row>
    <row r="4198" spans="1:9" x14ac:dyDescent="0.25">
      <c r="A4198" s="193" t="e">
        <f ca="1"/>
        <v>#NAME?</v>
      </c>
      <c r="B4198" t="e">
        <f ca="1"/>
        <v>#NAME?</v>
      </c>
      <c r="C4198" s="129" t="e">
        <f ca="1"/>
        <v>#NAME?</v>
      </c>
      <c r="D4198" t="e">
        <f ca="1"/>
        <v>#NAME?</v>
      </c>
      <c r="E4198" t="e">
        <f ca="1"/>
        <v>#NAME?</v>
      </c>
      <c r="F4198" t="e">
        <f ca="1"/>
        <v>#NAME?</v>
      </c>
      <c r="G4198" t="e">
        <f ca="1"/>
        <v>#NAME?</v>
      </c>
      <c r="H4198" t="e">
        <f ca="1"/>
        <v>#NAME?</v>
      </c>
      <c r="I4198" t="e">
        <f ca="1"/>
        <v>#NAME?</v>
      </c>
    </row>
    <row r="4199" spans="1:9" x14ac:dyDescent="0.25">
      <c r="A4199" s="193" t="e">
        <f ca="1"/>
        <v>#NAME?</v>
      </c>
      <c r="B4199" t="e">
        <f ca="1"/>
        <v>#NAME?</v>
      </c>
      <c r="C4199" s="129" t="e">
        <f ca="1"/>
        <v>#NAME?</v>
      </c>
      <c r="D4199" t="e">
        <f ca="1"/>
        <v>#NAME?</v>
      </c>
      <c r="E4199" t="e">
        <f ca="1"/>
        <v>#NAME?</v>
      </c>
      <c r="F4199" t="e">
        <f ca="1"/>
        <v>#NAME?</v>
      </c>
      <c r="G4199" t="e">
        <f ca="1"/>
        <v>#NAME?</v>
      </c>
      <c r="H4199" t="e">
        <f ca="1"/>
        <v>#NAME?</v>
      </c>
      <c r="I4199" t="e">
        <f ca="1"/>
        <v>#NAME?</v>
      </c>
    </row>
    <row r="4200" spans="1:9" x14ac:dyDescent="0.25">
      <c r="A4200" s="193" t="e">
        <f ca="1"/>
        <v>#NAME?</v>
      </c>
      <c r="B4200" t="e">
        <f ca="1"/>
        <v>#NAME?</v>
      </c>
      <c r="C4200" s="129" t="e">
        <f ca="1"/>
        <v>#NAME?</v>
      </c>
      <c r="D4200" t="e">
        <f ca="1"/>
        <v>#NAME?</v>
      </c>
      <c r="E4200" t="e">
        <f ca="1"/>
        <v>#NAME?</v>
      </c>
      <c r="F4200" t="e">
        <f ca="1"/>
        <v>#NAME?</v>
      </c>
      <c r="G4200" t="e">
        <f ca="1"/>
        <v>#NAME?</v>
      </c>
      <c r="H4200" t="e">
        <f ca="1"/>
        <v>#NAME?</v>
      </c>
      <c r="I4200" t="e">
        <f ca="1"/>
        <v>#NAME?</v>
      </c>
    </row>
    <row r="4201" spans="1:9" x14ac:dyDescent="0.25">
      <c r="A4201" s="193" t="e">
        <f ca="1"/>
        <v>#NAME?</v>
      </c>
      <c r="B4201" t="e">
        <f ca="1"/>
        <v>#NAME?</v>
      </c>
      <c r="C4201" s="129" t="e">
        <f ca="1"/>
        <v>#NAME?</v>
      </c>
      <c r="D4201" t="e">
        <f ca="1"/>
        <v>#NAME?</v>
      </c>
      <c r="E4201" t="e">
        <f ca="1"/>
        <v>#NAME?</v>
      </c>
      <c r="F4201" t="e">
        <f ca="1"/>
        <v>#NAME?</v>
      </c>
      <c r="G4201" t="e">
        <f ca="1"/>
        <v>#NAME?</v>
      </c>
      <c r="H4201" t="e">
        <f ca="1"/>
        <v>#NAME?</v>
      </c>
      <c r="I4201" t="e">
        <f ca="1"/>
        <v>#NAME?</v>
      </c>
    </row>
    <row r="4202" spans="1:9" x14ac:dyDescent="0.25">
      <c r="A4202" s="193" t="e">
        <f ca="1"/>
        <v>#NAME?</v>
      </c>
      <c r="B4202" t="e">
        <f ca="1"/>
        <v>#NAME?</v>
      </c>
      <c r="C4202" s="129" t="e">
        <f ca="1"/>
        <v>#NAME?</v>
      </c>
      <c r="D4202" t="e">
        <f ca="1"/>
        <v>#NAME?</v>
      </c>
      <c r="E4202" t="e">
        <f ca="1"/>
        <v>#NAME?</v>
      </c>
      <c r="F4202" t="e">
        <f ca="1"/>
        <v>#NAME?</v>
      </c>
      <c r="G4202" t="e">
        <f ca="1"/>
        <v>#NAME?</v>
      </c>
      <c r="H4202" t="e">
        <f ca="1"/>
        <v>#NAME?</v>
      </c>
      <c r="I4202" t="e">
        <f ca="1"/>
        <v>#NAME?</v>
      </c>
    </row>
    <row r="4203" spans="1:9" x14ac:dyDescent="0.25">
      <c r="A4203" s="193" t="e">
        <f ca="1"/>
        <v>#NAME?</v>
      </c>
      <c r="B4203" t="e">
        <f ca="1"/>
        <v>#NAME?</v>
      </c>
      <c r="C4203" s="129" t="e">
        <f ca="1"/>
        <v>#NAME?</v>
      </c>
      <c r="D4203" t="e">
        <f ca="1"/>
        <v>#NAME?</v>
      </c>
      <c r="E4203" t="e">
        <f ca="1"/>
        <v>#NAME?</v>
      </c>
      <c r="F4203" t="e">
        <f ca="1"/>
        <v>#NAME?</v>
      </c>
      <c r="G4203" t="e">
        <f ca="1"/>
        <v>#NAME?</v>
      </c>
      <c r="H4203" t="e">
        <f ca="1"/>
        <v>#NAME?</v>
      </c>
      <c r="I4203" t="e">
        <f ca="1"/>
        <v>#NAME?</v>
      </c>
    </row>
    <row r="4204" spans="1:9" x14ac:dyDescent="0.25">
      <c r="A4204" s="193" t="e">
        <f ca="1"/>
        <v>#NAME?</v>
      </c>
      <c r="B4204" t="e">
        <f ca="1"/>
        <v>#NAME?</v>
      </c>
      <c r="C4204" s="129" t="e">
        <f ca="1"/>
        <v>#NAME?</v>
      </c>
      <c r="D4204" t="e">
        <f ca="1"/>
        <v>#NAME?</v>
      </c>
      <c r="E4204" t="e">
        <f ca="1"/>
        <v>#NAME?</v>
      </c>
      <c r="F4204" t="e">
        <f ca="1"/>
        <v>#NAME?</v>
      </c>
      <c r="G4204" t="e">
        <f ca="1"/>
        <v>#NAME?</v>
      </c>
      <c r="H4204" t="e">
        <f ca="1"/>
        <v>#NAME?</v>
      </c>
      <c r="I4204" t="e">
        <f ca="1"/>
        <v>#NAME?</v>
      </c>
    </row>
    <row r="4205" spans="1:9" x14ac:dyDescent="0.25">
      <c r="A4205" s="193" t="e">
        <f ca="1"/>
        <v>#NAME?</v>
      </c>
      <c r="B4205" t="e">
        <f ca="1"/>
        <v>#NAME?</v>
      </c>
      <c r="C4205" s="129" t="e">
        <f ca="1"/>
        <v>#NAME?</v>
      </c>
      <c r="D4205" t="e">
        <f ca="1"/>
        <v>#NAME?</v>
      </c>
      <c r="E4205" t="e">
        <f ca="1"/>
        <v>#NAME?</v>
      </c>
      <c r="F4205" t="e">
        <f ca="1"/>
        <v>#NAME?</v>
      </c>
      <c r="G4205" t="e">
        <f ca="1"/>
        <v>#NAME?</v>
      </c>
      <c r="H4205" t="e">
        <f ca="1"/>
        <v>#NAME?</v>
      </c>
      <c r="I4205" t="e">
        <f ca="1"/>
        <v>#NAME?</v>
      </c>
    </row>
    <row r="4206" spans="1:9" x14ac:dyDescent="0.25">
      <c r="A4206" s="193" t="e">
        <f ca="1"/>
        <v>#NAME?</v>
      </c>
      <c r="B4206" t="e">
        <f ca="1"/>
        <v>#NAME?</v>
      </c>
      <c r="C4206" s="129" t="e">
        <f ca="1"/>
        <v>#NAME?</v>
      </c>
      <c r="D4206" t="e">
        <f ca="1"/>
        <v>#NAME?</v>
      </c>
      <c r="E4206" t="e">
        <f ca="1"/>
        <v>#NAME?</v>
      </c>
      <c r="F4206" t="e">
        <f ca="1"/>
        <v>#NAME?</v>
      </c>
      <c r="G4206" t="e">
        <f ca="1"/>
        <v>#NAME?</v>
      </c>
      <c r="H4206" t="e">
        <f ca="1"/>
        <v>#NAME?</v>
      </c>
      <c r="I4206" t="e">
        <f ca="1"/>
        <v>#NAME?</v>
      </c>
    </row>
    <row r="4207" spans="1:9" x14ac:dyDescent="0.25">
      <c r="A4207" s="193" t="e">
        <f ca="1"/>
        <v>#NAME?</v>
      </c>
      <c r="B4207" t="e">
        <f ca="1"/>
        <v>#NAME?</v>
      </c>
      <c r="C4207" s="129" t="e">
        <f ca="1"/>
        <v>#NAME?</v>
      </c>
      <c r="D4207" t="e">
        <f ca="1"/>
        <v>#NAME?</v>
      </c>
      <c r="E4207" t="e">
        <f ca="1"/>
        <v>#NAME?</v>
      </c>
      <c r="F4207" t="e">
        <f ca="1"/>
        <v>#NAME?</v>
      </c>
      <c r="G4207" t="e">
        <f ca="1"/>
        <v>#NAME?</v>
      </c>
      <c r="H4207" t="e">
        <f ca="1"/>
        <v>#NAME?</v>
      </c>
      <c r="I4207" t="e">
        <f ca="1"/>
        <v>#NAME?</v>
      </c>
    </row>
    <row r="4208" spans="1:9" x14ac:dyDescent="0.25">
      <c r="A4208" s="193" t="e">
        <f ca="1"/>
        <v>#NAME?</v>
      </c>
      <c r="B4208" t="e">
        <f ca="1"/>
        <v>#NAME?</v>
      </c>
      <c r="C4208" s="129" t="e">
        <f ca="1"/>
        <v>#NAME?</v>
      </c>
      <c r="D4208" t="e">
        <f ca="1"/>
        <v>#NAME?</v>
      </c>
      <c r="E4208" t="e">
        <f ca="1"/>
        <v>#NAME?</v>
      </c>
      <c r="F4208" t="e">
        <f ca="1"/>
        <v>#NAME?</v>
      </c>
      <c r="G4208" t="e">
        <f ca="1"/>
        <v>#NAME?</v>
      </c>
      <c r="H4208" t="e">
        <f ca="1"/>
        <v>#NAME?</v>
      </c>
      <c r="I4208" t="e">
        <f ca="1"/>
        <v>#NAME?</v>
      </c>
    </row>
    <row r="4209" spans="1:9" x14ac:dyDescent="0.25">
      <c r="A4209" s="193" t="e">
        <f ca="1"/>
        <v>#NAME?</v>
      </c>
      <c r="B4209" t="e">
        <f ca="1"/>
        <v>#NAME?</v>
      </c>
      <c r="C4209" s="129" t="e">
        <f ca="1"/>
        <v>#NAME?</v>
      </c>
      <c r="D4209" t="e">
        <f ca="1"/>
        <v>#NAME?</v>
      </c>
      <c r="E4209" t="e">
        <f ca="1"/>
        <v>#NAME?</v>
      </c>
      <c r="F4209" t="e">
        <f ca="1"/>
        <v>#NAME?</v>
      </c>
      <c r="G4209" t="e">
        <f ca="1"/>
        <v>#NAME?</v>
      </c>
      <c r="H4209" t="e">
        <f ca="1"/>
        <v>#NAME?</v>
      </c>
      <c r="I4209" t="e">
        <f ca="1"/>
        <v>#NAME?</v>
      </c>
    </row>
    <row r="4210" spans="1:9" x14ac:dyDescent="0.25">
      <c r="A4210" s="193" t="e">
        <f ca="1"/>
        <v>#NAME?</v>
      </c>
      <c r="B4210" t="e">
        <f ca="1"/>
        <v>#NAME?</v>
      </c>
      <c r="C4210" s="129" t="e">
        <f ca="1"/>
        <v>#NAME?</v>
      </c>
      <c r="D4210" t="e">
        <f ca="1"/>
        <v>#NAME?</v>
      </c>
      <c r="E4210" t="e">
        <f ca="1"/>
        <v>#NAME?</v>
      </c>
      <c r="F4210" t="e">
        <f ca="1"/>
        <v>#NAME?</v>
      </c>
      <c r="G4210" t="e">
        <f ca="1"/>
        <v>#NAME?</v>
      </c>
      <c r="H4210" t="e">
        <f ca="1"/>
        <v>#NAME?</v>
      </c>
      <c r="I4210" t="e">
        <f ca="1"/>
        <v>#NAME?</v>
      </c>
    </row>
    <row r="4211" spans="1:9" x14ac:dyDescent="0.25">
      <c r="A4211" s="193" t="e">
        <f ca="1"/>
        <v>#NAME?</v>
      </c>
      <c r="B4211" t="e">
        <f ca="1"/>
        <v>#NAME?</v>
      </c>
      <c r="C4211" s="129" t="e">
        <f ca="1"/>
        <v>#NAME?</v>
      </c>
      <c r="D4211" t="e">
        <f ca="1"/>
        <v>#NAME?</v>
      </c>
      <c r="E4211" t="e">
        <f ca="1"/>
        <v>#NAME?</v>
      </c>
      <c r="F4211" t="e">
        <f ca="1"/>
        <v>#NAME?</v>
      </c>
      <c r="G4211" t="e">
        <f ca="1"/>
        <v>#NAME?</v>
      </c>
      <c r="H4211" t="e">
        <f ca="1"/>
        <v>#NAME?</v>
      </c>
      <c r="I4211" t="e">
        <f ca="1"/>
        <v>#NAME?</v>
      </c>
    </row>
    <row r="4212" spans="1:9" x14ac:dyDescent="0.25">
      <c r="A4212" s="193" t="e">
        <f ca="1"/>
        <v>#NAME?</v>
      </c>
      <c r="B4212" t="e">
        <f ca="1"/>
        <v>#NAME?</v>
      </c>
      <c r="C4212" s="129" t="e">
        <f ca="1"/>
        <v>#NAME?</v>
      </c>
      <c r="D4212" t="e">
        <f ca="1"/>
        <v>#NAME?</v>
      </c>
      <c r="E4212" t="e">
        <f ca="1"/>
        <v>#NAME?</v>
      </c>
      <c r="F4212" t="e">
        <f ca="1"/>
        <v>#NAME?</v>
      </c>
      <c r="G4212" t="e">
        <f ca="1"/>
        <v>#NAME?</v>
      </c>
      <c r="H4212" t="e">
        <f ca="1"/>
        <v>#NAME?</v>
      </c>
      <c r="I4212" t="e">
        <f ca="1"/>
        <v>#NAME?</v>
      </c>
    </row>
    <row r="4213" spans="1:9" x14ac:dyDescent="0.25">
      <c r="A4213" s="193" t="e">
        <f ca="1"/>
        <v>#NAME?</v>
      </c>
      <c r="B4213" t="e">
        <f ca="1"/>
        <v>#NAME?</v>
      </c>
      <c r="C4213" s="129" t="e">
        <f ca="1"/>
        <v>#NAME?</v>
      </c>
      <c r="D4213" t="e">
        <f ca="1"/>
        <v>#NAME?</v>
      </c>
      <c r="E4213" t="e">
        <f ca="1"/>
        <v>#NAME?</v>
      </c>
      <c r="F4213" t="e">
        <f ca="1"/>
        <v>#NAME?</v>
      </c>
      <c r="G4213" t="e">
        <f ca="1"/>
        <v>#NAME?</v>
      </c>
      <c r="H4213" t="e">
        <f ca="1"/>
        <v>#NAME?</v>
      </c>
      <c r="I4213" t="e">
        <f ca="1"/>
        <v>#NAME?</v>
      </c>
    </row>
    <row r="4214" spans="1:9" x14ac:dyDescent="0.25">
      <c r="A4214" s="193" t="e">
        <f ca="1"/>
        <v>#NAME?</v>
      </c>
      <c r="B4214" t="e">
        <f ca="1"/>
        <v>#NAME?</v>
      </c>
      <c r="C4214" s="129" t="e">
        <f ca="1"/>
        <v>#NAME?</v>
      </c>
      <c r="D4214" t="e">
        <f ca="1"/>
        <v>#NAME?</v>
      </c>
      <c r="E4214" t="e">
        <f ca="1"/>
        <v>#NAME?</v>
      </c>
      <c r="F4214" t="e">
        <f ca="1"/>
        <v>#NAME?</v>
      </c>
      <c r="G4214" t="e">
        <f ca="1"/>
        <v>#NAME?</v>
      </c>
      <c r="H4214" t="e">
        <f ca="1"/>
        <v>#NAME?</v>
      </c>
      <c r="I4214" t="e">
        <f ca="1"/>
        <v>#NAME?</v>
      </c>
    </row>
    <row r="4215" spans="1:9" x14ac:dyDescent="0.25">
      <c r="A4215" s="193" t="e">
        <f ca="1"/>
        <v>#NAME?</v>
      </c>
      <c r="B4215" t="e">
        <f ca="1"/>
        <v>#NAME?</v>
      </c>
      <c r="C4215" s="129" t="e">
        <f ca="1"/>
        <v>#NAME?</v>
      </c>
      <c r="D4215" t="e">
        <f ca="1"/>
        <v>#NAME?</v>
      </c>
      <c r="E4215" t="e">
        <f ca="1"/>
        <v>#NAME?</v>
      </c>
      <c r="F4215" t="e">
        <f ca="1"/>
        <v>#NAME?</v>
      </c>
      <c r="G4215" t="e">
        <f ca="1"/>
        <v>#NAME?</v>
      </c>
      <c r="H4215" t="e">
        <f ca="1"/>
        <v>#NAME?</v>
      </c>
      <c r="I4215" t="e">
        <f ca="1"/>
        <v>#NAME?</v>
      </c>
    </row>
    <row r="4216" spans="1:9" x14ac:dyDescent="0.25">
      <c r="A4216" s="193" t="e">
        <f ca="1"/>
        <v>#NAME?</v>
      </c>
      <c r="B4216" t="e">
        <f ca="1"/>
        <v>#NAME?</v>
      </c>
      <c r="C4216" s="129" t="e">
        <f ca="1"/>
        <v>#NAME?</v>
      </c>
      <c r="D4216" t="e">
        <f ca="1"/>
        <v>#NAME?</v>
      </c>
      <c r="E4216" t="e">
        <f ca="1"/>
        <v>#NAME?</v>
      </c>
      <c r="F4216" t="e">
        <f ca="1"/>
        <v>#NAME?</v>
      </c>
      <c r="G4216" t="e">
        <f ca="1"/>
        <v>#NAME?</v>
      </c>
      <c r="H4216" t="e">
        <f ca="1"/>
        <v>#NAME?</v>
      </c>
      <c r="I4216" t="e">
        <f ca="1"/>
        <v>#NAME?</v>
      </c>
    </row>
    <row r="4217" spans="1:9" x14ac:dyDescent="0.25">
      <c r="A4217" s="193" t="e">
        <f ca="1"/>
        <v>#NAME?</v>
      </c>
      <c r="B4217" t="e">
        <f ca="1"/>
        <v>#NAME?</v>
      </c>
      <c r="C4217" s="129" t="e">
        <f ca="1"/>
        <v>#NAME?</v>
      </c>
      <c r="D4217" t="e">
        <f ca="1"/>
        <v>#NAME?</v>
      </c>
      <c r="E4217" t="e">
        <f ca="1"/>
        <v>#NAME?</v>
      </c>
      <c r="F4217" t="e">
        <f ca="1"/>
        <v>#NAME?</v>
      </c>
      <c r="G4217" t="e">
        <f ca="1"/>
        <v>#NAME?</v>
      </c>
      <c r="H4217" t="e">
        <f ca="1"/>
        <v>#NAME?</v>
      </c>
      <c r="I4217" t="e">
        <f ca="1"/>
        <v>#NAME?</v>
      </c>
    </row>
    <row r="4218" spans="1:9" x14ac:dyDescent="0.25">
      <c r="A4218" s="193" t="e">
        <f ca="1"/>
        <v>#NAME?</v>
      </c>
      <c r="B4218" t="e">
        <f ca="1"/>
        <v>#NAME?</v>
      </c>
      <c r="C4218" s="129" t="e">
        <f ca="1"/>
        <v>#NAME?</v>
      </c>
      <c r="D4218" t="e">
        <f ca="1"/>
        <v>#NAME?</v>
      </c>
      <c r="E4218" t="e">
        <f ca="1"/>
        <v>#NAME?</v>
      </c>
      <c r="F4218" t="e">
        <f ca="1"/>
        <v>#NAME?</v>
      </c>
      <c r="G4218" t="e">
        <f ca="1"/>
        <v>#NAME?</v>
      </c>
      <c r="H4218" t="e">
        <f ca="1"/>
        <v>#NAME?</v>
      </c>
      <c r="I4218" t="e">
        <f ca="1"/>
        <v>#NAME?</v>
      </c>
    </row>
    <row r="4219" spans="1:9" x14ac:dyDescent="0.25">
      <c r="A4219" s="193" t="e">
        <f ca="1"/>
        <v>#NAME?</v>
      </c>
      <c r="B4219" t="e">
        <f ca="1"/>
        <v>#NAME?</v>
      </c>
      <c r="C4219" s="129" t="e">
        <f ca="1"/>
        <v>#NAME?</v>
      </c>
      <c r="D4219" t="e">
        <f ca="1"/>
        <v>#NAME?</v>
      </c>
      <c r="E4219" t="e">
        <f ca="1"/>
        <v>#NAME?</v>
      </c>
      <c r="F4219" t="e">
        <f ca="1"/>
        <v>#NAME?</v>
      </c>
      <c r="G4219" t="e">
        <f ca="1"/>
        <v>#NAME?</v>
      </c>
      <c r="H4219" t="e">
        <f ca="1"/>
        <v>#NAME?</v>
      </c>
      <c r="I4219" t="e">
        <f ca="1"/>
        <v>#NAME?</v>
      </c>
    </row>
    <row r="4220" spans="1:9" x14ac:dyDescent="0.25">
      <c r="A4220" s="193" t="e">
        <f ca="1"/>
        <v>#NAME?</v>
      </c>
      <c r="B4220" t="e">
        <f ca="1"/>
        <v>#NAME?</v>
      </c>
      <c r="C4220" s="129" t="e">
        <f ca="1"/>
        <v>#NAME?</v>
      </c>
      <c r="D4220" t="e">
        <f ca="1"/>
        <v>#NAME?</v>
      </c>
      <c r="E4220" t="e">
        <f ca="1"/>
        <v>#NAME?</v>
      </c>
      <c r="F4220" t="e">
        <f ca="1"/>
        <v>#NAME?</v>
      </c>
      <c r="G4220" t="e">
        <f ca="1"/>
        <v>#NAME?</v>
      </c>
      <c r="H4220" t="e">
        <f ca="1"/>
        <v>#NAME?</v>
      </c>
      <c r="I4220" t="e">
        <f ca="1"/>
        <v>#NAME?</v>
      </c>
    </row>
    <row r="4221" spans="1:9" x14ac:dyDescent="0.25">
      <c r="A4221" s="193" t="e">
        <f ca="1"/>
        <v>#NAME?</v>
      </c>
      <c r="B4221" t="e">
        <f ca="1"/>
        <v>#NAME?</v>
      </c>
      <c r="C4221" s="129" t="e">
        <f ca="1"/>
        <v>#NAME?</v>
      </c>
      <c r="D4221" t="e">
        <f ca="1"/>
        <v>#NAME?</v>
      </c>
      <c r="E4221" t="e">
        <f ca="1"/>
        <v>#NAME?</v>
      </c>
      <c r="F4221" t="e">
        <f ca="1"/>
        <v>#NAME?</v>
      </c>
      <c r="G4221" t="e">
        <f ca="1"/>
        <v>#NAME?</v>
      </c>
      <c r="H4221" t="e">
        <f ca="1"/>
        <v>#NAME?</v>
      </c>
      <c r="I4221" t="e">
        <f ca="1"/>
        <v>#NAME?</v>
      </c>
    </row>
    <row r="4222" spans="1:9" x14ac:dyDescent="0.25">
      <c r="A4222" s="193" t="e">
        <f ca="1"/>
        <v>#NAME?</v>
      </c>
      <c r="B4222" t="e">
        <f ca="1"/>
        <v>#NAME?</v>
      </c>
      <c r="C4222" s="129" t="e">
        <f ca="1"/>
        <v>#NAME?</v>
      </c>
      <c r="D4222" t="e">
        <f ca="1"/>
        <v>#NAME?</v>
      </c>
      <c r="E4222" t="e">
        <f ca="1"/>
        <v>#NAME?</v>
      </c>
      <c r="F4222" t="e">
        <f ca="1"/>
        <v>#NAME?</v>
      </c>
      <c r="G4222" t="e">
        <f ca="1"/>
        <v>#NAME?</v>
      </c>
      <c r="H4222" t="e">
        <f ca="1"/>
        <v>#NAME?</v>
      </c>
      <c r="I4222" t="e">
        <f ca="1"/>
        <v>#NAME?</v>
      </c>
    </row>
    <row r="4223" spans="1:9" x14ac:dyDescent="0.25">
      <c r="A4223" s="193" t="e">
        <f ca="1"/>
        <v>#NAME?</v>
      </c>
      <c r="B4223" t="e">
        <f ca="1"/>
        <v>#NAME?</v>
      </c>
      <c r="C4223" s="129" t="e">
        <f ca="1"/>
        <v>#NAME?</v>
      </c>
      <c r="D4223" t="e">
        <f ca="1"/>
        <v>#NAME?</v>
      </c>
      <c r="E4223" t="e">
        <f ca="1"/>
        <v>#NAME?</v>
      </c>
      <c r="F4223" t="e">
        <f ca="1"/>
        <v>#NAME?</v>
      </c>
      <c r="G4223" t="e">
        <f ca="1"/>
        <v>#NAME?</v>
      </c>
      <c r="H4223" t="e">
        <f ca="1"/>
        <v>#NAME?</v>
      </c>
      <c r="I4223" t="e">
        <f ca="1"/>
        <v>#NAME?</v>
      </c>
    </row>
    <row r="4224" spans="1:9" x14ac:dyDescent="0.25">
      <c r="A4224" s="193" t="e">
        <f ca="1"/>
        <v>#NAME?</v>
      </c>
      <c r="B4224" t="e">
        <f ca="1"/>
        <v>#NAME?</v>
      </c>
      <c r="C4224" s="129" t="e">
        <f ca="1"/>
        <v>#NAME?</v>
      </c>
      <c r="D4224" t="e">
        <f ca="1"/>
        <v>#NAME?</v>
      </c>
      <c r="E4224" t="e">
        <f ca="1"/>
        <v>#NAME?</v>
      </c>
      <c r="F4224" t="e">
        <f ca="1"/>
        <v>#NAME?</v>
      </c>
      <c r="G4224" t="e">
        <f ca="1"/>
        <v>#NAME?</v>
      </c>
      <c r="H4224" t="e">
        <f ca="1"/>
        <v>#NAME?</v>
      </c>
      <c r="I4224" t="e">
        <f ca="1"/>
        <v>#NAME?</v>
      </c>
    </row>
    <row r="4225" spans="1:9" x14ac:dyDescent="0.25">
      <c r="A4225" s="193" t="e">
        <f ca="1"/>
        <v>#NAME?</v>
      </c>
      <c r="B4225" t="e">
        <f ca="1"/>
        <v>#NAME?</v>
      </c>
      <c r="C4225" s="129" t="e">
        <f ca="1"/>
        <v>#NAME?</v>
      </c>
      <c r="D4225" t="e">
        <f ca="1"/>
        <v>#NAME?</v>
      </c>
      <c r="E4225" t="e">
        <f ca="1"/>
        <v>#NAME?</v>
      </c>
      <c r="F4225" t="e">
        <f ca="1"/>
        <v>#NAME?</v>
      </c>
      <c r="G4225" t="e">
        <f ca="1"/>
        <v>#NAME?</v>
      </c>
      <c r="H4225" t="e">
        <f ca="1"/>
        <v>#NAME?</v>
      </c>
      <c r="I4225" t="e">
        <f ca="1"/>
        <v>#NAME?</v>
      </c>
    </row>
    <row r="4226" spans="1:9" x14ac:dyDescent="0.25">
      <c r="A4226" s="193" t="e">
        <f ca="1"/>
        <v>#NAME?</v>
      </c>
      <c r="B4226" t="e">
        <f ca="1"/>
        <v>#NAME?</v>
      </c>
      <c r="C4226" s="129" t="e">
        <f ca="1"/>
        <v>#NAME?</v>
      </c>
      <c r="D4226" t="e">
        <f ca="1"/>
        <v>#NAME?</v>
      </c>
      <c r="E4226" t="e">
        <f ca="1"/>
        <v>#NAME?</v>
      </c>
      <c r="F4226" t="e">
        <f ca="1"/>
        <v>#NAME?</v>
      </c>
      <c r="G4226" t="e">
        <f ca="1"/>
        <v>#NAME?</v>
      </c>
      <c r="H4226" t="e">
        <f ca="1"/>
        <v>#NAME?</v>
      </c>
      <c r="I4226" t="e">
        <f ca="1"/>
        <v>#NAME?</v>
      </c>
    </row>
    <row r="4227" spans="1:9" x14ac:dyDescent="0.25">
      <c r="A4227" s="193" t="e">
        <f ca="1"/>
        <v>#NAME?</v>
      </c>
      <c r="B4227" t="e">
        <f ca="1"/>
        <v>#NAME?</v>
      </c>
      <c r="C4227" s="129" t="e">
        <f ca="1"/>
        <v>#NAME?</v>
      </c>
      <c r="D4227" t="e">
        <f ca="1"/>
        <v>#NAME?</v>
      </c>
      <c r="E4227" t="e">
        <f ca="1"/>
        <v>#NAME?</v>
      </c>
      <c r="F4227" t="e">
        <f ca="1"/>
        <v>#NAME?</v>
      </c>
      <c r="G4227" t="e">
        <f ca="1"/>
        <v>#NAME?</v>
      </c>
      <c r="H4227" t="e">
        <f ca="1"/>
        <v>#NAME?</v>
      </c>
      <c r="I4227" t="e">
        <f ca="1"/>
        <v>#NAME?</v>
      </c>
    </row>
    <row r="4228" spans="1:9" x14ac:dyDescent="0.25">
      <c r="A4228" s="193" t="e">
        <f ca="1"/>
        <v>#NAME?</v>
      </c>
      <c r="B4228" t="e">
        <f ca="1"/>
        <v>#NAME?</v>
      </c>
      <c r="C4228" s="129" t="e">
        <f ca="1"/>
        <v>#NAME?</v>
      </c>
      <c r="D4228" t="e">
        <f ca="1"/>
        <v>#NAME?</v>
      </c>
      <c r="E4228" t="e">
        <f ca="1"/>
        <v>#NAME?</v>
      </c>
      <c r="F4228" t="e">
        <f ca="1"/>
        <v>#NAME?</v>
      </c>
      <c r="G4228" t="e">
        <f ca="1"/>
        <v>#NAME?</v>
      </c>
      <c r="H4228" t="e">
        <f ca="1"/>
        <v>#NAME?</v>
      </c>
      <c r="I4228" t="e">
        <f ca="1"/>
        <v>#NAME?</v>
      </c>
    </row>
    <row r="4229" spans="1:9" x14ac:dyDescent="0.25">
      <c r="A4229" s="193" t="e">
        <f ca="1"/>
        <v>#NAME?</v>
      </c>
      <c r="B4229" t="e">
        <f ca="1"/>
        <v>#NAME?</v>
      </c>
      <c r="C4229" s="129" t="e">
        <f ca="1"/>
        <v>#NAME?</v>
      </c>
      <c r="D4229" t="e">
        <f ca="1"/>
        <v>#NAME?</v>
      </c>
      <c r="E4229" t="e">
        <f ca="1"/>
        <v>#NAME?</v>
      </c>
      <c r="F4229" t="e">
        <f ca="1"/>
        <v>#NAME?</v>
      </c>
      <c r="G4229" t="e">
        <f ca="1"/>
        <v>#NAME?</v>
      </c>
      <c r="H4229" t="e">
        <f ca="1"/>
        <v>#NAME?</v>
      </c>
      <c r="I4229" t="e">
        <f ca="1"/>
        <v>#NAME?</v>
      </c>
    </row>
    <row r="4230" spans="1:9" x14ac:dyDescent="0.25">
      <c r="A4230" s="193" t="e">
        <f ca="1"/>
        <v>#NAME?</v>
      </c>
      <c r="B4230" t="e">
        <f ca="1"/>
        <v>#NAME?</v>
      </c>
      <c r="C4230" s="129" t="e">
        <f ca="1"/>
        <v>#NAME?</v>
      </c>
      <c r="D4230" t="e">
        <f ca="1"/>
        <v>#NAME?</v>
      </c>
      <c r="E4230" t="e">
        <f ca="1"/>
        <v>#NAME?</v>
      </c>
      <c r="F4230" t="e">
        <f ca="1"/>
        <v>#NAME?</v>
      </c>
      <c r="G4230" t="e">
        <f ca="1"/>
        <v>#NAME?</v>
      </c>
      <c r="H4230" t="e">
        <f ca="1"/>
        <v>#NAME?</v>
      </c>
      <c r="I4230" t="e">
        <f ca="1"/>
        <v>#NAME?</v>
      </c>
    </row>
    <row r="4231" spans="1:9" x14ac:dyDescent="0.25">
      <c r="A4231" s="193" t="e">
        <f ca="1"/>
        <v>#NAME?</v>
      </c>
      <c r="B4231" t="e">
        <f ca="1"/>
        <v>#NAME?</v>
      </c>
      <c r="C4231" s="129" t="e">
        <f ca="1"/>
        <v>#NAME?</v>
      </c>
      <c r="D4231" t="e">
        <f ca="1"/>
        <v>#NAME?</v>
      </c>
      <c r="E4231" t="e">
        <f ca="1"/>
        <v>#NAME?</v>
      </c>
      <c r="F4231" t="e">
        <f ca="1"/>
        <v>#NAME?</v>
      </c>
      <c r="G4231" t="e">
        <f ca="1"/>
        <v>#NAME?</v>
      </c>
      <c r="H4231" t="e">
        <f ca="1"/>
        <v>#NAME?</v>
      </c>
      <c r="I4231" t="e">
        <f ca="1"/>
        <v>#NAME?</v>
      </c>
    </row>
    <row r="4232" spans="1:9" x14ac:dyDescent="0.25">
      <c r="A4232" s="193" t="e">
        <f ca="1"/>
        <v>#NAME?</v>
      </c>
      <c r="B4232" t="e">
        <f ca="1"/>
        <v>#NAME?</v>
      </c>
      <c r="C4232" s="129" t="e">
        <f ca="1"/>
        <v>#NAME?</v>
      </c>
      <c r="D4232" t="e">
        <f ca="1"/>
        <v>#NAME?</v>
      </c>
      <c r="E4232" t="e">
        <f ca="1"/>
        <v>#NAME?</v>
      </c>
      <c r="F4232" t="e">
        <f ca="1"/>
        <v>#NAME?</v>
      </c>
      <c r="G4232" t="e">
        <f ca="1"/>
        <v>#NAME?</v>
      </c>
      <c r="H4232" t="e">
        <f ca="1"/>
        <v>#NAME?</v>
      </c>
      <c r="I4232" t="e">
        <f ca="1"/>
        <v>#NAME?</v>
      </c>
    </row>
    <row r="4233" spans="1:9" x14ac:dyDescent="0.25">
      <c r="A4233" s="193" t="e">
        <f ca="1"/>
        <v>#NAME?</v>
      </c>
      <c r="B4233" t="e">
        <f ca="1"/>
        <v>#NAME?</v>
      </c>
      <c r="C4233" s="129" t="e">
        <f ca="1"/>
        <v>#NAME?</v>
      </c>
      <c r="D4233" t="e">
        <f ca="1"/>
        <v>#NAME?</v>
      </c>
      <c r="E4233" t="e">
        <f ca="1"/>
        <v>#NAME?</v>
      </c>
      <c r="F4233" t="e">
        <f ca="1"/>
        <v>#NAME?</v>
      </c>
      <c r="G4233" t="e">
        <f ca="1"/>
        <v>#NAME?</v>
      </c>
      <c r="H4233" t="e">
        <f ca="1"/>
        <v>#NAME?</v>
      </c>
      <c r="I4233" t="e">
        <f ca="1"/>
        <v>#NAME?</v>
      </c>
    </row>
    <row r="4234" spans="1:9" x14ac:dyDescent="0.25">
      <c r="A4234" s="193" t="e">
        <f ca="1"/>
        <v>#NAME?</v>
      </c>
      <c r="B4234" t="e">
        <f ca="1"/>
        <v>#NAME?</v>
      </c>
      <c r="C4234" s="129" t="e">
        <f ca="1"/>
        <v>#NAME?</v>
      </c>
      <c r="D4234" t="e">
        <f ca="1"/>
        <v>#NAME?</v>
      </c>
      <c r="E4234" t="e">
        <f ca="1"/>
        <v>#NAME?</v>
      </c>
      <c r="F4234" t="e">
        <f ca="1"/>
        <v>#NAME?</v>
      </c>
      <c r="G4234" t="e">
        <f ca="1"/>
        <v>#NAME?</v>
      </c>
      <c r="H4234" t="e">
        <f ca="1"/>
        <v>#NAME?</v>
      </c>
      <c r="I4234" t="e">
        <f ca="1"/>
        <v>#NAME?</v>
      </c>
    </row>
    <row r="4235" spans="1:9" x14ac:dyDescent="0.25">
      <c r="A4235" s="193" t="e">
        <f ca="1"/>
        <v>#NAME?</v>
      </c>
      <c r="B4235" t="e">
        <f ca="1"/>
        <v>#NAME?</v>
      </c>
      <c r="C4235" s="129" t="e">
        <f ca="1"/>
        <v>#NAME?</v>
      </c>
      <c r="D4235" t="e">
        <f ca="1"/>
        <v>#NAME?</v>
      </c>
      <c r="E4235" t="e">
        <f ca="1"/>
        <v>#NAME?</v>
      </c>
      <c r="F4235" t="e">
        <f ca="1"/>
        <v>#NAME?</v>
      </c>
      <c r="G4235" t="e">
        <f ca="1"/>
        <v>#NAME?</v>
      </c>
      <c r="H4235" t="e">
        <f ca="1"/>
        <v>#NAME?</v>
      </c>
      <c r="I4235" t="e">
        <f ca="1"/>
        <v>#NAME?</v>
      </c>
    </row>
    <row r="4236" spans="1:9" x14ac:dyDescent="0.25">
      <c r="A4236" s="193" t="e">
        <f ca="1"/>
        <v>#NAME?</v>
      </c>
      <c r="B4236" t="e">
        <f ca="1"/>
        <v>#NAME?</v>
      </c>
      <c r="C4236" s="129" t="e">
        <f ca="1"/>
        <v>#NAME?</v>
      </c>
      <c r="D4236" t="e">
        <f ca="1"/>
        <v>#NAME?</v>
      </c>
      <c r="E4236" t="e">
        <f ca="1"/>
        <v>#NAME?</v>
      </c>
      <c r="F4236" t="e">
        <f ca="1"/>
        <v>#NAME?</v>
      </c>
      <c r="G4236" t="e">
        <f ca="1"/>
        <v>#NAME?</v>
      </c>
      <c r="H4236" t="e">
        <f ca="1"/>
        <v>#NAME?</v>
      </c>
      <c r="I4236" t="e">
        <f ca="1"/>
        <v>#NAME?</v>
      </c>
    </row>
    <row r="4237" spans="1:9" x14ac:dyDescent="0.25">
      <c r="A4237" s="193" t="e">
        <f ca="1"/>
        <v>#NAME?</v>
      </c>
      <c r="B4237" t="e">
        <f ca="1"/>
        <v>#NAME?</v>
      </c>
      <c r="C4237" s="129" t="e">
        <f ca="1"/>
        <v>#NAME?</v>
      </c>
      <c r="D4237" t="e">
        <f ca="1"/>
        <v>#NAME?</v>
      </c>
      <c r="E4237" t="e">
        <f ca="1"/>
        <v>#NAME?</v>
      </c>
      <c r="F4237" t="e">
        <f ca="1"/>
        <v>#NAME?</v>
      </c>
      <c r="G4237" t="e">
        <f ca="1"/>
        <v>#NAME?</v>
      </c>
      <c r="H4237" t="e">
        <f ca="1"/>
        <v>#NAME?</v>
      </c>
      <c r="I4237" t="e">
        <f ca="1"/>
        <v>#NAME?</v>
      </c>
    </row>
    <row r="4238" spans="1:9" x14ac:dyDescent="0.25">
      <c r="A4238" s="193" t="e">
        <f ca="1"/>
        <v>#NAME?</v>
      </c>
      <c r="B4238" t="e">
        <f ca="1"/>
        <v>#NAME?</v>
      </c>
      <c r="C4238" s="129" t="e">
        <f ca="1"/>
        <v>#NAME?</v>
      </c>
      <c r="D4238" t="e">
        <f ca="1"/>
        <v>#NAME?</v>
      </c>
      <c r="E4238" t="e">
        <f ca="1"/>
        <v>#NAME?</v>
      </c>
      <c r="F4238" t="e">
        <f ca="1"/>
        <v>#NAME?</v>
      </c>
      <c r="G4238" t="e">
        <f ca="1"/>
        <v>#NAME?</v>
      </c>
      <c r="H4238" t="e">
        <f ca="1"/>
        <v>#NAME?</v>
      </c>
      <c r="I4238" t="e">
        <f ca="1"/>
        <v>#NAME?</v>
      </c>
    </row>
    <row r="4239" spans="1:9" x14ac:dyDescent="0.25">
      <c r="A4239" s="193" t="e">
        <f ca="1"/>
        <v>#NAME?</v>
      </c>
      <c r="B4239" t="e">
        <f ca="1"/>
        <v>#NAME?</v>
      </c>
      <c r="C4239" s="129" t="e">
        <f ca="1"/>
        <v>#NAME?</v>
      </c>
      <c r="D4239" t="e">
        <f ca="1"/>
        <v>#NAME?</v>
      </c>
      <c r="E4239" t="e">
        <f ca="1"/>
        <v>#NAME?</v>
      </c>
      <c r="F4239" t="e">
        <f ca="1"/>
        <v>#NAME?</v>
      </c>
      <c r="G4239" t="e">
        <f ca="1"/>
        <v>#NAME?</v>
      </c>
      <c r="H4239" t="e">
        <f ca="1"/>
        <v>#NAME?</v>
      </c>
      <c r="I4239" t="e">
        <f ca="1"/>
        <v>#NAME?</v>
      </c>
    </row>
    <row r="4240" spans="1:9" x14ac:dyDescent="0.25">
      <c r="A4240" s="193" t="e">
        <f ca="1"/>
        <v>#NAME?</v>
      </c>
      <c r="B4240" t="e">
        <f ca="1"/>
        <v>#NAME?</v>
      </c>
      <c r="C4240" s="129" t="e">
        <f ca="1"/>
        <v>#NAME?</v>
      </c>
      <c r="D4240" t="e">
        <f ca="1"/>
        <v>#NAME?</v>
      </c>
      <c r="E4240" t="e">
        <f ca="1"/>
        <v>#NAME?</v>
      </c>
      <c r="F4240" t="e">
        <f ca="1"/>
        <v>#NAME?</v>
      </c>
      <c r="G4240" t="e">
        <f ca="1"/>
        <v>#NAME?</v>
      </c>
      <c r="H4240" t="e">
        <f ca="1"/>
        <v>#NAME?</v>
      </c>
      <c r="I4240" t="e">
        <f ca="1"/>
        <v>#NAME?</v>
      </c>
    </row>
    <row r="4241" spans="1:9" x14ac:dyDescent="0.25">
      <c r="A4241" s="193" t="e">
        <f ca="1"/>
        <v>#NAME?</v>
      </c>
      <c r="B4241" t="e">
        <f ca="1"/>
        <v>#NAME?</v>
      </c>
      <c r="C4241" s="129" t="e">
        <f ca="1"/>
        <v>#NAME?</v>
      </c>
      <c r="D4241" t="e">
        <f ca="1"/>
        <v>#NAME?</v>
      </c>
      <c r="E4241" t="e">
        <f ca="1"/>
        <v>#NAME?</v>
      </c>
      <c r="F4241" t="e">
        <f ca="1"/>
        <v>#NAME?</v>
      </c>
      <c r="G4241" t="e">
        <f ca="1"/>
        <v>#NAME?</v>
      </c>
      <c r="H4241" t="e">
        <f ca="1"/>
        <v>#NAME?</v>
      </c>
      <c r="I4241" t="e">
        <f ca="1"/>
        <v>#NAME?</v>
      </c>
    </row>
    <row r="4242" spans="1:9" x14ac:dyDescent="0.25">
      <c r="A4242" s="193" t="e">
        <f ca="1"/>
        <v>#NAME?</v>
      </c>
      <c r="B4242" t="e">
        <f ca="1"/>
        <v>#NAME?</v>
      </c>
      <c r="C4242" s="129" t="e">
        <f ca="1"/>
        <v>#NAME?</v>
      </c>
      <c r="D4242" t="e">
        <f ca="1"/>
        <v>#NAME?</v>
      </c>
      <c r="E4242" t="e">
        <f ca="1"/>
        <v>#NAME?</v>
      </c>
      <c r="F4242" t="e">
        <f ca="1"/>
        <v>#NAME?</v>
      </c>
      <c r="G4242" t="e">
        <f ca="1"/>
        <v>#NAME?</v>
      </c>
      <c r="H4242" t="e">
        <f ca="1"/>
        <v>#NAME?</v>
      </c>
      <c r="I4242" t="e">
        <f ca="1"/>
        <v>#NAME?</v>
      </c>
    </row>
    <row r="4243" spans="1:9" x14ac:dyDescent="0.25">
      <c r="A4243" s="193" t="e">
        <f ca="1"/>
        <v>#NAME?</v>
      </c>
      <c r="B4243" t="e">
        <f ca="1"/>
        <v>#NAME?</v>
      </c>
      <c r="C4243" s="129" t="e">
        <f ca="1"/>
        <v>#NAME?</v>
      </c>
      <c r="D4243" t="e">
        <f ca="1"/>
        <v>#NAME?</v>
      </c>
      <c r="E4243" t="e">
        <f ca="1"/>
        <v>#NAME?</v>
      </c>
      <c r="F4243" t="e">
        <f ca="1"/>
        <v>#NAME?</v>
      </c>
      <c r="G4243" t="e">
        <f ca="1"/>
        <v>#NAME?</v>
      </c>
      <c r="H4243" t="e">
        <f ca="1"/>
        <v>#NAME?</v>
      </c>
      <c r="I4243" t="e">
        <f ca="1"/>
        <v>#NAME?</v>
      </c>
    </row>
    <row r="4244" spans="1:9" x14ac:dyDescent="0.25">
      <c r="A4244" s="193" t="e">
        <f ca="1"/>
        <v>#NAME?</v>
      </c>
      <c r="B4244" t="e">
        <f ca="1"/>
        <v>#NAME?</v>
      </c>
      <c r="C4244" s="129" t="e">
        <f ca="1"/>
        <v>#NAME?</v>
      </c>
      <c r="D4244" t="e">
        <f ca="1"/>
        <v>#NAME?</v>
      </c>
      <c r="E4244" t="e">
        <f ca="1"/>
        <v>#NAME?</v>
      </c>
      <c r="F4244" t="e">
        <f ca="1"/>
        <v>#NAME?</v>
      </c>
      <c r="G4244" t="e">
        <f ca="1"/>
        <v>#NAME?</v>
      </c>
      <c r="H4244" t="e">
        <f ca="1"/>
        <v>#NAME?</v>
      </c>
      <c r="I4244" t="e">
        <f ca="1"/>
        <v>#NAME?</v>
      </c>
    </row>
    <row r="4245" spans="1:9" x14ac:dyDescent="0.25">
      <c r="A4245" s="193" t="e">
        <f ca="1"/>
        <v>#NAME?</v>
      </c>
      <c r="B4245" t="e">
        <f ca="1"/>
        <v>#NAME?</v>
      </c>
      <c r="C4245" s="129" t="e">
        <f ca="1"/>
        <v>#NAME?</v>
      </c>
      <c r="D4245" t="e">
        <f ca="1"/>
        <v>#NAME?</v>
      </c>
      <c r="E4245" t="e">
        <f ca="1"/>
        <v>#NAME?</v>
      </c>
      <c r="F4245" t="e">
        <f ca="1"/>
        <v>#NAME?</v>
      </c>
      <c r="G4245" t="e">
        <f ca="1"/>
        <v>#NAME?</v>
      </c>
      <c r="H4245" t="e">
        <f ca="1"/>
        <v>#NAME?</v>
      </c>
      <c r="I4245" t="e">
        <f ca="1"/>
        <v>#NAME?</v>
      </c>
    </row>
    <row r="4246" spans="1:9" x14ac:dyDescent="0.25">
      <c r="A4246" s="193" t="e">
        <f ca="1"/>
        <v>#NAME?</v>
      </c>
      <c r="B4246" t="e">
        <f ca="1"/>
        <v>#NAME?</v>
      </c>
      <c r="C4246" s="129" t="e">
        <f ca="1"/>
        <v>#NAME?</v>
      </c>
      <c r="D4246" t="e">
        <f ca="1"/>
        <v>#NAME?</v>
      </c>
      <c r="E4246" t="e">
        <f ca="1"/>
        <v>#NAME?</v>
      </c>
      <c r="F4246" t="e">
        <f ca="1"/>
        <v>#NAME?</v>
      </c>
      <c r="G4246" t="e">
        <f ca="1"/>
        <v>#NAME?</v>
      </c>
      <c r="H4246" t="e">
        <f ca="1"/>
        <v>#NAME?</v>
      </c>
      <c r="I4246" t="e">
        <f ca="1"/>
        <v>#NAME?</v>
      </c>
    </row>
    <row r="4247" spans="1:9" x14ac:dyDescent="0.25">
      <c r="A4247" s="193" t="e">
        <f ca="1"/>
        <v>#NAME?</v>
      </c>
      <c r="B4247" t="e">
        <f ca="1"/>
        <v>#NAME?</v>
      </c>
      <c r="C4247" s="129" t="e">
        <f ca="1"/>
        <v>#NAME?</v>
      </c>
      <c r="D4247" t="e">
        <f ca="1"/>
        <v>#NAME?</v>
      </c>
      <c r="E4247" t="e">
        <f ca="1"/>
        <v>#NAME?</v>
      </c>
      <c r="F4247" t="e">
        <f ca="1"/>
        <v>#NAME?</v>
      </c>
      <c r="G4247" t="e">
        <f ca="1"/>
        <v>#NAME?</v>
      </c>
      <c r="H4247" t="e">
        <f ca="1"/>
        <v>#NAME?</v>
      </c>
      <c r="I4247" t="e">
        <f ca="1"/>
        <v>#NAME?</v>
      </c>
    </row>
    <row r="4248" spans="1:9" x14ac:dyDescent="0.25">
      <c r="A4248" s="193" t="e">
        <f ca="1"/>
        <v>#NAME?</v>
      </c>
      <c r="B4248" t="e">
        <f ca="1"/>
        <v>#NAME?</v>
      </c>
      <c r="C4248" s="129" t="e">
        <f ca="1"/>
        <v>#NAME?</v>
      </c>
      <c r="D4248" t="e">
        <f ca="1"/>
        <v>#NAME?</v>
      </c>
      <c r="E4248" t="e">
        <f ca="1"/>
        <v>#NAME?</v>
      </c>
      <c r="F4248" t="e">
        <f ca="1"/>
        <v>#NAME?</v>
      </c>
      <c r="G4248" t="e">
        <f ca="1"/>
        <v>#NAME?</v>
      </c>
      <c r="H4248" t="e">
        <f ca="1"/>
        <v>#NAME?</v>
      </c>
      <c r="I4248" t="e">
        <f ca="1"/>
        <v>#NAME?</v>
      </c>
    </row>
    <row r="4249" spans="1:9" x14ac:dyDescent="0.25">
      <c r="A4249" s="193" t="e">
        <f ca="1"/>
        <v>#NAME?</v>
      </c>
      <c r="B4249" t="e">
        <f ca="1"/>
        <v>#NAME?</v>
      </c>
      <c r="C4249" s="129" t="e">
        <f ca="1"/>
        <v>#NAME?</v>
      </c>
      <c r="D4249" t="e">
        <f ca="1"/>
        <v>#NAME?</v>
      </c>
      <c r="E4249" t="e">
        <f ca="1"/>
        <v>#NAME?</v>
      </c>
      <c r="F4249" t="e">
        <f ca="1"/>
        <v>#NAME?</v>
      </c>
      <c r="G4249" t="e">
        <f ca="1"/>
        <v>#NAME?</v>
      </c>
      <c r="H4249" t="e">
        <f ca="1"/>
        <v>#NAME?</v>
      </c>
      <c r="I4249" t="e">
        <f ca="1"/>
        <v>#NAME?</v>
      </c>
    </row>
    <row r="4250" spans="1:9" x14ac:dyDescent="0.25">
      <c r="A4250" s="193" t="e">
        <f ca="1"/>
        <v>#NAME?</v>
      </c>
      <c r="B4250" t="e">
        <f ca="1"/>
        <v>#NAME?</v>
      </c>
      <c r="C4250" s="129" t="e">
        <f ca="1"/>
        <v>#NAME?</v>
      </c>
      <c r="D4250" t="e">
        <f ca="1"/>
        <v>#NAME?</v>
      </c>
      <c r="E4250" t="e">
        <f ca="1"/>
        <v>#NAME?</v>
      </c>
      <c r="F4250" t="e">
        <f ca="1"/>
        <v>#NAME?</v>
      </c>
      <c r="G4250" t="e">
        <f ca="1"/>
        <v>#NAME?</v>
      </c>
      <c r="H4250" t="e">
        <f ca="1"/>
        <v>#NAME?</v>
      </c>
      <c r="I4250" t="e">
        <f ca="1"/>
        <v>#NAME?</v>
      </c>
    </row>
    <row r="4251" spans="1:9" x14ac:dyDescent="0.25">
      <c r="A4251" s="193" t="e">
        <f ca="1"/>
        <v>#NAME?</v>
      </c>
      <c r="B4251" t="e">
        <f ca="1"/>
        <v>#NAME?</v>
      </c>
      <c r="C4251" s="129" t="e">
        <f ca="1"/>
        <v>#NAME?</v>
      </c>
      <c r="D4251" t="e">
        <f ca="1"/>
        <v>#NAME?</v>
      </c>
      <c r="E4251" t="e">
        <f ca="1"/>
        <v>#NAME?</v>
      </c>
      <c r="F4251" t="e">
        <f ca="1"/>
        <v>#NAME?</v>
      </c>
      <c r="G4251" t="e">
        <f ca="1"/>
        <v>#NAME?</v>
      </c>
      <c r="H4251" t="e">
        <f ca="1"/>
        <v>#NAME?</v>
      </c>
      <c r="I4251" t="e">
        <f ca="1"/>
        <v>#NAME?</v>
      </c>
    </row>
    <row r="4252" spans="1:9" x14ac:dyDescent="0.25">
      <c r="A4252" s="193" t="e">
        <f ca="1"/>
        <v>#NAME?</v>
      </c>
      <c r="B4252" t="e">
        <f ca="1"/>
        <v>#NAME?</v>
      </c>
      <c r="C4252" s="129" t="e">
        <f ca="1"/>
        <v>#NAME?</v>
      </c>
      <c r="D4252" t="e">
        <f ca="1"/>
        <v>#NAME?</v>
      </c>
      <c r="E4252" t="e">
        <f ca="1"/>
        <v>#NAME?</v>
      </c>
      <c r="F4252" t="e">
        <f ca="1"/>
        <v>#NAME?</v>
      </c>
      <c r="G4252" t="e">
        <f ca="1"/>
        <v>#NAME?</v>
      </c>
      <c r="H4252" t="e">
        <f ca="1"/>
        <v>#NAME?</v>
      </c>
      <c r="I4252" t="e">
        <f ca="1"/>
        <v>#NAME?</v>
      </c>
    </row>
    <row r="4253" spans="1:9" x14ac:dyDescent="0.25">
      <c r="A4253" s="193" t="e">
        <f ca="1"/>
        <v>#NAME?</v>
      </c>
      <c r="B4253" t="e">
        <f ca="1"/>
        <v>#NAME?</v>
      </c>
      <c r="C4253" s="129" t="e">
        <f ca="1"/>
        <v>#NAME?</v>
      </c>
      <c r="D4253" t="e">
        <f ca="1"/>
        <v>#NAME?</v>
      </c>
      <c r="E4253" t="e">
        <f ca="1"/>
        <v>#NAME?</v>
      </c>
      <c r="F4253" t="e">
        <f ca="1"/>
        <v>#NAME?</v>
      </c>
      <c r="G4253" t="e">
        <f ca="1"/>
        <v>#NAME?</v>
      </c>
      <c r="H4253" t="e">
        <f ca="1"/>
        <v>#NAME?</v>
      </c>
      <c r="I4253" t="e">
        <f ca="1"/>
        <v>#NAME?</v>
      </c>
    </row>
    <row r="4254" spans="1:9" x14ac:dyDescent="0.25">
      <c r="A4254" s="193" t="e">
        <f ca="1"/>
        <v>#NAME?</v>
      </c>
      <c r="B4254" t="e">
        <f ca="1"/>
        <v>#NAME?</v>
      </c>
      <c r="C4254" s="129" t="e">
        <f ca="1"/>
        <v>#NAME?</v>
      </c>
      <c r="D4254" t="e">
        <f ca="1"/>
        <v>#NAME?</v>
      </c>
      <c r="E4254" t="e">
        <f ca="1"/>
        <v>#NAME?</v>
      </c>
      <c r="F4254" t="e">
        <f ca="1"/>
        <v>#NAME?</v>
      </c>
      <c r="G4254" t="e">
        <f ca="1"/>
        <v>#NAME?</v>
      </c>
      <c r="H4254" t="e">
        <f ca="1"/>
        <v>#NAME?</v>
      </c>
      <c r="I4254" t="e">
        <f ca="1"/>
        <v>#NAME?</v>
      </c>
    </row>
    <row r="4255" spans="1:9" x14ac:dyDescent="0.25">
      <c r="A4255" s="193" t="e">
        <f ca="1"/>
        <v>#NAME?</v>
      </c>
      <c r="B4255" t="e">
        <f ca="1"/>
        <v>#NAME?</v>
      </c>
      <c r="C4255" s="129" t="e">
        <f ca="1"/>
        <v>#NAME?</v>
      </c>
      <c r="D4255" t="e">
        <f ca="1"/>
        <v>#NAME?</v>
      </c>
      <c r="E4255" t="e">
        <f ca="1"/>
        <v>#NAME?</v>
      </c>
      <c r="F4255" t="e">
        <f ca="1"/>
        <v>#NAME?</v>
      </c>
      <c r="G4255" t="e">
        <f ca="1"/>
        <v>#NAME?</v>
      </c>
      <c r="H4255" t="e">
        <f ca="1"/>
        <v>#NAME?</v>
      </c>
      <c r="I4255" t="e">
        <f ca="1"/>
        <v>#NAME?</v>
      </c>
    </row>
    <row r="4256" spans="1:9" x14ac:dyDescent="0.25">
      <c r="A4256" s="193" t="e">
        <f ca="1"/>
        <v>#NAME?</v>
      </c>
      <c r="B4256" t="e">
        <f ca="1"/>
        <v>#NAME?</v>
      </c>
      <c r="C4256" s="129" t="e">
        <f ca="1"/>
        <v>#NAME?</v>
      </c>
      <c r="D4256" t="e">
        <f ca="1"/>
        <v>#NAME?</v>
      </c>
      <c r="E4256" t="e">
        <f ca="1"/>
        <v>#NAME?</v>
      </c>
      <c r="F4256" t="e">
        <f ca="1"/>
        <v>#NAME?</v>
      </c>
      <c r="G4256" t="e">
        <f ca="1"/>
        <v>#NAME?</v>
      </c>
      <c r="H4256" t="e">
        <f ca="1"/>
        <v>#NAME?</v>
      </c>
      <c r="I4256" t="e">
        <f ca="1"/>
        <v>#NAME?</v>
      </c>
    </row>
    <row r="4257" spans="1:9" x14ac:dyDescent="0.25">
      <c r="A4257" s="193" t="e">
        <f ca="1"/>
        <v>#NAME?</v>
      </c>
      <c r="B4257" t="e">
        <f ca="1"/>
        <v>#NAME?</v>
      </c>
      <c r="C4257" s="129" t="e">
        <f ca="1"/>
        <v>#NAME?</v>
      </c>
      <c r="D4257" t="e">
        <f ca="1"/>
        <v>#NAME?</v>
      </c>
      <c r="E4257" t="e">
        <f ca="1"/>
        <v>#NAME?</v>
      </c>
      <c r="F4257" t="e">
        <f ca="1"/>
        <v>#NAME?</v>
      </c>
      <c r="G4257" t="e">
        <f ca="1"/>
        <v>#NAME?</v>
      </c>
      <c r="H4257" t="e">
        <f ca="1"/>
        <v>#NAME?</v>
      </c>
      <c r="I4257" t="e">
        <f ca="1"/>
        <v>#NAME?</v>
      </c>
    </row>
    <row r="4258" spans="1:9" x14ac:dyDescent="0.25">
      <c r="A4258" s="193" t="e">
        <f ca="1"/>
        <v>#NAME?</v>
      </c>
      <c r="B4258" t="e">
        <f ca="1"/>
        <v>#NAME?</v>
      </c>
      <c r="C4258" s="129" t="e">
        <f ca="1"/>
        <v>#NAME?</v>
      </c>
      <c r="D4258" t="e">
        <f ca="1"/>
        <v>#NAME?</v>
      </c>
      <c r="E4258" t="e">
        <f ca="1"/>
        <v>#NAME?</v>
      </c>
      <c r="F4258" t="e">
        <f ca="1"/>
        <v>#NAME?</v>
      </c>
      <c r="G4258" t="e">
        <f ca="1"/>
        <v>#NAME?</v>
      </c>
      <c r="H4258" t="e">
        <f ca="1"/>
        <v>#NAME?</v>
      </c>
      <c r="I4258" t="e">
        <f ca="1"/>
        <v>#NAME?</v>
      </c>
    </row>
    <row r="4259" spans="1:9" x14ac:dyDescent="0.25">
      <c r="A4259" s="193" t="e">
        <f ca="1"/>
        <v>#NAME?</v>
      </c>
      <c r="B4259" t="e">
        <f ca="1"/>
        <v>#NAME?</v>
      </c>
      <c r="C4259" s="129" t="e">
        <f ca="1"/>
        <v>#NAME?</v>
      </c>
      <c r="D4259" t="e">
        <f ca="1"/>
        <v>#NAME?</v>
      </c>
      <c r="E4259" t="e">
        <f ca="1"/>
        <v>#NAME?</v>
      </c>
      <c r="F4259" t="e">
        <f ca="1"/>
        <v>#NAME?</v>
      </c>
      <c r="G4259" t="e">
        <f ca="1"/>
        <v>#NAME?</v>
      </c>
      <c r="H4259" t="e">
        <f ca="1"/>
        <v>#NAME?</v>
      </c>
      <c r="I4259" t="e">
        <f ca="1"/>
        <v>#NAME?</v>
      </c>
    </row>
    <row r="4260" spans="1:9" x14ac:dyDescent="0.25">
      <c r="A4260" s="193" t="e">
        <f ca="1"/>
        <v>#NAME?</v>
      </c>
      <c r="B4260" t="e">
        <f ca="1"/>
        <v>#NAME?</v>
      </c>
      <c r="C4260" s="129" t="e">
        <f ca="1"/>
        <v>#NAME?</v>
      </c>
      <c r="D4260" t="e">
        <f ca="1"/>
        <v>#NAME?</v>
      </c>
      <c r="E4260" t="e">
        <f ca="1"/>
        <v>#NAME?</v>
      </c>
      <c r="F4260" t="e">
        <f ca="1"/>
        <v>#NAME?</v>
      </c>
      <c r="G4260" t="e">
        <f ca="1"/>
        <v>#NAME?</v>
      </c>
      <c r="H4260" t="e">
        <f ca="1"/>
        <v>#NAME?</v>
      </c>
      <c r="I4260" t="e">
        <f ca="1"/>
        <v>#NAME?</v>
      </c>
    </row>
    <row r="4261" spans="1:9" x14ac:dyDescent="0.25">
      <c r="A4261" s="193" t="e">
        <f ca="1"/>
        <v>#NAME?</v>
      </c>
      <c r="B4261" t="e">
        <f ca="1"/>
        <v>#NAME?</v>
      </c>
      <c r="C4261" s="129" t="e">
        <f ca="1"/>
        <v>#NAME?</v>
      </c>
      <c r="D4261" t="e">
        <f ca="1"/>
        <v>#NAME?</v>
      </c>
      <c r="E4261" t="e">
        <f ca="1"/>
        <v>#NAME?</v>
      </c>
      <c r="F4261" t="e">
        <f ca="1"/>
        <v>#NAME?</v>
      </c>
      <c r="G4261" t="e">
        <f ca="1"/>
        <v>#NAME?</v>
      </c>
      <c r="H4261" t="e">
        <f ca="1"/>
        <v>#NAME?</v>
      </c>
      <c r="I4261" t="e">
        <f ca="1"/>
        <v>#NAME?</v>
      </c>
    </row>
    <row r="4262" spans="1:9" x14ac:dyDescent="0.25">
      <c r="A4262" s="193" t="e">
        <f ca="1"/>
        <v>#NAME?</v>
      </c>
      <c r="B4262" t="e">
        <f ca="1"/>
        <v>#NAME?</v>
      </c>
      <c r="C4262" s="129" t="e">
        <f ca="1"/>
        <v>#NAME?</v>
      </c>
      <c r="D4262" t="e">
        <f ca="1"/>
        <v>#NAME?</v>
      </c>
      <c r="E4262" t="e">
        <f ca="1"/>
        <v>#NAME?</v>
      </c>
      <c r="F4262" t="e">
        <f ca="1"/>
        <v>#NAME?</v>
      </c>
      <c r="G4262" t="e">
        <f ca="1"/>
        <v>#NAME?</v>
      </c>
      <c r="H4262" t="e">
        <f ca="1"/>
        <v>#NAME?</v>
      </c>
      <c r="I4262" t="e">
        <f ca="1"/>
        <v>#NAME?</v>
      </c>
    </row>
    <row r="4263" spans="1:9" x14ac:dyDescent="0.25">
      <c r="A4263" s="193" t="e">
        <f ca="1"/>
        <v>#NAME?</v>
      </c>
      <c r="B4263" t="e">
        <f ca="1"/>
        <v>#NAME?</v>
      </c>
      <c r="C4263" s="129" t="e">
        <f ca="1"/>
        <v>#NAME?</v>
      </c>
      <c r="D4263" t="e">
        <f ca="1"/>
        <v>#NAME?</v>
      </c>
      <c r="E4263" t="e">
        <f ca="1"/>
        <v>#NAME?</v>
      </c>
      <c r="F4263" t="e">
        <f ca="1"/>
        <v>#NAME?</v>
      </c>
      <c r="G4263" t="e">
        <f ca="1"/>
        <v>#NAME?</v>
      </c>
      <c r="H4263" t="e">
        <f ca="1"/>
        <v>#NAME?</v>
      </c>
      <c r="I4263" t="e">
        <f ca="1"/>
        <v>#NAME?</v>
      </c>
    </row>
    <row r="4264" spans="1:9" x14ac:dyDescent="0.25">
      <c r="A4264" s="193" t="e">
        <f ca="1"/>
        <v>#NAME?</v>
      </c>
      <c r="B4264" t="e">
        <f ca="1"/>
        <v>#NAME?</v>
      </c>
      <c r="C4264" s="129" t="e">
        <f ca="1"/>
        <v>#NAME?</v>
      </c>
      <c r="D4264" t="e">
        <f ca="1"/>
        <v>#NAME?</v>
      </c>
      <c r="E4264" t="e">
        <f ca="1"/>
        <v>#NAME?</v>
      </c>
      <c r="F4264" t="e">
        <f ca="1"/>
        <v>#NAME?</v>
      </c>
      <c r="G4264" t="e">
        <f ca="1"/>
        <v>#NAME?</v>
      </c>
      <c r="H4264" t="e">
        <f ca="1"/>
        <v>#NAME?</v>
      </c>
      <c r="I4264" t="e">
        <f ca="1"/>
        <v>#NAME?</v>
      </c>
    </row>
    <row r="4265" spans="1:9" x14ac:dyDescent="0.25">
      <c r="A4265" s="193" t="e">
        <f ca="1"/>
        <v>#NAME?</v>
      </c>
      <c r="B4265" t="e">
        <f ca="1"/>
        <v>#NAME?</v>
      </c>
      <c r="C4265" s="129" t="e">
        <f ca="1"/>
        <v>#NAME?</v>
      </c>
      <c r="D4265" t="e">
        <f ca="1"/>
        <v>#NAME?</v>
      </c>
      <c r="E4265" t="e">
        <f ca="1"/>
        <v>#NAME?</v>
      </c>
      <c r="F4265" t="e">
        <f ca="1"/>
        <v>#NAME?</v>
      </c>
      <c r="G4265" t="e">
        <f ca="1"/>
        <v>#NAME?</v>
      </c>
      <c r="H4265" t="e">
        <f ca="1"/>
        <v>#NAME?</v>
      </c>
      <c r="I4265" t="e">
        <f ca="1"/>
        <v>#NAME?</v>
      </c>
    </row>
    <row r="4266" spans="1:9" x14ac:dyDescent="0.25">
      <c r="A4266" s="193" t="e">
        <f ca="1"/>
        <v>#NAME?</v>
      </c>
      <c r="B4266" t="e">
        <f ca="1"/>
        <v>#NAME?</v>
      </c>
      <c r="C4266" s="129" t="e">
        <f ca="1"/>
        <v>#NAME?</v>
      </c>
      <c r="D4266" t="e">
        <f ca="1"/>
        <v>#NAME?</v>
      </c>
      <c r="E4266" t="e">
        <f ca="1"/>
        <v>#NAME?</v>
      </c>
      <c r="F4266" t="e">
        <f ca="1"/>
        <v>#NAME?</v>
      </c>
      <c r="G4266" t="e">
        <f ca="1"/>
        <v>#NAME?</v>
      </c>
      <c r="H4266" t="e">
        <f ca="1"/>
        <v>#NAME?</v>
      </c>
      <c r="I4266" t="e">
        <f ca="1"/>
        <v>#NAME?</v>
      </c>
    </row>
    <row r="4267" spans="1:9" x14ac:dyDescent="0.25">
      <c r="A4267" s="193" t="e">
        <f ca="1"/>
        <v>#NAME?</v>
      </c>
      <c r="B4267" t="e">
        <f ca="1"/>
        <v>#NAME?</v>
      </c>
      <c r="C4267" s="129" t="e">
        <f ca="1"/>
        <v>#NAME?</v>
      </c>
      <c r="D4267" t="e">
        <f ca="1"/>
        <v>#NAME?</v>
      </c>
      <c r="E4267" t="e">
        <f ca="1"/>
        <v>#NAME?</v>
      </c>
      <c r="F4267" t="e">
        <f ca="1"/>
        <v>#NAME?</v>
      </c>
      <c r="G4267" t="e">
        <f ca="1"/>
        <v>#NAME?</v>
      </c>
      <c r="H4267" t="e">
        <f ca="1"/>
        <v>#NAME?</v>
      </c>
      <c r="I4267" t="e">
        <f ca="1"/>
        <v>#NAME?</v>
      </c>
    </row>
    <row r="4268" spans="1:9" x14ac:dyDescent="0.25">
      <c r="A4268" s="193" t="e">
        <f ca="1"/>
        <v>#NAME?</v>
      </c>
      <c r="B4268" t="e">
        <f ca="1"/>
        <v>#NAME?</v>
      </c>
      <c r="C4268" s="129" t="e">
        <f ca="1"/>
        <v>#NAME?</v>
      </c>
      <c r="D4268" t="e">
        <f ca="1"/>
        <v>#NAME?</v>
      </c>
      <c r="E4268" t="e">
        <f ca="1"/>
        <v>#NAME?</v>
      </c>
      <c r="F4268" t="e">
        <f ca="1"/>
        <v>#NAME?</v>
      </c>
      <c r="G4268" t="e">
        <f ca="1"/>
        <v>#NAME?</v>
      </c>
      <c r="H4268" t="e">
        <f ca="1"/>
        <v>#NAME?</v>
      </c>
      <c r="I4268" t="e">
        <f ca="1"/>
        <v>#NAME?</v>
      </c>
    </row>
    <row r="4269" spans="1:9" x14ac:dyDescent="0.25">
      <c r="A4269" s="193" t="e">
        <f ca="1"/>
        <v>#NAME?</v>
      </c>
      <c r="B4269" t="e">
        <f ca="1"/>
        <v>#NAME?</v>
      </c>
      <c r="C4269" s="129" t="e">
        <f ca="1"/>
        <v>#NAME?</v>
      </c>
      <c r="D4269" t="e">
        <f ca="1"/>
        <v>#NAME?</v>
      </c>
      <c r="E4269" t="e">
        <f ca="1"/>
        <v>#NAME?</v>
      </c>
      <c r="F4269" t="e">
        <f ca="1"/>
        <v>#NAME?</v>
      </c>
      <c r="G4269" t="e">
        <f ca="1"/>
        <v>#NAME?</v>
      </c>
      <c r="H4269" t="e">
        <f ca="1"/>
        <v>#NAME?</v>
      </c>
      <c r="I4269" t="e">
        <f ca="1"/>
        <v>#NAME?</v>
      </c>
    </row>
    <row r="4270" spans="1:9" x14ac:dyDescent="0.25">
      <c r="A4270" s="193" t="e">
        <f ca="1"/>
        <v>#NAME?</v>
      </c>
      <c r="B4270" t="e">
        <f ca="1"/>
        <v>#NAME?</v>
      </c>
      <c r="C4270" s="129" t="e">
        <f ca="1"/>
        <v>#NAME?</v>
      </c>
      <c r="D4270" t="e">
        <f ca="1"/>
        <v>#NAME?</v>
      </c>
      <c r="E4270" t="e">
        <f ca="1"/>
        <v>#NAME?</v>
      </c>
      <c r="F4270" t="e">
        <f ca="1"/>
        <v>#NAME?</v>
      </c>
      <c r="G4270" t="e">
        <f ca="1"/>
        <v>#NAME?</v>
      </c>
      <c r="H4270" t="e">
        <f ca="1"/>
        <v>#NAME?</v>
      </c>
      <c r="I4270" t="e">
        <f ca="1"/>
        <v>#NAME?</v>
      </c>
    </row>
    <row r="4271" spans="1:9" x14ac:dyDescent="0.25">
      <c r="A4271" s="193" t="e">
        <f ca="1"/>
        <v>#NAME?</v>
      </c>
      <c r="B4271" t="e">
        <f ca="1"/>
        <v>#NAME?</v>
      </c>
      <c r="C4271" s="129" t="e">
        <f ca="1"/>
        <v>#NAME?</v>
      </c>
      <c r="D4271" t="e">
        <f ca="1"/>
        <v>#NAME?</v>
      </c>
      <c r="E4271" t="e">
        <f ca="1"/>
        <v>#NAME?</v>
      </c>
      <c r="F4271" t="e">
        <f ca="1"/>
        <v>#NAME?</v>
      </c>
      <c r="G4271" t="e">
        <f ca="1"/>
        <v>#NAME?</v>
      </c>
      <c r="H4271" t="e">
        <f ca="1"/>
        <v>#NAME?</v>
      </c>
      <c r="I4271" t="e">
        <f ca="1"/>
        <v>#NAME?</v>
      </c>
    </row>
    <row r="4272" spans="1:9" x14ac:dyDescent="0.25">
      <c r="A4272" s="193" t="e">
        <f ca="1"/>
        <v>#NAME?</v>
      </c>
      <c r="B4272" t="e">
        <f ca="1"/>
        <v>#NAME?</v>
      </c>
      <c r="C4272" s="129" t="e">
        <f ca="1"/>
        <v>#NAME?</v>
      </c>
      <c r="D4272" t="e">
        <f ca="1"/>
        <v>#NAME?</v>
      </c>
      <c r="E4272" t="e">
        <f ca="1"/>
        <v>#NAME?</v>
      </c>
      <c r="F4272" t="e">
        <f ca="1"/>
        <v>#NAME?</v>
      </c>
      <c r="G4272" t="e">
        <f ca="1"/>
        <v>#NAME?</v>
      </c>
      <c r="H4272" t="e">
        <f ca="1"/>
        <v>#NAME?</v>
      </c>
      <c r="I4272" t="e">
        <f ca="1"/>
        <v>#NAME?</v>
      </c>
    </row>
    <row r="4273" spans="1:9" x14ac:dyDescent="0.25">
      <c r="A4273" s="193" t="e">
        <f ca="1"/>
        <v>#NAME?</v>
      </c>
      <c r="B4273" t="e">
        <f ca="1"/>
        <v>#NAME?</v>
      </c>
      <c r="C4273" s="129" t="e">
        <f ca="1"/>
        <v>#NAME?</v>
      </c>
      <c r="D4273" t="e">
        <f ca="1"/>
        <v>#NAME?</v>
      </c>
      <c r="E4273" t="e">
        <f ca="1"/>
        <v>#NAME?</v>
      </c>
      <c r="F4273" t="e">
        <f ca="1"/>
        <v>#NAME?</v>
      </c>
      <c r="G4273" t="e">
        <f ca="1"/>
        <v>#NAME?</v>
      </c>
      <c r="H4273" t="e">
        <f ca="1"/>
        <v>#NAME?</v>
      </c>
      <c r="I4273" t="e">
        <f ca="1"/>
        <v>#NAME?</v>
      </c>
    </row>
    <row r="4274" spans="1:9" x14ac:dyDescent="0.25">
      <c r="A4274" s="193" t="e">
        <f ca="1"/>
        <v>#NAME?</v>
      </c>
      <c r="B4274" t="e">
        <f ca="1"/>
        <v>#NAME?</v>
      </c>
      <c r="C4274" s="129" t="e">
        <f ca="1"/>
        <v>#NAME?</v>
      </c>
      <c r="D4274" t="e">
        <f ca="1"/>
        <v>#NAME?</v>
      </c>
      <c r="E4274" t="e">
        <f ca="1"/>
        <v>#NAME?</v>
      </c>
      <c r="F4274" t="e">
        <f ca="1"/>
        <v>#NAME?</v>
      </c>
      <c r="G4274" t="e">
        <f ca="1"/>
        <v>#NAME?</v>
      </c>
      <c r="H4274" t="e">
        <f ca="1"/>
        <v>#NAME?</v>
      </c>
      <c r="I4274" t="e">
        <f ca="1"/>
        <v>#NAME?</v>
      </c>
    </row>
    <row r="4275" spans="1:9" x14ac:dyDescent="0.25">
      <c r="A4275" s="193" t="e">
        <f ca="1"/>
        <v>#NAME?</v>
      </c>
      <c r="B4275" t="e">
        <f ca="1"/>
        <v>#NAME?</v>
      </c>
      <c r="C4275" s="129" t="e">
        <f ca="1"/>
        <v>#NAME?</v>
      </c>
      <c r="D4275" t="e">
        <f ca="1"/>
        <v>#NAME?</v>
      </c>
      <c r="E4275" t="e">
        <f ca="1"/>
        <v>#NAME?</v>
      </c>
      <c r="F4275" t="e">
        <f ca="1"/>
        <v>#NAME?</v>
      </c>
      <c r="G4275" t="e">
        <f ca="1"/>
        <v>#NAME?</v>
      </c>
      <c r="H4275" t="e">
        <f ca="1"/>
        <v>#NAME?</v>
      </c>
      <c r="I4275" t="e">
        <f ca="1"/>
        <v>#NAME?</v>
      </c>
    </row>
    <row r="4276" spans="1:9" x14ac:dyDescent="0.25">
      <c r="A4276" s="193" t="e">
        <f ca="1"/>
        <v>#NAME?</v>
      </c>
      <c r="B4276" t="e">
        <f ca="1"/>
        <v>#NAME?</v>
      </c>
      <c r="C4276" s="129" t="e">
        <f ca="1"/>
        <v>#NAME?</v>
      </c>
      <c r="D4276" t="e">
        <f ca="1"/>
        <v>#NAME?</v>
      </c>
      <c r="E4276" t="e">
        <f ca="1"/>
        <v>#NAME?</v>
      </c>
      <c r="F4276" t="e">
        <f ca="1"/>
        <v>#NAME?</v>
      </c>
      <c r="G4276" t="e">
        <f ca="1"/>
        <v>#NAME?</v>
      </c>
      <c r="H4276" t="e">
        <f ca="1"/>
        <v>#NAME?</v>
      </c>
      <c r="I4276" t="e">
        <f ca="1"/>
        <v>#NAME?</v>
      </c>
    </row>
    <row r="4277" spans="1:9" x14ac:dyDescent="0.25">
      <c r="A4277" s="193" t="e">
        <f ca="1"/>
        <v>#NAME?</v>
      </c>
      <c r="B4277" t="e">
        <f ca="1"/>
        <v>#NAME?</v>
      </c>
      <c r="C4277" s="129" t="e">
        <f ca="1"/>
        <v>#NAME?</v>
      </c>
      <c r="D4277" t="e">
        <f ca="1"/>
        <v>#NAME?</v>
      </c>
      <c r="E4277" t="e">
        <f ca="1"/>
        <v>#NAME?</v>
      </c>
      <c r="F4277" t="e">
        <f ca="1"/>
        <v>#NAME?</v>
      </c>
      <c r="G4277" t="e">
        <f ca="1"/>
        <v>#NAME?</v>
      </c>
      <c r="H4277" t="e">
        <f ca="1"/>
        <v>#NAME?</v>
      </c>
      <c r="I4277" t="e">
        <f ca="1"/>
        <v>#NAME?</v>
      </c>
    </row>
    <row r="4278" spans="1:9" x14ac:dyDescent="0.25">
      <c r="A4278" s="193" t="e">
        <f ca="1"/>
        <v>#NAME?</v>
      </c>
      <c r="B4278" t="e">
        <f ca="1"/>
        <v>#NAME?</v>
      </c>
      <c r="C4278" s="129" t="e">
        <f ca="1"/>
        <v>#NAME?</v>
      </c>
      <c r="D4278" t="e">
        <f ca="1"/>
        <v>#NAME?</v>
      </c>
      <c r="E4278" t="e">
        <f ca="1"/>
        <v>#NAME?</v>
      </c>
      <c r="F4278" t="e">
        <f ca="1"/>
        <v>#NAME?</v>
      </c>
      <c r="G4278" t="e">
        <f ca="1"/>
        <v>#NAME?</v>
      </c>
      <c r="H4278" t="e">
        <f ca="1"/>
        <v>#NAME?</v>
      </c>
      <c r="I4278" t="e">
        <f ca="1"/>
        <v>#NAME?</v>
      </c>
    </row>
    <row r="4279" spans="1:9" x14ac:dyDescent="0.25">
      <c r="A4279" s="193" t="e">
        <f ca="1"/>
        <v>#NAME?</v>
      </c>
      <c r="B4279" t="e">
        <f ca="1"/>
        <v>#NAME?</v>
      </c>
      <c r="C4279" s="129" t="e">
        <f ca="1"/>
        <v>#NAME?</v>
      </c>
      <c r="D4279" t="e">
        <f ca="1"/>
        <v>#NAME?</v>
      </c>
      <c r="E4279" t="e">
        <f ca="1"/>
        <v>#NAME?</v>
      </c>
      <c r="F4279" t="e">
        <f ca="1"/>
        <v>#NAME?</v>
      </c>
      <c r="G4279" t="e">
        <f ca="1"/>
        <v>#NAME?</v>
      </c>
      <c r="H4279" t="e">
        <f ca="1"/>
        <v>#NAME?</v>
      </c>
      <c r="I4279" t="e">
        <f ca="1"/>
        <v>#NAME?</v>
      </c>
    </row>
    <row r="4280" spans="1:9" x14ac:dyDescent="0.25">
      <c r="A4280" s="193" t="e">
        <f ca="1"/>
        <v>#NAME?</v>
      </c>
      <c r="B4280" t="e">
        <f ca="1"/>
        <v>#NAME?</v>
      </c>
      <c r="C4280" s="129" t="e">
        <f ca="1"/>
        <v>#NAME?</v>
      </c>
      <c r="D4280" t="e">
        <f ca="1"/>
        <v>#NAME?</v>
      </c>
      <c r="E4280" t="e">
        <f ca="1"/>
        <v>#NAME?</v>
      </c>
      <c r="F4280" t="e">
        <f ca="1"/>
        <v>#NAME?</v>
      </c>
      <c r="G4280" t="e">
        <f ca="1"/>
        <v>#NAME?</v>
      </c>
      <c r="H4280" t="e">
        <f ca="1"/>
        <v>#NAME?</v>
      </c>
      <c r="I4280" t="e">
        <f ca="1"/>
        <v>#NAME?</v>
      </c>
    </row>
    <row r="4281" spans="1:9" x14ac:dyDescent="0.25">
      <c r="A4281" s="193" t="e">
        <f ca="1"/>
        <v>#NAME?</v>
      </c>
      <c r="B4281" t="e">
        <f ca="1"/>
        <v>#NAME?</v>
      </c>
      <c r="C4281" s="129" t="e">
        <f ca="1"/>
        <v>#NAME?</v>
      </c>
      <c r="D4281" t="e">
        <f ca="1"/>
        <v>#NAME?</v>
      </c>
      <c r="E4281" t="e">
        <f ca="1"/>
        <v>#NAME?</v>
      </c>
      <c r="F4281" t="e">
        <f ca="1"/>
        <v>#NAME?</v>
      </c>
      <c r="G4281" t="e">
        <f ca="1"/>
        <v>#NAME?</v>
      </c>
      <c r="H4281" t="e">
        <f ca="1"/>
        <v>#NAME?</v>
      </c>
      <c r="I4281" t="e">
        <f ca="1"/>
        <v>#NAME?</v>
      </c>
    </row>
    <row r="4282" spans="1:9" x14ac:dyDescent="0.25">
      <c r="A4282" s="193" t="e">
        <f ca="1"/>
        <v>#NAME?</v>
      </c>
      <c r="B4282" t="e">
        <f ca="1"/>
        <v>#NAME?</v>
      </c>
      <c r="C4282" s="129" t="e">
        <f ca="1"/>
        <v>#NAME?</v>
      </c>
      <c r="D4282" t="e">
        <f ca="1"/>
        <v>#NAME?</v>
      </c>
      <c r="E4282" t="e">
        <f ca="1"/>
        <v>#NAME?</v>
      </c>
      <c r="F4282" t="e">
        <f ca="1"/>
        <v>#NAME?</v>
      </c>
      <c r="G4282" t="e">
        <f ca="1"/>
        <v>#NAME?</v>
      </c>
      <c r="H4282" t="e">
        <f ca="1"/>
        <v>#NAME?</v>
      </c>
      <c r="I4282" t="e">
        <f ca="1"/>
        <v>#NAME?</v>
      </c>
    </row>
    <row r="4283" spans="1:9" x14ac:dyDescent="0.25">
      <c r="A4283" s="193" t="e">
        <f ca="1"/>
        <v>#NAME?</v>
      </c>
      <c r="B4283" t="e">
        <f ca="1"/>
        <v>#NAME?</v>
      </c>
      <c r="C4283" s="129" t="e">
        <f ca="1"/>
        <v>#NAME?</v>
      </c>
      <c r="D4283" t="e">
        <f ca="1"/>
        <v>#NAME?</v>
      </c>
      <c r="E4283" t="e">
        <f ca="1"/>
        <v>#NAME?</v>
      </c>
      <c r="F4283" t="e">
        <f ca="1"/>
        <v>#NAME?</v>
      </c>
      <c r="G4283" t="e">
        <f ca="1"/>
        <v>#NAME?</v>
      </c>
      <c r="H4283" t="e">
        <f ca="1"/>
        <v>#NAME?</v>
      </c>
      <c r="I4283" t="e">
        <f ca="1"/>
        <v>#NAME?</v>
      </c>
    </row>
    <row r="4284" spans="1:9" x14ac:dyDescent="0.25">
      <c r="A4284" s="193" t="e">
        <f ca="1"/>
        <v>#NAME?</v>
      </c>
      <c r="B4284" t="e">
        <f ca="1"/>
        <v>#NAME?</v>
      </c>
      <c r="C4284" s="129" t="e">
        <f ca="1"/>
        <v>#NAME?</v>
      </c>
      <c r="D4284" t="e">
        <f ca="1"/>
        <v>#NAME?</v>
      </c>
      <c r="E4284" t="e">
        <f ca="1"/>
        <v>#NAME?</v>
      </c>
      <c r="F4284" t="e">
        <f ca="1"/>
        <v>#NAME?</v>
      </c>
      <c r="G4284" t="e">
        <f ca="1"/>
        <v>#NAME?</v>
      </c>
      <c r="H4284" t="e">
        <f ca="1"/>
        <v>#NAME?</v>
      </c>
      <c r="I4284" t="e">
        <f ca="1"/>
        <v>#NAME?</v>
      </c>
    </row>
    <row r="4285" spans="1:9" x14ac:dyDescent="0.25">
      <c r="A4285" s="193" t="e">
        <f ca="1"/>
        <v>#NAME?</v>
      </c>
      <c r="B4285" t="e">
        <f ca="1"/>
        <v>#NAME?</v>
      </c>
      <c r="C4285" s="129" t="e">
        <f ca="1"/>
        <v>#NAME?</v>
      </c>
      <c r="D4285" t="e">
        <f ca="1"/>
        <v>#NAME?</v>
      </c>
      <c r="E4285" t="e">
        <f ca="1"/>
        <v>#NAME?</v>
      </c>
      <c r="F4285" t="e">
        <f ca="1"/>
        <v>#NAME?</v>
      </c>
      <c r="G4285" t="e">
        <f ca="1"/>
        <v>#NAME?</v>
      </c>
      <c r="H4285" t="e">
        <f ca="1"/>
        <v>#NAME?</v>
      </c>
      <c r="I4285" t="e">
        <f ca="1"/>
        <v>#NAME?</v>
      </c>
    </row>
    <row r="4286" spans="1:9" x14ac:dyDescent="0.25">
      <c r="A4286" s="193" t="e">
        <f ca="1"/>
        <v>#NAME?</v>
      </c>
      <c r="B4286" t="e">
        <f ca="1"/>
        <v>#NAME?</v>
      </c>
      <c r="C4286" s="129" t="e">
        <f ca="1"/>
        <v>#NAME?</v>
      </c>
      <c r="D4286" t="e">
        <f ca="1"/>
        <v>#NAME?</v>
      </c>
      <c r="E4286" t="e">
        <f ca="1"/>
        <v>#NAME?</v>
      </c>
      <c r="F4286" t="e">
        <f ca="1"/>
        <v>#NAME?</v>
      </c>
      <c r="G4286" t="e">
        <f ca="1"/>
        <v>#NAME?</v>
      </c>
      <c r="H4286" t="e">
        <f ca="1"/>
        <v>#NAME?</v>
      </c>
      <c r="I4286" t="e">
        <f ca="1"/>
        <v>#NAME?</v>
      </c>
    </row>
    <row r="4287" spans="1:9" x14ac:dyDescent="0.25">
      <c r="A4287" s="193" t="e">
        <f ca="1"/>
        <v>#NAME?</v>
      </c>
      <c r="B4287" t="e">
        <f ca="1"/>
        <v>#NAME?</v>
      </c>
      <c r="C4287" s="129" t="e">
        <f ca="1"/>
        <v>#NAME?</v>
      </c>
      <c r="D4287" t="e">
        <f ca="1"/>
        <v>#NAME?</v>
      </c>
      <c r="E4287" t="e">
        <f ca="1"/>
        <v>#NAME?</v>
      </c>
      <c r="F4287" t="e">
        <f ca="1"/>
        <v>#NAME?</v>
      </c>
      <c r="G4287" t="e">
        <f ca="1"/>
        <v>#NAME?</v>
      </c>
      <c r="H4287" t="e">
        <f ca="1"/>
        <v>#NAME?</v>
      </c>
      <c r="I4287" t="e">
        <f ca="1"/>
        <v>#NAME?</v>
      </c>
    </row>
    <row r="4288" spans="1:9" x14ac:dyDescent="0.25">
      <c r="A4288" s="193" t="e">
        <f ca="1"/>
        <v>#NAME?</v>
      </c>
      <c r="B4288" t="e">
        <f ca="1"/>
        <v>#NAME?</v>
      </c>
      <c r="C4288" s="129" t="e">
        <f ca="1"/>
        <v>#NAME?</v>
      </c>
      <c r="D4288" t="e">
        <f ca="1"/>
        <v>#NAME?</v>
      </c>
      <c r="E4288" t="e">
        <f ca="1"/>
        <v>#NAME?</v>
      </c>
      <c r="F4288" t="e">
        <f ca="1"/>
        <v>#NAME?</v>
      </c>
      <c r="G4288" t="e">
        <f ca="1"/>
        <v>#NAME?</v>
      </c>
      <c r="H4288" t="e">
        <f ca="1"/>
        <v>#NAME?</v>
      </c>
      <c r="I4288" t="e">
        <f ca="1"/>
        <v>#NAME?</v>
      </c>
    </row>
    <row r="4289" spans="1:9" x14ac:dyDescent="0.25">
      <c r="A4289" s="193" t="e">
        <f ca="1"/>
        <v>#NAME?</v>
      </c>
      <c r="B4289" t="e">
        <f ca="1"/>
        <v>#NAME?</v>
      </c>
      <c r="C4289" s="129" t="e">
        <f ca="1"/>
        <v>#NAME?</v>
      </c>
      <c r="D4289" t="e">
        <f ca="1"/>
        <v>#NAME?</v>
      </c>
      <c r="E4289" t="e">
        <f ca="1"/>
        <v>#NAME?</v>
      </c>
      <c r="F4289" t="e">
        <f ca="1"/>
        <v>#NAME?</v>
      </c>
      <c r="G4289" t="e">
        <f ca="1"/>
        <v>#NAME?</v>
      </c>
      <c r="H4289" t="e">
        <f ca="1"/>
        <v>#NAME?</v>
      </c>
      <c r="I4289" t="e">
        <f ca="1"/>
        <v>#NAME?</v>
      </c>
    </row>
    <row r="4290" spans="1:9" x14ac:dyDescent="0.25">
      <c r="A4290" s="193" t="e">
        <f ca="1"/>
        <v>#NAME?</v>
      </c>
      <c r="B4290" t="e">
        <f ca="1"/>
        <v>#NAME?</v>
      </c>
      <c r="C4290" s="129" t="e">
        <f ca="1"/>
        <v>#NAME?</v>
      </c>
      <c r="D4290" t="e">
        <f ca="1"/>
        <v>#NAME?</v>
      </c>
      <c r="E4290" t="e">
        <f ca="1"/>
        <v>#NAME?</v>
      </c>
      <c r="F4290" t="e">
        <f ca="1"/>
        <v>#NAME?</v>
      </c>
      <c r="G4290" t="e">
        <f ca="1"/>
        <v>#NAME?</v>
      </c>
      <c r="H4290" t="e">
        <f ca="1"/>
        <v>#NAME?</v>
      </c>
      <c r="I4290" t="e">
        <f ca="1"/>
        <v>#NAME?</v>
      </c>
    </row>
    <row r="4291" spans="1:9" x14ac:dyDescent="0.25">
      <c r="A4291" s="193" t="e">
        <f ca="1"/>
        <v>#NAME?</v>
      </c>
      <c r="B4291" t="e">
        <f ca="1"/>
        <v>#NAME?</v>
      </c>
      <c r="C4291" s="129" t="e">
        <f ca="1"/>
        <v>#NAME?</v>
      </c>
      <c r="D4291" t="e">
        <f ca="1"/>
        <v>#NAME?</v>
      </c>
      <c r="E4291" t="e">
        <f ca="1"/>
        <v>#NAME?</v>
      </c>
      <c r="F4291" t="e">
        <f ca="1"/>
        <v>#NAME?</v>
      </c>
      <c r="G4291" t="e">
        <f ca="1"/>
        <v>#NAME?</v>
      </c>
      <c r="H4291" t="e">
        <f ca="1"/>
        <v>#NAME?</v>
      </c>
      <c r="I4291" t="e">
        <f ca="1"/>
        <v>#NAME?</v>
      </c>
    </row>
    <row r="4292" spans="1:9" x14ac:dyDescent="0.25">
      <c r="A4292" s="193" t="e">
        <f ca="1"/>
        <v>#NAME?</v>
      </c>
      <c r="B4292" t="e">
        <f ca="1"/>
        <v>#NAME?</v>
      </c>
      <c r="C4292" s="129" t="e">
        <f ca="1"/>
        <v>#NAME?</v>
      </c>
      <c r="D4292" t="e">
        <f ca="1"/>
        <v>#NAME?</v>
      </c>
      <c r="E4292" t="e">
        <f ca="1"/>
        <v>#NAME?</v>
      </c>
      <c r="F4292" t="e">
        <f ca="1"/>
        <v>#NAME?</v>
      </c>
      <c r="G4292" t="e">
        <f ca="1"/>
        <v>#NAME?</v>
      </c>
      <c r="H4292" t="e">
        <f ca="1"/>
        <v>#NAME?</v>
      </c>
      <c r="I4292" t="e">
        <f ca="1"/>
        <v>#NAME?</v>
      </c>
    </row>
    <row r="4293" spans="1:9" x14ac:dyDescent="0.25">
      <c r="A4293" s="193" t="e">
        <f ca="1"/>
        <v>#NAME?</v>
      </c>
      <c r="B4293" t="e">
        <f ca="1"/>
        <v>#NAME?</v>
      </c>
      <c r="C4293" s="129" t="e">
        <f ca="1"/>
        <v>#NAME?</v>
      </c>
      <c r="D4293" t="e">
        <f ca="1"/>
        <v>#NAME?</v>
      </c>
      <c r="E4293" t="e">
        <f ca="1"/>
        <v>#NAME?</v>
      </c>
      <c r="F4293" t="e">
        <f ca="1"/>
        <v>#NAME?</v>
      </c>
      <c r="G4293" t="e">
        <f ca="1"/>
        <v>#NAME?</v>
      </c>
      <c r="H4293" t="e">
        <f ca="1"/>
        <v>#NAME?</v>
      </c>
      <c r="I4293" t="e">
        <f ca="1"/>
        <v>#NAME?</v>
      </c>
    </row>
    <row r="4294" spans="1:9" x14ac:dyDescent="0.25">
      <c r="A4294" s="193" t="e">
        <f ca="1"/>
        <v>#NAME?</v>
      </c>
      <c r="B4294" t="e">
        <f ca="1"/>
        <v>#NAME?</v>
      </c>
      <c r="C4294" s="129" t="e">
        <f ca="1"/>
        <v>#NAME?</v>
      </c>
      <c r="D4294" t="e">
        <f ca="1"/>
        <v>#NAME?</v>
      </c>
      <c r="E4294" t="e">
        <f ca="1"/>
        <v>#NAME?</v>
      </c>
      <c r="F4294" t="e">
        <f ca="1"/>
        <v>#NAME?</v>
      </c>
      <c r="G4294" t="e">
        <f ca="1"/>
        <v>#NAME?</v>
      </c>
      <c r="H4294" t="e">
        <f ca="1"/>
        <v>#NAME?</v>
      </c>
      <c r="I4294" t="e">
        <f ca="1"/>
        <v>#NAME?</v>
      </c>
    </row>
    <row r="4295" spans="1:9" x14ac:dyDescent="0.25">
      <c r="A4295" s="193" t="e">
        <f ca="1"/>
        <v>#NAME?</v>
      </c>
      <c r="B4295" t="e">
        <f ca="1"/>
        <v>#NAME?</v>
      </c>
      <c r="C4295" s="129" t="e">
        <f ca="1"/>
        <v>#NAME?</v>
      </c>
      <c r="D4295" t="e">
        <f ca="1"/>
        <v>#NAME?</v>
      </c>
      <c r="E4295" t="e">
        <f ca="1"/>
        <v>#NAME?</v>
      </c>
      <c r="F4295" t="e">
        <f ca="1"/>
        <v>#NAME?</v>
      </c>
      <c r="G4295" t="e">
        <f ca="1"/>
        <v>#NAME?</v>
      </c>
      <c r="H4295" t="e">
        <f ca="1"/>
        <v>#NAME?</v>
      </c>
      <c r="I4295" t="e">
        <f ca="1"/>
        <v>#NAME?</v>
      </c>
    </row>
    <row r="4296" spans="1:9" x14ac:dyDescent="0.25">
      <c r="A4296" s="193" t="e">
        <f ca="1"/>
        <v>#NAME?</v>
      </c>
      <c r="B4296" t="e">
        <f ca="1"/>
        <v>#NAME?</v>
      </c>
      <c r="C4296" s="129" t="e">
        <f ca="1"/>
        <v>#NAME?</v>
      </c>
      <c r="D4296" t="e">
        <f ca="1"/>
        <v>#NAME?</v>
      </c>
      <c r="E4296" t="e">
        <f ca="1"/>
        <v>#NAME?</v>
      </c>
      <c r="F4296" t="e">
        <f ca="1"/>
        <v>#NAME?</v>
      </c>
      <c r="G4296" t="e">
        <f ca="1"/>
        <v>#NAME?</v>
      </c>
      <c r="H4296" t="e">
        <f ca="1"/>
        <v>#NAME?</v>
      </c>
      <c r="I4296" t="e">
        <f ca="1"/>
        <v>#NAME?</v>
      </c>
    </row>
    <row r="4297" spans="1:9" x14ac:dyDescent="0.25">
      <c r="A4297" s="193" t="e">
        <f ca="1"/>
        <v>#NAME?</v>
      </c>
      <c r="B4297" t="e">
        <f ca="1"/>
        <v>#NAME?</v>
      </c>
      <c r="C4297" s="129" t="e">
        <f ca="1"/>
        <v>#NAME?</v>
      </c>
      <c r="D4297" t="e">
        <f ca="1"/>
        <v>#NAME?</v>
      </c>
      <c r="E4297" t="e">
        <f ca="1"/>
        <v>#NAME?</v>
      </c>
      <c r="F4297" t="e">
        <f ca="1"/>
        <v>#NAME?</v>
      </c>
      <c r="G4297" t="e">
        <f ca="1"/>
        <v>#NAME?</v>
      </c>
      <c r="H4297" t="e">
        <f ca="1"/>
        <v>#NAME?</v>
      </c>
      <c r="I4297" t="e">
        <f ca="1"/>
        <v>#NAME?</v>
      </c>
    </row>
    <row r="4298" spans="1:9" x14ac:dyDescent="0.25">
      <c r="A4298" s="193" t="e">
        <f ca="1"/>
        <v>#NAME?</v>
      </c>
      <c r="B4298" t="e">
        <f ca="1"/>
        <v>#NAME?</v>
      </c>
      <c r="C4298" s="129" t="e">
        <f ca="1"/>
        <v>#NAME?</v>
      </c>
      <c r="D4298" t="e">
        <f ca="1"/>
        <v>#NAME?</v>
      </c>
      <c r="E4298" t="e">
        <f ca="1"/>
        <v>#NAME?</v>
      </c>
      <c r="F4298" t="e">
        <f ca="1"/>
        <v>#NAME?</v>
      </c>
      <c r="G4298" t="e">
        <f ca="1"/>
        <v>#NAME?</v>
      </c>
      <c r="H4298" t="e">
        <f ca="1"/>
        <v>#NAME?</v>
      </c>
      <c r="I4298" t="e">
        <f ca="1"/>
        <v>#NAME?</v>
      </c>
    </row>
    <row r="4299" spans="1:9" x14ac:dyDescent="0.25">
      <c r="A4299" s="193" t="e">
        <f ca="1"/>
        <v>#NAME?</v>
      </c>
      <c r="B4299" t="e">
        <f ca="1"/>
        <v>#NAME?</v>
      </c>
      <c r="C4299" s="129" t="e">
        <f ca="1"/>
        <v>#NAME?</v>
      </c>
      <c r="D4299" t="e">
        <f ca="1"/>
        <v>#NAME?</v>
      </c>
      <c r="E4299" t="e">
        <f ca="1"/>
        <v>#NAME?</v>
      </c>
      <c r="F4299" t="e">
        <f ca="1"/>
        <v>#NAME?</v>
      </c>
      <c r="G4299" t="e">
        <f ca="1"/>
        <v>#NAME?</v>
      </c>
      <c r="H4299" t="e">
        <f ca="1"/>
        <v>#NAME?</v>
      </c>
      <c r="I4299" t="e">
        <f ca="1"/>
        <v>#NAME?</v>
      </c>
    </row>
    <row r="4300" spans="1:9" x14ac:dyDescent="0.25">
      <c r="A4300" s="193" t="e">
        <f ca="1"/>
        <v>#NAME?</v>
      </c>
      <c r="B4300" t="e">
        <f ca="1"/>
        <v>#NAME?</v>
      </c>
      <c r="C4300" s="129" t="e">
        <f ca="1"/>
        <v>#NAME?</v>
      </c>
      <c r="D4300" t="e">
        <f ca="1"/>
        <v>#NAME?</v>
      </c>
      <c r="E4300" t="e">
        <f ca="1"/>
        <v>#NAME?</v>
      </c>
      <c r="F4300" t="e">
        <f ca="1"/>
        <v>#NAME?</v>
      </c>
      <c r="G4300" t="e">
        <f ca="1"/>
        <v>#NAME?</v>
      </c>
      <c r="H4300" t="e">
        <f ca="1"/>
        <v>#NAME?</v>
      </c>
      <c r="I4300" t="e">
        <f ca="1"/>
        <v>#NAME?</v>
      </c>
    </row>
    <row r="4301" spans="1:9" x14ac:dyDescent="0.25">
      <c r="A4301" s="193" t="e">
        <f ca="1"/>
        <v>#NAME?</v>
      </c>
      <c r="B4301" t="e">
        <f ca="1"/>
        <v>#NAME?</v>
      </c>
      <c r="C4301" s="129" t="e">
        <f ca="1"/>
        <v>#NAME?</v>
      </c>
      <c r="D4301" t="e">
        <f ca="1"/>
        <v>#NAME?</v>
      </c>
      <c r="E4301" t="e">
        <f ca="1"/>
        <v>#NAME?</v>
      </c>
      <c r="F4301" t="e">
        <f ca="1"/>
        <v>#NAME?</v>
      </c>
      <c r="G4301" t="e">
        <f ca="1"/>
        <v>#NAME?</v>
      </c>
      <c r="H4301" t="e">
        <f ca="1"/>
        <v>#NAME?</v>
      </c>
      <c r="I4301" t="e">
        <f ca="1"/>
        <v>#NAME?</v>
      </c>
    </row>
    <row r="4302" spans="1:9" x14ac:dyDescent="0.25">
      <c r="A4302" s="193" t="e">
        <f ca="1"/>
        <v>#NAME?</v>
      </c>
      <c r="B4302" t="e">
        <f ca="1"/>
        <v>#NAME?</v>
      </c>
      <c r="C4302" s="129" t="e">
        <f ca="1"/>
        <v>#NAME?</v>
      </c>
      <c r="D4302" t="e">
        <f ca="1"/>
        <v>#NAME?</v>
      </c>
      <c r="E4302" t="e">
        <f ca="1"/>
        <v>#NAME?</v>
      </c>
      <c r="F4302" t="e">
        <f ca="1"/>
        <v>#NAME?</v>
      </c>
      <c r="G4302" t="e">
        <f ca="1"/>
        <v>#NAME?</v>
      </c>
      <c r="H4302" t="e">
        <f ca="1"/>
        <v>#NAME?</v>
      </c>
      <c r="I4302" t="e">
        <f ca="1"/>
        <v>#NAME?</v>
      </c>
    </row>
    <row r="4303" spans="1:9" x14ac:dyDescent="0.25">
      <c r="A4303" s="193" t="e">
        <f ca="1"/>
        <v>#NAME?</v>
      </c>
      <c r="B4303" t="e">
        <f ca="1"/>
        <v>#NAME?</v>
      </c>
      <c r="C4303" s="129" t="e">
        <f ca="1"/>
        <v>#NAME?</v>
      </c>
      <c r="D4303" t="e">
        <f ca="1"/>
        <v>#NAME?</v>
      </c>
      <c r="E4303" t="e">
        <f ca="1"/>
        <v>#NAME?</v>
      </c>
      <c r="F4303" t="e">
        <f ca="1"/>
        <v>#NAME?</v>
      </c>
      <c r="G4303" t="e">
        <f ca="1"/>
        <v>#NAME?</v>
      </c>
      <c r="H4303" t="e">
        <f ca="1"/>
        <v>#NAME?</v>
      </c>
      <c r="I4303" t="e">
        <f ca="1"/>
        <v>#NAME?</v>
      </c>
    </row>
    <row r="4304" spans="1:9" x14ac:dyDescent="0.25">
      <c r="A4304" s="193" t="e">
        <f ca="1"/>
        <v>#NAME?</v>
      </c>
      <c r="B4304" t="e">
        <f ca="1"/>
        <v>#NAME?</v>
      </c>
      <c r="C4304" s="129" t="e">
        <f ca="1"/>
        <v>#NAME?</v>
      </c>
      <c r="D4304" t="e">
        <f ca="1"/>
        <v>#NAME?</v>
      </c>
      <c r="E4304" t="e">
        <f ca="1"/>
        <v>#NAME?</v>
      </c>
      <c r="F4304" t="e">
        <f ca="1"/>
        <v>#NAME?</v>
      </c>
      <c r="G4304" t="e">
        <f ca="1"/>
        <v>#NAME?</v>
      </c>
      <c r="H4304" t="e">
        <f ca="1"/>
        <v>#NAME?</v>
      </c>
      <c r="I4304" t="e">
        <f ca="1"/>
        <v>#NAME?</v>
      </c>
    </row>
    <row r="4305" spans="1:9" x14ac:dyDescent="0.25">
      <c r="A4305" s="193" t="e">
        <f ca="1"/>
        <v>#NAME?</v>
      </c>
      <c r="B4305" t="e">
        <f ca="1"/>
        <v>#NAME?</v>
      </c>
      <c r="C4305" s="129" t="e">
        <f ca="1"/>
        <v>#NAME?</v>
      </c>
      <c r="D4305" t="e">
        <f ca="1"/>
        <v>#NAME?</v>
      </c>
      <c r="E4305" t="e">
        <f ca="1"/>
        <v>#NAME?</v>
      </c>
      <c r="F4305" t="e">
        <f ca="1"/>
        <v>#NAME?</v>
      </c>
      <c r="G4305" t="e">
        <f ca="1"/>
        <v>#NAME?</v>
      </c>
      <c r="H4305" t="e">
        <f ca="1"/>
        <v>#NAME?</v>
      </c>
      <c r="I4305" t="e">
        <f ca="1"/>
        <v>#NAME?</v>
      </c>
    </row>
    <row r="4306" spans="1:9" x14ac:dyDescent="0.25">
      <c r="A4306" s="193" t="e">
        <f ca="1"/>
        <v>#NAME?</v>
      </c>
      <c r="B4306" t="e">
        <f ca="1"/>
        <v>#NAME?</v>
      </c>
      <c r="C4306" s="129" t="e">
        <f ca="1"/>
        <v>#NAME?</v>
      </c>
      <c r="D4306" t="e">
        <f ca="1"/>
        <v>#NAME?</v>
      </c>
      <c r="E4306" t="e">
        <f ca="1"/>
        <v>#NAME?</v>
      </c>
      <c r="F4306" t="e">
        <f ca="1"/>
        <v>#NAME?</v>
      </c>
      <c r="G4306" t="e">
        <f ca="1"/>
        <v>#NAME?</v>
      </c>
      <c r="H4306" t="e">
        <f ca="1"/>
        <v>#NAME?</v>
      </c>
      <c r="I4306" t="e">
        <f ca="1"/>
        <v>#NAME?</v>
      </c>
    </row>
    <row r="4307" spans="1:9" x14ac:dyDescent="0.25">
      <c r="A4307" s="193" t="e">
        <f ca="1"/>
        <v>#NAME?</v>
      </c>
      <c r="B4307" t="e">
        <f ca="1"/>
        <v>#NAME?</v>
      </c>
      <c r="C4307" s="129" t="e">
        <f ca="1"/>
        <v>#NAME?</v>
      </c>
      <c r="D4307" t="e">
        <f ca="1"/>
        <v>#NAME?</v>
      </c>
      <c r="E4307" t="e">
        <f ca="1"/>
        <v>#NAME?</v>
      </c>
      <c r="F4307" t="e">
        <f ca="1"/>
        <v>#NAME?</v>
      </c>
      <c r="G4307" t="e">
        <f ca="1"/>
        <v>#NAME?</v>
      </c>
      <c r="H4307" t="e">
        <f ca="1"/>
        <v>#NAME?</v>
      </c>
      <c r="I4307" t="e">
        <f ca="1"/>
        <v>#NAME?</v>
      </c>
    </row>
    <row r="4308" spans="1:9" x14ac:dyDescent="0.25">
      <c r="A4308" s="193" t="e">
        <f ca="1"/>
        <v>#NAME?</v>
      </c>
      <c r="B4308" t="e">
        <f ca="1"/>
        <v>#NAME?</v>
      </c>
      <c r="C4308" s="129" t="e">
        <f ca="1"/>
        <v>#NAME?</v>
      </c>
      <c r="D4308" t="e">
        <f ca="1"/>
        <v>#NAME?</v>
      </c>
      <c r="E4308" t="e">
        <f ca="1"/>
        <v>#NAME?</v>
      </c>
      <c r="F4308" t="e">
        <f ca="1"/>
        <v>#NAME?</v>
      </c>
      <c r="G4308" t="e">
        <f ca="1"/>
        <v>#NAME?</v>
      </c>
      <c r="H4308" t="e">
        <f ca="1"/>
        <v>#NAME?</v>
      </c>
      <c r="I4308" t="e">
        <f ca="1"/>
        <v>#NAME?</v>
      </c>
    </row>
    <row r="4309" spans="1:9" x14ac:dyDescent="0.25">
      <c r="A4309" s="193" t="e">
        <f ca="1"/>
        <v>#NAME?</v>
      </c>
      <c r="B4309" t="e">
        <f ca="1"/>
        <v>#NAME?</v>
      </c>
      <c r="C4309" s="129" t="e">
        <f ca="1"/>
        <v>#NAME?</v>
      </c>
      <c r="D4309" t="e">
        <f ca="1"/>
        <v>#NAME?</v>
      </c>
      <c r="E4309" t="e">
        <f ca="1"/>
        <v>#NAME?</v>
      </c>
      <c r="F4309" t="e">
        <f ca="1"/>
        <v>#NAME?</v>
      </c>
      <c r="G4309" t="e">
        <f ca="1"/>
        <v>#NAME?</v>
      </c>
      <c r="H4309" t="e">
        <f ca="1"/>
        <v>#NAME?</v>
      </c>
      <c r="I4309" t="e">
        <f ca="1"/>
        <v>#NAME?</v>
      </c>
    </row>
    <row r="4310" spans="1:9" x14ac:dyDescent="0.25">
      <c r="A4310" s="193" t="e">
        <f ca="1"/>
        <v>#NAME?</v>
      </c>
      <c r="B4310" t="e">
        <f ca="1"/>
        <v>#NAME?</v>
      </c>
      <c r="C4310" s="129" t="e">
        <f ca="1"/>
        <v>#NAME?</v>
      </c>
      <c r="D4310" t="e">
        <f ca="1"/>
        <v>#NAME?</v>
      </c>
      <c r="E4310" t="e">
        <f ca="1"/>
        <v>#NAME?</v>
      </c>
      <c r="F4310" t="e">
        <f ca="1"/>
        <v>#NAME?</v>
      </c>
      <c r="G4310" t="e">
        <f ca="1"/>
        <v>#NAME?</v>
      </c>
      <c r="H4310" t="e">
        <f ca="1"/>
        <v>#NAME?</v>
      </c>
      <c r="I4310" t="e">
        <f ca="1"/>
        <v>#NAME?</v>
      </c>
    </row>
    <row r="4311" spans="1:9" x14ac:dyDescent="0.25">
      <c r="A4311" s="193" t="e">
        <f ca="1"/>
        <v>#NAME?</v>
      </c>
      <c r="B4311" t="e">
        <f ca="1"/>
        <v>#NAME?</v>
      </c>
      <c r="C4311" s="129" t="e">
        <f ca="1"/>
        <v>#NAME?</v>
      </c>
      <c r="D4311" t="e">
        <f ca="1"/>
        <v>#NAME?</v>
      </c>
      <c r="E4311" t="e">
        <f ca="1"/>
        <v>#NAME?</v>
      </c>
      <c r="F4311" t="e">
        <f ca="1"/>
        <v>#NAME?</v>
      </c>
      <c r="G4311" t="e">
        <f ca="1"/>
        <v>#NAME?</v>
      </c>
      <c r="H4311" t="e">
        <f ca="1"/>
        <v>#NAME?</v>
      </c>
      <c r="I4311" t="e">
        <f ca="1"/>
        <v>#NAME?</v>
      </c>
    </row>
    <row r="4312" spans="1:9" x14ac:dyDescent="0.25">
      <c r="A4312" s="193" t="e">
        <f ca="1"/>
        <v>#NAME?</v>
      </c>
      <c r="B4312" t="e">
        <f ca="1"/>
        <v>#NAME?</v>
      </c>
      <c r="C4312" s="129" t="e">
        <f ca="1"/>
        <v>#NAME?</v>
      </c>
      <c r="D4312" t="e">
        <f ca="1"/>
        <v>#NAME?</v>
      </c>
      <c r="E4312" t="e">
        <f ca="1"/>
        <v>#NAME?</v>
      </c>
      <c r="F4312" t="e">
        <f ca="1"/>
        <v>#NAME?</v>
      </c>
      <c r="G4312" t="e">
        <f ca="1"/>
        <v>#NAME?</v>
      </c>
      <c r="H4312" t="e">
        <f ca="1"/>
        <v>#NAME?</v>
      </c>
      <c r="I4312" t="e">
        <f ca="1"/>
        <v>#NAME?</v>
      </c>
    </row>
    <row r="4313" spans="1:9" x14ac:dyDescent="0.25">
      <c r="A4313" s="193" t="e">
        <f ca="1"/>
        <v>#NAME?</v>
      </c>
      <c r="B4313" t="e">
        <f ca="1"/>
        <v>#NAME?</v>
      </c>
      <c r="C4313" s="129" t="e">
        <f ca="1"/>
        <v>#NAME?</v>
      </c>
      <c r="D4313" t="e">
        <f ca="1"/>
        <v>#NAME?</v>
      </c>
      <c r="E4313" t="e">
        <f ca="1"/>
        <v>#NAME?</v>
      </c>
      <c r="F4313" t="e">
        <f ca="1"/>
        <v>#NAME?</v>
      </c>
      <c r="G4313" t="e">
        <f ca="1"/>
        <v>#NAME?</v>
      </c>
      <c r="H4313" t="e">
        <f ca="1"/>
        <v>#NAME?</v>
      </c>
      <c r="I4313" t="e">
        <f ca="1"/>
        <v>#NAME?</v>
      </c>
    </row>
    <row r="4314" spans="1:9" x14ac:dyDescent="0.25">
      <c r="A4314" s="193" t="e">
        <f ca="1"/>
        <v>#NAME?</v>
      </c>
      <c r="B4314" t="e">
        <f ca="1"/>
        <v>#NAME?</v>
      </c>
      <c r="C4314" s="129" t="e">
        <f ca="1"/>
        <v>#NAME?</v>
      </c>
      <c r="D4314" t="e">
        <f ca="1"/>
        <v>#NAME?</v>
      </c>
      <c r="E4314" t="e">
        <f ca="1"/>
        <v>#NAME?</v>
      </c>
      <c r="F4314" t="e">
        <f ca="1"/>
        <v>#NAME?</v>
      </c>
      <c r="G4314" t="e">
        <f ca="1"/>
        <v>#NAME?</v>
      </c>
      <c r="H4314" t="e">
        <f ca="1"/>
        <v>#NAME?</v>
      </c>
      <c r="I4314" t="e">
        <f ca="1"/>
        <v>#NAME?</v>
      </c>
    </row>
    <row r="4315" spans="1:9" x14ac:dyDescent="0.25">
      <c r="A4315" s="193" t="e">
        <f ca="1"/>
        <v>#NAME?</v>
      </c>
      <c r="B4315" t="e">
        <f ca="1"/>
        <v>#NAME?</v>
      </c>
      <c r="C4315" s="129" t="e">
        <f ca="1"/>
        <v>#NAME?</v>
      </c>
      <c r="D4315" t="e">
        <f ca="1"/>
        <v>#NAME?</v>
      </c>
      <c r="E4315" t="e">
        <f ca="1"/>
        <v>#NAME?</v>
      </c>
      <c r="F4315" t="e">
        <f ca="1"/>
        <v>#NAME?</v>
      </c>
      <c r="G4315" t="e">
        <f ca="1"/>
        <v>#NAME?</v>
      </c>
      <c r="H4315" t="e">
        <f ca="1"/>
        <v>#NAME?</v>
      </c>
      <c r="I4315" t="e">
        <f ca="1"/>
        <v>#NAME?</v>
      </c>
    </row>
    <row r="4316" spans="1:9" x14ac:dyDescent="0.25">
      <c r="A4316" s="193" t="e">
        <f ca="1"/>
        <v>#NAME?</v>
      </c>
      <c r="B4316" t="e">
        <f ca="1"/>
        <v>#NAME?</v>
      </c>
      <c r="C4316" s="129" t="e">
        <f ca="1"/>
        <v>#NAME?</v>
      </c>
      <c r="D4316" t="e">
        <f ca="1"/>
        <v>#NAME?</v>
      </c>
      <c r="E4316" t="e">
        <f ca="1"/>
        <v>#NAME?</v>
      </c>
      <c r="F4316" t="e">
        <f ca="1"/>
        <v>#NAME?</v>
      </c>
      <c r="G4316" t="e">
        <f ca="1"/>
        <v>#NAME?</v>
      </c>
      <c r="H4316" t="e">
        <f ca="1"/>
        <v>#NAME?</v>
      </c>
      <c r="I4316" t="e">
        <f ca="1"/>
        <v>#NAME?</v>
      </c>
    </row>
    <row r="4317" spans="1:9" x14ac:dyDescent="0.25">
      <c r="A4317" s="193" t="e">
        <f ca="1"/>
        <v>#NAME?</v>
      </c>
      <c r="B4317" t="e">
        <f ca="1"/>
        <v>#NAME?</v>
      </c>
      <c r="C4317" s="129" t="e">
        <f ca="1"/>
        <v>#NAME?</v>
      </c>
      <c r="D4317" t="e">
        <f ca="1"/>
        <v>#NAME?</v>
      </c>
      <c r="E4317" t="e">
        <f ca="1"/>
        <v>#NAME?</v>
      </c>
      <c r="F4317" t="e">
        <f ca="1"/>
        <v>#NAME?</v>
      </c>
      <c r="G4317" t="e">
        <f ca="1"/>
        <v>#NAME?</v>
      </c>
      <c r="H4317" t="e">
        <f ca="1"/>
        <v>#NAME?</v>
      </c>
      <c r="I4317" t="e">
        <f ca="1"/>
        <v>#NAME?</v>
      </c>
    </row>
    <row r="4318" spans="1:9" x14ac:dyDescent="0.25">
      <c r="A4318" s="193" t="e">
        <f ca="1"/>
        <v>#NAME?</v>
      </c>
      <c r="B4318" t="e">
        <f ca="1"/>
        <v>#NAME?</v>
      </c>
      <c r="C4318" s="129" t="e">
        <f ca="1"/>
        <v>#NAME?</v>
      </c>
      <c r="D4318" t="e">
        <f ca="1"/>
        <v>#NAME?</v>
      </c>
      <c r="E4318" t="e">
        <f ca="1"/>
        <v>#NAME?</v>
      </c>
      <c r="F4318" t="e">
        <f ca="1"/>
        <v>#NAME?</v>
      </c>
      <c r="G4318" t="e">
        <f ca="1"/>
        <v>#NAME?</v>
      </c>
      <c r="H4318" t="e">
        <f ca="1"/>
        <v>#NAME?</v>
      </c>
      <c r="I4318" t="e">
        <f ca="1"/>
        <v>#NAME?</v>
      </c>
    </row>
    <row r="4319" spans="1:9" x14ac:dyDescent="0.25">
      <c r="A4319" s="193" t="e">
        <f ca="1"/>
        <v>#NAME?</v>
      </c>
      <c r="B4319" t="e">
        <f ca="1"/>
        <v>#NAME?</v>
      </c>
      <c r="C4319" s="129" t="e">
        <f ca="1"/>
        <v>#NAME?</v>
      </c>
      <c r="D4319" t="e">
        <f ca="1"/>
        <v>#NAME?</v>
      </c>
      <c r="E4319" t="e">
        <f ca="1"/>
        <v>#NAME?</v>
      </c>
      <c r="F4319" t="e">
        <f ca="1"/>
        <v>#NAME?</v>
      </c>
      <c r="G4319" t="e">
        <f ca="1"/>
        <v>#NAME?</v>
      </c>
      <c r="H4319" t="e">
        <f ca="1"/>
        <v>#NAME?</v>
      </c>
      <c r="I4319" t="e">
        <f ca="1"/>
        <v>#NAME?</v>
      </c>
    </row>
    <row r="4320" spans="1:9" x14ac:dyDescent="0.25">
      <c r="A4320" s="193" t="e">
        <f ca="1"/>
        <v>#NAME?</v>
      </c>
      <c r="B4320" t="e">
        <f ca="1"/>
        <v>#NAME?</v>
      </c>
      <c r="C4320" s="129" t="e">
        <f ca="1"/>
        <v>#NAME?</v>
      </c>
      <c r="D4320" t="e">
        <f ca="1"/>
        <v>#NAME?</v>
      </c>
      <c r="E4320" t="e">
        <f ca="1"/>
        <v>#NAME?</v>
      </c>
      <c r="F4320" t="e">
        <f ca="1"/>
        <v>#NAME?</v>
      </c>
      <c r="G4320" t="e">
        <f ca="1"/>
        <v>#NAME?</v>
      </c>
      <c r="H4320" t="e">
        <f ca="1"/>
        <v>#NAME?</v>
      </c>
      <c r="I4320" t="e">
        <f ca="1"/>
        <v>#NAME?</v>
      </c>
    </row>
    <row r="4321" spans="1:9" x14ac:dyDescent="0.25">
      <c r="A4321" s="193" t="e">
        <f ca="1"/>
        <v>#NAME?</v>
      </c>
      <c r="B4321" t="e">
        <f ca="1"/>
        <v>#NAME?</v>
      </c>
      <c r="C4321" s="129" t="e">
        <f ca="1"/>
        <v>#NAME?</v>
      </c>
      <c r="D4321" t="e">
        <f ca="1"/>
        <v>#NAME?</v>
      </c>
      <c r="E4321" t="e">
        <f ca="1"/>
        <v>#NAME?</v>
      </c>
      <c r="F4321" t="e">
        <f ca="1"/>
        <v>#NAME?</v>
      </c>
      <c r="G4321" t="e">
        <f ca="1"/>
        <v>#NAME?</v>
      </c>
      <c r="H4321" t="e">
        <f ca="1"/>
        <v>#NAME?</v>
      </c>
      <c r="I4321" t="e">
        <f ca="1"/>
        <v>#NAME?</v>
      </c>
    </row>
    <row r="4322" spans="1:9" x14ac:dyDescent="0.25">
      <c r="A4322" s="193" t="e">
        <f ca="1"/>
        <v>#NAME?</v>
      </c>
      <c r="B4322" t="e">
        <f ca="1"/>
        <v>#NAME?</v>
      </c>
      <c r="C4322" s="129" t="e">
        <f ca="1"/>
        <v>#NAME?</v>
      </c>
      <c r="D4322" t="e">
        <f ca="1"/>
        <v>#NAME?</v>
      </c>
      <c r="E4322" t="e">
        <f ca="1"/>
        <v>#NAME?</v>
      </c>
      <c r="F4322" t="e">
        <f ca="1"/>
        <v>#NAME?</v>
      </c>
      <c r="G4322" t="e">
        <f ca="1"/>
        <v>#NAME?</v>
      </c>
      <c r="H4322" t="e">
        <f ca="1"/>
        <v>#NAME?</v>
      </c>
      <c r="I4322" t="e">
        <f ca="1"/>
        <v>#NAME?</v>
      </c>
    </row>
    <row r="4323" spans="1:9" x14ac:dyDescent="0.25">
      <c r="A4323" s="193" t="e">
        <f ca="1"/>
        <v>#NAME?</v>
      </c>
      <c r="B4323" t="e">
        <f ca="1"/>
        <v>#NAME?</v>
      </c>
      <c r="C4323" s="129" t="e">
        <f ca="1"/>
        <v>#NAME?</v>
      </c>
      <c r="D4323" t="e">
        <f ca="1"/>
        <v>#NAME?</v>
      </c>
      <c r="E4323" t="e">
        <f ca="1"/>
        <v>#NAME?</v>
      </c>
      <c r="F4323" t="e">
        <f ca="1"/>
        <v>#NAME?</v>
      </c>
      <c r="G4323" t="e">
        <f ca="1"/>
        <v>#NAME?</v>
      </c>
      <c r="H4323" t="e">
        <f ca="1"/>
        <v>#NAME?</v>
      </c>
      <c r="I4323" t="e">
        <f ca="1"/>
        <v>#NAME?</v>
      </c>
    </row>
    <row r="4324" spans="1:9" x14ac:dyDescent="0.25">
      <c r="A4324" s="193" t="e">
        <f ca="1"/>
        <v>#NAME?</v>
      </c>
      <c r="B4324" t="e">
        <f ca="1"/>
        <v>#NAME?</v>
      </c>
      <c r="C4324" s="129" t="e">
        <f ca="1"/>
        <v>#NAME?</v>
      </c>
      <c r="D4324" t="e">
        <f ca="1"/>
        <v>#NAME?</v>
      </c>
      <c r="E4324" t="e">
        <f ca="1"/>
        <v>#NAME?</v>
      </c>
      <c r="F4324" t="e">
        <f ca="1"/>
        <v>#NAME?</v>
      </c>
      <c r="G4324" t="e">
        <f ca="1"/>
        <v>#NAME?</v>
      </c>
      <c r="H4324" t="e">
        <f ca="1"/>
        <v>#NAME?</v>
      </c>
      <c r="I4324" t="e">
        <f ca="1"/>
        <v>#NAME?</v>
      </c>
    </row>
    <row r="4325" spans="1:9" x14ac:dyDescent="0.25">
      <c r="A4325" s="193" t="e">
        <f ca="1"/>
        <v>#NAME?</v>
      </c>
      <c r="B4325" t="e">
        <f ca="1"/>
        <v>#NAME?</v>
      </c>
      <c r="C4325" s="129" t="e">
        <f ca="1"/>
        <v>#NAME?</v>
      </c>
      <c r="D4325" t="e">
        <f ca="1"/>
        <v>#NAME?</v>
      </c>
      <c r="E4325" t="e">
        <f ca="1"/>
        <v>#NAME?</v>
      </c>
      <c r="F4325" t="e">
        <f ca="1"/>
        <v>#NAME?</v>
      </c>
      <c r="G4325" t="e">
        <f ca="1"/>
        <v>#NAME?</v>
      </c>
      <c r="H4325" t="e">
        <f ca="1"/>
        <v>#NAME?</v>
      </c>
      <c r="I4325" t="e">
        <f ca="1"/>
        <v>#NAME?</v>
      </c>
    </row>
    <row r="4326" spans="1:9" x14ac:dyDescent="0.25">
      <c r="A4326" s="193" t="e">
        <f ca="1"/>
        <v>#NAME?</v>
      </c>
      <c r="B4326" t="e">
        <f ca="1"/>
        <v>#NAME?</v>
      </c>
      <c r="C4326" s="129" t="e">
        <f ca="1"/>
        <v>#NAME?</v>
      </c>
      <c r="D4326" t="e">
        <f ca="1"/>
        <v>#NAME?</v>
      </c>
      <c r="E4326" t="e">
        <f ca="1"/>
        <v>#NAME?</v>
      </c>
      <c r="F4326" t="e">
        <f ca="1"/>
        <v>#NAME?</v>
      </c>
      <c r="G4326" t="e">
        <f ca="1"/>
        <v>#NAME?</v>
      </c>
      <c r="H4326" t="e">
        <f ca="1"/>
        <v>#NAME?</v>
      </c>
      <c r="I4326" t="e">
        <f ca="1"/>
        <v>#NAME?</v>
      </c>
    </row>
    <row r="4327" spans="1:9" x14ac:dyDescent="0.25">
      <c r="A4327" s="193" t="e">
        <f ca="1"/>
        <v>#NAME?</v>
      </c>
      <c r="B4327" t="e">
        <f ca="1"/>
        <v>#NAME?</v>
      </c>
      <c r="C4327" s="129" t="e">
        <f ca="1"/>
        <v>#NAME?</v>
      </c>
      <c r="D4327" t="e">
        <f ca="1"/>
        <v>#NAME?</v>
      </c>
      <c r="E4327" t="e">
        <f ca="1"/>
        <v>#NAME?</v>
      </c>
      <c r="F4327" t="e">
        <f ca="1"/>
        <v>#NAME?</v>
      </c>
      <c r="G4327" t="e">
        <f ca="1"/>
        <v>#NAME?</v>
      </c>
      <c r="H4327" t="e">
        <f ca="1"/>
        <v>#NAME?</v>
      </c>
      <c r="I4327" t="e">
        <f ca="1"/>
        <v>#NAME?</v>
      </c>
    </row>
    <row r="4328" spans="1:9" x14ac:dyDescent="0.25">
      <c r="A4328" s="193" t="e">
        <f ca="1"/>
        <v>#NAME?</v>
      </c>
      <c r="B4328" t="e">
        <f ca="1"/>
        <v>#NAME?</v>
      </c>
      <c r="C4328" s="129" t="e">
        <f ca="1"/>
        <v>#NAME?</v>
      </c>
      <c r="D4328" t="e">
        <f ca="1"/>
        <v>#NAME?</v>
      </c>
      <c r="E4328" t="e">
        <f ca="1"/>
        <v>#NAME?</v>
      </c>
      <c r="F4328" t="e">
        <f ca="1"/>
        <v>#NAME?</v>
      </c>
      <c r="G4328" t="e">
        <f ca="1"/>
        <v>#NAME?</v>
      </c>
      <c r="H4328" t="e">
        <f ca="1"/>
        <v>#NAME?</v>
      </c>
      <c r="I4328" t="e">
        <f ca="1"/>
        <v>#NAME?</v>
      </c>
    </row>
    <row r="4329" spans="1:9" x14ac:dyDescent="0.25">
      <c r="A4329" s="193" t="e">
        <f ca="1"/>
        <v>#NAME?</v>
      </c>
      <c r="B4329" t="e">
        <f ca="1"/>
        <v>#NAME?</v>
      </c>
      <c r="C4329" s="129" t="e">
        <f ca="1"/>
        <v>#NAME?</v>
      </c>
      <c r="D4329" t="e">
        <f ca="1"/>
        <v>#NAME?</v>
      </c>
      <c r="E4329" t="e">
        <f ca="1"/>
        <v>#NAME?</v>
      </c>
      <c r="F4329" t="e">
        <f ca="1"/>
        <v>#NAME?</v>
      </c>
      <c r="G4329" t="e">
        <f ca="1"/>
        <v>#NAME?</v>
      </c>
      <c r="H4329" t="e">
        <f ca="1"/>
        <v>#NAME?</v>
      </c>
      <c r="I4329" t="e">
        <f ca="1"/>
        <v>#NAME?</v>
      </c>
    </row>
    <row r="4330" spans="1:9" x14ac:dyDescent="0.25">
      <c r="A4330" s="193" t="e">
        <f ca="1"/>
        <v>#NAME?</v>
      </c>
      <c r="B4330" t="e">
        <f ca="1"/>
        <v>#NAME?</v>
      </c>
      <c r="C4330" s="129" t="e">
        <f ca="1"/>
        <v>#NAME?</v>
      </c>
      <c r="D4330" t="e">
        <f ca="1"/>
        <v>#NAME?</v>
      </c>
      <c r="E4330" t="e">
        <f ca="1"/>
        <v>#NAME?</v>
      </c>
      <c r="F4330" t="e">
        <f ca="1"/>
        <v>#NAME?</v>
      </c>
      <c r="G4330" t="e">
        <f ca="1"/>
        <v>#NAME?</v>
      </c>
      <c r="H4330" t="e">
        <f ca="1"/>
        <v>#NAME?</v>
      </c>
      <c r="I4330" t="e">
        <f ca="1"/>
        <v>#NAME?</v>
      </c>
    </row>
    <row r="4331" spans="1:9" x14ac:dyDescent="0.25">
      <c r="A4331" s="193" t="e">
        <f ca="1"/>
        <v>#NAME?</v>
      </c>
      <c r="B4331" t="e">
        <f ca="1"/>
        <v>#NAME?</v>
      </c>
      <c r="C4331" s="129" t="e">
        <f ca="1"/>
        <v>#NAME?</v>
      </c>
      <c r="D4331" t="e">
        <f ca="1"/>
        <v>#NAME?</v>
      </c>
      <c r="E4331" t="e">
        <f ca="1"/>
        <v>#NAME?</v>
      </c>
      <c r="F4331" t="e">
        <f ca="1"/>
        <v>#NAME?</v>
      </c>
      <c r="G4331" t="e">
        <f ca="1"/>
        <v>#NAME?</v>
      </c>
      <c r="H4331" t="e">
        <f ca="1"/>
        <v>#NAME?</v>
      </c>
      <c r="I4331" t="e">
        <f ca="1"/>
        <v>#NAME?</v>
      </c>
    </row>
    <row r="4332" spans="1:9" x14ac:dyDescent="0.25">
      <c r="A4332" s="193" t="e">
        <f ca="1"/>
        <v>#NAME?</v>
      </c>
      <c r="B4332" t="e">
        <f ca="1"/>
        <v>#NAME?</v>
      </c>
      <c r="C4332" s="129" t="e">
        <f ca="1"/>
        <v>#NAME?</v>
      </c>
      <c r="D4332" t="e">
        <f ca="1"/>
        <v>#NAME?</v>
      </c>
      <c r="E4332" t="e">
        <f ca="1"/>
        <v>#NAME?</v>
      </c>
      <c r="F4332" t="e">
        <f ca="1"/>
        <v>#NAME?</v>
      </c>
      <c r="G4332" t="e">
        <f ca="1"/>
        <v>#NAME?</v>
      </c>
      <c r="H4332" t="e">
        <f ca="1"/>
        <v>#NAME?</v>
      </c>
      <c r="I4332" t="e">
        <f ca="1"/>
        <v>#NAME?</v>
      </c>
    </row>
    <row r="4333" spans="1:9" x14ac:dyDescent="0.25">
      <c r="A4333" s="193" t="e">
        <f ca="1"/>
        <v>#NAME?</v>
      </c>
      <c r="B4333" t="e">
        <f ca="1"/>
        <v>#NAME?</v>
      </c>
      <c r="C4333" s="129" t="e">
        <f ca="1"/>
        <v>#NAME?</v>
      </c>
      <c r="D4333" t="e">
        <f ca="1"/>
        <v>#NAME?</v>
      </c>
      <c r="E4333" t="e">
        <f ca="1"/>
        <v>#NAME?</v>
      </c>
      <c r="F4333" t="e">
        <f ca="1"/>
        <v>#NAME?</v>
      </c>
      <c r="G4333" t="e">
        <f ca="1"/>
        <v>#NAME?</v>
      </c>
      <c r="H4333" t="e">
        <f ca="1"/>
        <v>#NAME?</v>
      </c>
      <c r="I4333" t="e">
        <f ca="1"/>
        <v>#NAME?</v>
      </c>
    </row>
    <row r="4334" spans="1:9" x14ac:dyDescent="0.25">
      <c r="A4334" s="193" t="e">
        <f ca="1"/>
        <v>#NAME?</v>
      </c>
      <c r="B4334" t="e">
        <f ca="1"/>
        <v>#NAME?</v>
      </c>
      <c r="C4334" s="129" t="e">
        <f ca="1"/>
        <v>#NAME?</v>
      </c>
      <c r="D4334" t="e">
        <f ca="1"/>
        <v>#NAME?</v>
      </c>
      <c r="E4334" t="e">
        <f ca="1"/>
        <v>#NAME?</v>
      </c>
      <c r="F4334" t="e">
        <f ca="1"/>
        <v>#NAME?</v>
      </c>
      <c r="G4334" t="e">
        <f ca="1"/>
        <v>#NAME?</v>
      </c>
      <c r="H4334" t="e">
        <f ca="1"/>
        <v>#NAME?</v>
      </c>
      <c r="I4334" t="e">
        <f ca="1"/>
        <v>#NAME?</v>
      </c>
    </row>
    <row r="4335" spans="1:9" x14ac:dyDescent="0.25">
      <c r="A4335" s="193" t="e">
        <f ca="1"/>
        <v>#NAME?</v>
      </c>
      <c r="B4335" t="e">
        <f ca="1"/>
        <v>#NAME?</v>
      </c>
      <c r="C4335" s="129" t="e">
        <f ca="1"/>
        <v>#NAME?</v>
      </c>
      <c r="D4335" t="e">
        <f ca="1"/>
        <v>#NAME?</v>
      </c>
      <c r="E4335" t="e">
        <f ca="1"/>
        <v>#NAME?</v>
      </c>
      <c r="F4335" t="e">
        <f ca="1"/>
        <v>#NAME?</v>
      </c>
      <c r="G4335" t="e">
        <f ca="1"/>
        <v>#NAME?</v>
      </c>
      <c r="H4335" t="e">
        <f ca="1"/>
        <v>#NAME?</v>
      </c>
      <c r="I4335" t="e">
        <f ca="1"/>
        <v>#NAME?</v>
      </c>
    </row>
    <row r="4336" spans="1:9" x14ac:dyDescent="0.25">
      <c r="A4336" s="193" t="e">
        <f ca="1"/>
        <v>#NAME?</v>
      </c>
      <c r="B4336" t="e">
        <f ca="1"/>
        <v>#NAME?</v>
      </c>
      <c r="C4336" s="129" t="e">
        <f ca="1"/>
        <v>#NAME?</v>
      </c>
      <c r="D4336" t="e">
        <f ca="1"/>
        <v>#NAME?</v>
      </c>
      <c r="E4336" t="e">
        <f ca="1"/>
        <v>#NAME?</v>
      </c>
      <c r="F4336" t="e">
        <f ca="1"/>
        <v>#NAME?</v>
      </c>
      <c r="G4336" t="e">
        <f ca="1"/>
        <v>#NAME?</v>
      </c>
      <c r="H4336" t="e">
        <f ca="1"/>
        <v>#NAME?</v>
      </c>
      <c r="I4336" t="e">
        <f ca="1"/>
        <v>#NAME?</v>
      </c>
    </row>
    <row r="4337" spans="1:9" x14ac:dyDescent="0.25">
      <c r="A4337" s="193" t="e">
        <f ca="1"/>
        <v>#NAME?</v>
      </c>
      <c r="B4337" t="e">
        <f ca="1"/>
        <v>#NAME?</v>
      </c>
      <c r="C4337" s="129" t="e">
        <f ca="1"/>
        <v>#NAME?</v>
      </c>
      <c r="D4337" t="e">
        <f ca="1"/>
        <v>#NAME?</v>
      </c>
      <c r="E4337" t="e">
        <f ca="1"/>
        <v>#NAME?</v>
      </c>
      <c r="F4337" t="e">
        <f ca="1"/>
        <v>#NAME?</v>
      </c>
      <c r="G4337" t="e">
        <f ca="1"/>
        <v>#NAME?</v>
      </c>
      <c r="H4337" t="e">
        <f ca="1"/>
        <v>#NAME?</v>
      </c>
      <c r="I4337" t="e">
        <f ca="1"/>
        <v>#NAME?</v>
      </c>
    </row>
    <row r="4338" spans="1:9" x14ac:dyDescent="0.25">
      <c r="A4338" s="193" t="e">
        <f ca="1"/>
        <v>#NAME?</v>
      </c>
      <c r="B4338" t="e">
        <f ca="1"/>
        <v>#NAME?</v>
      </c>
      <c r="C4338" s="129" t="e">
        <f ca="1"/>
        <v>#NAME?</v>
      </c>
      <c r="D4338" t="e">
        <f ca="1"/>
        <v>#NAME?</v>
      </c>
      <c r="E4338" t="e">
        <f ca="1"/>
        <v>#NAME?</v>
      </c>
      <c r="F4338" t="e">
        <f ca="1"/>
        <v>#NAME?</v>
      </c>
      <c r="G4338" t="e">
        <f ca="1"/>
        <v>#NAME?</v>
      </c>
      <c r="H4338" t="e">
        <f ca="1"/>
        <v>#NAME?</v>
      </c>
      <c r="I4338" t="e">
        <f ca="1"/>
        <v>#NAME?</v>
      </c>
    </row>
    <row r="4339" spans="1:9" x14ac:dyDescent="0.25">
      <c r="A4339" s="193" t="e">
        <f ca="1"/>
        <v>#NAME?</v>
      </c>
      <c r="B4339" t="e">
        <f ca="1"/>
        <v>#NAME?</v>
      </c>
      <c r="C4339" s="129" t="e">
        <f ca="1"/>
        <v>#NAME?</v>
      </c>
      <c r="D4339" t="e">
        <f ca="1"/>
        <v>#NAME?</v>
      </c>
      <c r="E4339" t="e">
        <f ca="1"/>
        <v>#NAME?</v>
      </c>
      <c r="F4339" t="e">
        <f ca="1"/>
        <v>#NAME?</v>
      </c>
      <c r="G4339" t="e">
        <f ca="1"/>
        <v>#NAME?</v>
      </c>
      <c r="H4339" t="e">
        <f ca="1"/>
        <v>#NAME?</v>
      </c>
      <c r="I4339" t="e">
        <f ca="1"/>
        <v>#NAME?</v>
      </c>
    </row>
    <row r="4340" spans="1:9" x14ac:dyDescent="0.25">
      <c r="A4340" s="193" t="e">
        <f ca="1"/>
        <v>#NAME?</v>
      </c>
      <c r="B4340" t="e">
        <f ca="1"/>
        <v>#NAME?</v>
      </c>
      <c r="C4340" s="129" t="e">
        <f ca="1"/>
        <v>#NAME?</v>
      </c>
      <c r="D4340" t="e">
        <f ca="1"/>
        <v>#NAME?</v>
      </c>
      <c r="E4340" t="e">
        <f ca="1"/>
        <v>#NAME?</v>
      </c>
      <c r="F4340" t="e">
        <f ca="1"/>
        <v>#NAME?</v>
      </c>
      <c r="G4340" t="e">
        <f ca="1"/>
        <v>#NAME?</v>
      </c>
      <c r="H4340" t="e">
        <f ca="1"/>
        <v>#NAME?</v>
      </c>
      <c r="I4340" t="e">
        <f ca="1"/>
        <v>#NAME?</v>
      </c>
    </row>
    <row r="4341" spans="1:9" x14ac:dyDescent="0.25">
      <c r="A4341" s="193" t="e">
        <f ca="1"/>
        <v>#NAME?</v>
      </c>
      <c r="B4341" t="e">
        <f ca="1"/>
        <v>#NAME?</v>
      </c>
      <c r="C4341" s="129" t="e">
        <f ca="1"/>
        <v>#NAME?</v>
      </c>
      <c r="D4341" t="e">
        <f ca="1"/>
        <v>#NAME?</v>
      </c>
      <c r="E4341" t="e">
        <f ca="1"/>
        <v>#NAME?</v>
      </c>
      <c r="F4341" t="e">
        <f ca="1"/>
        <v>#NAME?</v>
      </c>
      <c r="G4341" t="e">
        <f ca="1"/>
        <v>#NAME?</v>
      </c>
      <c r="H4341" t="e">
        <f ca="1"/>
        <v>#NAME?</v>
      </c>
      <c r="I4341" t="e">
        <f ca="1"/>
        <v>#NAME?</v>
      </c>
    </row>
    <row r="4342" spans="1:9" x14ac:dyDescent="0.25">
      <c r="A4342" s="193" t="e">
        <f ca="1"/>
        <v>#NAME?</v>
      </c>
      <c r="B4342" t="e">
        <f ca="1"/>
        <v>#NAME?</v>
      </c>
      <c r="C4342" s="129" t="e">
        <f ca="1"/>
        <v>#NAME?</v>
      </c>
      <c r="D4342" t="e">
        <f ca="1"/>
        <v>#NAME?</v>
      </c>
      <c r="E4342" t="e">
        <f ca="1"/>
        <v>#NAME?</v>
      </c>
      <c r="F4342" t="e">
        <f ca="1"/>
        <v>#NAME?</v>
      </c>
      <c r="G4342" t="e">
        <f ca="1"/>
        <v>#NAME?</v>
      </c>
      <c r="H4342" t="e">
        <f ca="1"/>
        <v>#NAME?</v>
      </c>
      <c r="I4342" t="e">
        <f ca="1"/>
        <v>#NAME?</v>
      </c>
    </row>
    <row r="4343" spans="1:9" x14ac:dyDescent="0.25">
      <c r="A4343" s="193" t="e">
        <f ca="1"/>
        <v>#NAME?</v>
      </c>
      <c r="B4343" t="e">
        <f ca="1"/>
        <v>#NAME?</v>
      </c>
      <c r="C4343" s="129" t="e">
        <f ca="1"/>
        <v>#NAME?</v>
      </c>
      <c r="D4343" t="e">
        <f ca="1"/>
        <v>#NAME?</v>
      </c>
      <c r="E4343" t="e">
        <f ca="1"/>
        <v>#NAME?</v>
      </c>
      <c r="F4343" t="e">
        <f ca="1"/>
        <v>#NAME?</v>
      </c>
      <c r="G4343" t="e">
        <f ca="1"/>
        <v>#NAME?</v>
      </c>
      <c r="H4343" t="e">
        <f ca="1"/>
        <v>#NAME?</v>
      </c>
      <c r="I4343" t="e">
        <f ca="1"/>
        <v>#NAME?</v>
      </c>
    </row>
    <row r="4344" spans="1:9" x14ac:dyDescent="0.25">
      <c r="A4344" s="193" t="e">
        <f ca="1"/>
        <v>#NAME?</v>
      </c>
      <c r="B4344" t="e">
        <f ca="1"/>
        <v>#NAME?</v>
      </c>
      <c r="C4344" s="129" t="e">
        <f ca="1"/>
        <v>#NAME?</v>
      </c>
      <c r="D4344" t="e">
        <f ca="1"/>
        <v>#NAME?</v>
      </c>
      <c r="E4344" t="e">
        <f ca="1"/>
        <v>#NAME?</v>
      </c>
      <c r="F4344" t="e">
        <f ca="1"/>
        <v>#NAME?</v>
      </c>
      <c r="G4344" t="e">
        <f ca="1"/>
        <v>#NAME?</v>
      </c>
      <c r="H4344" t="e">
        <f ca="1"/>
        <v>#NAME?</v>
      </c>
      <c r="I4344" t="e">
        <f ca="1"/>
        <v>#NAME?</v>
      </c>
    </row>
    <row r="4345" spans="1:9" x14ac:dyDescent="0.25">
      <c r="A4345" s="193" t="e">
        <f ca="1"/>
        <v>#NAME?</v>
      </c>
      <c r="B4345" t="e">
        <f ca="1"/>
        <v>#NAME?</v>
      </c>
      <c r="C4345" s="129" t="e">
        <f ca="1"/>
        <v>#NAME?</v>
      </c>
      <c r="D4345" t="e">
        <f ca="1"/>
        <v>#NAME?</v>
      </c>
      <c r="E4345" t="e">
        <f ca="1"/>
        <v>#NAME?</v>
      </c>
      <c r="F4345" t="e">
        <f ca="1"/>
        <v>#NAME?</v>
      </c>
      <c r="G4345" t="e">
        <f ca="1"/>
        <v>#NAME?</v>
      </c>
      <c r="H4345" t="e">
        <f ca="1"/>
        <v>#NAME?</v>
      </c>
      <c r="I4345" t="e">
        <f ca="1"/>
        <v>#NAME?</v>
      </c>
    </row>
    <row r="4346" spans="1:9" x14ac:dyDescent="0.25">
      <c r="A4346" s="193" t="e">
        <f ca="1"/>
        <v>#NAME?</v>
      </c>
      <c r="B4346" t="e">
        <f ca="1"/>
        <v>#NAME?</v>
      </c>
      <c r="C4346" s="129" t="e">
        <f ca="1"/>
        <v>#NAME?</v>
      </c>
      <c r="D4346" t="e">
        <f ca="1"/>
        <v>#NAME?</v>
      </c>
      <c r="E4346" t="e">
        <f ca="1"/>
        <v>#NAME?</v>
      </c>
      <c r="F4346" t="e">
        <f ca="1"/>
        <v>#NAME?</v>
      </c>
      <c r="G4346" t="e">
        <f ca="1"/>
        <v>#NAME?</v>
      </c>
      <c r="H4346" t="e">
        <f ca="1"/>
        <v>#NAME?</v>
      </c>
      <c r="I4346" t="e">
        <f ca="1"/>
        <v>#NAME?</v>
      </c>
    </row>
    <row r="4347" spans="1:9" x14ac:dyDescent="0.25">
      <c r="A4347" s="193" t="e">
        <f ca="1"/>
        <v>#NAME?</v>
      </c>
      <c r="B4347" t="e">
        <f ca="1"/>
        <v>#NAME?</v>
      </c>
      <c r="C4347" s="129" t="e">
        <f ca="1"/>
        <v>#NAME?</v>
      </c>
      <c r="D4347" t="e">
        <f ca="1"/>
        <v>#NAME?</v>
      </c>
      <c r="E4347" t="e">
        <f ca="1"/>
        <v>#NAME?</v>
      </c>
      <c r="F4347" t="e">
        <f ca="1"/>
        <v>#NAME?</v>
      </c>
      <c r="G4347" t="e">
        <f ca="1"/>
        <v>#NAME?</v>
      </c>
      <c r="H4347" t="e">
        <f ca="1"/>
        <v>#NAME?</v>
      </c>
      <c r="I4347" t="e">
        <f ca="1"/>
        <v>#NAME?</v>
      </c>
    </row>
    <row r="4348" spans="1:9" x14ac:dyDescent="0.25">
      <c r="A4348" s="193" t="e">
        <f ca="1"/>
        <v>#NAME?</v>
      </c>
      <c r="B4348" t="e">
        <f ca="1"/>
        <v>#NAME?</v>
      </c>
      <c r="C4348" s="129" t="e">
        <f ca="1"/>
        <v>#NAME?</v>
      </c>
      <c r="D4348" t="e">
        <f ca="1"/>
        <v>#NAME?</v>
      </c>
      <c r="E4348" t="e">
        <f ca="1"/>
        <v>#NAME?</v>
      </c>
      <c r="F4348" t="e">
        <f ca="1"/>
        <v>#NAME?</v>
      </c>
      <c r="G4348" t="e">
        <f ca="1"/>
        <v>#NAME?</v>
      </c>
      <c r="H4348" t="e">
        <f ca="1"/>
        <v>#NAME?</v>
      </c>
      <c r="I4348" t="e">
        <f ca="1"/>
        <v>#NAME?</v>
      </c>
    </row>
    <row r="4349" spans="1:9" x14ac:dyDescent="0.25">
      <c r="A4349" s="193" t="e">
        <f ca="1"/>
        <v>#NAME?</v>
      </c>
      <c r="B4349" t="e">
        <f ca="1"/>
        <v>#NAME?</v>
      </c>
      <c r="C4349" s="129" t="e">
        <f ca="1"/>
        <v>#NAME?</v>
      </c>
      <c r="D4349" t="e">
        <f ca="1"/>
        <v>#NAME?</v>
      </c>
      <c r="E4349" t="e">
        <f ca="1"/>
        <v>#NAME?</v>
      </c>
      <c r="F4349" t="e">
        <f ca="1"/>
        <v>#NAME?</v>
      </c>
      <c r="G4349" t="e">
        <f ca="1"/>
        <v>#NAME?</v>
      </c>
      <c r="H4349" t="e">
        <f ca="1"/>
        <v>#NAME?</v>
      </c>
      <c r="I4349" t="e">
        <f ca="1"/>
        <v>#NAME?</v>
      </c>
    </row>
    <row r="4350" spans="1:9" x14ac:dyDescent="0.25">
      <c r="A4350" s="193" t="e">
        <f ca="1"/>
        <v>#NAME?</v>
      </c>
      <c r="B4350" t="e">
        <f ca="1"/>
        <v>#NAME?</v>
      </c>
      <c r="C4350" s="129" t="e">
        <f ca="1"/>
        <v>#NAME?</v>
      </c>
      <c r="D4350" t="e">
        <f ca="1"/>
        <v>#NAME?</v>
      </c>
      <c r="E4350" t="e">
        <f ca="1"/>
        <v>#NAME?</v>
      </c>
      <c r="F4350" t="e">
        <f ca="1"/>
        <v>#NAME?</v>
      </c>
      <c r="G4350" t="e">
        <f ca="1"/>
        <v>#NAME?</v>
      </c>
      <c r="H4350" t="e">
        <f ca="1"/>
        <v>#NAME?</v>
      </c>
      <c r="I4350" t="e">
        <f ca="1"/>
        <v>#NAME?</v>
      </c>
    </row>
    <row r="4351" spans="1:9" x14ac:dyDescent="0.25">
      <c r="A4351" s="193" t="e">
        <f ca="1"/>
        <v>#NAME?</v>
      </c>
      <c r="B4351" t="e">
        <f ca="1"/>
        <v>#NAME?</v>
      </c>
      <c r="C4351" s="129" t="e">
        <f ca="1"/>
        <v>#NAME?</v>
      </c>
      <c r="D4351" t="e">
        <f ca="1"/>
        <v>#NAME?</v>
      </c>
      <c r="E4351" t="e">
        <f ca="1"/>
        <v>#NAME?</v>
      </c>
      <c r="F4351" t="e">
        <f ca="1"/>
        <v>#NAME?</v>
      </c>
      <c r="G4351" t="e">
        <f ca="1"/>
        <v>#NAME?</v>
      </c>
      <c r="H4351" t="e">
        <f ca="1"/>
        <v>#NAME?</v>
      </c>
      <c r="I4351" t="e">
        <f ca="1"/>
        <v>#NAME?</v>
      </c>
    </row>
    <row r="4352" spans="1:9" x14ac:dyDescent="0.25">
      <c r="A4352" s="193" t="e">
        <f ca="1"/>
        <v>#NAME?</v>
      </c>
      <c r="B4352" t="e">
        <f ca="1"/>
        <v>#NAME?</v>
      </c>
      <c r="C4352" s="129" t="e">
        <f ca="1"/>
        <v>#NAME?</v>
      </c>
      <c r="D4352" t="e">
        <f ca="1"/>
        <v>#NAME?</v>
      </c>
      <c r="E4352" t="e">
        <f ca="1"/>
        <v>#NAME?</v>
      </c>
      <c r="F4352" t="e">
        <f ca="1"/>
        <v>#NAME?</v>
      </c>
      <c r="G4352" t="e">
        <f ca="1"/>
        <v>#NAME?</v>
      </c>
      <c r="H4352" t="e">
        <f ca="1"/>
        <v>#NAME?</v>
      </c>
      <c r="I4352" t="e">
        <f ca="1"/>
        <v>#NAME?</v>
      </c>
    </row>
    <row r="4353" spans="1:9" x14ac:dyDescent="0.25">
      <c r="A4353" s="193" t="e">
        <f ca="1"/>
        <v>#NAME?</v>
      </c>
      <c r="B4353" t="e">
        <f ca="1"/>
        <v>#NAME?</v>
      </c>
      <c r="C4353" s="129" t="e">
        <f ca="1"/>
        <v>#NAME?</v>
      </c>
      <c r="D4353" t="e">
        <f ca="1"/>
        <v>#NAME?</v>
      </c>
      <c r="E4353" t="e">
        <f ca="1"/>
        <v>#NAME?</v>
      </c>
      <c r="F4353" t="e">
        <f ca="1"/>
        <v>#NAME?</v>
      </c>
      <c r="G4353" t="e">
        <f ca="1"/>
        <v>#NAME?</v>
      </c>
      <c r="H4353" t="e">
        <f ca="1"/>
        <v>#NAME?</v>
      </c>
      <c r="I4353" t="e">
        <f ca="1"/>
        <v>#NAME?</v>
      </c>
    </row>
    <row r="4354" spans="1:9" x14ac:dyDescent="0.25">
      <c r="A4354" s="193" t="e">
        <f ca="1"/>
        <v>#NAME?</v>
      </c>
      <c r="B4354" t="e">
        <f ca="1"/>
        <v>#NAME?</v>
      </c>
      <c r="C4354" s="129" t="e">
        <f ca="1"/>
        <v>#NAME?</v>
      </c>
      <c r="D4354" t="e">
        <f ca="1"/>
        <v>#NAME?</v>
      </c>
      <c r="E4354" t="e">
        <f ca="1"/>
        <v>#NAME?</v>
      </c>
      <c r="F4354" t="e">
        <f ca="1"/>
        <v>#NAME?</v>
      </c>
      <c r="G4354" t="e">
        <f ca="1"/>
        <v>#NAME?</v>
      </c>
      <c r="H4354" t="e">
        <f ca="1"/>
        <v>#NAME?</v>
      </c>
      <c r="I4354" t="e">
        <f ca="1"/>
        <v>#NAME?</v>
      </c>
    </row>
    <row r="4355" spans="1:9" x14ac:dyDescent="0.25">
      <c r="A4355" s="193" t="e">
        <f ca="1"/>
        <v>#NAME?</v>
      </c>
      <c r="B4355" t="e">
        <f ca="1"/>
        <v>#NAME?</v>
      </c>
      <c r="C4355" s="129" t="e">
        <f ca="1"/>
        <v>#NAME?</v>
      </c>
      <c r="D4355" t="e">
        <f ca="1"/>
        <v>#NAME?</v>
      </c>
      <c r="E4355" t="e">
        <f ca="1"/>
        <v>#NAME?</v>
      </c>
      <c r="F4355" t="e">
        <f ca="1"/>
        <v>#NAME?</v>
      </c>
      <c r="G4355" t="e">
        <f ca="1"/>
        <v>#NAME?</v>
      </c>
      <c r="H4355" t="e">
        <f ca="1"/>
        <v>#NAME?</v>
      </c>
      <c r="I4355" t="e">
        <f ca="1"/>
        <v>#NAME?</v>
      </c>
    </row>
    <row r="4356" spans="1:9" x14ac:dyDescent="0.25">
      <c r="A4356" s="193" t="e">
        <f ca="1"/>
        <v>#NAME?</v>
      </c>
      <c r="B4356" t="e">
        <f ca="1"/>
        <v>#NAME?</v>
      </c>
      <c r="C4356" s="129" t="e">
        <f ca="1"/>
        <v>#NAME?</v>
      </c>
      <c r="D4356" t="e">
        <f ca="1"/>
        <v>#NAME?</v>
      </c>
      <c r="E4356" t="e">
        <f ca="1"/>
        <v>#NAME?</v>
      </c>
      <c r="F4356" t="e">
        <f ca="1"/>
        <v>#NAME?</v>
      </c>
      <c r="G4356" t="e">
        <f ca="1"/>
        <v>#NAME?</v>
      </c>
      <c r="H4356" t="e">
        <f ca="1"/>
        <v>#NAME?</v>
      </c>
      <c r="I4356" t="e">
        <f ca="1"/>
        <v>#NAME?</v>
      </c>
    </row>
    <row r="4357" spans="1:9" x14ac:dyDescent="0.25">
      <c r="A4357" s="193" t="e">
        <f ca="1"/>
        <v>#NAME?</v>
      </c>
      <c r="B4357" t="e">
        <f ca="1"/>
        <v>#NAME?</v>
      </c>
      <c r="C4357" s="129" t="e">
        <f ca="1"/>
        <v>#NAME?</v>
      </c>
      <c r="D4357" t="e">
        <f ca="1"/>
        <v>#NAME?</v>
      </c>
      <c r="E4357" t="e">
        <f ca="1"/>
        <v>#NAME?</v>
      </c>
      <c r="F4357" t="e">
        <f ca="1"/>
        <v>#NAME?</v>
      </c>
      <c r="G4357" t="e">
        <f ca="1"/>
        <v>#NAME?</v>
      </c>
      <c r="H4357" t="e">
        <f ca="1"/>
        <v>#NAME?</v>
      </c>
      <c r="I4357" t="e">
        <f ca="1"/>
        <v>#NAME?</v>
      </c>
    </row>
    <row r="4358" spans="1:9" x14ac:dyDescent="0.25">
      <c r="A4358" s="193" t="e">
        <f ca="1"/>
        <v>#NAME?</v>
      </c>
      <c r="B4358" t="e">
        <f ca="1"/>
        <v>#NAME?</v>
      </c>
      <c r="C4358" s="129" t="e">
        <f ca="1"/>
        <v>#NAME?</v>
      </c>
      <c r="D4358" t="e">
        <f ca="1"/>
        <v>#NAME?</v>
      </c>
      <c r="E4358" t="e">
        <f ca="1"/>
        <v>#NAME?</v>
      </c>
      <c r="F4358" t="e">
        <f ca="1"/>
        <v>#NAME?</v>
      </c>
      <c r="G4358" t="e">
        <f ca="1"/>
        <v>#NAME?</v>
      </c>
      <c r="H4358" t="e">
        <f ca="1"/>
        <v>#NAME?</v>
      </c>
      <c r="I4358" t="e">
        <f ca="1"/>
        <v>#NAME?</v>
      </c>
    </row>
    <row r="4359" spans="1:9" x14ac:dyDescent="0.25">
      <c r="A4359" s="193" t="e">
        <f ca="1"/>
        <v>#NAME?</v>
      </c>
      <c r="B4359" t="e">
        <f ca="1"/>
        <v>#NAME?</v>
      </c>
      <c r="C4359" s="129" t="e">
        <f ca="1"/>
        <v>#NAME?</v>
      </c>
      <c r="D4359" t="e">
        <f ca="1"/>
        <v>#NAME?</v>
      </c>
      <c r="E4359" t="e">
        <f ca="1"/>
        <v>#NAME?</v>
      </c>
      <c r="F4359" t="e">
        <f ca="1"/>
        <v>#NAME?</v>
      </c>
      <c r="G4359" t="e">
        <f ca="1"/>
        <v>#NAME?</v>
      </c>
      <c r="H4359" t="e">
        <f ca="1"/>
        <v>#NAME?</v>
      </c>
      <c r="I4359" t="e">
        <f ca="1"/>
        <v>#NAME?</v>
      </c>
    </row>
    <row r="4360" spans="1:9" x14ac:dyDescent="0.25">
      <c r="A4360" s="193" t="e">
        <f ca="1"/>
        <v>#NAME?</v>
      </c>
      <c r="B4360" t="e">
        <f ca="1"/>
        <v>#NAME?</v>
      </c>
      <c r="C4360" s="129" t="e">
        <f ca="1"/>
        <v>#NAME?</v>
      </c>
      <c r="D4360" t="e">
        <f ca="1"/>
        <v>#NAME?</v>
      </c>
      <c r="E4360" t="e">
        <f ca="1"/>
        <v>#NAME?</v>
      </c>
      <c r="F4360" t="e">
        <f ca="1"/>
        <v>#NAME?</v>
      </c>
      <c r="G4360" t="e">
        <f ca="1"/>
        <v>#NAME?</v>
      </c>
      <c r="H4360" t="e">
        <f ca="1"/>
        <v>#NAME?</v>
      </c>
      <c r="I4360" t="e">
        <f ca="1"/>
        <v>#NAME?</v>
      </c>
    </row>
    <row r="4361" spans="1:9" x14ac:dyDescent="0.25">
      <c r="A4361" s="193" t="e">
        <f ca="1"/>
        <v>#NAME?</v>
      </c>
      <c r="B4361" t="e">
        <f ca="1"/>
        <v>#NAME?</v>
      </c>
      <c r="C4361" s="129" t="e">
        <f ca="1"/>
        <v>#NAME?</v>
      </c>
      <c r="D4361" t="e">
        <f ca="1"/>
        <v>#NAME?</v>
      </c>
      <c r="E4361" t="e">
        <f ca="1"/>
        <v>#NAME?</v>
      </c>
      <c r="F4361" t="e">
        <f ca="1"/>
        <v>#NAME?</v>
      </c>
      <c r="G4361" t="e">
        <f ca="1"/>
        <v>#NAME?</v>
      </c>
      <c r="H4361" t="e">
        <f ca="1"/>
        <v>#NAME?</v>
      </c>
      <c r="I4361" t="e">
        <f ca="1"/>
        <v>#NAME?</v>
      </c>
    </row>
    <row r="4362" spans="1:9" x14ac:dyDescent="0.25">
      <c r="A4362" s="193" t="e">
        <f ca="1"/>
        <v>#NAME?</v>
      </c>
      <c r="B4362" t="e">
        <f ca="1"/>
        <v>#NAME?</v>
      </c>
      <c r="C4362" s="129" t="e">
        <f ca="1"/>
        <v>#NAME?</v>
      </c>
      <c r="D4362" t="e">
        <f ca="1"/>
        <v>#NAME?</v>
      </c>
      <c r="E4362" t="e">
        <f ca="1"/>
        <v>#NAME?</v>
      </c>
      <c r="F4362" t="e">
        <f ca="1"/>
        <v>#NAME?</v>
      </c>
      <c r="G4362" t="e">
        <f ca="1"/>
        <v>#NAME?</v>
      </c>
      <c r="H4362" t="e">
        <f ca="1"/>
        <v>#NAME?</v>
      </c>
      <c r="I4362" t="e">
        <f ca="1"/>
        <v>#NAME?</v>
      </c>
    </row>
    <row r="4363" spans="1:9" x14ac:dyDescent="0.25">
      <c r="A4363" s="193" t="e">
        <f ca="1"/>
        <v>#NAME?</v>
      </c>
      <c r="B4363" t="e">
        <f ca="1"/>
        <v>#NAME?</v>
      </c>
      <c r="C4363" s="129" t="e">
        <f ca="1"/>
        <v>#NAME?</v>
      </c>
      <c r="D4363" t="e">
        <f ca="1"/>
        <v>#NAME?</v>
      </c>
      <c r="E4363" t="e">
        <f ca="1"/>
        <v>#NAME?</v>
      </c>
      <c r="F4363" t="e">
        <f ca="1"/>
        <v>#NAME?</v>
      </c>
      <c r="G4363" t="e">
        <f ca="1"/>
        <v>#NAME?</v>
      </c>
      <c r="H4363" t="e">
        <f ca="1"/>
        <v>#NAME?</v>
      </c>
      <c r="I4363" t="e">
        <f ca="1"/>
        <v>#NAME?</v>
      </c>
    </row>
    <row r="4364" spans="1:9" x14ac:dyDescent="0.25">
      <c r="A4364" s="193" t="e">
        <f ca="1"/>
        <v>#NAME?</v>
      </c>
      <c r="B4364" t="e">
        <f ca="1"/>
        <v>#NAME?</v>
      </c>
      <c r="C4364" s="129" t="e">
        <f ca="1"/>
        <v>#NAME?</v>
      </c>
      <c r="D4364" t="e">
        <f ca="1"/>
        <v>#NAME?</v>
      </c>
      <c r="E4364" t="e">
        <f ca="1"/>
        <v>#NAME?</v>
      </c>
      <c r="F4364" t="e">
        <f ca="1"/>
        <v>#NAME?</v>
      </c>
      <c r="G4364" t="e">
        <f ca="1"/>
        <v>#NAME?</v>
      </c>
      <c r="H4364" t="e">
        <f ca="1"/>
        <v>#NAME?</v>
      </c>
      <c r="I4364" t="e">
        <f ca="1"/>
        <v>#NAME?</v>
      </c>
    </row>
    <row r="4365" spans="1:9" x14ac:dyDescent="0.25">
      <c r="A4365" s="193" t="e">
        <f ca="1"/>
        <v>#NAME?</v>
      </c>
      <c r="B4365" t="e">
        <f ca="1"/>
        <v>#NAME?</v>
      </c>
      <c r="C4365" s="129" t="e">
        <f ca="1"/>
        <v>#NAME?</v>
      </c>
      <c r="D4365" t="e">
        <f ca="1"/>
        <v>#NAME?</v>
      </c>
      <c r="E4365" t="e">
        <f ca="1"/>
        <v>#NAME?</v>
      </c>
      <c r="F4365" t="e">
        <f ca="1"/>
        <v>#NAME?</v>
      </c>
      <c r="G4365" t="e">
        <f ca="1"/>
        <v>#NAME?</v>
      </c>
      <c r="H4365" t="e">
        <f ca="1"/>
        <v>#NAME?</v>
      </c>
      <c r="I4365" t="e">
        <f ca="1"/>
        <v>#NAME?</v>
      </c>
    </row>
    <row r="4366" spans="1:9" x14ac:dyDescent="0.25">
      <c r="A4366" s="193" t="e">
        <f ca="1"/>
        <v>#NAME?</v>
      </c>
      <c r="B4366" t="e">
        <f ca="1"/>
        <v>#NAME?</v>
      </c>
      <c r="C4366" s="129" t="e">
        <f ca="1"/>
        <v>#NAME?</v>
      </c>
      <c r="D4366" t="e">
        <f ca="1"/>
        <v>#NAME?</v>
      </c>
      <c r="E4366" t="e">
        <f ca="1"/>
        <v>#NAME?</v>
      </c>
      <c r="F4366" t="e">
        <f ca="1"/>
        <v>#NAME?</v>
      </c>
      <c r="G4366" t="e">
        <f ca="1"/>
        <v>#NAME?</v>
      </c>
      <c r="H4366" t="e">
        <f ca="1"/>
        <v>#NAME?</v>
      </c>
      <c r="I4366" t="e">
        <f ca="1"/>
        <v>#NAME?</v>
      </c>
    </row>
    <row r="4367" spans="1:9" x14ac:dyDescent="0.25">
      <c r="A4367" s="193" t="e">
        <f ca="1"/>
        <v>#NAME?</v>
      </c>
      <c r="B4367" t="e">
        <f ca="1"/>
        <v>#NAME?</v>
      </c>
      <c r="C4367" s="129" t="e">
        <f ca="1"/>
        <v>#NAME?</v>
      </c>
      <c r="D4367" t="e">
        <f ca="1"/>
        <v>#NAME?</v>
      </c>
      <c r="E4367" t="e">
        <f ca="1"/>
        <v>#NAME?</v>
      </c>
      <c r="F4367" t="e">
        <f ca="1"/>
        <v>#NAME?</v>
      </c>
      <c r="G4367" t="e">
        <f ca="1"/>
        <v>#NAME?</v>
      </c>
      <c r="H4367" t="e">
        <f ca="1"/>
        <v>#NAME?</v>
      </c>
      <c r="I4367" t="e">
        <f ca="1"/>
        <v>#NAME?</v>
      </c>
    </row>
    <row r="4368" spans="1:9" x14ac:dyDescent="0.25">
      <c r="A4368" s="193" t="e">
        <f ca="1"/>
        <v>#NAME?</v>
      </c>
      <c r="B4368" t="e">
        <f ca="1"/>
        <v>#NAME?</v>
      </c>
      <c r="C4368" s="129" t="e">
        <f ca="1"/>
        <v>#NAME?</v>
      </c>
      <c r="D4368" t="e">
        <f ca="1"/>
        <v>#NAME?</v>
      </c>
      <c r="E4368" t="e">
        <f ca="1"/>
        <v>#NAME?</v>
      </c>
      <c r="F4368" t="e">
        <f ca="1"/>
        <v>#NAME?</v>
      </c>
      <c r="G4368" t="e">
        <f ca="1"/>
        <v>#NAME?</v>
      </c>
      <c r="H4368" t="e">
        <f ca="1"/>
        <v>#NAME?</v>
      </c>
      <c r="I4368" t="e">
        <f ca="1"/>
        <v>#NAME?</v>
      </c>
    </row>
    <row r="4369" spans="1:9" x14ac:dyDescent="0.25">
      <c r="A4369" s="193" t="e">
        <f ca="1"/>
        <v>#NAME?</v>
      </c>
      <c r="B4369" t="e">
        <f ca="1"/>
        <v>#NAME?</v>
      </c>
      <c r="C4369" s="129" t="e">
        <f ca="1"/>
        <v>#NAME?</v>
      </c>
      <c r="D4369" t="e">
        <f ca="1"/>
        <v>#NAME?</v>
      </c>
      <c r="E4369" t="e">
        <f ca="1"/>
        <v>#NAME?</v>
      </c>
      <c r="F4369" t="e">
        <f ca="1"/>
        <v>#NAME?</v>
      </c>
      <c r="G4369" t="e">
        <f ca="1"/>
        <v>#NAME?</v>
      </c>
      <c r="H4369" t="e">
        <f ca="1"/>
        <v>#NAME?</v>
      </c>
      <c r="I4369" t="e">
        <f ca="1"/>
        <v>#NAME?</v>
      </c>
    </row>
    <row r="4370" spans="1:9" x14ac:dyDescent="0.25">
      <c r="A4370" s="193" t="e">
        <f ca="1"/>
        <v>#NAME?</v>
      </c>
      <c r="B4370" t="e">
        <f ca="1"/>
        <v>#NAME?</v>
      </c>
      <c r="C4370" s="129" t="e">
        <f ca="1"/>
        <v>#NAME?</v>
      </c>
      <c r="D4370" t="e">
        <f ca="1"/>
        <v>#NAME?</v>
      </c>
      <c r="E4370" t="e">
        <f ca="1"/>
        <v>#NAME?</v>
      </c>
      <c r="F4370" t="e">
        <f ca="1"/>
        <v>#NAME?</v>
      </c>
      <c r="G4370" t="e">
        <f ca="1"/>
        <v>#NAME?</v>
      </c>
      <c r="H4370" t="e">
        <f ca="1"/>
        <v>#NAME?</v>
      </c>
      <c r="I4370" t="e">
        <f ca="1"/>
        <v>#NAME?</v>
      </c>
    </row>
    <row r="4371" spans="1:9" x14ac:dyDescent="0.25">
      <c r="A4371" s="193" t="e">
        <f ca="1"/>
        <v>#NAME?</v>
      </c>
      <c r="B4371" t="e">
        <f ca="1"/>
        <v>#NAME?</v>
      </c>
      <c r="C4371" s="129" t="e">
        <f ca="1"/>
        <v>#NAME?</v>
      </c>
      <c r="D4371" t="e">
        <f ca="1"/>
        <v>#NAME?</v>
      </c>
      <c r="E4371" t="e">
        <f ca="1"/>
        <v>#NAME?</v>
      </c>
      <c r="F4371" t="e">
        <f ca="1"/>
        <v>#NAME?</v>
      </c>
      <c r="G4371" t="e">
        <f ca="1"/>
        <v>#NAME?</v>
      </c>
      <c r="H4371" t="e">
        <f ca="1"/>
        <v>#NAME?</v>
      </c>
      <c r="I4371" t="e">
        <f ca="1"/>
        <v>#NAME?</v>
      </c>
    </row>
    <row r="4372" spans="1:9" x14ac:dyDescent="0.25">
      <c r="A4372" s="193" t="e">
        <f ca="1"/>
        <v>#NAME?</v>
      </c>
      <c r="B4372" t="e">
        <f ca="1"/>
        <v>#NAME?</v>
      </c>
      <c r="C4372" s="129" t="e">
        <f ca="1"/>
        <v>#NAME?</v>
      </c>
      <c r="D4372" t="e">
        <f ca="1"/>
        <v>#NAME?</v>
      </c>
      <c r="E4372" t="e">
        <f ca="1"/>
        <v>#NAME?</v>
      </c>
      <c r="F4372" t="e">
        <f ca="1"/>
        <v>#NAME?</v>
      </c>
      <c r="G4372" t="e">
        <f ca="1"/>
        <v>#NAME?</v>
      </c>
      <c r="H4372" t="e">
        <f ca="1"/>
        <v>#NAME?</v>
      </c>
      <c r="I4372" t="e">
        <f ca="1"/>
        <v>#NAME?</v>
      </c>
    </row>
    <row r="4373" spans="1:9" x14ac:dyDescent="0.25">
      <c r="A4373" s="193" t="e">
        <f ca="1"/>
        <v>#NAME?</v>
      </c>
      <c r="B4373" t="e">
        <f ca="1"/>
        <v>#NAME?</v>
      </c>
      <c r="C4373" s="129" t="e">
        <f ca="1"/>
        <v>#NAME?</v>
      </c>
      <c r="D4373" t="e">
        <f ca="1"/>
        <v>#NAME?</v>
      </c>
      <c r="E4373" t="e">
        <f ca="1"/>
        <v>#NAME?</v>
      </c>
      <c r="F4373" t="e">
        <f ca="1"/>
        <v>#NAME?</v>
      </c>
      <c r="G4373" t="e">
        <f ca="1"/>
        <v>#NAME?</v>
      </c>
      <c r="H4373" t="e">
        <f ca="1"/>
        <v>#NAME?</v>
      </c>
      <c r="I4373" t="e">
        <f ca="1"/>
        <v>#NAME?</v>
      </c>
    </row>
    <row r="4374" spans="1:9" x14ac:dyDescent="0.25">
      <c r="A4374" s="193" t="e">
        <f ca="1"/>
        <v>#NAME?</v>
      </c>
      <c r="B4374" t="e">
        <f ca="1"/>
        <v>#NAME?</v>
      </c>
      <c r="C4374" s="129" t="e">
        <f ca="1"/>
        <v>#NAME?</v>
      </c>
      <c r="D4374" t="e">
        <f ca="1"/>
        <v>#NAME?</v>
      </c>
      <c r="E4374" t="e">
        <f ca="1"/>
        <v>#NAME?</v>
      </c>
      <c r="F4374" t="e">
        <f ca="1"/>
        <v>#NAME?</v>
      </c>
      <c r="G4374" t="e">
        <f ca="1"/>
        <v>#NAME?</v>
      </c>
      <c r="H4374" t="e">
        <f ca="1"/>
        <v>#NAME?</v>
      </c>
      <c r="I4374" t="e">
        <f ca="1"/>
        <v>#NAME?</v>
      </c>
    </row>
    <row r="4375" spans="1:9" x14ac:dyDescent="0.25">
      <c r="A4375" s="193" t="e">
        <f ca="1"/>
        <v>#NAME?</v>
      </c>
      <c r="B4375" t="e">
        <f ca="1"/>
        <v>#NAME?</v>
      </c>
      <c r="C4375" s="129" t="e">
        <f ca="1"/>
        <v>#NAME?</v>
      </c>
      <c r="D4375" t="e">
        <f ca="1"/>
        <v>#NAME?</v>
      </c>
      <c r="E4375" t="e">
        <f ca="1"/>
        <v>#NAME?</v>
      </c>
      <c r="F4375" t="e">
        <f ca="1"/>
        <v>#NAME?</v>
      </c>
      <c r="G4375" t="e">
        <f ca="1"/>
        <v>#NAME?</v>
      </c>
      <c r="H4375" t="e">
        <f ca="1"/>
        <v>#NAME?</v>
      </c>
      <c r="I4375" t="e">
        <f ca="1"/>
        <v>#NAME?</v>
      </c>
    </row>
    <row r="4376" spans="1:9" x14ac:dyDescent="0.25">
      <c r="A4376" s="193" t="e">
        <f ca="1"/>
        <v>#NAME?</v>
      </c>
      <c r="B4376" t="e">
        <f ca="1"/>
        <v>#NAME?</v>
      </c>
      <c r="C4376" s="129" t="e">
        <f ca="1"/>
        <v>#NAME?</v>
      </c>
      <c r="D4376" t="e">
        <f ca="1"/>
        <v>#NAME?</v>
      </c>
      <c r="E4376" t="e">
        <f ca="1"/>
        <v>#NAME?</v>
      </c>
      <c r="F4376" t="e">
        <f ca="1"/>
        <v>#NAME?</v>
      </c>
      <c r="G4376" t="e">
        <f ca="1"/>
        <v>#NAME?</v>
      </c>
      <c r="H4376" t="e">
        <f ca="1"/>
        <v>#NAME?</v>
      </c>
      <c r="I4376" t="e">
        <f ca="1"/>
        <v>#NAME?</v>
      </c>
    </row>
    <row r="4377" spans="1:9" x14ac:dyDescent="0.25">
      <c r="A4377" s="193" t="e">
        <f ca="1"/>
        <v>#NAME?</v>
      </c>
      <c r="B4377" t="e">
        <f ca="1"/>
        <v>#NAME?</v>
      </c>
      <c r="C4377" s="129" t="e">
        <f ca="1"/>
        <v>#NAME?</v>
      </c>
      <c r="D4377" t="e">
        <f ca="1"/>
        <v>#NAME?</v>
      </c>
      <c r="E4377" t="e">
        <f ca="1"/>
        <v>#NAME?</v>
      </c>
      <c r="F4377" t="e">
        <f ca="1"/>
        <v>#NAME?</v>
      </c>
      <c r="G4377" t="e">
        <f ca="1"/>
        <v>#NAME?</v>
      </c>
      <c r="H4377" t="e">
        <f ca="1"/>
        <v>#NAME?</v>
      </c>
      <c r="I4377" t="e">
        <f ca="1"/>
        <v>#NAME?</v>
      </c>
    </row>
    <row r="4378" spans="1:9" x14ac:dyDescent="0.25">
      <c r="A4378" s="193" t="e">
        <f ca="1"/>
        <v>#NAME?</v>
      </c>
      <c r="B4378" t="e">
        <f ca="1"/>
        <v>#NAME?</v>
      </c>
      <c r="C4378" s="129" t="e">
        <f ca="1"/>
        <v>#NAME?</v>
      </c>
      <c r="D4378" t="e">
        <f ca="1"/>
        <v>#NAME?</v>
      </c>
      <c r="E4378" t="e">
        <f ca="1"/>
        <v>#NAME?</v>
      </c>
      <c r="F4378" t="e">
        <f ca="1"/>
        <v>#NAME?</v>
      </c>
      <c r="G4378" t="e">
        <f ca="1"/>
        <v>#NAME?</v>
      </c>
      <c r="H4378" t="e">
        <f ca="1"/>
        <v>#NAME?</v>
      </c>
      <c r="I4378" t="e">
        <f ca="1"/>
        <v>#NAME?</v>
      </c>
    </row>
    <row r="4379" spans="1:9" x14ac:dyDescent="0.25">
      <c r="A4379" s="193" t="e">
        <f ca="1"/>
        <v>#NAME?</v>
      </c>
      <c r="B4379" t="e">
        <f ca="1"/>
        <v>#NAME?</v>
      </c>
      <c r="C4379" s="129" t="e">
        <f ca="1"/>
        <v>#NAME?</v>
      </c>
      <c r="D4379" t="e">
        <f ca="1"/>
        <v>#NAME?</v>
      </c>
      <c r="E4379" t="e">
        <f ca="1"/>
        <v>#NAME?</v>
      </c>
      <c r="F4379" t="e">
        <f ca="1"/>
        <v>#NAME?</v>
      </c>
      <c r="G4379" t="e">
        <f ca="1"/>
        <v>#NAME?</v>
      </c>
      <c r="H4379" t="e">
        <f ca="1"/>
        <v>#NAME?</v>
      </c>
      <c r="I4379" t="e">
        <f ca="1"/>
        <v>#NAME?</v>
      </c>
    </row>
    <row r="4380" spans="1:9" x14ac:dyDescent="0.25">
      <c r="A4380" s="193" t="e">
        <f ca="1"/>
        <v>#NAME?</v>
      </c>
      <c r="B4380" t="e">
        <f ca="1"/>
        <v>#NAME?</v>
      </c>
      <c r="C4380" s="129" t="e">
        <f ca="1"/>
        <v>#NAME?</v>
      </c>
      <c r="D4380" t="e">
        <f ca="1"/>
        <v>#NAME?</v>
      </c>
      <c r="E4380" t="e">
        <f ca="1"/>
        <v>#NAME?</v>
      </c>
      <c r="F4380" t="e">
        <f ca="1"/>
        <v>#NAME?</v>
      </c>
      <c r="G4380" t="e">
        <f ca="1"/>
        <v>#NAME?</v>
      </c>
      <c r="H4380" t="e">
        <f ca="1"/>
        <v>#NAME?</v>
      </c>
      <c r="I4380" t="e">
        <f ca="1"/>
        <v>#NAME?</v>
      </c>
    </row>
    <row r="4381" spans="1:9" x14ac:dyDescent="0.25">
      <c r="A4381" s="193" t="e">
        <f ca="1"/>
        <v>#NAME?</v>
      </c>
      <c r="B4381" t="e">
        <f ca="1"/>
        <v>#NAME?</v>
      </c>
      <c r="C4381" s="129" t="e">
        <f ca="1"/>
        <v>#NAME?</v>
      </c>
      <c r="D4381" t="e">
        <f ca="1"/>
        <v>#NAME?</v>
      </c>
      <c r="E4381" t="e">
        <f ca="1"/>
        <v>#NAME?</v>
      </c>
      <c r="F4381" t="e">
        <f ca="1"/>
        <v>#NAME?</v>
      </c>
      <c r="G4381" t="e">
        <f ca="1"/>
        <v>#NAME?</v>
      </c>
      <c r="H4381" t="e">
        <f ca="1"/>
        <v>#NAME?</v>
      </c>
      <c r="I4381" t="e">
        <f ca="1"/>
        <v>#NAME?</v>
      </c>
    </row>
    <row r="4382" spans="1:9" x14ac:dyDescent="0.25">
      <c r="A4382" s="193" t="e">
        <f ca="1"/>
        <v>#NAME?</v>
      </c>
      <c r="B4382" t="e">
        <f ca="1"/>
        <v>#NAME?</v>
      </c>
      <c r="C4382" s="129" t="e">
        <f ca="1"/>
        <v>#NAME?</v>
      </c>
      <c r="D4382" t="e">
        <f ca="1"/>
        <v>#NAME?</v>
      </c>
      <c r="E4382" t="e">
        <f ca="1"/>
        <v>#NAME?</v>
      </c>
      <c r="F4382" t="e">
        <f ca="1"/>
        <v>#NAME?</v>
      </c>
      <c r="G4382" t="e">
        <f ca="1"/>
        <v>#NAME?</v>
      </c>
      <c r="H4382" t="e">
        <f ca="1"/>
        <v>#NAME?</v>
      </c>
      <c r="I4382" t="e">
        <f ca="1"/>
        <v>#NAME?</v>
      </c>
    </row>
    <row r="4383" spans="1:9" x14ac:dyDescent="0.25">
      <c r="A4383" s="193" t="e">
        <f ca="1"/>
        <v>#NAME?</v>
      </c>
      <c r="B4383" t="e">
        <f ca="1"/>
        <v>#NAME?</v>
      </c>
      <c r="C4383" s="129" t="e">
        <f ca="1"/>
        <v>#NAME?</v>
      </c>
      <c r="D4383" t="e">
        <f ca="1"/>
        <v>#NAME?</v>
      </c>
      <c r="E4383" t="e">
        <f ca="1"/>
        <v>#NAME?</v>
      </c>
      <c r="F4383" t="e">
        <f ca="1"/>
        <v>#NAME?</v>
      </c>
      <c r="G4383" t="e">
        <f ca="1"/>
        <v>#NAME?</v>
      </c>
      <c r="H4383" t="e">
        <f ca="1"/>
        <v>#NAME?</v>
      </c>
      <c r="I4383" t="e">
        <f ca="1"/>
        <v>#NAME?</v>
      </c>
    </row>
    <row r="4384" spans="1:9" x14ac:dyDescent="0.25">
      <c r="A4384" s="193" t="e">
        <f ca="1"/>
        <v>#NAME?</v>
      </c>
      <c r="B4384" t="e">
        <f ca="1"/>
        <v>#NAME?</v>
      </c>
      <c r="C4384" s="129" t="e">
        <f ca="1"/>
        <v>#NAME?</v>
      </c>
      <c r="D4384" t="e">
        <f ca="1"/>
        <v>#NAME?</v>
      </c>
      <c r="E4384" t="e">
        <f ca="1"/>
        <v>#NAME?</v>
      </c>
      <c r="F4384" t="e">
        <f ca="1"/>
        <v>#NAME?</v>
      </c>
      <c r="G4384" t="e">
        <f ca="1"/>
        <v>#NAME?</v>
      </c>
      <c r="H4384" t="e">
        <f ca="1"/>
        <v>#NAME?</v>
      </c>
      <c r="I4384" t="e">
        <f ca="1"/>
        <v>#NAME?</v>
      </c>
    </row>
    <row r="4385" spans="1:9" x14ac:dyDescent="0.25">
      <c r="A4385" s="193" t="e">
        <f ca="1"/>
        <v>#NAME?</v>
      </c>
      <c r="B4385" t="e">
        <f ca="1"/>
        <v>#NAME?</v>
      </c>
      <c r="C4385" s="129" t="e">
        <f ca="1"/>
        <v>#NAME?</v>
      </c>
      <c r="D4385" t="e">
        <f ca="1"/>
        <v>#NAME?</v>
      </c>
      <c r="E4385" t="e">
        <f ca="1"/>
        <v>#NAME?</v>
      </c>
      <c r="F4385" t="e">
        <f ca="1"/>
        <v>#NAME?</v>
      </c>
      <c r="G4385" t="e">
        <f ca="1"/>
        <v>#NAME?</v>
      </c>
      <c r="H4385" t="e">
        <f ca="1"/>
        <v>#NAME?</v>
      </c>
      <c r="I4385" t="e">
        <f ca="1"/>
        <v>#NAME?</v>
      </c>
    </row>
    <row r="4386" spans="1:9" x14ac:dyDescent="0.25">
      <c r="A4386" s="193" t="e">
        <f ca="1"/>
        <v>#NAME?</v>
      </c>
      <c r="B4386" t="e">
        <f ca="1"/>
        <v>#NAME?</v>
      </c>
      <c r="C4386" s="129" t="e">
        <f ca="1"/>
        <v>#NAME?</v>
      </c>
      <c r="D4386" t="e">
        <f ca="1"/>
        <v>#NAME?</v>
      </c>
      <c r="E4386" t="e">
        <f ca="1"/>
        <v>#NAME?</v>
      </c>
      <c r="F4386" t="e">
        <f ca="1"/>
        <v>#NAME?</v>
      </c>
      <c r="G4386" t="e">
        <f ca="1"/>
        <v>#NAME?</v>
      </c>
      <c r="H4386" t="e">
        <f ca="1"/>
        <v>#NAME?</v>
      </c>
      <c r="I4386" t="e">
        <f ca="1"/>
        <v>#NAME?</v>
      </c>
    </row>
    <row r="4387" spans="1:9" x14ac:dyDescent="0.25">
      <c r="A4387" s="193" t="e">
        <f ca="1"/>
        <v>#NAME?</v>
      </c>
      <c r="B4387" t="e">
        <f ca="1"/>
        <v>#NAME?</v>
      </c>
      <c r="C4387" s="129" t="e">
        <f ca="1"/>
        <v>#NAME?</v>
      </c>
      <c r="D4387" t="e">
        <f ca="1"/>
        <v>#NAME?</v>
      </c>
      <c r="E4387" t="e">
        <f ca="1"/>
        <v>#NAME?</v>
      </c>
      <c r="F4387" t="e">
        <f ca="1"/>
        <v>#NAME?</v>
      </c>
      <c r="G4387" t="e">
        <f ca="1"/>
        <v>#NAME?</v>
      </c>
      <c r="H4387" t="e">
        <f ca="1"/>
        <v>#NAME?</v>
      </c>
      <c r="I4387" t="e">
        <f ca="1"/>
        <v>#NAME?</v>
      </c>
    </row>
    <row r="4388" spans="1:9" x14ac:dyDescent="0.25">
      <c r="A4388" s="193" t="e">
        <f ca="1"/>
        <v>#NAME?</v>
      </c>
      <c r="B4388" t="e">
        <f ca="1"/>
        <v>#NAME?</v>
      </c>
      <c r="C4388" s="129" t="e">
        <f ca="1"/>
        <v>#NAME?</v>
      </c>
      <c r="D4388" t="e">
        <f ca="1"/>
        <v>#NAME?</v>
      </c>
      <c r="E4388" t="e">
        <f ca="1"/>
        <v>#NAME?</v>
      </c>
      <c r="F4388" t="e">
        <f ca="1"/>
        <v>#NAME?</v>
      </c>
      <c r="G4388" t="e">
        <f ca="1"/>
        <v>#NAME?</v>
      </c>
      <c r="H4388" t="e">
        <f ca="1"/>
        <v>#NAME?</v>
      </c>
      <c r="I4388" t="e">
        <f ca="1"/>
        <v>#NAME?</v>
      </c>
    </row>
    <row r="4389" spans="1:9" x14ac:dyDescent="0.25">
      <c r="A4389" s="193" t="e">
        <f ca="1"/>
        <v>#NAME?</v>
      </c>
      <c r="B4389" t="e">
        <f ca="1"/>
        <v>#NAME?</v>
      </c>
      <c r="C4389" s="129" t="e">
        <f ca="1"/>
        <v>#NAME?</v>
      </c>
      <c r="D4389" t="e">
        <f ca="1"/>
        <v>#NAME?</v>
      </c>
      <c r="E4389" t="e">
        <f ca="1"/>
        <v>#NAME?</v>
      </c>
      <c r="F4389" t="e">
        <f ca="1"/>
        <v>#NAME?</v>
      </c>
      <c r="G4389" t="e">
        <f ca="1"/>
        <v>#NAME?</v>
      </c>
      <c r="H4389" t="e">
        <f ca="1"/>
        <v>#NAME?</v>
      </c>
      <c r="I4389" t="e">
        <f ca="1"/>
        <v>#NAME?</v>
      </c>
    </row>
    <row r="4390" spans="1:9" x14ac:dyDescent="0.25">
      <c r="A4390" s="193" t="e">
        <f ca="1"/>
        <v>#NAME?</v>
      </c>
      <c r="B4390" t="e">
        <f ca="1"/>
        <v>#NAME?</v>
      </c>
      <c r="C4390" s="129" t="e">
        <f ca="1"/>
        <v>#NAME?</v>
      </c>
      <c r="D4390" t="e">
        <f ca="1"/>
        <v>#NAME?</v>
      </c>
      <c r="E4390" t="e">
        <f ca="1"/>
        <v>#NAME?</v>
      </c>
      <c r="F4390" t="e">
        <f ca="1"/>
        <v>#NAME?</v>
      </c>
      <c r="G4390" t="e">
        <f ca="1"/>
        <v>#NAME?</v>
      </c>
      <c r="H4390" t="e">
        <f ca="1"/>
        <v>#NAME?</v>
      </c>
      <c r="I4390" t="e">
        <f ca="1"/>
        <v>#NAME?</v>
      </c>
    </row>
    <row r="4391" spans="1:9" x14ac:dyDescent="0.25">
      <c r="A4391" s="193" t="e">
        <f ca="1"/>
        <v>#NAME?</v>
      </c>
      <c r="B4391" t="e">
        <f ca="1"/>
        <v>#NAME?</v>
      </c>
      <c r="C4391" s="129" t="e">
        <f ca="1"/>
        <v>#NAME?</v>
      </c>
      <c r="D4391" t="e">
        <f ca="1"/>
        <v>#NAME?</v>
      </c>
      <c r="E4391" t="e">
        <f ca="1"/>
        <v>#NAME?</v>
      </c>
      <c r="F4391" t="e">
        <f ca="1"/>
        <v>#NAME?</v>
      </c>
      <c r="G4391" t="e">
        <f ca="1"/>
        <v>#NAME?</v>
      </c>
      <c r="H4391" t="e">
        <f ca="1"/>
        <v>#NAME?</v>
      </c>
      <c r="I4391" t="e">
        <f ca="1"/>
        <v>#NAME?</v>
      </c>
    </row>
    <row r="4392" spans="1:9" x14ac:dyDescent="0.25">
      <c r="A4392" s="193" t="e">
        <f ca="1"/>
        <v>#NAME?</v>
      </c>
      <c r="B4392" t="e">
        <f ca="1"/>
        <v>#NAME?</v>
      </c>
      <c r="C4392" s="129" t="e">
        <f ca="1"/>
        <v>#NAME?</v>
      </c>
      <c r="D4392" t="e">
        <f ca="1"/>
        <v>#NAME?</v>
      </c>
      <c r="E4392" t="e">
        <f ca="1"/>
        <v>#NAME?</v>
      </c>
      <c r="F4392" t="e">
        <f ca="1"/>
        <v>#NAME?</v>
      </c>
      <c r="G4392" t="e">
        <f ca="1"/>
        <v>#NAME?</v>
      </c>
      <c r="H4392" t="e">
        <f ca="1"/>
        <v>#NAME?</v>
      </c>
      <c r="I4392" t="e">
        <f ca="1"/>
        <v>#NAME?</v>
      </c>
    </row>
    <row r="4393" spans="1:9" x14ac:dyDescent="0.25">
      <c r="A4393" s="193" t="e">
        <f ca="1"/>
        <v>#NAME?</v>
      </c>
      <c r="B4393" t="e">
        <f ca="1"/>
        <v>#NAME?</v>
      </c>
      <c r="C4393" s="129" t="e">
        <f ca="1"/>
        <v>#NAME?</v>
      </c>
      <c r="D4393" t="e">
        <f ca="1"/>
        <v>#NAME?</v>
      </c>
      <c r="E4393" t="e">
        <f ca="1"/>
        <v>#NAME?</v>
      </c>
      <c r="F4393" t="e">
        <f ca="1"/>
        <v>#NAME?</v>
      </c>
      <c r="G4393" t="e">
        <f ca="1"/>
        <v>#NAME?</v>
      </c>
      <c r="H4393" t="e">
        <f ca="1"/>
        <v>#NAME?</v>
      </c>
      <c r="I4393" t="e">
        <f ca="1"/>
        <v>#NAME?</v>
      </c>
    </row>
    <row r="4394" spans="1:9" x14ac:dyDescent="0.25">
      <c r="A4394" s="193" t="e">
        <f ca="1"/>
        <v>#NAME?</v>
      </c>
      <c r="B4394" t="e">
        <f ca="1"/>
        <v>#NAME?</v>
      </c>
      <c r="C4394" s="129" t="e">
        <f ca="1"/>
        <v>#NAME?</v>
      </c>
      <c r="D4394" t="e">
        <f ca="1"/>
        <v>#NAME?</v>
      </c>
      <c r="E4394" t="e">
        <f ca="1"/>
        <v>#NAME?</v>
      </c>
      <c r="F4394" t="e">
        <f ca="1"/>
        <v>#NAME?</v>
      </c>
      <c r="G4394" t="e">
        <f ca="1"/>
        <v>#NAME?</v>
      </c>
      <c r="H4394" t="e">
        <f ca="1"/>
        <v>#NAME?</v>
      </c>
      <c r="I4394" t="e">
        <f ca="1"/>
        <v>#NAME?</v>
      </c>
    </row>
    <row r="4395" spans="1:9" x14ac:dyDescent="0.25">
      <c r="A4395" s="193" t="e">
        <f ca="1"/>
        <v>#NAME?</v>
      </c>
      <c r="B4395" t="e">
        <f ca="1"/>
        <v>#NAME?</v>
      </c>
      <c r="C4395" s="129" t="e">
        <f ca="1"/>
        <v>#NAME?</v>
      </c>
      <c r="D4395" t="e">
        <f ca="1"/>
        <v>#NAME?</v>
      </c>
      <c r="E4395" t="e">
        <f ca="1"/>
        <v>#NAME?</v>
      </c>
      <c r="F4395" t="e">
        <f ca="1"/>
        <v>#NAME?</v>
      </c>
      <c r="G4395" t="e">
        <f ca="1"/>
        <v>#NAME?</v>
      </c>
      <c r="H4395" t="e">
        <f ca="1"/>
        <v>#NAME?</v>
      </c>
      <c r="I4395" t="e">
        <f ca="1"/>
        <v>#NAME?</v>
      </c>
    </row>
    <row r="4396" spans="1:9" x14ac:dyDescent="0.25">
      <c r="A4396" s="193" t="e">
        <f ca="1"/>
        <v>#NAME?</v>
      </c>
      <c r="B4396" t="e">
        <f ca="1"/>
        <v>#NAME?</v>
      </c>
      <c r="C4396" s="129" t="e">
        <f ca="1"/>
        <v>#NAME?</v>
      </c>
      <c r="D4396" t="e">
        <f ca="1"/>
        <v>#NAME?</v>
      </c>
      <c r="E4396" t="e">
        <f ca="1"/>
        <v>#NAME?</v>
      </c>
      <c r="F4396" t="e">
        <f ca="1"/>
        <v>#NAME?</v>
      </c>
      <c r="G4396" t="e">
        <f ca="1"/>
        <v>#NAME?</v>
      </c>
      <c r="H4396" t="e">
        <f ca="1"/>
        <v>#NAME?</v>
      </c>
      <c r="I4396" t="e">
        <f ca="1"/>
        <v>#NAME?</v>
      </c>
    </row>
    <row r="4397" spans="1:9" x14ac:dyDescent="0.25">
      <c r="A4397" s="193" t="e">
        <f ca="1"/>
        <v>#NAME?</v>
      </c>
      <c r="B4397" t="e">
        <f ca="1"/>
        <v>#NAME?</v>
      </c>
      <c r="C4397" s="129" t="e">
        <f ca="1"/>
        <v>#NAME?</v>
      </c>
      <c r="D4397" t="e">
        <f ca="1"/>
        <v>#NAME?</v>
      </c>
      <c r="E4397" t="e">
        <f ca="1"/>
        <v>#NAME?</v>
      </c>
      <c r="F4397" t="e">
        <f ca="1"/>
        <v>#NAME?</v>
      </c>
      <c r="G4397" t="e">
        <f ca="1"/>
        <v>#NAME?</v>
      </c>
      <c r="H4397" t="e">
        <f ca="1"/>
        <v>#NAME?</v>
      </c>
      <c r="I4397" t="e">
        <f ca="1"/>
        <v>#NAME?</v>
      </c>
    </row>
    <row r="4398" spans="1:9" x14ac:dyDescent="0.25">
      <c r="A4398" s="193" t="e">
        <f ca="1"/>
        <v>#NAME?</v>
      </c>
      <c r="B4398" t="e">
        <f ca="1"/>
        <v>#NAME?</v>
      </c>
      <c r="C4398" s="129" t="e">
        <f ca="1"/>
        <v>#NAME?</v>
      </c>
      <c r="D4398" t="e">
        <f ca="1"/>
        <v>#NAME?</v>
      </c>
      <c r="E4398" t="e">
        <f ca="1"/>
        <v>#NAME?</v>
      </c>
      <c r="F4398" t="e">
        <f ca="1"/>
        <v>#NAME?</v>
      </c>
      <c r="G4398" t="e">
        <f ca="1"/>
        <v>#NAME?</v>
      </c>
      <c r="H4398" t="e">
        <f ca="1"/>
        <v>#NAME?</v>
      </c>
      <c r="I4398" t="e">
        <f ca="1"/>
        <v>#NAME?</v>
      </c>
    </row>
    <row r="4399" spans="1:9" x14ac:dyDescent="0.25">
      <c r="A4399" s="193" t="e">
        <f ca="1"/>
        <v>#NAME?</v>
      </c>
      <c r="B4399" t="e">
        <f ca="1"/>
        <v>#NAME?</v>
      </c>
      <c r="C4399" s="129" t="e">
        <f ca="1"/>
        <v>#NAME?</v>
      </c>
      <c r="D4399" t="e">
        <f ca="1"/>
        <v>#NAME?</v>
      </c>
      <c r="E4399" t="e">
        <f ca="1"/>
        <v>#NAME?</v>
      </c>
      <c r="F4399" t="e">
        <f ca="1"/>
        <v>#NAME?</v>
      </c>
      <c r="G4399" t="e">
        <f ca="1"/>
        <v>#NAME?</v>
      </c>
      <c r="H4399" t="e">
        <f ca="1"/>
        <v>#NAME?</v>
      </c>
      <c r="I4399" t="e">
        <f ca="1"/>
        <v>#NAME?</v>
      </c>
    </row>
    <row r="4400" spans="1:9" x14ac:dyDescent="0.25">
      <c r="A4400" s="193" t="e">
        <f ca="1"/>
        <v>#NAME?</v>
      </c>
      <c r="B4400" t="e">
        <f ca="1"/>
        <v>#NAME?</v>
      </c>
      <c r="C4400" s="129" t="e">
        <f ca="1"/>
        <v>#NAME?</v>
      </c>
      <c r="D4400" t="e">
        <f ca="1"/>
        <v>#NAME?</v>
      </c>
      <c r="E4400" t="e">
        <f ca="1"/>
        <v>#NAME?</v>
      </c>
      <c r="F4400" t="e">
        <f ca="1"/>
        <v>#NAME?</v>
      </c>
      <c r="G4400" t="e">
        <f ca="1"/>
        <v>#NAME?</v>
      </c>
      <c r="H4400" t="e">
        <f ca="1"/>
        <v>#NAME?</v>
      </c>
      <c r="I4400" t="e">
        <f ca="1"/>
        <v>#NAME?</v>
      </c>
    </row>
    <row r="4401" spans="1:9" x14ac:dyDescent="0.25">
      <c r="A4401" s="193" t="e">
        <f ca="1"/>
        <v>#NAME?</v>
      </c>
      <c r="B4401" t="e">
        <f ca="1"/>
        <v>#NAME?</v>
      </c>
      <c r="C4401" s="129" t="e">
        <f ca="1"/>
        <v>#NAME?</v>
      </c>
      <c r="D4401" t="e">
        <f ca="1"/>
        <v>#NAME?</v>
      </c>
      <c r="E4401" t="e">
        <f ca="1"/>
        <v>#NAME?</v>
      </c>
      <c r="F4401" t="e">
        <f ca="1"/>
        <v>#NAME?</v>
      </c>
      <c r="G4401" t="e">
        <f ca="1"/>
        <v>#NAME?</v>
      </c>
      <c r="H4401" t="e">
        <f ca="1"/>
        <v>#NAME?</v>
      </c>
      <c r="I4401" t="e">
        <f ca="1"/>
        <v>#NAME?</v>
      </c>
    </row>
    <row r="4402" spans="1:9" x14ac:dyDescent="0.25">
      <c r="A4402" s="193" t="e">
        <f ca="1"/>
        <v>#NAME?</v>
      </c>
      <c r="B4402" t="e">
        <f ca="1"/>
        <v>#NAME?</v>
      </c>
      <c r="C4402" s="129" t="e">
        <f ca="1"/>
        <v>#NAME?</v>
      </c>
      <c r="D4402" t="e">
        <f ca="1"/>
        <v>#NAME?</v>
      </c>
      <c r="E4402" t="e">
        <f ca="1"/>
        <v>#NAME?</v>
      </c>
      <c r="F4402" t="e">
        <f ca="1"/>
        <v>#NAME?</v>
      </c>
      <c r="G4402" t="e">
        <f ca="1"/>
        <v>#NAME?</v>
      </c>
      <c r="H4402" t="e">
        <f ca="1"/>
        <v>#NAME?</v>
      </c>
      <c r="I4402" t="e">
        <f ca="1"/>
        <v>#NAME?</v>
      </c>
    </row>
    <row r="4403" spans="1:9" x14ac:dyDescent="0.25">
      <c r="A4403" s="193" t="e">
        <f ca="1"/>
        <v>#NAME?</v>
      </c>
      <c r="B4403" t="e">
        <f ca="1"/>
        <v>#NAME?</v>
      </c>
      <c r="C4403" s="129" t="e">
        <f ca="1"/>
        <v>#NAME?</v>
      </c>
      <c r="D4403" t="e">
        <f ca="1"/>
        <v>#NAME?</v>
      </c>
      <c r="E4403" t="e">
        <f ca="1"/>
        <v>#NAME?</v>
      </c>
      <c r="F4403" t="e">
        <f ca="1"/>
        <v>#NAME?</v>
      </c>
      <c r="G4403" t="e">
        <f ca="1"/>
        <v>#NAME?</v>
      </c>
      <c r="H4403" t="e">
        <f ca="1"/>
        <v>#NAME?</v>
      </c>
      <c r="I4403" t="e">
        <f ca="1"/>
        <v>#NAME?</v>
      </c>
    </row>
    <row r="4404" spans="1:9" x14ac:dyDescent="0.25">
      <c r="A4404" s="193" t="e">
        <f ca="1"/>
        <v>#NAME?</v>
      </c>
      <c r="B4404" t="e">
        <f ca="1"/>
        <v>#NAME?</v>
      </c>
      <c r="C4404" s="129" t="e">
        <f ca="1"/>
        <v>#NAME?</v>
      </c>
      <c r="D4404" t="e">
        <f ca="1"/>
        <v>#NAME?</v>
      </c>
      <c r="E4404" t="e">
        <f ca="1"/>
        <v>#NAME?</v>
      </c>
      <c r="F4404" t="e">
        <f ca="1"/>
        <v>#NAME?</v>
      </c>
      <c r="G4404" t="e">
        <f ca="1"/>
        <v>#NAME?</v>
      </c>
      <c r="H4404" t="e">
        <f ca="1"/>
        <v>#NAME?</v>
      </c>
      <c r="I4404" t="e">
        <f ca="1"/>
        <v>#NAME?</v>
      </c>
    </row>
    <row r="4405" spans="1:9" x14ac:dyDescent="0.25">
      <c r="A4405" s="193" t="e">
        <f ca="1"/>
        <v>#NAME?</v>
      </c>
      <c r="B4405" t="e">
        <f ca="1"/>
        <v>#NAME?</v>
      </c>
      <c r="C4405" s="129" t="e">
        <f ca="1"/>
        <v>#NAME?</v>
      </c>
      <c r="D4405" t="e">
        <f ca="1"/>
        <v>#NAME?</v>
      </c>
      <c r="E4405" t="e">
        <f ca="1"/>
        <v>#NAME?</v>
      </c>
      <c r="F4405" t="e">
        <f ca="1"/>
        <v>#NAME?</v>
      </c>
      <c r="G4405" t="e">
        <f ca="1"/>
        <v>#NAME?</v>
      </c>
      <c r="H4405" t="e">
        <f ca="1"/>
        <v>#NAME?</v>
      </c>
      <c r="I4405" t="e">
        <f ca="1"/>
        <v>#NAME?</v>
      </c>
    </row>
    <row r="4406" spans="1:9" x14ac:dyDescent="0.25">
      <c r="A4406" s="193" t="e">
        <f ca="1"/>
        <v>#NAME?</v>
      </c>
      <c r="B4406" t="e">
        <f ca="1"/>
        <v>#NAME?</v>
      </c>
      <c r="C4406" s="129" t="e">
        <f ca="1"/>
        <v>#NAME?</v>
      </c>
      <c r="D4406" t="e">
        <f ca="1"/>
        <v>#NAME?</v>
      </c>
      <c r="E4406" t="e">
        <f ca="1"/>
        <v>#NAME?</v>
      </c>
      <c r="F4406" t="e">
        <f ca="1"/>
        <v>#NAME?</v>
      </c>
      <c r="G4406" t="e">
        <f ca="1"/>
        <v>#NAME?</v>
      </c>
      <c r="H4406" t="e">
        <f ca="1"/>
        <v>#NAME?</v>
      </c>
      <c r="I4406" t="e">
        <f ca="1"/>
        <v>#NAME?</v>
      </c>
    </row>
    <row r="4407" spans="1:9" x14ac:dyDescent="0.25">
      <c r="A4407" s="193" t="e">
        <f ca="1"/>
        <v>#NAME?</v>
      </c>
      <c r="B4407" t="e">
        <f ca="1"/>
        <v>#NAME?</v>
      </c>
      <c r="C4407" s="129" t="e">
        <f ca="1"/>
        <v>#NAME?</v>
      </c>
      <c r="D4407" t="e">
        <f ca="1"/>
        <v>#NAME?</v>
      </c>
      <c r="E4407" t="e">
        <f ca="1"/>
        <v>#NAME?</v>
      </c>
      <c r="F4407" t="e">
        <f ca="1"/>
        <v>#NAME?</v>
      </c>
      <c r="G4407" t="e">
        <f ca="1"/>
        <v>#NAME?</v>
      </c>
      <c r="H4407" t="e">
        <f ca="1"/>
        <v>#NAME?</v>
      </c>
      <c r="I4407" t="e">
        <f ca="1"/>
        <v>#NAME?</v>
      </c>
    </row>
    <row r="4408" spans="1:9" x14ac:dyDescent="0.25">
      <c r="A4408" s="193" t="e">
        <f ca="1"/>
        <v>#NAME?</v>
      </c>
      <c r="B4408" t="e">
        <f ca="1"/>
        <v>#NAME?</v>
      </c>
      <c r="C4408" s="129" t="e">
        <f ca="1"/>
        <v>#NAME?</v>
      </c>
      <c r="D4408" t="e">
        <f ca="1"/>
        <v>#NAME?</v>
      </c>
      <c r="E4408" t="e">
        <f ca="1"/>
        <v>#NAME?</v>
      </c>
      <c r="F4408" t="e">
        <f ca="1"/>
        <v>#NAME?</v>
      </c>
      <c r="G4408" t="e">
        <f ca="1"/>
        <v>#NAME?</v>
      </c>
      <c r="H4408" t="e">
        <f ca="1"/>
        <v>#NAME?</v>
      </c>
      <c r="I4408" t="e">
        <f ca="1"/>
        <v>#NAME?</v>
      </c>
    </row>
    <row r="4409" spans="1:9" x14ac:dyDescent="0.25">
      <c r="A4409" s="193" t="e">
        <f ca="1"/>
        <v>#NAME?</v>
      </c>
      <c r="B4409" t="e">
        <f ca="1"/>
        <v>#NAME?</v>
      </c>
      <c r="C4409" s="129" t="e">
        <f ca="1"/>
        <v>#NAME?</v>
      </c>
      <c r="D4409" t="e">
        <f ca="1"/>
        <v>#NAME?</v>
      </c>
      <c r="E4409" t="e">
        <f ca="1"/>
        <v>#NAME?</v>
      </c>
      <c r="F4409" t="e">
        <f ca="1"/>
        <v>#NAME?</v>
      </c>
      <c r="G4409" t="e">
        <f ca="1"/>
        <v>#NAME?</v>
      </c>
      <c r="H4409" t="e">
        <f ca="1"/>
        <v>#NAME?</v>
      </c>
      <c r="I4409" t="e">
        <f ca="1"/>
        <v>#NAME?</v>
      </c>
    </row>
    <row r="4410" spans="1:9" x14ac:dyDescent="0.25">
      <c r="A4410" s="193" t="e">
        <f ca="1"/>
        <v>#NAME?</v>
      </c>
      <c r="B4410" t="e">
        <f ca="1"/>
        <v>#NAME?</v>
      </c>
      <c r="C4410" s="129" t="e">
        <f ca="1"/>
        <v>#NAME?</v>
      </c>
      <c r="D4410" t="e">
        <f ca="1"/>
        <v>#NAME?</v>
      </c>
      <c r="E4410" t="e">
        <f ca="1"/>
        <v>#NAME?</v>
      </c>
      <c r="F4410" t="e">
        <f ca="1"/>
        <v>#NAME?</v>
      </c>
      <c r="G4410" t="e">
        <f ca="1"/>
        <v>#NAME?</v>
      </c>
      <c r="H4410" t="e">
        <f ca="1"/>
        <v>#NAME?</v>
      </c>
      <c r="I4410" t="e">
        <f ca="1"/>
        <v>#NAME?</v>
      </c>
    </row>
    <row r="4411" spans="1:9" x14ac:dyDescent="0.25">
      <c r="A4411" s="193" t="e">
        <f ca="1"/>
        <v>#NAME?</v>
      </c>
      <c r="B4411" t="e">
        <f ca="1"/>
        <v>#NAME?</v>
      </c>
      <c r="C4411" s="129" t="e">
        <f ca="1"/>
        <v>#NAME?</v>
      </c>
      <c r="D4411" t="e">
        <f ca="1"/>
        <v>#NAME?</v>
      </c>
      <c r="E4411" t="e">
        <f ca="1"/>
        <v>#NAME?</v>
      </c>
      <c r="F4411" t="e">
        <f ca="1"/>
        <v>#NAME?</v>
      </c>
      <c r="G4411" t="e">
        <f ca="1"/>
        <v>#NAME?</v>
      </c>
      <c r="H4411" t="e">
        <f ca="1"/>
        <v>#NAME?</v>
      </c>
      <c r="I4411" t="e">
        <f ca="1"/>
        <v>#NAME?</v>
      </c>
    </row>
    <row r="4412" spans="1:9" x14ac:dyDescent="0.25">
      <c r="A4412" s="193" t="e">
        <f ca="1"/>
        <v>#NAME?</v>
      </c>
      <c r="B4412" t="e">
        <f ca="1"/>
        <v>#NAME?</v>
      </c>
      <c r="C4412" s="129" t="e">
        <f ca="1"/>
        <v>#NAME?</v>
      </c>
      <c r="D4412" t="e">
        <f ca="1"/>
        <v>#NAME?</v>
      </c>
      <c r="E4412" t="e">
        <f ca="1"/>
        <v>#NAME?</v>
      </c>
      <c r="F4412" t="e">
        <f ca="1"/>
        <v>#NAME?</v>
      </c>
      <c r="G4412" t="e">
        <f ca="1"/>
        <v>#NAME?</v>
      </c>
      <c r="H4412" t="e">
        <f ca="1"/>
        <v>#NAME?</v>
      </c>
      <c r="I4412" t="e">
        <f ca="1"/>
        <v>#NAME?</v>
      </c>
    </row>
    <row r="4413" spans="1:9" x14ac:dyDescent="0.25">
      <c r="A4413" s="193" t="e">
        <f ca="1"/>
        <v>#NAME?</v>
      </c>
      <c r="B4413" t="e">
        <f ca="1"/>
        <v>#NAME?</v>
      </c>
      <c r="C4413" s="129" t="e">
        <f ca="1"/>
        <v>#NAME?</v>
      </c>
      <c r="D4413" t="e">
        <f ca="1"/>
        <v>#NAME?</v>
      </c>
      <c r="E4413" t="e">
        <f ca="1"/>
        <v>#NAME?</v>
      </c>
      <c r="F4413" t="e">
        <f ca="1"/>
        <v>#NAME?</v>
      </c>
      <c r="G4413" t="e">
        <f ca="1"/>
        <v>#NAME?</v>
      </c>
      <c r="H4413" t="e">
        <f ca="1"/>
        <v>#NAME?</v>
      </c>
      <c r="I4413" t="e">
        <f ca="1"/>
        <v>#NAME?</v>
      </c>
    </row>
    <row r="4414" spans="1:9" x14ac:dyDescent="0.25">
      <c r="A4414" s="193" t="e">
        <f ca="1"/>
        <v>#NAME?</v>
      </c>
      <c r="B4414" t="e">
        <f ca="1"/>
        <v>#NAME?</v>
      </c>
      <c r="C4414" s="129" t="e">
        <f ca="1"/>
        <v>#NAME?</v>
      </c>
      <c r="D4414" t="e">
        <f ca="1"/>
        <v>#NAME?</v>
      </c>
      <c r="E4414" t="e">
        <f ca="1"/>
        <v>#NAME?</v>
      </c>
      <c r="F4414" t="e">
        <f ca="1"/>
        <v>#NAME?</v>
      </c>
      <c r="G4414" t="e">
        <f ca="1"/>
        <v>#NAME?</v>
      </c>
      <c r="H4414" t="e">
        <f ca="1"/>
        <v>#NAME?</v>
      </c>
      <c r="I4414" t="e">
        <f ca="1"/>
        <v>#NAME?</v>
      </c>
    </row>
    <row r="4415" spans="1:9" x14ac:dyDescent="0.25">
      <c r="A4415" s="193" t="e">
        <f ca="1"/>
        <v>#NAME?</v>
      </c>
      <c r="B4415" t="e">
        <f ca="1"/>
        <v>#NAME?</v>
      </c>
      <c r="C4415" s="129" t="e">
        <f ca="1"/>
        <v>#NAME?</v>
      </c>
      <c r="D4415" t="e">
        <f ca="1"/>
        <v>#NAME?</v>
      </c>
      <c r="E4415" t="e">
        <f ca="1"/>
        <v>#NAME?</v>
      </c>
      <c r="F4415" t="e">
        <f ca="1"/>
        <v>#NAME?</v>
      </c>
      <c r="G4415" t="e">
        <f ca="1"/>
        <v>#NAME?</v>
      </c>
      <c r="H4415" t="e">
        <f ca="1"/>
        <v>#NAME?</v>
      </c>
      <c r="I4415" t="e">
        <f ca="1"/>
        <v>#NAME?</v>
      </c>
    </row>
    <row r="4416" spans="1:9" x14ac:dyDescent="0.25">
      <c r="A4416" s="193" t="e">
        <f ca="1"/>
        <v>#NAME?</v>
      </c>
      <c r="B4416" t="e">
        <f ca="1"/>
        <v>#NAME?</v>
      </c>
      <c r="C4416" s="129" t="e">
        <f ca="1"/>
        <v>#NAME?</v>
      </c>
      <c r="D4416" t="e">
        <f ca="1"/>
        <v>#NAME?</v>
      </c>
      <c r="E4416" t="e">
        <f ca="1"/>
        <v>#NAME?</v>
      </c>
      <c r="F4416" t="e">
        <f ca="1"/>
        <v>#NAME?</v>
      </c>
      <c r="G4416" t="e">
        <f ca="1"/>
        <v>#NAME?</v>
      </c>
      <c r="H4416" t="e">
        <f ca="1"/>
        <v>#NAME?</v>
      </c>
      <c r="I4416" t="e">
        <f ca="1"/>
        <v>#NAME?</v>
      </c>
    </row>
    <row r="4417" spans="1:9" x14ac:dyDescent="0.25">
      <c r="A4417" s="193" t="e">
        <f ca="1"/>
        <v>#NAME?</v>
      </c>
      <c r="B4417" t="e">
        <f ca="1"/>
        <v>#NAME?</v>
      </c>
      <c r="C4417" s="129" t="e">
        <f ca="1"/>
        <v>#NAME?</v>
      </c>
      <c r="D4417" t="e">
        <f ca="1"/>
        <v>#NAME?</v>
      </c>
      <c r="E4417" t="e">
        <f ca="1"/>
        <v>#NAME?</v>
      </c>
      <c r="F4417" t="e">
        <f ca="1"/>
        <v>#NAME?</v>
      </c>
      <c r="G4417" t="e">
        <f ca="1"/>
        <v>#NAME?</v>
      </c>
      <c r="H4417" t="e">
        <f ca="1"/>
        <v>#NAME?</v>
      </c>
      <c r="I4417" t="e">
        <f ca="1"/>
        <v>#NAME?</v>
      </c>
    </row>
    <row r="4418" spans="1:9" x14ac:dyDescent="0.25">
      <c r="A4418" s="193" t="e">
        <f ca="1"/>
        <v>#NAME?</v>
      </c>
      <c r="B4418" t="e">
        <f ca="1"/>
        <v>#NAME?</v>
      </c>
      <c r="C4418" s="129" t="e">
        <f ca="1"/>
        <v>#NAME?</v>
      </c>
      <c r="D4418" t="e">
        <f ca="1"/>
        <v>#NAME?</v>
      </c>
      <c r="E4418" t="e">
        <f ca="1"/>
        <v>#NAME?</v>
      </c>
      <c r="F4418" t="e">
        <f ca="1"/>
        <v>#NAME?</v>
      </c>
      <c r="G4418" t="e">
        <f ca="1"/>
        <v>#NAME?</v>
      </c>
      <c r="H4418" t="e">
        <f ca="1"/>
        <v>#NAME?</v>
      </c>
      <c r="I4418" t="e">
        <f ca="1"/>
        <v>#NAME?</v>
      </c>
    </row>
    <row r="4419" spans="1:9" x14ac:dyDescent="0.25">
      <c r="A4419" s="193" t="e">
        <f ca="1"/>
        <v>#NAME?</v>
      </c>
      <c r="B4419" t="e">
        <f ca="1"/>
        <v>#NAME?</v>
      </c>
      <c r="C4419" s="129" t="e">
        <f ca="1"/>
        <v>#NAME?</v>
      </c>
      <c r="D4419" t="e">
        <f ca="1"/>
        <v>#NAME?</v>
      </c>
      <c r="E4419" t="e">
        <f ca="1"/>
        <v>#NAME?</v>
      </c>
      <c r="F4419" t="e">
        <f ca="1"/>
        <v>#NAME?</v>
      </c>
      <c r="G4419" t="e">
        <f ca="1"/>
        <v>#NAME?</v>
      </c>
      <c r="H4419" t="e">
        <f ca="1"/>
        <v>#NAME?</v>
      </c>
      <c r="I4419" t="e">
        <f ca="1"/>
        <v>#NAME?</v>
      </c>
    </row>
    <row r="4420" spans="1:9" x14ac:dyDescent="0.25">
      <c r="A4420" s="193" t="e">
        <f ca="1"/>
        <v>#NAME?</v>
      </c>
      <c r="B4420" t="e">
        <f ca="1"/>
        <v>#NAME?</v>
      </c>
      <c r="C4420" s="129" t="e">
        <f ca="1"/>
        <v>#NAME?</v>
      </c>
      <c r="D4420" t="e">
        <f ca="1"/>
        <v>#NAME?</v>
      </c>
      <c r="E4420" t="e">
        <f ca="1"/>
        <v>#NAME?</v>
      </c>
      <c r="F4420" t="e">
        <f ca="1"/>
        <v>#NAME?</v>
      </c>
      <c r="G4420" t="e">
        <f ca="1"/>
        <v>#NAME?</v>
      </c>
      <c r="H4420" t="e">
        <f ca="1"/>
        <v>#NAME?</v>
      </c>
      <c r="I4420" t="e">
        <f ca="1"/>
        <v>#NAME?</v>
      </c>
    </row>
    <row r="4421" spans="1:9" x14ac:dyDescent="0.25">
      <c r="A4421" s="193" t="e">
        <f ca="1"/>
        <v>#NAME?</v>
      </c>
      <c r="B4421" t="e">
        <f ca="1"/>
        <v>#NAME?</v>
      </c>
      <c r="C4421" s="129" t="e">
        <f ca="1"/>
        <v>#NAME?</v>
      </c>
      <c r="D4421" t="e">
        <f ca="1"/>
        <v>#NAME?</v>
      </c>
      <c r="E4421" t="e">
        <f ca="1"/>
        <v>#NAME?</v>
      </c>
      <c r="F4421" t="e">
        <f ca="1"/>
        <v>#NAME?</v>
      </c>
      <c r="G4421" t="e">
        <f ca="1"/>
        <v>#NAME?</v>
      </c>
      <c r="H4421" t="e">
        <f ca="1"/>
        <v>#NAME?</v>
      </c>
      <c r="I4421" t="e">
        <f ca="1"/>
        <v>#NAME?</v>
      </c>
    </row>
    <row r="4422" spans="1:9" x14ac:dyDescent="0.25">
      <c r="A4422" s="193" t="e">
        <f ca="1"/>
        <v>#NAME?</v>
      </c>
      <c r="B4422" t="e">
        <f ca="1"/>
        <v>#NAME?</v>
      </c>
      <c r="C4422" s="129" t="e">
        <f ca="1"/>
        <v>#NAME?</v>
      </c>
      <c r="D4422" t="e">
        <f ca="1"/>
        <v>#NAME?</v>
      </c>
      <c r="E4422" t="e">
        <f ca="1"/>
        <v>#NAME?</v>
      </c>
      <c r="F4422" t="e">
        <f ca="1"/>
        <v>#NAME?</v>
      </c>
      <c r="G4422" t="e">
        <f ca="1"/>
        <v>#NAME?</v>
      </c>
      <c r="H4422" t="e">
        <f ca="1"/>
        <v>#NAME?</v>
      </c>
      <c r="I4422" t="e">
        <f ca="1"/>
        <v>#NAME?</v>
      </c>
    </row>
    <row r="4423" spans="1:9" x14ac:dyDescent="0.25">
      <c r="A4423" s="193" t="e">
        <f ca="1"/>
        <v>#NAME?</v>
      </c>
      <c r="B4423" t="e">
        <f ca="1"/>
        <v>#NAME?</v>
      </c>
      <c r="C4423" s="129" t="e">
        <f ca="1"/>
        <v>#NAME?</v>
      </c>
      <c r="D4423" t="e">
        <f ca="1"/>
        <v>#NAME?</v>
      </c>
      <c r="E4423" t="e">
        <f ca="1"/>
        <v>#NAME?</v>
      </c>
      <c r="F4423" t="e">
        <f ca="1"/>
        <v>#NAME?</v>
      </c>
      <c r="G4423" t="e">
        <f ca="1"/>
        <v>#NAME?</v>
      </c>
      <c r="H4423" t="e">
        <f ca="1"/>
        <v>#NAME?</v>
      </c>
      <c r="I4423" t="e">
        <f ca="1"/>
        <v>#NAME?</v>
      </c>
    </row>
    <row r="4424" spans="1:9" x14ac:dyDescent="0.25">
      <c r="A4424" s="193" t="e">
        <f ca="1"/>
        <v>#NAME?</v>
      </c>
      <c r="B4424" t="e">
        <f ca="1"/>
        <v>#NAME?</v>
      </c>
      <c r="C4424" s="129" t="e">
        <f ca="1"/>
        <v>#NAME?</v>
      </c>
      <c r="D4424" t="e">
        <f ca="1"/>
        <v>#NAME?</v>
      </c>
      <c r="E4424" t="e">
        <f ca="1"/>
        <v>#NAME?</v>
      </c>
      <c r="F4424" t="e">
        <f ca="1"/>
        <v>#NAME?</v>
      </c>
      <c r="G4424" t="e">
        <f ca="1"/>
        <v>#NAME?</v>
      </c>
      <c r="H4424" t="e">
        <f ca="1"/>
        <v>#NAME?</v>
      </c>
      <c r="I4424" t="e">
        <f ca="1"/>
        <v>#NAME?</v>
      </c>
    </row>
    <row r="4425" spans="1:9" x14ac:dyDescent="0.25">
      <c r="A4425" s="193" t="e">
        <f ca="1"/>
        <v>#NAME?</v>
      </c>
      <c r="B4425" t="e">
        <f ca="1"/>
        <v>#NAME?</v>
      </c>
      <c r="C4425" s="129" t="e">
        <f ca="1"/>
        <v>#NAME?</v>
      </c>
      <c r="D4425" t="e">
        <f ca="1"/>
        <v>#NAME?</v>
      </c>
      <c r="E4425" t="e">
        <f ca="1"/>
        <v>#NAME?</v>
      </c>
      <c r="F4425" t="e">
        <f ca="1"/>
        <v>#NAME?</v>
      </c>
      <c r="G4425" t="e">
        <f ca="1"/>
        <v>#NAME?</v>
      </c>
      <c r="H4425" t="e">
        <f ca="1"/>
        <v>#NAME?</v>
      </c>
      <c r="I4425" t="e">
        <f ca="1"/>
        <v>#NAME?</v>
      </c>
    </row>
    <row r="4426" spans="1:9" x14ac:dyDescent="0.25">
      <c r="A4426" s="193" t="e">
        <f ca="1"/>
        <v>#NAME?</v>
      </c>
      <c r="B4426" t="e">
        <f ca="1"/>
        <v>#NAME?</v>
      </c>
      <c r="C4426" s="129" t="e">
        <f ca="1"/>
        <v>#NAME?</v>
      </c>
      <c r="D4426" t="e">
        <f ca="1"/>
        <v>#NAME?</v>
      </c>
      <c r="E4426" t="e">
        <f ca="1"/>
        <v>#NAME?</v>
      </c>
      <c r="F4426" t="e">
        <f ca="1"/>
        <v>#NAME?</v>
      </c>
      <c r="G4426" t="e">
        <f ca="1"/>
        <v>#NAME?</v>
      </c>
      <c r="H4426" t="e">
        <f ca="1"/>
        <v>#NAME?</v>
      </c>
      <c r="I4426" t="e">
        <f ca="1"/>
        <v>#NAME?</v>
      </c>
    </row>
    <row r="4427" spans="1:9" x14ac:dyDescent="0.25">
      <c r="A4427" s="193" t="e">
        <f ca="1"/>
        <v>#NAME?</v>
      </c>
      <c r="B4427" t="e">
        <f ca="1"/>
        <v>#NAME?</v>
      </c>
      <c r="C4427" s="129" t="e">
        <f ca="1"/>
        <v>#NAME?</v>
      </c>
      <c r="D4427" t="e">
        <f ca="1"/>
        <v>#NAME?</v>
      </c>
      <c r="E4427" t="e">
        <f ca="1"/>
        <v>#NAME?</v>
      </c>
      <c r="F4427" t="e">
        <f ca="1"/>
        <v>#NAME?</v>
      </c>
      <c r="G4427" t="e">
        <f ca="1"/>
        <v>#NAME?</v>
      </c>
      <c r="H4427" t="e">
        <f ca="1"/>
        <v>#NAME?</v>
      </c>
      <c r="I4427" t="e">
        <f ca="1"/>
        <v>#NAME?</v>
      </c>
    </row>
    <row r="4428" spans="1:9" x14ac:dyDescent="0.25">
      <c r="A4428" s="193" t="e">
        <f ca="1"/>
        <v>#NAME?</v>
      </c>
      <c r="B4428" t="e">
        <f ca="1"/>
        <v>#NAME?</v>
      </c>
      <c r="C4428" s="129" t="e">
        <f ca="1"/>
        <v>#NAME?</v>
      </c>
      <c r="D4428" t="e">
        <f ca="1"/>
        <v>#NAME?</v>
      </c>
      <c r="E4428" t="e">
        <f ca="1"/>
        <v>#NAME?</v>
      </c>
      <c r="F4428" t="e">
        <f ca="1"/>
        <v>#NAME?</v>
      </c>
      <c r="G4428" t="e">
        <f ca="1"/>
        <v>#NAME?</v>
      </c>
      <c r="H4428" t="e">
        <f ca="1"/>
        <v>#NAME?</v>
      </c>
      <c r="I4428" t="e">
        <f ca="1"/>
        <v>#NAME?</v>
      </c>
    </row>
    <row r="4429" spans="1:9" x14ac:dyDescent="0.25">
      <c r="A4429" s="193" t="e">
        <f ca="1"/>
        <v>#NAME?</v>
      </c>
      <c r="B4429" t="e">
        <f ca="1"/>
        <v>#NAME?</v>
      </c>
      <c r="C4429" s="129" t="e">
        <f ca="1"/>
        <v>#NAME?</v>
      </c>
      <c r="D4429" t="e">
        <f ca="1"/>
        <v>#NAME?</v>
      </c>
      <c r="E4429" t="e">
        <f ca="1"/>
        <v>#NAME?</v>
      </c>
      <c r="F4429" t="e">
        <f ca="1"/>
        <v>#NAME?</v>
      </c>
      <c r="G4429" t="e">
        <f ca="1"/>
        <v>#NAME?</v>
      </c>
      <c r="H4429" t="e">
        <f ca="1"/>
        <v>#NAME?</v>
      </c>
      <c r="I4429" t="e">
        <f ca="1"/>
        <v>#NAME?</v>
      </c>
    </row>
    <row r="4430" spans="1:9" x14ac:dyDescent="0.25">
      <c r="A4430" s="193" t="e">
        <f ca="1"/>
        <v>#NAME?</v>
      </c>
      <c r="B4430" t="e">
        <f ca="1"/>
        <v>#NAME?</v>
      </c>
      <c r="C4430" s="129" t="e">
        <f ca="1"/>
        <v>#NAME?</v>
      </c>
      <c r="D4430" t="e">
        <f ca="1"/>
        <v>#NAME?</v>
      </c>
      <c r="E4430" t="e">
        <f ca="1"/>
        <v>#NAME?</v>
      </c>
      <c r="F4430" t="e">
        <f ca="1"/>
        <v>#NAME?</v>
      </c>
      <c r="G4430" t="e">
        <f ca="1"/>
        <v>#NAME?</v>
      </c>
      <c r="H4430" t="e">
        <f ca="1"/>
        <v>#NAME?</v>
      </c>
      <c r="I4430" t="e">
        <f ca="1"/>
        <v>#NAME?</v>
      </c>
    </row>
    <row r="4431" spans="1:9" x14ac:dyDescent="0.25">
      <c r="A4431" s="193" t="e">
        <f ca="1"/>
        <v>#NAME?</v>
      </c>
      <c r="B4431" t="e">
        <f ca="1"/>
        <v>#NAME?</v>
      </c>
      <c r="C4431" s="129" t="e">
        <f ca="1"/>
        <v>#NAME?</v>
      </c>
      <c r="D4431" t="e">
        <f ca="1"/>
        <v>#NAME?</v>
      </c>
      <c r="E4431" t="e">
        <f ca="1"/>
        <v>#NAME?</v>
      </c>
      <c r="F4431" t="e">
        <f ca="1"/>
        <v>#NAME?</v>
      </c>
      <c r="G4431" t="e">
        <f ca="1"/>
        <v>#NAME?</v>
      </c>
      <c r="H4431" t="e">
        <f ca="1"/>
        <v>#NAME?</v>
      </c>
      <c r="I4431" t="e">
        <f ca="1"/>
        <v>#NAME?</v>
      </c>
    </row>
    <row r="4432" spans="1:9" x14ac:dyDescent="0.25">
      <c r="A4432" s="193" t="e">
        <f ca="1"/>
        <v>#NAME?</v>
      </c>
      <c r="B4432" t="e">
        <f ca="1"/>
        <v>#NAME?</v>
      </c>
      <c r="C4432" s="129" t="e">
        <f ca="1"/>
        <v>#NAME?</v>
      </c>
      <c r="D4432" t="e">
        <f ca="1"/>
        <v>#NAME?</v>
      </c>
      <c r="E4432" t="e">
        <f ca="1"/>
        <v>#NAME?</v>
      </c>
      <c r="F4432" t="e">
        <f ca="1"/>
        <v>#NAME?</v>
      </c>
      <c r="G4432" t="e">
        <f ca="1"/>
        <v>#NAME?</v>
      </c>
      <c r="H4432" t="e">
        <f ca="1"/>
        <v>#NAME?</v>
      </c>
      <c r="I4432" t="e">
        <f ca="1"/>
        <v>#NAME?</v>
      </c>
    </row>
    <row r="4433" spans="1:9" x14ac:dyDescent="0.25">
      <c r="A4433" s="193" t="e">
        <f ca="1"/>
        <v>#NAME?</v>
      </c>
      <c r="B4433" t="e">
        <f ca="1"/>
        <v>#NAME?</v>
      </c>
      <c r="C4433" s="129" t="e">
        <f ca="1"/>
        <v>#NAME?</v>
      </c>
      <c r="D4433" t="e">
        <f ca="1"/>
        <v>#NAME?</v>
      </c>
      <c r="E4433" t="e">
        <f ca="1"/>
        <v>#NAME?</v>
      </c>
      <c r="F4433" t="e">
        <f ca="1"/>
        <v>#NAME?</v>
      </c>
      <c r="G4433" t="e">
        <f ca="1"/>
        <v>#NAME?</v>
      </c>
      <c r="H4433" t="e">
        <f ca="1"/>
        <v>#NAME?</v>
      </c>
      <c r="I4433" t="e">
        <f ca="1"/>
        <v>#NAME?</v>
      </c>
    </row>
    <row r="4434" spans="1:9" x14ac:dyDescent="0.25">
      <c r="A4434" s="193" t="e">
        <f ca="1"/>
        <v>#NAME?</v>
      </c>
      <c r="B4434" t="e">
        <f ca="1"/>
        <v>#NAME?</v>
      </c>
      <c r="C4434" s="129" t="e">
        <f ca="1"/>
        <v>#NAME?</v>
      </c>
      <c r="D4434" t="e">
        <f ca="1"/>
        <v>#NAME?</v>
      </c>
      <c r="E4434" t="e">
        <f ca="1"/>
        <v>#NAME?</v>
      </c>
      <c r="F4434" t="e">
        <f ca="1"/>
        <v>#NAME?</v>
      </c>
      <c r="G4434" t="e">
        <f ca="1"/>
        <v>#NAME?</v>
      </c>
      <c r="H4434" t="e">
        <f ca="1"/>
        <v>#NAME?</v>
      </c>
      <c r="I4434" t="e">
        <f ca="1"/>
        <v>#NAME?</v>
      </c>
    </row>
    <row r="4435" spans="1:9" x14ac:dyDescent="0.25">
      <c r="A4435" s="193" t="e">
        <f ca="1"/>
        <v>#NAME?</v>
      </c>
      <c r="B4435" t="e">
        <f ca="1"/>
        <v>#NAME?</v>
      </c>
      <c r="C4435" s="129" t="e">
        <f ca="1"/>
        <v>#NAME?</v>
      </c>
      <c r="D4435" t="e">
        <f ca="1"/>
        <v>#NAME?</v>
      </c>
      <c r="E4435" t="e">
        <f ca="1"/>
        <v>#NAME?</v>
      </c>
      <c r="F4435" t="e">
        <f ca="1"/>
        <v>#NAME?</v>
      </c>
      <c r="G4435" t="e">
        <f ca="1"/>
        <v>#NAME?</v>
      </c>
      <c r="H4435" t="e">
        <f ca="1"/>
        <v>#NAME?</v>
      </c>
      <c r="I4435" t="e">
        <f ca="1"/>
        <v>#NAME?</v>
      </c>
    </row>
    <row r="4436" spans="1:9" x14ac:dyDescent="0.25">
      <c r="A4436" s="193" t="e">
        <f ca="1"/>
        <v>#NAME?</v>
      </c>
      <c r="B4436" t="e">
        <f ca="1"/>
        <v>#NAME?</v>
      </c>
      <c r="C4436" s="129" t="e">
        <f ca="1"/>
        <v>#NAME?</v>
      </c>
      <c r="D4436" t="e">
        <f ca="1"/>
        <v>#NAME?</v>
      </c>
      <c r="E4436" t="e">
        <f ca="1"/>
        <v>#NAME?</v>
      </c>
      <c r="F4436" t="e">
        <f ca="1"/>
        <v>#NAME?</v>
      </c>
      <c r="G4436" t="e">
        <f ca="1"/>
        <v>#NAME?</v>
      </c>
      <c r="H4436" t="e">
        <f ca="1"/>
        <v>#NAME?</v>
      </c>
      <c r="I4436" t="e">
        <f ca="1"/>
        <v>#NAME?</v>
      </c>
    </row>
    <row r="4437" spans="1:9" x14ac:dyDescent="0.25">
      <c r="A4437" s="193" t="e">
        <f ca="1"/>
        <v>#NAME?</v>
      </c>
      <c r="B4437" t="e">
        <f ca="1"/>
        <v>#NAME?</v>
      </c>
      <c r="C4437" s="129" t="e">
        <f ca="1"/>
        <v>#NAME?</v>
      </c>
      <c r="D4437" t="e">
        <f ca="1"/>
        <v>#NAME?</v>
      </c>
      <c r="E4437" t="e">
        <f ca="1"/>
        <v>#NAME?</v>
      </c>
      <c r="F4437" t="e">
        <f ca="1"/>
        <v>#NAME?</v>
      </c>
      <c r="G4437" t="e">
        <f ca="1"/>
        <v>#NAME?</v>
      </c>
      <c r="H4437" t="e">
        <f ca="1"/>
        <v>#NAME?</v>
      </c>
      <c r="I4437" t="e">
        <f ca="1"/>
        <v>#NAME?</v>
      </c>
    </row>
    <row r="4438" spans="1:9" x14ac:dyDescent="0.25">
      <c r="A4438" s="193" t="e">
        <f ca="1"/>
        <v>#NAME?</v>
      </c>
      <c r="B4438" t="e">
        <f ca="1"/>
        <v>#NAME?</v>
      </c>
      <c r="C4438" s="129" t="e">
        <f ca="1"/>
        <v>#NAME?</v>
      </c>
      <c r="D4438" t="e">
        <f ca="1"/>
        <v>#NAME?</v>
      </c>
      <c r="E4438" t="e">
        <f ca="1"/>
        <v>#NAME?</v>
      </c>
      <c r="F4438" t="e">
        <f ca="1"/>
        <v>#NAME?</v>
      </c>
      <c r="G4438" t="e">
        <f ca="1"/>
        <v>#NAME?</v>
      </c>
      <c r="H4438" t="e">
        <f ca="1"/>
        <v>#NAME?</v>
      </c>
      <c r="I4438" t="e">
        <f ca="1"/>
        <v>#NAME?</v>
      </c>
    </row>
    <row r="4439" spans="1:9" x14ac:dyDescent="0.25">
      <c r="A4439" s="193" t="e">
        <f ca="1"/>
        <v>#NAME?</v>
      </c>
      <c r="B4439" t="e">
        <f ca="1"/>
        <v>#NAME?</v>
      </c>
      <c r="C4439" s="129" t="e">
        <f ca="1"/>
        <v>#NAME?</v>
      </c>
      <c r="D4439" t="e">
        <f ca="1"/>
        <v>#NAME?</v>
      </c>
      <c r="E4439" t="e">
        <f ca="1"/>
        <v>#NAME?</v>
      </c>
      <c r="F4439" t="e">
        <f ca="1"/>
        <v>#NAME?</v>
      </c>
      <c r="G4439" t="e">
        <f ca="1"/>
        <v>#NAME?</v>
      </c>
      <c r="H4439" t="e">
        <f ca="1"/>
        <v>#NAME?</v>
      </c>
      <c r="I4439" t="e">
        <f ca="1"/>
        <v>#NAME?</v>
      </c>
    </row>
    <row r="4440" spans="1:9" x14ac:dyDescent="0.25">
      <c r="A4440" s="193" t="e">
        <f ca="1"/>
        <v>#NAME?</v>
      </c>
      <c r="B4440" t="e">
        <f ca="1"/>
        <v>#NAME?</v>
      </c>
      <c r="C4440" s="129" t="e">
        <f ca="1"/>
        <v>#NAME?</v>
      </c>
      <c r="D4440" t="e">
        <f ca="1"/>
        <v>#NAME?</v>
      </c>
      <c r="E4440" t="e">
        <f ca="1"/>
        <v>#NAME?</v>
      </c>
      <c r="F4440" t="e">
        <f ca="1"/>
        <v>#NAME?</v>
      </c>
      <c r="G4440" t="e">
        <f ca="1"/>
        <v>#NAME?</v>
      </c>
      <c r="H4440" t="e">
        <f ca="1"/>
        <v>#NAME?</v>
      </c>
      <c r="I4440" t="e">
        <f ca="1"/>
        <v>#NAME?</v>
      </c>
    </row>
    <row r="4441" spans="1:9" x14ac:dyDescent="0.25">
      <c r="A4441" s="193" t="e">
        <f ca="1"/>
        <v>#NAME?</v>
      </c>
      <c r="B4441" t="e">
        <f ca="1"/>
        <v>#NAME?</v>
      </c>
      <c r="C4441" s="129" t="e">
        <f ca="1"/>
        <v>#NAME?</v>
      </c>
      <c r="D4441" t="e">
        <f ca="1"/>
        <v>#NAME?</v>
      </c>
      <c r="E4441" t="e">
        <f ca="1"/>
        <v>#NAME?</v>
      </c>
      <c r="F4441" t="e">
        <f ca="1"/>
        <v>#NAME?</v>
      </c>
      <c r="G4441" t="e">
        <f ca="1"/>
        <v>#NAME?</v>
      </c>
      <c r="H4441" t="e">
        <f ca="1"/>
        <v>#NAME?</v>
      </c>
      <c r="I4441" t="e">
        <f ca="1"/>
        <v>#NAME?</v>
      </c>
    </row>
    <row r="4442" spans="1:9" x14ac:dyDescent="0.25">
      <c r="A4442" s="193" t="e">
        <f ca="1"/>
        <v>#NAME?</v>
      </c>
      <c r="B4442" t="e">
        <f ca="1"/>
        <v>#NAME?</v>
      </c>
      <c r="C4442" s="129" t="e">
        <f ca="1"/>
        <v>#NAME?</v>
      </c>
      <c r="D4442" t="e">
        <f ca="1"/>
        <v>#NAME?</v>
      </c>
      <c r="E4442" t="e">
        <f ca="1"/>
        <v>#NAME?</v>
      </c>
      <c r="F4442" t="e">
        <f ca="1"/>
        <v>#NAME?</v>
      </c>
      <c r="G4442" t="e">
        <f ca="1"/>
        <v>#NAME?</v>
      </c>
      <c r="H4442" t="e">
        <f ca="1"/>
        <v>#NAME?</v>
      </c>
      <c r="I4442" t="e">
        <f ca="1"/>
        <v>#NAME?</v>
      </c>
    </row>
    <row r="4443" spans="1:9" x14ac:dyDescent="0.25">
      <c r="A4443" s="193" t="e">
        <f ca="1"/>
        <v>#NAME?</v>
      </c>
      <c r="B4443" t="e">
        <f ca="1"/>
        <v>#NAME?</v>
      </c>
      <c r="C4443" s="129" t="e">
        <f ca="1"/>
        <v>#NAME?</v>
      </c>
      <c r="D4443" t="e">
        <f ca="1"/>
        <v>#NAME?</v>
      </c>
      <c r="E4443" t="e">
        <f ca="1"/>
        <v>#NAME?</v>
      </c>
      <c r="F4443" t="e">
        <f ca="1"/>
        <v>#NAME?</v>
      </c>
      <c r="G4443" t="e">
        <f ca="1"/>
        <v>#NAME?</v>
      </c>
      <c r="H4443" t="e">
        <f ca="1"/>
        <v>#NAME?</v>
      </c>
      <c r="I4443" t="e">
        <f ca="1"/>
        <v>#NAME?</v>
      </c>
    </row>
    <row r="4444" spans="1:9" x14ac:dyDescent="0.25">
      <c r="A4444" s="193" t="e">
        <f ca="1"/>
        <v>#NAME?</v>
      </c>
      <c r="B4444" t="e">
        <f ca="1"/>
        <v>#NAME?</v>
      </c>
      <c r="C4444" s="129" t="e">
        <f ca="1"/>
        <v>#NAME?</v>
      </c>
      <c r="D4444" t="e">
        <f ca="1"/>
        <v>#NAME?</v>
      </c>
      <c r="E4444" t="e">
        <f ca="1"/>
        <v>#NAME?</v>
      </c>
      <c r="F4444" t="e">
        <f ca="1"/>
        <v>#NAME?</v>
      </c>
      <c r="G4444" t="e">
        <f ca="1"/>
        <v>#NAME?</v>
      </c>
      <c r="H4444" t="e">
        <f ca="1"/>
        <v>#NAME?</v>
      </c>
      <c r="I4444" t="e">
        <f ca="1"/>
        <v>#NAME?</v>
      </c>
    </row>
    <row r="4445" spans="1:9" x14ac:dyDescent="0.25">
      <c r="A4445" s="193" t="e">
        <f ca="1"/>
        <v>#NAME?</v>
      </c>
      <c r="B4445" t="e">
        <f ca="1"/>
        <v>#NAME?</v>
      </c>
      <c r="C4445" s="129" t="e">
        <f ca="1"/>
        <v>#NAME?</v>
      </c>
      <c r="D4445" t="e">
        <f ca="1"/>
        <v>#NAME?</v>
      </c>
      <c r="E4445" t="e">
        <f ca="1"/>
        <v>#NAME?</v>
      </c>
      <c r="F4445" t="e">
        <f ca="1"/>
        <v>#NAME?</v>
      </c>
      <c r="G4445" t="e">
        <f ca="1"/>
        <v>#NAME?</v>
      </c>
      <c r="H4445" t="e">
        <f ca="1"/>
        <v>#NAME?</v>
      </c>
      <c r="I4445" t="e">
        <f ca="1"/>
        <v>#NAME?</v>
      </c>
    </row>
    <row r="4446" spans="1:9" x14ac:dyDescent="0.25">
      <c r="A4446" s="193" t="e">
        <f ca="1"/>
        <v>#NAME?</v>
      </c>
      <c r="B4446" t="e">
        <f ca="1"/>
        <v>#NAME?</v>
      </c>
      <c r="C4446" s="129" t="e">
        <f ca="1"/>
        <v>#NAME?</v>
      </c>
      <c r="D4446" t="e">
        <f ca="1"/>
        <v>#NAME?</v>
      </c>
      <c r="E4446" t="e">
        <f ca="1"/>
        <v>#NAME?</v>
      </c>
      <c r="F4446" t="e">
        <f ca="1"/>
        <v>#NAME?</v>
      </c>
      <c r="G4446" t="e">
        <f ca="1"/>
        <v>#NAME?</v>
      </c>
      <c r="H4446" t="e">
        <f ca="1"/>
        <v>#NAME?</v>
      </c>
      <c r="I4446" t="e">
        <f ca="1"/>
        <v>#NAME?</v>
      </c>
    </row>
    <row r="4447" spans="1:9" x14ac:dyDescent="0.25">
      <c r="A4447" s="193" t="e">
        <f ca="1"/>
        <v>#NAME?</v>
      </c>
      <c r="B4447" t="e">
        <f ca="1"/>
        <v>#NAME?</v>
      </c>
      <c r="C4447" s="129" t="e">
        <f ca="1"/>
        <v>#NAME?</v>
      </c>
      <c r="D4447" t="e">
        <f ca="1"/>
        <v>#NAME?</v>
      </c>
      <c r="E4447" t="e">
        <f ca="1"/>
        <v>#NAME?</v>
      </c>
      <c r="F4447" t="e">
        <f ca="1"/>
        <v>#NAME?</v>
      </c>
      <c r="G4447" t="e">
        <f ca="1"/>
        <v>#NAME?</v>
      </c>
      <c r="H4447" t="e">
        <f ca="1"/>
        <v>#NAME?</v>
      </c>
      <c r="I4447" t="e">
        <f ca="1"/>
        <v>#NAME?</v>
      </c>
    </row>
    <row r="4448" spans="1:9" x14ac:dyDescent="0.25">
      <c r="A4448" s="193" t="e">
        <f ca="1"/>
        <v>#NAME?</v>
      </c>
      <c r="B4448" t="e">
        <f ca="1"/>
        <v>#NAME?</v>
      </c>
      <c r="C4448" s="129" t="e">
        <f ca="1"/>
        <v>#NAME?</v>
      </c>
      <c r="D4448" t="e">
        <f ca="1"/>
        <v>#NAME?</v>
      </c>
      <c r="E4448" t="e">
        <f ca="1"/>
        <v>#NAME?</v>
      </c>
      <c r="F4448" t="e">
        <f ca="1"/>
        <v>#NAME?</v>
      </c>
      <c r="G4448" t="e">
        <f ca="1"/>
        <v>#NAME?</v>
      </c>
      <c r="H4448" t="e">
        <f ca="1"/>
        <v>#NAME?</v>
      </c>
      <c r="I4448" t="e">
        <f ca="1"/>
        <v>#NAME?</v>
      </c>
    </row>
    <row r="4449" spans="1:9" x14ac:dyDescent="0.25">
      <c r="A4449" s="193" t="e">
        <f ca="1"/>
        <v>#NAME?</v>
      </c>
      <c r="B4449" t="e">
        <f ca="1"/>
        <v>#NAME?</v>
      </c>
      <c r="C4449" s="129" t="e">
        <f ca="1"/>
        <v>#NAME?</v>
      </c>
      <c r="D4449" t="e">
        <f ca="1"/>
        <v>#NAME?</v>
      </c>
      <c r="E4449" t="e">
        <f ca="1"/>
        <v>#NAME?</v>
      </c>
      <c r="F4449" t="e">
        <f ca="1"/>
        <v>#NAME?</v>
      </c>
      <c r="G4449" t="e">
        <f ca="1"/>
        <v>#NAME?</v>
      </c>
      <c r="H4449" t="e">
        <f ca="1"/>
        <v>#NAME?</v>
      </c>
      <c r="I4449" t="e">
        <f ca="1"/>
        <v>#NAME?</v>
      </c>
    </row>
    <row r="4450" spans="1:9" x14ac:dyDescent="0.25">
      <c r="A4450" s="193" t="e">
        <f ca="1"/>
        <v>#NAME?</v>
      </c>
      <c r="B4450" t="e">
        <f ca="1"/>
        <v>#NAME?</v>
      </c>
      <c r="C4450" s="129" t="e">
        <f ca="1"/>
        <v>#NAME?</v>
      </c>
      <c r="D4450" t="e">
        <f ca="1"/>
        <v>#NAME?</v>
      </c>
      <c r="E4450" t="e">
        <f ca="1"/>
        <v>#NAME?</v>
      </c>
      <c r="F4450" t="e">
        <f ca="1"/>
        <v>#NAME?</v>
      </c>
      <c r="G4450" t="e">
        <f ca="1"/>
        <v>#NAME?</v>
      </c>
      <c r="H4450" t="e">
        <f ca="1"/>
        <v>#NAME?</v>
      </c>
      <c r="I4450" t="e">
        <f ca="1"/>
        <v>#NAME?</v>
      </c>
    </row>
    <row r="4451" spans="1:9" x14ac:dyDescent="0.25">
      <c r="A4451" s="193" t="e">
        <f ca="1"/>
        <v>#NAME?</v>
      </c>
      <c r="B4451" t="e">
        <f ca="1"/>
        <v>#NAME?</v>
      </c>
      <c r="C4451" s="129" t="e">
        <f ca="1"/>
        <v>#NAME?</v>
      </c>
      <c r="D4451" t="e">
        <f ca="1"/>
        <v>#NAME?</v>
      </c>
      <c r="E4451" t="e">
        <f ca="1"/>
        <v>#NAME?</v>
      </c>
      <c r="F4451" t="e">
        <f ca="1"/>
        <v>#NAME?</v>
      </c>
      <c r="G4451" t="e">
        <f ca="1"/>
        <v>#NAME?</v>
      </c>
      <c r="H4451" t="e">
        <f ca="1"/>
        <v>#NAME?</v>
      </c>
      <c r="I4451" t="e">
        <f ca="1"/>
        <v>#NAME?</v>
      </c>
    </row>
    <row r="4452" spans="1:9" x14ac:dyDescent="0.25">
      <c r="A4452" s="193" t="e">
        <f ca="1"/>
        <v>#NAME?</v>
      </c>
      <c r="B4452" t="e">
        <f ca="1"/>
        <v>#NAME?</v>
      </c>
      <c r="C4452" s="129" t="e">
        <f ca="1"/>
        <v>#NAME?</v>
      </c>
      <c r="D4452" t="e">
        <f ca="1"/>
        <v>#NAME?</v>
      </c>
      <c r="E4452" t="e">
        <f ca="1"/>
        <v>#NAME?</v>
      </c>
      <c r="F4452" t="e">
        <f ca="1"/>
        <v>#NAME?</v>
      </c>
      <c r="G4452" t="e">
        <f ca="1"/>
        <v>#NAME?</v>
      </c>
      <c r="H4452" t="e">
        <f ca="1"/>
        <v>#NAME?</v>
      </c>
      <c r="I4452" t="e">
        <f ca="1"/>
        <v>#NAME?</v>
      </c>
    </row>
    <row r="4453" spans="1:9" x14ac:dyDescent="0.25">
      <c r="A4453" s="193" t="e">
        <f ca="1"/>
        <v>#NAME?</v>
      </c>
      <c r="B4453" t="e">
        <f ca="1"/>
        <v>#NAME?</v>
      </c>
      <c r="C4453" s="129" t="e">
        <f ca="1"/>
        <v>#NAME?</v>
      </c>
      <c r="D4453" t="e">
        <f ca="1"/>
        <v>#NAME?</v>
      </c>
      <c r="E4453" t="e">
        <f ca="1"/>
        <v>#NAME?</v>
      </c>
      <c r="F4453" t="e">
        <f ca="1"/>
        <v>#NAME?</v>
      </c>
      <c r="G4453" t="e">
        <f ca="1"/>
        <v>#NAME?</v>
      </c>
      <c r="H4453" t="e">
        <f ca="1"/>
        <v>#NAME?</v>
      </c>
      <c r="I4453" t="e">
        <f ca="1"/>
        <v>#NAME?</v>
      </c>
    </row>
    <row r="4454" spans="1:9" x14ac:dyDescent="0.25">
      <c r="A4454" s="193" t="e">
        <f ca="1"/>
        <v>#NAME?</v>
      </c>
      <c r="B4454" t="e">
        <f ca="1"/>
        <v>#NAME?</v>
      </c>
      <c r="C4454" s="129" t="e">
        <f ca="1"/>
        <v>#NAME?</v>
      </c>
      <c r="D4454" t="e">
        <f ca="1"/>
        <v>#NAME?</v>
      </c>
      <c r="E4454" t="e">
        <f ca="1"/>
        <v>#NAME?</v>
      </c>
      <c r="F4454" t="e">
        <f ca="1"/>
        <v>#NAME?</v>
      </c>
      <c r="G4454" t="e">
        <f ca="1"/>
        <v>#NAME?</v>
      </c>
      <c r="H4454" t="e">
        <f ca="1"/>
        <v>#NAME?</v>
      </c>
      <c r="I4454" t="e">
        <f ca="1"/>
        <v>#NAME?</v>
      </c>
    </row>
    <row r="4455" spans="1:9" x14ac:dyDescent="0.25">
      <c r="A4455" s="193" t="e">
        <f ca="1"/>
        <v>#NAME?</v>
      </c>
      <c r="B4455" t="e">
        <f ca="1"/>
        <v>#NAME?</v>
      </c>
      <c r="C4455" s="129" t="e">
        <f ca="1"/>
        <v>#NAME?</v>
      </c>
      <c r="D4455" t="e">
        <f ca="1"/>
        <v>#NAME?</v>
      </c>
      <c r="E4455" t="e">
        <f ca="1"/>
        <v>#NAME?</v>
      </c>
      <c r="F4455" t="e">
        <f ca="1"/>
        <v>#NAME?</v>
      </c>
      <c r="G4455" t="e">
        <f ca="1"/>
        <v>#NAME?</v>
      </c>
      <c r="H4455" t="e">
        <f ca="1"/>
        <v>#NAME?</v>
      </c>
      <c r="I4455" t="e">
        <f ca="1"/>
        <v>#NAME?</v>
      </c>
    </row>
    <row r="4456" spans="1:9" x14ac:dyDescent="0.25">
      <c r="A4456" s="193" t="e">
        <f ca="1"/>
        <v>#NAME?</v>
      </c>
      <c r="B4456" t="e">
        <f ca="1"/>
        <v>#NAME?</v>
      </c>
      <c r="C4456" s="129" t="e">
        <f ca="1"/>
        <v>#NAME?</v>
      </c>
      <c r="D4456" t="e">
        <f ca="1"/>
        <v>#NAME?</v>
      </c>
      <c r="E4456" t="e">
        <f ca="1"/>
        <v>#NAME?</v>
      </c>
      <c r="F4456" t="e">
        <f ca="1"/>
        <v>#NAME?</v>
      </c>
      <c r="G4456" t="e">
        <f ca="1"/>
        <v>#NAME?</v>
      </c>
      <c r="H4456" t="e">
        <f ca="1"/>
        <v>#NAME?</v>
      </c>
      <c r="I4456" t="e">
        <f ca="1"/>
        <v>#NAME?</v>
      </c>
    </row>
    <row r="4457" spans="1:9" x14ac:dyDescent="0.25">
      <c r="A4457" s="193" t="e">
        <f ca="1"/>
        <v>#NAME?</v>
      </c>
      <c r="B4457" t="e">
        <f ca="1"/>
        <v>#NAME?</v>
      </c>
      <c r="C4457" s="129" t="e">
        <f ca="1"/>
        <v>#NAME?</v>
      </c>
      <c r="D4457" t="e">
        <f ca="1"/>
        <v>#NAME?</v>
      </c>
      <c r="E4457" t="e">
        <f ca="1"/>
        <v>#NAME?</v>
      </c>
      <c r="F4457" t="e">
        <f ca="1"/>
        <v>#NAME?</v>
      </c>
      <c r="G4457" t="e">
        <f ca="1"/>
        <v>#NAME?</v>
      </c>
      <c r="H4457" t="e">
        <f ca="1"/>
        <v>#NAME?</v>
      </c>
      <c r="I4457" t="e">
        <f ca="1"/>
        <v>#NAME?</v>
      </c>
    </row>
    <row r="4458" spans="1:9" x14ac:dyDescent="0.25">
      <c r="A4458" s="193" t="e">
        <f ca="1"/>
        <v>#NAME?</v>
      </c>
      <c r="B4458" t="e">
        <f ca="1"/>
        <v>#NAME?</v>
      </c>
      <c r="C4458" s="129" t="e">
        <f ca="1"/>
        <v>#NAME?</v>
      </c>
      <c r="D4458" t="e">
        <f ca="1"/>
        <v>#NAME?</v>
      </c>
      <c r="E4458" t="e">
        <f ca="1"/>
        <v>#NAME?</v>
      </c>
      <c r="F4458" t="e">
        <f ca="1"/>
        <v>#NAME?</v>
      </c>
      <c r="G4458" t="e">
        <f ca="1"/>
        <v>#NAME?</v>
      </c>
      <c r="H4458" t="e">
        <f ca="1"/>
        <v>#NAME?</v>
      </c>
      <c r="I4458" t="e">
        <f ca="1"/>
        <v>#NAME?</v>
      </c>
    </row>
    <row r="4459" spans="1:9" x14ac:dyDescent="0.25">
      <c r="A4459" s="193" t="e">
        <f ca="1"/>
        <v>#NAME?</v>
      </c>
      <c r="B4459" t="e">
        <f ca="1"/>
        <v>#NAME?</v>
      </c>
      <c r="C4459" s="129" t="e">
        <f ca="1"/>
        <v>#NAME?</v>
      </c>
      <c r="D4459" t="e">
        <f ca="1"/>
        <v>#NAME?</v>
      </c>
      <c r="E4459" t="e">
        <f ca="1"/>
        <v>#NAME?</v>
      </c>
      <c r="F4459" t="e">
        <f ca="1"/>
        <v>#NAME?</v>
      </c>
      <c r="G4459" t="e">
        <f ca="1"/>
        <v>#NAME?</v>
      </c>
      <c r="H4459" t="e">
        <f ca="1"/>
        <v>#NAME?</v>
      </c>
      <c r="I4459" t="e">
        <f ca="1"/>
        <v>#NAME?</v>
      </c>
    </row>
    <row r="4460" spans="1:9" x14ac:dyDescent="0.25">
      <c r="A4460" s="193" t="e">
        <f ca="1"/>
        <v>#NAME?</v>
      </c>
      <c r="B4460" t="e">
        <f ca="1"/>
        <v>#NAME?</v>
      </c>
      <c r="C4460" s="129" t="e">
        <f ca="1"/>
        <v>#NAME?</v>
      </c>
      <c r="D4460" t="e">
        <f ca="1"/>
        <v>#NAME?</v>
      </c>
      <c r="E4460" t="e">
        <f ca="1"/>
        <v>#NAME?</v>
      </c>
      <c r="F4460" t="e">
        <f ca="1"/>
        <v>#NAME?</v>
      </c>
      <c r="G4460" t="e">
        <f ca="1"/>
        <v>#NAME?</v>
      </c>
      <c r="H4460" t="e">
        <f ca="1"/>
        <v>#NAME?</v>
      </c>
      <c r="I4460" t="e">
        <f ca="1"/>
        <v>#NAME?</v>
      </c>
    </row>
    <row r="4461" spans="1:9" x14ac:dyDescent="0.25">
      <c r="A4461" s="193" t="e">
        <f ca="1"/>
        <v>#NAME?</v>
      </c>
      <c r="B4461" t="e">
        <f ca="1"/>
        <v>#NAME?</v>
      </c>
      <c r="C4461" s="129" t="e">
        <f ca="1"/>
        <v>#NAME?</v>
      </c>
      <c r="D4461" t="e">
        <f ca="1"/>
        <v>#NAME?</v>
      </c>
      <c r="E4461" t="e">
        <f ca="1"/>
        <v>#NAME?</v>
      </c>
      <c r="F4461" t="e">
        <f ca="1"/>
        <v>#NAME?</v>
      </c>
      <c r="G4461" t="e">
        <f ca="1"/>
        <v>#NAME?</v>
      </c>
      <c r="H4461" t="e">
        <f ca="1"/>
        <v>#NAME?</v>
      </c>
      <c r="I4461" t="e">
        <f ca="1"/>
        <v>#NAME?</v>
      </c>
    </row>
    <row r="4462" spans="1:9" x14ac:dyDescent="0.25">
      <c r="A4462" s="193" t="e">
        <f ca="1"/>
        <v>#NAME?</v>
      </c>
      <c r="B4462" t="e">
        <f ca="1"/>
        <v>#NAME?</v>
      </c>
      <c r="C4462" s="129" t="e">
        <f ca="1"/>
        <v>#NAME?</v>
      </c>
      <c r="D4462" t="e">
        <f ca="1"/>
        <v>#NAME?</v>
      </c>
      <c r="E4462" t="e">
        <f ca="1"/>
        <v>#NAME?</v>
      </c>
      <c r="F4462" t="e">
        <f ca="1"/>
        <v>#NAME?</v>
      </c>
      <c r="G4462" t="e">
        <f ca="1"/>
        <v>#NAME?</v>
      </c>
      <c r="H4462" t="e">
        <f ca="1"/>
        <v>#NAME?</v>
      </c>
      <c r="I4462" t="e">
        <f ca="1"/>
        <v>#NAME?</v>
      </c>
    </row>
    <row r="4463" spans="1:9" x14ac:dyDescent="0.25">
      <c r="A4463" s="193" t="e">
        <f ca="1"/>
        <v>#NAME?</v>
      </c>
      <c r="B4463" t="e">
        <f ca="1"/>
        <v>#NAME?</v>
      </c>
      <c r="C4463" s="129" t="e">
        <f ca="1"/>
        <v>#NAME?</v>
      </c>
      <c r="D4463" t="e">
        <f ca="1"/>
        <v>#NAME?</v>
      </c>
      <c r="E4463" t="e">
        <f ca="1"/>
        <v>#NAME?</v>
      </c>
      <c r="F4463" t="e">
        <f ca="1"/>
        <v>#NAME?</v>
      </c>
      <c r="G4463" t="e">
        <f ca="1"/>
        <v>#NAME?</v>
      </c>
      <c r="H4463" t="e">
        <f ca="1"/>
        <v>#NAME?</v>
      </c>
      <c r="I4463" t="e">
        <f ca="1"/>
        <v>#NAME?</v>
      </c>
    </row>
    <row r="4464" spans="1:9" x14ac:dyDescent="0.25">
      <c r="A4464" s="193" t="e">
        <f ca="1"/>
        <v>#NAME?</v>
      </c>
      <c r="B4464" t="e">
        <f ca="1"/>
        <v>#NAME?</v>
      </c>
      <c r="C4464" s="129" t="e">
        <f ca="1"/>
        <v>#NAME?</v>
      </c>
      <c r="D4464" t="e">
        <f ca="1"/>
        <v>#NAME?</v>
      </c>
      <c r="E4464" t="e">
        <f ca="1"/>
        <v>#NAME?</v>
      </c>
      <c r="F4464" t="e">
        <f ca="1"/>
        <v>#NAME?</v>
      </c>
      <c r="G4464" t="e">
        <f ca="1"/>
        <v>#NAME?</v>
      </c>
      <c r="H4464" t="e">
        <f ca="1"/>
        <v>#NAME?</v>
      </c>
      <c r="I4464" t="e">
        <f ca="1"/>
        <v>#NAME?</v>
      </c>
    </row>
    <row r="4465" spans="1:9" x14ac:dyDescent="0.25">
      <c r="A4465" s="193" t="e">
        <f ca="1"/>
        <v>#NAME?</v>
      </c>
      <c r="B4465" t="e">
        <f ca="1"/>
        <v>#NAME?</v>
      </c>
      <c r="C4465" s="129" t="e">
        <f ca="1"/>
        <v>#NAME?</v>
      </c>
      <c r="D4465" t="e">
        <f ca="1"/>
        <v>#NAME?</v>
      </c>
      <c r="E4465" t="e">
        <f ca="1"/>
        <v>#NAME?</v>
      </c>
      <c r="F4465" t="e">
        <f ca="1"/>
        <v>#NAME?</v>
      </c>
      <c r="G4465" t="e">
        <f ca="1"/>
        <v>#NAME?</v>
      </c>
      <c r="H4465" t="e">
        <f ca="1"/>
        <v>#NAME?</v>
      </c>
      <c r="I4465" t="e">
        <f ca="1"/>
        <v>#NAME?</v>
      </c>
    </row>
    <row r="4466" spans="1:9" x14ac:dyDescent="0.25">
      <c r="A4466" s="193" t="e">
        <f ca="1"/>
        <v>#NAME?</v>
      </c>
      <c r="B4466" t="e">
        <f ca="1"/>
        <v>#NAME?</v>
      </c>
      <c r="C4466" s="129" t="e">
        <f ca="1"/>
        <v>#NAME?</v>
      </c>
      <c r="D4466" t="e">
        <f ca="1"/>
        <v>#NAME?</v>
      </c>
      <c r="E4466" t="e">
        <f ca="1"/>
        <v>#NAME?</v>
      </c>
      <c r="F4466" t="e">
        <f ca="1"/>
        <v>#NAME?</v>
      </c>
      <c r="G4466" t="e">
        <f ca="1"/>
        <v>#NAME?</v>
      </c>
      <c r="H4466" t="e">
        <f ca="1"/>
        <v>#NAME?</v>
      </c>
      <c r="I4466" t="e">
        <f ca="1"/>
        <v>#NAME?</v>
      </c>
    </row>
    <row r="4467" spans="1:9" x14ac:dyDescent="0.25">
      <c r="A4467" s="193" t="e">
        <f ca="1"/>
        <v>#NAME?</v>
      </c>
      <c r="B4467" t="e">
        <f ca="1"/>
        <v>#NAME?</v>
      </c>
      <c r="C4467" s="129" t="e">
        <f ca="1"/>
        <v>#NAME?</v>
      </c>
      <c r="D4467" t="e">
        <f ca="1"/>
        <v>#NAME?</v>
      </c>
      <c r="E4467" t="e">
        <f ca="1"/>
        <v>#NAME?</v>
      </c>
      <c r="F4467" t="e">
        <f ca="1"/>
        <v>#NAME?</v>
      </c>
      <c r="G4467" t="e">
        <f ca="1"/>
        <v>#NAME?</v>
      </c>
      <c r="H4467" t="e">
        <f ca="1"/>
        <v>#NAME?</v>
      </c>
      <c r="I4467" t="e">
        <f ca="1"/>
        <v>#NAME?</v>
      </c>
    </row>
    <row r="4468" spans="1:9" x14ac:dyDescent="0.25">
      <c r="A4468" s="193" t="e">
        <f ca="1"/>
        <v>#NAME?</v>
      </c>
      <c r="B4468" t="e">
        <f ca="1"/>
        <v>#NAME?</v>
      </c>
      <c r="C4468" s="129" t="e">
        <f ca="1"/>
        <v>#NAME?</v>
      </c>
      <c r="D4468" t="e">
        <f ca="1"/>
        <v>#NAME?</v>
      </c>
      <c r="E4468" t="e">
        <f ca="1"/>
        <v>#NAME?</v>
      </c>
      <c r="F4468" t="e">
        <f ca="1"/>
        <v>#NAME?</v>
      </c>
      <c r="G4468" t="e">
        <f ca="1"/>
        <v>#NAME?</v>
      </c>
      <c r="H4468" t="e">
        <f ca="1"/>
        <v>#NAME?</v>
      </c>
      <c r="I4468" t="e">
        <f ca="1"/>
        <v>#NAME?</v>
      </c>
    </row>
    <row r="4469" spans="1:9" x14ac:dyDescent="0.25">
      <c r="A4469" s="193" t="e">
        <f ca="1"/>
        <v>#NAME?</v>
      </c>
      <c r="B4469" t="e">
        <f ca="1"/>
        <v>#NAME?</v>
      </c>
      <c r="C4469" s="129" t="e">
        <f ca="1"/>
        <v>#NAME?</v>
      </c>
      <c r="D4469" t="e">
        <f ca="1"/>
        <v>#NAME?</v>
      </c>
      <c r="E4469" t="e">
        <f ca="1"/>
        <v>#NAME?</v>
      </c>
      <c r="F4469" t="e">
        <f ca="1"/>
        <v>#NAME?</v>
      </c>
      <c r="G4469" t="e">
        <f ca="1"/>
        <v>#NAME?</v>
      </c>
      <c r="H4469" t="e">
        <f ca="1"/>
        <v>#NAME?</v>
      </c>
      <c r="I4469" t="e">
        <f ca="1"/>
        <v>#NAME?</v>
      </c>
    </row>
    <row r="4470" spans="1:9" x14ac:dyDescent="0.25">
      <c r="A4470" s="193" t="e">
        <f ca="1"/>
        <v>#NAME?</v>
      </c>
      <c r="B4470" t="e">
        <f ca="1"/>
        <v>#NAME?</v>
      </c>
      <c r="C4470" s="129" t="e">
        <f ca="1"/>
        <v>#NAME?</v>
      </c>
      <c r="D4470" t="e">
        <f ca="1"/>
        <v>#NAME?</v>
      </c>
      <c r="E4470" t="e">
        <f ca="1"/>
        <v>#NAME?</v>
      </c>
      <c r="F4470" t="e">
        <f ca="1"/>
        <v>#NAME?</v>
      </c>
      <c r="G4470" t="e">
        <f ca="1"/>
        <v>#NAME?</v>
      </c>
      <c r="H4470" t="e">
        <f ca="1"/>
        <v>#NAME?</v>
      </c>
      <c r="I4470" t="e">
        <f ca="1"/>
        <v>#NAME?</v>
      </c>
    </row>
    <row r="4471" spans="1:9" x14ac:dyDescent="0.25">
      <c r="A4471" s="193" t="e">
        <f ca="1"/>
        <v>#NAME?</v>
      </c>
      <c r="B4471" t="e">
        <f ca="1"/>
        <v>#NAME?</v>
      </c>
      <c r="C4471" s="129" t="e">
        <f ca="1"/>
        <v>#NAME?</v>
      </c>
      <c r="D4471" t="e">
        <f ca="1"/>
        <v>#NAME?</v>
      </c>
      <c r="E4471" t="e">
        <f ca="1"/>
        <v>#NAME?</v>
      </c>
      <c r="F4471" t="e">
        <f ca="1"/>
        <v>#NAME?</v>
      </c>
      <c r="G4471" t="e">
        <f ca="1"/>
        <v>#NAME?</v>
      </c>
      <c r="H4471" t="e">
        <f ca="1"/>
        <v>#NAME?</v>
      </c>
      <c r="I4471" t="e">
        <f ca="1"/>
        <v>#NAME?</v>
      </c>
    </row>
    <row r="4472" spans="1:9" x14ac:dyDescent="0.25">
      <c r="A4472" s="193" t="e">
        <f ca="1"/>
        <v>#NAME?</v>
      </c>
      <c r="B4472" t="e">
        <f ca="1"/>
        <v>#NAME?</v>
      </c>
      <c r="C4472" s="129" t="e">
        <f ca="1"/>
        <v>#NAME?</v>
      </c>
      <c r="D4472" t="e">
        <f ca="1"/>
        <v>#NAME?</v>
      </c>
      <c r="E4472" t="e">
        <f ca="1"/>
        <v>#NAME?</v>
      </c>
      <c r="F4472" t="e">
        <f ca="1"/>
        <v>#NAME?</v>
      </c>
      <c r="G4472" t="e">
        <f ca="1"/>
        <v>#NAME?</v>
      </c>
      <c r="H4472" t="e">
        <f ca="1"/>
        <v>#NAME?</v>
      </c>
      <c r="I4472" t="e">
        <f ca="1"/>
        <v>#NAME?</v>
      </c>
    </row>
    <row r="4473" spans="1:9" x14ac:dyDescent="0.25">
      <c r="A4473" s="193" t="e">
        <f ca="1"/>
        <v>#NAME?</v>
      </c>
      <c r="B4473" t="e">
        <f ca="1"/>
        <v>#NAME?</v>
      </c>
      <c r="C4473" s="129" t="e">
        <f ca="1"/>
        <v>#NAME?</v>
      </c>
      <c r="D4473" t="e">
        <f ca="1"/>
        <v>#NAME?</v>
      </c>
      <c r="E4473" t="e">
        <f ca="1"/>
        <v>#NAME?</v>
      </c>
      <c r="F4473" t="e">
        <f ca="1"/>
        <v>#NAME?</v>
      </c>
      <c r="G4473" t="e">
        <f ca="1"/>
        <v>#NAME?</v>
      </c>
      <c r="H4473" t="e">
        <f ca="1"/>
        <v>#NAME?</v>
      </c>
      <c r="I4473" t="e">
        <f ca="1"/>
        <v>#NAME?</v>
      </c>
    </row>
    <row r="4474" spans="1:9" x14ac:dyDescent="0.25">
      <c r="A4474" s="193" t="e">
        <f ca="1"/>
        <v>#NAME?</v>
      </c>
      <c r="B4474" t="e">
        <f ca="1"/>
        <v>#NAME?</v>
      </c>
      <c r="C4474" s="129" t="e">
        <f ca="1"/>
        <v>#NAME?</v>
      </c>
      <c r="D4474" t="e">
        <f ca="1"/>
        <v>#NAME?</v>
      </c>
      <c r="E4474" t="e">
        <f ca="1"/>
        <v>#NAME?</v>
      </c>
      <c r="F4474" t="e">
        <f ca="1"/>
        <v>#NAME?</v>
      </c>
      <c r="G4474" t="e">
        <f ca="1"/>
        <v>#NAME?</v>
      </c>
      <c r="H4474" t="e">
        <f ca="1"/>
        <v>#NAME?</v>
      </c>
      <c r="I4474" t="e">
        <f ca="1"/>
        <v>#NAME?</v>
      </c>
    </row>
    <row r="4475" spans="1:9" x14ac:dyDescent="0.25">
      <c r="A4475" s="193" t="e">
        <f ca="1"/>
        <v>#NAME?</v>
      </c>
      <c r="B4475" t="e">
        <f ca="1"/>
        <v>#NAME?</v>
      </c>
      <c r="C4475" s="129" t="e">
        <f ca="1"/>
        <v>#NAME?</v>
      </c>
      <c r="D4475" t="e">
        <f ca="1"/>
        <v>#NAME?</v>
      </c>
      <c r="E4475" t="e">
        <f ca="1"/>
        <v>#NAME?</v>
      </c>
      <c r="F4475" t="e">
        <f ca="1"/>
        <v>#NAME?</v>
      </c>
      <c r="G4475" t="e">
        <f ca="1"/>
        <v>#NAME?</v>
      </c>
      <c r="H4475" t="e">
        <f ca="1"/>
        <v>#NAME?</v>
      </c>
      <c r="I4475" t="e">
        <f ca="1"/>
        <v>#NAME?</v>
      </c>
    </row>
    <row r="4476" spans="1:9" x14ac:dyDescent="0.25">
      <c r="A4476" s="193" t="e">
        <f ca="1"/>
        <v>#NAME?</v>
      </c>
      <c r="B4476" t="e">
        <f ca="1"/>
        <v>#NAME?</v>
      </c>
      <c r="C4476" s="129" t="e">
        <f ca="1"/>
        <v>#NAME?</v>
      </c>
      <c r="D4476" t="e">
        <f ca="1"/>
        <v>#NAME?</v>
      </c>
      <c r="E4476" t="e">
        <f ca="1"/>
        <v>#NAME?</v>
      </c>
      <c r="F4476" t="e">
        <f ca="1"/>
        <v>#NAME?</v>
      </c>
      <c r="G4476" t="e">
        <f ca="1"/>
        <v>#NAME?</v>
      </c>
      <c r="H4476" t="e">
        <f ca="1"/>
        <v>#NAME?</v>
      </c>
      <c r="I4476" t="e">
        <f ca="1"/>
        <v>#NAME?</v>
      </c>
    </row>
    <row r="4477" spans="1:9" x14ac:dyDescent="0.25">
      <c r="A4477" s="193" t="e">
        <f ca="1"/>
        <v>#NAME?</v>
      </c>
      <c r="B4477" t="e">
        <f ca="1"/>
        <v>#NAME?</v>
      </c>
      <c r="C4477" s="129" t="e">
        <f ca="1"/>
        <v>#NAME?</v>
      </c>
      <c r="D4477" t="e">
        <f ca="1"/>
        <v>#NAME?</v>
      </c>
      <c r="E4477" t="e">
        <f ca="1"/>
        <v>#NAME?</v>
      </c>
      <c r="F4477" t="e">
        <f ca="1"/>
        <v>#NAME?</v>
      </c>
      <c r="G4477" t="e">
        <f ca="1"/>
        <v>#NAME?</v>
      </c>
      <c r="H4477" t="e">
        <f ca="1"/>
        <v>#NAME?</v>
      </c>
      <c r="I4477" t="e">
        <f ca="1"/>
        <v>#NAME?</v>
      </c>
    </row>
    <row r="4478" spans="1:9" x14ac:dyDescent="0.25">
      <c r="A4478" s="193" t="e">
        <f ca="1"/>
        <v>#NAME?</v>
      </c>
      <c r="B4478" t="e">
        <f ca="1"/>
        <v>#NAME?</v>
      </c>
      <c r="C4478" s="129" t="e">
        <f ca="1"/>
        <v>#NAME?</v>
      </c>
      <c r="D4478" t="e">
        <f ca="1"/>
        <v>#NAME?</v>
      </c>
      <c r="E4478" t="e">
        <f ca="1"/>
        <v>#NAME?</v>
      </c>
      <c r="F4478" t="e">
        <f ca="1"/>
        <v>#NAME?</v>
      </c>
      <c r="G4478" t="e">
        <f ca="1"/>
        <v>#NAME?</v>
      </c>
      <c r="H4478" t="e">
        <f ca="1"/>
        <v>#NAME?</v>
      </c>
      <c r="I4478" t="e">
        <f ca="1"/>
        <v>#NAME?</v>
      </c>
    </row>
    <row r="4479" spans="1:9" x14ac:dyDescent="0.25">
      <c r="A4479" s="193" t="e">
        <f ca="1"/>
        <v>#NAME?</v>
      </c>
      <c r="B4479" t="e">
        <f ca="1"/>
        <v>#NAME?</v>
      </c>
      <c r="C4479" s="129" t="e">
        <f ca="1"/>
        <v>#NAME?</v>
      </c>
      <c r="D4479" t="e">
        <f ca="1"/>
        <v>#NAME?</v>
      </c>
      <c r="E4479" t="e">
        <f ca="1"/>
        <v>#NAME?</v>
      </c>
      <c r="F4479" t="e">
        <f ca="1"/>
        <v>#NAME?</v>
      </c>
      <c r="G4479" t="e">
        <f ca="1"/>
        <v>#NAME?</v>
      </c>
      <c r="H4479" t="e">
        <f ca="1"/>
        <v>#NAME?</v>
      </c>
      <c r="I4479" t="e">
        <f ca="1"/>
        <v>#NAME?</v>
      </c>
    </row>
    <row r="4480" spans="1:9" x14ac:dyDescent="0.25">
      <c r="A4480" s="193" t="e">
        <f ca="1"/>
        <v>#NAME?</v>
      </c>
      <c r="B4480" t="e">
        <f ca="1"/>
        <v>#NAME?</v>
      </c>
      <c r="C4480" s="129" t="e">
        <f ca="1"/>
        <v>#NAME?</v>
      </c>
      <c r="D4480" t="e">
        <f ca="1"/>
        <v>#NAME?</v>
      </c>
      <c r="E4480" t="e">
        <f ca="1"/>
        <v>#NAME?</v>
      </c>
      <c r="F4480" t="e">
        <f ca="1"/>
        <v>#NAME?</v>
      </c>
      <c r="G4480" t="e">
        <f ca="1"/>
        <v>#NAME?</v>
      </c>
      <c r="H4480" t="e">
        <f ca="1"/>
        <v>#NAME?</v>
      </c>
      <c r="I4480" t="e">
        <f ca="1"/>
        <v>#NAME?</v>
      </c>
    </row>
    <row r="4481" spans="1:9" x14ac:dyDescent="0.25">
      <c r="A4481" s="193" t="e">
        <f ca="1"/>
        <v>#NAME?</v>
      </c>
      <c r="B4481" t="e">
        <f ca="1"/>
        <v>#NAME?</v>
      </c>
      <c r="C4481" s="129" t="e">
        <f ca="1"/>
        <v>#NAME?</v>
      </c>
      <c r="D4481" t="e">
        <f ca="1"/>
        <v>#NAME?</v>
      </c>
      <c r="E4481" t="e">
        <f ca="1"/>
        <v>#NAME?</v>
      </c>
      <c r="F4481" t="e">
        <f ca="1"/>
        <v>#NAME?</v>
      </c>
      <c r="G4481" t="e">
        <f ca="1"/>
        <v>#NAME?</v>
      </c>
      <c r="H4481" t="e">
        <f ca="1"/>
        <v>#NAME?</v>
      </c>
      <c r="I4481" t="e">
        <f ca="1"/>
        <v>#NAME?</v>
      </c>
    </row>
    <row r="4482" spans="1:9" x14ac:dyDescent="0.25">
      <c r="A4482" s="193" t="e">
        <f ca="1"/>
        <v>#NAME?</v>
      </c>
      <c r="B4482" t="e">
        <f ca="1"/>
        <v>#NAME?</v>
      </c>
      <c r="C4482" s="129" t="e">
        <f ca="1"/>
        <v>#NAME?</v>
      </c>
      <c r="D4482" t="e">
        <f ca="1"/>
        <v>#NAME?</v>
      </c>
      <c r="E4482" t="e">
        <f ca="1"/>
        <v>#NAME?</v>
      </c>
      <c r="F4482" t="e">
        <f ca="1"/>
        <v>#NAME?</v>
      </c>
      <c r="G4482" t="e">
        <f ca="1"/>
        <v>#NAME?</v>
      </c>
      <c r="H4482" t="e">
        <f ca="1"/>
        <v>#NAME?</v>
      </c>
      <c r="I4482" t="e">
        <f ca="1"/>
        <v>#NAME?</v>
      </c>
    </row>
    <row r="4483" spans="1:9" x14ac:dyDescent="0.25">
      <c r="A4483" s="193" t="e">
        <f ca="1"/>
        <v>#NAME?</v>
      </c>
      <c r="B4483" t="e">
        <f ca="1"/>
        <v>#NAME?</v>
      </c>
      <c r="C4483" s="129" t="e">
        <f ca="1"/>
        <v>#NAME?</v>
      </c>
      <c r="D4483" t="e">
        <f ca="1"/>
        <v>#NAME?</v>
      </c>
      <c r="E4483" t="e">
        <f ca="1"/>
        <v>#NAME?</v>
      </c>
      <c r="F4483" t="e">
        <f ca="1"/>
        <v>#NAME?</v>
      </c>
      <c r="G4483" t="e">
        <f ca="1"/>
        <v>#NAME?</v>
      </c>
      <c r="H4483" t="e">
        <f ca="1"/>
        <v>#NAME?</v>
      </c>
      <c r="I4483" t="e">
        <f ca="1"/>
        <v>#NAME?</v>
      </c>
    </row>
    <row r="4484" spans="1:9" x14ac:dyDescent="0.25">
      <c r="A4484" s="193" t="e">
        <f ca="1"/>
        <v>#NAME?</v>
      </c>
      <c r="B4484" t="e">
        <f ca="1"/>
        <v>#NAME?</v>
      </c>
      <c r="C4484" s="129" t="e">
        <f ca="1"/>
        <v>#NAME?</v>
      </c>
      <c r="D4484" t="e">
        <f ca="1"/>
        <v>#NAME?</v>
      </c>
      <c r="E4484" t="e">
        <f ca="1"/>
        <v>#NAME?</v>
      </c>
      <c r="F4484" t="e">
        <f ca="1"/>
        <v>#NAME?</v>
      </c>
      <c r="G4484" t="e">
        <f ca="1"/>
        <v>#NAME?</v>
      </c>
      <c r="H4484" t="e">
        <f ca="1"/>
        <v>#NAME?</v>
      </c>
      <c r="I4484" t="e">
        <f ca="1"/>
        <v>#NAME?</v>
      </c>
    </row>
    <row r="4485" spans="1:9" x14ac:dyDescent="0.25">
      <c r="A4485" s="193" t="e">
        <f ca="1"/>
        <v>#NAME?</v>
      </c>
      <c r="B4485" t="e">
        <f ca="1"/>
        <v>#NAME?</v>
      </c>
      <c r="C4485" s="129" t="e">
        <f ca="1"/>
        <v>#NAME?</v>
      </c>
      <c r="D4485" t="e">
        <f ca="1"/>
        <v>#NAME?</v>
      </c>
      <c r="E4485" t="e">
        <f ca="1"/>
        <v>#NAME?</v>
      </c>
      <c r="F4485" t="e">
        <f ca="1"/>
        <v>#NAME?</v>
      </c>
      <c r="G4485" t="e">
        <f ca="1"/>
        <v>#NAME?</v>
      </c>
      <c r="H4485" t="e">
        <f ca="1"/>
        <v>#NAME?</v>
      </c>
      <c r="I4485" t="e">
        <f ca="1"/>
        <v>#NAME?</v>
      </c>
    </row>
    <row r="4486" spans="1:9" x14ac:dyDescent="0.25">
      <c r="A4486" s="193" t="e">
        <f ca="1"/>
        <v>#NAME?</v>
      </c>
      <c r="B4486" t="e">
        <f ca="1"/>
        <v>#NAME?</v>
      </c>
      <c r="C4486" s="129" t="e">
        <f ca="1"/>
        <v>#NAME?</v>
      </c>
      <c r="D4486" t="e">
        <f ca="1"/>
        <v>#NAME?</v>
      </c>
      <c r="E4486" t="e">
        <f ca="1"/>
        <v>#NAME?</v>
      </c>
      <c r="F4486" t="e">
        <f ca="1"/>
        <v>#NAME?</v>
      </c>
      <c r="G4486" t="e">
        <f ca="1"/>
        <v>#NAME?</v>
      </c>
      <c r="H4486" t="e">
        <f ca="1"/>
        <v>#NAME?</v>
      </c>
      <c r="I4486" t="e">
        <f ca="1"/>
        <v>#NAME?</v>
      </c>
    </row>
    <row r="4487" spans="1:9" x14ac:dyDescent="0.25">
      <c r="A4487" s="193" t="e">
        <f ca="1"/>
        <v>#NAME?</v>
      </c>
      <c r="B4487" t="e">
        <f ca="1"/>
        <v>#NAME?</v>
      </c>
      <c r="C4487" s="129" t="e">
        <f ca="1"/>
        <v>#NAME?</v>
      </c>
      <c r="D4487" t="e">
        <f ca="1"/>
        <v>#NAME?</v>
      </c>
      <c r="E4487" t="e">
        <f ca="1"/>
        <v>#NAME?</v>
      </c>
      <c r="F4487" t="e">
        <f ca="1"/>
        <v>#NAME?</v>
      </c>
      <c r="G4487" t="e">
        <f ca="1"/>
        <v>#NAME?</v>
      </c>
      <c r="H4487" t="e">
        <f ca="1"/>
        <v>#NAME?</v>
      </c>
      <c r="I4487" t="e">
        <f ca="1"/>
        <v>#NAME?</v>
      </c>
    </row>
    <row r="4488" spans="1:9" x14ac:dyDescent="0.25">
      <c r="A4488" s="193" t="e">
        <f ca="1"/>
        <v>#NAME?</v>
      </c>
      <c r="B4488" t="e">
        <f ca="1"/>
        <v>#NAME?</v>
      </c>
      <c r="C4488" s="129" t="e">
        <f ca="1"/>
        <v>#NAME?</v>
      </c>
      <c r="D4488" t="e">
        <f ca="1"/>
        <v>#NAME?</v>
      </c>
      <c r="E4488" t="e">
        <f ca="1"/>
        <v>#NAME?</v>
      </c>
      <c r="F4488" t="e">
        <f ca="1"/>
        <v>#NAME?</v>
      </c>
      <c r="G4488" t="e">
        <f ca="1"/>
        <v>#NAME?</v>
      </c>
      <c r="H4488" t="e">
        <f ca="1"/>
        <v>#NAME?</v>
      </c>
      <c r="I4488" t="e">
        <f ca="1"/>
        <v>#NAME?</v>
      </c>
    </row>
    <row r="4489" spans="1:9" x14ac:dyDescent="0.25">
      <c r="A4489" s="193" t="e">
        <f ca="1"/>
        <v>#NAME?</v>
      </c>
      <c r="B4489" t="e">
        <f ca="1"/>
        <v>#NAME?</v>
      </c>
      <c r="C4489" s="129" t="e">
        <f ca="1"/>
        <v>#NAME?</v>
      </c>
      <c r="D4489" t="e">
        <f ca="1"/>
        <v>#NAME?</v>
      </c>
      <c r="E4489" t="e">
        <f ca="1"/>
        <v>#NAME?</v>
      </c>
      <c r="F4489" t="e">
        <f ca="1"/>
        <v>#NAME?</v>
      </c>
      <c r="G4489" t="e">
        <f ca="1"/>
        <v>#NAME?</v>
      </c>
      <c r="H4489" t="e">
        <f ca="1"/>
        <v>#NAME?</v>
      </c>
      <c r="I4489" t="e">
        <f ca="1"/>
        <v>#NAME?</v>
      </c>
    </row>
    <row r="4490" spans="1:9" x14ac:dyDescent="0.25">
      <c r="A4490" s="193" t="e">
        <f ca="1"/>
        <v>#NAME?</v>
      </c>
      <c r="B4490" t="e">
        <f ca="1"/>
        <v>#NAME?</v>
      </c>
      <c r="C4490" s="129" t="e">
        <f ca="1"/>
        <v>#NAME?</v>
      </c>
      <c r="D4490" t="e">
        <f ca="1"/>
        <v>#NAME?</v>
      </c>
      <c r="E4490" t="e">
        <f ca="1"/>
        <v>#NAME?</v>
      </c>
      <c r="F4490" t="e">
        <f ca="1"/>
        <v>#NAME?</v>
      </c>
      <c r="G4490" t="e">
        <f ca="1"/>
        <v>#NAME?</v>
      </c>
      <c r="H4490" t="e">
        <f ca="1"/>
        <v>#NAME?</v>
      </c>
      <c r="I4490" t="e">
        <f ca="1"/>
        <v>#NAME?</v>
      </c>
    </row>
    <row r="4491" spans="1:9" x14ac:dyDescent="0.25">
      <c r="A4491" s="193" t="e">
        <f ca="1"/>
        <v>#NAME?</v>
      </c>
      <c r="B4491" t="e">
        <f ca="1"/>
        <v>#NAME?</v>
      </c>
      <c r="C4491" s="129" t="e">
        <f ca="1"/>
        <v>#NAME?</v>
      </c>
      <c r="D4491" t="e">
        <f ca="1"/>
        <v>#NAME?</v>
      </c>
      <c r="E4491" t="e">
        <f ca="1"/>
        <v>#NAME?</v>
      </c>
      <c r="F4491" t="e">
        <f ca="1"/>
        <v>#NAME?</v>
      </c>
      <c r="G4491" t="e">
        <f ca="1"/>
        <v>#NAME?</v>
      </c>
      <c r="H4491" t="e">
        <f ca="1"/>
        <v>#NAME?</v>
      </c>
      <c r="I4491" t="e">
        <f ca="1"/>
        <v>#NAME?</v>
      </c>
    </row>
    <row r="4492" spans="1:9" x14ac:dyDescent="0.25">
      <c r="A4492" s="193" t="e">
        <f ca="1"/>
        <v>#NAME?</v>
      </c>
      <c r="B4492" t="e">
        <f ca="1"/>
        <v>#NAME?</v>
      </c>
      <c r="C4492" s="129" t="e">
        <f ca="1"/>
        <v>#NAME?</v>
      </c>
      <c r="D4492" t="e">
        <f ca="1"/>
        <v>#NAME?</v>
      </c>
      <c r="E4492" t="e">
        <f ca="1"/>
        <v>#NAME?</v>
      </c>
      <c r="F4492" t="e">
        <f ca="1"/>
        <v>#NAME?</v>
      </c>
      <c r="G4492" t="e">
        <f ca="1"/>
        <v>#NAME?</v>
      </c>
      <c r="H4492" t="e">
        <f ca="1"/>
        <v>#NAME?</v>
      </c>
      <c r="I4492" t="e">
        <f ca="1"/>
        <v>#NAME?</v>
      </c>
    </row>
    <row r="4493" spans="1:9" x14ac:dyDescent="0.25">
      <c r="A4493" s="193" t="e">
        <f ca="1"/>
        <v>#NAME?</v>
      </c>
      <c r="B4493" t="e">
        <f ca="1"/>
        <v>#NAME?</v>
      </c>
      <c r="C4493" s="129" t="e">
        <f ca="1"/>
        <v>#NAME?</v>
      </c>
      <c r="D4493" t="e">
        <f ca="1"/>
        <v>#NAME?</v>
      </c>
      <c r="E4493" t="e">
        <f ca="1"/>
        <v>#NAME?</v>
      </c>
      <c r="F4493" t="e">
        <f ca="1"/>
        <v>#NAME?</v>
      </c>
      <c r="G4493" t="e">
        <f ca="1"/>
        <v>#NAME?</v>
      </c>
      <c r="H4493" t="e">
        <f ca="1"/>
        <v>#NAME?</v>
      </c>
      <c r="I4493" t="e">
        <f ca="1"/>
        <v>#NAME?</v>
      </c>
    </row>
    <row r="4494" spans="1:9" x14ac:dyDescent="0.25">
      <c r="A4494" s="193" t="e">
        <f ca="1"/>
        <v>#NAME?</v>
      </c>
      <c r="B4494" t="e">
        <f ca="1"/>
        <v>#NAME?</v>
      </c>
      <c r="C4494" s="129" t="e">
        <f ca="1"/>
        <v>#NAME?</v>
      </c>
      <c r="D4494" t="e">
        <f ca="1"/>
        <v>#NAME?</v>
      </c>
      <c r="E4494" t="e">
        <f ca="1"/>
        <v>#NAME?</v>
      </c>
      <c r="F4494" t="e">
        <f ca="1"/>
        <v>#NAME?</v>
      </c>
      <c r="G4494" t="e">
        <f ca="1"/>
        <v>#NAME?</v>
      </c>
      <c r="H4494" t="e">
        <f ca="1"/>
        <v>#NAME?</v>
      </c>
      <c r="I4494" t="e">
        <f ca="1"/>
        <v>#NAME?</v>
      </c>
    </row>
    <row r="4495" spans="1:9" x14ac:dyDescent="0.25">
      <c r="A4495" s="193" t="e">
        <f ca="1"/>
        <v>#NAME?</v>
      </c>
      <c r="B4495" t="e">
        <f ca="1"/>
        <v>#NAME?</v>
      </c>
      <c r="C4495" s="129" t="e">
        <f ca="1"/>
        <v>#NAME?</v>
      </c>
      <c r="D4495" t="e">
        <f ca="1"/>
        <v>#NAME?</v>
      </c>
      <c r="E4495" t="e">
        <f ca="1"/>
        <v>#NAME?</v>
      </c>
      <c r="F4495" t="e">
        <f ca="1"/>
        <v>#NAME?</v>
      </c>
      <c r="G4495" t="e">
        <f ca="1"/>
        <v>#NAME?</v>
      </c>
      <c r="H4495" t="e">
        <f ca="1"/>
        <v>#NAME?</v>
      </c>
      <c r="I4495" t="e">
        <f ca="1"/>
        <v>#NAME?</v>
      </c>
    </row>
    <row r="4496" spans="1:9" x14ac:dyDescent="0.25">
      <c r="A4496" s="193" t="e">
        <f ca="1"/>
        <v>#NAME?</v>
      </c>
      <c r="B4496" t="e">
        <f ca="1"/>
        <v>#NAME?</v>
      </c>
      <c r="C4496" s="129" t="e">
        <f ca="1"/>
        <v>#NAME?</v>
      </c>
      <c r="D4496" t="e">
        <f ca="1"/>
        <v>#NAME?</v>
      </c>
      <c r="E4496" t="e">
        <f ca="1"/>
        <v>#NAME?</v>
      </c>
      <c r="F4496" t="e">
        <f ca="1"/>
        <v>#NAME?</v>
      </c>
      <c r="G4496" t="e">
        <f ca="1"/>
        <v>#NAME?</v>
      </c>
      <c r="H4496" t="e">
        <f ca="1"/>
        <v>#NAME?</v>
      </c>
      <c r="I4496" t="e">
        <f ca="1"/>
        <v>#NAME?</v>
      </c>
    </row>
    <row r="4497" spans="1:9" x14ac:dyDescent="0.25">
      <c r="A4497" s="193" t="e">
        <f ca="1"/>
        <v>#NAME?</v>
      </c>
      <c r="B4497" t="e">
        <f ca="1"/>
        <v>#NAME?</v>
      </c>
      <c r="C4497" s="129" t="e">
        <f ca="1"/>
        <v>#NAME?</v>
      </c>
      <c r="D4497" t="e">
        <f ca="1"/>
        <v>#NAME?</v>
      </c>
      <c r="E4497" t="e">
        <f ca="1"/>
        <v>#NAME?</v>
      </c>
      <c r="F4497" t="e">
        <f ca="1"/>
        <v>#NAME?</v>
      </c>
      <c r="G4497" t="e">
        <f ca="1"/>
        <v>#NAME?</v>
      </c>
      <c r="H4497" t="e">
        <f ca="1"/>
        <v>#NAME?</v>
      </c>
      <c r="I4497" t="e">
        <f ca="1"/>
        <v>#NAME?</v>
      </c>
    </row>
    <row r="4498" spans="1:9" x14ac:dyDescent="0.25">
      <c r="A4498" s="193" t="e">
        <f ca="1"/>
        <v>#NAME?</v>
      </c>
      <c r="B4498" t="e">
        <f ca="1"/>
        <v>#NAME?</v>
      </c>
      <c r="C4498" s="129" t="e">
        <f ca="1"/>
        <v>#NAME?</v>
      </c>
      <c r="D4498" t="e">
        <f ca="1"/>
        <v>#NAME?</v>
      </c>
      <c r="E4498" t="e">
        <f ca="1"/>
        <v>#NAME?</v>
      </c>
      <c r="F4498" t="e">
        <f ca="1"/>
        <v>#NAME?</v>
      </c>
      <c r="G4498" t="e">
        <f ca="1"/>
        <v>#NAME?</v>
      </c>
      <c r="H4498" t="e">
        <f ca="1"/>
        <v>#NAME?</v>
      </c>
      <c r="I4498" t="e">
        <f ca="1"/>
        <v>#NAME?</v>
      </c>
    </row>
    <row r="4499" spans="1:9" x14ac:dyDescent="0.25">
      <c r="A4499" s="193" t="e">
        <f ca="1"/>
        <v>#NAME?</v>
      </c>
      <c r="B4499" t="e">
        <f ca="1"/>
        <v>#NAME?</v>
      </c>
      <c r="C4499" s="129" t="e">
        <f ca="1"/>
        <v>#NAME?</v>
      </c>
      <c r="D4499" t="e">
        <f ca="1"/>
        <v>#NAME?</v>
      </c>
      <c r="E4499" t="e">
        <f ca="1"/>
        <v>#NAME?</v>
      </c>
      <c r="F4499" t="e">
        <f ca="1"/>
        <v>#NAME?</v>
      </c>
      <c r="G4499" t="e">
        <f ca="1"/>
        <v>#NAME?</v>
      </c>
      <c r="H4499" t="e">
        <f ca="1"/>
        <v>#NAME?</v>
      </c>
      <c r="I4499" t="e">
        <f ca="1"/>
        <v>#NAME?</v>
      </c>
    </row>
    <row r="4500" spans="1:9" x14ac:dyDescent="0.25">
      <c r="A4500" s="193" t="e">
        <f ca="1"/>
        <v>#NAME?</v>
      </c>
      <c r="B4500" t="e">
        <f ca="1"/>
        <v>#NAME?</v>
      </c>
      <c r="C4500" s="129" t="e">
        <f ca="1"/>
        <v>#NAME?</v>
      </c>
      <c r="D4500" t="e">
        <f ca="1"/>
        <v>#NAME?</v>
      </c>
      <c r="E4500" t="e">
        <f ca="1"/>
        <v>#NAME?</v>
      </c>
      <c r="F4500" t="e">
        <f ca="1"/>
        <v>#NAME?</v>
      </c>
      <c r="G4500" t="e">
        <f ca="1"/>
        <v>#NAME?</v>
      </c>
      <c r="H4500" t="e">
        <f ca="1"/>
        <v>#NAME?</v>
      </c>
      <c r="I4500" t="e">
        <f ca="1"/>
        <v>#NAME?</v>
      </c>
    </row>
    <row r="4501" spans="1:9" x14ac:dyDescent="0.25">
      <c r="A4501" s="193" t="e">
        <f ca="1"/>
        <v>#NAME?</v>
      </c>
      <c r="B4501" t="e">
        <f ca="1"/>
        <v>#NAME?</v>
      </c>
      <c r="C4501" s="129" t="e">
        <f ca="1"/>
        <v>#NAME?</v>
      </c>
      <c r="D4501" t="e">
        <f ca="1"/>
        <v>#NAME?</v>
      </c>
      <c r="E4501" t="e">
        <f ca="1"/>
        <v>#NAME?</v>
      </c>
      <c r="F4501" t="e">
        <f ca="1"/>
        <v>#NAME?</v>
      </c>
      <c r="G4501" t="e">
        <f ca="1"/>
        <v>#NAME?</v>
      </c>
      <c r="H4501" t="e">
        <f ca="1"/>
        <v>#NAME?</v>
      </c>
      <c r="I4501" t="e">
        <f ca="1"/>
        <v>#NAME?</v>
      </c>
    </row>
    <row r="4502" spans="1:9" x14ac:dyDescent="0.25">
      <c r="A4502" s="193" t="e">
        <f ca="1"/>
        <v>#NAME?</v>
      </c>
      <c r="B4502" t="e">
        <f ca="1"/>
        <v>#NAME?</v>
      </c>
      <c r="C4502" s="129" t="e">
        <f ca="1"/>
        <v>#NAME?</v>
      </c>
      <c r="D4502" t="e">
        <f ca="1"/>
        <v>#NAME?</v>
      </c>
      <c r="E4502" t="e">
        <f ca="1"/>
        <v>#NAME?</v>
      </c>
      <c r="F4502" t="e">
        <f ca="1"/>
        <v>#NAME?</v>
      </c>
      <c r="G4502" t="e">
        <f ca="1"/>
        <v>#NAME?</v>
      </c>
      <c r="H4502" t="e">
        <f ca="1"/>
        <v>#NAME?</v>
      </c>
      <c r="I4502" t="e">
        <f ca="1"/>
        <v>#NAME?</v>
      </c>
    </row>
    <row r="4503" spans="1:9" x14ac:dyDescent="0.25">
      <c r="A4503" s="193" t="e">
        <f ca="1"/>
        <v>#NAME?</v>
      </c>
      <c r="B4503" t="e">
        <f ca="1"/>
        <v>#NAME?</v>
      </c>
      <c r="C4503" s="129" t="e">
        <f ca="1"/>
        <v>#NAME?</v>
      </c>
      <c r="D4503" t="e">
        <f ca="1"/>
        <v>#NAME?</v>
      </c>
      <c r="E4503" t="e">
        <f ca="1"/>
        <v>#NAME?</v>
      </c>
      <c r="F4503" t="e">
        <f ca="1"/>
        <v>#NAME?</v>
      </c>
      <c r="G4503" t="e">
        <f ca="1"/>
        <v>#NAME?</v>
      </c>
      <c r="H4503" t="e">
        <f ca="1"/>
        <v>#NAME?</v>
      </c>
      <c r="I4503" t="e">
        <f ca="1"/>
        <v>#NAME?</v>
      </c>
    </row>
    <row r="4504" spans="1:9" x14ac:dyDescent="0.25">
      <c r="A4504" s="193" t="e">
        <f ca="1"/>
        <v>#NAME?</v>
      </c>
      <c r="B4504" t="e">
        <f ca="1"/>
        <v>#NAME?</v>
      </c>
      <c r="C4504" s="129" t="e">
        <f ca="1"/>
        <v>#NAME?</v>
      </c>
      <c r="D4504" t="e">
        <f ca="1"/>
        <v>#NAME?</v>
      </c>
      <c r="E4504" t="e">
        <f ca="1"/>
        <v>#NAME?</v>
      </c>
      <c r="F4504" t="e">
        <f ca="1"/>
        <v>#NAME?</v>
      </c>
      <c r="G4504" t="e">
        <f ca="1"/>
        <v>#NAME?</v>
      </c>
      <c r="H4504" t="e">
        <f ca="1"/>
        <v>#NAME?</v>
      </c>
      <c r="I4504" t="e">
        <f ca="1"/>
        <v>#NAME?</v>
      </c>
    </row>
    <row r="4505" spans="1:9" x14ac:dyDescent="0.25">
      <c r="A4505" s="193" t="e">
        <f ca="1"/>
        <v>#NAME?</v>
      </c>
      <c r="B4505" t="e">
        <f ca="1"/>
        <v>#NAME?</v>
      </c>
      <c r="C4505" s="129" t="e">
        <f ca="1"/>
        <v>#NAME?</v>
      </c>
      <c r="D4505" t="e">
        <f ca="1"/>
        <v>#NAME?</v>
      </c>
      <c r="E4505" t="e">
        <f ca="1"/>
        <v>#NAME?</v>
      </c>
      <c r="F4505" t="e">
        <f ca="1"/>
        <v>#NAME?</v>
      </c>
      <c r="G4505" t="e">
        <f ca="1"/>
        <v>#NAME?</v>
      </c>
      <c r="H4505" t="e">
        <f ca="1"/>
        <v>#NAME?</v>
      </c>
      <c r="I4505" t="e">
        <f ca="1"/>
        <v>#NAME?</v>
      </c>
    </row>
    <row r="4506" spans="1:9" x14ac:dyDescent="0.25">
      <c r="A4506" s="193" t="e">
        <f ca="1"/>
        <v>#NAME?</v>
      </c>
      <c r="B4506" t="e">
        <f ca="1"/>
        <v>#NAME?</v>
      </c>
      <c r="C4506" s="129" t="e">
        <f ca="1"/>
        <v>#NAME?</v>
      </c>
      <c r="D4506" t="e">
        <f ca="1"/>
        <v>#NAME?</v>
      </c>
      <c r="E4506" t="e">
        <f ca="1"/>
        <v>#NAME?</v>
      </c>
      <c r="F4506" t="e">
        <f ca="1"/>
        <v>#NAME?</v>
      </c>
      <c r="G4506" t="e">
        <f ca="1"/>
        <v>#NAME?</v>
      </c>
      <c r="H4506" t="e">
        <f ca="1"/>
        <v>#NAME?</v>
      </c>
      <c r="I4506" t="e">
        <f ca="1"/>
        <v>#NAME?</v>
      </c>
    </row>
    <row r="4507" spans="1:9" x14ac:dyDescent="0.25">
      <c r="A4507" s="193" t="e">
        <f ca="1"/>
        <v>#NAME?</v>
      </c>
      <c r="B4507" t="e">
        <f ca="1"/>
        <v>#NAME?</v>
      </c>
      <c r="C4507" s="129" t="e">
        <f ca="1"/>
        <v>#NAME?</v>
      </c>
      <c r="D4507" t="e">
        <f ca="1"/>
        <v>#NAME?</v>
      </c>
      <c r="E4507" t="e">
        <f ca="1"/>
        <v>#NAME?</v>
      </c>
      <c r="F4507" t="e">
        <f ca="1"/>
        <v>#NAME?</v>
      </c>
      <c r="G4507" t="e">
        <f ca="1"/>
        <v>#NAME?</v>
      </c>
      <c r="H4507" t="e">
        <f ca="1"/>
        <v>#NAME?</v>
      </c>
      <c r="I4507" t="e">
        <f ca="1"/>
        <v>#NAME?</v>
      </c>
    </row>
    <row r="4508" spans="1:9" x14ac:dyDescent="0.25">
      <c r="A4508" s="193" t="e">
        <f ca="1"/>
        <v>#NAME?</v>
      </c>
      <c r="B4508" t="e">
        <f ca="1"/>
        <v>#NAME?</v>
      </c>
      <c r="C4508" s="129" t="e">
        <f ca="1"/>
        <v>#NAME?</v>
      </c>
      <c r="D4508" t="e">
        <f ca="1"/>
        <v>#NAME?</v>
      </c>
      <c r="E4508" t="e">
        <f ca="1"/>
        <v>#NAME?</v>
      </c>
      <c r="F4508" t="e">
        <f ca="1"/>
        <v>#NAME?</v>
      </c>
      <c r="G4508" t="e">
        <f ca="1"/>
        <v>#NAME?</v>
      </c>
      <c r="H4508" t="e">
        <f ca="1"/>
        <v>#NAME?</v>
      </c>
      <c r="I4508" t="e">
        <f ca="1"/>
        <v>#NAME?</v>
      </c>
    </row>
    <row r="4509" spans="1:9" x14ac:dyDescent="0.25">
      <c r="A4509" s="193" t="e">
        <f ca="1"/>
        <v>#NAME?</v>
      </c>
      <c r="B4509" t="e">
        <f ca="1"/>
        <v>#NAME?</v>
      </c>
      <c r="C4509" s="129" t="e">
        <f ca="1"/>
        <v>#NAME?</v>
      </c>
      <c r="D4509" t="e">
        <f ca="1"/>
        <v>#NAME?</v>
      </c>
      <c r="E4509" t="e">
        <f ca="1"/>
        <v>#NAME?</v>
      </c>
      <c r="F4509" t="e">
        <f ca="1"/>
        <v>#NAME?</v>
      </c>
      <c r="G4509" t="e">
        <f ca="1"/>
        <v>#NAME?</v>
      </c>
      <c r="H4509" t="e">
        <f ca="1"/>
        <v>#NAME?</v>
      </c>
      <c r="I4509" t="e">
        <f ca="1"/>
        <v>#NAME?</v>
      </c>
    </row>
    <row r="4510" spans="1:9" x14ac:dyDescent="0.25">
      <c r="A4510" s="193" t="e">
        <f ca="1"/>
        <v>#NAME?</v>
      </c>
      <c r="B4510" t="e">
        <f ca="1"/>
        <v>#NAME?</v>
      </c>
      <c r="C4510" s="129" t="e">
        <f ca="1"/>
        <v>#NAME?</v>
      </c>
      <c r="D4510" t="e">
        <f ca="1"/>
        <v>#NAME?</v>
      </c>
      <c r="E4510" t="e">
        <f ca="1"/>
        <v>#NAME?</v>
      </c>
      <c r="F4510" t="e">
        <f ca="1"/>
        <v>#NAME?</v>
      </c>
      <c r="G4510" t="e">
        <f ca="1"/>
        <v>#NAME?</v>
      </c>
      <c r="H4510" t="e">
        <f ca="1"/>
        <v>#NAME?</v>
      </c>
      <c r="I4510" t="e">
        <f ca="1"/>
        <v>#NAME?</v>
      </c>
    </row>
    <row r="4511" spans="1:9" x14ac:dyDescent="0.25">
      <c r="A4511" s="193" t="e">
        <f ca="1"/>
        <v>#NAME?</v>
      </c>
      <c r="B4511" t="e">
        <f ca="1"/>
        <v>#NAME?</v>
      </c>
      <c r="C4511" s="129" t="e">
        <f ca="1"/>
        <v>#NAME?</v>
      </c>
      <c r="D4511" t="e">
        <f ca="1"/>
        <v>#NAME?</v>
      </c>
      <c r="E4511" t="e">
        <f ca="1"/>
        <v>#NAME?</v>
      </c>
      <c r="F4511" t="e">
        <f ca="1"/>
        <v>#NAME?</v>
      </c>
      <c r="G4511" t="e">
        <f ca="1"/>
        <v>#NAME?</v>
      </c>
      <c r="H4511" t="e">
        <f ca="1"/>
        <v>#NAME?</v>
      </c>
      <c r="I4511" t="e">
        <f ca="1"/>
        <v>#NAME?</v>
      </c>
    </row>
    <row r="4512" spans="1:9" x14ac:dyDescent="0.25">
      <c r="A4512" s="193" t="e">
        <f ca="1"/>
        <v>#NAME?</v>
      </c>
      <c r="B4512" t="e">
        <f ca="1"/>
        <v>#NAME?</v>
      </c>
      <c r="C4512" s="129" t="e">
        <f ca="1"/>
        <v>#NAME?</v>
      </c>
      <c r="D4512" t="e">
        <f ca="1"/>
        <v>#NAME?</v>
      </c>
      <c r="E4512" t="e">
        <f ca="1"/>
        <v>#NAME?</v>
      </c>
      <c r="F4512" t="e">
        <f ca="1"/>
        <v>#NAME?</v>
      </c>
      <c r="G4512" t="e">
        <f ca="1"/>
        <v>#NAME?</v>
      </c>
      <c r="H4512" t="e">
        <f ca="1"/>
        <v>#NAME?</v>
      </c>
      <c r="I4512" t="e">
        <f ca="1"/>
        <v>#NAME?</v>
      </c>
    </row>
    <row r="4513" spans="1:9" x14ac:dyDescent="0.25">
      <c r="A4513" s="193" t="e">
        <f ca="1"/>
        <v>#NAME?</v>
      </c>
      <c r="B4513" t="e">
        <f ca="1"/>
        <v>#NAME?</v>
      </c>
      <c r="C4513" s="129" t="e">
        <f ca="1"/>
        <v>#NAME?</v>
      </c>
      <c r="D4513" t="e">
        <f ca="1"/>
        <v>#NAME?</v>
      </c>
      <c r="E4513" t="e">
        <f ca="1"/>
        <v>#NAME?</v>
      </c>
      <c r="F4513" t="e">
        <f ca="1"/>
        <v>#NAME?</v>
      </c>
      <c r="G4513" t="e">
        <f ca="1"/>
        <v>#NAME?</v>
      </c>
      <c r="H4513" t="e">
        <f ca="1"/>
        <v>#NAME?</v>
      </c>
      <c r="I4513" t="e">
        <f ca="1"/>
        <v>#NAME?</v>
      </c>
    </row>
    <row r="4514" spans="1:9" x14ac:dyDescent="0.25">
      <c r="A4514" s="193" t="e">
        <f ca="1"/>
        <v>#NAME?</v>
      </c>
      <c r="B4514" t="e">
        <f ca="1"/>
        <v>#NAME?</v>
      </c>
      <c r="C4514" s="129" t="e">
        <f ca="1"/>
        <v>#NAME?</v>
      </c>
      <c r="D4514" t="e">
        <f ca="1"/>
        <v>#NAME?</v>
      </c>
      <c r="E4514" t="e">
        <f ca="1"/>
        <v>#NAME?</v>
      </c>
      <c r="F4514" t="e">
        <f ca="1"/>
        <v>#NAME?</v>
      </c>
      <c r="G4514" t="e">
        <f ca="1"/>
        <v>#NAME?</v>
      </c>
      <c r="H4514" t="e">
        <f ca="1"/>
        <v>#NAME?</v>
      </c>
      <c r="I4514" t="e">
        <f ca="1"/>
        <v>#NAME?</v>
      </c>
    </row>
    <row r="4515" spans="1:9" x14ac:dyDescent="0.25">
      <c r="A4515" s="193" t="e">
        <f ca="1"/>
        <v>#NAME?</v>
      </c>
      <c r="B4515" t="e">
        <f ca="1"/>
        <v>#NAME?</v>
      </c>
      <c r="C4515" s="129" t="e">
        <f ca="1"/>
        <v>#NAME?</v>
      </c>
      <c r="D4515" t="e">
        <f ca="1"/>
        <v>#NAME?</v>
      </c>
      <c r="E4515" t="e">
        <f ca="1"/>
        <v>#NAME?</v>
      </c>
      <c r="F4515" t="e">
        <f ca="1"/>
        <v>#NAME?</v>
      </c>
      <c r="G4515" t="e">
        <f ca="1"/>
        <v>#NAME?</v>
      </c>
      <c r="H4515" t="e">
        <f ca="1"/>
        <v>#NAME?</v>
      </c>
      <c r="I4515" t="e">
        <f ca="1"/>
        <v>#NAME?</v>
      </c>
    </row>
    <row r="4516" spans="1:9" x14ac:dyDescent="0.25">
      <c r="A4516" s="193" t="e">
        <f ca="1"/>
        <v>#NAME?</v>
      </c>
      <c r="B4516" t="e">
        <f ca="1"/>
        <v>#NAME?</v>
      </c>
      <c r="C4516" s="129" t="e">
        <f ca="1"/>
        <v>#NAME?</v>
      </c>
      <c r="D4516" t="e">
        <f ca="1"/>
        <v>#NAME?</v>
      </c>
      <c r="E4516" t="e">
        <f ca="1"/>
        <v>#NAME?</v>
      </c>
      <c r="F4516" t="e">
        <f ca="1"/>
        <v>#NAME?</v>
      </c>
      <c r="G4516" t="e">
        <f ca="1"/>
        <v>#NAME?</v>
      </c>
      <c r="H4516" t="e">
        <f ca="1"/>
        <v>#NAME?</v>
      </c>
      <c r="I4516" t="e">
        <f ca="1"/>
        <v>#NAME?</v>
      </c>
    </row>
    <row r="4517" spans="1:9" x14ac:dyDescent="0.25">
      <c r="A4517" s="193" t="e">
        <f ca="1"/>
        <v>#NAME?</v>
      </c>
      <c r="B4517" t="e">
        <f ca="1"/>
        <v>#NAME?</v>
      </c>
      <c r="C4517" s="129" t="e">
        <f ca="1"/>
        <v>#NAME?</v>
      </c>
      <c r="D4517" t="e">
        <f ca="1"/>
        <v>#NAME?</v>
      </c>
      <c r="E4517" t="e">
        <f ca="1"/>
        <v>#NAME?</v>
      </c>
      <c r="F4517" t="e">
        <f ca="1"/>
        <v>#NAME?</v>
      </c>
      <c r="G4517" t="e">
        <f ca="1"/>
        <v>#NAME?</v>
      </c>
      <c r="H4517" t="e">
        <f ca="1"/>
        <v>#NAME?</v>
      </c>
      <c r="I4517" t="e">
        <f ca="1"/>
        <v>#NAME?</v>
      </c>
    </row>
    <row r="4518" spans="1:9" x14ac:dyDescent="0.25">
      <c r="A4518" s="193" t="e">
        <f ca="1"/>
        <v>#NAME?</v>
      </c>
      <c r="B4518" t="e">
        <f ca="1"/>
        <v>#NAME?</v>
      </c>
      <c r="C4518" s="129" t="e">
        <f ca="1"/>
        <v>#NAME?</v>
      </c>
      <c r="D4518" t="e">
        <f ca="1"/>
        <v>#NAME?</v>
      </c>
      <c r="E4518" t="e">
        <f ca="1"/>
        <v>#NAME?</v>
      </c>
      <c r="F4518" t="e">
        <f ca="1"/>
        <v>#NAME?</v>
      </c>
      <c r="G4518" t="e">
        <f ca="1"/>
        <v>#NAME?</v>
      </c>
      <c r="H4518" t="e">
        <f ca="1"/>
        <v>#NAME?</v>
      </c>
      <c r="I4518" t="e">
        <f ca="1"/>
        <v>#NAME?</v>
      </c>
    </row>
    <row r="4519" spans="1:9" x14ac:dyDescent="0.25">
      <c r="A4519" s="193" t="e">
        <f ca="1"/>
        <v>#NAME?</v>
      </c>
      <c r="B4519" t="e">
        <f ca="1"/>
        <v>#NAME?</v>
      </c>
      <c r="C4519" s="129" t="e">
        <f ca="1"/>
        <v>#NAME?</v>
      </c>
      <c r="D4519" t="e">
        <f ca="1"/>
        <v>#NAME?</v>
      </c>
      <c r="E4519" t="e">
        <f ca="1"/>
        <v>#NAME?</v>
      </c>
      <c r="F4519" t="e">
        <f ca="1"/>
        <v>#NAME?</v>
      </c>
      <c r="G4519" t="e">
        <f ca="1"/>
        <v>#NAME?</v>
      </c>
      <c r="H4519" t="e">
        <f ca="1"/>
        <v>#NAME?</v>
      </c>
      <c r="I4519" t="e">
        <f ca="1"/>
        <v>#NAME?</v>
      </c>
    </row>
    <row r="4520" spans="1:9" x14ac:dyDescent="0.25">
      <c r="A4520" s="193" t="e">
        <f ca="1"/>
        <v>#NAME?</v>
      </c>
      <c r="B4520" t="e">
        <f ca="1"/>
        <v>#NAME?</v>
      </c>
      <c r="C4520" s="129" t="e">
        <f ca="1"/>
        <v>#NAME?</v>
      </c>
      <c r="D4520" t="e">
        <f ca="1"/>
        <v>#NAME?</v>
      </c>
      <c r="E4520" t="e">
        <f ca="1"/>
        <v>#NAME?</v>
      </c>
      <c r="F4520" t="e">
        <f ca="1"/>
        <v>#NAME?</v>
      </c>
      <c r="G4520" t="e">
        <f ca="1"/>
        <v>#NAME?</v>
      </c>
      <c r="H4520" t="e">
        <f ca="1"/>
        <v>#NAME?</v>
      </c>
      <c r="I4520" t="e">
        <f ca="1"/>
        <v>#NAME?</v>
      </c>
    </row>
    <row r="4521" spans="1:9" x14ac:dyDescent="0.25">
      <c r="A4521" s="193" t="e">
        <f ca="1"/>
        <v>#NAME?</v>
      </c>
      <c r="B4521" t="e">
        <f ca="1"/>
        <v>#NAME?</v>
      </c>
      <c r="C4521" s="129" t="e">
        <f ca="1"/>
        <v>#NAME?</v>
      </c>
      <c r="D4521" t="e">
        <f ca="1"/>
        <v>#NAME?</v>
      </c>
      <c r="E4521" t="e">
        <f ca="1"/>
        <v>#NAME?</v>
      </c>
      <c r="F4521" t="e">
        <f ca="1"/>
        <v>#NAME?</v>
      </c>
      <c r="G4521" t="e">
        <f ca="1"/>
        <v>#NAME?</v>
      </c>
      <c r="H4521" t="e">
        <f ca="1"/>
        <v>#NAME?</v>
      </c>
      <c r="I4521" t="e">
        <f ca="1"/>
        <v>#NAME?</v>
      </c>
    </row>
    <row r="4522" spans="1:9" x14ac:dyDescent="0.25">
      <c r="A4522" s="193" t="e">
        <f ca="1"/>
        <v>#NAME?</v>
      </c>
      <c r="B4522" t="e">
        <f ca="1"/>
        <v>#NAME?</v>
      </c>
      <c r="C4522" s="129" t="e">
        <f ca="1"/>
        <v>#NAME?</v>
      </c>
      <c r="D4522" t="e">
        <f ca="1"/>
        <v>#NAME?</v>
      </c>
      <c r="E4522" t="e">
        <f ca="1"/>
        <v>#NAME?</v>
      </c>
      <c r="F4522" t="e">
        <f ca="1"/>
        <v>#NAME?</v>
      </c>
      <c r="G4522" t="e">
        <f ca="1"/>
        <v>#NAME?</v>
      </c>
      <c r="H4522" t="e">
        <f ca="1"/>
        <v>#NAME?</v>
      </c>
      <c r="I4522" t="e">
        <f ca="1"/>
        <v>#NAME?</v>
      </c>
    </row>
    <row r="4523" spans="1:9" x14ac:dyDescent="0.25">
      <c r="A4523" s="193" t="e">
        <f ca="1"/>
        <v>#NAME?</v>
      </c>
      <c r="B4523" t="e">
        <f ca="1"/>
        <v>#NAME?</v>
      </c>
      <c r="C4523" s="129" t="e">
        <f ca="1"/>
        <v>#NAME?</v>
      </c>
      <c r="D4523" t="e">
        <f ca="1"/>
        <v>#NAME?</v>
      </c>
      <c r="E4523" t="e">
        <f ca="1"/>
        <v>#NAME?</v>
      </c>
      <c r="F4523" t="e">
        <f ca="1"/>
        <v>#NAME?</v>
      </c>
      <c r="G4523" t="e">
        <f ca="1"/>
        <v>#NAME?</v>
      </c>
      <c r="H4523" t="e">
        <f ca="1"/>
        <v>#NAME?</v>
      </c>
      <c r="I4523" t="e">
        <f ca="1"/>
        <v>#NAME?</v>
      </c>
    </row>
    <row r="4524" spans="1:9" x14ac:dyDescent="0.25">
      <c r="A4524" s="193" t="e">
        <f ca="1"/>
        <v>#NAME?</v>
      </c>
      <c r="B4524" t="e">
        <f ca="1"/>
        <v>#NAME?</v>
      </c>
      <c r="C4524" s="129" t="e">
        <f ca="1"/>
        <v>#NAME?</v>
      </c>
      <c r="D4524" t="e">
        <f ca="1"/>
        <v>#NAME?</v>
      </c>
      <c r="E4524" t="e">
        <f ca="1"/>
        <v>#NAME?</v>
      </c>
      <c r="F4524" t="e">
        <f ca="1"/>
        <v>#NAME?</v>
      </c>
      <c r="G4524" t="e">
        <f ca="1"/>
        <v>#NAME?</v>
      </c>
      <c r="H4524" t="e">
        <f ca="1"/>
        <v>#NAME?</v>
      </c>
      <c r="I4524" t="e">
        <f ca="1"/>
        <v>#NAME?</v>
      </c>
    </row>
    <row r="4525" spans="1:9" x14ac:dyDescent="0.25">
      <c r="A4525" s="193" t="e">
        <f ca="1"/>
        <v>#NAME?</v>
      </c>
      <c r="B4525" t="e">
        <f ca="1"/>
        <v>#NAME?</v>
      </c>
      <c r="C4525" s="129" t="e">
        <f ca="1"/>
        <v>#NAME?</v>
      </c>
      <c r="D4525" t="e">
        <f ca="1"/>
        <v>#NAME?</v>
      </c>
      <c r="E4525" t="e">
        <f ca="1"/>
        <v>#NAME?</v>
      </c>
      <c r="F4525" t="e">
        <f ca="1"/>
        <v>#NAME?</v>
      </c>
      <c r="G4525" t="e">
        <f ca="1"/>
        <v>#NAME?</v>
      </c>
      <c r="H4525" t="e">
        <f ca="1"/>
        <v>#NAME?</v>
      </c>
      <c r="I4525" t="e">
        <f ca="1"/>
        <v>#NAME?</v>
      </c>
    </row>
    <row r="4526" spans="1:9" x14ac:dyDescent="0.25">
      <c r="A4526" s="193" t="e">
        <f ca="1"/>
        <v>#NAME?</v>
      </c>
      <c r="B4526" t="e">
        <f ca="1"/>
        <v>#NAME?</v>
      </c>
      <c r="C4526" s="129" t="e">
        <f ca="1"/>
        <v>#NAME?</v>
      </c>
      <c r="D4526" t="e">
        <f ca="1"/>
        <v>#NAME?</v>
      </c>
      <c r="E4526" t="e">
        <f ca="1"/>
        <v>#NAME?</v>
      </c>
      <c r="F4526" t="e">
        <f ca="1"/>
        <v>#NAME?</v>
      </c>
      <c r="G4526" t="e">
        <f ca="1"/>
        <v>#NAME?</v>
      </c>
      <c r="H4526" t="e">
        <f ca="1"/>
        <v>#NAME?</v>
      </c>
      <c r="I4526" t="e">
        <f ca="1"/>
        <v>#NAME?</v>
      </c>
    </row>
    <row r="4527" spans="1:9" x14ac:dyDescent="0.25">
      <c r="A4527" s="193" t="e">
        <f ca="1"/>
        <v>#NAME?</v>
      </c>
      <c r="B4527" t="e">
        <f ca="1"/>
        <v>#NAME?</v>
      </c>
      <c r="C4527" s="129" t="e">
        <f ca="1"/>
        <v>#NAME?</v>
      </c>
      <c r="D4527" t="e">
        <f ca="1"/>
        <v>#NAME?</v>
      </c>
      <c r="E4527" t="e">
        <f ca="1"/>
        <v>#NAME?</v>
      </c>
      <c r="F4527" t="e">
        <f ca="1"/>
        <v>#NAME?</v>
      </c>
      <c r="G4527" t="e">
        <f ca="1"/>
        <v>#NAME?</v>
      </c>
      <c r="H4527" t="e">
        <f ca="1"/>
        <v>#NAME?</v>
      </c>
      <c r="I4527" t="e">
        <f ca="1"/>
        <v>#NAME?</v>
      </c>
    </row>
    <row r="4528" spans="1:9" x14ac:dyDescent="0.25">
      <c r="A4528" s="193" t="e">
        <f ca="1"/>
        <v>#NAME?</v>
      </c>
      <c r="B4528" t="e">
        <f ca="1"/>
        <v>#NAME?</v>
      </c>
      <c r="C4528" s="129" t="e">
        <f ca="1"/>
        <v>#NAME?</v>
      </c>
      <c r="D4528" t="e">
        <f ca="1"/>
        <v>#NAME?</v>
      </c>
      <c r="E4528" t="e">
        <f ca="1"/>
        <v>#NAME?</v>
      </c>
      <c r="F4528" t="e">
        <f ca="1"/>
        <v>#NAME?</v>
      </c>
      <c r="G4528" t="e">
        <f ca="1"/>
        <v>#NAME?</v>
      </c>
      <c r="H4528" t="e">
        <f ca="1"/>
        <v>#NAME?</v>
      </c>
      <c r="I4528" t="e">
        <f ca="1"/>
        <v>#NAME?</v>
      </c>
    </row>
    <row r="4529" spans="1:9" x14ac:dyDescent="0.25">
      <c r="A4529" s="193" t="e">
        <f ca="1"/>
        <v>#NAME?</v>
      </c>
      <c r="B4529" t="e">
        <f ca="1"/>
        <v>#NAME?</v>
      </c>
      <c r="C4529" s="129" t="e">
        <f ca="1"/>
        <v>#NAME?</v>
      </c>
      <c r="D4529" t="e">
        <f ca="1"/>
        <v>#NAME?</v>
      </c>
      <c r="E4529" t="e">
        <f ca="1"/>
        <v>#NAME?</v>
      </c>
      <c r="F4529" t="e">
        <f ca="1"/>
        <v>#NAME?</v>
      </c>
      <c r="G4529" t="e">
        <f ca="1"/>
        <v>#NAME?</v>
      </c>
      <c r="H4529" t="e">
        <f ca="1"/>
        <v>#NAME?</v>
      </c>
      <c r="I4529" t="e">
        <f ca="1"/>
        <v>#NAME?</v>
      </c>
    </row>
    <row r="4530" spans="1:9" x14ac:dyDescent="0.25">
      <c r="A4530" s="193" t="e">
        <f ca="1"/>
        <v>#NAME?</v>
      </c>
      <c r="B4530" t="e">
        <f ca="1"/>
        <v>#NAME?</v>
      </c>
      <c r="C4530" s="129" t="e">
        <f ca="1"/>
        <v>#NAME?</v>
      </c>
      <c r="D4530" t="e">
        <f ca="1"/>
        <v>#NAME?</v>
      </c>
      <c r="E4530" t="e">
        <f ca="1"/>
        <v>#NAME?</v>
      </c>
      <c r="F4530" t="e">
        <f ca="1"/>
        <v>#NAME?</v>
      </c>
      <c r="G4530" t="e">
        <f ca="1"/>
        <v>#NAME?</v>
      </c>
      <c r="H4530" t="e">
        <f ca="1"/>
        <v>#NAME?</v>
      </c>
      <c r="I4530" t="e">
        <f ca="1"/>
        <v>#NAME?</v>
      </c>
    </row>
    <row r="4531" spans="1:9" x14ac:dyDescent="0.25">
      <c r="A4531" s="193" t="e">
        <f ca="1"/>
        <v>#NAME?</v>
      </c>
      <c r="B4531" t="e">
        <f ca="1"/>
        <v>#NAME?</v>
      </c>
      <c r="C4531" s="129" t="e">
        <f ca="1"/>
        <v>#NAME?</v>
      </c>
      <c r="D4531" t="e">
        <f ca="1"/>
        <v>#NAME?</v>
      </c>
      <c r="E4531" t="e">
        <f ca="1"/>
        <v>#NAME?</v>
      </c>
      <c r="F4531" t="e">
        <f ca="1"/>
        <v>#NAME?</v>
      </c>
      <c r="G4531" t="e">
        <f ca="1"/>
        <v>#NAME?</v>
      </c>
      <c r="H4531" t="e">
        <f ca="1"/>
        <v>#NAME?</v>
      </c>
      <c r="I4531" t="e">
        <f ca="1"/>
        <v>#NAME?</v>
      </c>
    </row>
    <row r="4532" spans="1:9" x14ac:dyDescent="0.25">
      <c r="A4532" s="193" t="e">
        <f ca="1"/>
        <v>#NAME?</v>
      </c>
      <c r="B4532" t="e">
        <f ca="1"/>
        <v>#NAME?</v>
      </c>
      <c r="C4532" s="129" t="e">
        <f ca="1"/>
        <v>#NAME?</v>
      </c>
      <c r="D4532" t="e">
        <f ca="1"/>
        <v>#NAME?</v>
      </c>
      <c r="E4532" t="e">
        <f ca="1"/>
        <v>#NAME?</v>
      </c>
      <c r="F4532" t="e">
        <f ca="1"/>
        <v>#NAME?</v>
      </c>
      <c r="G4532" t="e">
        <f ca="1"/>
        <v>#NAME?</v>
      </c>
      <c r="H4532" t="e">
        <f ca="1"/>
        <v>#NAME?</v>
      </c>
      <c r="I4532" t="e">
        <f ca="1"/>
        <v>#NAME?</v>
      </c>
    </row>
    <row r="4533" spans="1:9" x14ac:dyDescent="0.25">
      <c r="A4533" s="193" t="e">
        <f ca="1"/>
        <v>#NAME?</v>
      </c>
      <c r="B4533" t="e">
        <f ca="1"/>
        <v>#NAME?</v>
      </c>
      <c r="C4533" s="129" t="e">
        <f ca="1"/>
        <v>#NAME?</v>
      </c>
      <c r="D4533" t="e">
        <f ca="1"/>
        <v>#NAME?</v>
      </c>
      <c r="E4533" t="e">
        <f ca="1"/>
        <v>#NAME?</v>
      </c>
      <c r="F4533" t="e">
        <f ca="1"/>
        <v>#NAME?</v>
      </c>
      <c r="G4533" t="e">
        <f ca="1"/>
        <v>#NAME?</v>
      </c>
      <c r="H4533" t="e">
        <f ca="1"/>
        <v>#NAME?</v>
      </c>
      <c r="I4533" t="e">
        <f ca="1"/>
        <v>#NAME?</v>
      </c>
    </row>
    <row r="4534" spans="1:9" x14ac:dyDescent="0.25">
      <c r="A4534" s="193" t="e">
        <f ca="1"/>
        <v>#NAME?</v>
      </c>
      <c r="B4534" t="e">
        <f ca="1"/>
        <v>#NAME?</v>
      </c>
      <c r="C4534" s="129" t="e">
        <f ca="1"/>
        <v>#NAME?</v>
      </c>
      <c r="D4534" t="e">
        <f ca="1"/>
        <v>#NAME?</v>
      </c>
      <c r="E4534" t="e">
        <f ca="1"/>
        <v>#NAME?</v>
      </c>
      <c r="F4534" t="e">
        <f ca="1"/>
        <v>#NAME?</v>
      </c>
      <c r="G4534" t="e">
        <f ca="1"/>
        <v>#NAME?</v>
      </c>
      <c r="H4534" t="e">
        <f ca="1"/>
        <v>#NAME?</v>
      </c>
      <c r="I4534" t="e">
        <f ca="1"/>
        <v>#NAME?</v>
      </c>
    </row>
    <row r="4535" spans="1:9" x14ac:dyDescent="0.25">
      <c r="A4535" s="193" t="e">
        <f ca="1"/>
        <v>#NAME?</v>
      </c>
      <c r="B4535" t="e">
        <f ca="1"/>
        <v>#NAME?</v>
      </c>
      <c r="C4535" s="129" t="e">
        <f ca="1"/>
        <v>#NAME?</v>
      </c>
      <c r="D4535" t="e">
        <f ca="1"/>
        <v>#NAME?</v>
      </c>
      <c r="E4535" t="e">
        <f ca="1"/>
        <v>#NAME?</v>
      </c>
      <c r="F4535" t="e">
        <f ca="1"/>
        <v>#NAME?</v>
      </c>
      <c r="G4535" t="e">
        <f ca="1"/>
        <v>#NAME?</v>
      </c>
      <c r="H4535" t="e">
        <f ca="1"/>
        <v>#NAME?</v>
      </c>
      <c r="I4535" t="e">
        <f ca="1"/>
        <v>#NAME?</v>
      </c>
    </row>
    <row r="4536" spans="1:9" x14ac:dyDescent="0.25">
      <c r="A4536" s="193" t="e">
        <f ca="1"/>
        <v>#NAME?</v>
      </c>
      <c r="B4536" t="e">
        <f ca="1"/>
        <v>#NAME?</v>
      </c>
      <c r="C4536" s="129" t="e">
        <f ca="1"/>
        <v>#NAME?</v>
      </c>
      <c r="D4536" t="e">
        <f ca="1"/>
        <v>#NAME?</v>
      </c>
      <c r="E4536" t="e">
        <f ca="1"/>
        <v>#NAME?</v>
      </c>
      <c r="F4536" t="e">
        <f ca="1"/>
        <v>#NAME?</v>
      </c>
      <c r="G4536" t="e">
        <f ca="1"/>
        <v>#NAME?</v>
      </c>
      <c r="H4536" t="e">
        <f ca="1"/>
        <v>#NAME?</v>
      </c>
      <c r="I4536" t="e">
        <f ca="1"/>
        <v>#NAME?</v>
      </c>
    </row>
    <row r="4537" spans="1:9" x14ac:dyDescent="0.25">
      <c r="A4537" s="193" t="e">
        <f ca="1"/>
        <v>#NAME?</v>
      </c>
      <c r="B4537" t="e">
        <f ca="1"/>
        <v>#NAME?</v>
      </c>
      <c r="C4537" s="129" t="e">
        <f ca="1"/>
        <v>#NAME?</v>
      </c>
      <c r="D4537" t="e">
        <f ca="1"/>
        <v>#NAME?</v>
      </c>
      <c r="E4537" t="e">
        <f ca="1"/>
        <v>#NAME?</v>
      </c>
      <c r="F4537" t="e">
        <f ca="1"/>
        <v>#NAME?</v>
      </c>
      <c r="G4537" t="e">
        <f ca="1"/>
        <v>#NAME?</v>
      </c>
      <c r="H4537" t="e">
        <f ca="1"/>
        <v>#NAME?</v>
      </c>
      <c r="I4537" t="e">
        <f ca="1"/>
        <v>#NAME?</v>
      </c>
    </row>
    <row r="4538" spans="1:9" x14ac:dyDescent="0.25">
      <c r="A4538" s="193" t="e">
        <f ca="1"/>
        <v>#NAME?</v>
      </c>
      <c r="B4538" t="e">
        <f ca="1"/>
        <v>#NAME?</v>
      </c>
      <c r="C4538" s="129" t="e">
        <f ca="1"/>
        <v>#NAME?</v>
      </c>
      <c r="D4538" t="e">
        <f ca="1"/>
        <v>#NAME?</v>
      </c>
      <c r="E4538" t="e">
        <f ca="1"/>
        <v>#NAME?</v>
      </c>
      <c r="F4538" t="e">
        <f ca="1"/>
        <v>#NAME?</v>
      </c>
      <c r="G4538" t="e">
        <f ca="1"/>
        <v>#NAME?</v>
      </c>
      <c r="H4538" t="e">
        <f ca="1"/>
        <v>#NAME?</v>
      </c>
      <c r="I4538" t="e">
        <f ca="1"/>
        <v>#NAME?</v>
      </c>
    </row>
    <row r="4539" spans="1:9" x14ac:dyDescent="0.25">
      <c r="A4539" s="193" t="e">
        <f ca="1"/>
        <v>#NAME?</v>
      </c>
      <c r="B4539" t="e">
        <f ca="1"/>
        <v>#NAME?</v>
      </c>
      <c r="C4539" s="129" t="e">
        <f ca="1"/>
        <v>#NAME?</v>
      </c>
      <c r="D4539" t="e">
        <f ca="1"/>
        <v>#NAME?</v>
      </c>
      <c r="E4539" t="e">
        <f ca="1"/>
        <v>#NAME?</v>
      </c>
      <c r="F4539" t="e">
        <f ca="1"/>
        <v>#NAME?</v>
      </c>
      <c r="G4539" t="e">
        <f ca="1"/>
        <v>#NAME?</v>
      </c>
      <c r="H4539" t="e">
        <f ca="1"/>
        <v>#NAME?</v>
      </c>
      <c r="I4539" t="e">
        <f ca="1"/>
        <v>#NAME?</v>
      </c>
    </row>
    <row r="4540" spans="1:9" x14ac:dyDescent="0.25">
      <c r="A4540" s="193" t="e">
        <f ca="1"/>
        <v>#NAME?</v>
      </c>
      <c r="B4540" t="e">
        <f ca="1"/>
        <v>#NAME?</v>
      </c>
      <c r="C4540" s="129" t="e">
        <f ca="1"/>
        <v>#NAME?</v>
      </c>
      <c r="D4540" t="e">
        <f ca="1"/>
        <v>#NAME?</v>
      </c>
      <c r="E4540" t="e">
        <f ca="1"/>
        <v>#NAME?</v>
      </c>
      <c r="F4540" t="e">
        <f ca="1"/>
        <v>#NAME?</v>
      </c>
      <c r="G4540" t="e">
        <f ca="1"/>
        <v>#NAME?</v>
      </c>
      <c r="H4540" t="e">
        <f ca="1"/>
        <v>#NAME?</v>
      </c>
      <c r="I4540" t="e">
        <f ca="1"/>
        <v>#NAME?</v>
      </c>
    </row>
    <row r="4541" spans="1:9" x14ac:dyDescent="0.25">
      <c r="A4541" s="193" t="e">
        <f ca="1"/>
        <v>#NAME?</v>
      </c>
      <c r="B4541" t="e">
        <f ca="1"/>
        <v>#NAME?</v>
      </c>
      <c r="C4541" s="129" t="e">
        <f ca="1"/>
        <v>#NAME?</v>
      </c>
      <c r="D4541" t="e">
        <f ca="1"/>
        <v>#NAME?</v>
      </c>
      <c r="E4541" t="e">
        <f ca="1"/>
        <v>#NAME?</v>
      </c>
      <c r="F4541" t="e">
        <f ca="1"/>
        <v>#NAME?</v>
      </c>
      <c r="G4541" t="e">
        <f ca="1"/>
        <v>#NAME?</v>
      </c>
      <c r="H4541" t="e">
        <f ca="1"/>
        <v>#NAME?</v>
      </c>
      <c r="I4541" t="e">
        <f ca="1"/>
        <v>#NAME?</v>
      </c>
    </row>
    <row r="4542" spans="1:9" x14ac:dyDescent="0.25">
      <c r="A4542" s="193" t="e">
        <f ca="1"/>
        <v>#NAME?</v>
      </c>
      <c r="B4542" t="e">
        <f ca="1"/>
        <v>#NAME?</v>
      </c>
      <c r="C4542" s="129" t="e">
        <f ca="1"/>
        <v>#NAME?</v>
      </c>
      <c r="D4542" t="e">
        <f ca="1"/>
        <v>#NAME?</v>
      </c>
      <c r="E4542" t="e">
        <f ca="1"/>
        <v>#NAME?</v>
      </c>
      <c r="F4542" t="e">
        <f ca="1"/>
        <v>#NAME?</v>
      </c>
      <c r="G4542" t="e">
        <f ca="1"/>
        <v>#NAME?</v>
      </c>
      <c r="H4542" t="e">
        <f ca="1"/>
        <v>#NAME?</v>
      </c>
      <c r="I4542" t="e">
        <f ca="1"/>
        <v>#NAME?</v>
      </c>
    </row>
    <row r="4543" spans="1:9" x14ac:dyDescent="0.25">
      <c r="A4543" s="193" t="e">
        <f ca="1"/>
        <v>#NAME?</v>
      </c>
      <c r="B4543" t="e">
        <f ca="1"/>
        <v>#NAME?</v>
      </c>
      <c r="C4543" s="129" t="e">
        <f ca="1"/>
        <v>#NAME?</v>
      </c>
      <c r="D4543" t="e">
        <f ca="1"/>
        <v>#NAME?</v>
      </c>
      <c r="E4543" t="e">
        <f ca="1"/>
        <v>#NAME?</v>
      </c>
      <c r="F4543" t="e">
        <f ca="1"/>
        <v>#NAME?</v>
      </c>
      <c r="G4543" t="e">
        <f ca="1"/>
        <v>#NAME?</v>
      </c>
      <c r="H4543" t="e">
        <f ca="1"/>
        <v>#NAME?</v>
      </c>
      <c r="I4543" t="e">
        <f ca="1"/>
        <v>#NAME?</v>
      </c>
    </row>
    <row r="4544" spans="1:9" x14ac:dyDescent="0.25">
      <c r="A4544" s="193" t="e">
        <f ca="1"/>
        <v>#NAME?</v>
      </c>
      <c r="B4544" t="e">
        <f ca="1"/>
        <v>#NAME?</v>
      </c>
      <c r="C4544" s="129" t="e">
        <f ca="1"/>
        <v>#NAME?</v>
      </c>
      <c r="D4544" t="e">
        <f ca="1"/>
        <v>#NAME?</v>
      </c>
      <c r="E4544" t="e">
        <f ca="1"/>
        <v>#NAME?</v>
      </c>
      <c r="F4544" t="e">
        <f ca="1"/>
        <v>#NAME?</v>
      </c>
      <c r="G4544" t="e">
        <f ca="1"/>
        <v>#NAME?</v>
      </c>
      <c r="H4544" t="e">
        <f ca="1"/>
        <v>#NAME?</v>
      </c>
      <c r="I4544" t="e">
        <f ca="1"/>
        <v>#NAME?</v>
      </c>
    </row>
    <row r="4545" spans="1:9" x14ac:dyDescent="0.25">
      <c r="A4545" s="193" t="e">
        <f ca="1"/>
        <v>#NAME?</v>
      </c>
      <c r="B4545" t="e">
        <f ca="1"/>
        <v>#NAME?</v>
      </c>
      <c r="C4545" s="129" t="e">
        <f ca="1"/>
        <v>#NAME?</v>
      </c>
      <c r="D4545" t="e">
        <f ca="1"/>
        <v>#NAME?</v>
      </c>
      <c r="E4545" t="e">
        <f ca="1"/>
        <v>#NAME?</v>
      </c>
      <c r="F4545" t="e">
        <f ca="1"/>
        <v>#NAME?</v>
      </c>
      <c r="G4545" t="e">
        <f ca="1"/>
        <v>#NAME?</v>
      </c>
      <c r="H4545" t="e">
        <f ca="1"/>
        <v>#NAME?</v>
      </c>
      <c r="I4545" t="e">
        <f ca="1"/>
        <v>#NAME?</v>
      </c>
    </row>
    <row r="4546" spans="1:9" x14ac:dyDescent="0.25">
      <c r="A4546" s="193" t="e">
        <f ca="1"/>
        <v>#NAME?</v>
      </c>
      <c r="B4546" t="e">
        <f ca="1"/>
        <v>#NAME?</v>
      </c>
      <c r="C4546" s="129" t="e">
        <f ca="1"/>
        <v>#NAME?</v>
      </c>
      <c r="D4546" t="e">
        <f ca="1"/>
        <v>#NAME?</v>
      </c>
      <c r="E4546" t="e">
        <f ca="1"/>
        <v>#NAME?</v>
      </c>
      <c r="F4546" t="e">
        <f ca="1"/>
        <v>#NAME?</v>
      </c>
      <c r="G4546" t="e">
        <f ca="1"/>
        <v>#NAME?</v>
      </c>
      <c r="H4546" t="e">
        <f ca="1"/>
        <v>#NAME?</v>
      </c>
      <c r="I4546" t="e">
        <f ca="1"/>
        <v>#NAME?</v>
      </c>
    </row>
    <row r="4547" spans="1:9" x14ac:dyDescent="0.25">
      <c r="A4547" s="193" t="e">
        <f ca="1"/>
        <v>#NAME?</v>
      </c>
      <c r="B4547" t="e">
        <f ca="1"/>
        <v>#NAME?</v>
      </c>
      <c r="C4547" s="129" t="e">
        <f ca="1"/>
        <v>#NAME?</v>
      </c>
      <c r="D4547" t="e">
        <f ca="1"/>
        <v>#NAME?</v>
      </c>
      <c r="E4547" t="e">
        <f ca="1"/>
        <v>#NAME?</v>
      </c>
      <c r="F4547" t="e">
        <f ca="1"/>
        <v>#NAME?</v>
      </c>
      <c r="G4547" t="e">
        <f ca="1"/>
        <v>#NAME?</v>
      </c>
      <c r="H4547" t="e">
        <f ca="1"/>
        <v>#NAME?</v>
      </c>
      <c r="I4547" t="e">
        <f ca="1"/>
        <v>#NAME?</v>
      </c>
    </row>
    <row r="4548" spans="1:9" x14ac:dyDescent="0.25">
      <c r="A4548" s="193" t="e">
        <f ca="1"/>
        <v>#NAME?</v>
      </c>
      <c r="B4548" t="e">
        <f ca="1"/>
        <v>#NAME?</v>
      </c>
      <c r="C4548" s="129" t="e">
        <f ca="1"/>
        <v>#NAME?</v>
      </c>
      <c r="D4548" t="e">
        <f ca="1"/>
        <v>#NAME?</v>
      </c>
      <c r="E4548" t="e">
        <f ca="1"/>
        <v>#NAME?</v>
      </c>
      <c r="F4548" t="e">
        <f ca="1"/>
        <v>#NAME?</v>
      </c>
      <c r="G4548" t="e">
        <f ca="1"/>
        <v>#NAME?</v>
      </c>
      <c r="H4548" t="e">
        <f ca="1"/>
        <v>#NAME?</v>
      </c>
      <c r="I4548" t="e">
        <f ca="1"/>
        <v>#NAME?</v>
      </c>
    </row>
    <row r="4549" spans="1:9" x14ac:dyDescent="0.25">
      <c r="A4549" s="193" t="e">
        <f ca="1"/>
        <v>#NAME?</v>
      </c>
      <c r="B4549" t="e">
        <f ca="1"/>
        <v>#NAME?</v>
      </c>
      <c r="C4549" s="129" t="e">
        <f ca="1"/>
        <v>#NAME?</v>
      </c>
      <c r="D4549" t="e">
        <f ca="1"/>
        <v>#NAME?</v>
      </c>
      <c r="E4549" t="e">
        <f ca="1"/>
        <v>#NAME?</v>
      </c>
      <c r="F4549" t="e">
        <f ca="1"/>
        <v>#NAME?</v>
      </c>
      <c r="G4549" t="e">
        <f ca="1"/>
        <v>#NAME?</v>
      </c>
      <c r="H4549" t="e">
        <f ca="1"/>
        <v>#NAME?</v>
      </c>
      <c r="I4549" t="e">
        <f ca="1"/>
        <v>#NAME?</v>
      </c>
    </row>
    <row r="4550" spans="1:9" x14ac:dyDescent="0.25">
      <c r="A4550" s="193" t="e">
        <f ca="1"/>
        <v>#NAME?</v>
      </c>
      <c r="B4550" t="e">
        <f ca="1"/>
        <v>#NAME?</v>
      </c>
      <c r="C4550" s="129" t="e">
        <f ca="1"/>
        <v>#NAME?</v>
      </c>
      <c r="D4550" t="e">
        <f ca="1"/>
        <v>#NAME?</v>
      </c>
      <c r="E4550" t="e">
        <f ca="1"/>
        <v>#NAME?</v>
      </c>
      <c r="F4550" t="e">
        <f ca="1"/>
        <v>#NAME?</v>
      </c>
      <c r="G4550" t="e">
        <f ca="1"/>
        <v>#NAME?</v>
      </c>
      <c r="H4550" t="e">
        <f ca="1"/>
        <v>#NAME?</v>
      </c>
      <c r="I4550" t="e">
        <f ca="1"/>
        <v>#NAME?</v>
      </c>
    </row>
    <row r="4551" spans="1:9" x14ac:dyDescent="0.25">
      <c r="A4551" s="193" t="e">
        <f ca="1"/>
        <v>#NAME?</v>
      </c>
      <c r="B4551" t="e">
        <f ca="1"/>
        <v>#NAME?</v>
      </c>
      <c r="C4551" s="129" t="e">
        <f ca="1"/>
        <v>#NAME?</v>
      </c>
      <c r="D4551" t="e">
        <f ca="1"/>
        <v>#NAME?</v>
      </c>
      <c r="E4551" t="e">
        <f ca="1"/>
        <v>#NAME?</v>
      </c>
      <c r="F4551" t="e">
        <f ca="1"/>
        <v>#NAME?</v>
      </c>
      <c r="G4551" t="e">
        <f ca="1"/>
        <v>#NAME?</v>
      </c>
      <c r="H4551" t="e">
        <f ca="1"/>
        <v>#NAME?</v>
      </c>
      <c r="I4551" t="e">
        <f ca="1"/>
        <v>#NAME?</v>
      </c>
    </row>
    <row r="4552" spans="1:9" x14ac:dyDescent="0.25">
      <c r="A4552" s="193" t="e">
        <f ca="1"/>
        <v>#NAME?</v>
      </c>
      <c r="B4552" t="e">
        <f ca="1"/>
        <v>#NAME?</v>
      </c>
      <c r="C4552" s="129" t="e">
        <f ca="1"/>
        <v>#NAME?</v>
      </c>
      <c r="D4552" t="e">
        <f ca="1"/>
        <v>#NAME?</v>
      </c>
      <c r="E4552" t="e">
        <f ca="1"/>
        <v>#NAME?</v>
      </c>
      <c r="F4552" t="e">
        <f ca="1"/>
        <v>#NAME?</v>
      </c>
      <c r="G4552" t="e">
        <f ca="1"/>
        <v>#NAME?</v>
      </c>
      <c r="H4552" t="e">
        <f ca="1"/>
        <v>#NAME?</v>
      </c>
      <c r="I4552" t="e">
        <f ca="1"/>
        <v>#NAME?</v>
      </c>
    </row>
    <row r="4553" spans="1:9" x14ac:dyDescent="0.25">
      <c r="A4553" s="193" t="e">
        <f ca="1"/>
        <v>#NAME?</v>
      </c>
      <c r="B4553" t="e">
        <f ca="1"/>
        <v>#NAME?</v>
      </c>
      <c r="C4553" s="129" t="e">
        <f ca="1"/>
        <v>#NAME?</v>
      </c>
      <c r="D4553" t="e">
        <f ca="1"/>
        <v>#NAME?</v>
      </c>
      <c r="E4553" t="e">
        <f ca="1"/>
        <v>#NAME?</v>
      </c>
      <c r="F4553" t="e">
        <f ca="1"/>
        <v>#NAME?</v>
      </c>
      <c r="G4553" t="e">
        <f ca="1"/>
        <v>#NAME?</v>
      </c>
      <c r="H4553" t="e">
        <f ca="1"/>
        <v>#NAME?</v>
      </c>
      <c r="I4553" t="e">
        <f ca="1"/>
        <v>#NAME?</v>
      </c>
    </row>
    <row r="4554" spans="1:9" x14ac:dyDescent="0.25">
      <c r="A4554" s="193" t="e">
        <f ca="1"/>
        <v>#NAME?</v>
      </c>
      <c r="B4554" t="e">
        <f ca="1"/>
        <v>#NAME?</v>
      </c>
      <c r="C4554" s="129" t="e">
        <f ca="1"/>
        <v>#NAME?</v>
      </c>
      <c r="D4554" t="e">
        <f ca="1"/>
        <v>#NAME?</v>
      </c>
      <c r="E4554" t="e">
        <f ca="1"/>
        <v>#NAME?</v>
      </c>
      <c r="F4554" t="e">
        <f ca="1"/>
        <v>#NAME?</v>
      </c>
      <c r="G4554" t="e">
        <f ca="1"/>
        <v>#NAME?</v>
      </c>
      <c r="H4554" t="e">
        <f ca="1"/>
        <v>#NAME?</v>
      </c>
      <c r="I4554" t="e">
        <f ca="1"/>
        <v>#NAME?</v>
      </c>
    </row>
    <row r="4555" spans="1:9" x14ac:dyDescent="0.25">
      <c r="A4555" s="193" t="e">
        <f ca="1"/>
        <v>#NAME?</v>
      </c>
      <c r="B4555" t="e">
        <f ca="1"/>
        <v>#NAME?</v>
      </c>
      <c r="C4555" s="129" t="e">
        <f ca="1"/>
        <v>#NAME?</v>
      </c>
      <c r="D4555" t="e">
        <f ca="1"/>
        <v>#NAME?</v>
      </c>
      <c r="E4555" t="e">
        <f ca="1"/>
        <v>#NAME?</v>
      </c>
      <c r="F4555" t="e">
        <f ca="1"/>
        <v>#NAME?</v>
      </c>
      <c r="G4555" t="e">
        <f ca="1"/>
        <v>#NAME?</v>
      </c>
      <c r="H4555" t="e">
        <f ca="1"/>
        <v>#NAME?</v>
      </c>
      <c r="I4555" t="e">
        <f ca="1"/>
        <v>#NAME?</v>
      </c>
    </row>
    <row r="4556" spans="1:9" x14ac:dyDescent="0.25">
      <c r="A4556" s="193" t="e">
        <f ca="1"/>
        <v>#NAME?</v>
      </c>
      <c r="B4556" t="e">
        <f ca="1"/>
        <v>#NAME?</v>
      </c>
      <c r="C4556" s="129" t="e">
        <f ca="1"/>
        <v>#NAME?</v>
      </c>
      <c r="D4556" t="e">
        <f ca="1"/>
        <v>#NAME?</v>
      </c>
      <c r="E4556" t="e">
        <f ca="1"/>
        <v>#NAME?</v>
      </c>
      <c r="F4556" t="e">
        <f ca="1"/>
        <v>#NAME?</v>
      </c>
      <c r="G4556" t="e">
        <f ca="1"/>
        <v>#NAME?</v>
      </c>
      <c r="H4556" t="e">
        <f ca="1"/>
        <v>#NAME?</v>
      </c>
      <c r="I4556" t="e">
        <f ca="1"/>
        <v>#NAME?</v>
      </c>
    </row>
    <row r="4557" spans="1:9" x14ac:dyDescent="0.25">
      <c r="A4557" s="193" t="e">
        <f ca="1"/>
        <v>#NAME?</v>
      </c>
      <c r="B4557" t="e">
        <f ca="1"/>
        <v>#NAME?</v>
      </c>
      <c r="C4557" s="129" t="e">
        <f ca="1"/>
        <v>#NAME?</v>
      </c>
      <c r="D4557" t="e">
        <f ca="1"/>
        <v>#NAME?</v>
      </c>
      <c r="E4557" t="e">
        <f ca="1"/>
        <v>#NAME?</v>
      </c>
      <c r="F4557" t="e">
        <f ca="1"/>
        <v>#NAME?</v>
      </c>
      <c r="G4557" t="e">
        <f ca="1"/>
        <v>#NAME?</v>
      </c>
      <c r="H4557" t="e">
        <f ca="1"/>
        <v>#NAME?</v>
      </c>
      <c r="I4557" t="e">
        <f ca="1"/>
        <v>#NAME?</v>
      </c>
    </row>
    <row r="4558" spans="1:9" x14ac:dyDescent="0.25">
      <c r="A4558" s="193" t="e">
        <f ca="1"/>
        <v>#NAME?</v>
      </c>
      <c r="B4558" t="e">
        <f ca="1"/>
        <v>#NAME?</v>
      </c>
      <c r="C4558" s="129" t="e">
        <f ca="1"/>
        <v>#NAME?</v>
      </c>
      <c r="D4558" t="e">
        <f ca="1"/>
        <v>#NAME?</v>
      </c>
      <c r="E4558" t="e">
        <f ca="1"/>
        <v>#NAME?</v>
      </c>
      <c r="F4558" t="e">
        <f ca="1"/>
        <v>#NAME?</v>
      </c>
      <c r="G4558" t="e">
        <f ca="1"/>
        <v>#NAME?</v>
      </c>
      <c r="H4558" t="e">
        <f ca="1"/>
        <v>#NAME?</v>
      </c>
      <c r="I4558" t="e">
        <f ca="1"/>
        <v>#NAME?</v>
      </c>
    </row>
    <row r="4559" spans="1:9" x14ac:dyDescent="0.25">
      <c r="A4559" s="193" t="e">
        <f ca="1"/>
        <v>#NAME?</v>
      </c>
      <c r="B4559" t="e">
        <f ca="1"/>
        <v>#NAME?</v>
      </c>
      <c r="C4559" s="129" t="e">
        <f ca="1"/>
        <v>#NAME?</v>
      </c>
      <c r="D4559" t="e">
        <f ca="1"/>
        <v>#NAME?</v>
      </c>
      <c r="E4559" t="e">
        <f ca="1"/>
        <v>#NAME?</v>
      </c>
      <c r="F4559" t="e">
        <f ca="1"/>
        <v>#NAME?</v>
      </c>
      <c r="G4559" t="e">
        <f ca="1"/>
        <v>#NAME?</v>
      </c>
      <c r="H4559" t="e">
        <f ca="1"/>
        <v>#NAME?</v>
      </c>
      <c r="I4559" t="e">
        <f ca="1"/>
        <v>#NAME?</v>
      </c>
    </row>
    <row r="4560" spans="1:9" x14ac:dyDescent="0.25">
      <c r="A4560" s="193" t="e">
        <f ca="1"/>
        <v>#NAME?</v>
      </c>
      <c r="B4560" t="e">
        <f ca="1"/>
        <v>#NAME?</v>
      </c>
      <c r="C4560" s="129" t="e">
        <f ca="1"/>
        <v>#NAME?</v>
      </c>
      <c r="D4560" t="e">
        <f ca="1"/>
        <v>#NAME?</v>
      </c>
      <c r="E4560" t="e">
        <f ca="1"/>
        <v>#NAME?</v>
      </c>
      <c r="F4560" t="e">
        <f ca="1"/>
        <v>#NAME?</v>
      </c>
      <c r="G4560" t="e">
        <f ca="1"/>
        <v>#NAME?</v>
      </c>
      <c r="H4560" t="e">
        <f ca="1"/>
        <v>#NAME?</v>
      </c>
      <c r="I4560" t="e">
        <f ca="1"/>
        <v>#NAME?</v>
      </c>
    </row>
    <row r="4561" spans="1:9" x14ac:dyDescent="0.25">
      <c r="A4561" s="193" t="e">
        <f ca="1"/>
        <v>#NAME?</v>
      </c>
      <c r="B4561" t="e">
        <f ca="1"/>
        <v>#NAME?</v>
      </c>
      <c r="C4561" s="129" t="e">
        <f ca="1"/>
        <v>#NAME?</v>
      </c>
      <c r="D4561" t="e">
        <f ca="1"/>
        <v>#NAME?</v>
      </c>
      <c r="E4561" t="e">
        <f ca="1"/>
        <v>#NAME?</v>
      </c>
      <c r="F4561" t="e">
        <f ca="1"/>
        <v>#NAME?</v>
      </c>
      <c r="G4561" t="e">
        <f ca="1"/>
        <v>#NAME?</v>
      </c>
      <c r="H4561" t="e">
        <f ca="1"/>
        <v>#NAME?</v>
      </c>
      <c r="I4561" t="e">
        <f ca="1"/>
        <v>#NAME?</v>
      </c>
    </row>
    <row r="4562" spans="1:9" x14ac:dyDescent="0.25">
      <c r="A4562" s="193" t="e">
        <f ca="1"/>
        <v>#NAME?</v>
      </c>
      <c r="B4562" t="e">
        <f ca="1"/>
        <v>#NAME?</v>
      </c>
      <c r="C4562" s="129" t="e">
        <f ca="1"/>
        <v>#NAME?</v>
      </c>
      <c r="D4562" t="e">
        <f ca="1"/>
        <v>#NAME?</v>
      </c>
      <c r="E4562" t="e">
        <f ca="1"/>
        <v>#NAME?</v>
      </c>
      <c r="F4562" t="e">
        <f ca="1"/>
        <v>#NAME?</v>
      </c>
      <c r="G4562" t="e">
        <f ca="1"/>
        <v>#NAME?</v>
      </c>
      <c r="H4562" t="e">
        <f ca="1"/>
        <v>#NAME?</v>
      </c>
      <c r="I4562" t="e">
        <f ca="1"/>
        <v>#NAME?</v>
      </c>
    </row>
    <row r="4563" spans="1:9" x14ac:dyDescent="0.25">
      <c r="A4563" s="193" t="e">
        <f ca="1"/>
        <v>#NAME?</v>
      </c>
      <c r="B4563" t="e">
        <f ca="1"/>
        <v>#NAME?</v>
      </c>
      <c r="C4563" s="129" t="e">
        <f ca="1"/>
        <v>#NAME?</v>
      </c>
      <c r="D4563" t="e">
        <f ca="1"/>
        <v>#NAME?</v>
      </c>
      <c r="E4563" t="e">
        <f ca="1"/>
        <v>#NAME?</v>
      </c>
      <c r="F4563" t="e">
        <f ca="1"/>
        <v>#NAME?</v>
      </c>
      <c r="G4563" t="e">
        <f ca="1"/>
        <v>#NAME?</v>
      </c>
      <c r="H4563" t="e">
        <f ca="1"/>
        <v>#NAME?</v>
      </c>
      <c r="I4563" t="e">
        <f ca="1"/>
        <v>#NAME?</v>
      </c>
    </row>
    <row r="4564" spans="1:9" x14ac:dyDescent="0.25">
      <c r="A4564" s="193" t="e">
        <f ca="1"/>
        <v>#NAME?</v>
      </c>
      <c r="B4564" t="e">
        <f ca="1"/>
        <v>#NAME?</v>
      </c>
      <c r="C4564" s="129" t="e">
        <f ca="1"/>
        <v>#NAME?</v>
      </c>
      <c r="D4564" t="e">
        <f ca="1"/>
        <v>#NAME?</v>
      </c>
      <c r="E4564" t="e">
        <f ca="1"/>
        <v>#NAME?</v>
      </c>
      <c r="F4564" t="e">
        <f ca="1"/>
        <v>#NAME?</v>
      </c>
      <c r="G4564" t="e">
        <f ca="1"/>
        <v>#NAME?</v>
      </c>
      <c r="H4564" t="e">
        <f ca="1"/>
        <v>#NAME?</v>
      </c>
      <c r="I4564" t="e">
        <f ca="1"/>
        <v>#NAME?</v>
      </c>
    </row>
    <row r="4565" spans="1:9" x14ac:dyDescent="0.25">
      <c r="A4565" s="193" t="e">
        <f ca="1"/>
        <v>#NAME?</v>
      </c>
      <c r="B4565" t="e">
        <f ca="1"/>
        <v>#NAME?</v>
      </c>
      <c r="C4565" s="129" t="e">
        <f ca="1"/>
        <v>#NAME?</v>
      </c>
      <c r="D4565" t="e">
        <f ca="1"/>
        <v>#NAME?</v>
      </c>
      <c r="E4565" t="e">
        <f ca="1"/>
        <v>#NAME?</v>
      </c>
      <c r="F4565" t="e">
        <f ca="1"/>
        <v>#NAME?</v>
      </c>
      <c r="G4565" t="e">
        <f ca="1"/>
        <v>#NAME?</v>
      </c>
      <c r="H4565" t="e">
        <f ca="1"/>
        <v>#NAME?</v>
      </c>
      <c r="I4565" t="e">
        <f ca="1"/>
        <v>#NAME?</v>
      </c>
    </row>
    <row r="4566" spans="1:9" x14ac:dyDescent="0.25">
      <c r="A4566" s="193" t="e">
        <f ca="1"/>
        <v>#NAME?</v>
      </c>
      <c r="B4566" t="e">
        <f ca="1"/>
        <v>#NAME?</v>
      </c>
      <c r="C4566" s="129" t="e">
        <f ca="1"/>
        <v>#NAME?</v>
      </c>
      <c r="D4566" t="e">
        <f ca="1"/>
        <v>#NAME?</v>
      </c>
      <c r="E4566" t="e">
        <f ca="1"/>
        <v>#NAME?</v>
      </c>
      <c r="F4566" t="e">
        <f ca="1"/>
        <v>#NAME?</v>
      </c>
      <c r="G4566" t="e">
        <f ca="1"/>
        <v>#NAME?</v>
      </c>
      <c r="H4566" t="e">
        <f ca="1"/>
        <v>#NAME?</v>
      </c>
      <c r="I4566" t="e">
        <f ca="1"/>
        <v>#NAME?</v>
      </c>
    </row>
    <row r="4567" spans="1:9" x14ac:dyDescent="0.25">
      <c r="A4567" s="193" t="e">
        <f ca="1"/>
        <v>#NAME?</v>
      </c>
      <c r="B4567" t="e">
        <f ca="1"/>
        <v>#NAME?</v>
      </c>
      <c r="C4567" s="129" t="e">
        <f ca="1"/>
        <v>#NAME?</v>
      </c>
      <c r="D4567" t="e">
        <f ca="1"/>
        <v>#NAME?</v>
      </c>
      <c r="E4567" t="e">
        <f ca="1"/>
        <v>#NAME?</v>
      </c>
      <c r="F4567" t="e">
        <f ca="1"/>
        <v>#NAME?</v>
      </c>
      <c r="G4567" t="e">
        <f ca="1"/>
        <v>#NAME?</v>
      </c>
      <c r="H4567" t="e">
        <f ca="1"/>
        <v>#NAME?</v>
      </c>
      <c r="I4567" t="e">
        <f ca="1"/>
        <v>#NAME?</v>
      </c>
    </row>
    <row r="4568" spans="1:9" x14ac:dyDescent="0.25">
      <c r="A4568" s="193" t="e">
        <f ca="1"/>
        <v>#NAME?</v>
      </c>
      <c r="B4568" t="e">
        <f ca="1"/>
        <v>#NAME?</v>
      </c>
      <c r="C4568" s="129" t="e">
        <f ca="1"/>
        <v>#NAME?</v>
      </c>
      <c r="D4568" t="e">
        <f ca="1"/>
        <v>#NAME?</v>
      </c>
      <c r="E4568" t="e">
        <f ca="1"/>
        <v>#NAME?</v>
      </c>
      <c r="F4568" t="e">
        <f ca="1"/>
        <v>#NAME?</v>
      </c>
      <c r="G4568" t="e">
        <f ca="1"/>
        <v>#NAME?</v>
      </c>
      <c r="H4568" t="e">
        <f ca="1"/>
        <v>#NAME?</v>
      </c>
      <c r="I4568" t="e">
        <f ca="1"/>
        <v>#NAME?</v>
      </c>
    </row>
    <row r="4569" spans="1:9" x14ac:dyDescent="0.25">
      <c r="A4569" s="193" t="e">
        <f ca="1"/>
        <v>#NAME?</v>
      </c>
      <c r="B4569" t="e">
        <f ca="1"/>
        <v>#NAME?</v>
      </c>
      <c r="C4569" s="129" t="e">
        <f ca="1"/>
        <v>#NAME?</v>
      </c>
      <c r="D4569" t="e">
        <f ca="1"/>
        <v>#NAME?</v>
      </c>
      <c r="E4569" t="e">
        <f ca="1"/>
        <v>#NAME?</v>
      </c>
      <c r="F4569" t="e">
        <f ca="1"/>
        <v>#NAME?</v>
      </c>
      <c r="G4569" t="e">
        <f ca="1"/>
        <v>#NAME?</v>
      </c>
      <c r="H4569" t="e">
        <f ca="1"/>
        <v>#NAME?</v>
      </c>
      <c r="I4569" t="e">
        <f ca="1"/>
        <v>#NAME?</v>
      </c>
    </row>
    <row r="4570" spans="1:9" x14ac:dyDescent="0.25">
      <c r="A4570" s="193" t="e">
        <f ca="1"/>
        <v>#NAME?</v>
      </c>
      <c r="B4570" t="e">
        <f ca="1"/>
        <v>#NAME?</v>
      </c>
      <c r="C4570" s="129" t="e">
        <f ca="1"/>
        <v>#NAME?</v>
      </c>
      <c r="D4570" t="e">
        <f ca="1"/>
        <v>#NAME?</v>
      </c>
      <c r="E4570" t="e">
        <f ca="1"/>
        <v>#NAME?</v>
      </c>
      <c r="F4570" t="e">
        <f ca="1"/>
        <v>#NAME?</v>
      </c>
      <c r="G4570" t="e">
        <f ca="1"/>
        <v>#NAME?</v>
      </c>
      <c r="H4570" t="e">
        <f ca="1"/>
        <v>#NAME?</v>
      </c>
      <c r="I4570" t="e">
        <f ca="1"/>
        <v>#NAME?</v>
      </c>
    </row>
    <row r="4571" spans="1:9" x14ac:dyDescent="0.25">
      <c r="A4571" s="193" t="e">
        <f ca="1"/>
        <v>#NAME?</v>
      </c>
      <c r="B4571" t="e">
        <f ca="1"/>
        <v>#NAME?</v>
      </c>
      <c r="C4571" s="129" t="e">
        <f ca="1"/>
        <v>#NAME?</v>
      </c>
      <c r="D4571" t="e">
        <f ca="1"/>
        <v>#NAME?</v>
      </c>
      <c r="E4571" t="e">
        <f ca="1"/>
        <v>#NAME?</v>
      </c>
      <c r="F4571" t="e">
        <f ca="1"/>
        <v>#NAME?</v>
      </c>
      <c r="G4571" t="e">
        <f ca="1"/>
        <v>#NAME?</v>
      </c>
      <c r="H4571" t="e">
        <f ca="1"/>
        <v>#NAME?</v>
      </c>
      <c r="I4571" t="e">
        <f ca="1"/>
        <v>#NAME?</v>
      </c>
    </row>
    <row r="4572" spans="1:9" x14ac:dyDescent="0.25">
      <c r="A4572" s="193" t="e">
        <f ca="1"/>
        <v>#NAME?</v>
      </c>
      <c r="B4572" t="e">
        <f ca="1"/>
        <v>#NAME?</v>
      </c>
      <c r="C4572" s="129" t="e">
        <f ca="1"/>
        <v>#NAME?</v>
      </c>
      <c r="D4572" t="e">
        <f ca="1"/>
        <v>#NAME?</v>
      </c>
      <c r="E4572" t="e">
        <f ca="1"/>
        <v>#NAME?</v>
      </c>
      <c r="F4572" t="e">
        <f ca="1"/>
        <v>#NAME?</v>
      </c>
      <c r="G4572" t="e">
        <f ca="1"/>
        <v>#NAME?</v>
      </c>
      <c r="H4572" t="e">
        <f ca="1"/>
        <v>#NAME?</v>
      </c>
      <c r="I4572" t="e">
        <f ca="1"/>
        <v>#NAME?</v>
      </c>
    </row>
    <row r="4573" spans="1:9" x14ac:dyDescent="0.25">
      <c r="A4573" s="193" t="e">
        <f ca="1"/>
        <v>#NAME?</v>
      </c>
      <c r="B4573" t="e">
        <f ca="1"/>
        <v>#NAME?</v>
      </c>
      <c r="C4573" s="129" t="e">
        <f ca="1"/>
        <v>#NAME?</v>
      </c>
      <c r="D4573" t="e">
        <f ca="1"/>
        <v>#NAME?</v>
      </c>
      <c r="E4573" t="e">
        <f ca="1"/>
        <v>#NAME?</v>
      </c>
      <c r="F4573" t="e">
        <f ca="1"/>
        <v>#NAME?</v>
      </c>
      <c r="G4573" t="e">
        <f ca="1"/>
        <v>#NAME?</v>
      </c>
      <c r="H4573" t="e">
        <f ca="1"/>
        <v>#NAME?</v>
      </c>
      <c r="I4573" t="e">
        <f ca="1"/>
        <v>#NAME?</v>
      </c>
    </row>
    <row r="4574" spans="1:9" x14ac:dyDescent="0.25">
      <c r="A4574" s="193" t="e">
        <f ca="1"/>
        <v>#NAME?</v>
      </c>
      <c r="B4574" t="e">
        <f ca="1"/>
        <v>#NAME?</v>
      </c>
      <c r="C4574" s="129" t="e">
        <f ca="1"/>
        <v>#NAME?</v>
      </c>
      <c r="D4574" t="e">
        <f ca="1"/>
        <v>#NAME?</v>
      </c>
      <c r="E4574" t="e">
        <f ca="1"/>
        <v>#NAME?</v>
      </c>
      <c r="F4574" t="e">
        <f ca="1"/>
        <v>#NAME?</v>
      </c>
      <c r="G4574" t="e">
        <f ca="1"/>
        <v>#NAME?</v>
      </c>
      <c r="H4574" t="e">
        <f ca="1"/>
        <v>#NAME?</v>
      </c>
      <c r="I4574" t="e">
        <f ca="1"/>
        <v>#NAME?</v>
      </c>
    </row>
    <row r="4575" spans="1:9" x14ac:dyDescent="0.25">
      <c r="A4575" s="193" t="e">
        <f ca="1"/>
        <v>#NAME?</v>
      </c>
      <c r="B4575" t="e">
        <f ca="1"/>
        <v>#NAME?</v>
      </c>
      <c r="C4575" s="129" t="e">
        <f ca="1"/>
        <v>#NAME?</v>
      </c>
      <c r="D4575" t="e">
        <f ca="1"/>
        <v>#NAME?</v>
      </c>
      <c r="E4575" t="e">
        <f ca="1"/>
        <v>#NAME?</v>
      </c>
      <c r="F4575" t="e">
        <f ca="1"/>
        <v>#NAME?</v>
      </c>
      <c r="G4575" t="e">
        <f ca="1"/>
        <v>#NAME?</v>
      </c>
      <c r="H4575" t="e">
        <f ca="1"/>
        <v>#NAME?</v>
      </c>
      <c r="I4575" t="e">
        <f ca="1"/>
        <v>#NAME?</v>
      </c>
    </row>
    <row r="4576" spans="1:9" x14ac:dyDescent="0.25">
      <c r="A4576" s="193" t="e">
        <f ca="1"/>
        <v>#NAME?</v>
      </c>
      <c r="B4576" t="e">
        <f ca="1"/>
        <v>#NAME?</v>
      </c>
      <c r="C4576" s="129" t="e">
        <f ca="1"/>
        <v>#NAME?</v>
      </c>
      <c r="D4576" t="e">
        <f ca="1"/>
        <v>#NAME?</v>
      </c>
      <c r="E4576" t="e">
        <f ca="1"/>
        <v>#NAME?</v>
      </c>
      <c r="F4576" t="e">
        <f ca="1"/>
        <v>#NAME?</v>
      </c>
      <c r="G4576" t="e">
        <f ca="1"/>
        <v>#NAME?</v>
      </c>
      <c r="H4576" t="e">
        <f ca="1"/>
        <v>#NAME?</v>
      </c>
      <c r="I4576" t="e">
        <f ca="1"/>
        <v>#NAME?</v>
      </c>
    </row>
    <row r="4577" spans="1:9" x14ac:dyDescent="0.25">
      <c r="A4577" s="193" t="e">
        <f ca="1"/>
        <v>#NAME?</v>
      </c>
      <c r="B4577" t="e">
        <f ca="1"/>
        <v>#NAME?</v>
      </c>
      <c r="C4577" s="129" t="e">
        <f ca="1"/>
        <v>#NAME?</v>
      </c>
      <c r="D4577" t="e">
        <f ca="1"/>
        <v>#NAME?</v>
      </c>
      <c r="E4577" t="e">
        <f ca="1"/>
        <v>#NAME?</v>
      </c>
      <c r="F4577" t="e">
        <f ca="1"/>
        <v>#NAME?</v>
      </c>
      <c r="G4577" t="e">
        <f ca="1"/>
        <v>#NAME?</v>
      </c>
      <c r="H4577" t="e">
        <f ca="1"/>
        <v>#NAME?</v>
      </c>
      <c r="I4577" t="e">
        <f ca="1"/>
        <v>#NAME?</v>
      </c>
    </row>
    <row r="4578" spans="1:9" x14ac:dyDescent="0.25">
      <c r="A4578" s="193" t="e">
        <f ca="1"/>
        <v>#NAME?</v>
      </c>
      <c r="B4578" t="e">
        <f ca="1"/>
        <v>#NAME?</v>
      </c>
      <c r="C4578" s="129" t="e">
        <f ca="1"/>
        <v>#NAME?</v>
      </c>
      <c r="D4578" t="e">
        <f ca="1"/>
        <v>#NAME?</v>
      </c>
      <c r="E4578" t="e">
        <f ca="1"/>
        <v>#NAME?</v>
      </c>
      <c r="F4578" t="e">
        <f ca="1"/>
        <v>#NAME?</v>
      </c>
      <c r="G4578" t="e">
        <f ca="1"/>
        <v>#NAME?</v>
      </c>
      <c r="H4578" t="e">
        <f ca="1"/>
        <v>#NAME?</v>
      </c>
      <c r="I4578" t="e">
        <f ca="1"/>
        <v>#NAME?</v>
      </c>
    </row>
    <row r="4579" spans="1:9" x14ac:dyDescent="0.25">
      <c r="A4579" s="193" t="e">
        <f ca="1"/>
        <v>#NAME?</v>
      </c>
      <c r="B4579" t="e">
        <f ca="1"/>
        <v>#NAME?</v>
      </c>
      <c r="C4579" s="129" t="e">
        <f ca="1"/>
        <v>#NAME?</v>
      </c>
      <c r="D4579" t="e">
        <f ca="1"/>
        <v>#NAME?</v>
      </c>
      <c r="E4579" t="e">
        <f ca="1"/>
        <v>#NAME?</v>
      </c>
      <c r="F4579" t="e">
        <f ca="1"/>
        <v>#NAME?</v>
      </c>
      <c r="G4579" t="e">
        <f ca="1"/>
        <v>#NAME?</v>
      </c>
      <c r="H4579" t="e">
        <f ca="1"/>
        <v>#NAME?</v>
      </c>
      <c r="I4579" t="e">
        <f ca="1"/>
        <v>#NAME?</v>
      </c>
    </row>
    <row r="4580" spans="1:9" x14ac:dyDescent="0.25">
      <c r="A4580" s="193" t="e">
        <f ca="1"/>
        <v>#NAME?</v>
      </c>
      <c r="B4580" t="e">
        <f ca="1"/>
        <v>#NAME?</v>
      </c>
      <c r="C4580" s="129" t="e">
        <f ca="1"/>
        <v>#NAME?</v>
      </c>
      <c r="D4580" t="e">
        <f ca="1"/>
        <v>#NAME?</v>
      </c>
      <c r="E4580" t="e">
        <f ca="1"/>
        <v>#NAME?</v>
      </c>
      <c r="F4580" t="e">
        <f ca="1"/>
        <v>#NAME?</v>
      </c>
      <c r="G4580" t="e">
        <f ca="1"/>
        <v>#NAME?</v>
      </c>
      <c r="H4580" t="e">
        <f ca="1"/>
        <v>#NAME?</v>
      </c>
      <c r="I4580" t="e">
        <f ca="1"/>
        <v>#NAME?</v>
      </c>
    </row>
    <row r="4581" spans="1:9" x14ac:dyDescent="0.25">
      <c r="A4581" s="193" t="e">
        <f ca="1"/>
        <v>#NAME?</v>
      </c>
      <c r="B4581" t="e">
        <f ca="1"/>
        <v>#NAME?</v>
      </c>
      <c r="C4581" s="129" t="e">
        <f ca="1"/>
        <v>#NAME?</v>
      </c>
      <c r="D4581" t="e">
        <f ca="1"/>
        <v>#NAME?</v>
      </c>
      <c r="E4581" t="e">
        <f ca="1"/>
        <v>#NAME?</v>
      </c>
      <c r="F4581" t="e">
        <f ca="1"/>
        <v>#NAME?</v>
      </c>
      <c r="G4581" t="e">
        <f ca="1"/>
        <v>#NAME?</v>
      </c>
      <c r="H4581" t="e">
        <f ca="1"/>
        <v>#NAME?</v>
      </c>
      <c r="I4581" t="e">
        <f ca="1"/>
        <v>#NAME?</v>
      </c>
    </row>
    <row r="4582" spans="1:9" x14ac:dyDescent="0.25">
      <c r="A4582" s="193" t="e">
        <f ca="1"/>
        <v>#NAME?</v>
      </c>
      <c r="B4582" t="e">
        <f ca="1"/>
        <v>#NAME?</v>
      </c>
      <c r="C4582" s="129" t="e">
        <f ca="1"/>
        <v>#NAME?</v>
      </c>
      <c r="D4582" t="e">
        <f ca="1"/>
        <v>#NAME?</v>
      </c>
      <c r="E4582" t="e">
        <f ca="1"/>
        <v>#NAME?</v>
      </c>
      <c r="F4582" t="e">
        <f ca="1"/>
        <v>#NAME?</v>
      </c>
      <c r="G4582" t="e">
        <f ca="1"/>
        <v>#NAME?</v>
      </c>
      <c r="H4582" t="e">
        <f ca="1"/>
        <v>#NAME?</v>
      </c>
      <c r="I4582" t="e">
        <f ca="1"/>
        <v>#NAME?</v>
      </c>
    </row>
    <row r="4583" spans="1:9" x14ac:dyDescent="0.25">
      <c r="A4583" s="193" t="e">
        <f ca="1"/>
        <v>#NAME?</v>
      </c>
      <c r="B4583" t="e">
        <f ca="1"/>
        <v>#NAME?</v>
      </c>
      <c r="C4583" s="129" t="e">
        <f ca="1"/>
        <v>#NAME?</v>
      </c>
      <c r="D4583" t="e">
        <f ca="1"/>
        <v>#NAME?</v>
      </c>
      <c r="E4583" t="e">
        <f ca="1"/>
        <v>#NAME?</v>
      </c>
      <c r="F4583" t="e">
        <f ca="1"/>
        <v>#NAME?</v>
      </c>
      <c r="G4583" t="e">
        <f ca="1"/>
        <v>#NAME?</v>
      </c>
      <c r="H4583" t="e">
        <f ca="1"/>
        <v>#NAME?</v>
      </c>
      <c r="I4583" t="e">
        <f ca="1"/>
        <v>#NAME?</v>
      </c>
    </row>
    <row r="4584" spans="1:9" x14ac:dyDescent="0.25">
      <c r="A4584" s="193" t="e">
        <f ca="1"/>
        <v>#NAME?</v>
      </c>
      <c r="B4584" t="e">
        <f ca="1"/>
        <v>#NAME?</v>
      </c>
      <c r="C4584" s="129" t="e">
        <f ca="1"/>
        <v>#NAME?</v>
      </c>
      <c r="D4584" t="e">
        <f ca="1"/>
        <v>#NAME?</v>
      </c>
      <c r="E4584" t="e">
        <f ca="1"/>
        <v>#NAME?</v>
      </c>
      <c r="F4584" t="e">
        <f ca="1"/>
        <v>#NAME?</v>
      </c>
      <c r="G4584" t="e">
        <f ca="1"/>
        <v>#NAME?</v>
      </c>
      <c r="H4584" t="e">
        <f ca="1"/>
        <v>#NAME?</v>
      </c>
      <c r="I4584" t="e">
        <f ca="1"/>
        <v>#NAME?</v>
      </c>
    </row>
    <row r="4585" spans="1:9" x14ac:dyDescent="0.25">
      <c r="A4585" s="193" t="e">
        <f ca="1"/>
        <v>#NAME?</v>
      </c>
      <c r="B4585" t="e">
        <f ca="1"/>
        <v>#NAME?</v>
      </c>
      <c r="C4585" s="129" t="e">
        <f ca="1"/>
        <v>#NAME?</v>
      </c>
      <c r="D4585" t="e">
        <f ca="1"/>
        <v>#NAME?</v>
      </c>
      <c r="E4585" t="e">
        <f ca="1"/>
        <v>#NAME?</v>
      </c>
      <c r="F4585" t="e">
        <f ca="1"/>
        <v>#NAME?</v>
      </c>
      <c r="G4585" t="e">
        <f ca="1"/>
        <v>#NAME?</v>
      </c>
      <c r="H4585" t="e">
        <f ca="1"/>
        <v>#NAME?</v>
      </c>
      <c r="I4585" t="e">
        <f ca="1"/>
        <v>#NAME?</v>
      </c>
    </row>
    <row r="4586" spans="1:9" x14ac:dyDescent="0.25">
      <c r="A4586" s="193" t="e">
        <f ca="1"/>
        <v>#NAME?</v>
      </c>
      <c r="B4586" t="e">
        <f ca="1"/>
        <v>#NAME?</v>
      </c>
      <c r="C4586" s="129" t="e">
        <f ca="1"/>
        <v>#NAME?</v>
      </c>
      <c r="D4586" t="e">
        <f ca="1"/>
        <v>#NAME?</v>
      </c>
      <c r="E4586" t="e">
        <f ca="1"/>
        <v>#NAME?</v>
      </c>
      <c r="F4586" t="e">
        <f ca="1"/>
        <v>#NAME?</v>
      </c>
      <c r="G4586" t="e">
        <f ca="1"/>
        <v>#NAME?</v>
      </c>
      <c r="H4586" t="e">
        <f ca="1"/>
        <v>#NAME?</v>
      </c>
      <c r="I4586" t="e">
        <f ca="1"/>
        <v>#NAME?</v>
      </c>
    </row>
    <row r="4587" spans="1:9" x14ac:dyDescent="0.25">
      <c r="A4587" s="193" t="e">
        <f ca="1"/>
        <v>#NAME?</v>
      </c>
      <c r="B4587" t="e">
        <f ca="1"/>
        <v>#NAME?</v>
      </c>
      <c r="C4587" s="129" t="e">
        <f ca="1"/>
        <v>#NAME?</v>
      </c>
      <c r="D4587" t="e">
        <f ca="1"/>
        <v>#NAME?</v>
      </c>
      <c r="E4587" t="e">
        <f ca="1"/>
        <v>#NAME?</v>
      </c>
      <c r="F4587" t="e">
        <f ca="1"/>
        <v>#NAME?</v>
      </c>
      <c r="G4587" t="e">
        <f ca="1"/>
        <v>#NAME?</v>
      </c>
      <c r="H4587" t="e">
        <f ca="1"/>
        <v>#NAME?</v>
      </c>
      <c r="I4587" t="e">
        <f ca="1"/>
        <v>#NAME?</v>
      </c>
    </row>
    <row r="4588" spans="1:9" x14ac:dyDescent="0.25">
      <c r="A4588" s="193" t="e">
        <f ca="1"/>
        <v>#NAME?</v>
      </c>
      <c r="B4588" t="e">
        <f ca="1"/>
        <v>#NAME?</v>
      </c>
      <c r="C4588" s="129" t="e">
        <f ca="1"/>
        <v>#NAME?</v>
      </c>
      <c r="D4588" t="e">
        <f ca="1"/>
        <v>#NAME?</v>
      </c>
      <c r="E4588" t="e">
        <f ca="1"/>
        <v>#NAME?</v>
      </c>
      <c r="F4588" t="e">
        <f ca="1"/>
        <v>#NAME?</v>
      </c>
      <c r="G4588" t="e">
        <f ca="1"/>
        <v>#NAME?</v>
      </c>
      <c r="H4588" t="e">
        <f ca="1"/>
        <v>#NAME?</v>
      </c>
      <c r="I4588" t="e">
        <f ca="1"/>
        <v>#NAME?</v>
      </c>
    </row>
    <row r="4589" spans="1:9" x14ac:dyDescent="0.25">
      <c r="A4589" s="193" t="e">
        <f ca="1"/>
        <v>#NAME?</v>
      </c>
      <c r="B4589" t="e">
        <f ca="1"/>
        <v>#NAME?</v>
      </c>
      <c r="C4589" s="129" t="e">
        <f ca="1"/>
        <v>#NAME?</v>
      </c>
      <c r="D4589" t="e">
        <f ca="1"/>
        <v>#NAME?</v>
      </c>
      <c r="E4589" t="e">
        <f ca="1"/>
        <v>#NAME?</v>
      </c>
      <c r="F4589" t="e">
        <f ca="1"/>
        <v>#NAME?</v>
      </c>
      <c r="G4589" t="e">
        <f ca="1"/>
        <v>#NAME?</v>
      </c>
      <c r="H4589" t="e">
        <f ca="1"/>
        <v>#NAME?</v>
      </c>
      <c r="I4589" t="e">
        <f ca="1"/>
        <v>#NAME?</v>
      </c>
    </row>
    <row r="4590" spans="1:9" x14ac:dyDescent="0.25">
      <c r="A4590" s="193" t="e">
        <f ca="1"/>
        <v>#NAME?</v>
      </c>
      <c r="B4590" t="e">
        <f ca="1"/>
        <v>#NAME?</v>
      </c>
      <c r="C4590" s="129" t="e">
        <f ca="1"/>
        <v>#NAME?</v>
      </c>
      <c r="D4590" t="e">
        <f ca="1"/>
        <v>#NAME?</v>
      </c>
      <c r="E4590" t="e">
        <f ca="1"/>
        <v>#NAME?</v>
      </c>
      <c r="F4590" t="e">
        <f ca="1"/>
        <v>#NAME?</v>
      </c>
      <c r="G4590" t="e">
        <f ca="1"/>
        <v>#NAME?</v>
      </c>
      <c r="H4590" t="e">
        <f ca="1"/>
        <v>#NAME?</v>
      </c>
      <c r="I4590" t="e">
        <f ca="1"/>
        <v>#NAME?</v>
      </c>
    </row>
    <row r="4591" spans="1:9" x14ac:dyDescent="0.25">
      <c r="A4591" s="193" t="e">
        <f ca="1"/>
        <v>#NAME?</v>
      </c>
      <c r="B4591" t="e">
        <f ca="1"/>
        <v>#NAME?</v>
      </c>
      <c r="C4591" s="129" t="e">
        <f ca="1"/>
        <v>#NAME?</v>
      </c>
      <c r="D4591" t="e">
        <f ca="1"/>
        <v>#NAME?</v>
      </c>
      <c r="E4591" t="e">
        <f ca="1"/>
        <v>#NAME?</v>
      </c>
      <c r="F4591" t="e">
        <f ca="1"/>
        <v>#NAME?</v>
      </c>
      <c r="G4591" t="e">
        <f ca="1"/>
        <v>#NAME?</v>
      </c>
      <c r="H4591" t="e">
        <f ca="1"/>
        <v>#NAME?</v>
      </c>
      <c r="I4591" t="e">
        <f ca="1"/>
        <v>#NAME?</v>
      </c>
    </row>
    <row r="4592" spans="1:9" x14ac:dyDescent="0.25">
      <c r="A4592" s="193" t="e">
        <f ca="1"/>
        <v>#NAME?</v>
      </c>
      <c r="B4592" t="e">
        <f ca="1"/>
        <v>#NAME?</v>
      </c>
      <c r="C4592" s="129" t="e">
        <f ca="1"/>
        <v>#NAME?</v>
      </c>
      <c r="D4592" t="e">
        <f ca="1"/>
        <v>#NAME?</v>
      </c>
      <c r="E4592" t="e">
        <f ca="1"/>
        <v>#NAME?</v>
      </c>
      <c r="F4592" t="e">
        <f ca="1"/>
        <v>#NAME?</v>
      </c>
      <c r="G4592" t="e">
        <f ca="1"/>
        <v>#NAME?</v>
      </c>
      <c r="H4592" t="e">
        <f ca="1"/>
        <v>#NAME?</v>
      </c>
      <c r="I4592" t="e">
        <f ca="1"/>
        <v>#NAME?</v>
      </c>
    </row>
    <row r="4593" spans="1:9" x14ac:dyDescent="0.25">
      <c r="A4593" s="193" t="e">
        <f ca="1"/>
        <v>#NAME?</v>
      </c>
      <c r="B4593" t="e">
        <f ca="1"/>
        <v>#NAME?</v>
      </c>
      <c r="C4593" s="129" t="e">
        <f ca="1"/>
        <v>#NAME?</v>
      </c>
      <c r="D4593" t="e">
        <f ca="1"/>
        <v>#NAME?</v>
      </c>
      <c r="E4593" t="e">
        <f ca="1"/>
        <v>#NAME?</v>
      </c>
      <c r="F4593" t="e">
        <f ca="1"/>
        <v>#NAME?</v>
      </c>
      <c r="G4593" t="e">
        <f ca="1"/>
        <v>#NAME?</v>
      </c>
      <c r="H4593" t="e">
        <f ca="1"/>
        <v>#NAME?</v>
      </c>
      <c r="I4593" t="e">
        <f ca="1"/>
        <v>#NAME?</v>
      </c>
    </row>
    <row r="4594" spans="1:9" x14ac:dyDescent="0.25">
      <c r="A4594" s="193" t="e">
        <f ca="1"/>
        <v>#NAME?</v>
      </c>
      <c r="B4594" t="e">
        <f ca="1"/>
        <v>#NAME?</v>
      </c>
      <c r="C4594" s="129" t="e">
        <f ca="1"/>
        <v>#NAME?</v>
      </c>
      <c r="D4594" t="e">
        <f ca="1"/>
        <v>#NAME?</v>
      </c>
      <c r="E4594" t="e">
        <f ca="1"/>
        <v>#NAME?</v>
      </c>
      <c r="F4594" t="e">
        <f ca="1"/>
        <v>#NAME?</v>
      </c>
      <c r="G4594" t="e">
        <f ca="1"/>
        <v>#NAME?</v>
      </c>
      <c r="H4594" t="e">
        <f ca="1"/>
        <v>#NAME?</v>
      </c>
      <c r="I4594" t="e">
        <f ca="1"/>
        <v>#NAME?</v>
      </c>
    </row>
    <row r="4595" spans="1:9" x14ac:dyDescent="0.25">
      <c r="A4595" s="193" t="e">
        <f ca="1"/>
        <v>#NAME?</v>
      </c>
      <c r="B4595" t="e">
        <f ca="1"/>
        <v>#NAME?</v>
      </c>
      <c r="C4595" s="129" t="e">
        <f ca="1"/>
        <v>#NAME?</v>
      </c>
      <c r="D4595" t="e">
        <f ca="1"/>
        <v>#NAME?</v>
      </c>
      <c r="E4595" t="e">
        <f ca="1"/>
        <v>#NAME?</v>
      </c>
      <c r="F4595" t="e">
        <f ca="1"/>
        <v>#NAME?</v>
      </c>
      <c r="G4595" t="e">
        <f ca="1"/>
        <v>#NAME?</v>
      </c>
      <c r="H4595" t="e">
        <f ca="1"/>
        <v>#NAME?</v>
      </c>
      <c r="I4595" t="e">
        <f ca="1"/>
        <v>#NAME?</v>
      </c>
    </row>
    <row r="4596" spans="1:9" x14ac:dyDescent="0.25">
      <c r="A4596" s="193" t="e">
        <f ca="1"/>
        <v>#NAME?</v>
      </c>
      <c r="B4596" t="e">
        <f ca="1"/>
        <v>#NAME?</v>
      </c>
      <c r="C4596" s="129" t="e">
        <f ca="1"/>
        <v>#NAME?</v>
      </c>
      <c r="D4596" t="e">
        <f ca="1"/>
        <v>#NAME?</v>
      </c>
      <c r="E4596" t="e">
        <f ca="1"/>
        <v>#NAME?</v>
      </c>
      <c r="F4596" t="e">
        <f ca="1"/>
        <v>#NAME?</v>
      </c>
      <c r="G4596" t="e">
        <f ca="1"/>
        <v>#NAME?</v>
      </c>
      <c r="H4596" t="e">
        <f ca="1"/>
        <v>#NAME?</v>
      </c>
      <c r="I4596" t="e">
        <f ca="1"/>
        <v>#NAME?</v>
      </c>
    </row>
    <row r="4597" spans="1:9" x14ac:dyDescent="0.25">
      <c r="A4597" s="193" t="e">
        <f ca="1"/>
        <v>#NAME?</v>
      </c>
      <c r="B4597" t="e">
        <f ca="1"/>
        <v>#NAME?</v>
      </c>
      <c r="C4597" s="129" t="e">
        <f ca="1"/>
        <v>#NAME?</v>
      </c>
      <c r="D4597" t="e">
        <f ca="1"/>
        <v>#NAME?</v>
      </c>
      <c r="E4597" t="e">
        <f ca="1"/>
        <v>#NAME?</v>
      </c>
      <c r="F4597" t="e">
        <f ca="1"/>
        <v>#NAME?</v>
      </c>
      <c r="G4597" t="e">
        <f ca="1"/>
        <v>#NAME?</v>
      </c>
      <c r="H4597" t="e">
        <f ca="1"/>
        <v>#NAME?</v>
      </c>
      <c r="I4597" t="e">
        <f ca="1"/>
        <v>#NAME?</v>
      </c>
    </row>
    <row r="4598" spans="1:9" x14ac:dyDescent="0.25">
      <c r="A4598" s="193" t="e">
        <f ca="1"/>
        <v>#NAME?</v>
      </c>
      <c r="B4598" t="e">
        <f ca="1"/>
        <v>#NAME?</v>
      </c>
      <c r="C4598" s="129" t="e">
        <f ca="1"/>
        <v>#NAME?</v>
      </c>
      <c r="D4598" t="e">
        <f ca="1"/>
        <v>#NAME?</v>
      </c>
      <c r="E4598" t="e">
        <f ca="1"/>
        <v>#NAME?</v>
      </c>
      <c r="F4598" t="e">
        <f ca="1"/>
        <v>#NAME?</v>
      </c>
      <c r="G4598" t="e">
        <f ca="1"/>
        <v>#NAME?</v>
      </c>
      <c r="H4598" t="e">
        <f ca="1"/>
        <v>#NAME?</v>
      </c>
      <c r="I4598" t="e">
        <f ca="1"/>
        <v>#NAME?</v>
      </c>
    </row>
    <row r="4599" spans="1:9" x14ac:dyDescent="0.25">
      <c r="A4599" s="193" t="e">
        <f ca="1"/>
        <v>#NAME?</v>
      </c>
      <c r="B4599" t="e">
        <f ca="1"/>
        <v>#NAME?</v>
      </c>
      <c r="C4599" s="129" t="e">
        <f ca="1"/>
        <v>#NAME?</v>
      </c>
      <c r="D4599" t="e">
        <f ca="1"/>
        <v>#NAME?</v>
      </c>
      <c r="E4599" t="e">
        <f ca="1"/>
        <v>#NAME?</v>
      </c>
      <c r="F4599" t="e">
        <f ca="1"/>
        <v>#NAME?</v>
      </c>
      <c r="G4599" t="e">
        <f ca="1"/>
        <v>#NAME?</v>
      </c>
      <c r="H4599" t="e">
        <f ca="1"/>
        <v>#NAME?</v>
      </c>
      <c r="I4599" t="e">
        <f ca="1"/>
        <v>#NAME?</v>
      </c>
    </row>
    <row r="4600" spans="1:9" x14ac:dyDescent="0.25">
      <c r="A4600" s="193" t="e">
        <f ca="1"/>
        <v>#NAME?</v>
      </c>
      <c r="B4600" t="e">
        <f ca="1"/>
        <v>#NAME?</v>
      </c>
      <c r="C4600" s="129" t="e">
        <f ca="1"/>
        <v>#NAME?</v>
      </c>
      <c r="D4600" t="e">
        <f ca="1"/>
        <v>#NAME?</v>
      </c>
      <c r="E4600" t="e">
        <f ca="1"/>
        <v>#NAME?</v>
      </c>
      <c r="F4600" t="e">
        <f ca="1"/>
        <v>#NAME?</v>
      </c>
      <c r="G4600" t="e">
        <f ca="1"/>
        <v>#NAME?</v>
      </c>
      <c r="H4600" t="e">
        <f ca="1"/>
        <v>#NAME?</v>
      </c>
      <c r="I4600" t="e">
        <f ca="1"/>
        <v>#NAME?</v>
      </c>
    </row>
    <row r="4601" spans="1:9" x14ac:dyDescent="0.25">
      <c r="A4601" s="193" t="e">
        <f ca="1"/>
        <v>#NAME?</v>
      </c>
      <c r="B4601" t="e">
        <f ca="1"/>
        <v>#NAME?</v>
      </c>
      <c r="C4601" s="129" t="e">
        <f ca="1"/>
        <v>#NAME?</v>
      </c>
      <c r="D4601" t="e">
        <f ca="1"/>
        <v>#NAME?</v>
      </c>
      <c r="E4601" t="e">
        <f ca="1"/>
        <v>#NAME?</v>
      </c>
      <c r="F4601" t="e">
        <f ca="1"/>
        <v>#NAME?</v>
      </c>
      <c r="G4601" t="e">
        <f ca="1"/>
        <v>#NAME?</v>
      </c>
      <c r="H4601" t="e">
        <f ca="1"/>
        <v>#NAME?</v>
      </c>
      <c r="I4601" t="e">
        <f ca="1"/>
        <v>#NAME?</v>
      </c>
    </row>
    <row r="4602" spans="1:9" x14ac:dyDescent="0.25">
      <c r="A4602" s="193" t="e">
        <f ca="1"/>
        <v>#NAME?</v>
      </c>
      <c r="B4602" t="e">
        <f ca="1"/>
        <v>#NAME?</v>
      </c>
      <c r="C4602" s="129" t="e">
        <f ca="1"/>
        <v>#NAME?</v>
      </c>
      <c r="D4602" t="e">
        <f ca="1"/>
        <v>#NAME?</v>
      </c>
      <c r="E4602" t="e">
        <f ca="1"/>
        <v>#NAME?</v>
      </c>
      <c r="F4602" t="e">
        <f ca="1"/>
        <v>#NAME?</v>
      </c>
      <c r="G4602" t="e">
        <f ca="1"/>
        <v>#NAME?</v>
      </c>
      <c r="H4602" t="e">
        <f ca="1"/>
        <v>#NAME?</v>
      </c>
      <c r="I4602" t="e">
        <f ca="1"/>
        <v>#NAME?</v>
      </c>
    </row>
    <row r="4603" spans="1:9" x14ac:dyDescent="0.25">
      <c r="A4603" s="193" t="e">
        <f ca="1"/>
        <v>#NAME?</v>
      </c>
      <c r="B4603" t="e">
        <f ca="1"/>
        <v>#NAME?</v>
      </c>
      <c r="C4603" s="129" t="e">
        <f ca="1"/>
        <v>#NAME?</v>
      </c>
      <c r="D4603" t="e">
        <f ca="1"/>
        <v>#NAME?</v>
      </c>
      <c r="E4603" t="e">
        <f ca="1"/>
        <v>#NAME?</v>
      </c>
      <c r="F4603" t="e">
        <f ca="1"/>
        <v>#NAME?</v>
      </c>
      <c r="G4603" t="e">
        <f ca="1"/>
        <v>#NAME?</v>
      </c>
      <c r="H4603" t="e">
        <f ca="1"/>
        <v>#NAME?</v>
      </c>
      <c r="I4603" t="e">
        <f ca="1"/>
        <v>#NAME?</v>
      </c>
    </row>
    <row r="4604" spans="1:9" x14ac:dyDescent="0.25">
      <c r="A4604" s="193" t="e">
        <f ca="1"/>
        <v>#NAME?</v>
      </c>
      <c r="B4604" t="e">
        <f ca="1"/>
        <v>#NAME?</v>
      </c>
      <c r="C4604" s="129" t="e">
        <f ca="1"/>
        <v>#NAME?</v>
      </c>
      <c r="D4604" t="e">
        <f ca="1"/>
        <v>#NAME?</v>
      </c>
      <c r="E4604" t="e">
        <f ca="1"/>
        <v>#NAME?</v>
      </c>
      <c r="F4604" t="e">
        <f ca="1"/>
        <v>#NAME?</v>
      </c>
      <c r="G4604" t="e">
        <f ca="1"/>
        <v>#NAME?</v>
      </c>
      <c r="H4604" t="e">
        <f ca="1"/>
        <v>#NAME?</v>
      </c>
      <c r="I4604" t="e">
        <f ca="1"/>
        <v>#NAME?</v>
      </c>
    </row>
    <row r="4605" spans="1:9" x14ac:dyDescent="0.25">
      <c r="A4605" s="193" t="e">
        <f ca="1"/>
        <v>#NAME?</v>
      </c>
      <c r="B4605" t="e">
        <f ca="1"/>
        <v>#NAME?</v>
      </c>
      <c r="C4605" s="129" t="e">
        <f ca="1"/>
        <v>#NAME?</v>
      </c>
      <c r="D4605" t="e">
        <f ca="1"/>
        <v>#NAME?</v>
      </c>
      <c r="E4605" t="e">
        <f ca="1"/>
        <v>#NAME?</v>
      </c>
      <c r="F4605" t="e">
        <f ca="1"/>
        <v>#NAME?</v>
      </c>
      <c r="G4605" t="e">
        <f ca="1"/>
        <v>#NAME?</v>
      </c>
      <c r="H4605" t="e">
        <f ca="1"/>
        <v>#NAME?</v>
      </c>
      <c r="I4605" t="e">
        <f ca="1"/>
        <v>#NAME?</v>
      </c>
    </row>
    <row r="4606" spans="1:9" x14ac:dyDescent="0.25">
      <c r="A4606" s="193" t="e">
        <f ca="1"/>
        <v>#NAME?</v>
      </c>
      <c r="B4606" t="e">
        <f ca="1"/>
        <v>#NAME?</v>
      </c>
      <c r="C4606" s="129" t="e">
        <f ca="1"/>
        <v>#NAME?</v>
      </c>
      <c r="D4606" t="e">
        <f ca="1"/>
        <v>#NAME?</v>
      </c>
      <c r="E4606" t="e">
        <f ca="1"/>
        <v>#NAME?</v>
      </c>
      <c r="F4606" t="e">
        <f ca="1"/>
        <v>#NAME?</v>
      </c>
      <c r="G4606" t="e">
        <f ca="1"/>
        <v>#NAME?</v>
      </c>
      <c r="H4606" t="e">
        <f ca="1"/>
        <v>#NAME?</v>
      </c>
      <c r="I4606" t="e">
        <f ca="1"/>
        <v>#NAME?</v>
      </c>
    </row>
    <row r="4607" spans="1:9" x14ac:dyDescent="0.25">
      <c r="A4607" s="193" t="e">
        <f ca="1"/>
        <v>#NAME?</v>
      </c>
      <c r="B4607" t="e">
        <f ca="1"/>
        <v>#NAME?</v>
      </c>
      <c r="C4607" s="129" t="e">
        <f ca="1"/>
        <v>#NAME?</v>
      </c>
      <c r="D4607" t="e">
        <f ca="1"/>
        <v>#NAME?</v>
      </c>
      <c r="E4607" t="e">
        <f ca="1"/>
        <v>#NAME?</v>
      </c>
      <c r="F4607" t="e">
        <f ca="1"/>
        <v>#NAME?</v>
      </c>
      <c r="G4607" t="e">
        <f ca="1"/>
        <v>#NAME?</v>
      </c>
      <c r="H4607" t="e">
        <f ca="1"/>
        <v>#NAME?</v>
      </c>
      <c r="I4607" t="e">
        <f ca="1"/>
        <v>#NAME?</v>
      </c>
    </row>
    <row r="4608" spans="1:9" x14ac:dyDescent="0.25">
      <c r="A4608" s="193" t="e">
        <f ca="1"/>
        <v>#NAME?</v>
      </c>
      <c r="B4608" t="e">
        <f ca="1"/>
        <v>#NAME?</v>
      </c>
      <c r="C4608" s="129" t="e">
        <f ca="1"/>
        <v>#NAME?</v>
      </c>
      <c r="D4608" t="e">
        <f ca="1"/>
        <v>#NAME?</v>
      </c>
      <c r="E4608" t="e">
        <f ca="1"/>
        <v>#NAME?</v>
      </c>
      <c r="F4608" t="e">
        <f ca="1"/>
        <v>#NAME?</v>
      </c>
      <c r="G4608" t="e">
        <f ca="1"/>
        <v>#NAME?</v>
      </c>
      <c r="H4608" t="e">
        <f ca="1"/>
        <v>#NAME?</v>
      </c>
      <c r="I4608" t="e">
        <f ca="1"/>
        <v>#NAME?</v>
      </c>
    </row>
    <row r="4609" spans="1:9" x14ac:dyDescent="0.25">
      <c r="A4609" s="193" t="e">
        <f ca="1"/>
        <v>#NAME?</v>
      </c>
      <c r="B4609" t="e">
        <f ca="1"/>
        <v>#NAME?</v>
      </c>
      <c r="C4609" s="129" t="e">
        <f ca="1"/>
        <v>#NAME?</v>
      </c>
      <c r="D4609" t="e">
        <f ca="1"/>
        <v>#NAME?</v>
      </c>
      <c r="E4609" t="e">
        <f ca="1"/>
        <v>#NAME?</v>
      </c>
      <c r="F4609" t="e">
        <f ca="1"/>
        <v>#NAME?</v>
      </c>
      <c r="G4609" t="e">
        <f ca="1"/>
        <v>#NAME?</v>
      </c>
      <c r="H4609" t="e">
        <f ca="1"/>
        <v>#NAME?</v>
      </c>
      <c r="I4609" t="e">
        <f ca="1"/>
        <v>#NAME?</v>
      </c>
    </row>
    <row r="4610" spans="1:9" x14ac:dyDescent="0.25">
      <c r="A4610" s="193" t="e">
        <f ca="1"/>
        <v>#NAME?</v>
      </c>
      <c r="B4610" t="e">
        <f ca="1"/>
        <v>#NAME?</v>
      </c>
      <c r="C4610" s="129" t="e">
        <f ca="1"/>
        <v>#NAME?</v>
      </c>
      <c r="D4610" t="e">
        <f ca="1"/>
        <v>#NAME?</v>
      </c>
      <c r="E4610" t="e">
        <f ca="1"/>
        <v>#NAME?</v>
      </c>
      <c r="F4610" t="e">
        <f ca="1"/>
        <v>#NAME?</v>
      </c>
      <c r="G4610" t="e">
        <f ca="1"/>
        <v>#NAME?</v>
      </c>
      <c r="H4610" t="e">
        <f ca="1"/>
        <v>#NAME?</v>
      </c>
      <c r="I4610" t="e">
        <f ca="1"/>
        <v>#NAME?</v>
      </c>
    </row>
    <row r="4611" spans="1:9" x14ac:dyDescent="0.25">
      <c r="A4611" s="193" t="e">
        <f ca="1"/>
        <v>#NAME?</v>
      </c>
      <c r="B4611" t="e">
        <f ca="1"/>
        <v>#NAME?</v>
      </c>
      <c r="C4611" s="129" t="e">
        <f ca="1"/>
        <v>#NAME?</v>
      </c>
      <c r="D4611" t="e">
        <f ca="1"/>
        <v>#NAME?</v>
      </c>
      <c r="E4611" t="e">
        <f ca="1"/>
        <v>#NAME?</v>
      </c>
      <c r="F4611" t="e">
        <f ca="1"/>
        <v>#NAME?</v>
      </c>
      <c r="G4611" t="e">
        <f ca="1"/>
        <v>#NAME?</v>
      </c>
      <c r="H4611" t="e">
        <f ca="1"/>
        <v>#NAME?</v>
      </c>
      <c r="I4611" t="e">
        <f ca="1"/>
        <v>#NAME?</v>
      </c>
    </row>
    <row r="4612" spans="1:9" x14ac:dyDescent="0.25">
      <c r="A4612" s="193" t="e">
        <f ca="1"/>
        <v>#NAME?</v>
      </c>
      <c r="B4612" t="e">
        <f ca="1"/>
        <v>#NAME?</v>
      </c>
      <c r="C4612" s="129" t="e">
        <f ca="1"/>
        <v>#NAME?</v>
      </c>
      <c r="D4612" t="e">
        <f ca="1"/>
        <v>#NAME?</v>
      </c>
      <c r="E4612" t="e">
        <f ca="1"/>
        <v>#NAME?</v>
      </c>
      <c r="F4612" t="e">
        <f ca="1"/>
        <v>#NAME?</v>
      </c>
      <c r="G4612" t="e">
        <f ca="1"/>
        <v>#NAME?</v>
      </c>
      <c r="H4612" t="e">
        <f ca="1"/>
        <v>#NAME?</v>
      </c>
      <c r="I4612" t="e">
        <f ca="1"/>
        <v>#NAME?</v>
      </c>
    </row>
    <row r="4613" spans="1:9" x14ac:dyDescent="0.25">
      <c r="A4613" s="193" t="e">
        <f ca="1"/>
        <v>#NAME?</v>
      </c>
      <c r="B4613" t="e">
        <f ca="1"/>
        <v>#NAME?</v>
      </c>
      <c r="C4613" s="129" t="e">
        <f ca="1"/>
        <v>#NAME?</v>
      </c>
      <c r="D4613" t="e">
        <f ca="1"/>
        <v>#NAME?</v>
      </c>
      <c r="E4613" t="e">
        <f ca="1"/>
        <v>#NAME?</v>
      </c>
      <c r="F4613" t="e">
        <f ca="1"/>
        <v>#NAME?</v>
      </c>
      <c r="G4613" t="e">
        <f ca="1"/>
        <v>#NAME?</v>
      </c>
      <c r="H4613" t="e">
        <f ca="1"/>
        <v>#NAME?</v>
      </c>
      <c r="I4613" t="e">
        <f ca="1"/>
        <v>#NAME?</v>
      </c>
    </row>
    <row r="4614" spans="1:9" x14ac:dyDescent="0.25">
      <c r="A4614" s="193" t="e">
        <f ca="1"/>
        <v>#NAME?</v>
      </c>
      <c r="B4614" t="e">
        <f ca="1"/>
        <v>#NAME?</v>
      </c>
      <c r="C4614" s="129" t="e">
        <f ca="1"/>
        <v>#NAME?</v>
      </c>
      <c r="D4614" t="e">
        <f ca="1"/>
        <v>#NAME?</v>
      </c>
      <c r="E4614" t="e">
        <f ca="1"/>
        <v>#NAME?</v>
      </c>
      <c r="F4614" t="e">
        <f ca="1"/>
        <v>#NAME?</v>
      </c>
      <c r="G4614" t="e">
        <f ca="1"/>
        <v>#NAME?</v>
      </c>
      <c r="H4614" t="e">
        <f ca="1"/>
        <v>#NAME?</v>
      </c>
      <c r="I4614" t="e">
        <f ca="1"/>
        <v>#NAME?</v>
      </c>
    </row>
    <row r="4615" spans="1:9" x14ac:dyDescent="0.25">
      <c r="A4615" s="193" t="e">
        <f ca="1"/>
        <v>#NAME?</v>
      </c>
      <c r="B4615" t="e">
        <f ca="1"/>
        <v>#NAME?</v>
      </c>
      <c r="C4615" s="129" t="e">
        <f ca="1"/>
        <v>#NAME?</v>
      </c>
      <c r="D4615" t="e">
        <f ca="1"/>
        <v>#NAME?</v>
      </c>
      <c r="E4615" t="e">
        <f ca="1"/>
        <v>#NAME?</v>
      </c>
      <c r="F4615" t="e">
        <f ca="1"/>
        <v>#NAME?</v>
      </c>
      <c r="G4615" t="e">
        <f ca="1"/>
        <v>#NAME?</v>
      </c>
      <c r="H4615" t="e">
        <f ca="1"/>
        <v>#NAME?</v>
      </c>
      <c r="I4615" t="e">
        <f ca="1"/>
        <v>#NAME?</v>
      </c>
    </row>
    <row r="4616" spans="1:9" x14ac:dyDescent="0.25">
      <c r="A4616" s="193" t="e">
        <f ca="1"/>
        <v>#NAME?</v>
      </c>
      <c r="B4616" t="e">
        <f ca="1"/>
        <v>#NAME?</v>
      </c>
      <c r="C4616" s="129" t="e">
        <f ca="1"/>
        <v>#NAME?</v>
      </c>
      <c r="D4616" t="e">
        <f ca="1"/>
        <v>#NAME?</v>
      </c>
      <c r="E4616" t="e">
        <f ca="1"/>
        <v>#NAME?</v>
      </c>
      <c r="F4616" t="e">
        <f ca="1"/>
        <v>#NAME?</v>
      </c>
      <c r="G4616" t="e">
        <f ca="1"/>
        <v>#NAME?</v>
      </c>
      <c r="H4616" t="e">
        <f ca="1"/>
        <v>#NAME?</v>
      </c>
      <c r="I4616" t="e">
        <f ca="1"/>
        <v>#NAME?</v>
      </c>
    </row>
    <row r="4617" spans="1:9" x14ac:dyDescent="0.25">
      <c r="A4617" s="193" t="e">
        <f ca="1"/>
        <v>#NAME?</v>
      </c>
      <c r="B4617" t="e">
        <f ca="1"/>
        <v>#NAME?</v>
      </c>
      <c r="C4617" s="129" t="e">
        <f ca="1"/>
        <v>#NAME?</v>
      </c>
      <c r="D4617" t="e">
        <f ca="1"/>
        <v>#NAME?</v>
      </c>
      <c r="E4617" t="e">
        <f ca="1"/>
        <v>#NAME?</v>
      </c>
      <c r="F4617" t="e">
        <f ca="1"/>
        <v>#NAME?</v>
      </c>
      <c r="G4617" t="e">
        <f ca="1"/>
        <v>#NAME?</v>
      </c>
      <c r="H4617" t="e">
        <f ca="1"/>
        <v>#NAME?</v>
      </c>
      <c r="I4617" t="e">
        <f ca="1"/>
        <v>#NAME?</v>
      </c>
    </row>
    <row r="4618" spans="1:9" x14ac:dyDescent="0.25">
      <c r="A4618" s="193" t="e">
        <f ca="1"/>
        <v>#NAME?</v>
      </c>
      <c r="B4618" t="e">
        <f ca="1"/>
        <v>#NAME?</v>
      </c>
      <c r="C4618" s="129" t="e">
        <f ca="1"/>
        <v>#NAME?</v>
      </c>
      <c r="D4618" t="e">
        <f ca="1"/>
        <v>#NAME?</v>
      </c>
      <c r="E4618" t="e">
        <f ca="1"/>
        <v>#NAME?</v>
      </c>
      <c r="F4618" t="e">
        <f ca="1"/>
        <v>#NAME?</v>
      </c>
      <c r="G4618" t="e">
        <f ca="1"/>
        <v>#NAME?</v>
      </c>
      <c r="H4618" t="e">
        <f ca="1"/>
        <v>#NAME?</v>
      </c>
      <c r="I4618" t="e">
        <f ca="1"/>
        <v>#NAME?</v>
      </c>
    </row>
    <row r="4619" spans="1:9" x14ac:dyDescent="0.25">
      <c r="A4619" s="193" t="e">
        <f ca="1"/>
        <v>#NAME?</v>
      </c>
      <c r="B4619" t="e">
        <f ca="1"/>
        <v>#NAME?</v>
      </c>
      <c r="C4619" s="129" t="e">
        <f ca="1"/>
        <v>#NAME?</v>
      </c>
      <c r="D4619" t="e">
        <f ca="1"/>
        <v>#NAME?</v>
      </c>
      <c r="E4619" t="e">
        <f ca="1"/>
        <v>#NAME?</v>
      </c>
      <c r="F4619" t="e">
        <f ca="1"/>
        <v>#NAME?</v>
      </c>
      <c r="G4619" t="e">
        <f ca="1"/>
        <v>#NAME?</v>
      </c>
      <c r="H4619" t="e">
        <f ca="1"/>
        <v>#NAME?</v>
      </c>
      <c r="I4619" t="e">
        <f ca="1"/>
        <v>#NAME?</v>
      </c>
    </row>
    <row r="4620" spans="1:9" x14ac:dyDescent="0.25">
      <c r="A4620" s="193" t="e">
        <f ca="1"/>
        <v>#NAME?</v>
      </c>
      <c r="B4620" t="e">
        <f ca="1"/>
        <v>#NAME?</v>
      </c>
      <c r="C4620" s="129" t="e">
        <f ca="1"/>
        <v>#NAME?</v>
      </c>
      <c r="D4620" t="e">
        <f ca="1"/>
        <v>#NAME?</v>
      </c>
      <c r="E4620" t="e">
        <f ca="1"/>
        <v>#NAME?</v>
      </c>
      <c r="F4620" t="e">
        <f ca="1"/>
        <v>#NAME?</v>
      </c>
      <c r="G4620" t="e">
        <f ca="1"/>
        <v>#NAME?</v>
      </c>
      <c r="H4620" t="e">
        <f ca="1"/>
        <v>#NAME?</v>
      </c>
      <c r="I4620" t="e">
        <f ca="1"/>
        <v>#NAME?</v>
      </c>
    </row>
    <row r="4621" spans="1:9" x14ac:dyDescent="0.25">
      <c r="A4621" s="193" t="e">
        <f ca="1"/>
        <v>#NAME?</v>
      </c>
      <c r="B4621" t="e">
        <f ca="1"/>
        <v>#NAME?</v>
      </c>
      <c r="C4621" s="129" t="e">
        <f ca="1"/>
        <v>#NAME?</v>
      </c>
      <c r="D4621" t="e">
        <f ca="1"/>
        <v>#NAME?</v>
      </c>
      <c r="E4621" t="e">
        <f ca="1"/>
        <v>#NAME?</v>
      </c>
      <c r="F4621" t="e">
        <f ca="1"/>
        <v>#NAME?</v>
      </c>
      <c r="G4621" t="e">
        <f ca="1"/>
        <v>#NAME?</v>
      </c>
      <c r="H4621" t="e">
        <f ca="1"/>
        <v>#NAME?</v>
      </c>
      <c r="I4621" t="e">
        <f ca="1"/>
        <v>#NAME?</v>
      </c>
    </row>
    <row r="4622" spans="1:9" x14ac:dyDescent="0.25">
      <c r="A4622" s="193" t="e">
        <f ca="1"/>
        <v>#NAME?</v>
      </c>
      <c r="B4622" t="e">
        <f ca="1"/>
        <v>#NAME?</v>
      </c>
      <c r="C4622" s="129" t="e">
        <f ca="1"/>
        <v>#NAME?</v>
      </c>
      <c r="D4622" t="e">
        <f ca="1"/>
        <v>#NAME?</v>
      </c>
      <c r="E4622" t="e">
        <f ca="1"/>
        <v>#NAME?</v>
      </c>
      <c r="F4622" t="e">
        <f ca="1"/>
        <v>#NAME?</v>
      </c>
      <c r="G4622" t="e">
        <f ca="1"/>
        <v>#NAME?</v>
      </c>
      <c r="H4622" t="e">
        <f ca="1"/>
        <v>#NAME?</v>
      </c>
      <c r="I4622" t="e">
        <f ca="1"/>
        <v>#NAME?</v>
      </c>
    </row>
    <row r="4623" spans="1:9" x14ac:dyDescent="0.25">
      <c r="A4623" s="193" t="e">
        <f ca="1"/>
        <v>#NAME?</v>
      </c>
      <c r="B4623" t="e">
        <f ca="1"/>
        <v>#NAME?</v>
      </c>
      <c r="C4623" s="129" t="e">
        <f ca="1"/>
        <v>#NAME?</v>
      </c>
      <c r="D4623" t="e">
        <f ca="1"/>
        <v>#NAME?</v>
      </c>
      <c r="E4623" t="e">
        <f ca="1"/>
        <v>#NAME?</v>
      </c>
      <c r="F4623" t="e">
        <f ca="1"/>
        <v>#NAME?</v>
      </c>
      <c r="G4623" t="e">
        <f ca="1"/>
        <v>#NAME?</v>
      </c>
      <c r="H4623" t="e">
        <f ca="1"/>
        <v>#NAME?</v>
      </c>
      <c r="I4623" t="e">
        <f ca="1"/>
        <v>#NAME?</v>
      </c>
    </row>
    <row r="4624" spans="1:9" x14ac:dyDescent="0.25">
      <c r="A4624" s="193" t="e">
        <f ca="1"/>
        <v>#NAME?</v>
      </c>
      <c r="B4624" t="e">
        <f ca="1"/>
        <v>#NAME?</v>
      </c>
      <c r="C4624" s="129" t="e">
        <f ca="1"/>
        <v>#NAME?</v>
      </c>
      <c r="D4624" t="e">
        <f ca="1"/>
        <v>#NAME?</v>
      </c>
      <c r="E4624" t="e">
        <f ca="1"/>
        <v>#NAME?</v>
      </c>
      <c r="F4624" t="e">
        <f ca="1"/>
        <v>#NAME?</v>
      </c>
      <c r="G4624" t="e">
        <f ca="1"/>
        <v>#NAME?</v>
      </c>
      <c r="H4624" t="e">
        <f ca="1"/>
        <v>#NAME?</v>
      </c>
      <c r="I4624" t="e">
        <f ca="1"/>
        <v>#NAME?</v>
      </c>
    </row>
    <row r="4625" spans="1:9" x14ac:dyDescent="0.25">
      <c r="A4625" s="193" t="e">
        <f ca="1"/>
        <v>#NAME?</v>
      </c>
      <c r="B4625" t="e">
        <f ca="1"/>
        <v>#NAME?</v>
      </c>
      <c r="C4625" s="129" t="e">
        <f ca="1"/>
        <v>#NAME?</v>
      </c>
      <c r="D4625" t="e">
        <f ca="1"/>
        <v>#NAME?</v>
      </c>
      <c r="E4625" t="e">
        <f ca="1"/>
        <v>#NAME?</v>
      </c>
      <c r="F4625" t="e">
        <f ca="1"/>
        <v>#NAME?</v>
      </c>
      <c r="G4625" t="e">
        <f ca="1"/>
        <v>#NAME?</v>
      </c>
      <c r="H4625" t="e">
        <f ca="1"/>
        <v>#NAME?</v>
      </c>
      <c r="I4625" t="e">
        <f ca="1"/>
        <v>#NAME?</v>
      </c>
    </row>
    <row r="4626" spans="1:9" x14ac:dyDescent="0.25">
      <c r="A4626" s="193" t="e">
        <f ca="1"/>
        <v>#NAME?</v>
      </c>
      <c r="B4626" t="e">
        <f ca="1"/>
        <v>#NAME?</v>
      </c>
      <c r="C4626" s="129" t="e">
        <f ca="1"/>
        <v>#NAME?</v>
      </c>
      <c r="D4626" t="e">
        <f ca="1"/>
        <v>#NAME?</v>
      </c>
      <c r="E4626" t="e">
        <f ca="1"/>
        <v>#NAME?</v>
      </c>
      <c r="F4626" t="e">
        <f ca="1"/>
        <v>#NAME?</v>
      </c>
      <c r="G4626" t="e">
        <f ca="1"/>
        <v>#NAME?</v>
      </c>
      <c r="H4626" t="e">
        <f ca="1"/>
        <v>#NAME?</v>
      </c>
      <c r="I4626" t="e">
        <f ca="1"/>
        <v>#NAME?</v>
      </c>
    </row>
    <row r="4627" spans="1:9" x14ac:dyDescent="0.25">
      <c r="A4627" s="193" t="e">
        <f ca="1"/>
        <v>#NAME?</v>
      </c>
      <c r="B4627" t="e">
        <f ca="1"/>
        <v>#NAME?</v>
      </c>
      <c r="C4627" s="129" t="e">
        <f ca="1"/>
        <v>#NAME?</v>
      </c>
      <c r="D4627" t="e">
        <f ca="1"/>
        <v>#NAME?</v>
      </c>
      <c r="E4627" t="e">
        <f ca="1"/>
        <v>#NAME?</v>
      </c>
      <c r="F4627" t="e">
        <f ca="1"/>
        <v>#NAME?</v>
      </c>
      <c r="G4627" t="e">
        <f ca="1"/>
        <v>#NAME?</v>
      </c>
      <c r="H4627" t="e">
        <f ca="1"/>
        <v>#NAME?</v>
      </c>
      <c r="I4627" t="e">
        <f ca="1"/>
        <v>#NAME?</v>
      </c>
    </row>
    <row r="4628" spans="1:9" x14ac:dyDescent="0.25">
      <c r="A4628" s="193" t="e">
        <f ca="1"/>
        <v>#NAME?</v>
      </c>
      <c r="B4628" t="e">
        <f ca="1"/>
        <v>#NAME?</v>
      </c>
      <c r="C4628" s="129" t="e">
        <f ca="1"/>
        <v>#NAME?</v>
      </c>
      <c r="D4628" t="e">
        <f ca="1"/>
        <v>#NAME?</v>
      </c>
      <c r="E4628" t="e">
        <f ca="1"/>
        <v>#NAME?</v>
      </c>
      <c r="F4628" t="e">
        <f ca="1"/>
        <v>#NAME?</v>
      </c>
      <c r="G4628" t="e">
        <f ca="1"/>
        <v>#NAME?</v>
      </c>
      <c r="H4628" t="e">
        <f ca="1"/>
        <v>#NAME?</v>
      </c>
      <c r="I4628" t="e">
        <f ca="1"/>
        <v>#NAME?</v>
      </c>
    </row>
    <row r="4629" spans="1:9" x14ac:dyDescent="0.25">
      <c r="A4629" s="193" t="e">
        <f ca="1"/>
        <v>#NAME?</v>
      </c>
      <c r="B4629" t="e">
        <f ca="1"/>
        <v>#NAME?</v>
      </c>
      <c r="C4629" s="129" t="e">
        <f ca="1"/>
        <v>#NAME?</v>
      </c>
      <c r="D4629" t="e">
        <f ca="1"/>
        <v>#NAME?</v>
      </c>
      <c r="E4629" t="e">
        <f ca="1"/>
        <v>#NAME?</v>
      </c>
      <c r="F4629" t="e">
        <f ca="1"/>
        <v>#NAME?</v>
      </c>
      <c r="G4629" t="e">
        <f ca="1"/>
        <v>#NAME?</v>
      </c>
      <c r="H4629" t="e">
        <f ca="1"/>
        <v>#NAME?</v>
      </c>
      <c r="I4629" t="e">
        <f ca="1"/>
        <v>#NAME?</v>
      </c>
    </row>
    <row r="4630" spans="1:9" x14ac:dyDescent="0.25">
      <c r="A4630" s="193" t="e">
        <f ca="1"/>
        <v>#NAME?</v>
      </c>
      <c r="B4630" t="e">
        <f ca="1"/>
        <v>#NAME?</v>
      </c>
      <c r="C4630" s="129" t="e">
        <f ca="1"/>
        <v>#NAME?</v>
      </c>
      <c r="D4630" t="e">
        <f ca="1"/>
        <v>#NAME?</v>
      </c>
      <c r="E4630" t="e">
        <f ca="1"/>
        <v>#NAME?</v>
      </c>
      <c r="F4630" t="e">
        <f ca="1"/>
        <v>#NAME?</v>
      </c>
      <c r="G4630" t="e">
        <f ca="1"/>
        <v>#NAME?</v>
      </c>
      <c r="H4630" t="e">
        <f ca="1"/>
        <v>#NAME?</v>
      </c>
      <c r="I4630" t="e">
        <f ca="1"/>
        <v>#NAME?</v>
      </c>
    </row>
    <row r="4631" spans="1:9" x14ac:dyDescent="0.25">
      <c r="A4631" s="193" t="e">
        <f ca="1"/>
        <v>#NAME?</v>
      </c>
      <c r="B4631" t="e">
        <f ca="1"/>
        <v>#NAME?</v>
      </c>
      <c r="C4631" s="129" t="e">
        <f ca="1"/>
        <v>#NAME?</v>
      </c>
      <c r="D4631" t="e">
        <f ca="1"/>
        <v>#NAME?</v>
      </c>
      <c r="E4631" t="e">
        <f ca="1"/>
        <v>#NAME?</v>
      </c>
      <c r="F4631" t="e">
        <f ca="1"/>
        <v>#NAME?</v>
      </c>
      <c r="G4631" t="e">
        <f ca="1"/>
        <v>#NAME?</v>
      </c>
      <c r="H4631" t="e">
        <f ca="1"/>
        <v>#NAME?</v>
      </c>
      <c r="I4631" t="e">
        <f ca="1"/>
        <v>#NAME?</v>
      </c>
    </row>
    <row r="4632" spans="1:9" x14ac:dyDescent="0.25">
      <c r="A4632" s="193" t="e">
        <f ca="1"/>
        <v>#NAME?</v>
      </c>
      <c r="B4632" t="e">
        <f ca="1"/>
        <v>#NAME?</v>
      </c>
      <c r="C4632" s="129" t="e">
        <f ca="1"/>
        <v>#NAME?</v>
      </c>
      <c r="D4632" t="e">
        <f ca="1"/>
        <v>#NAME?</v>
      </c>
      <c r="E4632" t="e">
        <f ca="1"/>
        <v>#NAME?</v>
      </c>
      <c r="F4632" t="e">
        <f ca="1"/>
        <v>#NAME?</v>
      </c>
      <c r="G4632" t="e">
        <f ca="1"/>
        <v>#NAME?</v>
      </c>
      <c r="H4632" t="e">
        <f ca="1"/>
        <v>#NAME?</v>
      </c>
      <c r="I4632" t="e">
        <f ca="1"/>
        <v>#NAME?</v>
      </c>
    </row>
    <row r="4633" spans="1:9" x14ac:dyDescent="0.25">
      <c r="A4633" s="193" t="e">
        <f ca="1"/>
        <v>#NAME?</v>
      </c>
      <c r="B4633" t="e">
        <f ca="1"/>
        <v>#NAME?</v>
      </c>
      <c r="C4633" s="129" t="e">
        <f ca="1"/>
        <v>#NAME?</v>
      </c>
      <c r="D4633" t="e">
        <f ca="1"/>
        <v>#NAME?</v>
      </c>
      <c r="E4633" t="e">
        <f ca="1"/>
        <v>#NAME?</v>
      </c>
      <c r="F4633" t="e">
        <f ca="1"/>
        <v>#NAME?</v>
      </c>
      <c r="G4633" t="e">
        <f ca="1"/>
        <v>#NAME?</v>
      </c>
      <c r="H4633" t="e">
        <f ca="1"/>
        <v>#NAME?</v>
      </c>
      <c r="I4633" t="e">
        <f ca="1"/>
        <v>#NAME?</v>
      </c>
    </row>
    <row r="4634" spans="1:9" x14ac:dyDescent="0.25">
      <c r="A4634" s="193" t="e">
        <f ca="1"/>
        <v>#NAME?</v>
      </c>
      <c r="B4634" t="e">
        <f ca="1"/>
        <v>#NAME?</v>
      </c>
      <c r="C4634" s="129" t="e">
        <f ca="1"/>
        <v>#NAME?</v>
      </c>
      <c r="D4634" t="e">
        <f ca="1"/>
        <v>#NAME?</v>
      </c>
      <c r="E4634" t="e">
        <f ca="1"/>
        <v>#NAME?</v>
      </c>
      <c r="F4634" t="e">
        <f ca="1"/>
        <v>#NAME?</v>
      </c>
      <c r="G4634" t="e">
        <f ca="1"/>
        <v>#NAME?</v>
      </c>
      <c r="H4634" t="e">
        <f ca="1"/>
        <v>#NAME?</v>
      </c>
      <c r="I4634" t="e">
        <f ca="1"/>
        <v>#NAME?</v>
      </c>
    </row>
    <row r="4635" spans="1:9" x14ac:dyDescent="0.25">
      <c r="A4635" s="193" t="e">
        <f ca="1"/>
        <v>#NAME?</v>
      </c>
      <c r="B4635" t="e">
        <f ca="1"/>
        <v>#NAME?</v>
      </c>
      <c r="C4635" s="129" t="e">
        <f ca="1"/>
        <v>#NAME?</v>
      </c>
      <c r="D4635" t="e">
        <f ca="1"/>
        <v>#NAME?</v>
      </c>
      <c r="E4635" t="e">
        <f ca="1"/>
        <v>#NAME?</v>
      </c>
      <c r="F4635" t="e">
        <f ca="1"/>
        <v>#NAME?</v>
      </c>
      <c r="G4635" t="e">
        <f ca="1"/>
        <v>#NAME?</v>
      </c>
      <c r="H4635" t="e">
        <f ca="1"/>
        <v>#NAME?</v>
      </c>
      <c r="I4635" t="e">
        <f ca="1"/>
        <v>#NAME?</v>
      </c>
    </row>
    <row r="4636" spans="1:9" x14ac:dyDescent="0.25">
      <c r="A4636" s="193" t="e">
        <f ca="1"/>
        <v>#NAME?</v>
      </c>
      <c r="B4636" t="e">
        <f ca="1"/>
        <v>#NAME?</v>
      </c>
      <c r="C4636" s="129" t="e">
        <f ca="1"/>
        <v>#NAME?</v>
      </c>
      <c r="D4636" t="e">
        <f ca="1"/>
        <v>#NAME?</v>
      </c>
      <c r="E4636" t="e">
        <f ca="1"/>
        <v>#NAME?</v>
      </c>
      <c r="F4636" t="e">
        <f ca="1"/>
        <v>#NAME?</v>
      </c>
      <c r="G4636" t="e">
        <f ca="1"/>
        <v>#NAME?</v>
      </c>
      <c r="H4636" t="e">
        <f ca="1"/>
        <v>#NAME?</v>
      </c>
      <c r="I4636" t="e">
        <f ca="1"/>
        <v>#NAME?</v>
      </c>
    </row>
    <row r="4637" spans="1:9" x14ac:dyDescent="0.25">
      <c r="A4637" s="193" t="e">
        <f ca="1"/>
        <v>#NAME?</v>
      </c>
      <c r="B4637" t="e">
        <f ca="1"/>
        <v>#NAME?</v>
      </c>
      <c r="C4637" s="129" t="e">
        <f ca="1"/>
        <v>#NAME?</v>
      </c>
      <c r="D4637" t="e">
        <f ca="1"/>
        <v>#NAME?</v>
      </c>
      <c r="E4637" t="e">
        <f ca="1"/>
        <v>#NAME?</v>
      </c>
      <c r="F4637" t="e">
        <f ca="1"/>
        <v>#NAME?</v>
      </c>
      <c r="G4637" t="e">
        <f ca="1"/>
        <v>#NAME?</v>
      </c>
      <c r="H4637" t="e">
        <f ca="1"/>
        <v>#NAME?</v>
      </c>
      <c r="I4637" t="e">
        <f ca="1"/>
        <v>#NAME?</v>
      </c>
    </row>
    <row r="4638" spans="1:9" x14ac:dyDescent="0.25">
      <c r="A4638" s="193" t="e">
        <f ca="1"/>
        <v>#NAME?</v>
      </c>
      <c r="B4638" t="e">
        <f ca="1"/>
        <v>#NAME?</v>
      </c>
      <c r="C4638" s="129" t="e">
        <f ca="1"/>
        <v>#NAME?</v>
      </c>
      <c r="D4638" t="e">
        <f ca="1"/>
        <v>#NAME?</v>
      </c>
      <c r="E4638" t="e">
        <f ca="1"/>
        <v>#NAME?</v>
      </c>
      <c r="F4638" t="e">
        <f ca="1"/>
        <v>#NAME?</v>
      </c>
      <c r="G4638" t="e">
        <f ca="1"/>
        <v>#NAME?</v>
      </c>
      <c r="H4638" t="e">
        <f ca="1"/>
        <v>#NAME?</v>
      </c>
      <c r="I4638" t="e">
        <f ca="1"/>
        <v>#NAME?</v>
      </c>
    </row>
    <row r="4639" spans="1:9" x14ac:dyDescent="0.25">
      <c r="A4639" s="193" t="e">
        <f ca="1"/>
        <v>#NAME?</v>
      </c>
      <c r="B4639" t="e">
        <f ca="1"/>
        <v>#NAME?</v>
      </c>
      <c r="C4639" s="129" t="e">
        <f ca="1"/>
        <v>#NAME?</v>
      </c>
      <c r="D4639" t="e">
        <f ca="1"/>
        <v>#NAME?</v>
      </c>
      <c r="E4639" t="e">
        <f ca="1"/>
        <v>#NAME?</v>
      </c>
      <c r="F4639" t="e">
        <f ca="1"/>
        <v>#NAME?</v>
      </c>
      <c r="G4639" t="e">
        <f ca="1"/>
        <v>#NAME?</v>
      </c>
      <c r="H4639" t="e">
        <f ca="1"/>
        <v>#NAME?</v>
      </c>
      <c r="I4639" t="e">
        <f ca="1"/>
        <v>#NAME?</v>
      </c>
    </row>
    <row r="4640" spans="1:9" x14ac:dyDescent="0.25">
      <c r="A4640" s="193" t="e">
        <f ca="1"/>
        <v>#NAME?</v>
      </c>
      <c r="B4640" t="e">
        <f ca="1"/>
        <v>#NAME?</v>
      </c>
      <c r="C4640" s="129" t="e">
        <f ca="1"/>
        <v>#NAME?</v>
      </c>
      <c r="D4640" t="e">
        <f ca="1"/>
        <v>#NAME?</v>
      </c>
      <c r="E4640" t="e">
        <f ca="1"/>
        <v>#NAME?</v>
      </c>
      <c r="F4640" t="e">
        <f ca="1"/>
        <v>#NAME?</v>
      </c>
      <c r="G4640" t="e">
        <f ca="1"/>
        <v>#NAME?</v>
      </c>
      <c r="H4640" t="e">
        <f ca="1"/>
        <v>#NAME?</v>
      </c>
      <c r="I4640" t="e">
        <f ca="1"/>
        <v>#NAME?</v>
      </c>
    </row>
    <row r="4641" spans="1:9" x14ac:dyDescent="0.25">
      <c r="A4641" s="193" t="e">
        <f ca="1"/>
        <v>#NAME?</v>
      </c>
      <c r="B4641" t="e">
        <f ca="1"/>
        <v>#NAME?</v>
      </c>
      <c r="C4641" s="129" t="e">
        <f ca="1"/>
        <v>#NAME?</v>
      </c>
      <c r="D4641" t="e">
        <f ca="1"/>
        <v>#NAME?</v>
      </c>
      <c r="E4641" t="e">
        <f ca="1"/>
        <v>#NAME?</v>
      </c>
      <c r="F4641" t="e">
        <f ca="1"/>
        <v>#NAME?</v>
      </c>
      <c r="G4641" t="e">
        <f ca="1"/>
        <v>#NAME?</v>
      </c>
      <c r="H4641" t="e">
        <f ca="1"/>
        <v>#NAME?</v>
      </c>
      <c r="I4641" t="e">
        <f ca="1"/>
        <v>#NAME?</v>
      </c>
    </row>
    <row r="4642" spans="1:9" x14ac:dyDescent="0.25">
      <c r="A4642" s="193" t="e">
        <f ca="1"/>
        <v>#NAME?</v>
      </c>
      <c r="B4642" t="e">
        <f ca="1"/>
        <v>#NAME?</v>
      </c>
      <c r="C4642" s="129" t="e">
        <f ca="1"/>
        <v>#NAME?</v>
      </c>
      <c r="D4642" t="e">
        <f ca="1"/>
        <v>#NAME?</v>
      </c>
      <c r="E4642" t="e">
        <f ca="1"/>
        <v>#NAME?</v>
      </c>
      <c r="F4642" t="e">
        <f ca="1"/>
        <v>#NAME?</v>
      </c>
      <c r="G4642" t="e">
        <f ca="1"/>
        <v>#NAME?</v>
      </c>
      <c r="H4642" t="e">
        <f ca="1"/>
        <v>#NAME?</v>
      </c>
      <c r="I4642" t="e">
        <f ca="1"/>
        <v>#NAME?</v>
      </c>
    </row>
    <row r="4643" spans="1:9" x14ac:dyDescent="0.25">
      <c r="A4643" s="193" t="e">
        <f ca="1"/>
        <v>#NAME?</v>
      </c>
      <c r="B4643" t="e">
        <f ca="1"/>
        <v>#NAME?</v>
      </c>
      <c r="C4643" s="129" t="e">
        <f ca="1"/>
        <v>#NAME?</v>
      </c>
      <c r="D4643" t="e">
        <f ca="1"/>
        <v>#NAME?</v>
      </c>
      <c r="E4643" t="e">
        <f ca="1"/>
        <v>#NAME?</v>
      </c>
      <c r="F4643" t="e">
        <f ca="1"/>
        <v>#NAME?</v>
      </c>
      <c r="G4643" t="e">
        <f ca="1"/>
        <v>#NAME?</v>
      </c>
      <c r="H4643" t="e">
        <f ca="1"/>
        <v>#NAME?</v>
      </c>
      <c r="I4643" t="e">
        <f ca="1"/>
        <v>#NAME?</v>
      </c>
    </row>
    <row r="4644" spans="1:9" x14ac:dyDescent="0.25">
      <c r="A4644" s="193" t="e">
        <f ca="1"/>
        <v>#NAME?</v>
      </c>
      <c r="B4644" t="e">
        <f ca="1"/>
        <v>#NAME?</v>
      </c>
      <c r="C4644" s="129" t="e">
        <f ca="1"/>
        <v>#NAME?</v>
      </c>
      <c r="D4644" t="e">
        <f ca="1"/>
        <v>#NAME?</v>
      </c>
      <c r="E4644" t="e">
        <f ca="1"/>
        <v>#NAME?</v>
      </c>
      <c r="F4644" t="e">
        <f ca="1"/>
        <v>#NAME?</v>
      </c>
      <c r="G4644" t="e">
        <f ca="1"/>
        <v>#NAME?</v>
      </c>
      <c r="H4644" t="e">
        <f ca="1"/>
        <v>#NAME?</v>
      </c>
      <c r="I4644" t="e">
        <f ca="1"/>
        <v>#NAME?</v>
      </c>
    </row>
    <row r="4645" spans="1:9" x14ac:dyDescent="0.25">
      <c r="A4645" s="193" t="e">
        <f ca="1"/>
        <v>#NAME?</v>
      </c>
      <c r="B4645" t="e">
        <f ca="1"/>
        <v>#NAME?</v>
      </c>
      <c r="C4645" s="129" t="e">
        <f ca="1"/>
        <v>#NAME?</v>
      </c>
      <c r="D4645" t="e">
        <f ca="1"/>
        <v>#NAME?</v>
      </c>
      <c r="E4645" t="e">
        <f ca="1"/>
        <v>#NAME?</v>
      </c>
      <c r="F4645" t="e">
        <f ca="1"/>
        <v>#NAME?</v>
      </c>
      <c r="G4645" t="e">
        <f ca="1"/>
        <v>#NAME?</v>
      </c>
      <c r="H4645" t="e">
        <f ca="1"/>
        <v>#NAME?</v>
      </c>
      <c r="I4645" t="e">
        <f ca="1"/>
        <v>#NAME?</v>
      </c>
    </row>
    <row r="4646" spans="1:9" x14ac:dyDescent="0.25">
      <c r="A4646" s="193" t="e">
        <f ca="1"/>
        <v>#NAME?</v>
      </c>
      <c r="B4646" t="e">
        <f ca="1"/>
        <v>#NAME?</v>
      </c>
      <c r="C4646" s="129" t="e">
        <f ca="1"/>
        <v>#NAME?</v>
      </c>
      <c r="D4646" t="e">
        <f ca="1"/>
        <v>#NAME?</v>
      </c>
      <c r="E4646" t="e">
        <f ca="1"/>
        <v>#NAME?</v>
      </c>
      <c r="F4646" t="e">
        <f ca="1"/>
        <v>#NAME?</v>
      </c>
      <c r="G4646" t="e">
        <f ca="1"/>
        <v>#NAME?</v>
      </c>
      <c r="H4646" t="e">
        <f ca="1"/>
        <v>#NAME?</v>
      </c>
      <c r="I4646" t="e">
        <f ca="1"/>
        <v>#NAME?</v>
      </c>
    </row>
    <row r="4647" spans="1:9" x14ac:dyDescent="0.25">
      <c r="A4647" s="193" t="e">
        <f ca="1"/>
        <v>#NAME?</v>
      </c>
      <c r="B4647" t="e">
        <f ca="1"/>
        <v>#NAME?</v>
      </c>
      <c r="C4647" s="129" t="e">
        <f ca="1"/>
        <v>#NAME?</v>
      </c>
      <c r="D4647" t="e">
        <f ca="1"/>
        <v>#NAME?</v>
      </c>
      <c r="E4647" t="e">
        <f ca="1"/>
        <v>#NAME?</v>
      </c>
      <c r="F4647" t="e">
        <f ca="1"/>
        <v>#NAME?</v>
      </c>
      <c r="G4647" t="e">
        <f ca="1"/>
        <v>#NAME?</v>
      </c>
      <c r="H4647" t="e">
        <f ca="1"/>
        <v>#NAME?</v>
      </c>
      <c r="I4647" t="e">
        <f ca="1"/>
        <v>#NAME?</v>
      </c>
    </row>
    <row r="4648" spans="1:9" x14ac:dyDescent="0.25">
      <c r="A4648" s="193" t="e">
        <f ca="1"/>
        <v>#NAME?</v>
      </c>
      <c r="B4648" t="e">
        <f ca="1"/>
        <v>#NAME?</v>
      </c>
      <c r="C4648" s="129" t="e">
        <f ca="1"/>
        <v>#NAME?</v>
      </c>
      <c r="D4648" t="e">
        <f ca="1"/>
        <v>#NAME?</v>
      </c>
      <c r="E4648" t="e">
        <f ca="1"/>
        <v>#NAME?</v>
      </c>
      <c r="F4648" t="e">
        <f ca="1"/>
        <v>#NAME?</v>
      </c>
      <c r="G4648" t="e">
        <f ca="1"/>
        <v>#NAME?</v>
      </c>
      <c r="H4648" t="e">
        <f ca="1"/>
        <v>#NAME?</v>
      </c>
      <c r="I4648" t="e">
        <f ca="1"/>
        <v>#NAME?</v>
      </c>
    </row>
    <row r="4649" spans="1:9" x14ac:dyDescent="0.25">
      <c r="A4649" s="193" t="e">
        <f ca="1"/>
        <v>#NAME?</v>
      </c>
      <c r="B4649" t="e">
        <f ca="1"/>
        <v>#NAME?</v>
      </c>
      <c r="C4649" s="129" t="e">
        <f ca="1"/>
        <v>#NAME?</v>
      </c>
      <c r="D4649" t="e">
        <f ca="1"/>
        <v>#NAME?</v>
      </c>
      <c r="E4649" t="e">
        <f ca="1"/>
        <v>#NAME?</v>
      </c>
      <c r="F4649" t="e">
        <f ca="1"/>
        <v>#NAME?</v>
      </c>
      <c r="G4649" t="e">
        <f ca="1"/>
        <v>#NAME?</v>
      </c>
      <c r="H4649" t="e">
        <f ca="1"/>
        <v>#NAME?</v>
      </c>
      <c r="I4649" t="e">
        <f ca="1"/>
        <v>#NAME?</v>
      </c>
    </row>
    <row r="4650" spans="1:9" x14ac:dyDescent="0.25">
      <c r="A4650" s="193" t="e">
        <f ca="1"/>
        <v>#NAME?</v>
      </c>
      <c r="B4650" t="e">
        <f ca="1"/>
        <v>#NAME?</v>
      </c>
      <c r="C4650" s="129" t="e">
        <f ca="1"/>
        <v>#NAME?</v>
      </c>
      <c r="D4650" t="e">
        <f ca="1"/>
        <v>#NAME?</v>
      </c>
      <c r="E4650" t="e">
        <f ca="1"/>
        <v>#NAME?</v>
      </c>
      <c r="F4650" t="e">
        <f ca="1"/>
        <v>#NAME?</v>
      </c>
      <c r="G4650" t="e">
        <f ca="1"/>
        <v>#NAME?</v>
      </c>
      <c r="H4650" t="e">
        <f ca="1"/>
        <v>#NAME?</v>
      </c>
      <c r="I4650" t="e">
        <f ca="1"/>
        <v>#NAME?</v>
      </c>
    </row>
    <row r="4651" spans="1:9" x14ac:dyDescent="0.25">
      <c r="A4651" s="193" t="e">
        <f ca="1"/>
        <v>#NAME?</v>
      </c>
      <c r="B4651" t="e">
        <f ca="1"/>
        <v>#NAME?</v>
      </c>
      <c r="C4651" s="129" t="e">
        <f ca="1"/>
        <v>#NAME?</v>
      </c>
      <c r="D4651" t="e">
        <f ca="1"/>
        <v>#NAME?</v>
      </c>
      <c r="E4651" t="e">
        <f ca="1"/>
        <v>#NAME?</v>
      </c>
      <c r="F4651" t="e">
        <f ca="1"/>
        <v>#NAME?</v>
      </c>
      <c r="G4651" t="e">
        <f ca="1"/>
        <v>#NAME?</v>
      </c>
      <c r="H4651" t="e">
        <f ca="1"/>
        <v>#NAME?</v>
      </c>
      <c r="I4651" t="e">
        <f ca="1"/>
        <v>#NAME?</v>
      </c>
    </row>
    <row r="4652" spans="1:9" x14ac:dyDescent="0.25">
      <c r="A4652" s="193" t="e">
        <f ca="1"/>
        <v>#NAME?</v>
      </c>
      <c r="B4652" t="e">
        <f ca="1"/>
        <v>#NAME?</v>
      </c>
      <c r="C4652" s="129" t="e">
        <f ca="1"/>
        <v>#NAME?</v>
      </c>
      <c r="D4652" t="e">
        <f ca="1"/>
        <v>#NAME?</v>
      </c>
      <c r="E4652" t="e">
        <f ca="1"/>
        <v>#NAME?</v>
      </c>
      <c r="F4652" t="e">
        <f ca="1"/>
        <v>#NAME?</v>
      </c>
      <c r="G4652" t="e">
        <f ca="1"/>
        <v>#NAME?</v>
      </c>
      <c r="H4652" t="e">
        <f ca="1"/>
        <v>#NAME?</v>
      </c>
      <c r="I4652" t="e">
        <f ca="1"/>
        <v>#NAME?</v>
      </c>
    </row>
    <row r="4653" spans="1:9" x14ac:dyDescent="0.25">
      <c r="A4653" s="193" t="e">
        <f ca="1"/>
        <v>#NAME?</v>
      </c>
      <c r="B4653" t="e">
        <f ca="1"/>
        <v>#NAME?</v>
      </c>
      <c r="C4653" s="129" t="e">
        <f ca="1"/>
        <v>#NAME?</v>
      </c>
      <c r="D4653" t="e">
        <f ca="1"/>
        <v>#NAME?</v>
      </c>
      <c r="E4653" t="e">
        <f ca="1"/>
        <v>#NAME?</v>
      </c>
      <c r="F4653" t="e">
        <f ca="1"/>
        <v>#NAME?</v>
      </c>
      <c r="G4653" t="e">
        <f ca="1"/>
        <v>#NAME?</v>
      </c>
      <c r="H4653" t="e">
        <f ca="1"/>
        <v>#NAME?</v>
      </c>
      <c r="I4653" t="e">
        <f ca="1"/>
        <v>#NAME?</v>
      </c>
    </row>
    <row r="4654" spans="1:9" x14ac:dyDescent="0.25">
      <c r="A4654" s="193" t="e">
        <f ca="1"/>
        <v>#NAME?</v>
      </c>
      <c r="B4654" t="e">
        <f ca="1"/>
        <v>#NAME?</v>
      </c>
      <c r="C4654" s="129" t="e">
        <f ca="1"/>
        <v>#NAME?</v>
      </c>
      <c r="D4654" t="e">
        <f ca="1"/>
        <v>#NAME?</v>
      </c>
      <c r="E4654" t="e">
        <f ca="1"/>
        <v>#NAME?</v>
      </c>
      <c r="F4654" t="e">
        <f ca="1"/>
        <v>#NAME?</v>
      </c>
      <c r="G4654" t="e">
        <f ca="1"/>
        <v>#NAME?</v>
      </c>
      <c r="H4654" t="e">
        <f ca="1"/>
        <v>#NAME?</v>
      </c>
      <c r="I4654" t="e">
        <f ca="1"/>
        <v>#NAME?</v>
      </c>
    </row>
    <row r="4655" spans="1:9" x14ac:dyDescent="0.25">
      <c r="A4655" s="193" t="e">
        <f ca="1"/>
        <v>#NAME?</v>
      </c>
      <c r="B4655" t="e">
        <f ca="1"/>
        <v>#NAME?</v>
      </c>
      <c r="C4655" s="129" t="e">
        <f ca="1"/>
        <v>#NAME?</v>
      </c>
      <c r="D4655" t="e">
        <f ca="1"/>
        <v>#NAME?</v>
      </c>
      <c r="E4655" t="e">
        <f ca="1"/>
        <v>#NAME?</v>
      </c>
      <c r="F4655" t="e">
        <f ca="1"/>
        <v>#NAME?</v>
      </c>
      <c r="G4655" t="e">
        <f ca="1"/>
        <v>#NAME?</v>
      </c>
      <c r="H4655" t="e">
        <f ca="1"/>
        <v>#NAME?</v>
      </c>
      <c r="I4655" t="e">
        <f ca="1"/>
        <v>#NAME?</v>
      </c>
    </row>
    <row r="4656" spans="1:9" x14ac:dyDescent="0.25">
      <c r="A4656" s="193" t="e">
        <f ca="1"/>
        <v>#NAME?</v>
      </c>
      <c r="B4656" t="e">
        <f ca="1"/>
        <v>#NAME?</v>
      </c>
      <c r="C4656" s="129" t="e">
        <f ca="1"/>
        <v>#NAME?</v>
      </c>
      <c r="D4656" t="e">
        <f ca="1"/>
        <v>#NAME?</v>
      </c>
      <c r="E4656" t="e">
        <f ca="1"/>
        <v>#NAME?</v>
      </c>
      <c r="F4656" t="e">
        <f ca="1"/>
        <v>#NAME?</v>
      </c>
      <c r="G4656" t="e">
        <f ca="1"/>
        <v>#NAME?</v>
      </c>
      <c r="H4656" t="e">
        <f ca="1"/>
        <v>#NAME?</v>
      </c>
      <c r="I4656" t="e">
        <f ca="1"/>
        <v>#NAME?</v>
      </c>
    </row>
    <row r="4657" spans="1:9" x14ac:dyDescent="0.25">
      <c r="A4657" s="193" t="e">
        <f ca="1"/>
        <v>#NAME?</v>
      </c>
      <c r="B4657" t="e">
        <f ca="1"/>
        <v>#NAME?</v>
      </c>
      <c r="C4657" s="129" t="e">
        <f ca="1"/>
        <v>#NAME?</v>
      </c>
      <c r="D4657" t="e">
        <f ca="1"/>
        <v>#NAME?</v>
      </c>
      <c r="E4657" t="e">
        <f ca="1"/>
        <v>#NAME?</v>
      </c>
      <c r="F4657" t="e">
        <f ca="1"/>
        <v>#NAME?</v>
      </c>
      <c r="G4657" t="e">
        <f ca="1"/>
        <v>#NAME?</v>
      </c>
      <c r="H4657" t="e">
        <f ca="1"/>
        <v>#NAME?</v>
      </c>
      <c r="I4657" t="e">
        <f ca="1"/>
        <v>#NAME?</v>
      </c>
    </row>
    <row r="4658" spans="1:9" x14ac:dyDescent="0.25">
      <c r="A4658" s="193" t="e">
        <f ca="1"/>
        <v>#NAME?</v>
      </c>
      <c r="B4658" t="e">
        <f ca="1"/>
        <v>#NAME?</v>
      </c>
      <c r="C4658" s="129" t="e">
        <f ca="1"/>
        <v>#NAME?</v>
      </c>
      <c r="D4658" t="e">
        <f ca="1"/>
        <v>#NAME?</v>
      </c>
      <c r="E4658" t="e">
        <f ca="1"/>
        <v>#NAME?</v>
      </c>
      <c r="F4658" t="e">
        <f ca="1"/>
        <v>#NAME?</v>
      </c>
      <c r="G4658" t="e">
        <f ca="1"/>
        <v>#NAME?</v>
      </c>
      <c r="H4658" t="e">
        <f ca="1"/>
        <v>#NAME?</v>
      </c>
      <c r="I4658" t="e">
        <f ca="1"/>
        <v>#NAME?</v>
      </c>
    </row>
    <row r="4659" spans="1:9" x14ac:dyDescent="0.25">
      <c r="A4659" s="193" t="e">
        <f ca="1"/>
        <v>#NAME?</v>
      </c>
      <c r="B4659" t="e">
        <f ca="1"/>
        <v>#NAME?</v>
      </c>
      <c r="C4659" s="129" t="e">
        <f ca="1"/>
        <v>#NAME?</v>
      </c>
      <c r="D4659" t="e">
        <f ca="1"/>
        <v>#NAME?</v>
      </c>
      <c r="E4659" t="e">
        <f ca="1"/>
        <v>#NAME?</v>
      </c>
      <c r="F4659" t="e">
        <f ca="1"/>
        <v>#NAME?</v>
      </c>
      <c r="G4659" t="e">
        <f ca="1"/>
        <v>#NAME?</v>
      </c>
      <c r="H4659" t="e">
        <f ca="1"/>
        <v>#NAME?</v>
      </c>
      <c r="I4659" t="e">
        <f ca="1"/>
        <v>#NAME?</v>
      </c>
    </row>
    <row r="4660" spans="1:9" x14ac:dyDescent="0.25">
      <c r="A4660" s="193" t="e">
        <f ca="1"/>
        <v>#NAME?</v>
      </c>
      <c r="B4660" t="e">
        <f ca="1"/>
        <v>#NAME?</v>
      </c>
      <c r="C4660" s="129" t="e">
        <f ca="1"/>
        <v>#NAME?</v>
      </c>
      <c r="D4660" t="e">
        <f ca="1"/>
        <v>#NAME?</v>
      </c>
      <c r="E4660" t="e">
        <f ca="1"/>
        <v>#NAME?</v>
      </c>
      <c r="F4660" t="e">
        <f ca="1"/>
        <v>#NAME?</v>
      </c>
      <c r="G4660" t="e">
        <f ca="1"/>
        <v>#NAME?</v>
      </c>
      <c r="H4660" t="e">
        <f ca="1"/>
        <v>#NAME?</v>
      </c>
      <c r="I4660" t="e">
        <f ca="1"/>
        <v>#NAME?</v>
      </c>
    </row>
    <row r="4661" spans="1:9" x14ac:dyDescent="0.25">
      <c r="A4661" s="193" t="e">
        <f ca="1"/>
        <v>#NAME?</v>
      </c>
      <c r="B4661" t="e">
        <f ca="1"/>
        <v>#NAME?</v>
      </c>
      <c r="C4661" s="129" t="e">
        <f ca="1"/>
        <v>#NAME?</v>
      </c>
      <c r="D4661" t="e">
        <f ca="1"/>
        <v>#NAME?</v>
      </c>
      <c r="E4661" t="e">
        <f ca="1"/>
        <v>#NAME?</v>
      </c>
      <c r="F4661" t="e">
        <f ca="1"/>
        <v>#NAME?</v>
      </c>
      <c r="G4661" t="e">
        <f ca="1"/>
        <v>#NAME?</v>
      </c>
      <c r="H4661" t="e">
        <f ca="1"/>
        <v>#NAME?</v>
      </c>
      <c r="I4661" t="e">
        <f ca="1"/>
        <v>#NAME?</v>
      </c>
    </row>
    <row r="4662" spans="1:9" x14ac:dyDescent="0.25">
      <c r="A4662" s="193" t="e">
        <f ca="1"/>
        <v>#NAME?</v>
      </c>
      <c r="B4662" t="e">
        <f ca="1"/>
        <v>#NAME?</v>
      </c>
      <c r="C4662" s="129" t="e">
        <f ca="1"/>
        <v>#NAME?</v>
      </c>
      <c r="D4662" t="e">
        <f ca="1"/>
        <v>#NAME?</v>
      </c>
      <c r="E4662" t="e">
        <f ca="1"/>
        <v>#NAME?</v>
      </c>
      <c r="F4662" t="e">
        <f ca="1"/>
        <v>#NAME?</v>
      </c>
      <c r="G4662" t="e">
        <f ca="1"/>
        <v>#NAME?</v>
      </c>
      <c r="H4662" t="e">
        <f ca="1"/>
        <v>#NAME?</v>
      </c>
      <c r="I4662" t="e">
        <f ca="1"/>
        <v>#NAME?</v>
      </c>
    </row>
    <row r="4663" spans="1:9" x14ac:dyDescent="0.25">
      <c r="A4663" s="193" t="e">
        <f ca="1"/>
        <v>#NAME?</v>
      </c>
      <c r="B4663" t="e">
        <f ca="1"/>
        <v>#NAME?</v>
      </c>
      <c r="C4663" s="129" t="e">
        <f ca="1"/>
        <v>#NAME?</v>
      </c>
      <c r="D4663" t="e">
        <f ca="1"/>
        <v>#NAME?</v>
      </c>
      <c r="E4663" t="e">
        <f ca="1"/>
        <v>#NAME?</v>
      </c>
      <c r="F4663" t="e">
        <f ca="1"/>
        <v>#NAME?</v>
      </c>
      <c r="G4663" t="e">
        <f ca="1"/>
        <v>#NAME?</v>
      </c>
      <c r="H4663" t="e">
        <f ca="1"/>
        <v>#NAME?</v>
      </c>
      <c r="I4663" t="e">
        <f ca="1"/>
        <v>#NAME?</v>
      </c>
    </row>
    <row r="4664" spans="1:9" x14ac:dyDescent="0.25">
      <c r="A4664" s="193" t="e">
        <f ca="1"/>
        <v>#NAME?</v>
      </c>
      <c r="B4664" t="e">
        <f ca="1"/>
        <v>#NAME?</v>
      </c>
      <c r="C4664" s="129" t="e">
        <f ca="1"/>
        <v>#NAME?</v>
      </c>
      <c r="D4664" t="e">
        <f ca="1"/>
        <v>#NAME?</v>
      </c>
      <c r="E4664" t="e">
        <f ca="1"/>
        <v>#NAME?</v>
      </c>
      <c r="F4664" t="e">
        <f ca="1"/>
        <v>#NAME?</v>
      </c>
      <c r="G4664" t="e">
        <f ca="1"/>
        <v>#NAME?</v>
      </c>
      <c r="H4664" t="e">
        <f ca="1"/>
        <v>#NAME?</v>
      </c>
      <c r="I4664" t="e">
        <f ca="1"/>
        <v>#NAME?</v>
      </c>
    </row>
    <row r="4665" spans="1:9" x14ac:dyDescent="0.25">
      <c r="A4665" s="193" t="e">
        <f ca="1"/>
        <v>#NAME?</v>
      </c>
      <c r="B4665" t="e">
        <f ca="1"/>
        <v>#NAME?</v>
      </c>
      <c r="C4665" s="129" t="e">
        <f ca="1"/>
        <v>#NAME?</v>
      </c>
      <c r="D4665" t="e">
        <f ca="1"/>
        <v>#NAME?</v>
      </c>
      <c r="E4665" t="e">
        <f ca="1"/>
        <v>#NAME?</v>
      </c>
      <c r="F4665" t="e">
        <f ca="1"/>
        <v>#NAME?</v>
      </c>
      <c r="G4665" t="e">
        <f ca="1"/>
        <v>#NAME?</v>
      </c>
      <c r="H4665" t="e">
        <f ca="1"/>
        <v>#NAME?</v>
      </c>
      <c r="I4665" t="e">
        <f ca="1"/>
        <v>#NAME?</v>
      </c>
    </row>
    <row r="4666" spans="1:9" x14ac:dyDescent="0.25">
      <c r="A4666" s="193" t="e">
        <f ca="1"/>
        <v>#NAME?</v>
      </c>
      <c r="B4666" t="e">
        <f ca="1"/>
        <v>#NAME?</v>
      </c>
      <c r="C4666" s="129" t="e">
        <f ca="1"/>
        <v>#NAME?</v>
      </c>
      <c r="D4666" t="e">
        <f ca="1"/>
        <v>#NAME?</v>
      </c>
      <c r="E4666" t="e">
        <f ca="1"/>
        <v>#NAME?</v>
      </c>
      <c r="F4666" t="e">
        <f ca="1"/>
        <v>#NAME?</v>
      </c>
      <c r="G4666" t="e">
        <f ca="1"/>
        <v>#NAME?</v>
      </c>
      <c r="H4666" t="e">
        <f ca="1"/>
        <v>#NAME?</v>
      </c>
      <c r="I4666" t="e">
        <f ca="1"/>
        <v>#NAME?</v>
      </c>
    </row>
    <row r="4667" spans="1:9" x14ac:dyDescent="0.25">
      <c r="A4667" s="193" t="e">
        <f ca="1"/>
        <v>#NAME?</v>
      </c>
      <c r="B4667" t="e">
        <f ca="1"/>
        <v>#NAME?</v>
      </c>
      <c r="C4667" s="129" t="e">
        <f ca="1"/>
        <v>#NAME?</v>
      </c>
      <c r="D4667" t="e">
        <f ca="1"/>
        <v>#NAME?</v>
      </c>
      <c r="E4667" t="e">
        <f ca="1"/>
        <v>#NAME?</v>
      </c>
      <c r="F4667" t="e">
        <f ca="1"/>
        <v>#NAME?</v>
      </c>
      <c r="G4667" t="e">
        <f ca="1"/>
        <v>#NAME?</v>
      </c>
      <c r="H4667" t="e">
        <f ca="1"/>
        <v>#NAME?</v>
      </c>
      <c r="I4667" t="e">
        <f ca="1"/>
        <v>#NAME?</v>
      </c>
    </row>
    <row r="4668" spans="1:9" x14ac:dyDescent="0.25">
      <c r="A4668" s="193" t="e">
        <f ca="1"/>
        <v>#NAME?</v>
      </c>
      <c r="B4668" t="e">
        <f ca="1"/>
        <v>#NAME?</v>
      </c>
      <c r="C4668" s="129" t="e">
        <f ca="1"/>
        <v>#NAME?</v>
      </c>
      <c r="D4668" t="e">
        <f ca="1"/>
        <v>#NAME?</v>
      </c>
      <c r="E4668" t="e">
        <f ca="1"/>
        <v>#NAME?</v>
      </c>
      <c r="F4668" t="e">
        <f ca="1"/>
        <v>#NAME?</v>
      </c>
      <c r="G4668" t="e">
        <f ca="1"/>
        <v>#NAME?</v>
      </c>
      <c r="H4668" t="e">
        <f ca="1"/>
        <v>#NAME?</v>
      </c>
      <c r="I4668" t="e">
        <f ca="1"/>
        <v>#NAME?</v>
      </c>
    </row>
    <row r="4669" spans="1:9" x14ac:dyDescent="0.25">
      <c r="A4669" s="193" t="e">
        <f ca="1"/>
        <v>#NAME?</v>
      </c>
      <c r="B4669" t="e">
        <f ca="1"/>
        <v>#NAME?</v>
      </c>
      <c r="C4669" s="129" t="e">
        <f ca="1"/>
        <v>#NAME?</v>
      </c>
      <c r="D4669" t="e">
        <f ca="1"/>
        <v>#NAME?</v>
      </c>
      <c r="E4669" t="e">
        <f ca="1"/>
        <v>#NAME?</v>
      </c>
      <c r="F4669" t="e">
        <f ca="1"/>
        <v>#NAME?</v>
      </c>
      <c r="G4669" t="e">
        <f ca="1"/>
        <v>#NAME?</v>
      </c>
      <c r="H4669" t="e">
        <f ca="1"/>
        <v>#NAME?</v>
      </c>
      <c r="I4669" t="e">
        <f ca="1"/>
        <v>#NAME?</v>
      </c>
    </row>
    <row r="4670" spans="1:9" x14ac:dyDescent="0.25">
      <c r="A4670" s="193" t="e">
        <f ca="1"/>
        <v>#NAME?</v>
      </c>
      <c r="B4670" t="e">
        <f ca="1"/>
        <v>#NAME?</v>
      </c>
      <c r="C4670" s="129" t="e">
        <f ca="1"/>
        <v>#NAME?</v>
      </c>
      <c r="D4670" t="e">
        <f ca="1"/>
        <v>#NAME?</v>
      </c>
      <c r="E4670" t="e">
        <f ca="1"/>
        <v>#NAME?</v>
      </c>
      <c r="F4670" t="e">
        <f ca="1"/>
        <v>#NAME?</v>
      </c>
      <c r="G4670" t="e">
        <f ca="1"/>
        <v>#NAME?</v>
      </c>
      <c r="H4670" t="e">
        <f ca="1"/>
        <v>#NAME?</v>
      </c>
      <c r="I4670" t="e">
        <f ca="1"/>
        <v>#NAME?</v>
      </c>
    </row>
    <row r="4671" spans="1:9" x14ac:dyDescent="0.25">
      <c r="A4671" s="193" t="e">
        <f ca="1"/>
        <v>#NAME?</v>
      </c>
      <c r="B4671" t="e">
        <f ca="1"/>
        <v>#NAME?</v>
      </c>
      <c r="C4671" s="129" t="e">
        <f ca="1"/>
        <v>#NAME?</v>
      </c>
      <c r="D4671" t="e">
        <f ca="1"/>
        <v>#NAME?</v>
      </c>
      <c r="E4671" t="e">
        <f ca="1"/>
        <v>#NAME?</v>
      </c>
      <c r="F4671" t="e">
        <f ca="1"/>
        <v>#NAME?</v>
      </c>
      <c r="G4671" t="e">
        <f ca="1"/>
        <v>#NAME?</v>
      </c>
      <c r="H4671" t="e">
        <f ca="1"/>
        <v>#NAME?</v>
      </c>
      <c r="I4671" t="e">
        <f ca="1"/>
        <v>#NAME?</v>
      </c>
    </row>
    <row r="4672" spans="1:9" x14ac:dyDescent="0.25">
      <c r="A4672" s="193" t="e">
        <f ca="1"/>
        <v>#NAME?</v>
      </c>
      <c r="B4672" t="e">
        <f ca="1"/>
        <v>#NAME?</v>
      </c>
      <c r="C4672" s="129" t="e">
        <f ca="1"/>
        <v>#NAME?</v>
      </c>
      <c r="D4672" t="e">
        <f ca="1"/>
        <v>#NAME?</v>
      </c>
      <c r="E4672" t="e">
        <f ca="1"/>
        <v>#NAME?</v>
      </c>
      <c r="F4672" t="e">
        <f ca="1"/>
        <v>#NAME?</v>
      </c>
      <c r="G4672" t="e">
        <f ca="1"/>
        <v>#NAME?</v>
      </c>
      <c r="H4672" t="e">
        <f ca="1"/>
        <v>#NAME?</v>
      </c>
      <c r="I4672" t="e">
        <f ca="1"/>
        <v>#NAME?</v>
      </c>
    </row>
    <row r="4673" spans="1:9" x14ac:dyDescent="0.25">
      <c r="A4673" s="193" t="e">
        <f ca="1"/>
        <v>#NAME?</v>
      </c>
      <c r="B4673" t="e">
        <f ca="1"/>
        <v>#NAME?</v>
      </c>
      <c r="C4673" s="129" t="e">
        <f ca="1"/>
        <v>#NAME?</v>
      </c>
      <c r="D4673" t="e">
        <f ca="1"/>
        <v>#NAME?</v>
      </c>
      <c r="E4673" t="e">
        <f ca="1"/>
        <v>#NAME?</v>
      </c>
      <c r="F4673" t="e">
        <f ca="1"/>
        <v>#NAME?</v>
      </c>
      <c r="G4673" t="e">
        <f ca="1"/>
        <v>#NAME?</v>
      </c>
      <c r="H4673" t="e">
        <f ca="1"/>
        <v>#NAME?</v>
      </c>
      <c r="I4673" t="e">
        <f ca="1"/>
        <v>#NAME?</v>
      </c>
    </row>
    <row r="4674" spans="1:9" x14ac:dyDescent="0.25">
      <c r="A4674" s="193" t="e">
        <f ca="1"/>
        <v>#NAME?</v>
      </c>
      <c r="B4674" t="e">
        <f ca="1"/>
        <v>#NAME?</v>
      </c>
      <c r="C4674" s="129" t="e">
        <f ca="1"/>
        <v>#NAME?</v>
      </c>
      <c r="D4674" t="e">
        <f ca="1"/>
        <v>#NAME?</v>
      </c>
      <c r="E4674" t="e">
        <f ca="1"/>
        <v>#NAME?</v>
      </c>
      <c r="F4674" t="e">
        <f ca="1"/>
        <v>#NAME?</v>
      </c>
      <c r="G4674" t="e">
        <f ca="1"/>
        <v>#NAME?</v>
      </c>
      <c r="H4674" t="e">
        <f ca="1"/>
        <v>#NAME?</v>
      </c>
      <c r="I4674" t="e">
        <f ca="1"/>
        <v>#NAME?</v>
      </c>
    </row>
    <row r="4675" spans="1:9" x14ac:dyDescent="0.25">
      <c r="A4675" s="193" t="e">
        <f ca="1"/>
        <v>#NAME?</v>
      </c>
      <c r="B4675" t="e">
        <f ca="1"/>
        <v>#NAME?</v>
      </c>
      <c r="C4675" s="129" t="e">
        <f ca="1"/>
        <v>#NAME?</v>
      </c>
      <c r="D4675" t="e">
        <f ca="1"/>
        <v>#NAME?</v>
      </c>
      <c r="E4675" t="e">
        <f ca="1"/>
        <v>#NAME?</v>
      </c>
      <c r="F4675" t="e">
        <f ca="1"/>
        <v>#NAME?</v>
      </c>
      <c r="G4675" t="e">
        <f ca="1"/>
        <v>#NAME?</v>
      </c>
      <c r="H4675" t="e">
        <f ca="1"/>
        <v>#NAME?</v>
      </c>
      <c r="I4675" t="e">
        <f ca="1"/>
        <v>#NAME?</v>
      </c>
    </row>
    <row r="4676" spans="1:9" x14ac:dyDescent="0.25">
      <c r="A4676" s="193" t="e">
        <f ca="1"/>
        <v>#NAME?</v>
      </c>
      <c r="B4676" t="e">
        <f ca="1"/>
        <v>#NAME?</v>
      </c>
      <c r="C4676" s="129" t="e">
        <f ca="1"/>
        <v>#NAME?</v>
      </c>
      <c r="D4676" t="e">
        <f ca="1"/>
        <v>#NAME?</v>
      </c>
      <c r="E4676" t="e">
        <f ca="1"/>
        <v>#NAME?</v>
      </c>
      <c r="F4676" t="e">
        <f ca="1"/>
        <v>#NAME?</v>
      </c>
      <c r="G4676" t="e">
        <f ca="1"/>
        <v>#NAME?</v>
      </c>
      <c r="H4676" t="e">
        <f ca="1"/>
        <v>#NAME?</v>
      </c>
      <c r="I4676" t="e">
        <f ca="1"/>
        <v>#NAME?</v>
      </c>
    </row>
    <row r="4677" spans="1:9" x14ac:dyDescent="0.25">
      <c r="A4677" s="193" t="e">
        <f ca="1"/>
        <v>#NAME?</v>
      </c>
      <c r="B4677" t="e">
        <f ca="1"/>
        <v>#NAME?</v>
      </c>
      <c r="C4677" s="129" t="e">
        <f ca="1"/>
        <v>#NAME?</v>
      </c>
      <c r="D4677" t="e">
        <f ca="1"/>
        <v>#NAME?</v>
      </c>
      <c r="E4677" t="e">
        <f ca="1"/>
        <v>#NAME?</v>
      </c>
      <c r="F4677" t="e">
        <f ca="1"/>
        <v>#NAME?</v>
      </c>
      <c r="G4677" t="e">
        <f ca="1"/>
        <v>#NAME?</v>
      </c>
      <c r="H4677" t="e">
        <f ca="1"/>
        <v>#NAME?</v>
      </c>
      <c r="I4677" t="e">
        <f ca="1"/>
        <v>#NAME?</v>
      </c>
    </row>
    <row r="4678" spans="1:9" x14ac:dyDescent="0.25">
      <c r="A4678" s="193" t="e">
        <f ca="1"/>
        <v>#NAME?</v>
      </c>
      <c r="B4678" t="e">
        <f ca="1"/>
        <v>#NAME?</v>
      </c>
      <c r="C4678" s="129" t="e">
        <f ca="1"/>
        <v>#NAME?</v>
      </c>
      <c r="D4678" t="e">
        <f ca="1"/>
        <v>#NAME?</v>
      </c>
      <c r="E4678" t="e">
        <f ca="1"/>
        <v>#NAME?</v>
      </c>
      <c r="F4678" t="e">
        <f ca="1"/>
        <v>#NAME?</v>
      </c>
      <c r="G4678" t="e">
        <f ca="1"/>
        <v>#NAME?</v>
      </c>
      <c r="H4678" t="e">
        <f ca="1"/>
        <v>#NAME?</v>
      </c>
      <c r="I4678" t="e">
        <f ca="1"/>
        <v>#NAME?</v>
      </c>
    </row>
    <row r="4679" spans="1:9" x14ac:dyDescent="0.25">
      <c r="A4679" s="193" t="e">
        <f ca="1"/>
        <v>#NAME?</v>
      </c>
      <c r="B4679" t="e">
        <f ca="1"/>
        <v>#NAME?</v>
      </c>
      <c r="C4679" s="129" t="e">
        <f ca="1"/>
        <v>#NAME?</v>
      </c>
      <c r="D4679" t="e">
        <f ca="1"/>
        <v>#NAME?</v>
      </c>
      <c r="E4679" t="e">
        <f ca="1"/>
        <v>#NAME?</v>
      </c>
      <c r="F4679" t="e">
        <f ca="1"/>
        <v>#NAME?</v>
      </c>
      <c r="G4679" t="e">
        <f ca="1"/>
        <v>#NAME?</v>
      </c>
      <c r="H4679" t="e">
        <f ca="1"/>
        <v>#NAME?</v>
      </c>
      <c r="I4679" t="e">
        <f ca="1"/>
        <v>#NAME?</v>
      </c>
    </row>
    <row r="4680" spans="1:9" x14ac:dyDescent="0.25">
      <c r="A4680" s="193" t="e">
        <f ca="1"/>
        <v>#NAME?</v>
      </c>
      <c r="B4680" t="e">
        <f ca="1"/>
        <v>#NAME?</v>
      </c>
      <c r="C4680" s="129" t="e">
        <f ca="1"/>
        <v>#NAME?</v>
      </c>
      <c r="D4680" t="e">
        <f ca="1"/>
        <v>#NAME?</v>
      </c>
      <c r="E4680" t="e">
        <f ca="1"/>
        <v>#NAME?</v>
      </c>
      <c r="F4680" t="e">
        <f ca="1"/>
        <v>#NAME?</v>
      </c>
      <c r="G4680" t="e">
        <f ca="1"/>
        <v>#NAME?</v>
      </c>
      <c r="H4680" t="e">
        <f ca="1"/>
        <v>#NAME?</v>
      </c>
      <c r="I4680" t="e">
        <f ca="1"/>
        <v>#NAME?</v>
      </c>
    </row>
    <row r="4681" spans="1:9" x14ac:dyDescent="0.25">
      <c r="A4681" s="193" t="e">
        <f ca="1"/>
        <v>#NAME?</v>
      </c>
      <c r="B4681" t="e">
        <f ca="1"/>
        <v>#NAME?</v>
      </c>
      <c r="C4681" s="129" t="e">
        <f ca="1"/>
        <v>#NAME?</v>
      </c>
      <c r="D4681" t="e">
        <f ca="1"/>
        <v>#NAME?</v>
      </c>
      <c r="E4681" t="e">
        <f ca="1"/>
        <v>#NAME?</v>
      </c>
      <c r="F4681" t="e">
        <f ca="1"/>
        <v>#NAME?</v>
      </c>
      <c r="G4681" t="e">
        <f ca="1"/>
        <v>#NAME?</v>
      </c>
      <c r="H4681" t="e">
        <f ca="1"/>
        <v>#NAME?</v>
      </c>
      <c r="I4681" t="e">
        <f ca="1"/>
        <v>#NAME?</v>
      </c>
    </row>
    <row r="4682" spans="1:9" x14ac:dyDescent="0.25">
      <c r="A4682" s="193" t="e">
        <f ca="1"/>
        <v>#NAME?</v>
      </c>
      <c r="B4682" t="e">
        <f ca="1"/>
        <v>#NAME?</v>
      </c>
      <c r="C4682" s="129" t="e">
        <f ca="1"/>
        <v>#NAME?</v>
      </c>
      <c r="D4682" t="e">
        <f ca="1"/>
        <v>#NAME?</v>
      </c>
      <c r="E4682" t="e">
        <f ca="1"/>
        <v>#NAME?</v>
      </c>
      <c r="F4682" t="e">
        <f ca="1"/>
        <v>#NAME?</v>
      </c>
      <c r="G4682" t="e">
        <f ca="1"/>
        <v>#NAME?</v>
      </c>
      <c r="H4682" t="e">
        <f ca="1"/>
        <v>#NAME?</v>
      </c>
      <c r="I4682" t="e">
        <f ca="1"/>
        <v>#NAME?</v>
      </c>
    </row>
    <row r="4683" spans="1:9" x14ac:dyDescent="0.25">
      <c r="A4683" s="193" t="e">
        <f ca="1"/>
        <v>#NAME?</v>
      </c>
      <c r="B4683" t="e">
        <f ca="1"/>
        <v>#NAME?</v>
      </c>
      <c r="C4683" s="129" t="e">
        <f ca="1"/>
        <v>#NAME?</v>
      </c>
      <c r="D4683" t="e">
        <f ca="1"/>
        <v>#NAME?</v>
      </c>
      <c r="E4683" t="e">
        <f ca="1"/>
        <v>#NAME?</v>
      </c>
      <c r="F4683" t="e">
        <f ca="1"/>
        <v>#NAME?</v>
      </c>
      <c r="G4683" t="e">
        <f ca="1"/>
        <v>#NAME?</v>
      </c>
      <c r="H4683" t="e">
        <f ca="1"/>
        <v>#NAME?</v>
      </c>
      <c r="I4683" t="e">
        <f ca="1"/>
        <v>#NAME?</v>
      </c>
    </row>
    <row r="4684" spans="1:9" x14ac:dyDescent="0.25">
      <c r="A4684" s="193" t="e">
        <f ca="1"/>
        <v>#NAME?</v>
      </c>
      <c r="B4684" t="e">
        <f ca="1"/>
        <v>#NAME?</v>
      </c>
      <c r="C4684" s="129" t="e">
        <f ca="1"/>
        <v>#NAME?</v>
      </c>
      <c r="D4684" t="e">
        <f ca="1"/>
        <v>#NAME?</v>
      </c>
      <c r="E4684" t="e">
        <f ca="1"/>
        <v>#NAME?</v>
      </c>
      <c r="F4684" t="e">
        <f ca="1"/>
        <v>#NAME?</v>
      </c>
      <c r="G4684" t="e">
        <f ca="1"/>
        <v>#NAME?</v>
      </c>
      <c r="H4684" t="e">
        <f ca="1"/>
        <v>#NAME?</v>
      </c>
      <c r="I4684" t="e">
        <f ca="1"/>
        <v>#NAME?</v>
      </c>
    </row>
    <row r="4685" spans="1:9" x14ac:dyDescent="0.25">
      <c r="A4685" s="193" t="e">
        <f ca="1"/>
        <v>#NAME?</v>
      </c>
      <c r="B4685" t="e">
        <f ca="1"/>
        <v>#NAME?</v>
      </c>
      <c r="C4685" s="129" t="e">
        <f ca="1"/>
        <v>#NAME?</v>
      </c>
      <c r="D4685" t="e">
        <f ca="1"/>
        <v>#NAME?</v>
      </c>
      <c r="E4685" t="e">
        <f ca="1"/>
        <v>#NAME?</v>
      </c>
      <c r="F4685" t="e">
        <f ca="1"/>
        <v>#NAME?</v>
      </c>
      <c r="G4685" t="e">
        <f ca="1"/>
        <v>#NAME?</v>
      </c>
      <c r="H4685" t="e">
        <f ca="1"/>
        <v>#NAME?</v>
      </c>
      <c r="I4685" t="e">
        <f ca="1"/>
        <v>#NAME?</v>
      </c>
    </row>
    <row r="4686" spans="1:9" x14ac:dyDescent="0.25">
      <c r="A4686" s="193" t="e">
        <f ca="1"/>
        <v>#NAME?</v>
      </c>
      <c r="B4686" t="e">
        <f ca="1"/>
        <v>#NAME?</v>
      </c>
      <c r="C4686" s="129" t="e">
        <f ca="1"/>
        <v>#NAME?</v>
      </c>
      <c r="D4686" t="e">
        <f ca="1"/>
        <v>#NAME?</v>
      </c>
      <c r="E4686" t="e">
        <f ca="1"/>
        <v>#NAME?</v>
      </c>
      <c r="F4686" t="e">
        <f ca="1"/>
        <v>#NAME?</v>
      </c>
      <c r="G4686" t="e">
        <f ca="1"/>
        <v>#NAME?</v>
      </c>
      <c r="H4686" t="e">
        <f ca="1"/>
        <v>#NAME?</v>
      </c>
      <c r="I4686" t="e">
        <f ca="1"/>
        <v>#NAME?</v>
      </c>
    </row>
    <row r="4687" spans="1:9" x14ac:dyDescent="0.25">
      <c r="A4687" s="193" t="e">
        <f ca="1"/>
        <v>#NAME?</v>
      </c>
      <c r="B4687" t="e">
        <f ca="1"/>
        <v>#NAME?</v>
      </c>
      <c r="C4687" s="129" t="e">
        <f ca="1"/>
        <v>#NAME?</v>
      </c>
      <c r="D4687" t="e">
        <f ca="1"/>
        <v>#NAME?</v>
      </c>
      <c r="E4687" t="e">
        <f ca="1"/>
        <v>#NAME?</v>
      </c>
      <c r="F4687" t="e">
        <f ca="1"/>
        <v>#NAME?</v>
      </c>
      <c r="G4687" t="e">
        <f ca="1"/>
        <v>#NAME?</v>
      </c>
      <c r="H4687" t="e">
        <f ca="1"/>
        <v>#NAME?</v>
      </c>
      <c r="I4687" t="e">
        <f ca="1"/>
        <v>#NAME?</v>
      </c>
    </row>
    <row r="4688" spans="1:9" x14ac:dyDescent="0.25">
      <c r="A4688" s="193" t="e">
        <f ca="1"/>
        <v>#NAME?</v>
      </c>
      <c r="B4688" t="e">
        <f ca="1"/>
        <v>#NAME?</v>
      </c>
      <c r="C4688" s="129" t="e">
        <f ca="1"/>
        <v>#NAME?</v>
      </c>
      <c r="D4688" t="e">
        <f ca="1"/>
        <v>#NAME?</v>
      </c>
      <c r="E4688" t="e">
        <f ca="1"/>
        <v>#NAME?</v>
      </c>
      <c r="F4688" t="e">
        <f ca="1"/>
        <v>#NAME?</v>
      </c>
      <c r="G4688" t="e">
        <f ca="1"/>
        <v>#NAME?</v>
      </c>
      <c r="H4688" t="e">
        <f ca="1"/>
        <v>#NAME?</v>
      </c>
      <c r="I4688" t="e">
        <f ca="1"/>
        <v>#NAME?</v>
      </c>
    </row>
    <row r="4689" spans="1:9" x14ac:dyDescent="0.25">
      <c r="A4689" s="193" t="e">
        <f ca="1"/>
        <v>#NAME?</v>
      </c>
      <c r="B4689" t="e">
        <f ca="1"/>
        <v>#NAME?</v>
      </c>
      <c r="C4689" s="129" t="e">
        <f ca="1"/>
        <v>#NAME?</v>
      </c>
      <c r="D4689" t="e">
        <f ca="1"/>
        <v>#NAME?</v>
      </c>
      <c r="E4689" t="e">
        <f ca="1"/>
        <v>#NAME?</v>
      </c>
      <c r="F4689" t="e">
        <f ca="1"/>
        <v>#NAME?</v>
      </c>
      <c r="G4689" t="e">
        <f ca="1"/>
        <v>#NAME?</v>
      </c>
      <c r="H4689" t="e">
        <f ca="1"/>
        <v>#NAME?</v>
      </c>
      <c r="I4689" t="e">
        <f ca="1"/>
        <v>#NAME?</v>
      </c>
    </row>
    <row r="4690" spans="1:9" x14ac:dyDescent="0.25">
      <c r="A4690" s="193" t="e">
        <f ca="1"/>
        <v>#NAME?</v>
      </c>
      <c r="B4690" t="e">
        <f ca="1"/>
        <v>#NAME?</v>
      </c>
      <c r="C4690" s="129" t="e">
        <f ca="1"/>
        <v>#NAME?</v>
      </c>
      <c r="D4690" t="e">
        <f ca="1"/>
        <v>#NAME?</v>
      </c>
      <c r="E4690" t="e">
        <f ca="1"/>
        <v>#NAME?</v>
      </c>
      <c r="F4690" t="e">
        <f ca="1"/>
        <v>#NAME?</v>
      </c>
      <c r="G4690" t="e">
        <f ca="1"/>
        <v>#NAME?</v>
      </c>
      <c r="H4690" t="e">
        <f ca="1"/>
        <v>#NAME?</v>
      </c>
      <c r="I4690" t="e">
        <f ca="1"/>
        <v>#NAME?</v>
      </c>
    </row>
    <row r="4691" spans="1:9" x14ac:dyDescent="0.25">
      <c r="A4691" s="193" t="e">
        <f ca="1"/>
        <v>#NAME?</v>
      </c>
      <c r="B4691" t="e">
        <f ca="1"/>
        <v>#NAME?</v>
      </c>
      <c r="C4691" s="129" t="e">
        <f ca="1"/>
        <v>#NAME?</v>
      </c>
      <c r="D4691" t="e">
        <f ca="1"/>
        <v>#NAME?</v>
      </c>
      <c r="E4691" t="e">
        <f ca="1"/>
        <v>#NAME?</v>
      </c>
      <c r="F4691" t="e">
        <f ca="1"/>
        <v>#NAME?</v>
      </c>
      <c r="G4691" t="e">
        <f ca="1"/>
        <v>#NAME?</v>
      </c>
      <c r="H4691" t="e">
        <f ca="1"/>
        <v>#NAME?</v>
      </c>
      <c r="I4691" t="e">
        <f ca="1"/>
        <v>#NAME?</v>
      </c>
    </row>
    <row r="4692" spans="1:9" x14ac:dyDescent="0.25">
      <c r="A4692" s="193" t="e">
        <f ca="1"/>
        <v>#NAME?</v>
      </c>
      <c r="B4692" t="e">
        <f ca="1"/>
        <v>#NAME?</v>
      </c>
      <c r="C4692" s="129" t="e">
        <f ca="1"/>
        <v>#NAME?</v>
      </c>
      <c r="D4692" t="e">
        <f ca="1"/>
        <v>#NAME?</v>
      </c>
      <c r="E4692" t="e">
        <f ca="1"/>
        <v>#NAME?</v>
      </c>
      <c r="F4692" t="e">
        <f ca="1"/>
        <v>#NAME?</v>
      </c>
      <c r="G4692" t="e">
        <f ca="1"/>
        <v>#NAME?</v>
      </c>
      <c r="H4692" t="e">
        <f ca="1"/>
        <v>#NAME?</v>
      </c>
      <c r="I4692" t="e">
        <f ca="1"/>
        <v>#NAME?</v>
      </c>
    </row>
    <row r="4693" spans="1:9" x14ac:dyDescent="0.25">
      <c r="A4693" s="193" t="e">
        <f ca="1"/>
        <v>#NAME?</v>
      </c>
      <c r="B4693" t="e">
        <f ca="1"/>
        <v>#NAME?</v>
      </c>
      <c r="C4693" s="129" t="e">
        <f ca="1"/>
        <v>#NAME?</v>
      </c>
      <c r="D4693" t="e">
        <f ca="1"/>
        <v>#NAME?</v>
      </c>
      <c r="E4693" t="e">
        <f ca="1"/>
        <v>#NAME?</v>
      </c>
      <c r="F4693" t="e">
        <f ca="1"/>
        <v>#NAME?</v>
      </c>
      <c r="G4693" t="e">
        <f ca="1"/>
        <v>#NAME?</v>
      </c>
      <c r="H4693" t="e">
        <f ca="1"/>
        <v>#NAME?</v>
      </c>
      <c r="I4693" t="e">
        <f ca="1"/>
        <v>#NAME?</v>
      </c>
    </row>
    <row r="4694" spans="1:9" x14ac:dyDescent="0.25">
      <c r="A4694" s="193" t="e">
        <f ca="1"/>
        <v>#NAME?</v>
      </c>
      <c r="B4694" t="e">
        <f ca="1"/>
        <v>#NAME?</v>
      </c>
      <c r="C4694" s="129" t="e">
        <f ca="1"/>
        <v>#NAME?</v>
      </c>
      <c r="D4694" t="e">
        <f ca="1"/>
        <v>#NAME?</v>
      </c>
      <c r="E4694" t="e">
        <f ca="1"/>
        <v>#NAME?</v>
      </c>
      <c r="F4694" t="e">
        <f ca="1"/>
        <v>#NAME?</v>
      </c>
      <c r="G4694" t="e">
        <f ca="1"/>
        <v>#NAME?</v>
      </c>
      <c r="H4694" t="e">
        <f ca="1"/>
        <v>#NAME?</v>
      </c>
      <c r="I4694" t="e">
        <f ca="1"/>
        <v>#NAME?</v>
      </c>
    </row>
    <row r="4695" spans="1:9" x14ac:dyDescent="0.25">
      <c r="A4695" s="193" t="e">
        <f ca="1"/>
        <v>#NAME?</v>
      </c>
      <c r="B4695" t="e">
        <f ca="1"/>
        <v>#NAME?</v>
      </c>
      <c r="C4695" s="129" t="e">
        <f ca="1"/>
        <v>#NAME?</v>
      </c>
      <c r="D4695" t="e">
        <f ca="1"/>
        <v>#NAME?</v>
      </c>
      <c r="E4695" t="e">
        <f ca="1"/>
        <v>#NAME?</v>
      </c>
      <c r="F4695" t="e">
        <f ca="1"/>
        <v>#NAME?</v>
      </c>
      <c r="G4695" t="e">
        <f ca="1"/>
        <v>#NAME?</v>
      </c>
      <c r="H4695" t="e">
        <f ca="1"/>
        <v>#NAME?</v>
      </c>
      <c r="I4695" t="e">
        <f ca="1"/>
        <v>#NAME?</v>
      </c>
    </row>
    <row r="4696" spans="1:9" x14ac:dyDescent="0.25">
      <c r="A4696" s="193" t="e">
        <f ca="1"/>
        <v>#NAME?</v>
      </c>
      <c r="B4696" t="e">
        <f ca="1"/>
        <v>#NAME?</v>
      </c>
      <c r="C4696" s="129" t="e">
        <f ca="1"/>
        <v>#NAME?</v>
      </c>
      <c r="D4696" t="e">
        <f ca="1"/>
        <v>#NAME?</v>
      </c>
      <c r="E4696" t="e">
        <f ca="1"/>
        <v>#NAME?</v>
      </c>
      <c r="F4696" t="e">
        <f ca="1"/>
        <v>#NAME?</v>
      </c>
      <c r="G4696" t="e">
        <f ca="1"/>
        <v>#NAME?</v>
      </c>
      <c r="H4696" t="e">
        <f ca="1"/>
        <v>#NAME?</v>
      </c>
      <c r="I4696" t="e">
        <f ca="1"/>
        <v>#NAME?</v>
      </c>
    </row>
    <row r="4697" spans="1:9" x14ac:dyDescent="0.25">
      <c r="A4697" s="193" t="e">
        <f ca="1"/>
        <v>#NAME?</v>
      </c>
      <c r="B4697" t="e">
        <f ca="1"/>
        <v>#NAME?</v>
      </c>
      <c r="C4697" s="129" t="e">
        <f ca="1"/>
        <v>#NAME?</v>
      </c>
      <c r="D4697" t="e">
        <f ca="1"/>
        <v>#NAME?</v>
      </c>
      <c r="E4697" t="e">
        <f ca="1"/>
        <v>#NAME?</v>
      </c>
      <c r="F4697" t="e">
        <f ca="1"/>
        <v>#NAME?</v>
      </c>
      <c r="G4697" t="e">
        <f ca="1"/>
        <v>#NAME?</v>
      </c>
      <c r="H4697" t="e">
        <f ca="1"/>
        <v>#NAME?</v>
      </c>
      <c r="I4697" t="e">
        <f ca="1"/>
        <v>#NAME?</v>
      </c>
    </row>
    <row r="4698" spans="1:9" x14ac:dyDescent="0.25">
      <c r="A4698" s="193" t="e">
        <f ca="1"/>
        <v>#NAME?</v>
      </c>
      <c r="B4698" t="e">
        <f ca="1"/>
        <v>#NAME?</v>
      </c>
      <c r="C4698" s="129" t="e">
        <f ca="1"/>
        <v>#NAME?</v>
      </c>
      <c r="D4698" t="e">
        <f ca="1"/>
        <v>#NAME?</v>
      </c>
      <c r="E4698" t="e">
        <f ca="1"/>
        <v>#NAME?</v>
      </c>
      <c r="F4698" t="e">
        <f ca="1"/>
        <v>#NAME?</v>
      </c>
      <c r="G4698" t="e">
        <f ca="1"/>
        <v>#NAME?</v>
      </c>
      <c r="H4698" t="e">
        <f ca="1"/>
        <v>#NAME?</v>
      </c>
      <c r="I4698" t="e">
        <f ca="1"/>
        <v>#NAME?</v>
      </c>
    </row>
    <row r="4699" spans="1:9" x14ac:dyDescent="0.25">
      <c r="A4699" s="193" t="e">
        <f ca="1"/>
        <v>#NAME?</v>
      </c>
      <c r="B4699" t="e">
        <f ca="1"/>
        <v>#NAME?</v>
      </c>
      <c r="C4699" s="129" t="e">
        <f ca="1"/>
        <v>#NAME?</v>
      </c>
      <c r="D4699" t="e">
        <f ca="1"/>
        <v>#NAME?</v>
      </c>
      <c r="E4699" t="e">
        <f ca="1"/>
        <v>#NAME?</v>
      </c>
      <c r="F4699" t="e">
        <f ca="1"/>
        <v>#NAME?</v>
      </c>
      <c r="G4699" t="e">
        <f ca="1"/>
        <v>#NAME?</v>
      </c>
      <c r="H4699" t="e">
        <f ca="1"/>
        <v>#NAME?</v>
      </c>
      <c r="I4699" t="e">
        <f ca="1"/>
        <v>#NAME?</v>
      </c>
    </row>
    <row r="4700" spans="1:9" x14ac:dyDescent="0.25">
      <c r="A4700" s="193" t="e">
        <f ca="1"/>
        <v>#NAME?</v>
      </c>
      <c r="B4700" t="e">
        <f ca="1"/>
        <v>#NAME?</v>
      </c>
      <c r="C4700" s="129" t="e">
        <f ca="1"/>
        <v>#NAME?</v>
      </c>
      <c r="D4700" t="e">
        <f ca="1"/>
        <v>#NAME?</v>
      </c>
      <c r="E4700" t="e">
        <f ca="1"/>
        <v>#NAME?</v>
      </c>
      <c r="F4700" t="e">
        <f ca="1"/>
        <v>#NAME?</v>
      </c>
      <c r="G4700" t="e">
        <f ca="1"/>
        <v>#NAME?</v>
      </c>
      <c r="H4700" t="e">
        <f ca="1"/>
        <v>#NAME?</v>
      </c>
      <c r="I4700" t="e">
        <f ca="1"/>
        <v>#NAME?</v>
      </c>
    </row>
    <row r="4701" spans="1:9" x14ac:dyDescent="0.25">
      <c r="A4701" s="193" t="e">
        <f ca="1"/>
        <v>#NAME?</v>
      </c>
      <c r="B4701" t="e">
        <f ca="1"/>
        <v>#NAME?</v>
      </c>
      <c r="C4701" s="129" t="e">
        <f ca="1"/>
        <v>#NAME?</v>
      </c>
      <c r="D4701" t="e">
        <f ca="1"/>
        <v>#NAME?</v>
      </c>
      <c r="E4701" t="e">
        <f ca="1"/>
        <v>#NAME?</v>
      </c>
      <c r="F4701" t="e">
        <f ca="1"/>
        <v>#NAME?</v>
      </c>
      <c r="G4701" t="e">
        <f ca="1"/>
        <v>#NAME?</v>
      </c>
      <c r="H4701" t="e">
        <f ca="1"/>
        <v>#NAME?</v>
      </c>
      <c r="I4701" t="e">
        <f ca="1"/>
        <v>#NAME?</v>
      </c>
    </row>
    <row r="4702" spans="1:9" x14ac:dyDescent="0.25">
      <c r="A4702" s="193" t="e">
        <f ca="1"/>
        <v>#NAME?</v>
      </c>
      <c r="B4702" t="e">
        <f ca="1"/>
        <v>#NAME?</v>
      </c>
      <c r="C4702" s="129" t="e">
        <f ca="1"/>
        <v>#NAME?</v>
      </c>
      <c r="D4702" t="e">
        <f ca="1"/>
        <v>#NAME?</v>
      </c>
      <c r="E4702" t="e">
        <f ca="1"/>
        <v>#NAME?</v>
      </c>
      <c r="F4702" t="e">
        <f ca="1"/>
        <v>#NAME?</v>
      </c>
      <c r="G4702" t="e">
        <f ca="1"/>
        <v>#NAME?</v>
      </c>
      <c r="H4702" t="e">
        <f ca="1"/>
        <v>#NAME?</v>
      </c>
      <c r="I4702" t="e">
        <f ca="1"/>
        <v>#NAME?</v>
      </c>
    </row>
    <row r="4703" spans="1:9" x14ac:dyDescent="0.25">
      <c r="A4703" s="193" t="e">
        <f ca="1"/>
        <v>#NAME?</v>
      </c>
      <c r="B4703" t="e">
        <f ca="1"/>
        <v>#NAME?</v>
      </c>
      <c r="C4703" s="129" t="e">
        <f ca="1"/>
        <v>#NAME?</v>
      </c>
      <c r="D4703" t="e">
        <f ca="1"/>
        <v>#NAME?</v>
      </c>
      <c r="E4703" t="e">
        <f ca="1"/>
        <v>#NAME?</v>
      </c>
      <c r="F4703" t="e">
        <f ca="1"/>
        <v>#NAME?</v>
      </c>
      <c r="G4703" t="e">
        <f ca="1"/>
        <v>#NAME?</v>
      </c>
      <c r="H4703" t="e">
        <f ca="1"/>
        <v>#NAME?</v>
      </c>
      <c r="I4703" t="e">
        <f ca="1"/>
        <v>#NAME?</v>
      </c>
    </row>
    <row r="4704" spans="1:9" x14ac:dyDescent="0.25">
      <c r="A4704" s="193" t="e">
        <f ca="1"/>
        <v>#NAME?</v>
      </c>
      <c r="B4704" t="e">
        <f ca="1"/>
        <v>#NAME?</v>
      </c>
      <c r="C4704" s="129" t="e">
        <f ca="1"/>
        <v>#NAME?</v>
      </c>
      <c r="D4704" t="e">
        <f ca="1"/>
        <v>#NAME?</v>
      </c>
      <c r="E4704" t="e">
        <f ca="1"/>
        <v>#NAME?</v>
      </c>
      <c r="F4704" t="e">
        <f ca="1"/>
        <v>#NAME?</v>
      </c>
      <c r="G4704" t="e">
        <f ca="1"/>
        <v>#NAME?</v>
      </c>
      <c r="H4704" t="e">
        <f ca="1"/>
        <v>#NAME?</v>
      </c>
      <c r="I4704" t="e">
        <f ca="1"/>
        <v>#NAME?</v>
      </c>
    </row>
    <row r="4705" spans="1:9" x14ac:dyDescent="0.25">
      <c r="A4705" s="193" t="e">
        <f ca="1"/>
        <v>#NAME?</v>
      </c>
      <c r="B4705" t="e">
        <f ca="1"/>
        <v>#NAME?</v>
      </c>
      <c r="C4705" s="129" t="e">
        <f ca="1"/>
        <v>#NAME?</v>
      </c>
      <c r="D4705" t="e">
        <f ca="1"/>
        <v>#NAME?</v>
      </c>
      <c r="E4705" t="e">
        <f ca="1"/>
        <v>#NAME?</v>
      </c>
      <c r="F4705" t="e">
        <f ca="1"/>
        <v>#NAME?</v>
      </c>
      <c r="G4705" t="e">
        <f ca="1"/>
        <v>#NAME?</v>
      </c>
      <c r="H4705" t="e">
        <f ca="1"/>
        <v>#NAME?</v>
      </c>
      <c r="I4705" t="e">
        <f ca="1"/>
        <v>#NAME?</v>
      </c>
    </row>
    <row r="4706" spans="1:9" x14ac:dyDescent="0.25">
      <c r="A4706" s="193" t="e">
        <f ca="1"/>
        <v>#NAME?</v>
      </c>
      <c r="B4706" t="e">
        <f ca="1"/>
        <v>#NAME?</v>
      </c>
      <c r="C4706" s="129" t="e">
        <f ca="1"/>
        <v>#NAME?</v>
      </c>
      <c r="D4706" t="e">
        <f ca="1"/>
        <v>#NAME?</v>
      </c>
      <c r="E4706" t="e">
        <f ca="1"/>
        <v>#NAME?</v>
      </c>
      <c r="F4706" t="e">
        <f ca="1"/>
        <v>#NAME?</v>
      </c>
      <c r="G4706" t="e">
        <f ca="1"/>
        <v>#NAME?</v>
      </c>
      <c r="H4706" t="e">
        <f ca="1"/>
        <v>#NAME?</v>
      </c>
      <c r="I4706" t="e">
        <f ca="1"/>
        <v>#NAME?</v>
      </c>
    </row>
    <row r="4707" spans="1:9" x14ac:dyDescent="0.25">
      <c r="A4707" s="193" t="e">
        <f ca="1"/>
        <v>#NAME?</v>
      </c>
      <c r="B4707" t="e">
        <f ca="1"/>
        <v>#NAME?</v>
      </c>
      <c r="C4707" s="129" t="e">
        <f ca="1"/>
        <v>#NAME?</v>
      </c>
      <c r="D4707" t="e">
        <f ca="1"/>
        <v>#NAME?</v>
      </c>
      <c r="E4707" t="e">
        <f ca="1"/>
        <v>#NAME?</v>
      </c>
      <c r="F4707" t="e">
        <f ca="1"/>
        <v>#NAME?</v>
      </c>
      <c r="G4707" t="e">
        <f ca="1"/>
        <v>#NAME?</v>
      </c>
      <c r="H4707" t="e">
        <f ca="1"/>
        <v>#NAME?</v>
      </c>
      <c r="I4707" t="e">
        <f ca="1"/>
        <v>#NAME?</v>
      </c>
    </row>
    <row r="4708" spans="1:9" x14ac:dyDescent="0.25">
      <c r="A4708" s="193" t="e">
        <f ca="1"/>
        <v>#NAME?</v>
      </c>
      <c r="B4708" t="e">
        <f ca="1"/>
        <v>#NAME?</v>
      </c>
      <c r="C4708" s="129" t="e">
        <f ca="1"/>
        <v>#NAME?</v>
      </c>
      <c r="D4708" t="e">
        <f ca="1"/>
        <v>#NAME?</v>
      </c>
      <c r="E4708" t="e">
        <f ca="1"/>
        <v>#NAME?</v>
      </c>
      <c r="F4708" t="e">
        <f ca="1"/>
        <v>#NAME?</v>
      </c>
      <c r="G4708" t="e">
        <f ca="1"/>
        <v>#NAME?</v>
      </c>
      <c r="H4708" t="e">
        <f ca="1"/>
        <v>#NAME?</v>
      </c>
      <c r="I4708" t="e">
        <f ca="1"/>
        <v>#NAME?</v>
      </c>
    </row>
    <row r="4709" spans="1:9" x14ac:dyDescent="0.25">
      <c r="A4709" s="193" t="e">
        <f ca="1"/>
        <v>#NAME?</v>
      </c>
      <c r="B4709" t="e">
        <f ca="1"/>
        <v>#NAME?</v>
      </c>
      <c r="C4709" s="129" t="e">
        <f ca="1"/>
        <v>#NAME?</v>
      </c>
      <c r="D4709" t="e">
        <f ca="1"/>
        <v>#NAME?</v>
      </c>
      <c r="E4709" t="e">
        <f ca="1"/>
        <v>#NAME?</v>
      </c>
      <c r="F4709" t="e">
        <f ca="1"/>
        <v>#NAME?</v>
      </c>
      <c r="G4709" t="e">
        <f ca="1"/>
        <v>#NAME?</v>
      </c>
      <c r="H4709" t="e">
        <f ca="1"/>
        <v>#NAME?</v>
      </c>
      <c r="I4709" t="e">
        <f ca="1"/>
        <v>#NAME?</v>
      </c>
    </row>
    <row r="4710" spans="1:9" x14ac:dyDescent="0.25">
      <c r="A4710" s="193" t="e">
        <f ca="1"/>
        <v>#NAME?</v>
      </c>
      <c r="B4710" t="e">
        <f ca="1"/>
        <v>#NAME?</v>
      </c>
      <c r="C4710" s="129" t="e">
        <f ca="1"/>
        <v>#NAME?</v>
      </c>
      <c r="D4710" t="e">
        <f ca="1"/>
        <v>#NAME?</v>
      </c>
      <c r="E4710" t="e">
        <f ca="1"/>
        <v>#NAME?</v>
      </c>
      <c r="F4710" t="e">
        <f ca="1"/>
        <v>#NAME?</v>
      </c>
      <c r="G4710" t="e">
        <f ca="1"/>
        <v>#NAME?</v>
      </c>
      <c r="H4710" t="e">
        <f ca="1"/>
        <v>#NAME?</v>
      </c>
      <c r="I4710" t="e">
        <f ca="1"/>
        <v>#NAME?</v>
      </c>
    </row>
    <row r="4711" spans="1:9" x14ac:dyDescent="0.25">
      <c r="A4711" s="193" t="e">
        <f ca="1"/>
        <v>#NAME?</v>
      </c>
      <c r="B4711" t="e">
        <f ca="1"/>
        <v>#NAME?</v>
      </c>
      <c r="C4711" s="129" t="e">
        <f ca="1"/>
        <v>#NAME?</v>
      </c>
      <c r="D4711" t="e">
        <f ca="1"/>
        <v>#NAME?</v>
      </c>
      <c r="E4711" t="e">
        <f ca="1"/>
        <v>#NAME?</v>
      </c>
      <c r="F4711" t="e">
        <f ca="1"/>
        <v>#NAME?</v>
      </c>
      <c r="G4711" t="e">
        <f ca="1"/>
        <v>#NAME?</v>
      </c>
      <c r="H4711" t="e">
        <f ca="1"/>
        <v>#NAME?</v>
      </c>
      <c r="I4711" t="e">
        <f ca="1"/>
        <v>#NAME?</v>
      </c>
    </row>
    <row r="4712" spans="1:9" x14ac:dyDescent="0.25">
      <c r="A4712" s="193" t="e">
        <f ca="1"/>
        <v>#NAME?</v>
      </c>
      <c r="B4712" t="e">
        <f ca="1"/>
        <v>#NAME?</v>
      </c>
      <c r="C4712" s="129" t="e">
        <f ca="1"/>
        <v>#NAME?</v>
      </c>
      <c r="D4712" t="e">
        <f ca="1"/>
        <v>#NAME?</v>
      </c>
      <c r="E4712" t="e">
        <f ca="1"/>
        <v>#NAME?</v>
      </c>
      <c r="F4712" t="e">
        <f ca="1"/>
        <v>#NAME?</v>
      </c>
      <c r="G4712" t="e">
        <f ca="1"/>
        <v>#NAME?</v>
      </c>
      <c r="H4712" t="e">
        <f ca="1"/>
        <v>#NAME?</v>
      </c>
      <c r="I4712" t="e">
        <f ca="1"/>
        <v>#NAME?</v>
      </c>
    </row>
    <row r="4713" spans="1:9" x14ac:dyDescent="0.25">
      <c r="A4713" s="193" t="e">
        <f ca="1"/>
        <v>#NAME?</v>
      </c>
      <c r="B4713" t="e">
        <f ca="1"/>
        <v>#NAME?</v>
      </c>
      <c r="C4713" s="129" t="e">
        <f ca="1"/>
        <v>#NAME?</v>
      </c>
      <c r="D4713" t="e">
        <f ca="1"/>
        <v>#NAME?</v>
      </c>
      <c r="E4713" t="e">
        <f ca="1"/>
        <v>#NAME?</v>
      </c>
      <c r="F4713" t="e">
        <f ca="1"/>
        <v>#NAME?</v>
      </c>
      <c r="G4713" t="e">
        <f ca="1"/>
        <v>#NAME?</v>
      </c>
      <c r="H4713" t="e">
        <f ca="1"/>
        <v>#NAME?</v>
      </c>
      <c r="I4713" t="e">
        <f ca="1"/>
        <v>#NAME?</v>
      </c>
    </row>
    <row r="4714" spans="1:9" x14ac:dyDescent="0.25">
      <c r="A4714" s="193" t="e">
        <f ca="1"/>
        <v>#NAME?</v>
      </c>
      <c r="B4714" t="e">
        <f ca="1"/>
        <v>#NAME?</v>
      </c>
      <c r="C4714" s="129" t="e">
        <f ca="1"/>
        <v>#NAME?</v>
      </c>
      <c r="D4714" t="e">
        <f ca="1"/>
        <v>#NAME?</v>
      </c>
      <c r="E4714" t="e">
        <f ca="1"/>
        <v>#NAME?</v>
      </c>
      <c r="F4714" t="e">
        <f ca="1"/>
        <v>#NAME?</v>
      </c>
      <c r="G4714" t="e">
        <f ca="1"/>
        <v>#NAME?</v>
      </c>
      <c r="H4714" t="e">
        <f ca="1"/>
        <v>#NAME?</v>
      </c>
      <c r="I4714" t="e">
        <f ca="1"/>
        <v>#NAME?</v>
      </c>
    </row>
    <row r="4715" spans="1:9" x14ac:dyDescent="0.25">
      <c r="A4715" s="193" t="e">
        <f ca="1"/>
        <v>#NAME?</v>
      </c>
      <c r="B4715" t="e">
        <f ca="1"/>
        <v>#NAME?</v>
      </c>
      <c r="C4715" s="129" t="e">
        <f ca="1"/>
        <v>#NAME?</v>
      </c>
      <c r="D4715" t="e">
        <f ca="1"/>
        <v>#NAME?</v>
      </c>
      <c r="E4715" t="e">
        <f ca="1"/>
        <v>#NAME?</v>
      </c>
      <c r="F4715" t="e">
        <f ca="1"/>
        <v>#NAME?</v>
      </c>
      <c r="G4715" t="e">
        <f ca="1"/>
        <v>#NAME?</v>
      </c>
      <c r="H4715" t="e">
        <f ca="1"/>
        <v>#NAME?</v>
      </c>
      <c r="I4715" t="e">
        <f ca="1"/>
        <v>#NAME?</v>
      </c>
    </row>
    <row r="4716" spans="1:9" x14ac:dyDescent="0.25">
      <c r="A4716" s="193" t="e">
        <f ca="1"/>
        <v>#NAME?</v>
      </c>
      <c r="B4716" t="e">
        <f ca="1"/>
        <v>#NAME?</v>
      </c>
      <c r="C4716" s="129" t="e">
        <f ca="1"/>
        <v>#NAME?</v>
      </c>
      <c r="D4716" t="e">
        <f ca="1"/>
        <v>#NAME?</v>
      </c>
      <c r="E4716" t="e">
        <f ca="1"/>
        <v>#NAME?</v>
      </c>
      <c r="F4716" t="e">
        <f ca="1"/>
        <v>#NAME?</v>
      </c>
      <c r="G4716" t="e">
        <f ca="1"/>
        <v>#NAME?</v>
      </c>
      <c r="H4716" t="e">
        <f ca="1"/>
        <v>#NAME?</v>
      </c>
      <c r="I4716" t="e">
        <f ca="1"/>
        <v>#NAME?</v>
      </c>
    </row>
    <row r="4717" spans="1:9" x14ac:dyDescent="0.25">
      <c r="A4717" s="193" t="e">
        <f ca="1"/>
        <v>#NAME?</v>
      </c>
      <c r="B4717" t="e">
        <f ca="1"/>
        <v>#NAME?</v>
      </c>
      <c r="C4717" s="129" t="e">
        <f ca="1"/>
        <v>#NAME?</v>
      </c>
      <c r="D4717" t="e">
        <f ca="1"/>
        <v>#NAME?</v>
      </c>
      <c r="E4717" t="e">
        <f ca="1"/>
        <v>#NAME?</v>
      </c>
      <c r="F4717" t="e">
        <f ca="1"/>
        <v>#NAME?</v>
      </c>
      <c r="G4717" t="e">
        <f ca="1"/>
        <v>#NAME?</v>
      </c>
      <c r="H4717" t="e">
        <f ca="1"/>
        <v>#NAME?</v>
      </c>
      <c r="I4717" t="e">
        <f ca="1"/>
        <v>#NAME?</v>
      </c>
    </row>
    <row r="4718" spans="1:9" x14ac:dyDescent="0.25">
      <c r="A4718" s="193" t="e">
        <f ca="1"/>
        <v>#NAME?</v>
      </c>
      <c r="B4718" t="e">
        <f ca="1"/>
        <v>#NAME?</v>
      </c>
      <c r="C4718" s="129" t="e">
        <f ca="1"/>
        <v>#NAME?</v>
      </c>
      <c r="D4718" t="e">
        <f ca="1"/>
        <v>#NAME?</v>
      </c>
      <c r="E4718" t="e">
        <f ca="1"/>
        <v>#NAME?</v>
      </c>
      <c r="F4718" t="e">
        <f ca="1"/>
        <v>#NAME?</v>
      </c>
      <c r="G4718" t="e">
        <f ca="1"/>
        <v>#NAME?</v>
      </c>
      <c r="H4718" t="e">
        <f ca="1"/>
        <v>#NAME?</v>
      </c>
      <c r="I4718" t="e">
        <f ca="1"/>
        <v>#NAME?</v>
      </c>
    </row>
    <row r="4719" spans="1:9" x14ac:dyDescent="0.25">
      <c r="A4719" s="193" t="e">
        <f ca="1"/>
        <v>#NAME?</v>
      </c>
      <c r="B4719" t="e">
        <f ca="1"/>
        <v>#NAME?</v>
      </c>
      <c r="C4719" s="129" t="e">
        <f ca="1"/>
        <v>#NAME?</v>
      </c>
      <c r="D4719" t="e">
        <f ca="1"/>
        <v>#NAME?</v>
      </c>
      <c r="E4719" t="e">
        <f ca="1"/>
        <v>#NAME?</v>
      </c>
      <c r="F4719" t="e">
        <f ca="1"/>
        <v>#NAME?</v>
      </c>
      <c r="G4719" t="e">
        <f ca="1"/>
        <v>#NAME?</v>
      </c>
      <c r="H4719" t="e">
        <f ca="1"/>
        <v>#NAME?</v>
      </c>
      <c r="I4719" t="e">
        <f ca="1"/>
        <v>#NAME?</v>
      </c>
    </row>
    <row r="4720" spans="1:9" x14ac:dyDescent="0.25">
      <c r="A4720" s="193" t="e">
        <f ca="1"/>
        <v>#NAME?</v>
      </c>
      <c r="B4720" t="e">
        <f ca="1"/>
        <v>#NAME?</v>
      </c>
      <c r="C4720" s="129" t="e">
        <f ca="1"/>
        <v>#NAME?</v>
      </c>
      <c r="D4720" t="e">
        <f ca="1"/>
        <v>#NAME?</v>
      </c>
      <c r="E4720" t="e">
        <f ca="1"/>
        <v>#NAME?</v>
      </c>
      <c r="F4720" t="e">
        <f ca="1"/>
        <v>#NAME?</v>
      </c>
      <c r="G4720" t="e">
        <f ca="1"/>
        <v>#NAME?</v>
      </c>
      <c r="H4720" t="e">
        <f ca="1"/>
        <v>#NAME?</v>
      </c>
      <c r="I4720" t="e">
        <f ca="1"/>
        <v>#NAME?</v>
      </c>
    </row>
    <row r="4721" spans="1:9" x14ac:dyDescent="0.25">
      <c r="A4721" s="193" t="e">
        <f ca="1"/>
        <v>#NAME?</v>
      </c>
      <c r="B4721" t="e">
        <f ca="1"/>
        <v>#NAME?</v>
      </c>
      <c r="C4721" s="129" t="e">
        <f ca="1"/>
        <v>#NAME?</v>
      </c>
      <c r="D4721" t="e">
        <f ca="1"/>
        <v>#NAME?</v>
      </c>
      <c r="E4721" t="e">
        <f ca="1"/>
        <v>#NAME?</v>
      </c>
      <c r="F4721" t="e">
        <f ca="1"/>
        <v>#NAME?</v>
      </c>
      <c r="G4721" t="e">
        <f ca="1"/>
        <v>#NAME?</v>
      </c>
      <c r="H4721" t="e">
        <f ca="1"/>
        <v>#NAME?</v>
      </c>
      <c r="I4721" t="e">
        <f ca="1"/>
        <v>#NAME?</v>
      </c>
    </row>
    <row r="4722" spans="1:9" x14ac:dyDescent="0.25">
      <c r="A4722" s="193" t="e">
        <f ca="1"/>
        <v>#NAME?</v>
      </c>
      <c r="B4722" t="e">
        <f ca="1"/>
        <v>#NAME?</v>
      </c>
      <c r="C4722" s="129" t="e">
        <f ca="1"/>
        <v>#NAME?</v>
      </c>
      <c r="D4722" t="e">
        <f ca="1"/>
        <v>#NAME?</v>
      </c>
      <c r="E4722" t="e">
        <f ca="1"/>
        <v>#NAME?</v>
      </c>
      <c r="F4722" t="e">
        <f ca="1"/>
        <v>#NAME?</v>
      </c>
      <c r="G4722" t="e">
        <f ca="1"/>
        <v>#NAME?</v>
      </c>
      <c r="H4722" t="e">
        <f ca="1"/>
        <v>#NAME?</v>
      </c>
      <c r="I4722" t="e">
        <f ca="1"/>
        <v>#NAME?</v>
      </c>
    </row>
    <row r="4723" spans="1:9" x14ac:dyDescent="0.25">
      <c r="A4723" s="193" t="e">
        <f ca="1"/>
        <v>#NAME?</v>
      </c>
      <c r="B4723" t="e">
        <f ca="1"/>
        <v>#NAME?</v>
      </c>
      <c r="C4723" s="129" t="e">
        <f ca="1"/>
        <v>#NAME?</v>
      </c>
      <c r="D4723" t="e">
        <f ca="1"/>
        <v>#NAME?</v>
      </c>
      <c r="E4723" t="e">
        <f ca="1"/>
        <v>#NAME?</v>
      </c>
      <c r="F4723" t="e">
        <f ca="1"/>
        <v>#NAME?</v>
      </c>
      <c r="G4723" t="e">
        <f ca="1"/>
        <v>#NAME?</v>
      </c>
      <c r="H4723" t="e">
        <f ca="1"/>
        <v>#NAME?</v>
      </c>
      <c r="I4723" t="e">
        <f ca="1"/>
        <v>#NAME?</v>
      </c>
    </row>
    <row r="4724" spans="1:9" x14ac:dyDescent="0.25">
      <c r="A4724" s="193" t="e">
        <f ca="1"/>
        <v>#NAME?</v>
      </c>
      <c r="B4724" t="e">
        <f ca="1"/>
        <v>#NAME?</v>
      </c>
      <c r="C4724" s="129" t="e">
        <f ca="1"/>
        <v>#NAME?</v>
      </c>
      <c r="D4724" t="e">
        <f ca="1"/>
        <v>#NAME?</v>
      </c>
      <c r="E4724" t="e">
        <f ca="1"/>
        <v>#NAME?</v>
      </c>
      <c r="F4724" t="e">
        <f ca="1"/>
        <v>#NAME?</v>
      </c>
      <c r="G4724" t="e">
        <f ca="1"/>
        <v>#NAME?</v>
      </c>
      <c r="H4724" t="e">
        <f ca="1"/>
        <v>#NAME?</v>
      </c>
      <c r="I4724" t="e">
        <f ca="1"/>
        <v>#NAME?</v>
      </c>
    </row>
    <row r="4725" spans="1:9" x14ac:dyDescent="0.25">
      <c r="A4725" s="193" t="e">
        <f ca="1"/>
        <v>#NAME?</v>
      </c>
      <c r="B4725" t="e">
        <f ca="1"/>
        <v>#NAME?</v>
      </c>
      <c r="C4725" s="129" t="e">
        <f ca="1"/>
        <v>#NAME?</v>
      </c>
      <c r="D4725" t="e">
        <f ca="1"/>
        <v>#NAME?</v>
      </c>
      <c r="E4725" t="e">
        <f ca="1"/>
        <v>#NAME?</v>
      </c>
      <c r="F4725" t="e">
        <f ca="1"/>
        <v>#NAME?</v>
      </c>
      <c r="G4725" t="e">
        <f ca="1"/>
        <v>#NAME?</v>
      </c>
      <c r="H4725" t="e">
        <f ca="1"/>
        <v>#NAME?</v>
      </c>
      <c r="I4725" t="e">
        <f ca="1"/>
        <v>#NAME?</v>
      </c>
    </row>
    <row r="4726" spans="1:9" x14ac:dyDescent="0.25">
      <c r="A4726" s="193" t="e">
        <f ca="1"/>
        <v>#NAME?</v>
      </c>
      <c r="B4726" t="e">
        <f ca="1"/>
        <v>#NAME?</v>
      </c>
      <c r="C4726" s="129" t="e">
        <f ca="1"/>
        <v>#NAME?</v>
      </c>
      <c r="D4726" t="e">
        <f ca="1"/>
        <v>#NAME?</v>
      </c>
      <c r="E4726" t="e">
        <f ca="1"/>
        <v>#NAME?</v>
      </c>
      <c r="F4726" t="e">
        <f ca="1"/>
        <v>#NAME?</v>
      </c>
      <c r="G4726" t="e">
        <f ca="1"/>
        <v>#NAME?</v>
      </c>
      <c r="H4726" t="e">
        <f ca="1"/>
        <v>#NAME?</v>
      </c>
      <c r="I4726" t="e">
        <f ca="1"/>
        <v>#NAME?</v>
      </c>
    </row>
    <row r="4727" spans="1:9" x14ac:dyDescent="0.25">
      <c r="A4727" s="193" t="e">
        <f ca="1"/>
        <v>#NAME?</v>
      </c>
      <c r="B4727" t="e">
        <f ca="1"/>
        <v>#NAME?</v>
      </c>
      <c r="C4727" s="129" t="e">
        <f ca="1"/>
        <v>#NAME?</v>
      </c>
      <c r="D4727" t="e">
        <f ca="1"/>
        <v>#NAME?</v>
      </c>
      <c r="E4727" t="e">
        <f ca="1"/>
        <v>#NAME?</v>
      </c>
      <c r="F4727" t="e">
        <f ca="1"/>
        <v>#NAME?</v>
      </c>
      <c r="G4727" t="e">
        <f ca="1"/>
        <v>#NAME?</v>
      </c>
      <c r="H4727" t="e">
        <f ca="1"/>
        <v>#NAME?</v>
      </c>
      <c r="I4727" t="e">
        <f ca="1"/>
        <v>#NAME?</v>
      </c>
    </row>
    <row r="4728" spans="1:9" x14ac:dyDescent="0.25">
      <c r="A4728" s="193" t="e">
        <f ca="1"/>
        <v>#NAME?</v>
      </c>
      <c r="B4728" t="e">
        <f ca="1"/>
        <v>#NAME?</v>
      </c>
      <c r="C4728" s="129" t="e">
        <f ca="1"/>
        <v>#NAME?</v>
      </c>
      <c r="D4728" t="e">
        <f ca="1"/>
        <v>#NAME?</v>
      </c>
      <c r="E4728" t="e">
        <f ca="1"/>
        <v>#NAME?</v>
      </c>
      <c r="F4728" t="e">
        <f ca="1"/>
        <v>#NAME?</v>
      </c>
      <c r="G4728" t="e">
        <f ca="1"/>
        <v>#NAME?</v>
      </c>
      <c r="H4728" t="e">
        <f ca="1"/>
        <v>#NAME?</v>
      </c>
      <c r="I4728" t="e">
        <f ca="1"/>
        <v>#NAME?</v>
      </c>
    </row>
    <row r="4729" spans="1:9" x14ac:dyDescent="0.25">
      <c r="A4729" s="193" t="e">
        <f ca="1"/>
        <v>#NAME?</v>
      </c>
      <c r="B4729" t="e">
        <f ca="1"/>
        <v>#NAME?</v>
      </c>
      <c r="C4729" s="129" t="e">
        <f ca="1"/>
        <v>#NAME?</v>
      </c>
      <c r="D4729" t="e">
        <f ca="1"/>
        <v>#NAME?</v>
      </c>
      <c r="E4729" t="e">
        <f ca="1"/>
        <v>#NAME?</v>
      </c>
      <c r="F4729" t="e">
        <f ca="1"/>
        <v>#NAME?</v>
      </c>
      <c r="G4729" t="e">
        <f ca="1"/>
        <v>#NAME?</v>
      </c>
      <c r="H4729" t="e">
        <f ca="1"/>
        <v>#NAME?</v>
      </c>
      <c r="I4729" t="e">
        <f ca="1"/>
        <v>#NAME?</v>
      </c>
    </row>
    <row r="4730" spans="1:9" x14ac:dyDescent="0.25">
      <c r="A4730" s="193" t="e">
        <f ca="1"/>
        <v>#NAME?</v>
      </c>
      <c r="B4730" t="e">
        <f ca="1"/>
        <v>#NAME?</v>
      </c>
      <c r="C4730" s="129" t="e">
        <f ca="1"/>
        <v>#NAME?</v>
      </c>
      <c r="D4730" t="e">
        <f ca="1"/>
        <v>#NAME?</v>
      </c>
      <c r="E4730" t="e">
        <f ca="1"/>
        <v>#NAME?</v>
      </c>
      <c r="F4730" t="e">
        <f ca="1"/>
        <v>#NAME?</v>
      </c>
      <c r="G4730" t="e">
        <f ca="1"/>
        <v>#NAME?</v>
      </c>
      <c r="H4730" t="e">
        <f ca="1"/>
        <v>#NAME?</v>
      </c>
      <c r="I4730" t="e">
        <f ca="1"/>
        <v>#NAME?</v>
      </c>
    </row>
    <row r="4731" spans="1:9" x14ac:dyDescent="0.25">
      <c r="A4731" s="193" t="e">
        <f ca="1"/>
        <v>#NAME?</v>
      </c>
      <c r="B4731" t="e">
        <f ca="1"/>
        <v>#NAME?</v>
      </c>
      <c r="C4731" s="129" t="e">
        <f ca="1"/>
        <v>#NAME?</v>
      </c>
      <c r="D4731" t="e">
        <f ca="1"/>
        <v>#NAME?</v>
      </c>
      <c r="E4731" t="e">
        <f ca="1"/>
        <v>#NAME?</v>
      </c>
      <c r="F4731" t="e">
        <f ca="1"/>
        <v>#NAME?</v>
      </c>
      <c r="G4731" t="e">
        <f ca="1"/>
        <v>#NAME?</v>
      </c>
      <c r="H4731" t="e">
        <f ca="1"/>
        <v>#NAME?</v>
      </c>
      <c r="I4731" t="e">
        <f ca="1"/>
        <v>#NAME?</v>
      </c>
    </row>
    <row r="4732" spans="1:9" x14ac:dyDescent="0.25">
      <c r="A4732" s="193" t="e">
        <f ca="1"/>
        <v>#NAME?</v>
      </c>
      <c r="B4732" t="e">
        <f ca="1"/>
        <v>#NAME?</v>
      </c>
      <c r="C4732" s="129" t="e">
        <f ca="1"/>
        <v>#NAME?</v>
      </c>
      <c r="D4732" t="e">
        <f ca="1"/>
        <v>#NAME?</v>
      </c>
      <c r="E4732" t="e">
        <f ca="1"/>
        <v>#NAME?</v>
      </c>
      <c r="F4732" t="e">
        <f ca="1"/>
        <v>#NAME?</v>
      </c>
      <c r="G4732" t="e">
        <f ca="1"/>
        <v>#NAME?</v>
      </c>
      <c r="H4732" t="e">
        <f ca="1"/>
        <v>#NAME?</v>
      </c>
      <c r="I4732" t="e">
        <f ca="1"/>
        <v>#NAME?</v>
      </c>
    </row>
    <row r="4733" spans="1:9" x14ac:dyDescent="0.25">
      <c r="A4733" s="193" t="e">
        <f ca="1"/>
        <v>#NAME?</v>
      </c>
      <c r="B4733" t="e">
        <f ca="1"/>
        <v>#NAME?</v>
      </c>
      <c r="C4733" s="129" t="e">
        <f ca="1"/>
        <v>#NAME?</v>
      </c>
      <c r="D4733" t="e">
        <f ca="1"/>
        <v>#NAME?</v>
      </c>
      <c r="E4733" t="e">
        <f ca="1"/>
        <v>#NAME?</v>
      </c>
      <c r="F4733" t="e">
        <f ca="1"/>
        <v>#NAME?</v>
      </c>
      <c r="G4733" t="e">
        <f ca="1"/>
        <v>#NAME?</v>
      </c>
      <c r="H4733" t="e">
        <f ca="1"/>
        <v>#NAME?</v>
      </c>
      <c r="I4733" t="e">
        <f ca="1"/>
        <v>#NAME?</v>
      </c>
    </row>
    <row r="4734" spans="1:9" x14ac:dyDescent="0.25">
      <c r="A4734" s="193" t="e">
        <f ca="1"/>
        <v>#NAME?</v>
      </c>
      <c r="B4734" t="e">
        <f ca="1"/>
        <v>#NAME?</v>
      </c>
      <c r="C4734" s="129" t="e">
        <f ca="1"/>
        <v>#NAME?</v>
      </c>
      <c r="D4734" t="e">
        <f ca="1"/>
        <v>#NAME?</v>
      </c>
      <c r="E4734" t="e">
        <f ca="1"/>
        <v>#NAME?</v>
      </c>
      <c r="F4734" t="e">
        <f ca="1"/>
        <v>#NAME?</v>
      </c>
      <c r="G4734" t="e">
        <f ca="1"/>
        <v>#NAME?</v>
      </c>
      <c r="H4734" t="e">
        <f ca="1"/>
        <v>#NAME?</v>
      </c>
      <c r="I4734" t="e">
        <f ca="1"/>
        <v>#NAME?</v>
      </c>
    </row>
    <row r="4735" spans="1:9" x14ac:dyDescent="0.25">
      <c r="A4735" s="193" t="e">
        <f ca="1"/>
        <v>#NAME?</v>
      </c>
      <c r="B4735" t="e">
        <f ca="1"/>
        <v>#NAME?</v>
      </c>
      <c r="C4735" s="129" t="e">
        <f ca="1"/>
        <v>#NAME?</v>
      </c>
      <c r="D4735" t="e">
        <f ca="1"/>
        <v>#NAME?</v>
      </c>
      <c r="E4735" t="e">
        <f ca="1"/>
        <v>#NAME?</v>
      </c>
      <c r="F4735" t="e">
        <f ca="1"/>
        <v>#NAME?</v>
      </c>
      <c r="G4735" t="e">
        <f ca="1"/>
        <v>#NAME?</v>
      </c>
      <c r="H4735" t="e">
        <f ca="1"/>
        <v>#NAME?</v>
      </c>
      <c r="I4735" t="e">
        <f ca="1"/>
        <v>#NAME?</v>
      </c>
    </row>
    <row r="4736" spans="1:9" x14ac:dyDescent="0.25">
      <c r="A4736" s="193" t="e">
        <f ca="1"/>
        <v>#NAME?</v>
      </c>
      <c r="B4736" t="e">
        <f ca="1"/>
        <v>#NAME?</v>
      </c>
      <c r="C4736" s="129" t="e">
        <f ca="1"/>
        <v>#NAME?</v>
      </c>
      <c r="D4736" t="e">
        <f ca="1"/>
        <v>#NAME?</v>
      </c>
      <c r="E4736" t="e">
        <f ca="1"/>
        <v>#NAME?</v>
      </c>
      <c r="F4736" t="e">
        <f ca="1"/>
        <v>#NAME?</v>
      </c>
      <c r="G4736" t="e">
        <f ca="1"/>
        <v>#NAME?</v>
      </c>
      <c r="H4736" t="e">
        <f ca="1"/>
        <v>#NAME?</v>
      </c>
      <c r="I4736" t="e">
        <f ca="1"/>
        <v>#NAME?</v>
      </c>
    </row>
    <row r="4737" spans="1:9" x14ac:dyDescent="0.25">
      <c r="A4737" s="193" t="e">
        <f ca="1"/>
        <v>#NAME?</v>
      </c>
      <c r="B4737" t="e">
        <f ca="1"/>
        <v>#NAME?</v>
      </c>
      <c r="C4737" s="129" t="e">
        <f ca="1"/>
        <v>#NAME?</v>
      </c>
      <c r="D4737" t="e">
        <f ca="1"/>
        <v>#NAME?</v>
      </c>
      <c r="E4737" t="e">
        <f ca="1"/>
        <v>#NAME?</v>
      </c>
      <c r="F4737" t="e">
        <f ca="1"/>
        <v>#NAME?</v>
      </c>
      <c r="G4737" t="e">
        <f ca="1"/>
        <v>#NAME?</v>
      </c>
      <c r="H4737" t="e">
        <f ca="1"/>
        <v>#NAME?</v>
      </c>
      <c r="I4737" t="e">
        <f ca="1"/>
        <v>#NAME?</v>
      </c>
    </row>
    <row r="4738" spans="1:9" x14ac:dyDescent="0.25">
      <c r="A4738" s="193" t="e">
        <f ca="1"/>
        <v>#NAME?</v>
      </c>
      <c r="B4738" t="e">
        <f ca="1"/>
        <v>#NAME?</v>
      </c>
      <c r="C4738" s="129" t="e">
        <f ca="1"/>
        <v>#NAME?</v>
      </c>
      <c r="D4738" t="e">
        <f ca="1"/>
        <v>#NAME?</v>
      </c>
      <c r="E4738" t="e">
        <f ca="1"/>
        <v>#NAME?</v>
      </c>
      <c r="F4738" t="e">
        <f ca="1"/>
        <v>#NAME?</v>
      </c>
      <c r="G4738" t="e">
        <f ca="1"/>
        <v>#NAME?</v>
      </c>
      <c r="H4738" t="e">
        <f ca="1"/>
        <v>#NAME?</v>
      </c>
      <c r="I4738" t="e">
        <f ca="1"/>
        <v>#NAME?</v>
      </c>
    </row>
    <row r="4739" spans="1:9" x14ac:dyDescent="0.25">
      <c r="A4739" s="193" t="e">
        <f ca="1"/>
        <v>#NAME?</v>
      </c>
      <c r="B4739" t="e">
        <f ca="1"/>
        <v>#NAME?</v>
      </c>
      <c r="C4739" s="129" t="e">
        <f ca="1"/>
        <v>#NAME?</v>
      </c>
      <c r="D4739" t="e">
        <f ca="1"/>
        <v>#NAME?</v>
      </c>
      <c r="E4739" t="e">
        <f ca="1"/>
        <v>#NAME?</v>
      </c>
      <c r="F4739" t="e">
        <f ca="1"/>
        <v>#NAME?</v>
      </c>
      <c r="G4739" t="e">
        <f ca="1"/>
        <v>#NAME?</v>
      </c>
      <c r="H4739" t="e">
        <f ca="1"/>
        <v>#NAME?</v>
      </c>
      <c r="I4739" t="e">
        <f ca="1"/>
        <v>#NAME?</v>
      </c>
    </row>
    <row r="4740" spans="1:9" x14ac:dyDescent="0.25">
      <c r="A4740" s="193" t="e">
        <f ca="1"/>
        <v>#NAME?</v>
      </c>
      <c r="B4740" t="e">
        <f ca="1"/>
        <v>#NAME?</v>
      </c>
      <c r="C4740" s="129" t="e">
        <f ca="1"/>
        <v>#NAME?</v>
      </c>
      <c r="D4740" t="e">
        <f ca="1"/>
        <v>#NAME?</v>
      </c>
      <c r="E4740" t="e">
        <f ca="1"/>
        <v>#NAME?</v>
      </c>
      <c r="F4740" t="e">
        <f ca="1"/>
        <v>#NAME?</v>
      </c>
      <c r="G4740" t="e">
        <f ca="1"/>
        <v>#NAME?</v>
      </c>
      <c r="H4740" t="e">
        <f ca="1"/>
        <v>#NAME?</v>
      </c>
      <c r="I4740" t="e">
        <f ca="1"/>
        <v>#NAME?</v>
      </c>
    </row>
    <row r="4741" spans="1:9" x14ac:dyDescent="0.25">
      <c r="A4741" s="193" t="e">
        <f ca="1"/>
        <v>#NAME?</v>
      </c>
      <c r="B4741" t="e">
        <f ca="1"/>
        <v>#NAME?</v>
      </c>
      <c r="C4741" s="129" t="e">
        <f ca="1"/>
        <v>#NAME?</v>
      </c>
      <c r="D4741" t="e">
        <f ca="1"/>
        <v>#NAME?</v>
      </c>
      <c r="E4741" t="e">
        <f ca="1"/>
        <v>#NAME?</v>
      </c>
      <c r="F4741" t="e">
        <f ca="1"/>
        <v>#NAME?</v>
      </c>
      <c r="G4741" t="e">
        <f ca="1"/>
        <v>#NAME?</v>
      </c>
      <c r="H4741" t="e">
        <f ca="1"/>
        <v>#NAME?</v>
      </c>
      <c r="I4741" t="e">
        <f ca="1"/>
        <v>#NAME?</v>
      </c>
    </row>
    <row r="4742" spans="1:9" x14ac:dyDescent="0.25">
      <c r="A4742" s="193" t="e">
        <f ca="1"/>
        <v>#NAME?</v>
      </c>
      <c r="B4742" t="e">
        <f ca="1"/>
        <v>#NAME?</v>
      </c>
      <c r="C4742" s="129" t="e">
        <f ca="1"/>
        <v>#NAME?</v>
      </c>
      <c r="D4742" t="e">
        <f ca="1"/>
        <v>#NAME?</v>
      </c>
      <c r="E4742" t="e">
        <f ca="1"/>
        <v>#NAME?</v>
      </c>
      <c r="F4742" t="e">
        <f ca="1"/>
        <v>#NAME?</v>
      </c>
      <c r="G4742" t="e">
        <f ca="1"/>
        <v>#NAME?</v>
      </c>
      <c r="H4742" t="e">
        <f ca="1"/>
        <v>#NAME?</v>
      </c>
      <c r="I4742" t="e">
        <f ca="1"/>
        <v>#NAME?</v>
      </c>
    </row>
    <row r="4743" spans="1:9" x14ac:dyDescent="0.25">
      <c r="A4743" s="193" t="e">
        <f ca="1"/>
        <v>#NAME?</v>
      </c>
      <c r="B4743" t="e">
        <f ca="1"/>
        <v>#NAME?</v>
      </c>
      <c r="C4743" s="129" t="e">
        <f ca="1"/>
        <v>#NAME?</v>
      </c>
      <c r="D4743" t="e">
        <f ca="1"/>
        <v>#NAME?</v>
      </c>
      <c r="E4743" t="e">
        <f ca="1"/>
        <v>#NAME?</v>
      </c>
      <c r="F4743" t="e">
        <f ca="1"/>
        <v>#NAME?</v>
      </c>
      <c r="G4743" t="e">
        <f ca="1"/>
        <v>#NAME?</v>
      </c>
      <c r="H4743" t="e">
        <f ca="1"/>
        <v>#NAME?</v>
      </c>
      <c r="I4743" t="e">
        <f ca="1"/>
        <v>#NAME?</v>
      </c>
    </row>
    <row r="4744" spans="1:9" x14ac:dyDescent="0.25">
      <c r="A4744" s="193" t="e">
        <f ca="1"/>
        <v>#NAME?</v>
      </c>
      <c r="B4744" t="e">
        <f ca="1"/>
        <v>#NAME?</v>
      </c>
      <c r="C4744" s="129" t="e">
        <f ca="1"/>
        <v>#NAME?</v>
      </c>
      <c r="D4744" t="e">
        <f ca="1"/>
        <v>#NAME?</v>
      </c>
      <c r="E4744" t="e">
        <f ca="1"/>
        <v>#NAME?</v>
      </c>
      <c r="F4744" t="e">
        <f ca="1"/>
        <v>#NAME?</v>
      </c>
      <c r="G4744" t="e">
        <f ca="1"/>
        <v>#NAME?</v>
      </c>
      <c r="H4744" t="e">
        <f ca="1"/>
        <v>#NAME?</v>
      </c>
      <c r="I4744" t="e">
        <f ca="1"/>
        <v>#NAME?</v>
      </c>
    </row>
    <row r="4745" spans="1:9" x14ac:dyDescent="0.25">
      <c r="A4745" s="193" t="e">
        <f ca="1"/>
        <v>#NAME?</v>
      </c>
      <c r="B4745" t="e">
        <f ca="1"/>
        <v>#NAME?</v>
      </c>
      <c r="C4745" s="129" t="e">
        <f ca="1"/>
        <v>#NAME?</v>
      </c>
      <c r="D4745" t="e">
        <f ca="1"/>
        <v>#NAME?</v>
      </c>
      <c r="E4745" t="e">
        <f ca="1"/>
        <v>#NAME?</v>
      </c>
      <c r="F4745" t="e">
        <f ca="1"/>
        <v>#NAME?</v>
      </c>
      <c r="G4745" t="e">
        <f ca="1"/>
        <v>#NAME?</v>
      </c>
      <c r="H4745" t="e">
        <f ca="1"/>
        <v>#NAME?</v>
      </c>
      <c r="I4745" t="e">
        <f ca="1"/>
        <v>#NAME?</v>
      </c>
    </row>
    <row r="4746" spans="1:9" x14ac:dyDescent="0.25">
      <c r="A4746" s="193" t="e">
        <f ca="1"/>
        <v>#NAME?</v>
      </c>
      <c r="B4746" t="e">
        <f ca="1"/>
        <v>#NAME?</v>
      </c>
      <c r="C4746" s="129" t="e">
        <f ca="1"/>
        <v>#NAME?</v>
      </c>
      <c r="D4746" t="e">
        <f ca="1"/>
        <v>#NAME?</v>
      </c>
      <c r="E4746" t="e">
        <f ca="1"/>
        <v>#NAME?</v>
      </c>
      <c r="F4746" t="e">
        <f ca="1"/>
        <v>#NAME?</v>
      </c>
      <c r="G4746" t="e">
        <f ca="1"/>
        <v>#NAME?</v>
      </c>
      <c r="H4746" t="e">
        <f ca="1"/>
        <v>#NAME?</v>
      </c>
      <c r="I4746" t="e">
        <f ca="1"/>
        <v>#NAME?</v>
      </c>
    </row>
    <row r="4747" spans="1:9" x14ac:dyDescent="0.25">
      <c r="A4747" s="193" t="e">
        <f ca="1"/>
        <v>#NAME?</v>
      </c>
      <c r="B4747" t="e">
        <f ca="1"/>
        <v>#NAME?</v>
      </c>
      <c r="C4747" s="129" t="e">
        <f ca="1"/>
        <v>#NAME?</v>
      </c>
      <c r="D4747" t="e">
        <f ca="1"/>
        <v>#NAME?</v>
      </c>
      <c r="E4747" t="e">
        <f ca="1"/>
        <v>#NAME?</v>
      </c>
      <c r="F4747" t="e">
        <f ca="1"/>
        <v>#NAME?</v>
      </c>
      <c r="G4747" t="e">
        <f ca="1"/>
        <v>#NAME?</v>
      </c>
      <c r="H4747" t="e">
        <f ca="1"/>
        <v>#NAME?</v>
      </c>
      <c r="I4747" t="e">
        <f ca="1"/>
        <v>#NAME?</v>
      </c>
    </row>
    <row r="4748" spans="1:9" x14ac:dyDescent="0.25">
      <c r="A4748" s="193" t="e">
        <f ca="1"/>
        <v>#NAME?</v>
      </c>
      <c r="B4748" t="e">
        <f ca="1"/>
        <v>#NAME?</v>
      </c>
      <c r="C4748" s="129" t="e">
        <f ca="1"/>
        <v>#NAME?</v>
      </c>
      <c r="D4748" t="e">
        <f ca="1"/>
        <v>#NAME?</v>
      </c>
      <c r="E4748" t="e">
        <f ca="1"/>
        <v>#NAME?</v>
      </c>
      <c r="F4748" t="e">
        <f ca="1"/>
        <v>#NAME?</v>
      </c>
      <c r="G4748" t="e">
        <f ca="1"/>
        <v>#NAME?</v>
      </c>
      <c r="H4748" t="e">
        <f ca="1"/>
        <v>#NAME?</v>
      </c>
      <c r="I4748" t="e">
        <f ca="1"/>
        <v>#NAME?</v>
      </c>
    </row>
    <row r="4749" spans="1:9" x14ac:dyDescent="0.25">
      <c r="A4749" s="193" t="e">
        <f ca="1"/>
        <v>#NAME?</v>
      </c>
      <c r="B4749" t="e">
        <f ca="1"/>
        <v>#NAME?</v>
      </c>
      <c r="C4749" s="129" t="e">
        <f ca="1"/>
        <v>#NAME?</v>
      </c>
      <c r="D4749" t="e">
        <f ca="1"/>
        <v>#NAME?</v>
      </c>
      <c r="E4749" t="e">
        <f ca="1"/>
        <v>#NAME?</v>
      </c>
      <c r="F4749" t="e">
        <f ca="1"/>
        <v>#NAME?</v>
      </c>
      <c r="G4749" t="e">
        <f ca="1"/>
        <v>#NAME?</v>
      </c>
      <c r="H4749" t="e">
        <f ca="1"/>
        <v>#NAME?</v>
      </c>
      <c r="I4749" t="e">
        <f ca="1"/>
        <v>#NAME?</v>
      </c>
    </row>
    <row r="4750" spans="1:9" x14ac:dyDescent="0.25">
      <c r="A4750" s="193" t="e">
        <f ca="1"/>
        <v>#NAME?</v>
      </c>
      <c r="B4750" t="e">
        <f ca="1"/>
        <v>#NAME?</v>
      </c>
      <c r="C4750" s="129" t="e">
        <f ca="1"/>
        <v>#NAME?</v>
      </c>
      <c r="D4750" t="e">
        <f ca="1"/>
        <v>#NAME?</v>
      </c>
      <c r="E4750" t="e">
        <f ca="1"/>
        <v>#NAME?</v>
      </c>
      <c r="F4750" t="e">
        <f ca="1"/>
        <v>#NAME?</v>
      </c>
      <c r="G4750" t="e">
        <f ca="1"/>
        <v>#NAME?</v>
      </c>
      <c r="H4750" t="e">
        <f ca="1"/>
        <v>#NAME?</v>
      </c>
      <c r="I4750" t="e">
        <f ca="1"/>
        <v>#NAME?</v>
      </c>
    </row>
    <row r="4751" spans="1:9" x14ac:dyDescent="0.25">
      <c r="A4751" s="193" t="e">
        <f ca="1"/>
        <v>#NAME?</v>
      </c>
      <c r="B4751" t="e">
        <f ca="1"/>
        <v>#NAME?</v>
      </c>
      <c r="C4751" s="129" t="e">
        <f ca="1"/>
        <v>#NAME?</v>
      </c>
      <c r="D4751" t="e">
        <f ca="1"/>
        <v>#NAME?</v>
      </c>
      <c r="E4751" t="e">
        <f ca="1"/>
        <v>#NAME?</v>
      </c>
      <c r="F4751" t="e">
        <f ca="1"/>
        <v>#NAME?</v>
      </c>
      <c r="G4751" t="e">
        <f ca="1"/>
        <v>#NAME?</v>
      </c>
      <c r="H4751" t="e">
        <f ca="1"/>
        <v>#NAME?</v>
      </c>
      <c r="I4751" t="e">
        <f ca="1"/>
        <v>#NAME?</v>
      </c>
    </row>
    <row r="4752" spans="1:9" x14ac:dyDescent="0.25">
      <c r="A4752" s="193" t="e">
        <f ca="1"/>
        <v>#NAME?</v>
      </c>
      <c r="B4752" t="e">
        <f ca="1"/>
        <v>#NAME?</v>
      </c>
      <c r="C4752" s="129" t="e">
        <f ca="1"/>
        <v>#NAME?</v>
      </c>
      <c r="D4752" t="e">
        <f ca="1"/>
        <v>#NAME?</v>
      </c>
      <c r="E4752" t="e">
        <f ca="1"/>
        <v>#NAME?</v>
      </c>
      <c r="F4752" t="e">
        <f ca="1"/>
        <v>#NAME?</v>
      </c>
      <c r="G4752" t="e">
        <f ca="1"/>
        <v>#NAME?</v>
      </c>
      <c r="H4752" t="e">
        <f ca="1"/>
        <v>#NAME?</v>
      </c>
      <c r="I4752" t="e">
        <f ca="1"/>
        <v>#NAME?</v>
      </c>
    </row>
    <row r="4753" spans="1:9" x14ac:dyDescent="0.25">
      <c r="A4753" s="193" t="e">
        <f ca="1"/>
        <v>#NAME?</v>
      </c>
      <c r="B4753" t="e">
        <f ca="1"/>
        <v>#NAME?</v>
      </c>
      <c r="C4753" s="129" t="e">
        <f ca="1"/>
        <v>#NAME?</v>
      </c>
      <c r="D4753" t="e">
        <f ca="1"/>
        <v>#NAME?</v>
      </c>
      <c r="E4753" t="e">
        <f ca="1"/>
        <v>#NAME?</v>
      </c>
      <c r="F4753" t="e">
        <f ca="1"/>
        <v>#NAME?</v>
      </c>
      <c r="G4753" t="e">
        <f ca="1"/>
        <v>#NAME?</v>
      </c>
      <c r="H4753" t="e">
        <f ca="1"/>
        <v>#NAME?</v>
      </c>
      <c r="I4753" t="e">
        <f ca="1"/>
        <v>#NAME?</v>
      </c>
    </row>
    <row r="4754" spans="1:9" x14ac:dyDescent="0.25">
      <c r="A4754" s="193" t="e">
        <f ca="1"/>
        <v>#NAME?</v>
      </c>
      <c r="B4754" t="e">
        <f ca="1"/>
        <v>#NAME?</v>
      </c>
      <c r="C4754" s="129" t="e">
        <f ca="1"/>
        <v>#NAME?</v>
      </c>
      <c r="D4754" t="e">
        <f ca="1"/>
        <v>#NAME?</v>
      </c>
      <c r="E4754" t="e">
        <f ca="1"/>
        <v>#NAME?</v>
      </c>
      <c r="F4754" t="e">
        <f ca="1"/>
        <v>#NAME?</v>
      </c>
      <c r="G4754" t="e">
        <f ca="1"/>
        <v>#NAME?</v>
      </c>
      <c r="H4754" t="e">
        <f ca="1"/>
        <v>#NAME?</v>
      </c>
      <c r="I4754" t="e">
        <f ca="1"/>
        <v>#NAME?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01"/>
  <sheetViews>
    <sheetView zoomScale="90" zoomScaleNormal="90" workbookViewId="0">
      <selection sqref="A1:XFD1048576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/>
      <c r="E2" s="445"/>
      <c r="F2" s="446"/>
      <c r="G2" s="139"/>
      <c r="H2" s="413" t="s">
        <v>2</v>
      </c>
      <c r="I2" s="414"/>
      <c r="J2" s="442"/>
      <c r="K2" s="443"/>
      <c r="L2" s="29" t="s">
        <v>3</v>
      </c>
      <c r="M2" s="165">
        <f>T59</f>
        <v>0</v>
      </c>
      <c r="N2" s="29" t="s">
        <v>14</v>
      </c>
      <c r="O2" s="181">
        <f>K59</f>
        <v>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0</v>
      </c>
      <c r="V2" t="e">
        <f>(U2/((J$2)-(SUM(Q10:Q14))))</f>
        <v>#DIV/0!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0</v>
      </c>
    </row>
    <row r="3" spans="1:38" ht="18.75" x14ac:dyDescent="0.3">
      <c r="A3" s="387" t="s">
        <v>46</v>
      </c>
      <c r="B3" s="388"/>
      <c r="C3" s="389"/>
      <c r="D3" s="447"/>
      <c r="E3" s="448"/>
      <c r="F3" s="449"/>
      <c r="G3" s="140"/>
      <c r="H3" s="392" t="s">
        <v>4</v>
      </c>
      <c r="I3" s="393"/>
      <c r="J3" s="440"/>
      <c r="K3" s="441"/>
      <c r="L3" s="28" t="s">
        <v>113</v>
      </c>
      <c r="M3" s="166" t="e">
        <f>J3/J2</f>
        <v>#DIV/0!</v>
      </c>
      <c r="N3" s="171" t="s">
        <v>15</v>
      </c>
      <c r="O3" s="182" t="e">
        <f>(O2/(J7-J3))</f>
        <v>#DIV/0!</v>
      </c>
      <c r="P3" s="171" t="s">
        <v>41</v>
      </c>
      <c r="Q3" s="54"/>
      <c r="R3" s="187" t="s">
        <v>237</v>
      </c>
      <c r="S3" s="161">
        <f>G59</f>
        <v>0</v>
      </c>
      <c r="T3" t="s">
        <v>246</v>
      </c>
      <c r="U3">
        <f>SUM(L10:L57)</f>
        <v>0</v>
      </c>
      <c r="V3" t="e">
        <f>(U3/((J$2)-(SUM(Q10:Q15))))</f>
        <v>#DIV/0!</v>
      </c>
    </row>
    <row r="4" spans="1:38" ht="18.75" x14ac:dyDescent="0.3">
      <c r="A4" s="387" t="s">
        <v>5</v>
      </c>
      <c r="B4" s="388"/>
      <c r="C4" s="389"/>
      <c r="D4" s="436"/>
      <c r="E4" s="437"/>
      <c r="F4" s="438"/>
      <c r="G4" s="138"/>
      <c r="H4" s="433" t="s">
        <v>6</v>
      </c>
      <c r="I4" s="434"/>
      <c r="J4" s="395">
        <f>H59</f>
        <v>0</v>
      </c>
      <c r="K4" s="435"/>
      <c r="L4" s="30" t="s">
        <v>7</v>
      </c>
      <c r="M4" s="167" t="e">
        <f>(SUM(H10:H20)/J2)+(SUM(H21:H58)/(J2-J5-AB2))</f>
        <v>#DIV/0!</v>
      </c>
      <c r="N4" s="175" t="s">
        <v>111</v>
      </c>
      <c r="O4" s="183">
        <f>O59</f>
        <v>0</v>
      </c>
      <c r="P4" s="172" t="s">
        <v>39</v>
      </c>
      <c r="Q4" s="54"/>
      <c r="R4" s="187" t="s">
        <v>242</v>
      </c>
      <c r="S4" s="161">
        <f>O2-S3-S2</f>
        <v>0</v>
      </c>
      <c r="T4" t="s">
        <v>37</v>
      </c>
      <c r="U4">
        <f>SUM(M10:M58)</f>
        <v>0</v>
      </c>
      <c r="V4" t="e">
        <f>(U4/((J$2)-(SUM(Q10:Q14))))</f>
        <v>#DIV/0!</v>
      </c>
    </row>
    <row r="5" spans="1:38" ht="18.75" x14ac:dyDescent="0.3">
      <c r="A5" s="387" t="s">
        <v>8</v>
      </c>
      <c r="B5" s="388"/>
      <c r="C5" s="389"/>
      <c r="D5" s="436"/>
      <c r="E5" s="437"/>
      <c r="F5" s="438"/>
      <c r="G5" s="138"/>
      <c r="H5" s="433" t="s">
        <v>106</v>
      </c>
      <c r="I5" s="434"/>
      <c r="J5" s="395">
        <f>SUM(Q10:Q25)</f>
        <v>0</v>
      </c>
      <c r="K5" s="435"/>
      <c r="L5" s="30" t="s">
        <v>10</v>
      </c>
      <c r="M5" s="168" t="e">
        <f>((J7-J3)/M2)*1000</f>
        <v>#DIV/0!</v>
      </c>
      <c r="N5" s="173" t="s">
        <v>112</v>
      </c>
      <c r="O5" s="184" t="e">
        <f>O4/(J7-J3)</f>
        <v>#DIV/0!</v>
      </c>
      <c r="P5" s="173" t="s">
        <v>42</v>
      </c>
      <c r="Q5" s="54"/>
      <c r="R5" s="187" t="s">
        <v>238</v>
      </c>
      <c r="S5" s="161" t="e">
        <f>S4/J6</f>
        <v>#DIV/0!</v>
      </c>
    </row>
    <row r="6" spans="1:38" ht="18.75" x14ac:dyDescent="0.3">
      <c r="A6" s="387" t="s">
        <v>11</v>
      </c>
      <c r="B6" s="388"/>
      <c r="C6" s="389"/>
      <c r="D6" s="447"/>
      <c r="E6" s="448"/>
      <c r="F6" s="449"/>
      <c r="G6" s="140"/>
      <c r="H6" s="433" t="s">
        <v>107</v>
      </c>
      <c r="I6" s="434"/>
      <c r="J6" s="395">
        <f>Q59-J5</f>
        <v>0</v>
      </c>
      <c r="K6" s="435"/>
      <c r="L6" s="28" t="s">
        <v>109</v>
      </c>
      <c r="M6" s="169" t="e">
        <f>SUM(R40:R58)/SUM(Q40:Q58)</f>
        <v>#DIV/0!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0</v>
      </c>
      <c r="E7" s="464"/>
      <c r="F7" s="465"/>
      <c r="G7" s="141"/>
      <c r="H7" s="459" t="s">
        <v>12</v>
      </c>
      <c r="I7" s="460"/>
      <c r="J7" s="461">
        <f>R59</f>
        <v>0</v>
      </c>
      <c r="K7" s="462"/>
      <c r="L7" s="31" t="s">
        <v>110</v>
      </c>
      <c r="M7" s="170" t="e">
        <f>SUM(R10:R25)/SUM(Q10:Q25)</f>
        <v>#DIV/0!</v>
      </c>
      <c r="N7" s="176"/>
      <c r="O7" s="185"/>
      <c r="P7" s="174" t="s">
        <v>44</v>
      </c>
      <c r="Q7" s="40" t="e">
        <f>Q6/T59</f>
        <v>#DIV/0!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0</v>
      </c>
      <c r="D10" s="41">
        <f>D4</f>
        <v>0</v>
      </c>
      <c r="E10" s="192">
        <f>J2</f>
        <v>0</v>
      </c>
      <c r="F10" s="127">
        <f>D$2</f>
        <v>0</v>
      </c>
      <c r="G10" s="127">
        <f>H10*X10</f>
        <v>0</v>
      </c>
      <c r="H10" s="55"/>
      <c r="I10" s="468"/>
      <c r="J10" s="469"/>
      <c r="K10" s="56"/>
      <c r="L10" s="57"/>
      <c r="M10" s="58"/>
      <c r="N10" s="121"/>
      <c r="O10" s="121">
        <f>SUM(K10:M10)*N10</f>
        <v>0</v>
      </c>
      <c r="P10" s="59"/>
      <c r="Q10" s="60"/>
      <c r="R10" s="60"/>
      <c r="S10" s="45">
        <f>E10-H10-Q10</f>
        <v>0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1</v>
      </c>
      <c r="D11" s="42">
        <f>D10+1</f>
        <v>1</v>
      </c>
      <c r="E11" s="192">
        <f>E10-H10-Q11</f>
        <v>0</v>
      </c>
      <c r="F11" s="127">
        <f t="shared" ref="F11:F58" si="2">D$2</f>
        <v>0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65"/>
      <c r="Q11" s="66"/>
      <c r="R11" s="66"/>
      <c r="S11" s="45">
        <f>S10-H11-Q11</f>
        <v>0</v>
      </c>
      <c r="T11" s="74">
        <f>T10+S11</f>
        <v>0</v>
      </c>
      <c r="U11" s="78"/>
      <c r="V11" s="78"/>
      <c r="W11" s="148">
        <v>0.25</v>
      </c>
      <c r="X11" s="148">
        <f t="shared" ref="X11:X21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</v>
      </c>
      <c r="D12" s="42">
        <f t="shared" si="6"/>
        <v>2</v>
      </c>
      <c r="E12" s="192">
        <f t="shared" ref="E12:E56" si="7">E11-H11-Q12</f>
        <v>0</v>
      </c>
      <c r="F12" s="127">
        <f t="shared" si="2"/>
        <v>0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0</v>
      </c>
      <c r="T12" s="74">
        <f t="shared" ref="T12:T51" si="9">T11+S12</f>
        <v>0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</v>
      </c>
      <c r="D13" s="42">
        <f t="shared" si="6"/>
        <v>3</v>
      </c>
      <c r="E13" s="192">
        <f t="shared" si="7"/>
        <v>0</v>
      </c>
      <c r="F13" s="127">
        <f t="shared" si="2"/>
        <v>0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0</v>
      </c>
      <c r="T13" s="74">
        <f t="shared" si="9"/>
        <v>0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4</v>
      </c>
      <c r="D14" s="42">
        <f t="shared" si="6"/>
        <v>4</v>
      </c>
      <c r="E14" s="192">
        <f t="shared" si="7"/>
        <v>0</v>
      </c>
      <c r="F14" s="127">
        <f t="shared" si="2"/>
        <v>0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0</v>
      </c>
      <c r="T14" s="74">
        <f t="shared" si="9"/>
        <v>0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5</v>
      </c>
      <c r="D15" s="42">
        <f t="shared" si="6"/>
        <v>5</v>
      </c>
      <c r="E15" s="192">
        <f>E14-H14-Q15</f>
        <v>0</v>
      </c>
      <c r="F15" s="127">
        <f t="shared" si="2"/>
        <v>0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0</v>
      </c>
      <c r="T15" s="74">
        <f t="shared" si="9"/>
        <v>0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6</v>
      </c>
      <c r="D16" s="42">
        <f t="shared" si="6"/>
        <v>6</v>
      </c>
      <c r="E16" s="192">
        <f t="shared" si="7"/>
        <v>0</v>
      </c>
      <c r="F16" s="127">
        <f t="shared" si="2"/>
        <v>0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0</v>
      </c>
      <c r="T16" s="75">
        <f t="shared" si="9"/>
        <v>0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7</v>
      </c>
      <c r="D17" s="42">
        <f t="shared" si="6"/>
        <v>7</v>
      </c>
      <c r="E17" s="192">
        <f t="shared" si="7"/>
        <v>0</v>
      </c>
      <c r="F17" s="127">
        <f t="shared" si="2"/>
        <v>0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0</v>
      </c>
      <c r="T17" s="74">
        <f t="shared" si="9"/>
        <v>0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8</v>
      </c>
      <c r="D18" s="42">
        <f t="shared" si="6"/>
        <v>8</v>
      </c>
      <c r="E18" s="192">
        <f>E17-H17-Q18</f>
        <v>0</v>
      </c>
      <c r="F18" s="127">
        <f t="shared" si="2"/>
        <v>0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0</v>
      </c>
      <c r="T18" s="74">
        <f t="shared" si="9"/>
        <v>0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9</v>
      </c>
      <c r="D19" s="42">
        <f t="shared" si="6"/>
        <v>9</v>
      </c>
      <c r="E19" s="192">
        <f t="shared" si="7"/>
        <v>0</v>
      </c>
      <c r="F19" s="127">
        <f t="shared" si="2"/>
        <v>0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0</v>
      </c>
      <c r="T19" s="74">
        <f t="shared" si="9"/>
        <v>0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27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10</v>
      </c>
      <c r="D20" s="42">
        <f t="shared" si="6"/>
        <v>10</v>
      </c>
      <c r="E20" s="192">
        <f t="shared" si="7"/>
        <v>0</v>
      </c>
      <c r="F20" s="127">
        <f t="shared" si="2"/>
        <v>0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0</v>
      </c>
      <c r="T20" s="74">
        <f t="shared" si="9"/>
        <v>0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11</v>
      </c>
      <c r="D21" s="42">
        <f t="shared" si="6"/>
        <v>11</v>
      </c>
      <c r="E21" s="192">
        <f t="shared" si="7"/>
        <v>0</v>
      </c>
      <c r="F21" s="127">
        <f t="shared" si="2"/>
        <v>0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0</v>
      </c>
      <c r="T21" s="74">
        <f t="shared" si="9"/>
        <v>0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12</v>
      </c>
      <c r="D22" s="42">
        <f t="shared" si="6"/>
        <v>12</v>
      </c>
      <c r="E22" s="192">
        <f t="shared" si="7"/>
        <v>0</v>
      </c>
      <c r="F22" s="127">
        <f t="shared" si="2"/>
        <v>0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0</v>
      </c>
      <c r="T22" s="74">
        <f t="shared" si="9"/>
        <v>0</v>
      </c>
      <c r="U22" s="78"/>
      <c r="V22" s="78"/>
      <c r="W22" s="148">
        <v>0.38</v>
      </c>
      <c r="X22" s="148">
        <f t="shared" ref="X22:X58" si="11">W22+X21</f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13</v>
      </c>
      <c r="D23" s="42">
        <f t="shared" si="6"/>
        <v>13</v>
      </c>
      <c r="E23" s="192">
        <f t="shared" si="7"/>
        <v>0</v>
      </c>
      <c r="F23" s="127">
        <f t="shared" si="2"/>
        <v>0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0</v>
      </c>
      <c r="T23" s="75">
        <f t="shared" si="9"/>
        <v>0</v>
      </c>
      <c r="U23" s="78"/>
      <c r="V23" s="78"/>
      <c r="W23" s="148">
        <v>0.38</v>
      </c>
      <c r="X23" s="148">
        <f t="shared" si="11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14</v>
      </c>
      <c r="D24" s="42">
        <f t="shared" si="6"/>
        <v>14</v>
      </c>
      <c r="E24" s="192">
        <f t="shared" si="7"/>
        <v>0</v>
      </c>
      <c r="F24" s="127">
        <f t="shared" si="2"/>
        <v>0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0</v>
      </c>
      <c r="T24" s="74">
        <f t="shared" si="9"/>
        <v>0</v>
      </c>
      <c r="U24" s="78"/>
      <c r="V24" s="78"/>
      <c r="W24" s="148">
        <v>0.38</v>
      </c>
      <c r="X24" s="148">
        <f t="shared" si="11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15</v>
      </c>
      <c r="D25" s="42">
        <f t="shared" si="6"/>
        <v>15</v>
      </c>
      <c r="E25" s="192">
        <f t="shared" si="7"/>
        <v>0</v>
      </c>
      <c r="F25" s="127">
        <f t="shared" si="2"/>
        <v>0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0</v>
      </c>
      <c r="T25" s="74">
        <f t="shared" si="9"/>
        <v>0</v>
      </c>
      <c r="U25" s="78"/>
      <c r="V25" s="78"/>
      <c r="W25" s="148">
        <v>0.38</v>
      </c>
      <c r="X25" s="148">
        <f t="shared" si="11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16</v>
      </c>
      <c r="D26" s="42">
        <f t="shared" si="6"/>
        <v>16</v>
      </c>
      <c r="E26" s="192">
        <f t="shared" si="7"/>
        <v>0</v>
      </c>
      <c r="F26" s="127">
        <f t="shared" si="2"/>
        <v>0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0</v>
      </c>
      <c r="T26" s="74">
        <f t="shared" si="9"/>
        <v>0</v>
      </c>
      <c r="U26" s="78"/>
      <c r="V26" s="78"/>
      <c r="W26" s="148">
        <v>0.38</v>
      </c>
      <c r="X26" s="148">
        <f t="shared" si="11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17</v>
      </c>
      <c r="D27" s="42">
        <f t="shared" si="6"/>
        <v>17</v>
      </c>
      <c r="E27" s="192">
        <f t="shared" si="7"/>
        <v>0</v>
      </c>
      <c r="F27" s="127">
        <f t="shared" si="2"/>
        <v>0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0</v>
      </c>
      <c r="T27" s="74">
        <f t="shared" si="9"/>
        <v>0</v>
      </c>
      <c r="U27" s="78"/>
      <c r="V27" s="78"/>
      <c r="W27" s="148">
        <v>0.38</v>
      </c>
      <c r="X27" s="148">
        <f t="shared" si="11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2">C27+1</f>
        <v>18</v>
      </c>
      <c r="D28" s="42">
        <f t="shared" si="12"/>
        <v>18</v>
      </c>
      <c r="E28" s="192">
        <f t="shared" si="7"/>
        <v>0</v>
      </c>
      <c r="F28" s="127">
        <f t="shared" si="2"/>
        <v>0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0</v>
      </c>
      <c r="T28" s="74">
        <f t="shared" si="9"/>
        <v>0</v>
      </c>
      <c r="U28" s="78"/>
      <c r="V28" s="78"/>
      <c r="W28" s="148">
        <v>0.6</v>
      </c>
      <c r="X28" s="148">
        <f t="shared" si="11"/>
        <v>6.1599999999999984</v>
      </c>
      <c r="Y28" s="149">
        <f t="shared" ref="Y28:Y31" si="13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2"/>
        <v>19</v>
      </c>
      <c r="D29" s="42">
        <f t="shared" si="12"/>
        <v>19</v>
      </c>
      <c r="E29" s="192">
        <f t="shared" si="7"/>
        <v>0</v>
      </c>
      <c r="F29" s="127">
        <f t="shared" si="2"/>
        <v>0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0</v>
      </c>
      <c r="T29" s="74">
        <f t="shared" si="9"/>
        <v>0</v>
      </c>
      <c r="U29" s="78"/>
      <c r="V29" s="78"/>
      <c r="W29" s="148">
        <v>0.6</v>
      </c>
      <c r="X29" s="148">
        <f t="shared" si="11"/>
        <v>6.759999999999998</v>
      </c>
      <c r="Y29" s="149">
        <f t="shared" si="13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2"/>
        <v>20</v>
      </c>
      <c r="D30" s="42">
        <f t="shared" si="12"/>
        <v>20</v>
      </c>
      <c r="E30" s="192">
        <f t="shared" si="7"/>
        <v>0</v>
      </c>
      <c r="F30" s="127">
        <f t="shared" si="2"/>
        <v>0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0</v>
      </c>
      <c r="T30" s="75">
        <f t="shared" si="9"/>
        <v>0</v>
      </c>
      <c r="U30" s="78"/>
      <c r="V30" s="78"/>
      <c r="W30" s="148">
        <v>0.6</v>
      </c>
      <c r="X30" s="148">
        <f t="shared" si="11"/>
        <v>7.3599999999999977</v>
      </c>
      <c r="Y30" s="149">
        <f t="shared" si="13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2"/>
        <v>21</v>
      </c>
      <c r="D31" s="42">
        <f t="shared" si="12"/>
        <v>21</v>
      </c>
      <c r="E31" s="192">
        <f t="shared" si="7"/>
        <v>0</v>
      </c>
      <c r="F31" s="127">
        <f t="shared" si="2"/>
        <v>0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0</v>
      </c>
      <c r="T31" s="74">
        <f t="shared" si="9"/>
        <v>0</v>
      </c>
      <c r="U31" s="78"/>
      <c r="V31" s="78"/>
      <c r="W31" s="148">
        <v>0.6</v>
      </c>
      <c r="X31" s="148">
        <f t="shared" si="11"/>
        <v>7.9599999999999973</v>
      </c>
      <c r="Y31" s="149">
        <f t="shared" si="13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2"/>
        <v>22</v>
      </c>
      <c r="D32" s="42">
        <f t="shared" si="12"/>
        <v>22</v>
      </c>
      <c r="E32" s="192">
        <f t="shared" si="7"/>
        <v>0</v>
      </c>
      <c r="F32" s="127">
        <f t="shared" si="2"/>
        <v>0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0</v>
      </c>
      <c r="T32" s="74">
        <f t="shared" si="9"/>
        <v>0</v>
      </c>
      <c r="U32" s="78"/>
      <c r="V32" s="78"/>
      <c r="W32" s="148">
        <v>0.6</v>
      </c>
      <c r="X32" s="148">
        <f t="shared" si="11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2"/>
        <v>23</v>
      </c>
      <c r="D33" s="42">
        <f t="shared" si="12"/>
        <v>23</v>
      </c>
      <c r="E33" s="192">
        <f t="shared" si="7"/>
        <v>0</v>
      </c>
      <c r="F33" s="127">
        <f t="shared" si="2"/>
        <v>0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0</v>
      </c>
      <c r="T33" s="74">
        <f t="shared" si="9"/>
        <v>0</v>
      </c>
      <c r="U33" s="78"/>
      <c r="V33" s="78"/>
      <c r="W33" s="148">
        <v>0.6</v>
      </c>
      <c r="X33" s="148">
        <f t="shared" si="11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2"/>
        <v>24</v>
      </c>
      <c r="D34" s="42">
        <f t="shared" si="12"/>
        <v>24</v>
      </c>
      <c r="E34" s="192">
        <f t="shared" si="7"/>
        <v>0</v>
      </c>
      <c r="F34" s="127">
        <f t="shared" si="2"/>
        <v>0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0</v>
      </c>
      <c r="T34" s="74">
        <f t="shared" si="9"/>
        <v>0</v>
      </c>
      <c r="U34" s="78"/>
      <c r="V34" s="78"/>
      <c r="W34" s="148">
        <v>0.6</v>
      </c>
      <c r="X34" s="148">
        <f t="shared" si="11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2"/>
        <v>25</v>
      </c>
      <c r="D35" s="42">
        <f t="shared" si="12"/>
        <v>25</v>
      </c>
      <c r="E35" s="192">
        <f t="shared" si="7"/>
        <v>0</v>
      </c>
      <c r="F35" s="127">
        <f t="shared" si="2"/>
        <v>0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0</v>
      </c>
      <c r="T35" s="74">
        <f t="shared" si="9"/>
        <v>0</v>
      </c>
      <c r="U35" s="78"/>
      <c r="V35" s="78"/>
      <c r="W35" s="148">
        <v>0.8</v>
      </c>
      <c r="X35" s="148">
        <f t="shared" si="11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2"/>
        <v>26</v>
      </c>
      <c r="D36" s="42">
        <f t="shared" si="12"/>
        <v>26</v>
      </c>
      <c r="E36" s="192">
        <f t="shared" si="7"/>
        <v>0</v>
      </c>
      <c r="F36" s="127">
        <f t="shared" si="2"/>
        <v>0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0</v>
      </c>
      <c r="T36" s="74">
        <f t="shared" si="9"/>
        <v>0</v>
      </c>
      <c r="U36" s="78"/>
      <c r="V36" s="78"/>
      <c r="W36" s="148">
        <v>0.8</v>
      </c>
      <c r="X36" s="148">
        <f t="shared" si="11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2"/>
        <v>27</v>
      </c>
      <c r="D37" s="42">
        <f t="shared" si="12"/>
        <v>27</v>
      </c>
      <c r="E37" s="192">
        <f t="shared" si="7"/>
        <v>0</v>
      </c>
      <c r="F37" s="127">
        <f t="shared" si="2"/>
        <v>0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0</v>
      </c>
      <c r="T37" s="75">
        <f t="shared" si="9"/>
        <v>0</v>
      </c>
      <c r="U37" s="78"/>
      <c r="V37" s="78"/>
      <c r="W37" s="148">
        <v>0.8</v>
      </c>
      <c r="X37" s="148">
        <f t="shared" si="11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2"/>
        <v>28</v>
      </c>
      <c r="D38" s="42">
        <f t="shared" si="12"/>
        <v>28</v>
      </c>
      <c r="E38" s="192">
        <f t="shared" si="7"/>
        <v>0</v>
      </c>
      <c r="F38" s="127">
        <f t="shared" si="2"/>
        <v>0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0</v>
      </c>
      <c r="T38" s="74">
        <f t="shared" si="9"/>
        <v>0</v>
      </c>
      <c r="U38" s="78"/>
      <c r="V38" s="78"/>
      <c r="W38" s="148">
        <v>0.8</v>
      </c>
      <c r="X38" s="148">
        <f t="shared" si="11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2"/>
        <v>29</v>
      </c>
      <c r="D39" s="42">
        <f t="shared" si="12"/>
        <v>29</v>
      </c>
      <c r="E39" s="192">
        <f t="shared" si="7"/>
        <v>0</v>
      </c>
      <c r="F39" s="127">
        <f t="shared" si="2"/>
        <v>0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0</v>
      </c>
      <c r="T39" s="74">
        <f t="shared" si="9"/>
        <v>0</v>
      </c>
      <c r="U39" s="78"/>
      <c r="V39" s="78"/>
      <c r="W39" s="148">
        <v>0.8</v>
      </c>
      <c r="X39" s="148">
        <f t="shared" si="11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2"/>
        <v>30</v>
      </c>
      <c r="D40" s="42">
        <f t="shared" si="12"/>
        <v>30</v>
      </c>
      <c r="E40" s="192">
        <f t="shared" si="7"/>
        <v>0</v>
      </c>
      <c r="F40" s="127">
        <f t="shared" si="2"/>
        <v>0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0</v>
      </c>
      <c r="T40" s="74">
        <f t="shared" si="9"/>
        <v>0</v>
      </c>
      <c r="U40" s="78"/>
      <c r="V40" s="78"/>
      <c r="W40" s="148">
        <v>0.8</v>
      </c>
      <c r="X40" s="148">
        <f t="shared" si="11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2"/>
        <v>31</v>
      </c>
      <c r="D41" s="42">
        <f t="shared" si="12"/>
        <v>31</v>
      </c>
      <c r="E41" s="192">
        <f t="shared" si="7"/>
        <v>0</v>
      </c>
      <c r="F41" s="127">
        <f t="shared" si="2"/>
        <v>0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0</v>
      </c>
      <c r="T41" s="74">
        <f t="shared" si="9"/>
        <v>0</v>
      </c>
      <c r="U41" s="78"/>
      <c r="V41" s="78"/>
      <c r="W41" s="148">
        <v>0.8</v>
      </c>
      <c r="X41" s="148">
        <f t="shared" si="11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2"/>
        <v>32</v>
      </c>
      <c r="D42" s="42">
        <f t="shared" si="12"/>
        <v>32</v>
      </c>
      <c r="E42" s="192">
        <f t="shared" si="7"/>
        <v>0</v>
      </c>
      <c r="F42" s="127">
        <f t="shared" si="2"/>
        <v>0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0</v>
      </c>
      <c r="T42" s="74">
        <f t="shared" si="9"/>
        <v>0</v>
      </c>
      <c r="U42" s="78"/>
      <c r="V42" s="78"/>
      <c r="W42" s="148">
        <v>1</v>
      </c>
      <c r="X42" s="148">
        <f t="shared" si="11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2"/>
        <v>33</v>
      </c>
      <c r="D43" s="42">
        <f t="shared" si="12"/>
        <v>33</v>
      </c>
      <c r="E43" s="192">
        <f t="shared" si="7"/>
        <v>0</v>
      </c>
      <c r="F43" s="127">
        <f t="shared" si="2"/>
        <v>0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0</v>
      </c>
      <c r="T43" s="74">
        <f t="shared" si="9"/>
        <v>0</v>
      </c>
      <c r="U43" s="78"/>
      <c r="V43" s="78"/>
      <c r="W43" s="148">
        <v>1</v>
      </c>
      <c r="X43" s="148">
        <f t="shared" si="11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4">C43+1</f>
        <v>34</v>
      </c>
      <c r="D44" s="42">
        <f t="shared" si="14"/>
        <v>34</v>
      </c>
      <c r="E44" s="192">
        <f t="shared" si="7"/>
        <v>0</v>
      </c>
      <c r="F44" s="127">
        <f t="shared" si="2"/>
        <v>0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0</v>
      </c>
      <c r="T44" s="75">
        <f t="shared" si="9"/>
        <v>0</v>
      </c>
      <c r="U44" s="78"/>
      <c r="V44" s="78"/>
      <c r="W44" s="148">
        <v>1</v>
      </c>
      <c r="X44" s="148">
        <f t="shared" si="11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4"/>
        <v>35</v>
      </c>
      <c r="D45" s="42">
        <f t="shared" si="14"/>
        <v>35</v>
      </c>
      <c r="E45" s="192">
        <f t="shared" si="7"/>
        <v>0</v>
      </c>
      <c r="F45" s="127">
        <f t="shared" si="2"/>
        <v>0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0</v>
      </c>
      <c r="T45" s="74">
        <f>T44+S45</f>
        <v>0</v>
      </c>
      <c r="U45" s="78"/>
      <c r="V45" s="78"/>
      <c r="W45" s="148">
        <v>1</v>
      </c>
      <c r="X45" s="148">
        <f t="shared" si="11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4"/>
        <v>36</v>
      </c>
      <c r="D46" s="42">
        <f t="shared" si="14"/>
        <v>36</v>
      </c>
      <c r="E46" s="192">
        <f t="shared" si="7"/>
        <v>0</v>
      </c>
      <c r="F46" s="127">
        <f t="shared" si="2"/>
        <v>0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0</v>
      </c>
      <c r="T46" s="74">
        <f>T45+S46</f>
        <v>0</v>
      </c>
      <c r="U46" s="78"/>
      <c r="V46" s="78"/>
      <c r="W46" s="148">
        <v>1</v>
      </c>
      <c r="X46" s="148">
        <f t="shared" si="11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4"/>
        <v>37</v>
      </c>
      <c r="D47" s="42">
        <f t="shared" si="14"/>
        <v>37</v>
      </c>
      <c r="E47" s="192">
        <f t="shared" si="7"/>
        <v>0</v>
      </c>
      <c r="F47" s="127">
        <f t="shared" si="2"/>
        <v>0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0</v>
      </c>
      <c r="T47" s="74">
        <f t="shared" si="9"/>
        <v>0</v>
      </c>
      <c r="U47" s="78"/>
      <c r="V47" s="78"/>
      <c r="W47" s="148">
        <v>1</v>
      </c>
      <c r="X47" s="148">
        <f t="shared" si="11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4"/>
        <v>38</v>
      </c>
      <c r="D48" s="42">
        <f t="shared" si="14"/>
        <v>38</v>
      </c>
      <c r="E48" s="192">
        <f t="shared" si="7"/>
        <v>0</v>
      </c>
      <c r="F48" s="127">
        <f t="shared" si="2"/>
        <v>0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0</v>
      </c>
      <c r="T48" s="74">
        <f t="shared" si="9"/>
        <v>0</v>
      </c>
      <c r="U48" s="78"/>
      <c r="V48" s="78"/>
      <c r="W48" s="148">
        <v>1</v>
      </c>
      <c r="X48" s="148">
        <f t="shared" si="11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4"/>
        <v>39</v>
      </c>
      <c r="D49" s="42">
        <f t="shared" si="14"/>
        <v>39</v>
      </c>
      <c r="E49" s="192">
        <f t="shared" si="7"/>
        <v>0</v>
      </c>
      <c r="F49" s="127">
        <f t="shared" si="2"/>
        <v>0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/>
      <c r="Q49" s="66"/>
      <c r="R49" s="66"/>
      <c r="S49" s="45">
        <f t="shared" si="8"/>
        <v>0</v>
      </c>
      <c r="T49" s="74">
        <f t="shared" si="9"/>
        <v>0</v>
      </c>
      <c r="U49" s="78"/>
      <c r="V49" s="78"/>
      <c r="W49" s="148">
        <v>1.2</v>
      </c>
      <c r="X49" s="148">
        <f t="shared" si="11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4"/>
        <v>40</v>
      </c>
      <c r="D50" s="42">
        <f t="shared" si="14"/>
        <v>40</v>
      </c>
      <c r="E50" s="192">
        <f t="shared" si="7"/>
        <v>0</v>
      </c>
      <c r="F50" s="127">
        <f t="shared" si="2"/>
        <v>0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0</v>
      </c>
      <c r="U50" s="78"/>
      <c r="V50" s="78"/>
      <c r="W50" s="148">
        <v>1.2</v>
      </c>
      <c r="X50" s="148">
        <f t="shared" si="11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4"/>
        <v>41</v>
      </c>
      <c r="D51" s="42">
        <f t="shared" si="14"/>
        <v>41</v>
      </c>
      <c r="E51" s="192">
        <f t="shared" si="7"/>
        <v>0</v>
      </c>
      <c r="F51" s="127">
        <f t="shared" si="2"/>
        <v>0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0</v>
      </c>
      <c r="U51" s="78"/>
      <c r="V51" s="78"/>
      <c r="W51" s="148">
        <v>1.2</v>
      </c>
      <c r="X51" s="148">
        <f t="shared" si="11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4"/>
        <v>42</v>
      </c>
      <c r="D52" s="42">
        <f t="shared" si="14"/>
        <v>42</v>
      </c>
      <c r="E52" s="192">
        <f t="shared" si="7"/>
        <v>0</v>
      </c>
      <c r="F52" s="127">
        <f t="shared" si="2"/>
        <v>0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0</v>
      </c>
      <c r="U52" s="78"/>
      <c r="V52" s="78"/>
      <c r="W52" s="148">
        <v>1.2</v>
      </c>
      <c r="X52" s="148">
        <f t="shared" si="11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4"/>
        <v>43</v>
      </c>
      <c r="D53" s="42">
        <f t="shared" si="14"/>
        <v>43</v>
      </c>
      <c r="E53" s="192">
        <f t="shared" si="7"/>
        <v>0</v>
      </c>
      <c r="F53" s="127">
        <f t="shared" si="2"/>
        <v>0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0</v>
      </c>
      <c r="U53" s="78"/>
      <c r="V53" s="78"/>
      <c r="W53" s="148">
        <v>1.2</v>
      </c>
      <c r="X53" s="148">
        <f t="shared" si="11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4"/>
        <v>44</v>
      </c>
      <c r="D54" s="42">
        <f t="shared" si="14"/>
        <v>44</v>
      </c>
      <c r="E54" s="192">
        <f t="shared" si="7"/>
        <v>0</v>
      </c>
      <c r="F54" s="127">
        <f t="shared" si="2"/>
        <v>0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0</v>
      </c>
      <c r="U54" s="78"/>
      <c r="V54" s="78"/>
      <c r="W54" s="148">
        <v>1.2</v>
      </c>
      <c r="X54" s="148">
        <f t="shared" si="11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4"/>
        <v>45</v>
      </c>
      <c r="D55" s="42">
        <f t="shared" si="14"/>
        <v>45</v>
      </c>
      <c r="E55" s="192">
        <f t="shared" si="7"/>
        <v>0</v>
      </c>
      <c r="F55" s="127">
        <f t="shared" si="2"/>
        <v>0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5">T54+S55</f>
        <v>0</v>
      </c>
      <c r="U55" s="78"/>
      <c r="V55" s="78"/>
      <c r="W55" s="148">
        <v>1.2</v>
      </c>
      <c r="X55" s="148">
        <f t="shared" si="11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4"/>
        <v>46</v>
      </c>
      <c r="D56" s="42">
        <f t="shared" si="14"/>
        <v>46</v>
      </c>
      <c r="E56" s="192">
        <f t="shared" si="7"/>
        <v>0</v>
      </c>
      <c r="F56" s="127">
        <f t="shared" si="2"/>
        <v>0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5"/>
        <v>0</v>
      </c>
      <c r="U56" s="78"/>
      <c r="V56" s="78"/>
      <c r="W56" s="148">
        <v>1.4</v>
      </c>
      <c r="X56" s="148">
        <f t="shared" si="11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4"/>
        <v>47</v>
      </c>
      <c r="D57" s="42">
        <f t="shared" si="14"/>
        <v>47</v>
      </c>
      <c r="E57" s="192">
        <f>E56-H56-Q57</f>
        <v>0</v>
      </c>
      <c r="F57" s="127">
        <f t="shared" si="2"/>
        <v>0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5"/>
        <v>0</v>
      </c>
      <c r="U57" s="78"/>
      <c r="V57" s="78"/>
      <c r="W57" s="148">
        <v>1.4</v>
      </c>
      <c r="X57" s="148">
        <f t="shared" si="11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4"/>
        <v>48</v>
      </c>
      <c r="D58" s="44">
        <f t="shared" si="14"/>
        <v>48</v>
      </c>
      <c r="E58" s="192">
        <f>E57-H57-Q58</f>
        <v>0</v>
      </c>
      <c r="F58" s="127">
        <f t="shared" si="2"/>
        <v>0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5"/>
        <v>0</v>
      </c>
      <c r="U58" s="78"/>
      <c r="V58" s="78"/>
      <c r="W58" s="150">
        <v>1.4</v>
      </c>
      <c r="X58" s="148">
        <f t="shared" si="11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0</v>
      </c>
      <c r="H59" s="46">
        <f>SUM(H10:H58)</f>
        <v>0</v>
      </c>
      <c r="I59" s="485"/>
      <c r="J59" s="486"/>
      <c r="K59" s="480">
        <f>SUM(K10:M58)</f>
        <v>0</v>
      </c>
      <c r="L59" s="481"/>
      <c r="M59" s="482"/>
      <c r="N59" s="120"/>
      <c r="O59" s="120">
        <f>SUM(O10:O58)</f>
        <v>0</v>
      </c>
      <c r="P59" s="47"/>
      <c r="Q59" s="48">
        <f>SUM(Q10:Q58)</f>
        <v>0</v>
      </c>
      <c r="R59" s="48">
        <f>SUM(R10:R58)</f>
        <v>0</v>
      </c>
      <c r="S59" s="49"/>
      <c r="T59" s="77">
        <f t="shared" si="15"/>
        <v>0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9:J9"/>
    <mergeCell ref="I10:J10"/>
    <mergeCell ref="I11:J11"/>
    <mergeCell ref="S8:T8"/>
    <mergeCell ref="I12:J12"/>
    <mergeCell ref="Q8:R8"/>
    <mergeCell ref="P8:P9"/>
    <mergeCell ref="N8:N9"/>
    <mergeCell ref="O8:O9"/>
    <mergeCell ref="B8:E8"/>
    <mergeCell ref="H8:J8"/>
    <mergeCell ref="K8:M8"/>
    <mergeCell ref="A6:C6"/>
    <mergeCell ref="H6:I6"/>
    <mergeCell ref="J6:K6"/>
    <mergeCell ref="A7:C7"/>
    <mergeCell ref="H7:I7"/>
    <mergeCell ref="J7:K7"/>
    <mergeCell ref="D6:F6"/>
    <mergeCell ref="D7:F7"/>
    <mergeCell ref="A1:Q1"/>
    <mergeCell ref="A3:C3"/>
    <mergeCell ref="H3:I3"/>
    <mergeCell ref="J3:K3"/>
    <mergeCell ref="A2:C2"/>
    <mergeCell ref="H2:I2"/>
    <mergeCell ref="J2:K2"/>
    <mergeCell ref="D2:F2"/>
    <mergeCell ref="D3:F3"/>
    <mergeCell ref="A4:C4"/>
    <mergeCell ref="H4:I4"/>
    <mergeCell ref="J4:K4"/>
    <mergeCell ref="A5:C5"/>
    <mergeCell ref="H5:I5"/>
    <mergeCell ref="J5:K5"/>
    <mergeCell ref="D4:F4"/>
    <mergeCell ref="D5:F5"/>
  </mergeCells>
  <dataValidations count="1">
    <dataValidation type="list" allowBlank="1" showInputMessage="1" showErrorMessage="1" sqref="I10:J58" xr:uid="{00000000-0002-0000-0300-000000000000}">
      <formula1>$AA$10:$AA$25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8ED12-CCB4-40D3-AB58-BF2A84D160DC}">
  <dimension ref="A1:AL101"/>
  <sheetViews>
    <sheetView workbookViewId="0">
      <selection activeCell="F15" sqref="F15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43.570312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2630</v>
      </c>
      <c r="E2" s="445"/>
      <c r="F2" s="446"/>
      <c r="G2" s="375"/>
      <c r="H2" s="413" t="s">
        <v>2</v>
      </c>
      <c r="I2" s="414"/>
      <c r="J2" s="442">
        <v>633</v>
      </c>
      <c r="K2" s="443"/>
      <c r="L2" s="29" t="s">
        <v>3</v>
      </c>
      <c r="M2" s="165">
        <f>T59</f>
        <v>30384</v>
      </c>
      <c r="N2" s="29" t="s">
        <v>14</v>
      </c>
      <c r="O2" s="181">
        <f>K59</f>
        <v>2900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2900</v>
      </c>
      <c r="V2">
        <f>(U2/((J$2)-(SUM(Q10:Q14))))</f>
        <v>4.5813586097946288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0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373"/>
      <c r="H3" s="392" t="s">
        <v>4</v>
      </c>
      <c r="I3" s="393"/>
      <c r="J3" s="440">
        <v>4774</v>
      </c>
      <c r="K3" s="441"/>
      <c r="L3" s="371" t="s">
        <v>113</v>
      </c>
      <c r="M3" s="166">
        <f>J3/J2</f>
        <v>7.5418641390205368</v>
      </c>
      <c r="N3" s="171" t="s">
        <v>15</v>
      </c>
      <c r="O3" s="182">
        <f>(O2/(J7-J3))</f>
        <v>-0.60745705906996228</v>
      </c>
      <c r="P3" s="171" t="s">
        <v>41</v>
      </c>
      <c r="Q3" s="54"/>
      <c r="R3" s="187" t="s">
        <v>237</v>
      </c>
      <c r="S3" s="161">
        <f>G59</f>
        <v>0</v>
      </c>
      <c r="T3" t="s">
        <v>246</v>
      </c>
      <c r="U3">
        <f>SUM(L10:L57)</f>
        <v>0</v>
      </c>
      <c r="V3">
        <f>(U3/((J$2)-(SUM(Q10:Q15))))</f>
        <v>0</v>
      </c>
    </row>
    <row r="4" spans="1:38" ht="18.75" x14ac:dyDescent="0.3">
      <c r="A4" s="387" t="s">
        <v>5</v>
      </c>
      <c r="B4" s="388"/>
      <c r="C4" s="389"/>
      <c r="D4" s="436">
        <v>46247</v>
      </c>
      <c r="E4" s="437"/>
      <c r="F4" s="438"/>
      <c r="G4" s="376"/>
      <c r="H4" s="433" t="s">
        <v>6</v>
      </c>
      <c r="I4" s="434"/>
      <c r="J4" s="395">
        <f>H59</f>
        <v>0</v>
      </c>
      <c r="K4" s="435"/>
      <c r="L4" s="30" t="s">
        <v>7</v>
      </c>
      <c r="M4" s="167">
        <f>(SUM(H10:H20)/J2)+(SUM(H21:H58)/(J2-J5-AB2))</f>
        <v>0</v>
      </c>
      <c r="N4" s="175" t="s">
        <v>111</v>
      </c>
      <c r="O4" s="183">
        <f>O59</f>
        <v>0</v>
      </c>
      <c r="P4" s="172" t="s">
        <v>39</v>
      </c>
      <c r="Q4" s="54"/>
      <c r="R4" s="187" t="s">
        <v>242</v>
      </c>
      <c r="S4" s="161">
        <f>O2-S3-S2</f>
        <v>2900</v>
      </c>
      <c r="T4" t="s">
        <v>37</v>
      </c>
      <c r="U4">
        <f>SUM(M10:M58)</f>
        <v>0</v>
      </c>
      <c r="V4">
        <f>(U4/((J$2)-(SUM(Q10:Q14))))</f>
        <v>0</v>
      </c>
    </row>
    <row r="5" spans="1:38" ht="18.75" x14ac:dyDescent="0.3">
      <c r="A5" s="387" t="s">
        <v>8</v>
      </c>
      <c r="B5" s="388"/>
      <c r="C5" s="389"/>
      <c r="D5" s="436">
        <v>46286</v>
      </c>
      <c r="E5" s="437"/>
      <c r="F5" s="438"/>
      <c r="G5" s="376"/>
      <c r="H5" s="433" t="s">
        <v>106</v>
      </c>
      <c r="I5" s="434"/>
      <c r="J5" s="395">
        <f>SUM(Q10:Q25)</f>
        <v>0</v>
      </c>
      <c r="K5" s="435"/>
      <c r="L5" s="30" t="s">
        <v>10</v>
      </c>
      <c r="M5" s="168">
        <f>((J7-J3)/M2)*1000</f>
        <v>-157.12216956292784</v>
      </c>
      <c r="N5" s="173" t="s">
        <v>112</v>
      </c>
      <c r="O5" s="184">
        <f>O4/(J7-J3)</f>
        <v>0</v>
      </c>
      <c r="P5" s="173" t="s">
        <v>42</v>
      </c>
      <c r="Q5" s="54"/>
      <c r="R5" s="187" t="s">
        <v>238</v>
      </c>
      <c r="S5" s="161" t="e">
        <f>S4/J6</f>
        <v>#DIV/0!</v>
      </c>
    </row>
    <row r="6" spans="1:38" ht="18.75" x14ac:dyDescent="0.3">
      <c r="A6" s="387" t="s">
        <v>11</v>
      </c>
      <c r="B6" s="388"/>
      <c r="C6" s="389"/>
      <c r="D6" s="447"/>
      <c r="E6" s="448"/>
      <c r="F6" s="449"/>
      <c r="G6" s="373"/>
      <c r="H6" s="433" t="s">
        <v>107</v>
      </c>
      <c r="I6" s="434"/>
      <c r="J6" s="395">
        <f>Q59-J5</f>
        <v>0</v>
      </c>
      <c r="K6" s="435"/>
      <c r="L6" s="371" t="s">
        <v>109</v>
      </c>
      <c r="M6" s="169" t="e">
        <f>SUM(R40:R58)/SUM(Q40:Q58)</f>
        <v>#DIV/0!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39</v>
      </c>
      <c r="E7" s="464"/>
      <c r="F7" s="465"/>
      <c r="G7" s="374"/>
      <c r="H7" s="459" t="s">
        <v>12</v>
      </c>
      <c r="I7" s="460"/>
      <c r="J7" s="461">
        <f>R59</f>
        <v>0</v>
      </c>
      <c r="K7" s="462"/>
      <c r="L7" s="31" t="s">
        <v>110</v>
      </c>
      <c r="M7" s="170" t="e">
        <f>SUM(R10:R25)/SUM(Q10:Q25)</f>
        <v>#DIV/0!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0</v>
      </c>
      <c r="D10" s="41">
        <f>D4</f>
        <v>46247</v>
      </c>
      <c r="E10" s="192">
        <f>J2</f>
        <v>633</v>
      </c>
      <c r="F10" s="127">
        <f>D$2</f>
        <v>2630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/>
      <c r="O10" s="121">
        <f>SUM(K10:M10)*N10</f>
        <v>0</v>
      </c>
      <c r="P10" s="59" t="s">
        <v>441</v>
      </c>
      <c r="Q10" s="60"/>
      <c r="R10" s="60"/>
      <c r="S10" s="45">
        <f>E10-H10-Q10</f>
        <v>633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1</v>
      </c>
      <c r="D11" s="42">
        <f>D10+1</f>
        <v>46248</v>
      </c>
      <c r="E11" s="192">
        <f>E10-H10-Q11</f>
        <v>633</v>
      </c>
      <c r="F11" s="127">
        <f t="shared" ref="F11:F58" si="2">D$2</f>
        <v>2630</v>
      </c>
      <c r="G11" s="127">
        <f t="shared" ref="G11:G58" si="3">H11*X11</f>
        <v>0</v>
      </c>
      <c r="H11" s="61"/>
      <c r="I11" s="470"/>
      <c r="J11" s="471"/>
      <c r="K11" s="62">
        <v>900</v>
      </c>
      <c r="L11" s="63"/>
      <c r="M11" s="64"/>
      <c r="N11" s="122"/>
      <c r="O11" s="121">
        <f t="shared" ref="O11:O58" si="4">SUM(K11:M11)*N11</f>
        <v>0</v>
      </c>
      <c r="P11" s="65" t="s">
        <v>456</v>
      </c>
      <c r="Q11" s="66"/>
      <c r="R11" s="66"/>
      <c r="S11" s="45">
        <f>S10-H11-Q11</f>
        <v>633</v>
      </c>
      <c r="T11" s="74">
        <f>T10+S11</f>
        <v>633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</v>
      </c>
      <c r="D12" s="42">
        <f t="shared" si="6"/>
        <v>46249</v>
      </c>
      <c r="E12" s="192">
        <f t="shared" ref="E12:E56" si="7">E11-H11-Q12</f>
        <v>633</v>
      </c>
      <c r="F12" s="127">
        <f t="shared" si="2"/>
        <v>2630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 t="s">
        <v>457</v>
      </c>
      <c r="Q12" s="66"/>
      <c r="R12" s="66"/>
      <c r="S12" s="45">
        <f t="shared" ref="S12:S58" si="8">S11-H12-Q12</f>
        <v>633</v>
      </c>
      <c r="T12" s="74">
        <f t="shared" ref="T12:T51" si="9">T11+S12</f>
        <v>1266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</v>
      </c>
      <c r="D13" s="42">
        <f t="shared" si="6"/>
        <v>46250</v>
      </c>
      <c r="E13" s="192">
        <f t="shared" si="7"/>
        <v>633</v>
      </c>
      <c r="F13" s="127">
        <f t="shared" si="2"/>
        <v>2630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633</v>
      </c>
      <c r="T13" s="74">
        <f t="shared" si="9"/>
        <v>1899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4</v>
      </c>
      <c r="D14" s="42">
        <f t="shared" si="6"/>
        <v>46251</v>
      </c>
      <c r="E14" s="192">
        <f t="shared" si="7"/>
        <v>633</v>
      </c>
      <c r="F14" s="127">
        <f t="shared" si="2"/>
        <v>2630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633</v>
      </c>
      <c r="T14" s="74">
        <f t="shared" si="9"/>
        <v>2532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5</v>
      </c>
      <c r="D15" s="42">
        <f t="shared" si="6"/>
        <v>46252</v>
      </c>
      <c r="E15" s="192">
        <f>E14-H14-Q15</f>
        <v>633</v>
      </c>
      <c r="F15" s="127">
        <f t="shared" si="2"/>
        <v>2630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633</v>
      </c>
      <c r="T15" s="74">
        <f t="shared" si="9"/>
        <v>3165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6</v>
      </c>
      <c r="D16" s="42">
        <f t="shared" si="6"/>
        <v>46253</v>
      </c>
      <c r="E16" s="192">
        <f t="shared" si="7"/>
        <v>633</v>
      </c>
      <c r="F16" s="127">
        <f t="shared" si="2"/>
        <v>2630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633</v>
      </c>
      <c r="T16" s="75">
        <f t="shared" si="9"/>
        <v>3798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7</v>
      </c>
      <c r="D17" s="42">
        <f t="shared" si="6"/>
        <v>46254</v>
      </c>
      <c r="E17" s="192">
        <f t="shared" si="7"/>
        <v>633</v>
      </c>
      <c r="F17" s="127">
        <f t="shared" si="2"/>
        <v>2630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633</v>
      </c>
      <c r="T17" s="74">
        <f t="shared" si="9"/>
        <v>4431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8</v>
      </c>
      <c r="D18" s="42">
        <f t="shared" si="6"/>
        <v>46255</v>
      </c>
      <c r="E18" s="192">
        <f>E17-H17-Q18</f>
        <v>633</v>
      </c>
      <c r="F18" s="127">
        <f t="shared" si="2"/>
        <v>2630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633</v>
      </c>
      <c r="T18" s="74">
        <f t="shared" si="9"/>
        <v>5064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9</v>
      </c>
      <c r="D19" s="42">
        <f t="shared" si="6"/>
        <v>46256</v>
      </c>
      <c r="E19" s="192">
        <f t="shared" si="7"/>
        <v>633</v>
      </c>
      <c r="F19" s="127">
        <f t="shared" si="2"/>
        <v>2630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633</v>
      </c>
      <c r="T19" s="74">
        <f t="shared" si="9"/>
        <v>5697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10</v>
      </c>
      <c r="D20" s="42">
        <f t="shared" si="6"/>
        <v>46257</v>
      </c>
      <c r="E20" s="192">
        <f t="shared" si="7"/>
        <v>633</v>
      </c>
      <c r="F20" s="127">
        <f t="shared" si="2"/>
        <v>2630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633</v>
      </c>
      <c r="T20" s="74">
        <f t="shared" si="9"/>
        <v>6330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11</v>
      </c>
      <c r="D21" s="42">
        <f t="shared" si="6"/>
        <v>46258</v>
      </c>
      <c r="E21" s="192">
        <f t="shared" si="7"/>
        <v>633</v>
      </c>
      <c r="F21" s="127">
        <f t="shared" si="2"/>
        <v>2630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633</v>
      </c>
      <c r="T21" s="74">
        <f t="shared" si="9"/>
        <v>6963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12</v>
      </c>
      <c r="D22" s="42">
        <f t="shared" si="6"/>
        <v>46259</v>
      </c>
      <c r="E22" s="192">
        <f t="shared" si="7"/>
        <v>633</v>
      </c>
      <c r="F22" s="127">
        <f t="shared" si="2"/>
        <v>2630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633</v>
      </c>
      <c r="T22" s="74">
        <f t="shared" si="9"/>
        <v>7596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13</v>
      </c>
      <c r="D23" s="42">
        <f t="shared" si="6"/>
        <v>46260</v>
      </c>
      <c r="E23" s="192">
        <f t="shared" si="7"/>
        <v>633</v>
      </c>
      <c r="F23" s="127">
        <f t="shared" si="2"/>
        <v>2630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633</v>
      </c>
      <c r="T23" s="75">
        <f t="shared" si="9"/>
        <v>8229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14</v>
      </c>
      <c r="D24" s="42">
        <f t="shared" si="6"/>
        <v>46261</v>
      </c>
      <c r="E24" s="192">
        <f t="shared" si="7"/>
        <v>633</v>
      </c>
      <c r="F24" s="127">
        <f t="shared" si="2"/>
        <v>2630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633</v>
      </c>
      <c r="T24" s="74">
        <f t="shared" si="9"/>
        <v>8862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15</v>
      </c>
      <c r="D25" s="42">
        <f t="shared" si="6"/>
        <v>46262</v>
      </c>
      <c r="E25" s="192">
        <f t="shared" si="7"/>
        <v>633</v>
      </c>
      <c r="F25" s="127">
        <f t="shared" si="2"/>
        <v>2630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633</v>
      </c>
      <c r="T25" s="74">
        <f t="shared" si="9"/>
        <v>9495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16</v>
      </c>
      <c r="D26" s="42">
        <f t="shared" si="6"/>
        <v>46263</v>
      </c>
      <c r="E26" s="192">
        <f t="shared" si="7"/>
        <v>633</v>
      </c>
      <c r="F26" s="127">
        <f t="shared" si="2"/>
        <v>2630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633</v>
      </c>
      <c r="T26" s="74">
        <f t="shared" si="9"/>
        <v>10128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17</v>
      </c>
      <c r="D27" s="42">
        <f t="shared" si="6"/>
        <v>46264</v>
      </c>
      <c r="E27" s="192">
        <f t="shared" si="7"/>
        <v>633</v>
      </c>
      <c r="F27" s="127">
        <f t="shared" si="2"/>
        <v>2630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633</v>
      </c>
      <c r="T27" s="74">
        <f t="shared" si="9"/>
        <v>10761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18</v>
      </c>
      <c r="D28" s="42">
        <f t="shared" si="11"/>
        <v>46265</v>
      </c>
      <c r="E28" s="192">
        <f t="shared" si="7"/>
        <v>633</v>
      </c>
      <c r="F28" s="127">
        <f t="shared" si="2"/>
        <v>2630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633</v>
      </c>
      <c r="T28" s="74">
        <f t="shared" si="9"/>
        <v>11394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19</v>
      </c>
      <c r="D29" s="42">
        <f t="shared" si="11"/>
        <v>46266</v>
      </c>
      <c r="E29" s="192">
        <f t="shared" si="7"/>
        <v>633</v>
      </c>
      <c r="F29" s="127">
        <f t="shared" si="2"/>
        <v>2630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633</v>
      </c>
      <c r="T29" s="74">
        <f t="shared" si="9"/>
        <v>12027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20</v>
      </c>
      <c r="D30" s="42">
        <f t="shared" si="11"/>
        <v>46267</v>
      </c>
      <c r="E30" s="192">
        <f t="shared" si="7"/>
        <v>633</v>
      </c>
      <c r="F30" s="127">
        <f t="shared" si="2"/>
        <v>2630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633</v>
      </c>
      <c r="T30" s="75">
        <f t="shared" si="9"/>
        <v>12660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21</v>
      </c>
      <c r="D31" s="42">
        <f t="shared" si="11"/>
        <v>46268</v>
      </c>
      <c r="E31" s="192">
        <f t="shared" si="7"/>
        <v>633</v>
      </c>
      <c r="F31" s="127">
        <f t="shared" si="2"/>
        <v>2630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633</v>
      </c>
      <c r="T31" s="74">
        <f t="shared" si="9"/>
        <v>13293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22</v>
      </c>
      <c r="D32" s="42">
        <f t="shared" si="11"/>
        <v>46269</v>
      </c>
      <c r="E32" s="192">
        <f t="shared" si="7"/>
        <v>633</v>
      </c>
      <c r="F32" s="127">
        <f t="shared" si="2"/>
        <v>2630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633</v>
      </c>
      <c r="T32" s="74">
        <f t="shared" si="9"/>
        <v>13926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23</v>
      </c>
      <c r="D33" s="42">
        <f t="shared" si="11"/>
        <v>46270</v>
      </c>
      <c r="E33" s="192">
        <f t="shared" si="7"/>
        <v>633</v>
      </c>
      <c r="F33" s="127">
        <f t="shared" si="2"/>
        <v>2630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633</v>
      </c>
      <c r="T33" s="74">
        <f t="shared" si="9"/>
        <v>14559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24</v>
      </c>
      <c r="D34" s="42">
        <f t="shared" si="11"/>
        <v>46271</v>
      </c>
      <c r="E34" s="192">
        <f t="shared" si="7"/>
        <v>633</v>
      </c>
      <c r="F34" s="127">
        <f t="shared" si="2"/>
        <v>2630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633</v>
      </c>
      <c r="T34" s="74">
        <f t="shared" si="9"/>
        <v>15192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25</v>
      </c>
      <c r="D35" s="42">
        <f t="shared" si="11"/>
        <v>46272</v>
      </c>
      <c r="E35" s="192">
        <f t="shared" si="7"/>
        <v>633</v>
      </c>
      <c r="F35" s="127">
        <f t="shared" si="2"/>
        <v>2630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633</v>
      </c>
      <c r="T35" s="74">
        <f t="shared" si="9"/>
        <v>15825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26</v>
      </c>
      <c r="D36" s="42">
        <f t="shared" si="11"/>
        <v>46273</v>
      </c>
      <c r="E36" s="192">
        <f t="shared" si="7"/>
        <v>633</v>
      </c>
      <c r="F36" s="127">
        <f t="shared" si="2"/>
        <v>2630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633</v>
      </c>
      <c r="T36" s="74">
        <f t="shared" si="9"/>
        <v>16458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27</v>
      </c>
      <c r="D37" s="42">
        <f t="shared" si="11"/>
        <v>46274</v>
      </c>
      <c r="E37" s="192">
        <f t="shared" si="7"/>
        <v>633</v>
      </c>
      <c r="F37" s="127">
        <f t="shared" si="2"/>
        <v>2630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633</v>
      </c>
      <c r="T37" s="75">
        <f t="shared" si="9"/>
        <v>17091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28</v>
      </c>
      <c r="D38" s="42">
        <f t="shared" si="11"/>
        <v>46275</v>
      </c>
      <c r="E38" s="192">
        <f t="shared" si="7"/>
        <v>633</v>
      </c>
      <c r="F38" s="127">
        <f t="shared" si="2"/>
        <v>2630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633</v>
      </c>
      <c r="T38" s="74">
        <f t="shared" si="9"/>
        <v>17724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29</v>
      </c>
      <c r="D39" s="42">
        <f t="shared" si="11"/>
        <v>46276</v>
      </c>
      <c r="E39" s="192">
        <f t="shared" si="7"/>
        <v>633</v>
      </c>
      <c r="F39" s="127">
        <f t="shared" si="2"/>
        <v>2630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633</v>
      </c>
      <c r="T39" s="74">
        <f t="shared" si="9"/>
        <v>18357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30</v>
      </c>
      <c r="D40" s="42">
        <f t="shared" si="11"/>
        <v>46277</v>
      </c>
      <c r="E40" s="192">
        <f t="shared" si="7"/>
        <v>633</v>
      </c>
      <c r="F40" s="127">
        <f t="shared" si="2"/>
        <v>2630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633</v>
      </c>
      <c r="T40" s="74">
        <f t="shared" si="9"/>
        <v>18990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31</v>
      </c>
      <c r="D41" s="42">
        <f t="shared" si="11"/>
        <v>46278</v>
      </c>
      <c r="E41" s="192">
        <f t="shared" si="7"/>
        <v>633</v>
      </c>
      <c r="F41" s="127">
        <f t="shared" si="2"/>
        <v>2630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633</v>
      </c>
      <c r="T41" s="74">
        <f t="shared" si="9"/>
        <v>19623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32</v>
      </c>
      <c r="D42" s="42">
        <f t="shared" si="11"/>
        <v>46279</v>
      </c>
      <c r="E42" s="192">
        <f t="shared" si="7"/>
        <v>633</v>
      </c>
      <c r="F42" s="127">
        <f t="shared" si="2"/>
        <v>2630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633</v>
      </c>
      <c r="T42" s="74">
        <f t="shared" si="9"/>
        <v>20256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33</v>
      </c>
      <c r="D43" s="42">
        <f t="shared" si="11"/>
        <v>46280</v>
      </c>
      <c r="E43" s="192">
        <f t="shared" si="7"/>
        <v>633</v>
      </c>
      <c r="F43" s="127">
        <f t="shared" si="2"/>
        <v>2630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633</v>
      </c>
      <c r="T43" s="74">
        <f t="shared" si="9"/>
        <v>20889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34</v>
      </c>
      <c r="D44" s="42">
        <f t="shared" si="12"/>
        <v>46281</v>
      </c>
      <c r="E44" s="192">
        <f t="shared" si="7"/>
        <v>633</v>
      </c>
      <c r="F44" s="127">
        <f t="shared" si="2"/>
        <v>2630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633</v>
      </c>
      <c r="T44" s="75">
        <f t="shared" si="9"/>
        <v>21522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35</v>
      </c>
      <c r="D45" s="42">
        <f t="shared" si="12"/>
        <v>46282</v>
      </c>
      <c r="E45" s="192">
        <f t="shared" si="7"/>
        <v>633</v>
      </c>
      <c r="F45" s="127">
        <f t="shared" si="2"/>
        <v>2630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633</v>
      </c>
      <c r="T45" s="74">
        <f>T44+S45</f>
        <v>22155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36</v>
      </c>
      <c r="D46" s="42">
        <f t="shared" si="12"/>
        <v>46283</v>
      </c>
      <c r="E46" s="192">
        <f t="shared" si="7"/>
        <v>633</v>
      </c>
      <c r="F46" s="127">
        <f t="shared" si="2"/>
        <v>2630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633</v>
      </c>
      <c r="T46" s="74">
        <f>T45+S46</f>
        <v>22788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37</v>
      </c>
      <c r="D47" s="42">
        <f t="shared" si="12"/>
        <v>46284</v>
      </c>
      <c r="E47" s="192">
        <f t="shared" si="7"/>
        <v>633</v>
      </c>
      <c r="F47" s="127">
        <f t="shared" si="2"/>
        <v>2630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633</v>
      </c>
      <c r="T47" s="74">
        <f t="shared" si="9"/>
        <v>23421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38</v>
      </c>
      <c r="D48" s="42">
        <f t="shared" si="12"/>
        <v>46285</v>
      </c>
      <c r="E48" s="192">
        <f t="shared" si="7"/>
        <v>633</v>
      </c>
      <c r="F48" s="127">
        <f t="shared" si="2"/>
        <v>2630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633</v>
      </c>
      <c r="T48" s="74">
        <f t="shared" si="9"/>
        <v>24054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39</v>
      </c>
      <c r="D49" s="42">
        <f t="shared" si="12"/>
        <v>46286</v>
      </c>
      <c r="E49" s="192">
        <f t="shared" si="7"/>
        <v>633</v>
      </c>
      <c r="F49" s="127">
        <f t="shared" si="2"/>
        <v>2630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/>
      <c r="Q49" s="66"/>
      <c r="R49" s="66"/>
      <c r="S49" s="45">
        <f t="shared" si="8"/>
        <v>633</v>
      </c>
      <c r="T49" s="74">
        <f t="shared" si="9"/>
        <v>24687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40</v>
      </c>
      <c r="D50" s="42">
        <f t="shared" si="12"/>
        <v>46287</v>
      </c>
      <c r="E50" s="192">
        <f t="shared" si="7"/>
        <v>633</v>
      </c>
      <c r="F50" s="127">
        <f t="shared" si="2"/>
        <v>2630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633</v>
      </c>
      <c r="T50" s="74">
        <f t="shared" si="9"/>
        <v>25320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41</v>
      </c>
      <c r="D51" s="42">
        <f t="shared" si="12"/>
        <v>46288</v>
      </c>
      <c r="E51" s="192">
        <f t="shared" si="7"/>
        <v>633</v>
      </c>
      <c r="F51" s="127">
        <f t="shared" si="2"/>
        <v>2630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633</v>
      </c>
      <c r="T51" s="75">
        <f t="shared" si="9"/>
        <v>25953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42</v>
      </c>
      <c r="D52" s="42">
        <f t="shared" si="12"/>
        <v>46289</v>
      </c>
      <c r="E52" s="192">
        <f t="shared" si="7"/>
        <v>633</v>
      </c>
      <c r="F52" s="127">
        <f t="shared" si="2"/>
        <v>2630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633</v>
      </c>
      <c r="T52" s="74">
        <f>T51+S52</f>
        <v>26586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43</v>
      </c>
      <c r="D53" s="42">
        <f t="shared" si="12"/>
        <v>46290</v>
      </c>
      <c r="E53" s="192">
        <f t="shared" si="7"/>
        <v>633</v>
      </c>
      <c r="F53" s="127">
        <f t="shared" si="2"/>
        <v>2630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633</v>
      </c>
      <c r="T53" s="74">
        <f>T52+S53</f>
        <v>27219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44</v>
      </c>
      <c r="D54" s="42">
        <f t="shared" si="12"/>
        <v>46291</v>
      </c>
      <c r="E54" s="192">
        <f t="shared" si="7"/>
        <v>633</v>
      </c>
      <c r="F54" s="127">
        <f t="shared" si="2"/>
        <v>2630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633</v>
      </c>
      <c r="T54" s="74">
        <f>T53+S54</f>
        <v>27852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45</v>
      </c>
      <c r="D55" s="42">
        <f t="shared" si="12"/>
        <v>46292</v>
      </c>
      <c r="E55" s="192">
        <f t="shared" si="7"/>
        <v>633</v>
      </c>
      <c r="F55" s="127">
        <f t="shared" si="2"/>
        <v>2630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633</v>
      </c>
      <c r="T55" s="74">
        <f t="shared" ref="T55:T59" si="13">T54+S55</f>
        <v>28485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46</v>
      </c>
      <c r="D56" s="42">
        <f t="shared" si="12"/>
        <v>46293</v>
      </c>
      <c r="E56" s="192">
        <f t="shared" si="7"/>
        <v>633</v>
      </c>
      <c r="F56" s="127">
        <f t="shared" si="2"/>
        <v>2630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633</v>
      </c>
      <c r="T56" s="74">
        <f t="shared" si="13"/>
        <v>29118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47</v>
      </c>
      <c r="D57" s="42">
        <f t="shared" si="12"/>
        <v>46294</v>
      </c>
      <c r="E57" s="192">
        <f>E56-H56-Q57</f>
        <v>633</v>
      </c>
      <c r="F57" s="127">
        <f t="shared" si="2"/>
        <v>2630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633</v>
      </c>
      <c r="T57" s="74">
        <f t="shared" si="13"/>
        <v>29751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48</v>
      </c>
      <c r="D58" s="44">
        <f t="shared" si="12"/>
        <v>46295</v>
      </c>
      <c r="E58" s="192">
        <f>E57-H57-Q58</f>
        <v>633</v>
      </c>
      <c r="F58" s="127">
        <f t="shared" si="2"/>
        <v>2630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633</v>
      </c>
      <c r="T58" s="76">
        <f t="shared" si="13"/>
        <v>30384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0</v>
      </c>
      <c r="H59" s="46">
        <f>SUM(H10:H58)</f>
        <v>0</v>
      </c>
      <c r="I59" s="485"/>
      <c r="J59" s="486"/>
      <c r="K59" s="480">
        <f>SUM(K10:M58)</f>
        <v>2900</v>
      </c>
      <c r="L59" s="481"/>
      <c r="M59" s="482"/>
      <c r="N59" s="372"/>
      <c r="O59" s="372">
        <f>SUM(O10:O58)</f>
        <v>0</v>
      </c>
      <c r="P59" s="47"/>
      <c r="Q59" s="48">
        <f>SUM(Q10:Q58)</f>
        <v>0</v>
      </c>
      <c r="R59" s="48">
        <f>SUM(R10:R58)</f>
        <v>0</v>
      </c>
      <c r="S59" s="49"/>
      <c r="T59" s="77">
        <f t="shared" si="13"/>
        <v>30384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5CD84381-3165-4AA7-BE96-4102C4C9A2F7}">
      <formula1>$AA$10:$AA$25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66CBC-3659-4EA6-B809-CF1F9A06BD63}">
  <dimension ref="A1:AL101"/>
  <sheetViews>
    <sheetView workbookViewId="0">
      <selection activeCell="N11" activeCellId="1" sqref="N10 N11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43.570312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2628</v>
      </c>
      <c r="E2" s="445"/>
      <c r="F2" s="446"/>
      <c r="G2" s="375"/>
      <c r="H2" s="413" t="s">
        <v>2</v>
      </c>
      <c r="I2" s="414"/>
      <c r="J2" s="442">
        <v>614</v>
      </c>
      <c r="K2" s="443"/>
      <c r="L2" s="29" t="s">
        <v>3</v>
      </c>
      <c r="M2" s="165">
        <f>T59</f>
        <v>29472</v>
      </c>
      <c r="N2" s="29" t="s">
        <v>14</v>
      </c>
      <c r="O2" s="181">
        <f>K59</f>
        <v>2600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2600</v>
      </c>
      <c r="V2">
        <f>(U2/((J$2)-(SUM(Q10:Q14))))</f>
        <v>4.234527687296417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0</v>
      </c>
    </row>
    <row r="3" spans="1:38" ht="18.75" x14ac:dyDescent="0.3">
      <c r="A3" s="387" t="s">
        <v>46</v>
      </c>
      <c r="B3" s="388"/>
      <c r="C3" s="389"/>
      <c r="D3" s="447" t="s">
        <v>55</v>
      </c>
      <c r="E3" s="448"/>
      <c r="F3" s="449"/>
      <c r="G3" s="373"/>
      <c r="H3" s="392" t="s">
        <v>4</v>
      </c>
      <c r="I3" s="393"/>
      <c r="J3" s="440">
        <v>4659</v>
      </c>
      <c r="K3" s="441"/>
      <c r="L3" s="371" t="s">
        <v>113</v>
      </c>
      <c r="M3" s="166">
        <f>J3/J2</f>
        <v>7.5879478827361559</v>
      </c>
      <c r="N3" s="171" t="s">
        <v>15</v>
      </c>
      <c r="O3" s="182">
        <f>(O2/(J7-J3))</f>
        <v>-0.55805966945696506</v>
      </c>
      <c r="P3" s="171" t="s">
        <v>41</v>
      </c>
      <c r="Q3" s="54"/>
      <c r="R3" s="187" t="s">
        <v>237</v>
      </c>
      <c r="S3" s="161">
        <f>G59</f>
        <v>0</v>
      </c>
      <c r="T3" t="s">
        <v>246</v>
      </c>
      <c r="U3">
        <f>SUM(L10:L57)</f>
        <v>0</v>
      </c>
      <c r="V3">
        <f>(U3/((J$2)-(SUM(Q10:Q15))))</f>
        <v>0</v>
      </c>
    </row>
    <row r="4" spans="1:38" ht="18.75" x14ac:dyDescent="0.3">
      <c r="A4" s="387" t="s">
        <v>5</v>
      </c>
      <c r="B4" s="388"/>
      <c r="C4" s="389"/>
      <c r="D4" s="436">
        <v>46240</v>
      </c>
      <c r="E4" s="437"/>
      <c r="F4" s="438"/>
      <c r="G4" s="376"/>
      <c r="H4" s="433" t="s">
        <v>6</v>
      </c>
      <c r="I4" s="434"/>
      <c r="J4" s="395">
        <f>H59</f>
        <v>0</v>
      </c>
      <c r="K4" s="435"/>
      <c r="L4" s="30" t="s">
        <v>7</v>
      </c>
      <c r="M4" s="167">
        <f>(SUM(H10:H20)/J2)+(SUM(H21:H58)/(J2-J5-AB2))</f>
        <v>0</v>
      </c>
      <c r="N4" s="175" t="s">
        <v>111</v>
      </c>
      <c r="O4" s="183">
        <f>O59</f>
        <v>0</v>
      </c>
      <c r="P4" s="172" t="s">
        <v>39</v>
      </c>
      <c r="Q4" s="54"/>
      <c r="R4" s="187" t="s">
        <v>242</v>
      </c>
      <c r="S4" s="161">
        <f>O2-S3-S2</f>
        <v>2600</v>
      </c>
      <c r="T4" t="s">
        <v>37</v>
      </c>
      <c r="U4">
        <f>SUM(M10:M58)</f>
        <v>0</v>
      </c>
      <c r="V4">
        <f>(U4/((J$2)-(SUM(Q10:Q14))))</f>
        <v>0</v>
      </c>
    </row>
    <row r="5" spans="1:38" ht="18.75" x14ac:dyDescent="0.3">
      <c r="A5" s="387" t="s">
        <v>8</v>
      </c>
      <c r="B5" s="388"/>
      <c r="C5" s="389"/>
      <c r="D5" s="436">
        <v>46279</v>
      </c>
      <c r="E5" s="437"/>
      <c r="F5" s="438"/>
      <c r="G5" s="376"/>
      <c r="H5" s="433" t="s">
        <v>106</v>
      </c>
      <c r="I5" s="434"/>
      <c r="J5" s="395">
        <f>SUM(Q10:Q25)</f>
        <v>0</v>
      </c>
      <c r="K5" s="435"/>
      <c r="L5" s="30" t="s">
        <v>10</v>
      </c>
      <c r="M5" s="168">
        <f>((J7-J3)/M2)*1000</f>
        <v>-158.08224755700326</v>
      </c>
      <c r="N5" s="173" t="s">
        <v>112</v>
      </c>
      <c r="O5" s="184">
        <f>O4/(J7-J3)</f>
        <v>0</v>
      </c>
      <c r="P5" s="173" t="s">
        <v>42</v>
      </c>
      <c r="Q5" s="54"/>
      <c r="R5" s="187" t="s">
        <v>238</v>
      </c>
      <c r="S5" s="161" t="e">
        <f>S4/J6</f>
        <v>#DIV/0!</v>
      </c>
    </row>
    <row r="6" spans="1:38" ht="18.75" x14ac:dyDescent="0.3">
      <c r="A6" s="387" t="s">
        <v>11</v>
      </c>
      <c r="B6" s="388"/>
      <c r="C6" s="389"/>
      <c r="D6" s="447">
        <v>27.1</v>
      </c>
      <c r="E6" s="448"/>
      <c r="F6" s="449"/>
      <c r="G6" s="373"/>
      <c r="H6" s="433" t="s">
        <v>107</v>
      </c>
      <c r="I6" s="434"/>
      <c r="J6" s="395">
        <f>Q59-J5</f>
        <v>0</v>
      </c>
      <c r="K6" s="435"/>
      <c r="L6" s="371" t="s">
        <v>109</v>
      </c>
      <c r="M6" s="169" t="e">
        <f>SUM(R40:R58)/SUM(Q40:Q58)</f>
        <v>#DIV/0!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66.099999999999994</v>
      </c>
      <c r="E7" s="464"/>
      <c r="F7" s="465"/>
      <c r="G7" s="374"/>
      <c r="H7" s="459" t="s">
        <v>12</v>
      </c>
      <c r="I7" s="460"/>
      <c r="J7" s="461">
        <f>R59</f>
        <v>0</v>
      </c>
      <c r="K7" s="462"/>
      <c r="L7" s="31" t="s">
        <v>110</v>
      </c>
      <c r="M7" s="170" t="e">
        <f>SUM(R10:R25)/SUM(Q10:Q25)</f>
        <v>#DIV/0!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27.1</v>
      </c>
      <c r="D10" s="41">
        <f>D4</f>
        <v>46240</v>
      </c>
      <c r="E10" s="192">
        <f>J2</f>
        <v>614</v>
      </c>
      <c r="F10" s="127">
        <f>D$2</f>
        <v>2628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/>
      <c r="O10" s="121">
        <f>SUM(K10:M10)*N10</f>
        <v>0</v>
      </c>
      <c r="P10" s="59" t="s">
        <v>441</v>
      </c>
      <c r="Q10" s="60"/>
      <c r="R10" s="60"/>
      <c r="S10" s="45">
        <f>E10-H10-Q10</f>
        <v>614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28.1</v>
      </c>
      <c r="D11" s="42">
        <f>D10+1</f>
        <v>46241</v>
      </c>
      <c r="E11" s="192">
        <f>E10-H10-Q11</f>
        <v>614</v>
      </c>
      <c r="F11" s="127">
        <f t="shared" ref="F11:F58" si="2">D$2</f>
        <v>2628</v>
      </c>
      <c r="G11" s="127">
        <f t="shared" ref="G11:G58" si="3">H11*X11</f>
        <v>0</v>
      </c>
      <c r="H11" s="61"/>
      <c r="I11" s="470"/>
      <c r="J11" s="471"/>
      <c r="K11" s="62">
        <v>400</v>
      </c>
      <c r="L11" s="63"/>
      <c r="M11" s="64"/>
      <c r="N11" s="122"/>
      <c r="O11" s="121">
        <f t="shared" ref="O11:O58" si="4">SUM(K11:M11)*N11</f>
        <v>0</v>
      </c>
      <c r="P11" s="65" t="s">
        <v>455</v>
      </c>
      <c r="Q11" s="66"/>
      <c r="R11" s="66"/>
      <c r="S11" s="45">
        <f>S10-H11-Q11</f>
        <v>614</v>
      </c>
      <c r="T11" s="74">
        <f>T10+S11</f>
        <v>614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29.1</v>
      </c>
      <c r="D12" s="42">
        <f t="shared" si="6"/>
        <v>46242</v>
      </c>
      <c r="E12" s="192">
        <f t="shared" ref="E12:E56" si="7">E11-H11-Q12</f>
        <v>614</v>
      </c>
      <c r="F12" s="127">
        <f t="shared" si="2"/>
        <v>2628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614</v>
      </c>
      <c r="T12" s="74">
        <f t="shared" ref="T12:T51" si="9">T11+S12</f>
        <v>1228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30.1</v>
      </c>
      <c r="D13" s="42">
        <f t="shared" si="6"/>
        <v>46243</v>
      </c>
      <c r="E13" s="192">
        <f t="shared" si="7"/>
        <v>614</v>
      </c>
      <c r="F13" s="127">
        <f t="shared" si="2"/>
        <v>2628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614</v>
      </c>
      <c r="T13" s="74">
        <f t="shared" si="9"/>
        <v>1842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31.1</v>
      </c>
      <c r="D14" s="42">
        <f t="shared" si="6"/>
        <v>46244</v>
      </c>
      <c r="E14" s="192">
        <f t="shared" si="7"/>
        <v>614</v>
      </c>
      <c r="F14" s="127">
        <f t="shared" si="2"/>
        <v>2628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614</v>
      </c>
      <c r="T14" s="74">
        <f t="shared" si="9"/>
        <v>2456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32.1</v>
      </c>
      <c r="D15" s="42">
        <f t="shared" si="6"/>
        <v>46245</v>
      </c>
      <c r="E15" s="192">
        <f>E14-H14-Q15</f>
        <v>614</v>
      </c>
      <c r="F15" s="127">
        <f t="shared" si="2"/>
        <v>2628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614</v>
      </c>
      <c r="T15" s="74">
        <f t="shared" si="9"/>
        <v>3070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33.1</v>
      </c>
      <c r="D16" s="42">
        <f t="shared" si="6"/>
        <v>46246</v>
      </c>
      <c r="E16" s="192">
        <f t="shared" si="7"/>
        <v>614</v>
      </c>
      <c r="F16" s="127">
        <f t="shared" si="2"/>
        <v>2628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614</v>
      </c>
      <c r="T16" s="75">
        <f t="shared" si="9"/>
        <v>3684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34.1</v>
      </c>
      <c r="D17" s="42">
        <f t="shared" si="6"/>
        <v>46247</v>
      </c>
      <c r="E17" s="192">
        <f t="shared" si="7"/>
        <v>614</v>
      </c>
      <c r="F17" s="127">
        <f t="shared" si="2"/>
        <v>2628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614</v>
      </c>
      <c r="T17" s="74">
        <f t="shared" si="9"/>
        <v>4298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35.1</v>
      </c>
      <c r="D18" s="42">
        <f t="shared" si="6"/>
        <v>46248</v>
      </c>
      <c r="E18" s="192">
        <f>E17-H17-Q18</f>
        <v>614</v>
      </c>
      <c r="F18" s="127">
        <f t="shared" si="2"/>
        <v>2628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614</v>
      </c>
      <c r="T18" s="74">
        <f t="shared" si="9"/>
        <v>4912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36.1</v>
      </c>
      <c r="D19" s="42">
        <f t="shared" si="6"/>
        <v>46249</v>
      </c>
      <c r="E19" s="192">
        <f t="shared" si="7"/>
        <v>614</v>
      </c>
      <c r="F19" s="127">
        <f t="shared" si="2"/>
        <v>2628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614</v>
      </c>
      <c r="T19" s="74">
        <f t="shared" si="9"/>
        <v>5526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37.1</v>
      </c>
      <c r="D20" s="42">
        <f t="shared" si="6"/>
        <v>46250</v>
      </c>
      <c r="E20" s="192">
        <f t="shared" si="7"/>
        <v>614</v>
      </c>
      <c r="F20" s="127">
        <f t="shared" si="2"/>
        <v>2628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614</v>
      </c>
      <c r="T20" s="74">
        <f t="shared" si="9"/>
        <v>6140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38.1</v>
      </c>
      <c r="D21" s="42">
        <f t="shared" si="6"/>
        <v>46251</v>
      </c>
      <c r="E21" s="192">
        <f t="shared" si="7"/>
        <v>614</v>
      </c>
      <c r="F21" s="127">
        <f t="shared" si="2"/>
        <v>2628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614</v>
      </c>
      <c r="T21" s="74">
        <f t="shared" si="9"/>
        <v>6754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39.1</v>
      </c>
      <c r="D22" s="42">
        <f t="shared" si="6"/>
        <v>46252</v>
      </c>
      <c r="E22" s="192">
        <f t="shared" si="7"/>
        <v>614</v>
      </c>
      <c r="F22" s="127">
        <f t="shared" si="2"/>
        <v>2628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614</v>
      </c>
      <c r="T22" s="74">
        <f t="shared" si="9"/>
        <v>7368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40.1</v>
      </c>
      <c r="D23" s="42">
        <f t="shared" si="6"/>
        <v>46253</v>
      </c>
      <c r="E23" s="192">
        <f t="shared" si="7"/>
        <v>614</v>
      </c>
      <c r="F23" s="127">
        <f t="shared" si="2"/>
        <v>2628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614</v>
      </c>
      <c r="T23" s="75">
        <f t="shared" si="9"/>
        <v>7982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41.1</v>
      </c>
      <c r="D24" s="42">
        <f t="shared" si="6"/>
        <v>46254</v>
      </c>
      <c r="E24" s="192">
        <f t="shared" si="7"/>
        <v>614</v>
      </c>
      <c r="F24" s="127">
        <f t="shared" si="2"/>
        <v>2628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614</v>
      </c>
      <c r="T24" s="74">
        <f t="shared" si="9"/>
        <v>8596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42.1</v>
      </c>
      <c r="D25" s="42">
        <f t="shared" si="6"/>
        <v>46255</v>
      </c>
      <c r="E25" s="192">
        <f t="shared" si="7"/>
        <v>614</v>
      </c>
      <c r="F25" s="127">
        <f t="shared" si="2"/>
        <v>2628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614</v>
      </c>
      <c r="T25" s="74">
        <f t="shared" si="9"/>
        <v>9210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43.1</v>
      </c>
      <c r="D26" s="42">
        <f t="shared" si="6"/>
        <v>46256</v>
      </c>
      <c r="E26" s="192">
        <f t="shared" si="7"/>
        <v>614</v>
      </c>
      <c r="F26" s="127">
        <f t="shared" si="2"/>
        <v>2628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614</v>
      </c>
      <c r="T26" s="74">
        <f t="shared" si="9"/>
        <v>9824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44.1</v>
      </c>
      <c r="D27" s="42">
        <f t="shared" si="6"/>
        <v>46257</v>
      </c>
      <c r="E27" s="192">
        <f t="shared" si="7"/>
        <v>614</v>
      </c>
      <c r="F27" s="127">
        <f t="shared" si="2"/>
        <v>2628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614</v>
      </c>
      <c r="T27" s="74">
        <f t="shared" si="9"/>
        <v>10438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45.1</v>
      </c>
      <c r="D28" s="42">
        <f t="shared" si="11"/>
        <v>46258</v>
      </c>
      <c r="E28" s="192">
        <f t="shared" si="7"/>
        <v>614</v>
      </c>
      <c r="F28" s="127">
        <f t="shared" si="2"/>
        <v>2628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614</v>
      </c>
      <c r="T28" s="74">
        <f t="shared" si="9"/>
        <v>11052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46.1</v>
      </c>
      <c r="D29" s="42">
        <f t="shared" si="11"/>
        <v>46259</v>
      </c>
      <c r="E29" s="192">
        <f t="shared" si="7"/>
        <v>614</v>
      </c>
      <c r="F29" s="127">
        <f t="shared" si="2"/>
        <v>2628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614</v>
      </c>
      <c r="T29" s="74">
        <f t="shared" si="9"/>
        <v>11666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47.1</v>
      </c>
      <c r="D30" s="42">
        <f t="shared" si="11"/>
        <v>46260</v>
      </c>
      <c r="E30" s="192">
        <f t="shared" si="7"/>
        <v>614</v>
      </c>
      <c r="F30" s="127">
        <f t="shared" si="2"/>
        <v>2628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614</v>
      </c>
      <c r="T30" s="75">
        <f t="shared" si="9"/>
        <v>12280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48.1</v>
      </c>
      <c r="D31" s="42">
        <f t="shared" si="11"/>
        <v>46261</v>
      </c>
      <c r="E31" s="192">
        <f t="shared" si="7"/>
        <v>614</v>
      </c>
      <c r="F31" s="127">
        <f t="shared" si="2"/>
        <v>2628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614</v>
      </c>
      <c r="T31" s="74">
        <f t="shared" si="9"/>
        <v>12894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49.1</v>
      </c>
      <c r="D32" s="42">
        <f t="shared" si="11"/>
        <v>46262</v>
      </c>
      <c r="E32" s="192">
        <f t="shared" si="7"/>
        <v>614</v>
      </c>
      <c r="F32" s="127">
        <f t="shared" si="2"/>
        <v>2628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614</v>
      </c>
      <c r="T32" s="74">
        <f t="shared" si="9"/>
        <v>13508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50.1</v>
      </c>
      <c r="D33" s="42">
        <f t="shared" si="11"/>
        <v>46263</v>
      </c>
      <c r="E33" s="192">
        <f t="shared" si="7"/>
        <v>614</v>
      </c>
      <c r="F33" s="127">
        <f t="shared" si="2"/>
        <v>2628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614</v>
      </c>
      <c r="T33" s="74">
        <f t="shared" si="9"/>
        <v>14122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51.1</v>
      </c>
      <c r="D34" s="42">
        <f t="shared" si="11"/>
        <v>46264</v>
      </c>
      <c r="E34" s="192">
        <f t="shared" si="7"/>
        <v>614</v>
      </c>
      <c r="F34" s="127">
        <f t="shared" si="2"/>
        <v>2628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614</v>
      </c>
      <c r="T34" s="74">
        <f t="shared" si="9"/>
        <v>14736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52.1</v>
      </c>
      <c r="D35" s="42">
        <f t="shared" si="11"/>
        <v>46265</v>
      </c>
      <c r="E35" s="192">
        <f t="shared" si="7"/>
        <v>614</v>
      </c>
      <c r="F35" s="127">
        <f t="shared" si="2"/>
        <v>2628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614</v>
      </c>
      <c r="T35" s="74">
        <f t="shared" si="9"/>
        <v>15350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53.1</v>
      </c>
      <c r="D36" s="42">
        <f t="shared" si="11"/>
        <v>46266</v>
      </c>
      <c r="E36" s="192">
        <f t="shared" si="7"/>
        <v>614</v>
      </c>
      <c r="F36" s="127">
        <f t="shared" si="2"/>
        <v>2628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614</v>
      </c>
      <c r="T36" s="74">
        <f t="shared" si="9"/>
        <v>15964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54.1</v>
      </c>
      <c r="D37" s="42">
        <f t="shared" si="11"/>
        <v>46267</v>
      </c>
      <c r="E37" s="192">
        <f t="shared" si="7"/>
        <v>614</v>
      </c>
      <c r="F37" s="127">
        <f t="shared" si="2"/>
        <v>2628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614</v>
      </c>
      <c r="T37" s="75">
        <f t="shared" si="9"/>
        <v>16578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55.1</v>
      </c>
      <c r="D38" s="42">
        <f t="shared" si="11"/>
        <v>46268</v>
      </c>
      <c r="E38" s="192">
        <f t="shared" si="7"/>
        <v>614</v>
      </c>
      <c r="F38" s="127">
        <f t="shared" si="2"/>
        <v>2628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614</v>
      </c>
      <c r="T38" s="74">
        <f t="shared" si="9"/>
        <v>17192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56.1</v>
      </c>
      <c r="D39" s="42">
        <f t="shared" si="11"/>
        <v>46269</v>
      </c>
      <c r="E39" s="192">
        <f t="shared" si="7"/>
        <v>614</v>
      </c>
      <c r="F39" s="127">
        <f t="shared" si="2"/>
        <v>2628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614</v>
      </c>
      <c r="T39" s="74">
        <f t="shared" si="9"/>
        <v>17806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57.1</v>
      </c>
      <c r="D40" s="42">
        <f t="shared" si="11"/>
        <v>46270</v>
      </c>
      <c r="E40" s="192">
        <f t="shared" si="7"/>
        <v>614</v>
      </c>
      <c r="F40" s="127">
        <f t="shared" si="2"/>
        <v>2628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614</v>
      </c>
      <c r="T40" s="74">
        <f t="shared" si="9"/>
        <v>18420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58.1</v>
      </c>
      <c r="D41" s="42">
        <f t="shared" si="11"/>
        <v>46271</v>
      </c>
      <c r="E41" s="192">
        <f t="shared" si="7"/>
        <v>614</v>
      </c>
      <c r="F41" s="127">
        <f t="shared" si="2"/>
        <v>2628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614</v>
      </c>
      <c r="T41" s="74">
        <f t="shared" si="9"/>
        <v>19034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59.1</v>
      </c>
      <c r="D42" s="42">
        <f t="shared" si="11"/>
        <v>46272</v>
      </c>
      <c r="E42" s="192">
        <f t="shared" si="7"/>
        <v>614</v>
      </c>
      <c r="F42" s="127">
        <f t="shared" si="2"/>
        <v>2628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614</v>
      </c>
      <c r="T42" s="74">
        <f t="shared" si="9"/>
        <v>19648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60.1</v>
      </c>
      <c r="D43" s="42">
        <f t="shared" si="11"/>
        <v>46273</v>
      </c>
      <c r="E43" s="192">
        <f t="shared" si="7"/>
        <v>614</v>
      </c>
      <c r="F43" s="127">
        <f t="shared" si="2"/>
        <v>2628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614</v>
      </c>
      <c r="T43" s="74">
        <f t="shared" si="9"/>
        <v>20262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61.1</v>
      </c>
      <c r="D44" s="42">
        <f t="shared" si="12"/>
        <v>46274</v>
      </c>
      <c r="E44" s="192">
        <f t="shared" si="7"/>
        <v>614</v>
      </c>
      <c r="F44" s="127">
        <f t="shared" si="2"/>
        <v>2628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614</v>
      </c>
      <c r="T44" s="75">
        <f t="shared" si="9"/>
        <v>20876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62.1</v>
      </c>
      <c r="D45" s="42">
        <f t="shared" si="12"/>
        <v>46275</v>
      </c>
      <c r="E45" s="192">
        <f t="shared" si="7"/>
        <v>614</v>
      </c>
      <c r="F45" s="127">
        <f t="shared" si="2"/>
        <v>2628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614</v>
      </c>
      <c r="T45" s="74">
        <f>T44+S45</f>
        <v>21490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63.1</v>
      </c>
      <c r="D46" s="42">
        <f t="shared" si="12"/>
        <v>46276</v>
      </c>
      <c r="E46" s="192">
        <f t="shared" si="7"/>
        <v>614</v>
      </c>
      <c r="F46" s="127">
        <f t="shared" si="2"/>
        <v>2628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614</v>
      </c>
      <c r="T46" s="74">
        <f>T45+S46</f>
        <v>22104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64.099999999999994</v>
      </c>
      <c r="D47" s="42">
        <f t="shared" si="12"/>
        <v>46277</v>
      </c>
      <c r="E47" s="192">
        <f t="shared" si="7"/>
        <v>614</v>
      </c>
      <c r="F47" s="127">
        <f t="shared" si="2"/>
        <v>2628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614</v>
      </c>
      <c r="T47" s="74">
        <f t="shared" si="9"/>
        <v>22718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65.099999999999994</v>
      </c>
      <c r="D48" s="42">
        <f t="shared" si="12"/>
        <v>46278</v>
      </c>
      <c r="E48" s="192">
        <f t="shared" si="7"/>
        <v>614</v>
      </c>
      <c r="F48" s="127">
        <f t="shared" si="2"/>
        <v>2628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614</v>
      </c>
      <c r="T48" s="74">
        <f t="shared" si="9"/>
        <v>23332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66.099999999999994</v>
      </c>
      <c r="D49" s="42">
        <f t="shared" si="12"/>
        <v>46279</v>
      </c>
      <c r="E49" s="192">
        <f t="shared" si="7"/>
        <v>614</v>
      </c>
      <c r="F49" s="127">
        <f t="shared" si="2"/>
        <v>2628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/>
      <c r="Q49" s="66"/>
      <c r="R49" s="66"/>
      <c r="S49" s="45">
        <f t="shared" si="8"/>
        <v>614</v>
      </c>
      <c r="T49" s="74">
        <f t="shared" si="9"/>
        <v>23946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67.099999999999994</v>
      </c>
      <c r="D50" s="42">
        <f t="shared" si="12"/>
        <v>46280</v>
      </c>
      <c r="E50" s="192">
        <f t="shared" si="7"/>
        <v>614</v>
      </c>
      <c r="F50" s="127">
        <f t="shared" si="2"/>
        <v>2628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614</v>
      </c>
      <c r="T50" s="74">
        <f t="shared" si="9"/>
        <v>24560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68.099999999999994</v>
      </c>
      <c r="D51" s="42">
        <f t="shared" si="12"/>
        <v>46281</v>
      </c>
      <c r="E51" s="192">
        <f t="shared" si="7"/>
        <v>614</v>
      </c>
      <c r="F51" s="127">
        <f t="shared" si="2"/>
        <v>2628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614</v>
      </c>
      <c r="T51" s="75">
        <f t="shared" si="9"/>
        <v>25174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69.099999999999994</v>
      </c>
      <c r="D52" s="42">
        <f t="shared" si="12"/>
        <v>46282</v>
      </c>
      <c r="E52" s="192">
        <f t="shared" si="7"/>
        <v>614</v>
      </c>
      <c r="F52" s="127">
        <f t="shared" si="2"/>
        <v>2628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614</v>
      </c>
      <c r="T52" s="74">
        <f>T51+S52</f>
        <v>25788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70.099999999999994</v>
      </c>
      <c r="D53" s="42">
        <f t="shared" si="12"/>
        <v>46283</v>
      </c>
      <c r="E53" s="192">
        <f t="shared" si="7"/>
        <v>614</v>
      </c>
      <c r="F53" s="127">
        <f t="shared" si="2"/>
        <v>2628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614</v>
      </c>
      <c r="T53" s="74">
        <f>T52+S53</f>
        <v>26402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71.099999999999994</v>
      </c>
      <c r="D54" s="42">
        <f t="shared" si="12"/>
        <v>46284</v>
      </c>
      <c r="E54" s="192">
        <f t="shared" si="7"/>
        <v>614</v>
      </c>
      <c r="F54" s="127">
        <f t="shared" si="2"/>
        <v>2628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614</v>
      </c>
      <c r="T54" s="74">
        <f>T53+S54</f>
        <v>27016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72.099999999999994</v>
      </c>
      <c r="D55" s="42">
        <f t="shared" si="12"/>
        <v>46285</v>
      </c>
      <c r="E55" s="192">
        <f t="shared" si="7"/>
        <v>614</v>
      </c>
      <c r="F55" s="127">
        <f t="shared" si="2"/>
        <v>2628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614</v>
      </c>
      <c r="T55" s="74">
        <f t="shared" ref="T55:T59" si="13">T54+S55</f>
        <v>27630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73.099999999999994</v>
      </c>
      <c r="D56" s="42">
        <f t="shared" si="12"/>
        <v>46286</v>
      </c>
      <c r="E56" s="192">
        <f t="shared" si="7"/>
        <v>614</v>
      </c>
      <c r="F56" s="127">
        <f t="shared" si="2"/>
        <v>2628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614</v>
      </c>
      <c r="T56" s="74">
        <f t="shared" si="13"/>
        <v>28244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74.099999999999994</v>
      </c>
      <c r="D57" s="42">
        <f t="shared" si="12"/>
        <v>46287</v>
      </c>
      <c r="E57" s="192">
        <f>E56-H56-Q57</f>
        <v>614</v>
      </c>
      <c r="F57" s="127">
        <f t="shared" si="2"/>
        <v>2628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614</v>
      </c>
      <c r="T57" s="74">
        <f t="shared" si="13"/>
        <v>28858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75.099999999999994</v>
      </c>
      <c r="D58" s="44">
        <f t="shared" si="12"/>
        <v>46288</v>
      </c>
      <c r="E58" s="192">
        <f>E57-H57-Q58</f>
        <v>614</v>
      </c>
      <c r="F58" s="127">
        <f t="shared" si="2"/>
        <v>2628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614</v>
      </c>
      <c r="T58" s="76">
        <f t="shared" si="13"/>
        <v>29472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0</v>
      </c>
      <c r="H59" s="46">
        <f>SUM(H10:H58)</f>
        <v>0</v>
      </c>
      <c r="I59" s="485"/>
      <c r="J59" s="486"/>
      <c r="K59" s="480">
        <f>SUM(K10:M58)</f>
        <v>2600</v>
      </c>
      <c r="L59" s="481"/>
      <c r="M59" s="482"/>
      <c r="N59" s="372"/>
      <c r="O59" s="372">
        <f>SUM(O10:O58)</f>
        <v>0</v>
      </c>
      <c r="P59" s="47"/>
      <c r="Q59" s="48">
        <f>SUM(Q10:Q58)</f>
        <v>0</v>
      </c>
      <c r="R59" s="48">
        <f>SUM(R10:R58)</f>
        <v>0</v>
      </c>
      <c r="S59" s="49"/>
      <c r="T59" s="77">
        <f t="shared" si="13"/>
        <v>29472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76705262-8CFC-4A48-A17C-0F1C6E9EE9FB}">
      <formula1>$AA$10:$AA$25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F215-4C97-4E00-8AF0-F61FD989FECE}">
  <dimension ref="A1:AL101"/>
  <sheetViews>
    <sheetView workbookViewId="0">
      <selection activeCell="Q19" sqref="Q1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43.570312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2627</v>
      </c>
      <c r="E2" s="445"/>
      <c r="F2" s="446"/>
      <c r="G2" s="367"/>
      <c r="H2" s="413" t="s">
        <v>2</v>
      </c>
      <c r="I2" s="414"/>
      <c r="J2" s="442">
        <v>613</v>
      </c>
      <c r="K2" s="443"/>
      <c r="L2" s="29" t="s">
        <v>3</v>
      </c>
      <c r="M2" s="165">
        <f>T59</f>
        <v>29424</v>
      </c>
      <c r="N2" s="29" t="s">
        <v>14</v>
      </c>
      <c r="O2" s="181">
        <f>K59</f>
        <v>7900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2900</v>
      </c>
      <c r="V2">
        <f>(U2/((J$2)-(SUM(Q10:Q14))))</f>
        <v>4.7308319738988578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0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368"/>
      <c r="H3" s="392" t="s">
        <v>4</v>
      </c>
      <c r="I3" s="393"/>
      <c r="J3" s="440">
        <v>4503</v>
      </c>
      <c r="K3" s="441"/>
      <c r="L3" s="365" t="s">
        <v>113</v>
      </c>
      <c r="M3" s="166">
        <f>J3/J2</f>
        <v>7.3458401305057093</v>
      </c>
      <c r="N3" s="171" t="s">
        <v>15</v>
      </c>
      <c r="O3" s="182">
        <f>(O2/(J7-J3))</f>
        <v>-1.7543859649122806</v>
      </c>
      <c r="P3" s="171" t="s">
        <v>41</v>
      </c>
      <c r="Q3" s="54"/>
      <c r="R3" s="187" t="s">
        <v>237</v>
      </c>
      <c r="S3" s="161">
        <f>G59</f>
        <v>0</v>
      </c>
      <c r="T3" t="s">
        <v>246</v>
      </c>
      <c r="U3">
        <f>SUM(L10:L57)</f>
        <v>5000</v>
      </c>
      <c r="V3">
        <f>(U3/((J$2)-(SUM(Q10:Q15))))</f>
        <v>8.1566068515497552</v>
      </c>
    </row>
    <row r="4" spans="1:38" ht="18.75" x14ac:dyDescent="0.3">
      <c r="A4" s="387" t="s">
        <v>5</v>
      </c>
      <c r="B4" s="388"/>
      <c r="C4" s="389"/>
      <c r="D4" s="436">
        <v>46233</v>
      </c>
      <c r="E4" s="437"/>
      <c r="F4" s="438"/>
      <c r="G4" s="366"/>
      <c r="H4" s="433" t="s">
        <v>6</v>
      </c>
      <c r="I4" s="434"/>
      <c r="J4" s="395">
        <f>H59</f>
        <v>0</v>
      </c>
      <c r="K4" s="435"/>
      <c r="L4" s="30" t="s">
        <v>7</v>
      </c>
      <c r="M4" s="167">
        <f>(SUM(H10:H20)/J2)+(SUM(H21:H58)/(J2-J5-AB2))</f>
        <v>0</v>
      </c>
      <c r="N4" s="175" t="s">
        <v>111</v>
      </c>
      <c r="O4" s="183">
        <f>O59</f>
        <v>2247.5</v>
      </c>
      <c r="P4" s="172" t="s">
        <v>39</v>
      </c>
      <c r="Q4" s="54"/>
      <c r="R4" s="187" t="s">
        <v>242</v>
      </c>
      <c r="S4" s="161">
        <f>O2-S3-S2</f>
        <v>7900</v>
      </c>
      <c r="T4" t="s">
        <v>37</v>
      </c>
      <c r="U4">
        <f>SUM(M10:M58)</f>
        <v>0</v>
      </c>
      <c r="V4">
        <f>(U4/((J$2)-(SUM(Q10:Q14))))</f>
        <v>0</v>
      </c>
    </row>
    <row r="5" spans="1:38" ht="18.75" x14ac:dyDescent="0.3">
      <c r="A5" s="387" t="s">
        <v>8</v>
      </c>
      <c r="B5" s="388"/>
      <c r="C5" s="389"/>
      <c r="D5" s="436">
        <v>46272</v>
      </c>
      <c r="E5" s="437"/>
      <c r="F5" s="438"/>
      <c r="G5" s="366"/>
      <c r="H5" s="433" t="s">
        <v>106</v>
      </c>
      <c r="I5" s="434"/>
      <c r="J5" s="395">
        <f>SUM(Q10:Q25)</f>
        <v>0</v>
      </c>
      <c r="K5" s="435"/>
      <c r="L5" s="30" t="s">
        <v>10</v>
      </c>
      <c r="M5" s="168">
        <f>((J7-J3)/M2)*1000</f>
        <v>-153.03833605220228</v>
      </c>
      <c r="N5" s="173" t="s">
        <v>112</v>
      </c>
      <c r="O5" s="184">
        <f>O4/(J7-J3)</f>
        <v>-0.4991117033089052</v>
      </c>
      <c r="P5" s="173" t="s">
        <v>42</v>
      </c>
      <c r="Q5" s="54"/>
      <c r="R5" s="187" t="s">
        <v>238</v>
      </c>
      <c r="S5" s="161" t="e">
        <f>S4/J6</f>
        <v>#DIV/0!</v>
      </c>
    </row>
    <row r="6" spans="1:38" ht="18.75" x14ac:dyDescent="0.3">
      <c r="A6" s="387" t="s">
        <v>11</v>
      </c>
      <c r="B6" s="388"/>
      <c r="C6" s="389"/>
      <c r="D6" s="447">
        <v>27.4</v>
      </c>
      <c r="E6" s="448"/>
      <c r="F6" s="449"/>
      <c r="G6" s="368"/>
      <c r="H6" s="433" t="s">
        <v>107</v>
      </c>
      <c r="I6" s="434"/>
      <c r="J6" s="395">
        <f>Q59-J5</f>
        <v>0</v>
      </c>
      <c r="K6" s="435"/>
      <c r="L6" s="365" t="s">
        <v>109</v>
      </c>
      <c r="M6" s="169" t="e">
        <f>SUM(R40:R58)/SUM(Q40:Q58)</f>
        <v>#DIV/0!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66.400000000000006</v>
      </c>
      <c r="E7" s="464"/>
      <c r="F7" s="465"/>
      <c r="G7" s="369"/>
      <c r="H7" s="459" t="s">
        <v>12</v>
      </c>
      <c r="I7" s="460"/>
      <c r="J7" s="461">
        <f>R59</f>
        <v>0</v>
      </c>
      <c r="K7" s="462"/>
      <c r="L7" s="31" t="s">
        <v>110</v>
      </c>
      <c r="M7" s="170" t="e">
        <f>SUM(R10:R25)/SUM(Q10:Q25)</f>
        <v>#DIV/0!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27.4</v>
      </c>
      <c r="D10" s="41">
        <f>D4</f>
        <v>46233</v>
      </c>
      <c r="E10" s="192">
        <f>J2</f>
        <v>613</v>
      </c>
      <c r="F10" s="127">
        <f>D$2</f>
        <v>2627</v>
      </c>
      <c r="G10" s="127">
        <f>H10*X10</f>
        <v>0</v>
      </c>
      <c r="H10" s="55"/>
      <c r="I10" s="468"/>
      <c r="J10" s="469"/>
      <c r="K10" s="56">
        <v>2500</v>
      </c>
      <c r="L10" s="57"/>
      <c r="M10" s="58"/>
      <c r="N10" s="121">
        <v>0.77500000000000002</v>
      </c>
      <c r="O10" s="121">
        <f>SUM(K10:M10)*N10</f>
        <v>1937.5</v>
      </c>
      <c r="P10" s="59" t="s">
        <v>453</v>
      </c>
      <c r="Q10" s="60"/>
      <c r="R10" s="60"/>
      <c r="S10" s="45">
        <f>E10-H10-Q10</f>
        <v>613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28.4</v>
      </c>
      <c r="D11" s="42">
        <f>D10+1</f>
        <v>46234</v>
      </c>
      <c r="E11" s="192">
        <f>E10-H10-Q11</f>
        <v>613</v>
      </c>
      <c r="F11" s="127">
        <f t="shared" ref="F11:F58" si="2">D$2</f>
        <v>2627</v>
      </c>
      <c r="G11" s="127">
        <f t="shared" ref="G11:G58" si="3">H11*X11</f>
        <v>0</v>
      </c>
      <c r="H11" s="61"/>
      <c r="I11" s="470"/>
      <c r="J11" s="471"/>
      <c r="K11" s="62">
        <v>400</v>
      </c>
      <c r="L11" s="63"/>
      <c r="M11" s="64"/>
      <c r="N11" s="121">
        <v>0.77500000000000002</v>
      </c>
      <c r="O11" s="121">
        <f t="shared" ref="O11:O58" si="4">SUM(K11:M11)*N11</f>
        <v>310</v>
      </c>
      <c r="P11" s="65" t="s">
        <v>454</v>
      </c>
      <c r="Q11" s="66"/>
      <c r="R11" s="66"/>
      <c r="S11" s="45">
        <f>S10-H11-Q11</f>
        <v>613</v>
      </c>
      <c r="T11" s="74">
        <f>T10+S11</f>
        <v>613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29.4</v>
      </c>
      <c r="D12" s="42">
        <f t="shared" si="6"/>
        <v>46235</v>
      </c>
      <c r="E12" s="192">
        <f t="shared" ref="E12:E56" si="7">E11-H11-Q12</f>
        <v>613</v>
      </c>
      <c r="F12" s="127">
        <f t="shared" si="2"/>
        <v>2627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613</v>
      </c>
      <c r="T12" s="74">
        <f t="shared" ref="T12:T51" si="9">T11+S12</f>
        <v>1226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30.4</v>
      </c>
      <c r="D13" s="42">
        <f t="shared" si="6"/>
        <v>46236</v>
      </c>
      <c r="E13" s="192">
        <f t="shared" si="7"/>
        <v>613</v>
      </c>
      <c r="F13" s="127">
        <f t="shared" si="2"/>
        <v>2627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613</v>
      </c>
      <c r="T13" s="74">
        <f t="shared" si="9"/>
        <v>1839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31.4</v>
      </c>
      <c r="D14" s="42">
        <f t="shared" si="6"/>
        <v>46237</v>
      </c>
      <c r="E14" s="192">
        <f t="shared" si="7"/>
        <v>613</v>
      </c>
      <c r="F14" s="127">
        <f t="shared" si="2"/>
        <v>2627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613</v>
      </c>
      <c r="T14" s="74">
        <f t="shared" si="9"/>
        <v>2452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32.4</v>
      </c>
      <c r="D15" s="42">
        <f t="shared" si="6"/>
        <v>46238</v>
      </c>
      <c r="E15" s="192">
        <f>E14-H14-Q15</f>
        <v>613</v>
      </c>
      <c r="F15" s="127">
        <f t="shared" si="2"/>
        <v>2627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613</v>
      </c>
      <c r="T15" s="74">
        <f t="shared" si="9"/>
        <v>3065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33.4</v>
      </c>
      <c r="D16" s="42">
        <f t="shared" si="6"/>
        <v>46239</v>
      </c>
      <c r="E16" s="192">
        <f t="shared" si="7"/>
        <v>613</v>
      </c>
      <c r="F16" s="127">
        <f t="shared" si="2"/>
        <v>2627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613</v>
      </c>
      <c r="T16" s="75">
        <f t="shared" si="9"/>
        <v>3678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34.4</v>
      </c>
      <c r="D17" s="42">
        <f t="shared" si="6"/>
        <v>46240</v>
      </c>
      <c r="E17" s="192">
        <f t="shared" si="7"/>
        <v>613</v>
      </c>
      <c r="F17" s="127">
        <f t="shared" si="2"/>
        <v>2627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613</v>
      </c>
      <c r="T17" s="74">
        <f t="shared" si="9"/>
        <v>4291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35.4</v>
      </c>
      <c r="D18" s="42">
        <f t="shared" si="6"/>
        <v>46241</v>
      </c>
      <c r="E18" s="192">
        <f>E17-H17-Q18</f>
        <v>613</v>
      </c>
      <c r="F18" s="127">
        <f t="shared" si="2"/>
        <v>2627</v>
      </c>
      <c r="G18" s="127">
        <f t="shared" si="3"/>
        <v>0</v>
      </c>
      <c r="H18" s="61"/>
      <c r="I18" s="470"/>
      <c r="J18" s="471"/>
      <c r="K18" s="62"/>
      <c r="L18" s="63">
        <v>2000</v>
      </c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613</v>
      </c>
      <c r="T18" s="74">
        <f t="shared" si="9"/>
        <v>4904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36.4</v>
      </c>
      <c r="D19" s="42">
        <f t="shared" si="6"/>
        <v>46242</v>
      </c>
      <c r="E19" s="192">
        <f t="shared" si="7"/>
        <v>613</v>
      </c>
      <c r="F19" s="127">
        <f t="shared" si="2"/>
        <v>2627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613</v>
      </c>
      <c r="T19" s="74">
        <f t="shared" si="9"/>
        <v>5517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37.4</v>
      </c>
      <c r="D20" s="42">
        <f t="shared" si="6"/>
        <v>46243</v>
      </c>
      <c r="E20" s="192">
        <f t="shared" si="7"/>
        <v>613</v>
      </c>
      <c r="F20" s="127">
        <f t="shared" si="2"/>
        <v>2627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613</v>
      </c>
      <c r="T20" s="74">
        <f t="shared" si="9"/>
        <v>6130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38.4</v>
      </c>
      <c r="D21" s="42">
        <f t="shared" si="6"/>
        <v>46244</v>
      </c>
      <c r="E21" s="192">
        <f t="shared" si="7"/>
        <v>613</v>
      </c>
      <c r="F21" s="127">
        <f t="shared" si="2"/>
        <v>2627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613</v>
      </c>
      <c r="T21" s="74">
        <f t="shared" si="9"/>
        <v>6743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39.4</v>
      </c>
      <c r="D22" s="42">
        <f t="shared" si="6"/>
        <v>46245</v>
      </c>
      <c r="E22" s="192">
        <f t="shared" si="7"/>
        <v>613</v>
      </c>
      <c r="F22" s="127">
        <f t="shared" si="2"/>
        <v>2627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613</v>
      </c>
      <c r="T22" s="74">
        <f t="shared" si="9"/>
        <v>7356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40.4</v>
      </c>
      <c r="D23" s="42">
        <f t="shared" si="6"/>
        <v>46246</v>
      </c>
      <c r="E23" s="192">
        <f t="shared" si="7"/>
        <v>613</v>
      </c>
      <c r="F23" s="127">
        <f t="shared" si="2"/>
        <v>2627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613</v>
      </c>
      <c r="T23" s="75">
        <f t="shared" si="9"/>
        <v>7969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41.4</v>
      </c>
      <c r="D24" s="42">
        <f t="shared" si="6"/>
        <v>46247</v>
      </c>
      <c r="E24" s="192">
        <f t="shared" si="7"/>
        <v>613</v>
      </c>
      <c r="F24" s="127">
        <f t="shared" si="2"/>
        <v>2627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613</v>
      </c>
      <c r="T24" s="74">
        <f t="shared" si="9"/>
        <v>8582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42.4</v>
      </c>
      <c r="D25" s="42">
        <f t="shared" si="6"/>
        <v>46248</v>
      </c>
      <c r="E25" s="192">
        <f t="shared" si="7"/>
        <v>613</v>
      </c>
      <c r="F25" s="127">
        <f t="shared" si="2"/>
        <v>2627</v>
      </c>
      <c r="G25" s="127">
        <f t="shared" si="3"/>
        <v>0</v>
      </c>
      <c r="H25" s="61"/>
      <c r="I25" s="470"/>
      <c r="J25" s="471"/>
      <c r="K25" s="62"/>
      <c r="L25" s="63">
        <v>3000</v>
      </c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613</v>
      </c>
      <c r="T25" s="74">
        <f t="shared" si="9"/>
        <v>9195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43.4</v>
      </c>
      <c r="D26" s="42">
        <f t="shared" si="6"/>
        <v>46249</v>
      </c>
      <c r="E26" s="192">
        <f t="shared" si="7"/>
        <v>613</v>
      </c>
      <c r="F26" s="127">
        <f t="shared" si="2"/>
        <v>2627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613</v>
      </c>
      <c r="T26" s="74">
        <f t="shared" si="9"/>
        <v>9808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44.4</v>
      </c>
      <c r="D27" s="42">
        <f t="shared" si="6"/>
        <v>46250</v>
      </c>
      <c r="E27" s="192">
        <f t="shared" si="7"/>
        <v>613</v>
      </c>
      <c r="F27" s="127">
        <f t="shared" si="2"/>
        <v>2627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613</v>
      </c>
      <c r="T27" s="74">
        <f t="shared" si="9"/>
        <v>10421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45.4</v>
      </c>
      <c r="D28" s="42">
        <f t="shared" si="11"/>
        <v>46251</v>
      </c>
      <c r="E28" s="192">
        <f t="shared" si="7"/>
        <v>613</v>
      </c>
      <c r="F28" s="127">
        <f t="shared" si="2"/>
        <v>2627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613</v>
      </c>
      <c r="T28" s="74">
        <f t="shared" si="9"/>
        <v>11034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46.4</v>
      </c>
      <c r="D29" s="42">
        <f t="shared" si="11"/>
        <v>46252</v>
      </c>
      <c r="E29" s="192">
        <f t="shared" si="7"/>
        <v>613</v>
      </c>
      <c r="F29" s="127">
        <f t="shared" si="2"/>
        <v>2627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613</v>
      </c>
      <c r="T29" s="74">
        <f t="shared" si="9"/>
        <v>11647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47.4</v>
      </c>
      <c r="D30" s="42">
        <f t="shared" si="11"/>
        <v>46253</v>
      </c>
      <c r="E30" s="192">
        <f t="shared" si="7"/>
        <v>613</v>
      </c>
      <c r="F30" s="127">
        <f t="shared" si="2"/>
        <v>2627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613</v>
      </c>
      <c r="T30" s="75">
        <f t="shared" si="9"/>
        <v>12260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48.4</v>
      </c>
      <c r="D31" s="42">
        <f t="shared" si="11"/>
        <v>46254</v>
      </c>
      <c r="E31" s="192">
        <f t="shared" si="7"/>
        <v>613</v>
      </c>
      <c r="F31" s="127">
        <f t="shared" si="2"/>
        <v>2627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613</v>
      </c>
      <c r="T31" s="74">
        <f t="shared" si="9"/>
        <v>12873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49.4</v>
      </c>
      <c r="D32" s="42">
        <f t="shared" si="11"/>
        <v>46255</v>
      </c>
      <c r="E32" s="192">
        <f t="shared" si="7"/>
        <v>613</v>
      </c>
      <c r="F32" s="127">
        <f t="shared" si="2"/>
        <v>2627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613</v>
      </c>
      <c r="T32" s="74">
        <f t="shared" si="9"/>
        <v>13486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50.4</v>
      </c>
      <c r="D33" s="42">
        <f t="shared" si="11"/>
        <v>46256</v>
      </c>
      <c r="E33" s="192">
        <f t="shared" si="7"/>
        <v>613</v>
      </c>
      <c r="F33" s="127">
        <f t="shared" si="2"/>
        <v>2627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613</v>
      </c>
      <c r="T33" s="74">
        <f t="shared" si="9"/>
        <v>14099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51.4</v>
      </c>
      <c r="D34" s="42">
        <f t="shared" si="11"/>
        <v>46257</v>
      </c>
      <c r="E34" s="192">
        <f t="shared" si="7"/>
        <v>613</v>
      </c>
      <c r="F34" s="127">
        <f t="shared" si="2"/>
        <v>2627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613</v>
      </c>
      <c r="T34" s="74">
        <f t="shared" si="9"/>
        <v>14712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52.4</v>
      </c>
      <c r="D35" s="42">
        <f t="shared" si="11"/>
        <v>46258</v>
      </c>
      <c r="E35" s="192">
        <f t="shared" si="7"/>
        <v>613</v>
      </c>
      <c r="F35" s="127">
        <f t="shared" si="2"/>
        <v>2627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613</v>
      </c>
      <c r="T35" s="74">
        <f t="shared" si="9"/>
        <v>15325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53.4</v>
      </c>
      <c r="D36" s="42">
        <f t="shared" si="11"/>
        <v>46259</v>
      </c>
      <c r="E36" s="192">
        <f t="shared" si="7"/>
        <v>613</v>
      </c>
      <c r="F36" s="127">
        <f t="shared" si="2"/>
        <v>2627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613</v>
      </c>
      <c r="T36" s="74">
        <f t="shared" si="9"/>
        <v>15938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54.4</v>
      </c>
      <c r="D37" s="42">
        <f t="shared" si="11"/>
        <v>46260</v>
      </c>
      <c r="E37" s="192">
        <f t="shared" si="7"/>
        <v>613</v>
      </c>
      <c r="F37" s="127">
        <f t="shared" si="2"/>
        <v>2627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613</v>
      </c>
      <c r="T37" s="75">
        <f t="shared" si="9"/>
        <v>16551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55.4</v>
      </c>
      <c r="D38" s="42">
        <f t="shared" si="11"/>
        <v>46261</v>
      </c>
      <c r="E38" s="192">
        <f t="shared" si="7"/>
        <v>613</v>
      </c>
      <c r="F38" s="127">
        <f t="shared" si="2"/>
        <v>2627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613</v>
      </c>
      <c r="T38" s="74">
        <f t="shared" si="9"/>
        <v>17164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56.4</v>
      </c>
      <c r="D39" s="42">
        <f t="shared" si="11"/>
        <v>46262</v>
      </c>
      <c r="E39" s="192">
        <f t="shared" si="7"/>
        <v>613</v>
      </c>
      <c r="F39" s="127">
        <f t="shared" si="2"/>
        <v>2627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613</v>
      </c>
      <c r="T39" s="74">
        <f t="shared" si="9"/>
        <v>17777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57.4</v>
      </c>
      <c r="D40" s="42">
        <f t="shared" si="11"/>
        <v>46263</v>
      </c>
      <c r="E40" s="192">
        <f t="shared" si="7"/>
        <v>613</v>
      </c>
      <c r="F40" s="127">
        <f t="shared" si="2"/>
        <v>2627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613</v>
      </c>
      <c r="T40" s="74">
        <f t="shared" si="9"/>
        <v>18390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58.4</v>
      </c>
      <c r="D41" s="42">
        <f t="shared" si="11"/>
        <v>46264</v>
      </c>
      <c r="E41" s="192">
        <f t="shared" si="7"/>
        <v>613</v>
      </c>
      <c r="F41" s="127">
        <f t="shared" si="2"/>
        <v>2627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613</v>
      </c>
      <c r="T41" s="74">
        <f t="shared" si="9"/>
        <v>19003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59.4</v>
      </c>
      <c r="D42" s="42">
        <f t="shared" si="11"/>
        <v>46265</v>
      </c>
      <c r="E42" s="192">
        <f t="shared" si="7"/>
        <v>613</v>
      </c>
      <c r="F42" s="127">
        <f t="shared" si="2"/>
        <v>2627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613</v>
      </c>
      <c r="T42" s="74">
        <f t="shared" si="9"/>
        <v>19616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60.4</v>
      </c>
      <c r="D43" s="42">
        <f t="shared" si="11"/>
        <v>46266</v>
      </c>
      <c r="E43" s="192">
        <f t="shared" si="7"/>
        <v>613</v>
      </c>
      <c r="F43" s="127">
        <f t="shared" si="2"/>
        <v>2627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613</v>
      </c>
      <c r="T43" s="74">
        <f t="shared" si="9"/>
        <v>20229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61.4</v>
      </c>
      <c r="D44" s="42">
        <f t="shared" si="12"/>
        <v>46267</v>
      </c>
      <c r="E44" s="192">
        <f t="shared" si="7"/>
        <v>613</v>
      </c>
      <c r="F44" s="127">
        <f t="shared" si="2"/>
        <v>2627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613</v>
      </c>
      <c r="T44" s="75">
        <f t="shared" si="9"/>
        <v>20842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62.4</v>
      </c>
      <c r="D45" s="42">
        <f t="shared" si="12"/>
        <v>46268</v>
      </c>
      <c r="E45" s="192">
        <f t="shared" si="7"/>
        <v>613</v>
      </c>
      <c r="F45" s="127">
        <f t="shared" si="2"/>
        <v>2627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613</v>
      </c>
      <c r="T45" s="74">
        <f>T44+S45</f>
        <v>21455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63.4</v>
      </c>
      <c r="D46" s="42">
        <f t="shared" si="12"/>
        <v>46269</v>
      </c>
      <c r="E46" s="192">
        <f t="shared" si="7"/>
        <v>613</v>
      </c>
      <c r="F46" s="127">
        <f t="shared" si="2"/>
        <v>2627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613</v>
      </c>
      <c r="T46" s="74">
        <f>T45+S46</f>
        <v>22068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64.400000000000006</v>
      </c>
      <c r="D47" s="42">
        <f t="shared" si="12"/>
        <v>46270</v>
      </c>
      <c r="E47" s="192">
        <f t="shared" si="7"/>
        <v>613</v>
      </c>
      <c r="F47" s="127">
        <f t="shared" si="2"/>
        <v>2627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613</v>
      </c>
      <c r="T47" s="74">
        <f t="shared" si="9"/>
        <v>22681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65.400000000000006</v>
      </c>
      <c r="D48" s="42">
        <f t="shared" si="12"/>
        <v>46271</v>
      </c>
      <c r="E48" s="192">
        <f t="shared" si="7"/>
        <v>613</v>
      </c>
      <c r="F48" s="127">
        <f t="shared" si="2"/>
        <v>2627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613</v>
      </c>
      <c r="T48" s="74">
        <f t="shared" si="9"/>
        <v>23294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66.400000000000006</v>
      </c>
      <c r="D49" s="42">
        <f t="shared" si="12"/>
        <v>46272</v>
      </c>
      <c r="E49" s="192">
        <f t="shared" si="7"/>
        <v>613</v>
      </c>
      <c r="F49" s="127">
        <f t="shared" si="2"/>
        <v>2627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/>
      <c r="Q49" s="66"/>
      <c r="R49" s="66"/>
      <c r="S49" s="45">
        <f t="shared" si="8"/>
        <v>613</v>
      </c>
      <c r="T49" s="74">
        <f t="shared" si="9"/>
        <v>23907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67.400000000000006</v>
      </c>
      <c r="D50" s="42">
        <f t="shared" si="12"/>
        <v>46273</v>
      </c>
      <c r="E50" s="192">
        <f t="shared" si="7"/>
        <v>613</v>
      </c>
      <c r="F50" s="127">
        <f t="shared" si="2"/>
        <v>2627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613</v>
      </c>
      <c r="T50" s="74">
        <f t="shared" si="9"/>
        <v>24520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68.400000000000006</v>
      </c>
      <c r="D51" s="42">
        <f t="shared" si="12"/>
        <v>46274</v>
      </c>
      <c r="E51" s="192">
        <f t="shared" si="7"/>
        <v>613</v>
      </c>
      <c r="F51" s="127">
        <f t="shared" si="2"/>
        <v>2627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613</v>
      </c>
      <c r="T51" s="75">
        <f t="shared" si="9"/>
        <v>25133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69.400000000000006</v>
      </c>
      <c r="D52" s="42">
        <f t="shared" si="12"/>
        <v>46275</v>
      </c>
      <c r="E52" s="192">
        <f t="shared" si="7"/>
        <v>613</v>
      </c>
      <c r="F52" s="127">
        <f t="shared" si="2"/>
        <v>2627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613</v>
      </c>
      <c r="T52" s="74">
        <f>T51+S52</f>
        <v>25746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70.400000000000006</v>
      </c>
      <c r="D53" s="42">
        <f t="shared" si="12"/>
        <v>46276</v>
      </c>
      <c r="E53" s="192">
        <f t="shared" si="7"/>
        <v>613</v>
      </c>
      <c r="F53" s="127">
        <f t="shared" si="2"/>
        <v>2627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613</v>
      </c>
      <c r="T53" s="74">
        <f>T52+S53</f>
        <v>26359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71.400000000000006</v>
      </c>
      <c r="D54" s="42">
        <f t="shared" si="12"/>
        <v>46277</v>
      </c>
      <c r="E54" s="192">
        <f t="shared" si="7"/>
        <v>613</v>
      </c>
      <c r="F54" s="127">
        <f t="shared" si="2"/>
        <v>2627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613</v>
      </c>
      <c r="T54" s="74">
        <f>T53+S54</f>
        <v>26972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72.400000000000006</v>
      </c>
      <c r="D55" s="42">
        <f t="shared" si="12"/>
        <v>46278</v>
      </c>
      <c r="E55" s="192">
        <f t="shared" si="7"/>
        <v>613</v>
      </c>
      <c r="F55" s="127">
        <f t="shared" si="2"/>
        <v>2627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613</v>
      </c>
      <c r="T55" s="74">
        <f t="shared" ref="T55:T59" si="13">T54+S55</f>
        <v>27585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73.400000000000006</v>
      </c>
      <c r="D56" s="42">
        <f t="shared" si="12"/>
        <v>46279</v>
      </c>
      <c r="E56" s="192">
        <f t="shared" si="7"/>
        <v>613</v>
      </c>
      <c r="F56" s="127">
        <f t="shared" si="2"/>
        <v>2627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613</v>
      </c>
      <c r="T56" s="74">
        <f t="shared" si="13"/>
        <v>28198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74.400000000000006</v>
      </c>
      <c r="D57" s="42">
        <f t="shared" si="12"/>
        <v>46280</v>
      </c>
      <c r="E57" s="192">
        <f>E56-H56-Q57</f>
        <v>613</v>
      </c>
      <c r="F57" s="127">
        <f t="shared" si="2"/>
        <v>2627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613</v>
      </c>
      <c r="T57" s="74">
        <f t="shared" si="13"/>
        <v>28811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75.400000000000006</v>
      </c>
      <c r="D58" s="44">
        <f t="shared" si="12"/>
        <v>46281</v>
      </c>
      <c r="E58" s="192">
        <f>E57-H57-Q58</f>
        <v>613</v>
      </c>
      <c r="F58" s="127">
        <f t="shared" si="2"/>
        <v>2627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613</v>
      </c>
      <c r="T58" s="76">
        <f t="shared" si="13"/>
        <v>29424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0</v>
      </c>
      <c r="H59" s="46">
        <f>SUM(H10:H58)</f>
        <v>0</v>
      </c>
      <c r="I59" s="485"/>
      <c r="J59" s="486"/>
      <c r="K59" s="480">
        <f>SUM(K10:M58)</f>
        <v>7900</v>
      </c>
      <c r="L59" s="481"/>
      <c r="M59" s="482"/>
      <c r="N59" s="370"/>
      <c r="O59" s="370">
        <f>SUM(O10:O58)</f>
        <v>2247.5</v>
      </c>
      <c r="P59" s="47"/>
      <c r="Q59" s="48">
        <f>SUM(Q10:Q58)</f>
        <v>0</v>
      </c>
      <c r="R59" s="48">
        <f>SUM(R10:R58)</f>
        <v>0</v>
      </c>
      <c r="S59" s="49"/>
      <c r="T59" s="77">
        <f t="shared" si="13"/>
        <v>29424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3F774210-7736-4C6F-8F1E-D011995B8425}">
      <formula1>$AA$10:$AA$25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D8CA1-F464-4B1E-87C9-B4E63E67E09B}">
  <dimension ref="A1:AL101"/>
  <sheetViews>
    <sheetView workbookViewId="0">
      <selection activeCell="N10" sqref="N10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42.5703125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2626</v>
      </c>
      <c r="E2" s="445"/>
      <c r="F2" s="446"/>
      <c r="G2" s="367"/>
      <c r="H2" s="413" t="s">
        <v>2</v>
      </c>
      <c r="I2" s="414"/>
      <c r="J2" s="442">
        <v>638</v>
      </c>
      <c r="K2" s="443"/>
      <c r="L2" s="29" t="s">
        <v>3</v>
      </c>
      <c r="M2" s="165">
        <f>T59</f>
        <v>30624</v>
      </c>
      <c r="N2" s="29" t="s">
        <v>14</v>
      </c>
      <c r="O2" s="181">
        <f>K59</f>
        <v>13650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3150</v>
      </c>
      <c r="V2">
        <f>(U2/((J$2)-(SUM(Q10:Q14))))</f>
        <v>4.9373040752351098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0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368"/>
      <c r="H3" s="392" t="s">
        <v>4</v>
      </c>
      <c r="I3" s="393"/>
      <c r="J3" s="440">
        <v>4328</v>
      </c>
      <c r="K3" s="441"/>
      <c r="L3" s="365" t="s">
        <v>113</v>
      </c>
      <c r="M3" s="166">
        <f>J3/J2</f>
        <v>6.7836990595611288</v>
      </c>
      <c r="N3" s="171" t="s">
        <v>15</v>
      </c>
      <c r="O3" s="182">
        <f>(O2/(J7-J3))</f>
        <v>-3.1538817005545288</v>
      </c>
      <c r="P3" s="171" t="s">
        <v>41</v>
      </c>
      <c r="Q3" s="54"/>
      <c r="R3" s="187" t="s">
        <v>237</v>
      </c>
      <c r="S3" s="161">
        <f>G59</f>
        <v>0</v>
      </c>
      <c r="T3" t="s">
        <v>246</v>
      </c>
      <c r="U3">
        <f>SUM(L10:L57)</f>
        <v>8500</v>
      </c>
      <c r="V3">
        <f>(U3/((J$2)-(SUM(Q10:Q15))))</f>
        <v>13.322884012539184</v>
      </c>
    </row>
    <row r="4" spans="1:38" ht="18.75" x14ac:dyDescent="0.3">
      <c r="A4" s="387" t="s">
        <v>5</v>
      </c>
      <c r="B4" s="388"/>
      <c r="C4" s="389"/>
      <c r="D4" s="436">
        <v>46226</v>
      </c>
      <c r="E4" s="437"/>
      <c r="F4" s="438"/>
      <c r="G4" s="366"/>
      <c r="H4" s="433" t="s">
        <v>6</v>
      </c>
      <c r="I4" s="434"/>
      <c r="J4" s="395">
        <f>H59</f>
        <v>0</v>
      </c>
      <c r="K4" s="435"/>
      <c r="L4" s="30" t="s">
        <v>7</v>
      </c>
      <c r="M4" s="167">
        <f>(SUM(H10:H20)/J2)+(SUM(H21:H58)/(J2-J5-AB2))</f>
        <v>0</v>
      </c>
      <c r="N4" s="175" t="s">
        <v>111</v>
      </c>
      <c r="O4" s="183">
        <f>O59</f>
        <v>4337.25</v>
      </c>
      <c r="P4" s="172" t="s">
        <v>39</v>
      </c>
      <c r="Q4" s="54"/>
      <c r="R4" s="187" t="s">
        <v>242</v>
      </c>
      <c r="S4" s="161">
        <f>O2-S3-S2</f>
        <v>13650</v>
      </c>
      <c r="T4" t="s">
        <v>37</v>
      </c>
      <c r="U4">
        <f>SUM(M10:M58)</f>
        <v>2000</v>
      </c>
      <c r="V4">
        <f>(U4/((J$2)-(SUM(Q10:Q14))))</f>
        <v>3.134796238244514</v>
      </c>
    </row>
    <row r="5" spans="1:38" ht="18.75" x14ac:dyDescent="0.3">
      <c r="A5" s="387" t="s">
        <v>8</v>
      </c>
      <c r="B5" s="388"/>
      <c r="C5" s="389"/>
      <c r="D5" s="436">
        <v>46265</v>
      </c>
      <c r="E5" s="437"/>
      <c r="F5" s="438"/>
      <c r="G5" s="366"/>
      <c r="H5" s="433" t="s">
        <v>106</v>
      </c>
      <c r="I5" s="434"/>
      <c r="J5" s="395">
        <f>SUM(Q10:Q25)</f>
        <v>0</v>
      </c>
      <c r="K5" s="435"/>
      <c r="L5" s="30" t="s">
        <v>10</v>
      </c>
      <c r="M5" s="168">
        <f>((J7-J3)/M2)*1000</f>
        <v>-141.32706374085686</v>
      </c>
      <c r="N5" s="173" t="s">
        <v>112</v>
      </c>
      <c r="O5" s="184">
        <f>O4/(J7-J3)</f>
        <v>-1.0021372458410351</v>
      </c>
      <c r="P5" s="173" t="s">
        <v>42</v>
      </c>
      <c r="Q5" s="54"/>
      <c r="R5" s="187" t="s">
        <v>238</v>
      </c>
      <c r="S5" s="161" t="e">
        <f>S4/J6</f>
        <v>#DIV/0!</v>
      </c>
    </row>
    <row r="6" spans="1:38" ht="18.75" x14ac:dyDescent="0.3">
      <c r="A6" s="387" t="s">
        <v>11</v>
      </c>
      <c r="B6" s="388"/>
      <c r="C6" s="389"/>
      <c r="D6" s="447">
        <v>27.9</v>
      </c>
      <c r="E6" s="448"/>
      <c r="F6" s="449"/>
      <c r="G6" s="368"/>
      <c r="H6" s="433" t="s">
        <v>107</v>
      </c>
      <c r="I6" s="434"/>
      <c r="J6" s="395">
        <f>Q59-J5</f>
        <v>0</v>
      </c>
      <c r="K6" s="435"/>
      <c r="L6" s="365" t="s">
        <v>109</v>
      </c>
      <c r="M6" s="169" t="e">
        <f>SUM(R40:R58)/SUM(Q40:Q58)</f>
        <v>#DIV/0!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66.900000000000006</v>
      </c>
      <c r="E7" s="464"/>
      <c r="F7" s="465"/>
      <c r="G7" s="369"/>
      <c r="H7" s="459" t="s">
        <v>12</v>
      </c>
      <c r="I7" s="460"/>
      <c r="J7" s="461">
        <f>R59</f>
        <v>0</v>
      </c>
      <c r="K7" s="462"/>
      <c r="L7" s="31" t="s">
        <v>110</v>
      </c>
      <c r="M7" s="170" t="e">
        <f>SUM(R10:R25)/SUM(Q10:Q25)</f>
        <v>#DIV/0!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27.9</v>
      </c>
      <c r="D10" s="41">
        <f>D4</f>
        <v>46226</v>
      </c>
      <c r="E10" s="192">
        <f>J2</f>
        <v>638</v>
      </c>
      <c r="F10" s="127">
        <f>D$2</f>
        <v>2626</v>
      </c>
      <c r="G10" s="127">
        <f>H10*X10</f>
        <v>0</v>
      </c>
      <c r="H10" s="55"/>
      <c r="I10" s="468"/>
      <c r="J10" s="469"/>
      <c r="K10" s="56">
        <v>2500</v>
      </c>
      <c r="L10" s="57"/>
      <c r="M10" s="58"/>
      <c r="N10" s="121">
        <v>0.77500000000000002</v>
      </c>
      <c r="O10" s="121">
        <f>SUM(K10:M10)*N10</f>
        <v>1937.5</v>
      </c>
      <c r="P10" s="59" t="s">
        <v>452</v>
      </c>
      <c r="Q10" s="60"/>
      <c r="R10" s="60"/>
      <c r="S10" s="45">
        <f>E10-H10-Q10</f>
        <v>638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28.9</v>
      </c>
      <c r="D11" s="42">
        <f>D10+1</f>
        <v>46227</v>
      </c>
      <c r="E11" s="192">
        <f>E10-H10-Q11</f>
        <v>638</v>
      </c>
      <c r="F11" s="127">
        <f t="shared" ref="F11:F58" si="2">D$2</f>
        <v>2626</v>
      </c>
      <c r="G11" s="127">
        <f t="shared" ref="G11:G58" si="3">H11*X11</f>
        <v>0</v>
      </c>
      <c r="H11" s="61"/>
      <c r="I11" s="470"/>
      <c r="J11" s="471"/>
      <c r="K11" s="62">
        <v>650</v>
      </c>
      <c r="L11" s="63"/>
      <c r="M11" s="64"/>
      <c r="N11" s="122">
        <v>0.77500000000000002</v>
      </c>
      <c r="O11" s="121">
        <f t="shared" ref="O11:O58" si="4">SUM(K11:M11)*N11</f>
        <v>503.75</v>
      </c>
      <c r="P11" s="65" t="s">
        <v>443</v>
      </c>
      <c r="Q11" s="66"/>
      <c r="R11" s="66"/>
      <c r="S11" s="45">
        <f>S10-H11-Q11</f>
        <v>638</v>
      </c>
      <c r="T11" s="74">
        <f>T10+S11</f>
        <v>638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29.9</v>
      </c>
      <c r="D12" s="42">
        <f t="shared" si="6"/>
        <v>46228</v>
      </c>
      <c r="E12" s="192">
        <f t="shared" ref="E12:E56" si="7">E11-H11-Q12</f>
        <v>638</v>
      </c>
      <c r="F12" s="127">
        <f t="shared" si="2"/>
        <v>2626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638</v>
      </c>
      <c r="T12" s="74">
        <f t="shared" ref="T12:T51" si="9">T11+S12</f>
        <v>1276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30.9</v>
      </c>
      <c r="D13" s="42">
        <f t="shared" si="6"/>
        <v>46229</v>
      </c>
      <c r="E13" s="192">
        <f t="shared" si="7"/>
        <v>638</v>
      </c>
      <c r="F13" s="127">
        <f t="shared" si="2"/>
        <v>2626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638</v>
      </c>
      <c r="T13" s="74">
        <f t="shared" si="9"/>
        <v>1914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31.9</v>
      </c>
      <c r="D14" s="42">
        <f t="shared" si="6"/>
        <v>46230</v>
      </c>
      <c r="E14" s="192">
        <f t="shared" si="7"/>
        <v>638</v>
      </c>
      <c r="F14" s="127">
        <f t="shared" si="2"/>
        <v>2626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638</v>
      </c>
      <c r="T14" s="74">
        <f t="shared" si="9"/>
        <v>2552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32.9</v>
      </c>
      <c r="D15" s="42">
        <f t="shared" si="6"/>
        <v>46231</v>
      </c>
      <c r="E15" s="192">
        <f>E14-H14-Q15</f>
        <v>638</v>
      </c>
      <c r="F15" s="127">
        <f t="shared" si="2"/>
        <v>2626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638</v>
      </c>
      <c r="T15" s="74">
        <f t="shared" si="9"/>
        <v>3190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33.9</v>
      </c>
      <c r="D16" s="42">
        <f t="shared" si="6"/>
        <v>46232</v>
      </c>
      <c r="E16" s="192">
        <f t="shared" si="7"/>
        <v>638</v>
      </c>
      <c r="F16" s="127">
        <f t="shared" si="2"/>
        <v>2626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638</v>
      </c>
      <c r="T16" s="75">
        <f t="shared" si="9"/>
        <v>3828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34.9</v>
      </c>
      <c r="D17" s="42">
        <f t="shared" si="6"/>
        <v>46233</v>
      </c>
      <c r="E17" s="192">
        <f t="shared" si="7"/>
        <v>638</v>
      </c>
      <c r="F17" s="127">
        <f t="shared" si="2"/>
        <v>2626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638</v>
      </c>
      <c r="T17" s="74">
        <f t="shared" si="9"/>
        <v>4466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35.9</v>
      </c>
      <c r="D18" s="42">
        <f t="shared" si="6"/>
        <v>46234</v>
      </c>
      <c r="E18" s="192">
        <f>E17-H17-Q18</f>
        <v>638</v>
      </c>
      <c r="F18" s="127">
        <f t="shared" si="2"/>
        <v>2626</v>
      </c>
      <c r="G18" s="127">
        <f t="shared" si="3"/>
        <v>0</v>
      </c>
      <c r="H18" s="61"/>
      <c r="I18" s="470"/>
      <c r="J18" s="471"/>
      <c r="K18" s="62"/>
      <c r="L18" s="63">
        <v>3000</v>
      </c>
      <c r="M18" s="64"/>
      <c r="N18" s="122">
        <v>0.63200000000000001</v>
      </c>
      <c r="O18" s="121">
        <f t="shared" si="4"/>
        <v>1896</v>
      </c>
      <c r="P18" s="65"/>
      <c r="Q18" s="66"/>
      <c r="R18" s="66"/>
      <c r="S18" s="45">
        <f t="shared" si="8"/>
        <v>638</v>
      </c>
      <c r="T18" s="74">
        <f t="shared" si="9"/>
        <v>5104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36.9</v>
      </c>
      <c r="D19" s="42">
        <f t="shared" si="6"/>
        <v>46235</v>
      </c>
      <c r="E19" s="192">
        <f t="shared" si="7"/>
        <v>638</v>
      </c>
      <c r="F19" s="127">
        <f t="shared" si="2"/>
        <v>2626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638</v>
      </c>
      <c r="T19" s="74">
        <f t="shared" si="9"/>
        <v>5742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37.9</v>
      </c>
      <c r="D20" s="42">
        <f t="shared" si="6"/>
        <v>46236</v>
      </c>
      <c r="E20" s="192">
        <f t="shared" si="7"/>
        <v>638</v>
      </c>
      <c r="F20" s="127">
        <f t="shared" si="2"/>
        <v>2626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638</v>
      </c>
      <c r="T20" s="74">
        <f t="shared" si="9"/>
        <v>6380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38.9</v>
      </c>
      <c r="D21" s="42">
        <f t="shared" si="6"/>
        <v>46237</v>
      </c>
      <c r="E21" s="192">
        <f t="shared" si="7"/>
        <v>638</v>
      </c>
      <c r="F21" s="127">
        <f t="shared" si="2"/>
        <v>2626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638</v>
      </c>
      <c r="T21" s="74">
        <f t="shared" si="9"/>
        <v>7018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39.9</v>
      </c>
      <c r="D22" s="42">
        <f t="shared" si="6"/>
        <v>46238</v>
      </c>
      <c r="E22" s="192">
        <f t="shared" si="7"/>
        <v>638</v>
      </c>
      <c r="F22" s="127">
        <f t="shared" si="2"/>
        <v>2626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638</v>
      </c>
      <c r="T22" s="74">
        <f t="shared" si="9"/>
        <v>7656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40.9</v>
      </c>
      <c r="D23" s="42">
        <f t="shared" si="6"/>
        <v>46239</v>
      </c>
      <c r="E23" s="192">
        <f t="shared" si="7"/>
        <v>638</v>
      </c>
      <c r="F23" s="127">
        <f t="shared" si="2"/>
        <v>2626</v>
      </c>
      <c r="G23" s="127">
        <f t="shared" si="3"/>
        <v>0</v>
      </c>
      <c r="H23" s="61"/>
      <c r="I23" s="470"/>
      <c r="J23" s="471"/>
      <c r="K23" s="62"/>
      <c r="L23" s="63">
        <v>2500</v>
      </c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638</v>
      </c>
      <c r="T23" s="75">
        <f t="shared" si="9"/>
        <v>8294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41.9</v>
      </c>
      <c r="D24" s="42">
        <f t="shared" si="6"/>
        <v>46240</v>
      </c>
      <c r="E24" s="192">
        <f t="shared" si="7"/>
        <v>638</v>
      </c>
      <c r="F24" s="127">
        <f t="shared" si="2"/>
        <v>2626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638</v>
      </c>
      <c r="T24" s="74">
        <f t="shared" si="9"/>
        <v>8932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42.9</v>
      </c>
      <c r="D25" s="42">
        <f t="shared" si="6"/>
        <v>46241</v>
      </c>
      <c r="E25" s="192">
        <f t="shared" si="7"/>
        <v>638</v>
      </c>
      <c r="F25" s="127">
        <f t="shared" si="2"/>
        <v>2626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638</v>
      </c>
      <c r="T25" s="74">
        <f t="shared" si="9"/>
        <v>9570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43.9</v>
      </c>
      <c r="D26" s="42">
        <f t="shared" si="6"/>
        <v>46242</v>
      </c>
      <c r="E26" s="192">
        <f t="shared" si="7"/>
        <v>638</v>
      </c>
      <c r="F26" s="127">
        <f t="shared" si="2"/>
        <v>2626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638</v>
      </c>
      <c r="T26" s="74">
        <f t="shared" si="9"/>
        <v>10208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44.9</v>
      </c>
      <c r="D27" s="42">
        <f t="shared" si="6"/>
        <v>46243</v>
      </c>
      <c r="E27" s="192">
        <f t="shared" si="7"/>
        <v>638</v>
      </c>
      <c r="F27" s="127">
        <f t="shared" si="2"/>
        <v>2626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638</v>
      </c>
      <c r="T27" s="74">
        <f t="shared" si="9"/>
        <v>10846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45.9</v>
      </c>
      <c r="D28" s="42">
        <f t="shared" si="11"/>
        <v>46244</v>
      </c>
      <c r="E28" s="192">
        <f t="shared" si="7"/>
        <v>638</v>
      </c>
      <c r="F28" s="127">
        <f t="shared" si="2"/>
        <v>2626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638</v>
      </c>
      <c r="T28" s="74">
        <f t="shared" si="9"/>
        <v>11484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46.9</v>
      </c>
      <c r="D29" s="42">
        <f t="shared" si="11"/>
        <v>46245</v>
      </c>
      <c r="E29" s="192">
        <f t="shared" si="7"/>
        <v>638</v>
      </c>
      <c r="F29" s="127">
        <f t="shared" si="2"/>
        <v>2626</v>
      </c>
      <c r="G29" s="127">
        <f t="shared" si="3"/>
        <v>0</v>
      </c>
      <c r="H29" s="61"/>
      <c r="I29" s="470"/>
      <c r="J29" s="471"/>
      <c r="K29" s="62"/>
      <c r="L29" s="63">
        <v>3000</v>
      </c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638</v>
      </c>
      <c r="T29" s="74">
        <f t="shared" si="9"/>
        <v>12122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47.9</v>
      </c>
      <c r="D30" s="42">
        <f t="shared" si="11"/>
        <v>46246</v>
      </c>
      <c r="E30" s="192">
        <f t="shared" si="7"/>
        <v>638</v>
      </c>
      <c r="F30" s="127">
        <f t="shared" si="2"/>
        <v>2626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638</v>
      </c>
      <c r="T30" s="75">
        <f t="shared" si="9"/>
        <v>12760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48.9</v>
      </c>
      <c r="D31" s="42">
        <f t="shared" si="11"/>
        <v>46247</v>
      </c>
      <c r="E31" s="192">
        <f t="shared" si="7"/>
        <v>638</v>
      </c>
      <c r="F31" s="127">
        <f t="shared" si="2"/>
        <v>2626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638</v>
      </c>
      <c r="T31" s="74">
        <f t="shared" si="9"/>
        <v>13398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49.9</v>
      </c>
      <c r="D32" s="42">
        <f t="shared" si="11"/>
        <v>46248</v>
      </c>
      <c r="E32" s="192">
        <f t="shared" si="7"/>
        <v>638</v>
      </c>
      <c r="F32" s="127">
        <f t="shared" si="2"/>
        <v>2626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638</v>
      </c>
      <c r="T32" s="74">
        <f t="shared" si="9"/>
        <v>14036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50.9</v>
      </c>
      <c r="D33" s="42">
        <f t="shared" si="11"/>
        <v>46249</v>
      </c>
      <c r="E33" s="192">
        <f t="shared" si="7"/>
        <v>638</v>
      </c>
      <c r="F33" s="127">
        <f t="shared" si="2"/>
        <v>2626</v>
      </c>
      <c r="G33" s="127">
        <f t="shared" si="3"/>
        <v>0</v>
      </c>
      <c r="H33" s="61"/>
      <c r="I33" s="470"/>
      <c r="J33" s="471"/>
      <c r="K33" s="62"/>
      <c r="L33" s="63"/>
      <c r="M33" s="64">
        <v>2000</v>
      </c>
      <c r="N33" s="122"/>
      <c r="O33" s="121">
        <f t="shared" si="4"/>
        <v>0</v>
      </c>
      <c r="P33" s="65"/>
      <c r="Q33" s="66"/>
      <c r="R33" s="66"/>
      <c r="S33" s="45">
        <f t="shared" si="8"/>
        <v>638</v>
      </c>
      <c r="T33" s="74">
        <f t="shared" si="9"/>
        <v>14674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51.9</v>
      </c>
      <c r="D34" s="42">
        <f t="shared" si="11"/>
        <v>46250</v>
      </c>
      <c r="E34" s="192">
        <f t="shared" si="7"/>
        <v>638</v>
      </c>
      <c r="F34" s="127">
        <f t="shared" si="2"/>
        <v>2626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638</v>
      </c>
      <c r="T34" s="74">
        <f t="shared" si="9"/>
        <v>15312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52.9</v>
      </c>
      <c r="D35" s="42">
        <f t="shared" si="11"/>
        <v>46251</v>
      </c>
      <c r="E35" s="192">
        <f t="shared" si="7"/>
        <v>638</v>
      </c>
      <c r="F35" s="127">
        <f t="shared" si="2"/>
        <v>2626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638</v>
      </c>
      <c r="T35" s="74">
        <f t="shared" si="9"/>
        <v>15950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53.9</v>
      </c>
      <c r="D36" s="42">
        <f t="shared" si="11"/>
        <v>46252</v>
      </c>
      <c r="E36" s="192">
        <f t="shared" si="7"/>
        <v>638</v>
      </c>
      <c r="F36" s="127">
        <f t="shared" si="2"/>
        <v>2626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638</v>
      </c>
      <c r="T36" s="74">
        <f t="shared" si="9"/>
        <v>16588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54.9</v>
      </c>
      <c r="D37" s="42">
        <f t="shared" si="11"/>
        <v>46253</v>
      </c>
      <c r="E37" s="192">
        <f t="shared" si="7"/>
        <v>638</v>
      </c>
      <c r="F37" s="127">
        <f t="shared" si="2"/>
        <v>2626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638</v>
      </c>
      <c r="T37" s="75">
        <f t="shared" si="9"/>
        <v>17226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55.9</v>
      </c>
      <c r="D38" s="42">
        <f t="shared" si="11"/>
        <v>46254</v>
      </c>
      <c r="E38" s="192">
        <f t="shared" si="7"/>
        <v>638</v>
      </c>
      <c r="F38" s="127">
        <f t="shared" si="2"/>
        <v>2626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638</v>
      </c>
      <c r="T38" s="74">
        <f t="shared" si="9"/>
        <v>17864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56.9</v>
      </c>
      <c r="D39" s="42">
        <f t="shared" si="11"/>
        <v>46255</v>
      </c>
      <c r="E39" s="192">
        <f t="shared" si="7"/>
        <v>638</v>
      </c>
      <c r="F39" s="127">
        <f t="shared" si="2"/>
        <v>2626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638</v>
      </c>
      <c r="T39" s="74">
        <f t="shared" si="9"/>
        <v>18502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57.9</v>
      </c>
      <c r="D40" s="42">
        <f t="shared" si="11"/>
        <v>46256</v>
      </c>
      <c r="E40" s="192">
        <f t="shared" si="7"/>
        <v>638</v>
      </c>
      <c r="F40" s="127">
        <f t="shared" si="2"/>
        <v>2626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638</v>
      </c>
      <c r="T40" s="74">
        <f t="shared" si="9"/>
        <v>19140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58.9</v>
      </c>
      <c r="D41" s="42">
        <f t="shared" si="11"/>
        <v>46257</v>
      </c>
      <c r="E41" s="192">
        <f t="shared" si="7"/>
        <v>638</v>
      </c>
      <c r="F41" s="127">
        <f t="shared" si="2"/>
        <v>2626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638</v>
      </c>
      <c r="T41" s="74">
        <f t="shared" si="9"/>
        <v>19778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59.9</v>
      </c>
      <c r="D42" s="42">
        <f t="shared" si="11"/>
        <v>46258</v>
      </c>
      <c r="E42" s="192">
        <f t="shared" si="7"/>
        <v>638</v>
      </c>
      <c r="F42" s="127">
        <f t="shared" si="2"/>
        <v>2626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638</v>
      </c>
      <c r="T42" s="74">
        <f t="shared" si="9"/>
        <v>20416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60.9</v>
      </c>
      <c r="D43" s="42">
        <f t="shared" si="11"/>
        <v>46259</v>
      </c>
      <c r="E43" s="192">
        <f t="shared" si="7"/>
        <v>638</v>
      </c>
      <c r="F43" s="127">
        <f t="shared" si="2"/>
        <v>2626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638</v>
      </c>
      <c r="T43" s="74">
        <f t="shared" si="9"/>
        <v>21054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61.9</v>
      </c>
      <c r="D44" s="42">
        <f t="shared" si="12"/>
        <v>46260</v>
      </c>
      <c r="E44" s="192">
        <f t="shared" si="7"/>
        <v>638</v>
      </c>
      <c r="F44" s="127">
        <f t="shared" si="2"/>
        <v>2626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638</v>
      </c>
      <c r="T44" s="75">
        <f t="shared" si="9"/>
        <v>21692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62.9</v>
      </c>
      <c r="D45" s="42">
        <f t="shared" si="12"/>
        <v>46261</v>
      </c>
      <c r="E45" s="192">
        <f t="shared" si="7"/>
        <v>638</v>
      </c>
      <c r="F45" s="127">
        <f t="shared" si="2"/>
        <v>2626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638</v>
      </c>
      <c r="T45" s="74">
        <f>T44+S45</f>
        <v>22330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63.9</v>
      </c>
      <c r="D46" s="42">
        <f t="shared" si="12"/>
        <v>46262</v>
      </c>
      <c r="E46" s="192">
        <f t="shared" si="7"/>
        <v>638</v>
      </c>
      <c r="F46" s="127">
        <f t="shared" si="2"/>
        <v>2626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638</v>
      </c>
      <c r="T46" s="74">
        <f>T45+S46</f>
        <v>22968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64.900000000000006</v>
      </c>
      <c r="D47" s="42">
        <f t="shared" si="12"/>
        <v>46263</v>
      </c>
      <c r="E47" s="192">
        <f t="shared" si="7"/>
        <v>638</v>
      </c>
      <c r="F47" s="127">
        <f t="shared" si="2"/>
        <v>2626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638</v>
      </c>
      <c r="T47" s="74">
        <f t="shared" si="9"/>
        <v>23606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65.900000000000006</v>
      </c>
      <c r="D48" s="42">
        <f t="shared" si="12"/>
        <v>46264</v>
      </c>
      <c r="E48" s="192">
        <f t="shared" si="7"/>
        <v>638</v>
      </c>
      <c r="F48" s="127">
        <f t="shared" si="2"/>
        <v>2626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638</v>
      </c>
      <c r="T48" s="74">
        <f t="shared" si="9"/>
        <v>24244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66.900000000000006</v>
      </c>
      <c r="D49" s="42">
        <f t="shared" si="12"/>
        <v>46265</v>
      </c>
      <c r="E49" s="192">
        <f t="shared" si="7"/>
        <v>638</v>
      </c>
      <c r="F49" s="127">
        <f t="shared" si="2"/>
        <v>2626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/>
      <c r="Q49" s="66"/>
      <c r="R49" s="66"/>
      <c r="S49" s="45">
        <f t="shared" si="8"/>
        <v>638</v>
      </c>
      <c r="T49" s="74">
        <f t="shared" si="9"/>
        <v>24882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67.900000000000006</v>
      </c>
      <c r="D50" s="42">
        <f t="shared" si="12"/>
        <v>46266</v>
      </c>
      <c r="E50" s="192">
        <f t="shared" si="7"/>
        <v>638</v>
      </c>
      <c r="F50" s="127">
        <f t="shared" si="2"/>
        <v>2626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638</v>
      </c>
      <c r="T50" s="74">
        <f t="shared" si="9"/>
        <v>25520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68.900000000000006</v>
      </c>
      <c r="D51" s="42">
        <f t="shared" si="12"/>
        <v>46267</v>
      </c>
      <c r="E51" s="192">
        <f t="shared" si="7"/>
        <v>638</v>
      </c>
      <c r="F51" s="127">
        <f t="shared" si="2"/>
        <v>2626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638</v>
      </c>
      <c r="T51" s="75">
        <f t="shared" si="9"/>
        <v>26158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69.900000000000006</v>
      </c>
      <c r="D52" s="42">
        <f t="shared" si="12"/>
        <v>46268</v>
      </c>
      <c r="E52" s="192">
        <f t="shared" si="7"/>
        <v>638</v>
      </c>
      <c r="F52" s="127">
        <f t="shared" si="2"/>
        <v>2626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638</v>
      </c>
      <c r="T52" s="74">
        <f>T51+S52</f>
        <v>26796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70.900000000000006</v>
      </c>
      <c r="D53" s="42">
        <f t="shared" si="12"/>
        <v>46269</v>
      </c>
      <c r="E53" s="192">
        <f t="shared" si="7"/>
        <v>638</v>
      </c>
      <c r="F53" s="127">
        <f t="shared" si="2"/>
        <v>2626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638</v>
      </c>
      <c r="T53" s="74">
        <f>T52+S53</f>
        <v>27434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71.900000000000006</v>
      </c>
      <c r="D54" s="42">
        <f t="shared" si="12"/>
        <v>46270</v>
      </c>
      <c r="E54" s="192">
        <f t="shared" si="7"/>
        <v>638</v>
      </c>
      <c r="F54" s="127">
        <f t="shared" si="2"/>
        <v>2626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638</v>
      </c>
      <c r="T54" s="74">
        <f>T53+S54</f>
        <v>28072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72.900000000000006</v>
      </c>
      <c r="D55" s="42">
        <f t="shared" si="12"/>
        <v>46271</v>
      </c>
      <c r="E55" s="192">
        <f t="shared" si="7"/>
        <v>638</v>
      </c>
      <c r="F55" s="127">
        <f t="shared" si="2"/>
        <v>2626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638</v>
      </c>
      <c r="T55" s="74">
        <f t="shared" ref="T55:T59" si="13">T54+S55</f>
        <v>28710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73.900000000000006</v>
      </c>
      <c r="D56" s="42">
        <f t="shared" si="12"/>
        <v>46272</v>
      </c>
      <c r="E56" s="192">
        <f t="shared" si="7"/>
        <v>638</v>
      </c>
      <c r="F56" s="127">
        <f t="shared" si="2"/>
        <v>2626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638</v>
      </c>
      <c r="T56" s="74">
        <f t="shared" si="13"/>
        <v>29348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74.900000000000006</v>
      </c>
      <c r="D57" s="42">
        <f t="shared" si="12"/>
        <v>46273</v>
      </c>
      <c r="E57" s="192">
        <f>E56-H56-Q57</f>
        <v>638</v>
      </c>
      <c r="F57" s="127">
        <f t="shared" si="2"/>
        <v>2626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638</v>
      </c>
      <c r="T57" s="74">
        <f t="shared" si="13"/>
        <v>29986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75.900000000000006</v>
      </c>
      <c r="D58" s="44">
        <f t="shared" si="12"/>
        <v>46274</v>
      </c>
      <c r="E58" s="192">
        <f>E57-H57-Q58</f>
        <v>638</v>
      </c>
      <c r="F58" s="127">
        <f t="shared" si="2"/>
        <v>2626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638</v>
      </c>
      <c r="T58" s="76">
        <f t="shared" si="13"/>
        <v>30624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0</v>
      </c>
      <c r="H59" s="46">
        <f>SUM(H10:H58)</f>
        <v>0</v>
      </c>
      <c r="I59" s="485"/>
      <c r="J59" s="486"/>
      <c r="K59" s="480">
        <f>SUM(K10:M58)</f>
        <v>13650</v>
      </c>
      <c r="L59" s="481"/>
      <c r="M59" s="482"/>
      <c r="N59" s="370"/>
      <c r="O59" s="370">
        <f>SUM(O10:O58)</f>
        <v>4337.25</v>
      </c>
      <c r="P59" s="47"/>
      <c r="Q59" s="48">
        <f>SUM(Q10:Q58)</f>
        <v>0</v>
      </c>
      <c r="R59" s="48">
        <f>SUM(R10:R58)</f>
        <v>0</v>
      </c>
      <c r="S59" s="49"/>
      <c r="T59" s="77">
        <f t="shared" si="13"/>
        <v>30624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290664E6-741F-410F-A07D-E20231D84534}">
      <formula1>$AA$10:$AA$25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98EC3-CC17-46B9-9560-E24F8DA35A66}">
  <dimension ref="A1:AL101"/>
  <sheetViews>
    <sheetView workbookViewId="0">
      <selection activeCell="K8" sqref="K8:M8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52.71093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2625</v>
      </c>
      <c r="E2" s="445"/>
      <c r="F2" s="446"/>
      <c r="G2" s="363"/>
      <c r="H2" s="413" t="s">
        <v>2</v>
      </c>
      <c r="I2" s="414"/>
      <c r="J2" s="442">
        <v>633</v>
      </c>
      <c r="K2" s="443"/>
      <c r="L2" s="29" t="s">
        <v>3</v>
      </c>
      <c r="M2" s="165">
        <f>T59</f>
        <v>23419</v>
      </c>
      <c r="N2" s="29" t="s">
        <v>14</v>
      </c>
      <c r="O2" s="181">
        <f>K59</f>
        <v>19400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2900</v>
      </c>
      <c r="V2">
        <f>(U2/((J$2)-(SUM(Q10:Q14))))</f>
        <v>4.5813586097946288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6</v>
      </c>
    </row>
    <row r="3" spans="1:38" ht="18.75" x14ac:dyDescent="0.3">
      <c r="A3" s="387" t="s">
        <v>46</v>
      </c>
      <c r="B3" s="388"/>
      <c r="C3" s="389"/>
      <c r="D3" s="447" t="s">
        <v>64</v>
      </c>
      <c r="E3" s="448"/>
      <c r="F3" s="449"/>
      <c r="G3" s="361"/>
      <c r="H3" s="392" t="s">
        <v>4</v>
      </c>
      <c r="I3" s="393"/>
      <c r="J3" s="440">
        <v>4052</v>
      </c>
      <c r="K3" s="441"/>
      <c r="L3" s="359" t="s">
        <v>113</v>
      </c>
      <c r="M3" s="166">
        <f>J3/J2</f>
        <v>6.4012638230647712</v>
      </c>
      <c r="N3" s="171" t="s">
        <v>15</v>
      </c>
      <c r="O3" s="182">
        <f>(O2/(J7-J3))</f>
        <v>1.5800618993321387</v>
      </c>
      <c r="P3" s="171" t="s">
        <v>41</v>
      </c>
      <c r="Q3" s="54"/>
      <c r="R3" s="187" t="s">
        <v>237</v>
      </c>
      <c r="S3" s="161">
        <f>G59</f>
        <v>12.959999999999997</v>
      </c>
      <c r="T3" t="s">
        <v>246</v>
      </c>
      <c r="U3">
        <f>SUM(L10:L57)</f>
        <v>8000</v>
      </c>
      <c r="V3">
        <f>(U3/((J$2)-(SUM(Q10:Q15))))</f>
        <v>12.638230647709321</v>
      </c>
    </row>
    <row r="4" spans="1:38" ht="18.75" x14ac:dyDescent="0.3">
      <c r="A4" s="387" t="s">
        <v>5</v>
      </c>
      <c r="B4" s="388"/>
      <c r="C4" s="389"/>
      <c r="D4" s="436">
        <v>46219</v>
      </c>
      <c r="E4" s="437"/>
      <c r="F4" s="438"/>
      <c r="G4" s="364"/>
      <c r="H4" s="433" t="s">
        <v>6</v>
      </c>
      <c r="I4" s="434"/>
      <c r="J4" s="395">
        <f>H59</f>
        <v>7</v>
      </c>
      <c r="K4" s="435"/>
      <c r="L4" s="30" t="s">
        <v>7</v>
      </c>
      <c r="M4" s="167">
        <f>(SUM(H10:H20)/J2)+(SUM(H21:H58)/(J2-J5-AB2))</f>
        <v>1.1073569317520428E-2</v>
      </c>
      <c r="N4" s="175" t="s">
        <v>111</v>
      </c>
      <c r="O4" s="183">
        <f>O59</f>
        <v>5416.2</v>
      </c>
      <c r="P4" s="172" t="s">
        <v>39</v>
      </c>
      <c r="Q4" s="54"/>
      <c r="R4" s="187" t="s">
        <v>242</v>
      </c>
      <c r="S4" s="161">
        <f>O2-S3-S2</f>
        <v>19387.04</v>
      </c>
      <c r="T4" t="s">
        <v>37</v>
      </c>
      <c r="U4">
        <f>SUM(M10:M58)</f>
        <v>8500</v>
      </c>
      <c r="V4">
        <f>(U4/((J$2)-(SUM(Q10:Q14))))</f>
        <v>13.428120063191153</v>
      </c>
    </row>
    <row r="5" spans="1:38" ht="18.75" x14ac:dyDescent="0.3">
      <c r="A5" s="387" t="s">
        <v>8</v>
      </c>
      <c r="B5" s="388"/>
      <c r="C5" s="389"/>
      <c r="D5" s="436">
        <v>46258</v>
      </c>
      <c r="E5" s="437"/>
      <c r="F5" s="438"/>
      <c r="G5" s="364"/>
      <c r="H5" s="433" t="s">
        <v>106</v>
      </c>
      <c r="I5" s="434"/>
      <c r="J5" s="395">
        <f>SUM(Q10:Q25)</f>
        <v>0</v>
      </c>
      <c r="K5" s="435"/>
      <c r="L5" s="30" t="s">
        <v>10</v>
      </c>
      <c r="M5" s="168">
        <f>((J7-J3)/M2)*1000</f>
        <v>524.27516119390236</v>
      </c>
      <c r="N5" s="173" t="s">
        <v>112</v>
      </c>
      <c r="O5" s="184">
        <f>O4/(J7-J3)</f>
        <v>0.44113047727642934</v>
      </c>
      <c r="P5" s="173" t="s">
        <v>42</v>
      </c>
      <c r="Q5" s="54"/>
      <c r="R5" s="187" t="s">
        <v>238</v>
      </c>
      <c r="S5" s="161">
        <f>S4/J6</f>
        <v>30.969712460063899</v>
      </c>
    </row>
    <row r="6" spans="1:38" ht="18.75" x14ac:dyDescent="0.3">
      <c r="A6" s="387" t="s">
        <v>11</v>
      </c>
      <c r="B6" s="388"/>
      <c r="C6" s="389"/>
      <c r="D6" s="447">
        <v>27.2</v>
      </c>
      <c r="E6" s="448"/>
      <c r="F6" s="449"/>
      <c r="G6" s="361"/>
      <c r="H6" s="433" t="s">
        <v>107</v>
      </c>
      <c r="I6" s="434"/>
      <c r="J6" s="395">
        <f>Q59-J5</f>
        <v>626</v>
      </c>
      <c r="K6" s="435"/>
      <c r="L6" s="359" t="s">
        <v>109</v>
      </c>
      <c r="M6" s="169">
        <f>SUM(R40:R58)/SUM(Q40:Q58)</f>
        <v>26.08626198083067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66.2</v>
      </c>
      <c r="E7" s="464"/>
      <c r="F7" s="465"/>
      <c r="G7" s="362"/>
      <c r="H7" s="459" t="s">
        <v>12</v>
      </c>
      <c r="I7" s="460"/>
      <c r="J7" s="461">
        <f>R59</f>
        <v>16330</v>
      </c>
      <c r="K7" s="462"/>
      <c r="L7" s="31" t="s">
        <v>110</v>
      </c>
      <c r="M7" s="170">
        <f>SUM(R10:R45)/SUM(Q10:Q45)</f>
        <v>21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27.2</v>
      </c>
      <c r="D10" s="41">
        <f>D4</f>
        <v>46219</v>
      </c>
      <c r="E10" s="192">
        <f>J2</f>
        <v>633</v>
      </c>
      <c r="F10" s="127">
        <f>D$2</f>
        <v>2625</v>
      </c>
      <c r="G10" s="127">
        <f>H10*X10</f>
        <v>0</v>
      </c>
      <c r="H10" s="55">
        <v>1</v>
      </c>
      <c r="I10" s="468" t="s">
        <v>161</v>
      </c>
      <c r="J10" s="469"/>
      <c r="K10" s="56">
        <v>2000</v>
      </c>
      <c r="L10" s="57"/>
      <c r="M10" s="58"/>
      <c r="N10" s="121">
        <v>0.77800000000000002</v>
      </c>
      <c r="O10" s="121">
        <f>SUM(K10:M10)*N10</f>
        <v>1556</v>
      </c>
      <c r="P10" s="59" t="s">
        <v>450</v>
      </c>
      <c r="Q10" s="60"/>
      <c r="R10" s="60"/>
      <c r="S10" s="45">
        <f>E10-H10-Q10</f>
        <v>632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28.2</v>
      </c>
      <c r="D11" s="42">
        <f>D10+1</f>
        <v>46220</v>
      </c>
      <c r="E11" s="192">
        <f>E10-H10-Q11</f>
        <v>632</v>
      </c>
      <c r="F11" s="127">
        <f t="shared" ref="F11:F58" si="2">D$2</f>
        <v>2625</v>
      </c>
      <c r="G11" s="127">
        <f t="shared" ref="G11:G58" si="3">H11*X11</f>
        <v>0.5</v>
      </c>
      <c r="H11" s="61">
        <v>2</v>
      </c>
      <c r="I11" s="470" t="s">
        <v>159</v>
      </c>
      <c r="J11" s="471"/>
      <c r="K11" s="62"/>
      <c r="L11" s="63"/>
      <c r="M11" s="64"/>
      <c r="N11" s="122"/>
      <c r="O11" s="121">
        <f t="shared" ref="O11:O58" si="4">SUM(K11:M11)*N11</f>
        <v>0</v>
      </c>
      <c r="P11" s="65" t="s">
        <v>447</v>
      </c>
      <c r="Q11" s="66"/>
      <c r="R11" s="66"/>
      <c r="S11" s="45">
        <f>S10-H11-Q11</f>
        <v>630</v>
      </c>
      <c r="T11" s="74">
        <f>T10+S11</f>
        <v>630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29.2</v>
      </c>
      <c r="D12" s="42">
        <f t="shared" si="6"/>
        <v>46221</v>
      </c>
      <c r="E12" s="192">
        <f t="shared" ref="E12:E56" si="7">E11-H11-Q12</f>
        <v>630</v>
      </c>
      <c r="F12" s="127">
        <f t="shared" si="2"/>
        <v>2625</v>
      </c>
      <c r="G12" s="127">
        <f t="shared" si="3"/>
        <v>0</v>
      </c>
      <c r="H12" s="61"/>
      <c r="I12" s="470"/>
      <c r="J12" s="471"/>
      <c r="K12" s="62">
        <v>900</v>
      </c>
      <c r="L12" s="63"/>
      <c r="M12" s="64"/>
      <c r="N12" s="122">
        <v>0.77800000000000002</v>
      </c>
      <c r="O12" s="121">
        <f t="shared" si="4"/>
        <v>700.2</v>
      </c>
      <c r="P12" s="65" t="s">
        <v>451</v>
      </c>
      <c r="Q12" s="66"/>
      <c r="R12" s="66"/>
      <c r="S12" s="45">
        <f t="shared" ref="S12:S58" si="8">S11-H12-Q12</f>
        <v>630</v>
      </c>
      <c r="T12" s="74">
        <f t="shared" ref="T12:T51" si="9">T11+S12</f>
        <v>1260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30.2</v>
      </c>
      <c r="D13" s="42">
        <f t="shared" si="6"/>
        <v>46222</v>
      </c>
      <c r="E13" s="192">
        <f t="shared" si="7"/>
        <v>630</v>
      </c>
      <c r="F13" s="127">
        <f t="shared" si="2"/>
        <v>2625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630</v>
      </c>
      <c r="T13" s="74">
        <f t="shared" si="9"/>
        <v>1890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31.2</v>
      </c>
      <c r="D14" s="42">
        <f t="shared" si="6"/>
        <v>46223</v>
      </c>
      <c r="E14" s="192">
        <f t="shared" si="7"/>
        <v>630</v>
      </c>
      <c r="F14" s="127">
        <f t="shared" si="2"/>
        <v>2625</v>
      </c>
      <c r="G14" s="127">
        <f t="shared" si="3"/>
        <v>3.3000000000000003</v>
      </c>
      <c r="H14" s="61">
        <v>3</v>
      </c>
      <c r="I14" s="470" t="s">
        <v>159</v>
      </c>
      <c r="J14" s="471"/>
      <c r="K14" s="62"/>
      <c r="L14" s="63"/>
      <c r="M14" s="64"/>
      <c r="N14" s="122"/>
      <c r="O14" s="121">
        <f t="shared" si="4"/>
        <v>0</v>
      </c>
      <c r="P14" s="65" t="s">
        <v>447</v>
      </c>
      <c r="Q14" s="66"/>
      <c r="R14" s="66"/>
      <c r="S14" s="45">
        <f t="shared" si="8"/>
        <v>627</v>
      </c>
      <c r="T14" s="74">
        <f t="shared" si="9"/>
        <v>2517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32.200000000000003</v>
      </c>
      <c r="D15" s="42">
        <f t="shared" si="6"/>
        <v>46224</v>
      </c>
      <c r="E15" s="192">
        <f>E14-H14-Q15</f>
        <v>627</v>
      </c>
      <c r="F15" s="127">
        <f t="shared" si="2"/>
        <v>2625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627</v>
      </c>
      <c r="T15" s="74">
        <f t="shared" si="9"/>
        <v>3144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33.200000000000003</v>
      </c>
      <c r="D16" s="42">
        <f t="shared" si="6"/>
        <v>46225</v>
      </c>
      <c r="E16" s="192">
        <f t="shared" si="7"/>
        <v>627</v>
      </c>
      <c r="F16" s="127">
        <f t="shared" si="2"/>
        <v>2625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627</v>
      </c>
      <c r="T16" s="75">
        <f t="shared" si="9"/>
        <v>3771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34.200000000000003</v>
      </c>
      <c r="D17" s="42">
        <f t="shared" si="6"/>
        <v>46226</v>
      </c>
      <c r="E17" s="192">
        <f t="shared" si="7"/>
        <v>627</v>
      </c>
      <c r="F17" s="127">
        <f t="shared" si="2"/>
        <v>2625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627</v>
      </c>
      <c r="T17" s="74">
        <f t="shared" si="9"/>
        <v>4398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35.200000000000003</v>
      </c>
      <c r="D18" s="42">
        <f t="shared" si="6"/>
        <v>46227</v>
      </c>
      <c r="E18" s="192">
        <f>E17-H17-Q18</f>
        <v>627</v>
      </c>
      <c r="F18" s="127">
        <f t="shared" si="2"/>
        <v>2625</v>
      </c>
      <c r="G18" s="127">
        <f t="shared" si="3"/>
        <v>0</v>
      </c>
      <c r="H18" s="61"/>
      <c r="I18" s="470"/>
      <c r="J18" s="471"/>
      <c r="K18" s="62"/>
      <c r="L18" s="63">
        <v>3000</v>
      </c>
      <c r="M18" s="64"/>
      <c r="N18" s="122">
        <v>0.63200000000000001</v>
      </c>
      <c r="O18" s="121">
        <f t="shared" si="4"/>
        <v>1896</v>
      </c>
      <c r="P18" s="65"/>
      <c r="Q18" s="66"/>
      <c r="R18" s="66"/>
      <c r="S18" s="45">
        <f t="shared" si="8"/>
        <v>627</v>
      </c>
      <c r="T18" s="74">
        <f t="shared" si="9"/>
        <v>5025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36.200000000000003</v>
      </c>
      <c r="D19" s="42">
        <f t="shared" si="6"/>
        <v>46228</v>
      </c>
      <c r="E19" s="192">
        <f t="shared" si="7"/>
        <v>627</v>
      </c>
      <c r="F19" s="127">
        <f t="shared" si="2"/>
        <v>2625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627</v>
      </c>
      <c r="T19" s="74">
        <f t="shared" si="9"/>
        <v>5652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37.200000000000003</v>
      </c>
      <c r="D20" s="42">
        <f t="shared" si="6"/>
        <v>46229</v>
      </c>
      <c r="E20" s="192">
        <f t="shared" si="7"/>
        <v>627</v>
      </c>
      <c r="F20" s="127">
        <f t="shared" si="2"/>
        <v>2625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627</v>
      </c>
      <c r="T20" s="74">
        <f t="shared" si="9"/>
        <v>6279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38.200000000000003</v>
      </c>
      <c r="D21" s="42">
        <f t="shared" si="6"/>
        <v>46230</v>
      </c>
      <c r="E21" s="192">
        <f t="shared" si="7"/>
        <v>627</v>
      </c>
      <c r="F21" s="127">
        <f t="shared" si="2"/>
        <v>2625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627</v>
      </c>
      <c r="T21" s="74">
        <f t="shared" si="9"/>
        <v>6906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39.200000000000003</v>
      </c>
      <c r="D22" s="42">
        <f t="shared" si="6"/>
        <v>46231</v>
      </c>
      <c r="E22" s="192">
        <f t="shared" si="7"/>
        <v>627</v>
      </c>
      <c r="F22" s="127">
        <f t="shared" si="2"/>
        <v>2625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627</v>
      </c>
      <c r="T22" s="74">
        <f t="shared" si="9"/>
        <v>7533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40.200000000000003</v>
      </c>
      <c r="D23" s="42">
        <f t="shared" si="6"/>
        <v>46232</v>
      </c>
      <c r="E23" s="192">
        <f t="shared" si="7"/>
        <v>627</v>
      </c>
      <c r="F23" s="127">
        <f t="shared" si="2"/>
        <v>2625</v>
      </c>
      <c r="G23" s="127">
        <f t="shared" si="3"/>
        <v>0</v>
      </c>
      <c r="H23" s="61"/>
      <c r="I23" s="470"/>
      <c r="J23" s="471"/>
      <c r="K23" s="62"/>
      <c r="L23" s="63">
        <v>2000</v>
      </c>
      <c r="M23" s="64"/>
      <c r="N23" s="122">
        <v>0.63200000000000001</v>
      </c>
      <c r="O23" s="121">
        <f t="shared" si="4"/>
        <v>1264</v>
      </c>
      <c r="P23" s="65"/>
      <c r="Q23" s="66"/>
      <c r="R23" s="66"/>
      <c r="S23" s="45">
        <f t="shared" si="8"/>
        <v>627</v>
      </c>
      <c r="T23" s="75">
        <f t="shared" si="9"/>
        <v>8160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41.2</v>
      </c>
      <c r="D24" s="42">
        <f t="shared" si="6"/>
        <v>46233</v>
      </c>
      <c r="E24" s="192">
        <f t="shared" si="7"/>
        <v>627</v>
      </c>
      <c r="F24" s="127">
        <f t="shared" si="2"/>
        <v>2625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627</v>
      </c>
      <c r="T24" s="74">
        <f t="shared" si="9"/>
        <v>8787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42.2</v>
      </c>
      <c r="D25" s="42">
        <f t="shared" si="6"/>
        <v>46234</v>
      </c>
      <c r="E25" s="192">
        <f t="shared" si="7"/>
        <v>627</v>
      </c>
      <c r="F25" s="127">
        <f t="shared" si="2"/>
        <v>2625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627</v>
      </c>
      <c r="T25" s="74">
        <f t="shared" si="9"/>
        <v>9414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43.2</v>
      </c>
      <c r="D26" s="42">
        <f t="shared" si="6"/>
        <v>46235</v>
      </c>
      <c r="E26" s="192">
        <f t="shared" si="7"/>
        <v>627</v>
      </c>
      <c r="F26" s="127">
        <f t="shared" si="2"/>
        <v>2625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627</v>
      </c>
      <c r="T26" s="74">
        <f t="shared" si="9"/>
        <v>10041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44.2</v>
      </c>
      <c r="D27" s="42">
        <f t="shared" si="6"/>
        <v>46236</v>
      </c>
      <c r="E27" s="192">
        <f t="shared" si="7"/>
        <v>627</v>
      </c>
      <c r="F27" s="127">
        <f t="shared" si="2"/>
        <v>2625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627</v>
      </c>
      <c r="T27" s="74">
        <f t="shared" si="9"/>
        <v>10668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45.2</v>
      </c>
      <c r="D28" s="42">
        <f t="shared" si="11"/>
        <v>46237</v>
      </c>
      <c r="E28" s="192">
        <f t="shared" si="7"/>
        <v>627</v>
      </c>
      <c r="F28" s="127">
        <f t="shared" si="2"/>
        <v>2625</v>
      </c>
      <c r="G28" s="127">
        <f t="shared" si="3"/>
        <v>0</v>
      </c>
      <c r="H28" s="61"/>
      <c r="I28" s="470"/>
      <c r="J28" s="471"/>
      <c r="K28" s="62"/>
      <c r="L28" s="63">
        <v>3000</v>
      </c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627</v>
      </c>
      <c r="T28" s="74">
        <f t="shared" si="9"/>
        <v>11295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46.2</v>
      </c>
      <c r="D29" s="42">
        <f t="shared" si="11"/>
        <v>46238</v>
      </c>
      <c r="E29" s="192">
        <f t="shared" si="7"/>
        <v>627</v>
      </c>
      <c r="F29" s="127">
        <f t="shared" si="2"/>
        <v>2625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627</v>
      </c>
      <c r="T29" s="74">
        <f t="shared" si="9"/>
        <v>11922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47.2</v>
      </c>
      <c r="D30" s="42">
        <f t="shared" si="11"/>
        <v>46239</v>
      </c>
      <c r="E30" s="192">
        <f t="shared" si="7"/>
        <v>627</v>
      </c>
      <c r="F30" s="127">
        <f t="shared" si="2"/>
        <v>2625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627</v>
      </c>
      <c r="T30" s="75">
        <f t="shared" si="9"/>
        <v>12549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48.2</v>
      </c>
      <c r="D31" s="42">
        <f t="shared" si="11"/>
        <v>46240</v>
      </c>
      <c r="E31" s="192">
        <f t="shared" si="7"/>
        <v>627</v>
      </c>
      <c r="F31" s="127">
        <f t="shared" si="2"/>
        <v>2625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627</v>
      </c>
      <c r="T31" s="74">
        <f t="shared" si="9"/>
        <v>13176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49.2</v>
      </c>
      <c r="D32" s="42">
        <f t="shared" si="11"/>
        <v>46241</v>
      </c>
      <c r="E32" s="192">
        <f t="shared" si="7"/>
        <v>627</v>
      </c>
      <c r="F32" s="127">
        <f t="shared" si="2"/>
        <v>2625</v>
      </c>
      <c r="G32" s="127">
        <f t="shared" si="3"/>
        <v>0</v>
      </c>
      <c r="H32" s="61"/>
      <c r="I32" s="470"/>
      <c r="J32" s="471"/>
      <c r="K32" s="62"/>
      <c r="L32" s="63"/>
      <c r="M32" s="64">
        <v>3000</v>
      </c>
      <c r="N32" s="122"/>
      <c r="O32" s="121">
        <f t="shared" si="4"/>
        <v>0</v>
      </c>
      <c r="P32" s="65"/>
      <c r="Q32" s="66"/>
      <c r="R32" s="66"/>
      <c r="S32" s="45">
        <f t="shared" si="8"/>
        <v>627</v>
      </c>
      <c r="T32" s="74">
        <f t="shared" si="9"/>
        <v>13803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50.2</v>
      </c>
      <c r="D33" s="42">
        <f t="shared" si="11"/>
        <v>46242</v>
      </c>
      <c r="E33" s="192">
        <f t="shared" si="7"/>
        <v>627</v>
      </c>
      <c r="F33" s="127">
        <f t="shared" si="2"/>
        <v>2625</v>
      </c>
      <c r="G33" s="127">
        <f t="shared" si="3"/>
        <v>9.1599999999999966</v>
      </c>
      <c r="H33" s="61">
        <v>1</v>
      </c>
      <c r="I33" s="470" t="s">
        <v>155</v>
      </c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626</v>
      </c>
      <c r="T33" s="74">
        <f t="shared" si="9"/>
        <v>14429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51.2</v>
      </c>
      <c r="D34" s="42">
        <f t="shared" si="11"/>
        <v>46243</v>
      </c>
      <c r="E34" s="192">
        <f t="shared" si="7"/>
        <v>626</v>
      </c>
      <c r="F34" s="127">
        <f t="shared" si="2"/>
        <v>2625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626</v>
      </c>
      <c r="T34" s="74">
        <f t="shared" si="9"/>
        <v>15055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52.2</v>
      </c>
      <c r="D35" s="42">
        <f t="shared" si="11"/>
        <v>46244</v>
      </c>
      <c r="E35" s="192">
        <f t="shared" si="7"/>
        <v>626</v>
      </c>
      <c r="F35" s="127">
        <f t="shared" si="2"/>
        <v>2625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626</v>
      </c>
      <c r="T35" s="74">
        <f t="shared" si="9"/>
        <v>15681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53.2</v>
      </c>
      <c r="D36" s="42">
        <f t="shared" si="11"/>
        <v>46245</v>
      </c>
      <c r="E36" s="192">
        <f t="shared" si="7"/>
        <v>626</v>
      </c>
      <c r="F36" s="127">
        <f t="shared" si="2"/>
        <v>2625</v>
      </c>
      <c r="G36" s="127">
        <f t="shared" si="3"/>
        <v>0</v>
      </c>
      <c r="H36" s="61"/>
      <c r="I36" s="470"/>
      <c r="J36" s="471"/>
      <c r="K36" s="62"/>
      <c r="L36" s="63"/>
      <c r="M36" s="64">
        <v>1000</v>
      </c>
      <c r="N36" s="122"/>
      <c r="O36" s="121">
        <f t="shared" si="4"/>
        <v>0</v>
      </c>
      <c r="P36" s="65"/>
      <c r="Q36" s="66"/>
      <c r="R36" s="66"/>
      <c r="S36" s="45">
        <f t="shared" si="8"/>
        <v>626</v>
      </c>
      <c r="T36" s="74">
        <f t="shared" si="9"/>
        <v>16307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54.2</v>
      </c>
      <c r="D37" s="42">
        <f t="shared" si="11"/>
        <v>46246</v>
      </c>
      <c r="E37" s="192">
        <f t="shared" si="7"/>
        <v>626</v>
      </c>
      <c r="F37" s="127">
        <f t="shared" si="2"/>
        <v>2625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626</v>
      </c>
      <c r="T37" s="75">
        <f t="shared" si="9"/>
        <v>16933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55.2</v>
      </c>
      <c r="D38" s="42">
        <f t="shared" si="11"/>
        <v>46247</v>
      </c>
      <c r="E38" s="192">
        <f t="shared" si="7"/>
        <v>626</v>
      </c>
      <c r="F38" s="127">
        <f t="shared" si="2"/>
        <v>2625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626</v>
      </c>
      <c r="T38" s="74">
        <f t="shared" si="9"/>
        <v>17559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56.2</v>
      </c>
      <c r="D39" s="42">
        <f t="shared" si="11"/>
        <v>46248</v>
      </c>
      <c r="E39" s="192">
        <f t="shared" si="7"/>
        <v>626</v>
      </c>
      <c r="F39" s="127">
        <f t="shared" si="2"/>
        <v>2625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626</v>
      </c>
      <c r="T39" s="74">
        <f t="shared" si="9"/>
        <v>18185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57.2</v>
      </c>
      <c r="D40" s="42">
        <f t="shared" si="11"/>
        <v>46249</v>
      </c>
      <c r="E40" s="192">
        <f t="shared" si="7"/>
        <v>626</v>
      </c>
      <c r="F40" s="127">
        <f t="shared" si="2"/>
        <v>2625</v>
      </c>
      <c r="G40" s="127">
        <f t="shared" si="3"/>
        <v>0</v>
      </c>
      <c r="H40" s="61"/>
      <c r="I40" s="470"/>
      <c r="J40" s="471"/>
      <c r="K40" s="62"/>
      <c r="L40" s="63"/>
      <c r="M40" s="64">
        <v>2000</v>
      </c>
      <c r="N40" s="122"/>
      <c r="O40" s="121">
        <f t="shared" si="4"/>
        <v>0</v>
      </c>
      <c r="P40" s="65"/>
      <c r="Q40" s="66"/>
      <c r="R40" s="66"/>
      <c r="S40" s="45">
        <f t="shared" si="8"/>
        <v>626</v>
      </c>
      <c r="T40" s="74">
        <f t="shared" si="9"/>
        <v>18811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58.2</v>
      </c>
      <c r="D41" s="42">
        <f t="shared" si="11"/>
        <v>46250</v>
      </c>
      <c r="E41" s="192">
        <f t="shared" si="7"/>
        <v>626</v>
      </c>
      <c r="F41" s="127">
        <f t="shared" si="2"/>
        <v>2625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626</v>
      </c>
      <c r="T41" s="74">
        <f t="shared" si="9"/>
        <v>19437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59.2</v>
      </c>
      <c r="D42" s="42">
        <f t="shared" si="11"/>
        <v>46251</v>
      </c>
      <c r="E42" s="192">
        <f t="shared" si="7"/>
        <v>626</v>
      </c>
      <c r="F42" s="127">
        <f t="shared" si="2"/>
        <v>2625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626</v>
      </c>
      <c r="T42" s="74">
        <f t="shared" si="9"/>
        <v>20063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60.2</v>
      </c>
      <c r="D43" s="42">
        <f t="shared" si="11"/>
        <v>46252</v>
      </c>
      <c r="E43" s="192">
        <f t="shared" si="7"/>
        <v>626</v>
      </c>
      <c r="F43" s="127">
        <f t="shared" si="2"/>
        <v>2625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626</v>
      </c>
      <c r="T43" s="74">
        <f t="shared" si="9"/>
        <v>20689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61.2</v>
      </c>
      <c r="D44" s="42">
        <f t="shared" si="12"/>
        <v>46253</v>
      </c>
      <c r="E44" s="192">
        <f t="shared" si="7"/>
        <v>626</v>
      </c>
      <c r="F44" s="127">
        <f t="shared" si="2"/>
        <v>2625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626</v>
      </c>
      <c r="T44" s="75">
        <f t="shared" si="9"/>
        <v>21315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62.2</v>
      </c>
      <c r="D45" s="42">
        <f t="shared" si="12"/>
        <v>46254</v>
      </c>
      <c r="E45" s="192">
        <f t="shared" si="7"/>
        <v>526</v>
      </c>
      <c r="F45" s="127">
        <f t="shared" si="2"/>
        <v>2625</v>
      </c>
      <c r="G45" s="127">
        <f t="shared" si="3"/>
        <v>0</v>
      </c>
      <c r="H45" s="61"/>
      <c r="I45" s="470"/>
      <c r="J45" s="471"/>
      <c r="K45" s="62"/>
      <c r="L45" s="63"/>
      <c r="M45" s="64">
        <v>2500</v>
      </c>
      <c r="N45" s="122"/>
      <c r="O45" s="121">
        <f t="shared" si="4"/>
        <v>0</v>
      </c>
      <c r="P45" s="118" t="s">
        <v>265</v>
      </c>
      <c r="Q45" s="66">
        <v>100</v>
      </c>
      <c r="R45" s="66">
        <v>2100</v>
      </c>
      <c r="S45" s="45">
        <f t="shared" si="8"/>
        <v>526</v>
      </c>
      <c r="T45" s="74">
        <f>T44+S45</f>
        <v>21841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63.2</v>
      </c>
      <c r="D46" s="42">
        <f t="shared" si="12"/>
        <v>46255</v>
      </c>
      <c r="E46" s="192">
        <f t="shared" si="7"/>
        <v>526</v>
      </c>
      <c r="F46" s="127">
        <f t="shared" si="2"/>
        <v>2625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526</v>
      </c>
      <c r="T46" s="74">
        <f>T45+S46</f>
        <v>22367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64.2</v>
      </c>
      <c r="D47" s="42">
        <f t="shared" si="12"/>
        <v>46256</v>
      </c>
      <c r="E47" s="192">
        <f t="shared" si="7"/>
        <v>526</v>
      </c>
      <c r="F47" s="127">
        <f t="shared" si="2"/>
        <v>2625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526</v>
      </c>
      <c r="T47" s="74">
        <f t="shared" si="9"/>
        <v>22893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65.2</v>
      </c>
      <c r="D48" s="42">
        <f t="shared" si="12"/>
        <v>46257</v>
      </c>
      <c r="E48" s="192">
        <f t="shared" si="7"/>
        <v>526</v>
      </c>
      <c r="F48" s="127">
        <f t="shared" si="2"/>
        <v>2625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526</v>
      </c>
      <c r="T48" s="74">
        <f t="shared" si="9"/>
        <v>23419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66.2</v>
      </c>
      <c r="D49" s="42">
        <f t="shared" si="12"/>
        <v>46258</v>
      </c>
      <c r="E49" s="192">
        <f t="shared" si="7"/>
        <v>0</v>
      </c>
      <c r="F49" s="127">
        <f t="shared" si="2"/>
        <v>2625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/>
      <c r="Q49" s="66">
        <v>526</v>
      </c>
      <c r="R49" s="66">
        <v>14230</v>
      </c>
      <c r="S49" s="45">
        <f t="shared" si="8"/>
        <v>0</v>
      </c>
      <c r="T49" s="74">
        <f t="shared" si="9"/>
        <v>23419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67.2</v>
      </c>
      <c r="D50" s="42">
        <f t="shared" si="12"/>
        <v>46259</v>
      </c>
      <c r="E50" s="192">
        <f t="shared" si="7"/>
        <v>0</v>
      </c>
      <c r="F50" s="127">
        <f t="shared" si="2"/>
        <v>2625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23419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68.2</v>
      </c>
      <c r="D51" s="42">
        <f t="shared" si="12"/>
        <v>46260</v>
      </c>
      <c r="E51" s="192">
        <f t="shared" si="7"/>
        <v>0</v>
      </c>
      <c r="F51" s="127">
        <f t="shared" si="2"/>
        <v>2625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23419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69.2</v>
      </c>
      <c r="D52" s="42">
        <f t="shared" si="12"/>
        <v>46261</v>
      </c>
      <c r="E52" s="192">
        <f t="shared" si="7"/>
        <v>0</v>
      </c>
      <c r="F52" s="127">
        <f t="shared" si="2"/>
        <v>2625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23419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70.2</v>
      </c>
      <c r="D53" s="42">
        <f t="shared" si="12"/>
        <v>46262</v>
      </c>
      <c r="E53" s="192">
        <f t="shared" si="7"/>
        <v>0</v>
      </c>
      <c r="F53" s="127">
        <f t="shared" si="2"/>
        <v>2625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23419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71.2</v>
      </c>
      <c r="D54" s="42">
        <f t="shared" si="12"/>
        <v>46263</v>
      </c>
      <c r="E54" s="192">
        <f t="shared" si="7"/>
        <v>0</v>
      </c>
      <c r="F54" s="127">
        <f t="shared" si="2"/>
        <v>2625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23419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72.2</v>
      </c>
      <c r="D55" s="42">
        <f t="shared" si="12"/>
        <v>46264</v>
      </c>
      <c r="E55" s="192">
        <f t="shared" si="7"/>
        <v>0</v>
      </c>
      <c r="F55" s="127">
        <f t="shared" si="2"/>
        <v>2625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23419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73.2</v>
      </c>
      <c r="D56" s="42">
        <f t="shared" si="12"/>
        <v>46265</v>
      </c>
      <c r="E56" s="192">
        <f t="shared" si="7"/>
        <v>0</v>
      </c>
      <c r="F56" s="127">
        <f t="shared" si="2"/>
        <v>2625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23419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74.2</v>
      </c>
      <c r="D57" s="42">
        <f t="shared" si="12"/>
        <v>46266</v>
      </c>
      <c r="E57" s="192">
        <f>E56-H56-Q57</f>
        <v>0</v>
      </c>
      <c r="F57" s="127">
        <f t="shared" si="2"/>
        <v>2625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23419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75.2</v>
      </c>
      <c r="D58" s="44">
        <f t="shared" si="12"/>
        <v>46267</v>
      </c>
      <c r="E58" s="192">
        <f>E57-H57-Q58</f>
        <v>0</v>
      </c>
      <c r="F58" s="127">
        <f t="shared" si="2"/>
        <v>2625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23419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12.959999999999997</v>
      </c>
      <c r="H59" s="46">
        <f>SUM(H10:H58)</f>
        <v>7</v>
      </c>
      <c r="I59" s="485"/>
      <c r="J59" s="486"/>
      <c r="K59" s="480">
        <f>SUM(K10:M58)</f>
        <v>19400</v>
      </c>
      <c r="L59" s="481"/>
      <c r="M59" s="482"/>
      <c r="N59" s="360"/>
      <c r="O59" s="360">
        <f>SUM(O10:O58)</f>
        <v>5416.2</v>
      </c>
      <c r="P59" s="47"/>
      <c r="Q59" s="48">
        <f>SUM(Q10:Q58)</f>
        <v>626</v>
      </c>
      <c r="R59" s="48">
        <f>SUM(R10:R58)</f>
        <v>16330</v>
      </c>
      <c r="S59" s="49"/>
      <c r="T59" s="77">
        <f t="shared" si="13"/>
        <v>23419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F9A4BFAD-6D82-4E32-9F08-BCFBCCABE5AA}">
      <formula1>$AA$10:$AA$25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50D1-6A3C-473A-A64A-6F9DB3DA2A68}">
  <dimension ref="A1:AL101"/>
  <sheetViews>
    <sheetView topLeftCell="A19" workbookViewId="0">
      <selection activeCell="N36" sqref="N36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60.14062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2624</v>
      </c>
      <c r="E2" s="445"/>
      <c r="F2" s="446"/>
      <c r="G2" s="363"/>
      <c r="H2" s="413" t="s">
        <v>2</v>
      </c>
      <c r="I2" s="414"/>
      <c r="J2" s="442">
        <v>610</v>
      </c>
      <c r="K2" s="443"/>
      <c r="L2" s="29" t="s">
        <v>3</v>
      </c>
      <c r="M2" s="165">
        <f>T59</f>
        <v>22676</v>
      </c>
      <c r="N2" s="29" t="s">
        <v>14</v>
      </c>
      <c r="O2" s="181">
        <f>K59</f>
        <v>18300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2800</v>
      </c>
      <c r="V2">
        <f>(U2/((J$2)-(SUM(Q10:Q14))))</f>
        <v>4.5901639344262293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62</v>
      </c>
      <c r="E3" s="448"/>
      <c r="F3" s="449"/>
      <c r="G3" s="361"/>
      <c r="H3" s="392" t="s">
        <v>4</v>
      </c>
      <c r="I3" s="393"/>
      <c r="J3" s="440">
        <v>4034</v>
      </c>
      <c r="K3" s="441"/>
      <c r="L3" s="359" t="s">
        <v>113</v>
      </c>
      <c r="M3" s="166">
        <f>J3/J2</f>
        <v>6.613114754098361</v>
      </c>
      <c r="N3" s="171" t="s">
        <v>15</v>
      </c>
      <c r="O3" s="182">
        <f>(O2/(J7-J3))</f>
        <v>1.5171613331122533</v>
      </c>
      <c r="P3" s="171" t="s">
        <v>41</v>
      </c>
      <c r="Q3" s="54"/>
      <c r="R3" s="187" t="s">
        <v>237</v>
      </c>
      <c r="S3" s="161">
        <f>G59</f>
        <v>21.159999999999997</v>
      </c>
      <c r="T3" t="s">
        <v>246</v>
      </c>
      <c r="U3">
        <f>SUM(L10:L57)</f>
        <v>7500</v>
      </c>
      <c r="V3">
        <f>(U3/((J$2)-(SUM(Q10:Q15))))</f>
        <v>12.295081967213115</v>
      </c>
    </row>
    <row r="4" spans="1:38" ht="18.75" x14ac:dyDescent="0.3">
      <c r="A4" s="387" t="s">
        <v>5</v>
      </c>
      <c r="B4" s="388"/>
      <c r="C4" s="389"/>
      <c r="D4" s="436">
        <v>46212</v>
      </c>
      <c r="E4" s="437"/>
      <c r="F4" s="438"/>
      <c r="G4" s="364"/>
      <c r="H4" s="433" t="s">
        <v>6</v>
      </c>
      <c r="I4" s="434"/>
      <c r="J4" s="395">
        <f>H59</f>
        <v>6</v>
      </c>
      <c r="K4" s="435"/>
      <c r="L4" s="30" t="s">
        <v>7</v>
      </c>
      <c r="M4" s="167">
        <f>(SUM(H10:H20)/J2)+(SUM(H21:H58)/(J2-J5-AB2))</f>
        <v>9.8603721608555919E-3</v>
      </c>
      <c r="N4" s="175" t="s">
        <v>111</v>
      </c>
      <c r="O4" s="183">
        <f>O59</f>
        <v>6918.4</v>
      </c>
      <c r="P4" s="172" t="s">
        <v>39</v>
      </c>
      <c r="Q4" s="54"/>
      <c r="R4" s="187" t="s">
        <v>242</v>
      </c>
      <c r="S4" s="161">
        <f>O2-S3-S2</f>
        <v>18278.84</v>
      </c>
      <c r="T4" t="s">
        <v>37</v>
      </c>
      <c r="U4">
        <f>SUM(M10:M58)</f>
        <v>8000</v>
      </c>
      <c r="V4">
        <f>(U4/((J$2)-(SUM(Q10:Q14))))</f>
        <v>13.114754098360656</v>
      </c>
    </row>
    <row r="5" spans="1:38" ht="18.75" x14ac:dyDescent="0.3">
      <c r="A5" s="387" t="s">
        <v>8</v>
      </c>
      <c r="B5" s="388"/>
      <c r="C5" s="389"/>
      <c r="D5" s="436">
        <v>46251</v>
      </c>
      <c r="E5" s="437"/>
      <c r="F5" s="438"/>
      <c r="G5" s="364"/>
      <c r="H5" s="433" t="s">
        <v>106</v>
      </c>
      <c r="I5" s="434"/>
      <c r="J5" s="395">
        <f>SUM(Q10:Q25)</f>
        <v>0</v>
      </c>
      <c r="K5" s="435"/>
      <c r="L5" s="30" t="s">
        <v>10</v>
      </c>
      <c r="M5" s="168">
        <f>((J7-J3)/M2)*1000</f>
        <v>531.92802963485622</v>
      </c>
      <c r="N5" s="173" t="s">
        <v>112</v>
      </c>
      <c r="O5" s="184">
        <f>O4/(J7-J3)</f>
        <v>0.5735698889073122</v>
      </c>
      <c r="P5" s="173" t="s">
        <v>42</v>
      </c>
      <c r="Q5" s="54"/>
      <c r="R5" s="187" t="s">
        <v>238</v>
      </c>
      <c r="S5" s="161">
        <f>S4/J6</f>
        <v>30.26298013245033</v>
      </c>
    </row>
    <row r="6" spans="1:38" ht="18.75" x14ac:dyDescent="0.3">
      <c r="A6" s="387" t="s">
        <v>11</v>
      </c>
      <c r="B6" s="388"/>
      <c r="C6" s="389"/>
      <c r="D6" s="447">
        <v>27.6</v>
      </c>
      <c r="E6" s="448"/>
      <c r="F6" s="449"/>
      <c r="G6" s="361"/>
      <c r="H6" s="433" t="s">
        <v>107</v>
      </c>
      <c r="I6" s="434"/>
      <c r="J6" s="395">
        <f>Q59-J5</f>
        <v>604</v>
      </c>
      <c r="K6" s="435"/>
      <c r="L6" s="359" t="s">
        <v>109</v>
      </c>
      <c r="M6" s="169">
        <f>SUM(R49:R58)/SUM(Q49:Q58)</f>
        <v>27.48076923076923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66.599999999999994</v>
      </c>
      <c r="E7" s="464"/>
      <c r="F7" s="465"/>
      <c r="G7" s="362"/>
      <c r="H7" s="459" t="s">
        <v>12</v>
      </c>
      <c r="I7" s="460"/>
      <c r="J7" s="461">
        <f>R59</f>
        <v>16096</v>
      </c>
      <c r="K7" s="462"/>
      <c r="L7" s="31" t="s">
        <v>110</v>
      </c>
      <c r="M7" s="170">
        <f>SUM(R10:R45)/SUM(Q10:Q45)</f>
        <v>21.5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27.6</v>
      </c>
      <c r="D10" s="41">
        <f>D4</f>
        <v>46212</v>
      </c>
      <c r="E10" s="192">
        <f>J2</f>
        <v>610</v>
      </c>
      <c r="F10" s="127">
        <f>D$2</f>
        <v>2624</v>
      </c>
      <c r="G10" s="127">
        <f>H10*X10</f>
        <v>0</v>
      </c>
      <c r="H10" s="55"/>
      <c r="I10" s="468"/>
      <c r="J10" s="469"/>
      <c r="K10" s="56">
        <v>2100</v>
      </c>
      <c r="L10" s="57"/>
      <c r="M10" s="58"/>
      <c r="N10" s="121">
        <v>0.77800000000000002</v>
      </c>
      <c r="O10" s="121">
        <f>SUM(K10:M10)*N10</f>
        <v>1633.8</v>
      </c>
      <c r="P10" s="59" t="s">
        <v>448</v>
      </c>
      <c r="Q10" s="60"/>
      <c r="R10" s="60"/>
      <c r="S10" s="45">
        <f>E10-H10-Q10</f>
        <v>610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28.6</v>
      </c>
      <c r="D11" s="42">
        <f>D10+1</f>
        <v>46213</v>
      </c>
      <c r="E11" s="192">
        <f>E10-H10-Q11</f>
        <v>610</v>
      </c>
      <c r="F11" s="127">
        <f t="shared" ref="F11:F58" si="2">D$2</f>
        <v>2624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65"/>
      <c r="Q11" s="66"/>
      <c r="R11" s="66"/>
      <c r="S11" s="45">
        <f>S10-H11-Q11</f>
        <v>610</v>
      </c>
      <c r="T11" s="74">
        <f>T10+S11</f>
        <v>610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29.6</v>
      </c>
      <c r="D12" s="42">
        <f t="shared" si="6"/>
        <v>46214</v>
      </c>
      <c r="E12" s="192">
        <f t="shared" ref="E12:E56" si="7">E11-H11-Q12</f>
        <v>610</v>
      </c>
      <c r="F12" s="127">
        <f t="shared" si="2"/>
        <v>2624</v>
      </c>
      <c r="G12" s="127">
        <f t="shared" si="3"/>
        <v>0</v>
      </c>
      <c r="H12" s="61"/>
      <c r="I12" s="470"/>
      <c r="J12" s="471"/>
      <c r="K12" s="62">
        <v>700</v>
      </c>
      <c r="L12" s="63"/>
      <c r="M12" s="64"/>
      <c r="N12" s="122">
        <v>0.77800000000000002</v>
      </c>
      <c r="O12" s="121">
        <f t="shared" si="4"/>
        <v>544.6</v>
      </c>
      <c r="P12" s="65" t="s">
        <v>443</v>
      </c>
      <c r="Q12" s="66"/>
      <c r="R12" s="66"/>
      <c r="S12" s="45">
        <f t="shared" ref="S12:S58" si="8">S11-H12-Q12</f>
        <v>610</v>
      </c>
      <c r="T12" s="74">
        <f t="shared" ref="T12:T51" si="9">T11+S12</f>
        <v>1220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30.6</v>
      </c>
      <c r="D13" s="42">
        <f t="shared" si="6"/>
        <v>46215</v>
      </c>
      <c r="E13" s="192">
        <f t="shared" si="7"/>
        <v>610</v>
      </c>
      <c r="F13" s="127">
        <f t="shared" si="2"/>
        <v>2624</v>
      </c>
      <c r="G13" s="127">
        <f t="shared" si="3"/>
        <v>0.8</v>
      </c>
      <c r="H13" s="61">
        <v>1</v>
      </c>
      <c r="I13" s="470" t="s">
        <v>148</v>
      </c>
      <c r="J13" s="471"/>
      <c r="K13" s="62"/>
      <c r="L13" s="63"/>
      <c r="M13" s="64"/>
      <c r="N13" s="122"/>
      <c r="O13" s="121">
        <f t="shared" si="4"/>
        <v>0</v>
      </c>
      <c r="P13" s="65" t="s">
        <v>449</v>
      </c>
      <c r="Q13" s="66"/>
      <c r="R13" s="66"/>
      <c r="S13" s="45">
        <f>S12-H13-Q13</f>
        <v>609</v>
      </c>
      <c r="T13" s="74">
        <f t="shared" si="9"/>
        <v>1829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31.6</v>
      </c>
      <c r="D14" s="42">
        <f t="shared" si="6"/>
        <v>46216</v>
      </c>
      <c r="E14" s="192">
        <f t="shared" si="7"/>
        <v>609</v>
      </c>
      <c r="F14" s="127">
        <f t="shared" si="2"/>
        <v>2624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609</v>
      </c>
      <c r="T14" s="74">
        <f t="shared" si="9"/>
        <v>2438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32.6</v>
      </c>
      <c r="D15" s="42">
        <f t="shared" si="6"/>
        <v>46217</v>
      </c>
      <c r="E15" s="192">
        <f>E14-H14-Q15</f>
        <v>609</v>
      </c>
      <c r="F15" s="127">
        <f t="shared" si="2"/>
        <v>2624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609</v>
      </c>
      <c r="T15" s="74">
        <f t="shared" si="9"/>
        <v>3047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33.6</v>
      </c>
      <c r="D16" s="42">
        <f t="shared" si="6"/>
        <v>46218</v>
      </c>
      <c r="E16" s="192">
        <f t="shared" si="7"/>
        <v>609</v>
      </c>
      <c r="F16" s="127">
        <f t="shared" si="2"/>
        <v>2624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609</v>
      </c>
      <c r="T16" s="75">
        <f t="shared" si="9"/>
        <v>3656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34.6</v>
      </c>
      <c r="D17" s="42">
        <f t="shared" si="6"/>
        <v>46219</v>
      </c>
      <c r="E17" s="192">
        <f t="shared" si="7"/>
        <v>609</v>
      </c>
      <c r="F17" s="127">
        <f t="shared" si="2"/>
        <v>2624</v>
      </c>
      <c r="G17" s="127">
        <f t="shared" si="3"/>
        <v>4</v>
      </c>
      <c r="H17" s="61">
        <v>2</v>
      </c>
      <c r="I17" s="470" t="s">
        <v>159</v>
      </c>
      <c r="J17" s="471"/>
      <c r="K17" s="62"/>
      <c r="L17" s="63"/>
      <c r="M17" s="64"/>
      <c r="N17" s="122"/>
      <c r="O17" s="121">
        <f t="shared" si="4"/>
        <v>0</v>
      </c>
      <c r="P17" s="65" t="s">
        <v>447</v>
      </c>
      <c r="Q17" s="66"/>
      <c r="R17" s="66"/>
      <c r="S17" s="45">
        <f t="shared" si="8"/>
        <v>607</v>
      </c>
      <c r="T17" s="74">
        <f t="shared" si="9"/>
        <v>4263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35.6</v>
      </c>
      <c r="D18" s="42">
        <f t="shared" si="6"/>
        <v>46220</v>
      </c>
      <c r="E18" s="192">
        <f>E17-H17-Q18</f>
        <v>607</v>
      </c>
      <c r="F18" s="127">
        <f t="shared" si="2"/>
        <v>2624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607</v>
      </c>
      <c r="T18" s="74">
        <f t="shared" si="9"/>
        <v>4870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36.6</v>
      </c>
      <c r="D19" s="42">
        <f t="shared" si="6"/>
        <v>46221</v>
      </c>
      <c r="E19" s="192">
        <f t="shared" si="7"/>
        <v>607</v>
      </c>
      <c r="F19" s="127">
        <f t="shared" si="2"/>
        <v>2624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607</v>
      </c>
      <c r="T19" s="74">
        <f t="shared" si="9"/>
        <v>5477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37.6</v>
      </c>
      <c r="D20" s="42">
        <f t="shared" si="6"/>
        <v>46222</v>
      </c>
      <c r="E20" s="192">
        <f t="shared" si="7"/>
        <v>607</v>
      </c>
      <c r="F20" s="127">
        <f t="shared" si="2"/>
        <v>2624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607</v>
      </c>
      <c r="T20" s="74">
        <f t="shared" si="9"/>
        <v>6084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38.6</v>
      </c>
      <c r="D21" s="42">
        <f t="shared" si="6"/>
        <v>46223</v>
      </c>
      <c r="E21" s="192">
        <f t="shared" si="7"/>
        <v>607</v>
      </c>
      <c r="F21" s="127">
        <f t="shared" si="2"/>
        <v>2624</v>
      </c>
      <c r="G21" s="127">
        <f t="shared" si="3"/>
        <v>0</v>
      </c>
      <c r="H21" s="61"/>
      <c r="I21" s="470"/>
      <c r="J21" s="471"/>
      <c r="K21" s="62"/>
      <c r="L21" s="63">
        <v>3000</v>
      </c>
      <c r="M21" s="64"/>
      <c r="N21" s="122">
        <v>0.63200000000000001</v>
      </c>
      <c r="O21" s="121">
        <f t="shared" si="4"/>
        <v>1896</v>
      </c>
      <c r="P21" s="65"/>
      <c r="Q21" s="66"/>
      <c r="R21" s="66"/>
      <c r="S21" s="45">
        <f t="shared" si="8"/>
        <v>607</v>
      </c>
      <c r="T21" s="74">
        <f t="shared" si="9"/>
        <v>6691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39.6</v>
      </c>
      <c r="D22" s="42">
        <f t="shared" si="6"/>
        <v>46224</v>
      </c>
      <c r="E22" s="192">
        <f t="shared" si="7"/>
        <v>607</v>
      </c>
      <c r="F22" s="127">
        <f t="shared" si="2"/>
        <v>2624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607</v>
      </c>
      <c r="T22" s="74">
        <f t="shared" si="9"/>
        <v>7298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40.6</v>
      </c>
      <c r="D23" s="42">
        <f t="shared" si="6"/>
        <v>46225</v>
      </c>
      <c r="E23" s="192">
        <f t="shared" si="7"/>
        <v>607</v>
      </c>
      <c r="F23" s="127">
        <f t="shared" si="2"/>
        <v>2624</v>
      </c>
      <c r="G23" s="127">
        <f t="shared" si="3"/>
        <v>4.0399999999999991</v>
      </c>
      <c r="H23" s="61">
        <v>1</v>
      </c>
      <c r="I23" s="470" t="s">
        <v>148</v>
      </c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606</v>
      </c>
      <c r="T23" s="75">
        <f t="shared" si="9"/>
        <v>7904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41.6</v>
      </c>
      <c r="D24" s="42">
        <f t="shared" si="6"/>
        <v>46226</v>
      </c>
      <c r="E24" s="192">
        <f t="shared" si="7"/>
        <v>606</v>
      </c>
      <c r="F24" s="127">
        <f t="shared" si="2"/>
        <v>2624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606</v>
      </c>
      <c r="T24" s="74">
        <f t="shared" si="9"/>
        <v>8510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42.6</v>
      </c>
      <c r="D25" s="42">
        <f t="shared" si="6"/>
        <v>46227</v>
      </c>
      <c r="E25" s="192">
        <f t="shared" si="7"/>
        <v>606</v>
      </c>
      <c r="F25" s="127">
        <f t="shared" si="2"/>
        <v>2624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606</v>
      </c>
      <c r="T25" s="74">
        <f t="shared" si="9"/>
        <v>9116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43.6</v>
      </c>
      <c r="D26" s="42">
        <f t="shared" si="6"/>
        <v>46228</v>
      </c>
      <c r="E26" s="192">
        <f t="shared" si="7"/>
        <v>606</v>
      </c>
      <c r="F26" s="127">
        <f t="shared" si="2"/>
        <v>2624</v>
      </c>
      <c r="G26" s="127">
        <f t="shared" si="3"/>
        <v>0</v>
      </c>
      <c r="H26" s="61"/>
      <c r="I26" s="470"/>
      <c r="J26" s="471"/>
      <c r="K26" s="62"/>
      <c r="L26" s="63">
        <v>3000</v>
      </c>
      <c r="M26" s="64"/>
      <c r="N26" s="122">
        <v>0.63200000000000001</v>
      </c>
      <c r="O26" s="121">
        <f t="shared" si="4"/>
        <v>1896</v>
      </c>
      <c r="P26" s="65"/>
      <c r="Q26" s="66"/>
      <c r="R26" s="66"/>
      <c r="S26" s="45">
        <f t="shared" si="8"/>
        <v>606</v>
      </c>
      <c r="T26" s="74">
        <f t="shared" si="9"/>
        <v>9722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44.6</v>
      </c>
      <c r="D27" s="42">
        <f t="shared" si="6"/>
        <v>46229</v>
      </c>
      <c r="E27" s="192">
        <f t="shared" si="7"/>
        <v>606</v>
      </c>
      <c r="F27" s="127">
        <f t="shared" si="2"/>
        <v>2624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606</v>
      </c>
      <c r="T27" s="74">
        <f t="shared" si="9"/>
        <v>10328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45.6</v>
      </c>
      <c r="D28" s="42">
        <f t="shared" si="11"/>
        <v>46230</v>
      </c>
      <c r="E28" s="192">
        <f t="shared" si="7"/>
        <v>606</v>
      </c>
      <c r="F28" s="127">
        <f t="shared" si="2"/>
        <v>2624</v>
      </c>
      <c r="G28" s="127">
        <f t="shared" si="3"/>
        <v>12.319999999999997</v>
      </c>
      <c r="H28" s="61">
        <v>2</v>
      </c>
      <c r="I28" s="470" t="s">
        <v>147</v>
      </c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604</v>
      </c>
      <c r="T28" s="74">
        <f t="shared" si="9"/>
        <v>10932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46.6</v>
      </c>
      <c r="D29" s="42">
        <f t="shared" si="11"/>
        <v>46231</v>
      </c>
      <c r="E29" s="192">
        <f t="shared" si="7"/>
        <v>604</v>
      </c>
      <c r="F29" s="127">
        <f t="shared" si="2"/>
        <v>2624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604</v>
      </c>
      <c r="T29" s="74">
        <f t="shared" si="9"/>
        <v>11536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47.6</v>
      </c>
      <c r="D30" s="42">
        <f t="shared" si="11"/>
        <v>46232</v>
      </c>
      <c r="E30" s="192">
        <f t="shared" si="7"/>
        <v>604</v>
      </c>
      <c r="F30" s="127">
        <f t="shared" si="2"/>
        <v>2624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604</v>
      </c>
      <c r="T30" s="75">
        <f t="shared" si="9"/>
        <v>12140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48.6</v>
      </c>
      <c r="D31" s="42">
        <f t="shared" si="11"/>
        <v>46233</v>
      </c>
      <c r="E31" s="192">
        <f t="shared" si="7"/>
        <v>604</v>
      </c>
      <c r="F31" s="127">
        <f t="shared" si="2"/>
        <v>2624</v>
      </c>
      <c r="G31" s="127">
        <f t="shared" si="3"/>
        <v>0</v>
      </c>
      <c r="H31" s="61"/>
      <c r="I31" s="470"/>
      <c r="J31" s="471"/>
      <c r="K31" s="62"/>
      <c r="L31" s="63">
        <v>1500</v>
      </c>
      <c r="M31" s="64"/>
      <c r="N31" s="122">
        <v>0.63200000000000001</v>
      </c>
      <c r="O31" s="121">
        <f t="shared" si="4"/>
        <v>948</v>
      </c>
      <c r="P31" s="65"/>
      <c r="Q31" s="66"/>
      <c r="R31" s="66"/>
      <c r="S31" s="45">
        <f t="shared" si="8"/>
        <v>604</v>
      </c>
      <c r="T31" s="74">
        <f t="shared" si="9"/>
        <v>12744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49.6</v>
      </c>
      <c r="D32" s="42">
        <f t="shared" si="11"/>
        <v>46234</v>
      </c>
      <c r="E32" s="192">
        <f t="shared" si="7"/>
        <v>604</v>
      </c>
      <c r="F32" s="127">
        <f t="shared" si="2"/>
        <v>2624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604</v>
      </c>
      <c r="T32" s="74">
        <f t="shared" si="9"/>
        <v>13348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50.6</v>
      </c>
      <c r="D33" s="42">
        <f t="shared" si="11"/>
        <v>46235</v>
      </c>
      <c r="E33" s="192">
        <f t="shared" si="7"/>
        <v>604</v>
      </c>
      <c r="F33" s="127">
        <f t="shared" si="2"/>
        <v>2624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604</v>
      </c>
      <c r="T33" s="74">
        <f t="shared" si="9"/>
        <v>13952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51.6</v>
      </c>
      <c r="D34" s="42">
        <f t="shared" si="11"/>
        <v>46236</v>
      </c>
      <c r="E34" s="192">
        <f t="shared" si="7"/>
        <v>604</v>
      </c>
      <c r="F34" s="127">
        <f t="shared" si="2"/>
        <v>2624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604</v>
      </c>
      <c r="T34" s="74">
        <f t="shared" si="9"/>
        <v>14556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52.6</v>
      </c>
      <c r="D35" s="42">
        <f t="shared" si="11"/>
        <v>46237</v>
      </c>
      <c r="E35" s="192">
        <f t="shared" si="7"/>
        <v>604</v>
      </c>
      <c r="F35" s="127">
        <f t="shared" si="2"/>
        <v>2624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604</v>
      </c>
      <c r="T35" s="74">
        <f t="shared" si="9"/>
        <v>15160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53.6</v>
      </c>
      <c r="D36" s="42">
        <f t="shared" si="11"/>
        <v>46238</v>
      </c>
      <c r="E36" s="192">
        <f t="shared" si="7"/>
        <v>604</v>
      </c>
      <c r="F36" s="127">
        <f t="shared" si="2"/>
        <v>2624</v>
      </c>
      <c r="G36" s="127">
        <f t="shared" si="3"/>
        <v>0</v>
      </c>
      <c r="H36" s="61"/>
      <c r="I36" s="470"/>
      <c r="J36" s="471"/>
      <c r="K36" s="62"/>
      <c r="L36" s="63"/>
      <c r="M36" s="64">
        <v>2000</v>
      </c>
      <c r="N36" s="122"/>
      <c r="O36" s="121">
        <f t="shared" si="4"/>
        <v>0</v>
      </c>
      <c r="P36" s="65"/>
      <c r="Q36" s="66"/>
      <c r="R36" s="66"/>
      <c r="S36" s="45">
        <f t="shared" si="8"/>
        <v>604</v>
      </c>
      <c r="T36" s="74">
        <f t="shared" si="9"/>
        <v>15764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54.6</v>
      </c>
      <c r="D37" s="42">
        <f t="shared" si="11"/>
        <v>46239</v>
      </c>
      <c r="E37" s="192">
        <f t="shared" si="7"/>
        <v>604</v>
      </c>
      <c r="F37" s="127">
        <f t="shared" si="2"/>
        <v>2624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604</v>
      </c>
      <c r="T37" s="75">
        <f t="shared" si="9"/>
        <v>16368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55.6</v>
      </c>
      <c r="D38" s="42">
        <f t="shared" si="11"/>
        <v>46240</v>
      </c>
      <c r="E38" s="192">
        <f t="shared" si="7"/>
        <v>604</v>
      </c>
      <c r="F38" s="127">
        <f t="shared" si="2"/>
        <v>2624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604</v>
      </c>
      <c r="T38" s="74">
        <f t="shared" si="9"/>
        <v>16972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56.6</v>
      </c>
      <c r="D39" s="42">
        <f t="shared" si="11"/>
        <v>46241</v>
      </c>
      <c r="E39" s="192">
        <f t="shared" si="7"/>
        <v>604</v>
      </c>
      <c r="F39" s="127">
        <f t="shared" si="2"/>
        <v>2624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604</v>
      </c>
      <c r="T39" s="74">
        <f t="shared" si="9"/>
        <v>17576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57.6</v>
      </c>
      <c r="D40" s="42">
        <f t="shared" si="11"/>
        <v>46242</v>
      </c>
      <c r="E40" s="192">
        <f t="shared" si="7"/>
        <v>604</v>
      </c>
      <c r="F40" s="127">
        <f t="shared" si="2"/>
        <v>2624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604</v>
      </c>
      <c r="T40" s="74">
        <f t="shared" si="9"/>
        <v>18180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58.6</v>
      </c>
      <c r="D41" s="42">
        <f t="shared" si="11"/>
        <v>46243</v>
      </c>
      <c r="E41" s="192">
        <f t="shared" si="7"/>
        <v>604</v>
      </c>
      <c r="F41" s="127">
        <f t="shared" si="2"/>
        <v>2624</v>
      </c>
      <c r="G41" s="127">
        <f t="shared" si="3"/>
        <v>0</v>
      </c>
      <c r="H41" s="61"/>
      <c r="I41" s="470"/>
      <c r="J41" s="471"/>
      <c r="K41" s="62"/>
      <c r="L41" s="63"/>
      <c r="M41" s="64">
        <v>3000</v>
      </c>
      <c r="N41" s="122"/>
      <c r="O41" s="121">
        <f t="shared" si="4"/>
        <v>0</v>
      </c>
      <c r="P41" s="65"/>
      <c r="Q41" s="66"/>
      <c r="R41" s="66"/>
      <c r="S41" s="45">
        <f t="shared" si="8"/>
        <v>604</v>
      </c>
      <c r="T41" s="74">
        <f t="shared" si="9"/>
        <v>18784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59.6</v>
      </c>
      <c r="D42" s="42">
        <f t="shared" si="11"/>
        <v>46244</v>
      </c>
      <c r="E42" s="192">
        <f t="shared" si="7"/>
        <v>604</v>
      </c>
      <c r="F42" s="127">
        <f t="shared" si="2"/>
        <v>2624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604</v>
      </c>
      <c r="T42" s="74">
        <f t="shared" si="9"/>
        <v>19388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60.6</v>
      </c>
      <c r="D43" s="42">
        <f t="shared" si="11"/>
        <v>46245</v>
      </c>
      <c r="E43" s="192">
        <f t="shared" si="7"/>
        <v>604</v>
      </c>
      <c r="F43" s="127">
        <f t="shared" si="2"/>
        <v>2624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604</v>
      </c>
      <c r="T43" s="74">
        <f t="shared" si="9"/>
        <v>19992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61.6</v>
      </c>
      <c r="D44" s="42">
        <f t="shared" si="12"/>
        <v>46246</v>
      </c>
      <c r="E44" s="192">
        <f t="shared" si="7"/>
        <v>604</v>
      </c>
      <c r="F44" s="127">
        <f t="shared" si="2"/>
        <v>2624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604</v>
      </c>
      <c r="T44" s="75">
        <f t="shared" si="9"/>
        <v>20596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62.6</v>
      </c>
      <c r="D45" s="42">
        <f t="shared" si="12"/>
        <v>46247</v>
      </c>
      <c r="E45" s="192">
        <f t="shared" si="7"/>
        <v>520</v>
      </c>
      <c r="F45" s="127">
        <f t="shared" si="2"/>
        <v>2624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 t="s">
        <v>265</v>
      </c>
      <c r="Q45" s="66">
        <v>84</v>
      </c>
      <c r="R45" s="66">
        <v>1806</v>
      </c>
      <c r="S45" s="45">
        <f t="shared" si="8"/>
        <v>520</v>
      </c>
      <c r="T45" s="74">
        <f>T44+S45</f>
        <v>21116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63.6</v>
      </c>
      <c r="D46" s="42">
        <f t="shared" si="12"/>
        <v>46248</v>
      </c>
      <c r="E46" s="192">
        <f t="shared" si="7"/>
        <v>520</v>
      </c>
      <c r="F46" s="127">
        <f t="shared" si="2"/>
        <v>2624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520</v>
      </c>
      <c r="T46" s="74">
        <f>T45+S46</f>
        <v>21636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64.599999999999994</v>
      </c>
      <c r="D47" s="42">
        <f t="shared" si="12"/>
        <v>46249</v>
      </c>
      <c r="E47" s="192">
        <f t="shared" si="7"/>
        <v>520</v>
      </c>
      <c r="F47" s="127">
        <f t="shared" si="2"/>
        <v>2624</v>
      </c>
      <c r="G47" s="127">
        <f t="shared" si="3"/>
        <v>0</v>
      </c>
      <c r="H47" s="61"/>
      <c r="I47" s="470"/>
      <c r="J47" s="471"/>
      <c r="K47" s="62"/>
      <c r="L47" s="63"/>
      <c r="M47" s="64">
        <v>3000</v>
      </c>
      <c r="N47" s="122"/>
      <c r="O47" s="121">
        <f t="shared" si="4"/>
        <v>0</v>
      </c>
      <c r="P47" s="65"/>
      <c r="Q47" s="66"/>
      <c r="R47" s="66"/>
      <c r="S47" s="45">
        <f t="shared" si="8"/>
        <v>520</v>
      </c>
      <c r="T47" s="74">
        <f t="shared" si="9"/>
        <v>22156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65.599999999999994</v>
      </c>
      <c r="D48" s="42">
        <f t="shared" si="12"/>
        <v>46250</v>
      </c>
      <c r="E48" s="192">
        <f t="shared" si="7"/>
        <v>520</v>
      </c>
      <c r="F48" s="127">
        <f t="shared" si="2"/>
        <v>2624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520</v>
      </c>
      <c r="T48" s="74">
        <f t="shared" si="9"/>
        <v>22676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66.599999999999994</v>
      </c>
      <c r="D49" s="42">
        <f t="shared" si="12"/>
        <v>46251</v>
      </c>
      <c r="E49" s="192">
        <f t="shared" si="7"/>
        <v>0</v>
      </c>
      <c r="F49" s="127">
        <f t="shared" si="2"/>
        <v>2624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/>
      <c r="Q49" s="66">
        <v>520</v>
      </c>
      <c r="R49" s="66">
        <v>14290</v>
      </c>
      <c r="S49" s="45">
        <f t="shared" si="8"/>
        <v>0</v>
      </c>
      <c r="T49" s="74">
        <f t="shared" si="9"/>
        <v>22676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67.599999999999994</v>
      </c>
      <c r="D50" s="42">
        <f t="shared" si="12"/>
        <v>46252</v>
      </c>
      <c r="E50" s="192">
        <f t="shared" si="7"/>
        <v>0</v>
      </c>
      <c r="F50" s="127">
        <f t="shared" si="2"/>
        <v>2624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22676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68.599999999999994</v>
      </c>
      <c r="D51" s="42">
        <f t="shared" si="12"/>
        <v>46253</v>
      </c>
      <c r="E51" s="192">
        <f t="shared" si="7"/>
        <v>0</v>
      </c>
      <c r="F51" s="127">
        <f t="shared" si="2"/>
        <v>2624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22676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69.599999999999994</v>
      </c>
      <c r="D52" s="42">
        <f t="shared" si="12"/>
        <v>46254</v>
      </c>
      <c r="E52" s="192">
        <f t="shared" si="7"/>
        <v>0</v>
      </c>
      <c r="F52" s="127">
        <f t="shared" si="2"/>
        <v>2624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22676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70.599999999999994</v>
      </c>
      <c r="D53" s="42">
        <f t="shared" si="12"/>
        <v>46255</v>
      </c>
      <c r="E53" s="192">
        <f t="shared" si="7"/>
        <v>0</v>
      </c>
      <c r="F53" s="127">
        <f t="shared" si="2"/>
        <v>2624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22676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71.599999999999994</v>
      </c>
      <c r="D54" s="42">
        <f t="shared" si="12"/>
        <v>46256</v>
      </c>
      <c r="E54" s="192">
        <f t="shared" si="7"/>
        <v>0</v>
      </c>
      <c r="F54" s="127">
        <f t="shared" si="2"/>
        <v>2624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22676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72.599999999999994</v>
      </c>
      <c r="D55" s="42">
        <f t="shared" si="12"/>
        <v>46257</v>
      </c>
      <c r="E55" s="192">
        <f t="shared" si="7"/>
        <v>0</v>
      </c>
      <c r="F55" s="127">
        <f t="shared" si="2"/>
        <v>2624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22676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73.599999999999994</v>
      </c>
      <c r="D56" s="42">
        <f t="shared" si="12"/>
        <v>46258</v>
      </c>
      <c r="E56" s="192">
        <f t="shared" si="7"/>
        <v>0</v>
      </c>
      <c r="F56" s="127">
        <f t="shared" si="2"/>
        <v>2624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22676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74.599999999999994</v>
      </c>
      <c r="D57" s="42">
        <f t="shared" si="12"/>
        <v>46259</v>
      </c>
      <c r="E57" s="192">
        <f>E56-H56-Q57</f>
        <v>0</v>
      </c>
      <c r="F57" s="127">
        <f t="shared" si="2"/>
        <v>2624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22676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75.599999999999994</v>
      </c>
      <c r="D58" s="44">
        <f t="shared" si="12"/>
        <v>46260</v>
      </c>
      <c r="E58" s="192">
        <f>E57-H57-Q58</f>
        <v>0</v>
      </c>
      <c r="F58" s="127">
        <f t="shared" si="2"/>
        <v>2624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22676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21.159999999999997</v>
      </c>
      <c r="H59" s="46">
        <f>SUM(H10:H58)</f>
        <v>6</v>
      </c>
      <c r="I59" s="485"/>
      <c r="J59" s="486"/>
      <c r="K59" s="480">
        <f>SUM(K10:M58)</f>
        <v>18300</v>
      </c>
      <c r="L59" s="481"/>
      <c r="M59" s="482"/>
      <c r="N59" s="360"/>
      <c r="O59" s="360">
        <f>SUM(O10:O58)</f>
        <v>6918.4</v>
      </c>
      <c r="P59" s="47"/>
      <c r="Q59" s="48">
        <f>SUM(Q10:Q58)</f>
        <v>604</v>
      </c>
      <c r="R59" s="48">
        <f>SUM(R10:R58)</f>
        <v>16096</v>
      </c>
      <c r="S59" s="49"/>
      <c r="T59" s="77">
        <f t="shared" si="13"/>
        <v>22676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425FF634-F5D2-4D06-B957-DE9EC8998B80}">
      <formula1>$AA$10:$AA$25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3340-81EC-45B0-B221-A225A0F4A68E}">
  <sheetPr>
    <tabColor rgb="FF00B050"/>
  </sheetPr>
  <dimension ref="A1:AL101"/>
  <sheetViews>
    <sheetView topLeftCell="A23" workbookViewId="0">
      <selection activeCell="N46" sqref="N46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62.14062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2623</v>
      </c>
      <c r="E2" s="445"/>
      <c r="F2" s="446"/>
      <c r="G2" s="363"/>
      <c r="H2" s="413" t="s">
        <v>2</v>
      </c>
      <c r="I2" s="414"/>
      <c r="J2" s="442">
        <v>643</v>
      </c>
      <c r="K2" s="443"/>
      <c r="L2" s="29" t="s">
        <v>3</v>
      </c>
      <c r="M2" s="165">
        <f>T59</f>
        <v>23957</v>
      </c>
      <c r="N2" s="29" t="s">
        <v>14</v>
      </c>
      <c r="O2" s="181">
        <f>K59</f>
        <v>19900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2900</v>
      </c>
      <c r="V2">
        <f>(U2/((J$2)-(SUM(Q10:Q14))))</f>
        <v>4.5101088646967344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11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361"/>
      <c r="H3" s="392" t="s">
        <v>4</v>
      </c>
      <c r="I3" s="393"/>
      <c r="J3" s="440">
        <v>4150</v>
      </c>
      <c r="K3" s="441"/>
      <c r="L3" s="359" t="s">
        <v>113</v>
      </c>
      <c r="M3" s="166">
        <f>J3/J2</f>
        <v>6.4541213063763605</v>
      </c>
      <c r="N3" s="171" t="s">
        <v>15</v>
      </c>
      <c r="O3" s="182">
        <f>(O2/(J7-J3))</f>
        <v>1.5917453207486802</v>
      </c>
      <c r="P3" s="171" t="s">
        <v>41</v>
      </c>
      <c r="Q3" s="54"/>
      <c r="R3" s="187" t="s">
        <v>237</v>
      </c>
      <c r="S3" s="161">
        <f>G59</f>
        <v>71.359999999999985</v>
      </c>
      <c r="T3" t="s">
        <v>246</v>
      </c>
      <c r="U3">
        <f>SUM(L10:L57)</f>
        <v>9000</v>
      </c>
      <c r="V3">
        <f>(U3/((J$2)-(SUM(Q10:Q15))))</f>
        <v>13.996889580093313</v>
      </c>
    </row>
    <row r="4" spans="1:38" ht="18.75" x14ac:dyDescent="0.3">
      <c r="A4" s="387" t="s">
        <v>5</v>
      </c>
      <c r="B4" s="388"/>
      <c r="C4" s="389"/>
      <c r="D4" s="436">
        <v>46205</v>
      </c>
      <c r="E4" s="437"/>
      <c r="F4" s="438"/>
      <c r="G4" s="364"/>
      <c r="H4" s="433" t="s">
        <v>6</v>
      </c>
      <c r="I4" s="434"/>
      <c r="J4" s="395">
        <f>H59</f>
        <v>17</v>
      </c>
      <c r="K4" s="435"/>
      <c r="L4" s="30" t="s">
        <v>7</v>
      </c>
      <c r="M4" s="167">
        <f>(SUM(H10:H20)/J2)+(SUM(H21:H58)/(J2-J5-AB2))</f>
        <v>2.6600980372856665E-2</v>
      </c>
      <c r="N4" s="175" t="s">
        <v>111</v>
      </c>
      <c r="O4" s="183">
        <f>O59</f>
        <v>11736.2</v>
      </c>
      <c r="P4" s="172" t="s">
        <v>39</v>
      </c>
      <c r="Q4" s="54"/>
      <c r="R4" s="187" t="s">
        <v>242</v>
      </c>
      <c r="S4" s="161">
        <f>O2-S3-S2</f>
        <v>19828.64</v>
      </c>
      <c r="T4" t="s">
        <v>37</v>
      </c>
      <c r="U4">
        <f>SUM(M10:M58)</f>
        <v>8000</v>
      </c>
      <c r="V4">
        <f>(U4/((J$2)-(SUM(Q10:Q14))))</f>
        <v>12.441679626749611</v>
      </c>
    </row>
    <row r="5" spans="1:38" ht="18.75" x14ac:dyDescent="0.3">
      <c r="A5" s="387" t="s">
        <v>8</v>
      </c>
      <c r="B5" s="388"/>
      <c r="C5" s="389"/>
      <c r="D5" s="436">
        <v>46244</v>
      </c>
      <c r="E5" s="437"/>
      <c r="F5" s="438"/>
      <c r="G5" s="364"/>
      <c r="H5" s="433" t="s">
        <v>106</v>
      </c>
      <c r="I5" s="434"/>
      <c r="J5" s="395">
        <f>SUM(Q10:Q25)</f>
        <v>0</v>
      </c>
      <c r="K5" s="435"/>
      <c r="L5" s="30" t="s">
        <v>10</v>
      </c>
      <c r="M5" s="168">
        <f>((J7-J3)/M2)*1000</f>
        <v>521.85165087448354</v>
      </c>
      <c r="N5" s="173" t="s">
        <v>112</v>
      </c>
      <c r="O5" s="184">
        <f>O4/(J7-J3)</f>
        <v>0.93874580067189251</v>
      </c>
      <c r="P5" s="173" t="s">
        <v>42</v>
      </c>
      <c r="Q5" s="54"/>
      <c r="R5" s="187" t="s">
        <v>238</v>
      </c>
      <c r="S5" s="161">
        <f>S4/J6</f>
        <v>31.675143769968049</v>
      </c>
    </row>
    <row r="6" spans="1:38" ht="18.75" x14ac:dyDescent="0.3">
      <c r="A6" s="387" t="s">
        <v>11</v>
      </c>
      <c r="B6" s="388"/>
      <c r="C6" s="389"/>
      <c r="D6" s="447">
        <v>27.2</v>
      </c>
      <c r="E6" s="448"/>
      <c r="F6" s="449"/>
      <c r="G6" s="361"/>
      <c r="H6" s="433" t="s">
        <v>107</v>
      </c>
      <c r="I6" s="434"/>
      <c r="J6" s="395">
        <f>Q59-J5</f>
        <v>626</v>
      </c>
      <c r="K6" s="435"/>
      <c r="L6" s="359" t="s">
        <v>109</v>
      </c>
      <c r="M6" s="169">
        <f>SUM(R40:R58)/SUM(Q40:Q58)</f>
        <v>26.600638977635782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66.2</v>
      </c>
      <c r="E7" s="464"/>
      <c r="F7" s="465"/>
      <c r="G7" s="362"/>
      <c r="H7" s="459" t="s">
        <v>12</v>
      </c>
      <c r="I7" s="460"/>
      <c r="J7" s="461">
        <f>R59</f>
        <v>16652</v>
      </c>
      <c r="K7" s="462"/>
      <c r="L7" s="31" t="s">
        <v>110</v>
      </c>
      <c r="M7" s="170" t="e">
        <f>SUM(R10)/SUM(Q10)</f>
        <v>#DIV/0!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27.2</v>
      </c>
      <c r="D10" s="41">
        <f>D4</f>
        <v>46205</v>
      </c>
      <c r="E10" s="192">
        <f>J2</f>
        <v>643</v>
      </c>
      <c r="F10" s="127">
        <f>D$2</f>
        <v>2623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>
        <v>0.77800000000000002</v>
      </c>
      <c r="O10" s="121">
        <f>SUM(K10:M10)*N10</f>
        <v>1711.6000000000001</v>
      </c>
      <c r="P10" s="59" t="s">
        <v>452</v>
      </c>
      <c r="Q10" s="60"/>
      <c r="R10" s="60"/>
      <c r="S10" s="45">
        <f>E10-H10-Q10</f>
        <v>643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28.2</v>
      </c>
      <c r="D11" s="42">
        <f>D10+1</f>
        <v>46206</v>
      </c>
      <c r="E11" s="192">
        <f>E10-H10-Q11</f>
        <v>643</v>
      </c>
      <c r="F11" s="127">
        <f t="shared" ref="F11:F58" si="2">D$2</f>
        <v>2623</v>
      </c>
      <c r="G11" s="127">
        <f t="shared" ref="G11:G58" si="3">H11*X11</f>
        <v>0.5</v>
      </c>
      <c r="H11" s="61">
        <v>2</v>
      </c>
      <c r="I11" s="470" t="s">
        <v>159</v>
      </c>
      <c r="J11" s="471"/>
      <c r="K11" s="62"/>
      <c r="L11" s="63"/>
      <c r="M11" s="64"/>
      <c r="N11" s="122"/>
      <c r="O11" s="121">
        <f t="shared" ref="O11:O58" si="4">SUM(K11:M11)*N11</f>
        <v>0</v>
      </c>
      <c r="P11" s="65"/>
      <c r="Q11" s="66"/>
      <c r="R11" s="66"/>
      <c r="S11" s="45">
        <f>S10-H11-Q11</f>
        <v>641</v>
      </c>
      <c r="T11" s="74">
        <f>T10+S11</f>
        <v>641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29.2</v>
      </c>
      <c r="D12" s="42">
        <f t="shared" si="6"/>
        <v>46207</v>
      </c>
      <c r="E12" s="192">
        <f t="shared" ref="E12:E56" si="7">E11-H11-Q12</f>
        <v>641</v>
      </c>
      <c r="F12" s="127">
        <f t="shared" si="2"/>
        <v>2623</v>
      </c>
      <c r="G12" s="127">
        <f t="shared" si="3"/>
        <v>0.5</v>
      </c>
      <c r="H12" s="61">
        <v>1</v>
      </c>
      <c r="I12" s="470" t="s">
        <v>159</v>
      </c>
      <c r="J12" s="471"/>
      <c r="K12" s="62">
        <v>700</v>
      </c>
      <c r="L12" s="63"/>
      <c r="M12" s="64"/>
      <c r="N12" s="122">
        <v>0.77800000000000002</v>
      </c>
      <c r="O12" s="121">
        <f t="shared" si="4"/>
        <v>544.6</v>
      </c>
      <c r="P12" s="65" t="s">
        <v>445</v>
      </c>
      <c r="Q12" s="66"/>
      <c r="R12" s="66"/>
      <c r="S12" s="45">
        <f t="shared" ref="S12:S58" si="8">S11-H12-Q12</f>
        <v>640</v>
      </c>
      <c r="T12" s="74">
        <f t="shared" ref="T12:T51" si="9">T11+S12</f>
        <v>1281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30.2</v>
      </c>
      <c r="D13" s="42">
        <f t="shared" si="6"/>
        <v>46208</v>
      </c>
      <c r="E13" s="192">
        <f t="shared" si="7"/>
        <v>640</v>
      </c>
      <c r="F13" s="127">
        <f t="shared" si="2"/>
        <v>2623</v>
      </c>
      <c r="G13" s="127">
        <f t="shared" si="3"/>
        <v>1.6</v>
      </c>
      <c r="H13" s="61">
        <v>2</v>
      </c>
      <c r="I13" s="470" t="s">
        <v>159</v>
      </c>
      <c r="J13" s="471"/>
      <c r="K13" s="62"/>
      <c r="L13" s="63"/>
      <c r="M13" s="64"/>
      <c r="N13" s="122"/>
      <c r="O13" s="121">
        <f t="shared" si="4"/>
        <v>0</v>
      </c>
      <c r="P13" s="65" t="s">
        <v>446</v>
      </c>
      <c r="Q13" s="66"/>
      <c r="R13" s="66"/>
      <c r="S13" s="45">
        <f>S12-H13-Q13</f>
        <v>638</v>
      </c>
      <c r="T13" s="74">
        <f t="shared" si="9"/>
        <v>1919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31.2</v>
      </c>
      <c r="D14" s="42">
        <f t="shared" si="6"/>
        <v>46209</v>
      </c>
      <c r="E14" s="192">
        <f t="shared" si="7"/>
        <v>638</v>
      </c>
      <c r="F14" s="127">
        <f t="shared" si="2"/>
        <v>2623</v>
      </c>
      <c r="G14" s="127">
        <f t="shared" si="3"/>
        <v>3.3000000000000003</v>
      </c>
      <c r="H14" s="61">
        <v>3</v>
      </c>
      <c r="I14" s="470" t="s">
        <v>159</v>
      </c>
      <c r="J14" s="471"/>
      <c r="K14" s="62"/>
      <c r="L14" s="63"/>
      <c r="M14" s="64"/>
      <c r="N14" s="122"/>
      <c r="O14" s="121">
        <f t="shared" si="4"/>
        <v>0</v>
      </c>
      <c r="P14" s="65" t="s">
        <v>447</v>
      </c>
      <c r="Q14" s="66"/>
      <c r="R14" s="66"/>
      <c r="S14" s="45">
        <f t="shared" si="8"/>
        <v>635</v>
      </c>
      <c r="T14" s="74">
        <f t="shared" si="9"/>
        <v>2554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32.200000000000003</v>
      </c>
      <c r="D15" s="42">
        <f t="shared" si="6"/>
        <v>46210</v>
      </c>
      <c r="E15" s="192">
        <f>E14-H14-Q15</f>
        <v>635</v>
      </c>
      <c r="F15" s="127">
        <f t="shared" si="2"/>
        <v>2623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635</v>
      </c>
      <c r="T15" s="74">
        <f t="shared" si="9"/>
        <v>3189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33.200000000000003</v>
      </c>
      <c r="D16" s="42">
        <f t="shared" si="6"/>
        <v>46211</v>
      </c>
      <c r="E16" s="192">
        <f t="shared" si="7"/>
        <v>635</v>
      </c>
      <c r="F16" s="127">
        <f t="shared" si="2"/>
        <v>2623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635</v>
      </c>
      <c r="T16" s="75">
        <f t="shared" si="9"/>
        <v>3824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34.200000000000003</v>
      </c>
      <c r="D17" s="42">
        <f t="shared" si="6"/>
        <v>46212</v>
      </c>
      <c r="E17" s="192">
        <f t="shared" si="7"/>
        <v>635</v>
      </c>
      <c r="F17" s="127">
        <f t="shared" si="2"/>
        <v>2623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635</v>
      </c>
      <c r="T17" s="74">
        <f t="shared" si="9"/>
        <v>4459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35.200000000000003</v>
      </c>
      <c r="D18" s="42">
        <f t="shared" si="6"/>
        <v>46213</v>
      </c>
      <c r="E18" s="192">
        <f>E17-H17-Q18</f>
        <v>635</v>
      </c>
      <c r="F18" s="127">
        <f t="shared" si="2"/>
        <v>2623</v>
      </c>
      <c r="G18" s="127">
        <f t="shared" si="3"/>
        <v>0</v>
      </c>
      <c r="H18" s="61"/>
      <c r="I18" s="470"/>
      <c r="J18" s="471"/>
      <c r="K18" s="62"/>
      <c r="L18" s="63">
        <v>3000</v>
      </c>
      <c r="M18" s="64"/>
      <c r="N18" s="122">
        <v>0.63200000000000001</v>
      </c>
      <c r="O18" s="121">
        <f t="shared" si="4"/>
        <v>1896</v>
      </c>
      <c r="P18" s="65"/>
      <c r="Q18" s="66"/>
      <c r="R18" s="66"/>
      <c r="S18" s="45">
        <f t="shared" si="8"/>
        <v>635</v>
      </c>
      <c r="T18" s="74">
        <f t="shared" si="9"/>
        <v>5094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36.200000000000003</v>
      </c>
      <c r="D19" s="42">
        <f t="shared" si="6"/>
        <v>46214</v>
      </c>
      <c r="E19" s="192">
        <f t="shared" si="7"/>
        <v>635</v>
      </c>
      <c r="F19" s="127">
        <f t="shared" si="2"/>
        <v>2623</v>
      </c>
      <c r="G19" s="127">
        <f t="shared" si="3"/>
        <v>5.1999999999999993</v>
      </c>
      <c r="H19" s="61">
        <v>2</v>
      </c>
      <c r="I19" s="470" t="s">
        <v>159</v>
      </c>
      <c r="J19" s="471"/>
      <c r="K19" s="62"/>
      <c r="L19" s="63"/>
      <c r="M19" s="64"/>
      <c r="N19" s="122"/>
      <c r="O19" s="121">
        <f t="shared" si="4"/>
        <v>0</v>
      </c>
      <c r="P19" s="65" t="s">
        <v>447</v>
      </c>
      <c r="Q19" s="66"/>
      <c r="R19" s="66"/>
      <c r="S19" s="45">
        <f t="shared" si="8"/>
        <v>633</v>
      </c>
      <c r="T19" s="74">
        <f t="shared" si="9"/>
        <v>5727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37.200000000000003</v>
      </c>
      <c r="D20" s="42">
        <f t="shared" si="6"/>
        <v>46215</v>
      </c>
      <c r="E20" s="192">
        <f t="shared" si="7"/>
        <v>633</v>
      </c>
      <c r="F20" s="127">
        <f t="shared" si="2"/>
        <v>2623</v>
      </c>
      <c r="G20" s="127">
        <f t="shared" si="3"/>
        <v>2.8999999999999995</v>
      </c>
      <c r="H20" s="61">
        <v>1</v>
      </c>
      <c r="I20" s="470" t="s">
        <v>159</v>
      </c>
      <c r="J20" s="471"/>
      <c r="K20" s="62"/>
      <c r="L20" s="63"/>
      <c r="M20" s="64"/>
      <c r="N20" s="122"/>
      <c r="O20" s="121">
        <f t="shared" si="4"/>
        <v>0</v>
      </c>
      <c r="P20" s="65" t="s">
        <v>447</v>
      </c>
      <c r="Q20" s="66"/>
      <c r="R20" s="66"/>
      <c r="S20" s="45">
        <f t="shared" si="8"/>
        <v>632</v>
      </c>
      <c r="T20" s="74">
        <f t="shared" si="9"/>
        <v>6359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38.200000000000003</v>
      </c>
      <c r="D21" s="42">
        <f t="shared" si="6"/>
        <v>46216</v>
      </c>
      <c r="E21" s="192">
        <f t="shared" si="7"/>
        <v>632</v>
      </c>
      <c r="F21" s="127">
        <f t="shared" si="2"/>
        <v>2623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632</v>
      </c>
      <c r="T21" s="74">
        <f t="shared" si="9"/>
        <v>6991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39.200000000000003</v>
      </c>
      <c r="D22" s="42">
        <f t="shared" si="6"/>
        <v>46217</v>
      </c>
      <c r="E22" s="192">
        <f t="shared" si="7"/>
        <v>632</v>
      </c>
      <c r="F22" s="127">
        <f t="shared" si="2"/>
        <v>2623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632</v>
      </c>
      <c r="T22" s="74">
        <f t="shared" si="9"/>
        <v>7623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40.200000000000003</v>
      </c>
      <c r="D23" s="42">
        <f t="shared" si="6"/>
        <v>46218</v>
      </c>
      <c r="E23" s="192">
        <f t="shared" si="7"/>
        <v>632</v>
      </c>
      <c r="F23" s="127">
        <f t="shared" si="2"/>
        <v>2623</v>
      </c>
      <c r="G23" s="127">
        <f t="shared" si="3"/>
        <v>0</v>
      </c>
      <c r="H23" s="61"/>
      <c r="I23" s="470"/>
      <c r="J23" s="471"/>
      <c r="K23" s="62"/>
      <c r="L23" s="63">
        <v>3000</v>
      </c>
      <c r="M23" s="64"/>
      <c r="N23" s="122">
        <v>0.63200000000000001</v>
      </c>
      <c r="O23" s="121">
        <f t="shared" si="4"/>
        <v>1896</v>
      </c>
      <c r="P23" s="65"/>
      <c r="Q23" s="66"/>
      <c r="R23" s="66"/>
      <c r="S23" s="45">
        <f t="shared" si="8"/>
        <v>632</v>
      </c>
      <c r="T23" s="75">
        <f t="shared" si="9"/>
        <v>8255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41.2</v>
      </c>
      <c r="D24" s="42">
        <f t="shared" si="6"/>
        <v>46219</v>
      </c>
      <c r="E24" s="192">
        <f t="shared" si="7"/>
        <v>632</v>
      </c>
      <c r="F24" s="127">
        <f t="shared" si="2"/>
        <v>2623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632</v>
      </c>
      <c r="T24" s="74">
        <f t="shared" si="9"/>
        <v>8887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42.2</v>
      </c>
      <c r="D25" s="42">
        <f t="shared" si="6"/>
        <v>46220</v>
      </c>
      <c r="E25" s="192">
        <f t="shared" si="7"/>
        <v>632</v>
      </c>
      <c r="F25" s="127">
        <f t="shared" si="2"/>
        <v>2623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632</v>
      </c>
      <c r="T25" s="74">
        <f t="shared" si="9"/>
        <v>9519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43.2</v>
      </c>
      <c r="D26" s="42">
        <f t="shared" si="6"/>
        <v>46221</v>
      </c>
      <c r="E26" s="192">
        <f t="shared" si="7"/>
        <v>632</v>
      </c>
      <c r="F26" s="127">
        <f t="shared" si="2"/>
        <v>2623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632</v>
      </c>
      <c r="T26" s="74">
        <f t="shared" si="9"/>
        <v>10151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44.2</v>
      </c>
      <c r="D27" s="42">
        <f t="shared" si="6"/>
        <v>46222</v>
      </c>
      <c r="E27" s="192">
        <f t="shared" si="7"/>
        <v>632</v>
      </c>
      <c r="F27" s="127">
        <f t="shared" si="2"/>
        <v>2623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632</v>
      </c>
      <c r="T27" s="74">
        <f t="shared" si="9"/>
        <v>10783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45.2</v>
      </c>
      <c r="D28" s="42">
        <f t="shared" si="11"/>
        <v>46223</v>
      </c>
      <c r="E28" s="192">
        <f t="shared" si="7"/>
        <v>632</v>
      </c>
      <c r="F28" s="127">
        <f t="shared" si="2"/>
        <v>2623</v>
      </c>
      <c r="G28" s="127">
        <f t="shared" si="3"/>
        <v>24.639999999999993</v>
      </c>
      <c r="H28" s="61">
        <v>4</v>
      </c>
      <c r="I28" s="470" t="s">
        <v>159</v>
      </c>
      <c r="J28" s="471"/>
      <c r="K28" s="62"/>
      <c r="L28" s="63">
        <v>3000</v>
      </c>
      <c r="M28" s="64"/>
      <c r="N28" s="122">
        <v>0.63200000000000001</v>
      </c>
      <c r="O28" s="121">
        <f t="shared" si="4"/>
        <v>1896</v>
      </c>
      <c r="P28" s="65" t="s">
        <v>447</v>
      </c>
      <c r="Q28" s="66"/>
      <c r="R28" s="66"/>
      <c r="S28" s="45">
        <f t="shared" si="8"/>
        <v>628</v>
      </c>
      <c r="T28" s="74">
        <f t="shared" si="9"/>
        <v>11411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46.2</v>
      </c>
      <c r="D29" s="42">
        <f t="shared" si="11"/>
        <v>46224</v>
      </c>
      <c r="E29" s="192">
        <f t="shared" si="7"/>
        <v>628</v>
      </c>
      <c r="F29" s="127">
        <f t="shared" si="2"/>
        <v>2623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628</v>
      </c>
      <c r="T29" s="74">
        <f t="shared" si="9"/>
        <v>12039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47.2</v>
      </c>
      <c r="D30" s="42">
        <f t="shared" si="11"/>
        <v>46225</v>
      </c>
      <c r="E30" s="192">
        <f t="shared" si="7"/>
        <v>628</v>
      </c>
      <c r="F30" s="127">
        <f t="shared" si="2"/>
        <v>2623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628</v>
      </c>
      <c r="T30" s="75">
        <f t="shared" si="9"/>
        <v>12667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48.2</v>
      </c>
      <c r="D31" s="42">
        <f t="shared" si="11"/>
        <v>46226</v>
      </c>
      <c r="E31" s="192">
        <f t="shared" si="7"/>
        <v>628</v>
      </c>
      <c r="F31" s="127">
        <f t="shared" si="2"/>
        <v>2623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628</v>
      </c>
      <c r="T31" s="74">
        <f t="shared" si="9"/>
        <v>13295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49.2</v>
      </c>
      <c r="D32" s="42">
        <f t="shared" si="11"/>
        <v>46227</v>
      </c>
      <c r="E32" s="192">
        <f t="shared" si="7"/>
        <v>628</v>
      </c>
      <c r="F32" s="127">
        <f t="shared" si="2"/>
        <v>2623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628</v>
      </c>
      <c r="T32" s="74">
        <f t="shared" si="9"/>
        <v>13923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50.2</v>
      </c>
      <c r="D33" s="42">
        <f t="shared" si="11"/>
        <v>46228</v>
      </c>
      <c r="E33" s="192">
        <f t="shared" si="7"/>
        <v>628</v>
      </c>
      <c r="F33" s="127">
        <f t="shared" si="2"/>
        <v>2623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628</v>
      </c>
      <c r="T33" s="74">
        <f t="shared" si="9"/>
        <v>14551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51.2</v>
      </c>
      <c r="D34" s="42">
        <f t="shared" si="11"/>
        <v>46229</v>
      </c>
      <c r="E34" s="192">
        <f t="shared" si="7"/>
        <v>628</v>
      </c>
      <c r="F34" s="127">
        <f t="shared" si="2"/>
        <v>2623</v>
      </c>
      <c r="G34" s="127">
        <f t="shared" si="3"/>
        <v>0</v>
      </c>
      <c r="H34" s="61"/>
      <c r="I34" s="470"/>
      <c r="J34" s="471"/>
      <c r="K34" s="62"/>
      <c r="L34" s="63"/>
      <c r="M34" s="64">
        <v>3000</v>
      </c>
      <c r="N34" s="122">
        <v>0.63200000000000001</v>
      </c>
      <c r="O34" s="121">
        <f t="shared" si="4"/>
        <v>1896</v>
      </c>
      <c r="P34" s="65"/>
      <c r="Q34" s="66"/>
      <c r="R34" s="66"/>
      <c r="S34" s="45">
        <f t="shared" si="8"/>
        <v>628</v>
      </c>
      <c r="T34" s="74">
        <f t="shared" si="9"/>
        <v>15179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52.2</v>
      </c>
      <c r="D35" s="42">
        <f t="shared" si="11"/>
        <v>46230</v>
      </c>
      <c r="E35" s="192">
        <f t="shared" si="7"/>
        <v>628</v>
      </c>
      <c r="F35" s="127">
        <f t="shared" si="2"/>
        <v>2623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628</v>
      </c>
      <c r="T35" s="74">
        <f t="shared" si="9"/>
        <v>15807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53.2</v>
      </c>
      <c r="D36" s="42">
        <f t="shared" si="11"/>
        <v>46231</v>
      </c>
      <c r="E36" s="192">
        <f t="shared" si="7"/>
        <v>628</v>
      </c>
      <c r="F36" s="127">
        <f t="shared" si="2"/>
        <v>2623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628</v>
      </c>
      <c r="T36" s="74">
        <f t="shared" si="9"/>
        <v>16435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54.2</v>
      </c>
      <c r="D37" s="42">
        <f t="shared" si="11"/>
        <v>46232</v>
      </c>
      <c r="E37" s="192">
        <f t="shared" si="7"/>
        <v>628</v>
      </c>
      <c r="F37" s="127">
        <f t="shared" si="2"/>
        <v>2623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628</v>
      </c>
      <c r="T37" s="75">
        <f t="shared" si="9"/>
        <v>17063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55.2</v>
      </c>
      <c r="D38" s="42">
        <f t="shared" si="11"/>
        <v>46233</v>
      </c>
      <c r="E38" s="192">
        <f t="shared" si="7"/>
        <v>628</v>
      </c>
      <c r="F38" s="127">
        <f t="shared" si="2"/>
        <v>2623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628</v>
      </c>
      <c r="T38" s="74">
        <f t="shared" si="9"/>
        <v>17691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56.2</v>
      </c>
      <c r="D39" s="42">
        <f t="shared" si="11"/>
        <v>46234</v>
      </c>
      <c r="E39" s="192">
        <f t="shared" si="7"/>
        <v>628</v>
      </c>
      <c r="F39" s="127">
        <f t="shared" si="2"/>
        <v>2623</v>
      </c>
      <c r="G39" s="127">
        <f t="shared" si="3"/>
        <v>0</v>
      </c>
      <c r="H39" s="61"/>
      <c r="I39" s="470"/>
      <c r="J39" s="471"/>
      <c r="K39" s="62"/>
      <c r="L39" s="63"/>
      <c r="M39" s="64">
        <v>3000</v>
      </c>
      <c r="N39" s="122">
        <v>0.63200000000000001</v>
      </c>
      <c r="O39" s="121">
        <f t="shared" si="4"/>
        <v>1896</v>
      </c>
      <c r="P39" s="65"/>
      <c r="Q39" s="66"/>
      <c r="R39" s="66"/>
      <c r="S39" s="45">
        <f t="shared" si="8"/>
        <v>628</v>
      </c>
      <c r="T39" s="74">
        <f t="shared" si="9"/>
        <v>18319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57.2</v>
      </c>
      <c r="D40" s="42">
        <f t="shared" si="11"/>
        <v>46235</v>
      </c>
      <c r="E40" s="192">
        <f t="shared" si="7"/>
        <v>628</v>
      </c>
      <c r="F40" s="127">
        <f t="shared" si="2"/>
        <v>2623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628</v>
      </c>
      <c r="T40" s="74">
        <f t="shared" si="9"/>
        <v>18947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58.2</v>
      </c>
      <c r="D41" s="42">
        <f t="shared" si="11"/>
        <v>46236</v>
      </c>
      <c r="E41" s="192">
        <f t="shared" si="7"/>
        <v>628</v>
      </c>
      <c r="F41" s="127">
        <f t="shared" si="2"/>
        <v>2623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628</v>
      </c>
      <c r="T41" s="74">
        <f t="shared" si="9"/>
        <v>19575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59.2</v>
      </c>
      <c r="D42" s="42">
        <f t="shared" si="11"/>
        <v>46237</v>
      </c>
      <c r="E42" s="192">
        <f t="shared" si="7"/>
        <v>628</v>
      </c>
      <c r="F42" s="127">
        <f t="shared" si="2"/>
        <v>2623</v>
      </c>
      <c r="G42" s="127">
        <f t="shared" si="3"/>
        <v>32.72</v>
      </c>
      <c r="H42" s="61">
        <v>2</v>
      </c>
      <c r="I42" s="470" t="s">
        <v>159</v>
      </c>
      <c r="J42" s="471"/>
      <c r="K42" s="62"/>
      <c r="L42" s="63"/>
      <c r="M42" s="64"/>
      <c r="N42" s="122"/>
      <c r="O42" s="121">
        <f t="shared" si="4"/>
        <v>0</v>
      </c>
      <c r="P42" s="65" t="s">
        <v>447</v>
      </c>
      <c r="Q42" s="66"/>
      <c r="R42" s="66"/>
      <c r="S42" s="45">
        <f t="shared" si="8"/>
        <v>626</v>
      </c>
      <c r="T42" s="74">
        <f t="shared" si="9"/>
        <v>20201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60.2</v>
      </c>
      <c r="D43" s="42">
        <f t="shared" si="11"/>
        <v>46238</v>
      </c>
      <c r="E43" s="192">
        <f t="shared" si="7"/>
        <v>626</v>
      </c>
      <c r="F43" s="127">
        <f t="shared" si="2"/>
        <v>2623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626</v>
      </c>
      <c r="T43" s="74">
        <f t="shared" si="9"/>
        <v>20827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61.2</v>
      </c>
      <c r="D44" s="42">
        <f t="shared" si="12"/>
        <v>46239</v>
      </c>
      <c r="E44" s="192">
        <f t="shared" si="7"/>
        <v>626</v>
      </c>
      <c r="F44" s="127">
        <f t="shared" si="2"/>
        <v>2623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626</v>
      </c>
      <c r="T44" s="75">
        <f t="shared" si="9"/>
        <v>21453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62.2</v>
      </c>
      <c r="D45" s="42">
        <f t="shared" si="12"/>
        <v>46240</v>
      </c>
      <c r="E45" s="192">
        <f t="shared" si="7"/>
        <v>626</v>
      </c>
      <c r="F45" s="127">
        <f t="shared" si="2"/>
        <v>2623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626</v>
      </c>
      <c r="T45" s="74">
        <f>T44+S45</f>
        <v>22079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63.2</v>
      </c>
      <c r="D46" s="42">
        <f t="shared" si="12"/>
        <v>46241</v>
      </c>
      <c r="E46" s="192">
        <f t="shared" si="7"/>
        <v>626</v>
      </c>
      <c r="F46" s="127">
        <f t="shared" si="2"/>
        <v>2623</v>
      </c>
      <c r="G46" s="127">
        <f t="shared" si="3"/>
        <v>0</v>
      </c>
      <c r="H46" s="61"/>
      <c r="I46" s="470"/>
      <c r="J46" s="471"/>
      <c r="K46" s="62"/>
      <c r="L46" s="63"/>
      <c r="M46" s="64">
        <v>2000</v>
      </c>
      <c r="N46" s="122"/>
      <c r="O46" s="121">
        <f t="shared" si="4"/>
        <v>0</v>
      </c>
      <c r="P46" s="65"/>
      <c r="Q46" s="66"/>
      <c r="R46" s="66"/>
      <c r="S46" s="45">
        <f t="shared" si="8"/>
        <v>626</v>
      </c>
      <c r="T46" s="74">
        <f>T45+S46</f>
        <v>22705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64.2</v>
      </c>
      <c r="D47" s="42">
        <f t="shared" si="12"/>
        <v>46242</v>
      </c>
      <c r="E47" s="192">
        <f t="shared" si="7"/>
        <v>626</v>
      </c>
      <c r="F47" s="127">
        <f t="shared" si="2"/>
        <v>2623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626</v>
      </c>
      <c r="T47" s="74">
        <f t="shared" si="9"/>
        <v>23331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65.2</v>
      </c>
      <c r="D48" s="42">
        <f t="shared" si="12"/>
        <v>46243</v>
      </c>
      <c r="E48" s="192">
        <f t="shared" si="7"/>
        <v>626</v>
      </c>
      <c r="F48" s="127">
        <f t="shared" si="2"/>
        <v>2623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626</v>
      </c>
      <c r="T48" s="74">
        <f t="shared" si="9"/>
        <v>23957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66.2</v>
      </c>
      <c r="D49" s="42">
        <f t="shared" si="12"/>
        <v>46244</v>
      </c>
      <c r="E49" s="192">
        <f t="shared" si="7"/>
        <v>0</v>
      </c>
      <c r="F49" s="127">
        <f t="shared" si="2"/>
        <v>2623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/>
      <c r="Q49" s="66">
        <v>626</v>
      </c>
      <c r="R49" s="66">
        <v>16652</v>
      </c>
      <c r="S49" s="45">
        <f t="shared" si="8"/>
        <v>0</v>
      </c>
      <c r="T49" s="74">
        <f t="shared" si="9"/>
        <v>23957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67.2</v>
      </c>
      <c r="D50" s="42">
        <f t="shared" si="12"/>
        <v>46245</v>
      </c>
      <c r="E50" s="192">
        <f t="shared" si="7"/>
        <v>0</v>
      </c>
      <c r="F50" s="127">
        <f t="shared" si="2"/>
        <v>2623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23957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68.2</v>
      </c>
      <c r="D51" s="42">
        <f t="shared" si="12"/>
        <v>46246</v>
      </c>
      <c r="E51" s="192">
        <f t="shared" si="7"/>
        <v>0</v>
      </c>
      <c r="F51" s="127">
        <f t="shared" si="2"/>
        <v>2623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23957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69.2</v>
      </c>
      <c r="D52" s="42">
        <f t="shared" si="12"/>
        <v>46247</v>
      </c>
      <c r="E52" s="192">
        <f t="shared" si="7"/>
        <v>0</v>
      </c>
      <c r="F52" s="127">
        <f t="shared" si="2"/>
        <v>2623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23957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70.2</v>
      </c>
      <c r="D53" s="42">
        <f t="shared" si="12"/>
        <v>46248</v>
      </c>
      <c r="E53" s="192">
        <f t="shared" si="7"/>
        <v>0</v>
      </c>
      <c r="F53" s="127">
        <f t="shared" si="2"/>
        <v>2623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23957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71.2</v>
      </c>
      <c r="D54" s="42">
        <f t="shared" si="12"/>
        <v>46249</v>
      </c>
      <c r="E54" s="192">
        <f t="shared" si="7"/>
        <v>0</v>
      </c>
      <c r="F54" s="127">
        <f t="shared" si="2"/>
        <v>2623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23957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72.2</v>
      </c>
      <c r="D55" s="42">
        <f t="shared" si="12"/>
        <v>46250</v>
      </c>
      <c r="E55" s="192">
        <f t="shared" si="7"/>
        <v>0</v>
      </c>
      <c r="F55" s="127">
        <f t="shared" si="2"/>
        <v>2623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23957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73.2</v>
      </c>
      <c r="D56" s="42">
        <f t="shared" si="12"/>
        <v>46251</v>
      </c>
      <c r="E56" s="192">
        <f t="shared" si="7"/>
        <v>0</v>
      </c>
      <c r="F56" s="127">
        <f t="shared" si="2"/>
        <v>2623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23957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74.2</v>
      </c>
      <c r="D57" s="42">
        <f t="shared" si="12"/>
        <v>46252</v>
      </c>
      <c r="E57" s="192">
        <f>E56-H56-Q57</f>
        <v>0</v>
      </c>
      <c r="F57" s="127">
        <f t="shared" si="2"/>
        <v>2623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23957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75.2</v>
      </c>
      <c r="D58" s="44">
        <f t="shared" si="12"/>
        <v>46253</v>
      </c>
      <c r="E58" s="192">
        <f>E57-H57-Q58</f>
        <v>0</v>
      </c>
      <c r="F58" s="127">
        <f t="shared" si="2"/>
        <v>2623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23957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71.359999999999985</v>
      </c>
      <c r="H59" s="46">
        <f>SUM(H10:H58)</f>
        <v>17</v>
      </c>
      <c r="I59" s="485"/>
      <c r="J59" s="486"/>
      <c r="K59" s="480">
        <f>SUM(K10:M58)</f>
        <v>19900</v>
      </c>
      <c r="L59" s="481"/>
      <c r="M59" s="482"/>
      <c r="N59" s="360"/>
      <c r="O59" s="360">
        <f>SUM(O10:O58)</f>
        <v>11736.2</v>
      </c>
      <c r="P59" s="47"/>
      <c r="Q59" s="48">
        <f>SUM(Q10:Q58)</f>
        <v>626</v>
      </c>
      <c r="R59" s="48">
        <f>SUM(R10:R58)</f>
        <v>16652</v>
      </c>
      <c r="S59" s="49"/>
      <c r="T59" s="77">
        <f t="shared" si="13"/>
        <v>23957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D7E2C97-33F4-42AC-A68B-237FFF285136}">
      <formula1>$AA$10:$AA$25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6E020-6202-47AC-9023-87EC7A083521}">
  <sheetPr>
    <tabColor rgb="FF00B050"/>
  </sheetPr>
  <dimension ref="A1:AL101"/>
  <sheetViews>
    <sheetView topLeftCell="E23" workbookViewId="0">
      <selection activeCell="P30" sqref="P30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59.71093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2622</v>
      </c>
      <c r="E2" s="445"/>
      <c r="F2" s="446"/>
      <c r="G2" s="363"/>
      <c r="H2" s="413" t="s">
        <v>2</v>
      </c>
      <c r="I2" s="414"/>
      <c r="J2" s="442">
        <v>674</v>
      </c>
      <c r="K2" s="443"/>
      <c r="L2" s="29" t="s">
        <v>3</v>
      </c>
      <c r="M2" s="165">
        <f>T59</f>
        <v>25264</v>
      </c>
      <c r="N2" s="29" t="s">
        <v>14</v>
      </c>
      <c r="O2" s="181">
        <f>K59</f>
        <v>20500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3000</v>
      </c>
      <c r="V2">
        <f>(U2/((J$2)-(SUM(Q10:Q14))))</f>
        <v>4.4510385756676554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55</v>
      </c>
      <c r="E3" s="448"/>
      <c r="F3" s="449"/>
      <c r="G3" s="361"/>
      <c r="H3" s="392" t="s">
        <v>4</v>
      </c>
      <c r="I3" s="393"/>
      <c r="J3" s="440">
        <v>4525</v>
      </c>
      <c r="K3" s="441"/>
      <c r="L3" s="359" t="s">
        <v>113</v>
      </c>
      <c r="M3" s="166">
        <f>J3/J2</f>
        <v>6.7136498516320477</v>
      </c>
      <c r="N3" s="171" t="s">
        <v>15</v>
      </c>
      <c r="O3" s="182">
        <f>(O2/(J7-J3))</f>
        <v>1.5539721043056398</v>
      </c>
      <c r="P3" s="171" t="s">
        <v>41</v>
      </c>
      <c r="Q3" s="54"/>
      <c r="R3" s="187" t="s">
        <v>237</v>
      </c>
      <c r="S3" s="161">
        <f>G59</f>
        <v>43.419999999999995</v>
      </c>
      <c r="T3" t="s">
        <v>246</v>
      </c>
      <c r="U3">
        <f>SUM(L10:L57)</f>
        <v>9000</v>
      </c>
      <c r="V3">
        <f>(U3/((J$2)-(SUM(Q10:Q15))))</f>
        <v>13.353115727002967</v>
      </c>
    </row>
    <row r="4" spans="1:38" ht="18.75" x14ac:dyDescent="0.3">
      <c r="A4" s="387" t="s">
        <v>5</v>
      </c>
      <c r="B4" s="388"/>
      <c r="C4" s="389"/>
      <c r="D4" s="436">
        <v>46198</v>
      </c>
      <c r="E4" s="437"/>
      <c r="F4" s="438"/>
      <c r="G4" s="364"/>
      <c r="H4" s="433" t="s">
        <v>6</v>
      </c>
      <c r="I4" s="434"/>
      <c r="J4" s="395">
        <f>H59</f>
        <v>6</v>
      </c>
      <c r="K4" s="435"/>
      <c r="L4" s="30" t="s">
        <v>7</v>
      </c>
      <c r="M4" s="167">
        <f>(SUM(H10:H20)/J2)+(SUM(H21:H58)/(J2-J5-AB2))</f>
        <v>8.9219774728360613E-3</v>
      </c>
      <c r="N4" s="175" t="s">
        <v>111</v>
      </c>
      <c r="O4" s="183">
        <f>O59</f>
        <v>12062.5</v>
      </c>
      <c r="P4" s="172" t="s">
        <v>39</v>
      </c>
      <c r="Q4" s="54"/>
      <c r="R4" s="187" t="s">
        <v>242</v>
      </c>
      <c r="S4" s="161">
        <f>O2-S3-S2</f>
        <v>20456.580000000002</v>
      </c>
      <c r="T4" t="s">
        <v>37</v>
      </c>
      <c r="U4">
        <f>SUM(M10:M58)</f>
        <v>8500</v>
      </c>
      <c r="V4">
        <f>(U4/((J$2)-(SUM(Q10:Q14))))</f>
        <v>12.611275964391691</v>
      </c>
    </row>
    <row r="5" spans="1:38" ht="18.75" x14ac:dyDescent="0.3">
      <c r="A5" s="387" t="s">
        <v>8</v>
      </c>
      <c r="B5" s="388"/>
      <c r="C5" s="389"/>
      <c r="D5" s="436">
        <v>46237</v>
      </c>
      <c r="E5" s="437"/>
      <c r="F5" s="438"/>
      <c r="G5" s="364"/>
      <c r="H5" s="433" t="s">
        <v>106</v>
      </c>
      <c r="I5" s="434"/>
      <c r="J5" s="395">
        <f>SUM(Q10:Q25)</f>
        <v>0</v>
      </c>
      <c r="K5" s="435"/>
      <c r="L5" s="30" t="s">
        <v>10</v>
      </c>
      <c r="M5" s="168">
        <f>((J7-J3)/M2)*1000</f>
        <v>522.1659278024066</v>
      </c>
      <c r="N5" s="173" t="s">
        <v>112</v>
      </c>
      <c r="O5" s="184">
        <f>O4/(J7-J3)</f>
        <v>0.91437992722862338</v>
      </c>
      <c r="P5" s="173" t="s">
        <v>42</v>
      </c>
      <c r="Q5" s="54"/>
      <c r="R5" s="187" t="s">
        <v>238</v>
      </c>
      <c r="S5" s="161">
        <f>S4/J6</f>
        <v>30.62362275449102</v>
      </c>
    </row>
    <row r="6" spans="1:38" ht="18.75" x14ac:dyDescent="0.3">
      <c r="A6" s="387" t="s">
        <v>11</v>
      </c>
      <c r="B6" s="388"/>
      <c r="C6" s="389"/>
      <c r="D6" s="447">
        <v>27.8</v>
      </c>
      <c r="E6" s="448"/>
      <c r="F6" s="449"/>
      <c r="G6" s="361"/>
      <c r="H6" s="433" t="s">
        <v>107</v>
      </c>
      <c r="I6" s="434"/>
      <c r="J6" s="395">
        <f>Q59-J5</f>
        <v>668</v>
      </c>
      <c r="K6" s="435"/>
      <c r="L6" s="359" t="s">
        <v>109</v>
      </c>
      <c r="M6" s="169">
        <f>SUM(R48:R58)/SUM(Q49:Q58)</f>
        <v>27.240650406504066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66.8</v>
      </c>
      <c r="E7" s="464"/>
      <c r="F7" s="465"/>
      <c r="G7" s="362"/>
      <c r="H7" s="459" t="s">
        <v>12</v>
      </c>
      <c r="I7" s="460"/>
      <c r="J7" s="461">
        <f>R59</f>
        <v>17717</v>
      </c>
      <c r="K7" s="462"/>
      <c r="L7" s="31" t="s">
        <v>110</v>
      </c>
      <c r="M7" s="170">
        <f>SUM(R10:R45)/SUM(Q10:Q45)</f>
        <v>18.188679245283019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27.8</v>
      </c>
      <c r="D10" s="41">
        <f>D4</f>
        <v>46198</v>
      </c>
      <c r="E10" s="192">
        <f>J2</f>
        <v>674</v>
      </c>
      <c r="F10" s="127">
        <f>D$2</f>
        <v>2622</v>
      </c>
      <c r="G10" s="127">
        <f>H10*X10</f>
        <v>0</v>
      </c>
      <c r="H10" s="55"/>
      <c r="I10" s="468"/>
      <c r="J10" s="469"/>
      <c r="K10" s="56">
        <v>2300</v>
      </c>
      <c r="L10" s="57"/>
      <c r="M10" s="58"/>
      <c r="N10" s="121">
        <v>0.626</v>
      </c>
      <c r="O10" s="121">
        <f>SUM(K10:M10)*N10</f>
        <v>1439.8</v>
      </c>
      <c r="P10" s="59" t="s">
        <v>441</v>
      </c>
      <c r="Q10" s="60"/>
      <c r="R10" s="60"/>
      <c r="S10" s="45">
        <f>E10-H10-Q10</f>
        <v>674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28.8</v>
      </c>
      <c r="D11" s="42">
        <f>D10+1</f>
        <v>46199</v>
      </c>
      <c r="E11" s="192">
        <f>E10-H10-Q11</f>
        <v>674</v>
      </c>
      <c r="F11" s="127">
        <f t="shared" ref="F11:F58" si="2">D$2</f>
        <v>2622</v>
      </c>
      <c r="G11" s="127">
        <f t="shared" ref="G11:G58" si="3">H11*X11</f>
        <v>0</v>
      </c>
      <c r="H11" s="61"/>
      <c r="I11" s="470"/>
      <c r="J11" s="471"/>
      <c r="K11" s="62">
        <v>700</v>
      </c>
      <c r="L11" s="63"/>
      <c r="M11" s="64"/>
      <c r="N11" s="122">
        <v>0.626</v>
      </c>
      <c r="O11" s="121">
        <f t="shared" ref="O11:O58" si="4">SUM(K11:M11)*N11</f>
        <v>438.2</v>
      </c>
      <c r="P11" s="65"/>
      <c r="Q11" s="66"/>
      <c r="R11" s="66"/>
      <c r="S11" s="45">
        <f>S10-H11-Q11</f>
        <v>674</v>
      </c>
      <c r="T11" s="74">
        <f>T10+S11</f>
        <v>674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29.8</v>
      </c>
      <c r="D12" s="42">
        <f t="shared" si="6"/>
        <v>46200</v>
      </c>
      <c r="E12" s="192">
        <f t="shared" ref="E12:E56" si="7">E11-H11-Q12</f>
        <v>674</v>
      </c>
      <c r="F12" s="127">
        <f t="shared" si="2"/>
        <v>2622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 t="s">
        <v>443</v>
      </c>
      <c r="Q12" s="66"/>
      <c r="R12" s="66"/>
      <c r="S12" s="45">
        <f t="shared" ref="S12:S58" si="8">S11-H12-Q12</f>
        <v>674</v>
      </c>
      <c r="T12" s="74">
        <f t="shared" ref="T12:T51" si="9">T11+S12</f>
        <v>1348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30.8</v>
      </c>
      <c r="D13" s="42">
        <f t="shared" si="6"/>
        <v>46201</v>
      </c>
      <c r="E13" s="192">
        <f t="shared" si="7"/>
        <v>674</v>
      </c>
      <c r="F13" s="127">
        <f t="shared" si="2"/>
        <v>2622</v>
      </c>
      <c r="G13" s="127">
        <f t="shared" si="3"/>
        <v>0.8</v>
      </c>
      <c r="H13" s="61">
        <v>1</v>
      </c>
      <c r="I13" s="470" t="s">
        <v>148</v>
      </c>
      <c r="J13" s="471"/>
      <c r="K13" s="62"/>
      <c r="L13" s="63"/>
      <c r="M13" s="64"/>
      <c r="N13" s="122"/>
      <c r="O13" s="121">
        <f t="shared" si="4"/>
        <v>0</v>
      </c>
      <c r="P13" s="65" t="s">
        <v>444</v>
      </c>
      <c r="Q13" s="66"/>
      <c r="R13" s="66"/>
      <c r="S13" s="45">
        <f>S12-H13-Q13</f>
        <v>673</v>
      </c>
      <c r="T13" s="74">
        <f t="shared" si="9"/>
        <v>2021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31.8</v>
      </c>
      <c r="D14" s="42">
        <f t="shared" si="6"/>
        <v>46202</v>
      </c>
      <c r="E14" s="192">
        <f t="shared" si="7"/>
        <v>673</v>
      </c>
      <c r="F14" s="127">
        <f t="shared" si="2"/>
        <v>2622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673</v>
      </c>
      <c r="T14" s="74">
        <f t="shared" si="9"/>
        <v>2694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32.799999999999997</v>
      </c>
      <c r="D15" s="42">
        <f t="shared" si="6"/>
        <v>46203</v>
      </c>
      <c r="E15" s="192">
        <f>E14-H14-Q15</f>
        <v>673</v>
      </c>
      <c r="F15" s="127">
        <f t="shared" si="2"/>
        <v>2622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673</v>
      </c>
      <c r="T15" s="74">
        <f t="shared" si="9"/>
        <v>3367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33.799999999999997</v>
      </c>
      <c r="D16" s="42">
        <f t="shared" si="6"/>
        <v>46204</v>
      </c>
      <c r="E16" s="192">
        <f t="shared" si="7"/>
        <v>673</v>
      </c>
      <c r="F16" s="127">
        <f t="shared" si="2"/>
        <v>2622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673</v>
      </c>
      <c r="T16" s="75">
        <f t="shared" si="9"/>
        <v>4040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34.799999999999997</v>
      </c>
      <c r="D17" s="42">
        <f t="shared" si="6"/>
        <v>46205</v>
      </c>
      <c r="E17" s="192">
        <f t="shared" si="7"/>
        <v>673</v>
      </c>
      <c r="F17" s="127">
        <f t="shared" si="2"/>
        <v>2622</v>
      </c>
      <c r="G17" s="127">
        <f t="shared" si="3"/>
        <v>2</v>
      </c>
      <c r="H17" s="61">
        <v>1</v>
      </c>
      <c r="I17" s="470" t="s">
        <v>147</v>
      </c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672</v>
      </c>
      <c r="T17" s="74">
        <f t="shared" si="9"/>
        <v>4712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35.799999999999997</v>
      </c>
      <c r="D18" s="42">
        <f t="shared" si="6"/>
        <v>46206</v>
      </c>
      <c r="E18" s="192">
        <f>E17-H17-Q18</f>
        <v>672</v>
      </c>
      <c r="F18" s="127">
        <f t="shared" si="2"/>
        <v>2622</v>
      </c>
      <c r="G18" s="127">
        <f t="shared" si="3"/>
        <v>0</v>
      </c>
      <c r="H18" s="61"/>
      <c r="I18" s="470"/>
      <c r="J18" s="471"/>
      <c r="K18" s="62"/>
      <c r="L18" s="63">
        <v>2000</v>
      </c>
      <c r="M18" s="64"/>
      <c r="N18" s="122">
        <v>0.63200000000000001</v>
      </c>
      <c r="O18" s="121">
        <f t="shared" si="4"/>
        <v>1264</v>
      </c>
      <c r="P18" s="65"/>
      <c r="Q18" s="66"/>
      <c r="R18" s="66"/>
      <c r="S18" s="45">
        <f t="shared" si="8"/>
        <v>672</v>
      </c>
      <c r="T18" s="74">
        <f t="shared" si="9"/>
        <v>5384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36.799999999999997</v>
      </c>
      <c r="D19" s="42">
        <f t="shared" si="6"/>
        <v>46207</v>
      </c>
      <c r="E19" s="192">
        <f t="shared" si="7"/>
        <v>672</v>
      </c>
      <c r="F19" s="127">
        <f t="shared" si="2"/>
        <v>2622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672</v>
      </c>
      <c r="T19" s="74">
        <f t="shared" si="9"/>
        <v>6056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37.799999999999997</v>
      </c>
      <c r="D20" s="42">
        <f t="shared" si="6"/>
        <v>46208</v>
      </c>
      <c r="E20" s="192">
        <f t="shared" si="7"/>
        <v>672</v>
      </c>
      <c r="F20" s="127">
        <f t="shared" si="2"/>
        <v>2622</v>
      </c>
      <c r="G20" s="127">
        <f t="shared" si="3"/>
        <v>2.8999999999999995</v>
      </c>
      <c r="H20" s="61">
        <v>1</v>
      </c>
      <c r="I20" s="470" t="s">
        <v>149</v>
      </c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671</v>
      </c>
      <c r="T20" s="74">
        <f t="shared" si="9"/>
        <v>6727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38.799999999999997</v>
      </c>
      <c r="D21" s="42">
        <f t="shared" si="6"/>
        <v>46209</v>
      </c>
      <c r="E21" s="192">
        <f t="shared" si="7"/>
        <v>671</v>
      </c>
      <c r="F21" s="127">
        <f t="shared" si="2"/>
        <v>2622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671</v>
      </c>
      <c r="T21" s="74">
        <f t="shared" si="9"/>
        <v>7398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39.799999999999997</v>
      </c>
      <c r="D22" s="42">
        <f t="shared" si="6"/>
        <v>46210</v>
      </c>
      <c r="E22" s="192">
        <f t="shared" si="7"/>
        <v>671</v>
      </c>
      <c r="F22" s="127">
        <f t="shared" si="2"/>
        <v>2622</v>
      </c>
      <c r="G22" s="127">
        <f t="shared" si="3"/>
        <v>0</v>
      </c>
      <c r="H22" s="61"/>
      <c r="I22" s="470"/>
      <c r="J22" s="471"/>
      <c r="K22" s="62"/>
      <c r="L22" s="63">
        <v>3000</v>
      </c>
      <c r="M22" s="64"/>
      <c r="N22" s="122">
        <v>0.63200000000000001</v>
      </c>
      <c r="O22" s="121">
        <f t="shared" si="4"/>
        <v>1896</v>
      </c>
      <c r="P22" s="65"/>
      <c r="Q22" s="66"/>
      <c r="R22" s="66"/>
      <c r="S22" s="45">
        <f t="shared" si="8"/>
        <v>671</v>
      </c>
      <c r="T22" s="74">
        <f t="shared" si="9"/>
        <v>8069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40.799999999999997</v>
      </c>
      <c r="D23" s="42">
        <f t="shared" si="6"/>
        <v>46211</v>
      </c>
      <c r="E23" s="192">
        <f t="shared" si="7"/>
        <v>671</v>
      </c>
      <c r="F23" s="127">
        <f t="shared" si="2"/>
        <v>2622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671</v>
      </c>
      <c r="T23" s="75">
        <f t="shared" si="9"/>
        <v>8740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41.8</v>
      </c>
      <c r="D24" s="42">
        <f t="shared" si="6"/>
        <v>46212</v>
      </c>
      <c r="E24" s="192">
        <f t="shared" si="7"/>
        <v>671</v>
      </c>
      <c r="F24" s="127">
        <f t="shared" si="2"/>
        <v>2622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671</v>
      </c>
      <c r="T24" s="74">
        <f t="shared" si="9"/>
        <v>9411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42.8</v>
      </c>
      <c r="D25" s="42">
        <f t="shared" si="6"/>
        <v>46213</v>
      </c>
      <c r="E25" s="192">
        <f t="shared" si="7"/>
        <v>671</v>
      </c>
      <c r="F25" s="127">
        <f t="shared" si="2"/>
        <v>2622</v>
      </c>
      <c r="G25" s="127">
        <f t="shared" si="3"/>
        <v>4.7999999999999989</v>
      </c>
      <c r="H25" s="61">
        <v>1</v>
      </c>
      <c r="I25" s="470" t="s">
        <v>161</v>
      </c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670</v>
      </c>
      <c r="T25" s="74">
        <f t="shared" si="9"/>
        <v>10081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43.8</v>
      </c>
      <c r="D26" s="42">
        <f t="shared" si="6"/>
        <v>46214</v>
      </c>
      <c r="E26" s="192">
        <f t="shared" si="7"/>
        <v>670</v>
      </c>
      <c r="F26" s="127">
        <f t="shared" si="2"/>
        <v>2622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670</v>
      </c>
      <c r="T26" s="74">
        <f t="shared" si="9"/>
        <v>10751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44.8</v>
      </c>
      <c r="D27" s="42">
        <f t="shared" si="6"/>
        <v>46215</v>
      </c>
      <c r="E27" s="192">
        <f t="shared" si="7"/>
        <v>670</v>
      </c>
      <c r="F27" s="127">
        <f t="shared" si="2"/>
        <v>2622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670</v>
      </c>
      <c r="T27" s="74">
        <f t="shared" si="9"/>
        <v>11421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45.8</v>
      </c>
      <c r="D28" s="42">
        <f t="shared" si="11"/>
        <v>46216</v>
      </c>
      <c r="E28" s="192">
        <f t="shared" si="7"/>
        <v>670</v>
      </c>
      <c r="F28" s="127">
        <f t="shared" si="2"/>
        <v>2622</v>
      </c>
      <c r="G28" s="127">
        <f t="shared" si="3"/>
        <v>0</v>
      </c>
      <c r="H28" s="61"/>
      <c r="I28" s="470"/>
      <c r="J28" s="471"/>
      <c r="K28" s="62"/>
      <c r="L28" s="63">
        <v>3000</v>
      </c>
      <c r="M28" s="64"/>
      <c r="N28" s="122">
        <v>0.63200000000000001</v>
      </c>
      <c r="O28" s="121">
        <f t="shared" si="4"/>
        <v>1896</v>
      </c>
      <c r="P28" s="65"/>
      <c r="Q28" s="66"/>
      <c r="R28" s="66"/>
      <c r="S28" s="45">
        <f t="shared" si="8"/>
        <v>670</v>
      </c>
      <c r="T28" s="74">
        <f t="shared" si="9"/>
        <v>12091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46.8</v>
      </c>
      <c r="D29" s="42">
        <f t="shared" si="11"/>
        <v>46217</v>
      </c>
      <c r="E29" s="192">
        <f t="shared" si="7"/>
        <v>670</v>
      </c>
      <c r="F29" s="127">
        <f t="shared" si="2"/>
        <v>2622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670</v>
      </c>
      <c r="T29" s="74">
        <f t="shared" si="9"/>
        <v>12761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47.8</v>
      </c>
      <c r="D30" s="42">
        <f t="shared" si="11"/>
        <v>46218</v>
      </c>
      <c r="E30" s="192">
        <f t="shared" si="7"/>
        <v>670</v>
      </c>
      <c r="F30" s="127">
        <f t="shared" si="2"/>
        <v>2622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670</v>
      </c>
      <c r="T30" s="75">
        <f t="shared" si="9"/>
        <v>13431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48.8</v>
      </c>
      <c r="D31" s="42">
        <f t="shared" si="11"/>
        <v>46219</v>
      </c>
      <c r="E31" s="192">
        <f t="shared" si="7"/>
        <v>670</v>
      </c>
      <c r="F31" s="127">
        <f t="shared" si="2"/>
        <v>2622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670</v>
      </c>
      <c r="T31" s="74">
        <f t="shared" si="9"/>
        <v>14101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49.8</v>
      </c>
      <c r="D32" s="42">
        <f t="shared" si="11"/>
        <v>46220</v>
      </c>
      <c r="E32" s="192">
        <f t="shared" si="7"/>
        <v>670</v>
      </c>
      <c r="F32" s="127">
        <f t="shared" si="2"/>
        <v>2622</v>
      </c>
      <c r="G32" s="127">
        <f t="shared" si="3"/>
        <v>0</v>
      </c>
      <c r="H32" s="61"/>
      <c r="I32" s="470"/>
      <c r="J32" s="471"/>
      <c r="K32" s="62"/>
      <c r="L32" s="63">
        <v>1000</v>
      </c>
      <c r="M32" s="64"/>
      <c r="N32" s="122">
        <v>0.63200000000000001</v>
      </c>
      <c r="O32" s="121">
        <f t="shared" si="4"/>
        <v>632</v>
      </c>
      <c r="P32" s="65"/>
      <c r="Q32" s="66"/>
      <c r="R32" s="66"/>
      <c r="S32" s="45">
        <f t="shared" si="8"/>
        <v>670</v>
      </c>
      <c r="T32" s="74">
        <f t="shared" si="9"/>
        <v>14771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50.8</v>
      </c>
      <c r="D33" s="42">
        <f t="shared" si="11"/>
        <v>46221</v>
      </c>
      <c r="E33" s="192">
        <f t="shared" si="7"/>
        <v>670</v>
      </c>
      <c r="F33" s="127">
        <f t="shared" si="2"/>
        <v>2622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670</v>
      </c>
      <c r="T33" s="74">
        <f t="shared" si="9"/>
        <v>15441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51.8</v>
      </c>
      <c r="D34" s="42">
        <f t="shared" si="11"/>
        <v>46222</v>
      </c>
      <c r="E34" s="192">
        <f t="shared" si="7"/>
        <v>670</v>
      </c>
      <c r="F34" s="127">
        <f t="shared" si="2"/>
        <v>2622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670</v>
      </c>
      <c r="T34" s="74">
        <f t="shared" si="9"/>
        <v>16111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52.8</v>
      </c>
      <c r="D35" s="42">
        <f t="shared" si="11"/>
        <v>46223</v>
      </c>
      <c r="E35" s="192">
        <f t="shared" si="7"/>
        <v>670</v>
      </c>
      <c r="F35" s="127">
        <f t="shared" si="2"/>
        <v>2622</v>
      </c>
      <c r="G35" s="127">
        <f t="shared" si="3"/>
        <v>10.559999999999997</v>
      </c>
      <c r="H35" s="61">
        <v>1</v>
      </c>
      <c r="I35" s="470" t="s">
        <v>156</v>
      </c>
      <c r="J35" s="471"/>
      <c r="K35" s="62"/>
      <c r="L35" s="63"/>
      <c r="M35" s="64">
        <v>3000</v>
      </c>
      <c r="N35" s="122">
        <v>0.52900000000000003</v>
      </c>
      <c r="O35" s="121">
        <f t="shared" si="4"/>
        <v>1587</v>
      </c>
      <c r="P35" s="65"/>
      <c r="Q35" s="66"/>
      <c r="R35" s="66"/>
      <c r="S35" s="45">
        <f t="shared" si="8"/>
        <v>669</v>
      </c>
      <c r="T35" s="74">
        <f t="shared" si="9"/>
        <v>16780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53.8</v>
      </c>
      <c r="D36" s="42">
        <f t="shared" si="11"/>
        <v>46224</v>
      </c>
      <c r="E36" s="192">
        <f t="shared" si="7"/>
        <v>669</v>
      </c>
      <c r="F36" s="127">
        <f t="shared" si="2"/>
        <v>2622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669</v>
      </c>
      <c r="T36" s="74">
        <f t="shared" si="9"/>
        <v>17449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54.8</v>
      </c>
      <c r="D37" s="42">
        <f t="shared" si="11"/>
        <v>46225</v>
      </c>
      <c r="E37" s="192">
        <f t="shared" si="7"/>
        <v>669</v>
      </c>
      <c r="F37" s="127">
        <f t="shared" si="2"/>
        <v>2622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669</v>
      </c>
      <c r="T37" s="75">
        <f t="shared" si="9"/>
        <v>18118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55.8</v>
      </c>
      <c r="D38" s="42">
        <f t="shared" si="11"/>
        <v>46226</v>
      </c>
      <c r="E38" s="192">
        <f t="shared" si="7"/>
        <v>669</v>
      </c>
      <c r="F38" s="127">
        <f t="shared" si="2"/>
        <v>2622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669</v>
      </c>
      <c r="T38" s="74">
        <f t="shared" si="9"/>
        <v>18787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56.8</v>
      </c>
      <c r="D39" s="42">
        <f t="shared" si="11"/>
        <v>46227</v>
      </c>
      <c r="E39" s="192">
        <f t="shared" si="7"/>
        <v>669</v>
      </c>
      <c r="F39" s="127">
        <f t="shared" si="2"/>
        <v>2622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669</v>
      </c>
      <c r="T39" s="74">
        <f t="shared" si="9"/>
        <v>19456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57.8</v>
      </c>
      <c r="D40" s="42">
        <f t="shared" si="11"/>
        <v>46228</v>
      </c>
      <c r="E40" s="192">
        <f t="shared" si="7"/>
        <v>669</v>
      </c>
      <c r="F40" s="127">
        <f t="shared" si="2"/>
        <v>2622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669</v>
      </c>
      <c r="T40" s="74">
        <f t="shared" si="9"/>
        <v>20125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58.8</v>
      </c>
      <c r="D41" s="42">
        <f t="shared" si="11"/>
        <v>46229</v>
      </c>
      <c r="E41" s="192">
        <f t="shared" si="7"/>
        <v>669</v>
      </c>
      <c r="F41" s="127">
        <f t="shared" si="2"/>
        <v>2622</v>
      </c>
      <c r="G41" s="127">
        <f t="shared" si="3"/>
        <v>0</v>
      </c>
      <c r="H41" s="61"/>
      <c r="I41" s="470"/>
      <c r="J41" s="471"/>
      <c r="K41" s="62"/>
      <c r="L41" s="63"/>
      <c r="M41" s="64">
        <v>3000</v>
      </c>
      <c r="N41" s="122">
        <v>0.52900000000000003</v>
      </c>
      <c r="O41" s="121">
        <f t="shared" si="4"/>
        <v>1587</v>
      </c>
      <c r="P41" s="65"/>
      <c r="Q41" s="66"/>
      <c r="R41" s="66"/>
      <c r="S41" s="45">
        <f t="shared" si="8"/>
        <v>669</v>
      </c>
      <c r="T41" s="74">
        <f t="shared" si="9"/>
        <v>20794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59.8</v>
      </c>
      <c r="D42" s="42">
        <f t="shared" si="11"/>
        <v>46230</v>
      </c>
      <c r="E42" s="192">
        <f t="shared" si="7"/>
        <v>669</v>
      </c>
      <c r="F42" s="127">
        <f t="shared" si="2"/>
        <v>2622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669</v>
      </c>
      <c r="T42" s="74">
        <f t="shared" si="9"/>
        <v>21463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60.8</v>
      </c>
      <c r="D43" s="42">
        <f t="shared" si="11"/>
        <v>46231</v>
      </c>
      <c r="E43" s="192">
        <f t="shared" si="7"/>
        <v>669</v>
      </c>
      <c r="F43" s="127">
        <f t="shared" si="2"/>
        <v>2622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669</v>
      </c>
      <c r="T43" s="74">
        <f t="shared" si="9"/>
        <v>22132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61.8</v>
      </c>
      <c r="D44" s="42">
        <f t="shared" si="12"/>
        <v>46232</v>
      </c>
      <c r="E44" s="192">
        <f t="shared" si="7"/>
        <v>669</v>
      </c>
      <c r="F44" s="127">
        <f t="shared" si="2"/>
        <v>2622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669</v>
      </c>
      <c r="T44" s="75">
        <f t="shared" si="9"/>
        <v>22801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62.8</v>
      </c>
      <c r="D45" s="42">
        <f t="shared" si="12"/>
        <v>46233</v>
      </c>
      <c r="E45" s="192">
        <f t="shared" si="7"/>
        <v>616</v>
      </c>
      <c r="F45" s="127">
        <f t="shared" si="2"/>
        <v>2622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118" t="s">
        <v>265</v>
      </c>
      <c r="Q45" s="66">
        <v>53</v>
      </c>
      <c r="R45" s="66">
        <v>964</v>
      </c>
      <c r="S45" s="45">
        <f t="shared" si="8"/>
        <v>616</v>
      </c>
      <c r="T45" s="74">
        <f>T44+S45</f>
        <v>23417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63.8</v>
      </c>
      <c r="D46" s="42">
        <f t="shared" si="12"/>
        <v>46234</v>
      </c>
      <c r="E46" s="192">
        <f t="shared" si="7"/>
        <v>616</v>
      </c>
      <c r="F46" s="127">
        <f t="shared" si="2"/>
        <v>2622</v>
      </c>
      <c r="G46" s="127">
        <f t="shared" si="3"/>
        <v>0</v>
      </c>
      <c r="H46" s="61"/>
      <c r="I46" s="470"/>
      <c r="J46" s="471"/>
      <c r="K46" s="62"/>
      <c r="L46" s="63"/>
      <c r="M46" s="64">
        <v>2500</v>
      </c>
      <c r="N46" s="122">
        <v>0.52900000000000003</v>
      </c>
      <c r="O46" s="121">
        <f t="shared" si="4"/>
        <v>1322.5</v>
      </c>
      <c r="P46" s="65"/>
      <c r="Q46" s="66"/>
      <c r="R46" s="66"/>
      <c r="S46" s="45">
        <f t="shared" si="8"/>
        <v>616</v>
      </c>
      <c r="T46" s="74">
        <f>T45+S46</f>
        <v>24033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64.8</v>
      </c>
      <c r="D47" s="42">
        <f t="shared" si="12"/>
        <v>46235</v>
      </c>
      <c r="E47" s="192">
        <f t="shared" si="7"/>
        <v>616</v>
      </c>
      <c r="F47" s="127">
        <f t="shared" si="2"/>
        <v>2622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616</v>
      </c>
      <c r="T47" s="74">
        <f t="shared" si="9"/>
        <v>24649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65.8</v>
      </c>
      <c r="D48" s="42">
        <f t="shared" si="12"/>
        <v>46236</v>
      </c>
      <c r="E48" s="192">
        <f t="shared" si="7"/>
        <v>616</v>
      </c>
      <c r="F48" s="127">
        <f t="shared" si="2"/>
        <v>2622</v>
      </c>
      <c r="G48" s="127">
        <f t="shared" si="3"/>
        <v>22.36</v>
      </c>
      <c r="H48" s="61">
        <v>1</v>
      </c>
      <c r="I48" s="470" t="s">
        <v>155</v>
      </c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615</v>
      </c>
      <c r="T48" s="74">
        <f t="shared" si="9"/>
        <v>25264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66.8</v>
      </c>
      <c r="D49" s="42">
        <f t="shared" si="12"/>
        <v>46237</v>
      </c>
      <c r="E49" s="192">
        <f t="shared" si="7"/>
        <v>0</v>
      </c>
      <c r="F49" s="127">
        <f t="shared" si="2"/>
        <v>2622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/>
      <c r="Q49" s="66">
        <v>615</v>
      </c>
      <c r="R49" s="66">
        <v>16753</v>
      </c>
      <c r="S49" s="45">
        <f t="shared" si="8"/>
        <v>0</v>
      </c>
      <c r="T49" s="74">
        <f t="shared" si="9"/>
        <v>25264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67.8</v>
      </c>
      <c r="D50" s="42">
        <f t="shared" si="12"/>
        <v>46238</v>
      </c>
      <c r="E50" s="192">
        <f t="shared" si="7"/>
        <v>0</v>
      </c>
      <c r="F50" s="127">
        <f t="shared" si="2"/>
        <v>2622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25264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68.8</v>
      </c>
      <c r="D51" s="42">
        <f t="shared" si="12"/>
        <v>46239</v>
      </c>
      <c r="E51" s="192">
        <f t="shared" si="7"/>
        <v>0</v>
      </c>
      <c r="F51" s="127">
        <f t="shared" si="2"/>
        <v>2622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25264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69.8</v>
      </c>
      <c r="D52" s="42">
        <f t="shared" si="12"/>
        <v>46240</v>
      </c>
      <c r="E52" s="192">
        <f t="shared" si="7"/>
        <v>0</v>
      </c>
      <c r="F52" s="127">
        <f t="shared" si="2"/>
        <v>2622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25264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70.8</v>
      </c>
      <c r="D53" s="42">
        <f t="shared" si="12"/>
        <v>46241</v>
      </c>
      <c r="E53" s="192">
        <f t="shared" si="7"/>
        <v>0</v>
      </c>
      <c r="F53" s="127">
        <f t="shared" si="2"/>
        <v>2622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25264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71.8</v>
      </c>
      <c r="D54" s="42">
        <f t="shared" si="12"/>
        <v>46242</v>
      </c>
      <c r="E54" s="192">
        <f t="shared" si="7"/>
        <v>0</v>
      </c>
      <c r="F54" s="127">
        <f t="shared" si="2"/>
        <v>2622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25264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72.8</v>
      </c>
      <c r="D55" s="42">
        <f t="shared" si="12"/>
        <v>46243</v>
      </c>
      <c r="E55" s="192">
        <f t="shared" si="7"/>
        <v>0</v>
      </c>
      <c r="F55" s="127">
        <f t="shared" si="2"/>
        <v>2622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25264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73.8</v>
      </c>
      <c r="D56" s="42">
        <f t="shared" si="12"/>
        <v>46244</v>
      </c>
      <c r="E56" s="192">
        <f t="shared" si="7"/>
        <v>0</v>
      </c>
      <c r="F56" s="127">
        <f t="shared" si="2"/>
        <v>2622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25264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74.8</v>
      </c>
      <c r="D57" s="42">
        <f t="shared" si="12"/>
        <v>46245</v>
      </c>
      <c r="E57" s="192">
        <f>E56-H56-Q57</f>
        <v>0</v>
      </c>
      <c r="F57" s="127">
        <f t="shared" si="2"/>
        <v>2622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25264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75.8</v>
      </c>
      <c r="D58" s="44">
        <f t="shared" si="12"/>
        <v>46246</v>
      </c>
      <c r="E58" s="192">
        <f>E57-H57-Q58</f>
        <v>0</v>
      </c>
      <c r="F58" s="127">
        <f t="shared" si="2"/>
        <v>2622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25264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43.419999999999995</v>
      </c>
      <c r="H59" s="46">
        <f>SUM(H10:H58)</f>
        <v>6</v>
      </c>
      <c r="I59" s="485"/>
      <c r="J59" s="486"/>
      <c r="K59" s="480">
        <f>SUM(K10:M58)</f>
        <v>20500</v>
      </c>
      <c r="L59" s="481"/>
      <c r="M59" s="482"/>
      <c r="N59" s="360"/>
      <c r="O59" s="360">
        <f>SUM(O10:O58)</f>
        <v>12062.5</v>
      </c>
      <c r="P59" s="47"/>
      <c r="Q59" s="48">
        <f>SUM(Q10:Q58)</f>
        <v>668</v>
      </c>
      <c r="R59" s="48">
        <f>SUM(R10:R58)</f>
        <v>17717</v>
      </c>
      <c r="S59" s="49"/>
      <c r="T59" s="77">
        <f t="shared" si="13"/>
        <v>25264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93344B76-E9B1-4E6A-AF06-F7382266D2F9}">
      <formula1>$AA$10:$AA$25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5F585-0FA1-4F6C-B9F8-AF67A5D8267B}">
  <sheetPr>
    <tabColor rgb="FF00B050"/>
  </sheetPr>
  <dimension ref="A1:AL101"/>
  <sheetViews>
    <sheetView topLeftCell="A21" workbookViewId="0">
      <selection activeCell="M32" sqref="M32:M52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42.85546875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2621</v>
      </c>
      <c r="E2" s="445"/>
      <c r="F2" s="446"/>
      <c r="G2" s="363"/>
      <c r="H2" s="413" t="s">
        <v>2</v>
      </c>
      <c r="I2" s="414"/>
      <c r="J2" s="442">
        <v>678</v>
      </c>
      <c r="K2" s="443"/>
      <c r="L2" s="29" t="s">
        <v>3</v>
      </c>
      <c r="M2" s="165">
        <f>T59</f>
        <v>25474</v>
      </c>
      <c r="N2" s="29" t="s">
        <v>14</v>
      </c>
      <c r="O2" s="181">
        <f>K59</f>
        <v>21583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3000</v>
      </c>
      <c r="V2">
        <f>(U2/((J$2)-(SUM(Q10:Q14))))</f>
        <v>4.4247787610619467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361"/>
      <c r="H3" s="392" t="s">
        <v>4</v>
      </c>
      <c r="I3" s="393"/>
      <c r="J3" s="440">
        <v>4459</v>
      </c>
      <c r="K3" s="441"/>
      <c r="L3" s="359" t="s">
        <v>113</v>
      </c>
      <c r="M3" s="166">
        <f>J3/J2</f>
        <v>6.5766961651917404</v>
      </c>
      <c r="N3" s="171" t="s">
        <v>15</v>
      </c>
      <c r="O3" s="182">
        <f>(O2/(J7-J3))</f>
        <v>1.5897908073070124</v>
      </c>
      <c r="P3" s="171" t="s">
        <v>41</v>
      </c>
      <c r="Q3" s="54"/>
      <c r="R3" s="187" t="s">
        <v>237</v>
      </c>
      <c r="S3" s="161">
        <f>G59</f>
        <v>79.88</v>
      </c>
      <c r="T3" t="s">
        <v>246</v>
      </c>
      <c r="U3">
        <f>SUM(L10:L57)</f>
        <v>9000</v>
      </c>
      <c r="V3">
        <f>(U3/((J$2)-(SUM(Q10:Q15))))</f>
        <v>13.274336283185841</v>
      </c>
    </row>
    <row r="4" spans="1:38" ht="18.75" x14ac:dyDescent="0.3">
      <c r="A4" s="387" t="s">
        <v>5</v>
      </c>
      <c r="B4" s="388"/>
      <c r="C4" s="389"/>
      <c r="D4" s="436">
        <v>46191</v>
      </c>
      <c r="E4" s="437"/>
      <c r="F4" s="438"/>
      <c r="G4" s="364"/>
      <c r="H4" s="433" t="s">
        <v>6</v>
      </c>
      <c r="I4" s="434"/>
      <c r="J4" s="395">
        <f>H59</f>
        <v>7</v>
      </c>
      <c r="K4" s="435"/>
      <c r="L4" s="30" t="s">
        <v>7</v>
      </c>
      <c r="M4" s="167">
        <f>(SUM(H10:H20)/J2)+(SUM(H21:H58)/(J2-J5-AB2))</f>
        <v>1.0968597139763265E-2</v>
      </c>
      <c r="N4" s="175" t="s">
        <v>111</v>
      </c>
      <c r="O4" s="183">
        <f>O59</f>
        <v>13037.406999999999</v>
      </c>
      <c r="P4" s="172" t="s">
        <v>39</v>
      </c>
      <c r="Q4" s="54"/>
      <c r="R4" s="187" t="s">
        <v>242</v>
      </c>
      <c r="S4" s="161">
        <f>O2-S3-S2</f>
        <v>21503.119999999999</v>
      </c>
      <c r="T4" t="s">
        <v>37</v>
      </c>
      <c r="U4">
        <f>SUM(M10:M58)</f>
        <v>9583</v>
      </c>
      <c r="V4">
        <f>(U4/((J$2)-(SUM(Q10:Q14))))</f>
        <v>14.134218289085545</v>
      </c>
    </row>
    <row r="5" spans="1:38" ht="18.75" x14ac:dyDescent="0.3">
      <c r="A5" s="387" t="s">
        <v>8</v>
      </c>
      <c r="B5" s="388"/>
      <c r="C5" s="389"/>
      <c r="D5" s="436">
        <v>46230</v>
      </c>
      <c r="E5" s="437"/>
      <c r="F5" s="438"/>
      <c r="G5" s="364"/>
      <c r="H5" s="433" t="s">
        <v>106</v>
      </c>
      <c r="I5" s="434"/>
      <c r="J5" s="395">
        <f>SUM(Q10:Q45)</f>
        <v>45</v>
      </c>
      <c r="K5" s="435"/>
      <c r="L5" s="30" t="s">
        <v>10</v>
      </c>
      <c r="M5" s="168">
        <f>((J7-J3)/M2)*1000</f>
        <v>532.9355421213786</v>
      </c>
      <c r="N5" s="173" t="s">
        <v>112</v>
      </c>
      <c r="O5" s="184">
        <f>O4/(J7-J3)</f>
        <v>0.96032756334708302</v>
      </c>
      <c r="P5" s="173" t="s">
        <v>42</v>
      </c>
      <c r="Q5" s="54"/>
      <c r="R5" s="187" t="s">
        <v>238</v>
      </c>
      <c r="S5" s="161">
        <f>S4/J6</f>
        <v>34.350031948881785</v>
      </c>
    </row>
    <row r="6" spans="1:38" ht="18.75" x14ac:dyDescent="0.3">
      <c r="A6" s="387" t="s">
        <v>11</v>
      </c>
      <c r="B6" s="388"/>
      <c r="C6" s="389"/>
      <c r="D6" s="447">
        <v>27.3</v>
      </c>
      <c r="E6" s="448"/>
      <c r="F6" s="449"/>
      <c r="G6" s="361"/>
      <c r="H6" s="433" t="s">
        <v>107</v>
      </c>
      <c r="I6" s="434"/>
      <c r="J6" s="395">
        <f>Q59-J5</f>
        <v>626</v>
      </c>
      <c r="K6" s="435"/>
      <c r="L6" s="359" t="s">
        <v>109</v>
      </c>
      <c r="M6" s="169">
        <f>SUM(R49:R58)/SUM(Q49:Q58)</f>
        <v>27.337060702875398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66.3</v>
      </c>
      <c r="E7" s="464"/>
      <c r="F7" s="465"/>
      <c r="G7" s="362"/>
      <c r="H7" s="459" t="s">
        <v>12</v>
      </c>
      <c r="I7" s="460"/>
      <c r="J7" s="461">
        <f>R59</f>
        <v>18035</v>
      </c>
      <c r="K7" s="462"/>
      <c r="L7" s="31" t="s">
        <v>110</v>
      </c>
      <c r="M7" s="170">
        <f>SUM(R10:R45)/SUM(Q10:Q45)</f>
        <v>20.488888888888887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27.3</v>
      </c>
      <c r="D10" s="41">
        <f>D4</f>
        <v>46191</v>
      </c>
      <c r="E10" s="192">
        <f>J2</f>
        <v>678</v>
      </c>
      <c r="F10" s="127">
        <f>D$2</f>
        <v>2621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>
        <v>0.77200000000000002</v>
      </c>
      <c r="O10" s="121">
        <f>SUM(K10:M10)*N10</f>
        <v>1698.4</v>
      </c>
      <c r="P10" s="59" t="s">
        <v>441</v>
      </c>
      <c r="Q10" s="60"/>
      <c r="R10" s="60"/>
      <c r="S10" s="45">
        <f>E10-H10-Q10</f>
        <v>678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28.3</v>
      </c>
      <c r="D11" s="42">
        <f>D10+1</f>
        <v>46192</v>
      </c>
      <c r="E11" s="192">
        <f>E10-H10-Q11</f>
        <v>678</v>
      </c>
      <c r="F11" s="127">
        <f t="shared" ref="F11:F58" si="2">D$2</f>
        <v>2621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65"/>
      <c r="Q11" s="66"/>
      <c r="R11" s="66"/>
      <c r="S11" s="45">
        <f>S10-H11-Q11</f>
        <v>678</v>
      </c>
      <c r="T11" s="74">
        <f>T10+S11</f>
        <v>678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29.3</v>
      </c>
      <c r="D12" s="42">
        <f t="shared" si="6"/>
        <v>46193</v>
      </c>
      <c r="E12" s="192">
        <f t="shared" ref="E12:E56" si="7">E11-H11-Q12</f>
        <v>678</v>
      </c>
      <c r="F12" s="127">
        <f t="shared" si="2"/>
        <v>2621</v>
      </c>
      <c r="G12" s="127">
        <f t="shared" si="3"/>
        <v>0</v>
      </c>
      <c r="H12" s="61"/>
      <c r="I12" s="470"/>
      <c r="J12" s="471"/>
      <c r="K12" s="62">
        <v>800</v>
      </c>
      <c r="L12" s="63"/>
      <c r="M12" s="64"/>
      <c r="N12" s="122">
        <v>0.77200000000000002</v>
      </c>
      <c r="O12" s="121">
        <f t="shared" si="4"/>
        <v>617.6</v>
      </c>
      <c r="P12" s="65" t="s">
        <v>442</v>
      </c>
      <c r="Q12" s="66"/>
      <c r="R12" s="66"/>
      <c r="S12" s="45">
        <f t="shared" ref="S12:S58" si="8">S11-H12-Q12</f>
        <v>678</v>
      </c>
      <c r="T12" s="74">
        <f t="shared" ref="T12:T51" si="9">T11+S12</f>
        <v>1356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30.3</v>
      </c>
      <c r="D13" s="42">
        <f t="shared" si="6"/>
        <v>46194</v>
      </c>
      <c r="E13" s="192">
        <f t="shared" si="7"/>
        <v>678</v>
      </c>
      <c r="F13" s="127">
        <f t="shared" si="2"/>
        <v>2621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678</v>
      </c>
      <c r="T13" s="74">
        <f t="shared" si="9"/>
        <v>2034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31.3</v>
      </c>
      <c r="D14" s="42">
        <f t="shared" si="6"/>
        <v>46195</v>
      </c>
      <c r="E14" s="192">
        <f t="shared" si="7"/>
        <v>678</v>
      </c>
      <c r="F14" s="127">
        <f t="shared" si="2"/>
        <v>2621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678</v>
      </c>
      <c r="T14" s="74">
        <f t="shared" si="9"/>
        <v>2712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32.299999999999997</v>
      </c>
      <c r="D15" s="42">
        <f t="shared" si="6"/>
        <v>46196</v>
      </c>
      <c r="E15" s="192">
        <f>E14-H14-Q15</f>
        <v>678</v>
      </c>
      <c r="F15" s="127">
        <f t="shared" si="2"/>
        <v>2621</v>
      </c>
      <c r="G15" s="127">
        <f t="shared" si="3"/>
        <v>1.4000000000000001</v>
      </c>
      <c r="H15" s="61">
        <v>1</v>
      </c>
      <c r="I15" s="470" t="s">
        <v>148</v>
      </c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677</v>
      </c>
      <c r="T15" s="74">
        <f t="shared" si="9"/>
        <v>3389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33.299999999999997</v>
      </c>
      <c r="D16" s="42">
        <f t="shared" si="6"/>
        <v>46197</v>
      </c>
      <c r="E16" s="192">
        <f t="shared" si="7"/>
        <v>677</v>
      </c>
      <c r="F16" s="127">
        <f t="shared" si="2"/>
        <v>2621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677</v>
      </c>
      <c r="T16" s="75">
        <f t="shared" si="9"/>
        <v>4066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34.299999999999997</v>
      </c>
      <c r="D17" s="42">
        <f t="shared" si="6"/>
        <v>46198</v>
      </c>
      <c r="E17" s="192">
        <f t="shared" si="7"/>
        <v>677</v>
      </c>
      <c r="F17" s="127">
        <f t="shared" si="2"/>
        <v>2621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677</v>
      </c>
      <c r="T17" s="74">
        <f t="shared" si="9"/>
        <v>4743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35.299999999999997</v>
      </c>
      <c r="D18" s="42">
        <f t="shared" si="6"/>
        <v>46199</v>
      </c>
      <c r="E18" s="192">
        <f>E17-H17-Q18</f>
        <v>677</v>
      </c>
      <c r="F18" s="127">
        <f t="shared" si="2"/>
        <v>2621</v>
      </c>
      <c r="G18" s="127">
        <f t="shared" si="3"/>
        <v>0</v>
      </c>
      <c r="H18" s="61"/>
      <c r="I18" s="470"/>
      <c r="J18" s="471"/>
      <c r="K18" s="62"/>
      <c r="L18" s="63">
        <v>3000</v>
      </c>
      <c r="M18" s="64"/>
      <c r="N18" s="122">
        <v>0.626</v>
      </c>
      <c r="O18" s="121">
        <f t="shared" si="4"/>
        <v>1878</v>
      </c>
      <c r="P18" s="65"/>
      <c r="Q18" s="66"/>
      <c r="R18" s="66"/>
      <c r="S18" s="45">
        <f t="shared" si="8"/>
        <v>677</v>
      </c>
      <c r="T18" s="74">
        <f t="shared" si="9"/>
        <v>5420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36.299999999999997</v>
      </c>
      <c r="D19" s="42">
        <f t="shared" si="6"/>
        <v>46200</v>
      </c>
      <c r="E19" s="192">
        <f t="shared" si="7"/>
        <v>677</v>
      </c>
      <c r="F19" s="127">
        <f t="shared" si="2"/>
        <v>2621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677</v>
      </c>
      <c r="T19" s="74">
        <f t="shared" si="9"/>
        <v>6097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37.299999999999997</v>
      </c>
      <c r="D20" s="42">
        <f t="shared" si="6"/>
        <v>46201</v>
      </c>
      <c r="E20" s="192">
        <f t="shared" si="7"/>
        <v>677</v>
      </c>
      <c r="F20" s="127">
        <f t="shared" si="2"/>
        <v>2621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677</v>
      </c>
      <c r="T20" s="74">
        <f t="shared" si="9"/>
        <v>6774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38.299999999999997</v>
      </c>
      <c r="D21" s="42">
        <f t="shared" si="6"/>
        <v>46202</v>
      </c>
      <c r="E21" s="192">
        <f t="shared" si="7"/>
        <v>677</v>
      </c>
      <c r="F21" s="127">
        <f t="shared" si="2"/>
        <v>2621</v>
      </c>
      <c r="G21" s="127">
        <f t="shared" si="3"/>
        <v>3.2799999999999994</v>
      </c>
      <c r="H21" s="61">
        <v>1</v>
      </c>
      <c r="I21" s="470" t="s">
        <v>147</v>
      </c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676</v>
      </c>
      <c r="T21" s="74">
        <f t="shared" si="9"/>
        <v>7450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39.299999999999997</v>
      </c>
      <c r="D22" s="42">
        <f t="shared" si="6"/>
        <v>46203</v>
      </c>
      <c r="E22" s="192">
        <f t="shared" si="7"/>
        <v>676</v>
      </c>
      <c r="F22" s="127">
        <f t="shared" si="2"/>
        <v>2621</v>
      </c>
      <c r="G22" s="127">
        <f t="shared" si="3"/>
        <v>0</v>
      </c>
      <c r="H22" s="61"/>
      <c r="I22" s="470"/>
      <c r="J22" s="471"/>
      <c r="K22" s="62"/>
      <c r="L22" s="63">
        <v>3000</v>
      </c>
      <c r="M22" s="64"/>
      <c r="N22" s="122">
        <v>0.626</v>
      </c>
      <c r="O22" s="121">
        <f t="shared" si="4"/>
        <v>1878</v>
      </c>
      <c r="P22" s="65"/>
      <c r="Q22" s="66"/>
      <c r="R22" s="66"/>
      <c r="S22" s="45">
        <f t="shared" si="8"/>
        <v>676</v>
      </c>
      <c r="T22" s="74">
        <f t="shared" si="9"/>
        <v>8126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40.299999999999997</v>
      </c>
      <c r="D23" s="42">
        <f t="shared" si="6"/>
        <v>46204</v>
      </c>
      <c r="E23" s="192">
        <f t="shared" si="7"/>
        <v>676</v>
      </c>
      <c r="F23" s="127">
        <f t="shared" si="2"/>
        <v>2621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676</v>
      </c>
      <c r="T23" s="75">
        <f t="shared" si="9"/>
        <v>8802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41.3</v>
      </c>
      <c r="D24" s="42">
        <f t="shared" si="6"/>
        <v>46205</v>
      </c>
      <c r="E24" s="192">
        <f t="shared" si="7"/>
        <v>676</v>
      </c>
      <c r="F24" s="127">
        <f t="shared" si="2"/>
        <v>2621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676</v>
      </c>
      <c r="T24" s="74">
        <f t="shared" si="9"/>
        <v>9478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42.3</v>
      </c>
      <c r="D25" s="42">
        <f t="shared" si="6"/>
        <v>46206</v>
      </c>
      <c r="E25" s="192">
        <f t="shared" si="7"/>
        <v>676</v>
      </c>
      <c r="F25" s="127">
        <f t="shared" si="2"/>
        <v>2621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676</v>
      </c>
      <c r="T25" s="74">
        <f t="shared" si="9"/>
        <v>10154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43.3</v>
      </c>
      <c r="D26" s="42">
        <f t="shared" si="6"/>
        <v>46207</v>
      </c>
      <c r="E26" s="192">
        <f t="shared" si="7"/>
        <v>676</v>
      </c>
      <c r="F26" s="127">
        <f t="shared" si="2"/>
        <v>2621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676</v>
      </c>
      <c r="T26" s="74">
        <f t="shared" si="9"/>
        <v>10830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44.3</v>
      </c>
      <c r="D27" s="42">
        <f t="shared" si="6"/>
        <v>46208</v>
      </c>
      <c r="E27" s="192">
        <f t="shared" si="7"/>
        <v>676</v>
      </c>
      <c r="F27" s="127">
        <f t="shared" si="2"/>
        <v>2621</v>
      </c>
      <c r="G27" s="127">
        <f t="shared" si="3"/>
        <v>5.5599999999999987</v>
      </c>
      <c r="H27" s="61">
        <v>1</v>
      </c>
      <c r="I27" s="470" t="s">
        <v>155</v>
      </c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675</v>
      </c>
      <c r="T27" s="74">
        <f t="shared" si="9"/>
        <v>11505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45.3</v>
      </c>
      <c r="D28" s="42">
        <f t="shared" si="11"/>
        <v>46209</v>
      </c>
      <c r="E28" s="192">
        <f t="shared" si="7"/>
        <v>675</v>
      </c>
      <c r="F28" s="127">
        <f t="shared" si="2"/>
        <v>2621</v>
      </c>
      <c r="G28" s="127">
        <f t="shared" si="3"/>
        <v>0</v>
      </c>
      <c r="H28" s="61"/>
      <c r="I28" s="470"/>
      <c r="J28" s="471"/>
      <c r="K28" s="62"/>
      <c r="L28" s="63">
        <v>3000</v>
      </c>
      <c r="M28" s="64"/>
      <c r="N28" s="122">
        <v>0.63200000000000001</v>
      </c>
      <c r="O28" s="121">
        <f t="shared" si="4"/>
        <v>1896</v>
      </c>
      <c r="P28" s="65"/>
      <c r="Q28" s="66"/>
      <c r="R28" s="66"/>
      <c r="S28" s="45">
        <f t="shared" si="8"/>
        <v>675</v>
      </c>
      <c r="T28" s="74">
        <f t="shared" si="9"/>
        <v>12180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46.3</v>
      </c>
      <c r="D29" s="42">
        <f t="shared" si="11"/>
        <v>46210</v>
      </c>
      <c r="E29" s="192">
        <f t="shared" si="7"/>
        <v>675</v>
      </c>
      <c r="F29" s="127">
        <f t="shared" si="2"/>
        <v>2621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675</v>
      </c>
      <c r="T29" s="74">
        <f t="shared" si="9"/>
        <v>12855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47.3</v>
      </c>
      <c r="D30" s="42">
        <f t="shared" si="11"/>
        <v>46211</v>
      </c>
      <c r="E30" s="192">
        <f t="shared" si="7"/>
        <v>675</v>
      </c>
      <c r="F30" s="127">
        <f t="shared" si="2"/>
        <v>2621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675</v>
      </c>
      <c r="T30" s="75">
        <f t="shared" si="9"/>
        <v>13530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48.3</v>
      </c>
      <c r="D31" s="42">
        <f t="shared" si="11"/>
        <v>46212</v>
      </c>
      <c r="E31" s="192">
        <f t="shared" si="7"/>
        <v>675</v>
      </c>
      <c r="F31" s="127">
        <f t="shared" si="2"/>
        <v>2621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675</v>
      </c>
      <c r="T31" s="74">
        <f t="shared" si="9"/>
        <v>14205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49.3</v>
      </c>
      <c r="D32" s="42">
        <f t="shared" si="11"/>
        <v>46213</v>
      </c>
      <c r="E32" s="192">
        <f t="shared" si="7"/>
        <v>675</v>
      </c>
      <c r="F32" s="127">
        <f t="shared" si="2"/>
        <v>2621</v>
      </c>
      <c r="G32" s="127">
        <f t="shared" si="3"/>
        <v>0</v>
      </c>
      <c r="H32" s="61"/>
      <c r="I32" s="470"/>
      <c r="J32" s="471"/>
      <c r="K32" s="62"/>
      <c r="L32" s="63"/>
      <c r="M32" s="64">
        <v>3000</v>
      </c>
      <c r="N32" s="122">
        <v>0.52900000000000003</v>
      </c>
      <c r="O32" s="121">
        <f t="shared" si="4"/>
        <v>1587</v>
      </c>
      <c r="P32" s="65"/>
      <c r="Q32" s="66"/>
      <c r="R32" s="66"/>
      <c r="S32" s="45">
        <f t="shared" si="8"/>
        <v>675</v>
      </c>
      <c r="T32" s="74">
        <f t="shared" si="9"/>
        <v>14880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50.3</v>
      </c>
      <c r="D33" s="42">
        <f t="shared" si="11"/>
        <v>46214</v>
      </c>
      <c r="E33" s="192">
        <f t="shared" si="7"/>
        <v>675</v>
      </c>
      <c r="F33" s="127">
        <f t="shared" si="2"/>
        <v>2621</v>
      </c>
      <c r="G33" s="127">
        <f t="shared" si="3"/>
        <v>9.1599999999999966</v>
      </c>
      <c r="H33" s="61">
        <v>1</v>
      </c>
      <c r="I33" s="470" t="s">
        <v>156</v>
      </c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674</v>
      </c>
      <c r="T33" s="74">
        <f t="shared" si="9"/>
        <v>15554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51.3</v>
      </c>
      <c r="D34" s="42">
        <f t="shared" si="11"/>
        <v>46215</v>
      </c>
      <c r="E34" s="192">
        <f t="shared" si="7"/>
        <v>674</v>
      </c>
      <c r="F34" s="127">
        <f t="shared" si="2"/>
        <v>2621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674</v>
      </c>
      <c r="T34" s="74">
        <f t="shared" si="9"/>
        <v>16228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52.3</v>
      </c>
      <c r="D35" s="42">
        <f t="shared" si="11"/>
        <v>46216</v>
      </c>
      <c r="E35" s="192">
        <f t="shared" si="7"/>
        <v>674</v>
      </c>
      <c r="F35" s="127">
        <f t="shared" si="2"/>
        <v>2621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674</v>
      </c>
      <c r="T35" s="74">
        <f t="shared" si="9"/>
        <v>16902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53.3</v>
      </c>
      <c r="D36" s="42">
        <f t="shared" si="11"/>
        <v>46217</v>
      </c>
      <c r="E36" s="192">
        <f t="shared" si="7"/>
        <v>674</v>
      </c>
      <c r="F36" s="127">
        <f t="shared" si="2"/>
        <v>2621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674</v>
      </c>
      <c r="T36" s="74">
        <f t="shared" si="9"/>
        <v>17576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54.3</v>
      </c>
      <c r="D37" s="42">
        <f t="shared" si="11"/>
        <v>46218</v>
      </c>
      <c r="E37" s="192">
        <f t="shared" si="7"/>
        <v>674</v>
      </c>
      <c r="F37" s="127">
        <f t="shared" si="2"/>
        <v>2621</v>
      </c>
      <c r="G37" s="127">
        <f t="shared" si="3"/>
        <v>0</v>
      </c>
      <c r="H37" s="61"/>
      <c r="I37" s="470"/>
      <c r="J37" s="471"/>
      <c r="K37" s="62"/>
      <c r="L37" s="63"/>
      <c r="M37" s="64">
        <v>3000</v>
      </c>
      <c r="N37" s="122">
        <v>0.52900000000000003</v>
      </c>
      <c r="O37" s="121">
        <f t="shared" si="4"/>
        <v>1587</v>
      </c>
      <c r="P37" s="65"/>
      <c r="Q37" s="66"/>
      <c r="R37" s="66"/>
      <c r="S37" s="45">
        <f t="shared" si="8"/>
        <v>674</v>
      </c>
      <c r="T37" s="75">
        <f t="shared" si="9"/>
        <v>18250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55.3</v>
      </c>
      <c r="D38" s="42">
        <f t="shared" si="11"/>
        <v>46219</v>
      </c>
      <c r="E38" s="192">
        <f t="shared" si="7"/>
        <v>674</v>
      </c>
      <c r="F38" s="127">
        <f t="shared" si="2"/>
        <v>2621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674</v>
      </c>
      <c r="T38" s="74">
        <f t="shared" si="9"/>
        <v>18924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56.3</v>
      </c>
      <c r="D39" s="42">
        <f t="shared" si="11"/>
        <v>46220</v>
      </c>
      <c r="E39" s="192">
        <f t="shared" si="7"/>
        <v>674</v>
      </c>
      <c r="F39" s="127">
        <f t="shared" si="2"/>
        <v>2621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674</v>
      </c>
      <c r="T39" s="74">
        <f t="shared" si="9"/>
        <v>19598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57.3</v>
      </c>
      <c r="D40" s="42">
        <f t="shared" si="11"/>
        <v>46221</v>
      </c>
      <c r="E40" s="192">
        <f t="shared" si="7"/>
        <v>674</v>
      </c>
      <c r="F40" s="127">
        <f t="shared" si="2"/>
        <v>2621</v>
      </c>
      <c r="G40" s="127">
        <f t="shared" si="3"/>
        <v>14.56</v>
      </c>
      <c r="H40" s="61">
        <v>1</v>
      </c>
      <c r="I40" s="470" t="s">
        <v>148</v>
      </c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673</v>
      </c>
      <c r="T40" s="74">
        <f t="shared" si="9"/>
        <v>20271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58.3</v>
      </c>
      <c r="D41" s="42">
        <f t="shared" si="11"/>
        <v>46222</v>
      </c>
      <c r="E41" s="192">
        <f t="shared" si="7"/>
        <v>673</v>
      </c>
      <c r="F41" s="127">
        <f t="shared" si="2"/>
        <v>2621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673</v>
      </c>
      <c r="T41" s="74">
        <f t="shared" si="9"/>
        <v>20944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59.3</v>
      </c>
      <c r="D42" s="42">
        <f t="shared" si="11"/>
        <v>46223</v>
      </c>
      <c r="E42" s="192">
        <f t="shared" si="7"/>
        <v>673</v>
      </c>
      <c r="F42" s="127">
        <f t="shared" si="2"/>
        <v>2621</v>
      </c>
      <c r="G42" s="127">
        <f t="shared" si="3"/>
        <v>0</v>
      </c>
      <c r="H42" s="61"/>
      <c r="I42" s="470"/>
      <c r="J42" s="471"/>
      <c r="K42" s="62"/>
      <c r="L42" s="63"/>
      <c r="M42" s="64">
        <v>3000</v>
      </c>
      <c r="N42" s="122">
        <v>0.52900000000000003</v>
      </c>
      <c r="O42" s="121">
        <f t="shared" si="4"/>
        <v>1587</v>
      </c>
      <c r="P42" s="65"/>
      <c r="Q42" s="66"/>
      <c r="R42" s="66"/>
      <c r="S42" s="45">
        <f t="shared" si="8"/>
        <v>673</v>
      </c>
      <c r="T42" s="74">
        <f t="shared" si="9"/>
        <v>21617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60.3</v>
      </c>
      <c r="D43" s="42">
        <f t="shared" si="11"/>
        <v>46224</v>
      </c>
      <c r="E43" s="192">
        <f t="shared" si="7"/>
        <v>673</v>
      </c>
      <c r="F43" s="127">
        <f t="shared" si="2"/>
        <v>2621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673</v>
      </c>
      <c r="T43" s="74">
        <f t="shared" si="9"/>
        <v>22290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61.3</v>
      </c>
      <c r="D44" s="42">
        <f t="shared" si="12"/>
        <v>46225</v>
      </c>
      <c r="E44" s="192">
        <f t="shared" si="7"/>
        <v>673</v>
      </c>
      <c r="F44" s="127">
        <f t="shared" si="2"/>
        <v>2621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673</v>
      </c>
      <c r="T44" s="75">
        <f t="shared" si="9"/>
        <v>22963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62.3</v>
      </c>
      <c r="D45" s="42">
        <f t="shared" si="12"/>
        <v>46226</v>
      </c>
      <c r="E45" s="192">
        <f t="shared" si="7"/>
        <v>628</v>
      </c>
      <c r="F45" s="127">
        <f t="shared" si="2"/>
        <v>2621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118" t="s">
        <v>265</v>
      </c>
      <c r="Q45" s="66">
        <v>45</v>
      </c>
      <c r="R45" s="66">
        <v>922</v>
      </c>
      <c r="S45" s="45">
        <f t="shared" si="8"/>
        <v>628</v>
      </c>
      <c r="T45" s="74">
        <f>T44+S45</f>
        <v>23591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63.3</v>
      </c>
      <c r="D46" s="42">
        <f t="shared" si="12"/>
        <v>46227</v>
      </c>
      <c r="E46" s="192">
        <f t="shared" si="7"/>
        <v>628</v>
      </c>
      <c r="F46" s="127">
        <f t="shared" si="2"/>
        <v>2621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628</v>
      </c>
      <c r="T46" s="74">
        <f>T45+S46</f>
        <v>24219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64.3</v>
      </c>
      <c r="D47" s="42">
        <f t="shared" si="12"/>
        <v>46228</v>
      </c>
      <c r="E47" s="192">
        <f t="shared" si="7"/>
        <v>628</v>
      </c>
      <c r="F47" s="127">
        <f t="shared" si="2"/>
        <v>2621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628</v>
      </c>
      <c r="T47" s="74">
        <f t="shared" si="9"/>
        <v>24847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65.3</v>
      </c>
      <c r="D48" s="42">
        <f t="shared" si="12"/>
        <v>46229</v>
      </c>
      <c r="E48" s="192">
        <f t="shared" si="7"/>
        <v>628</v>
      </c>
      <c r="F48" s="127">
        <f t="shared" si="2"/>
        <v>2621</v>
      </c>
      <c r="G48" s="127">
        <f t="shared" si="3"/>
        <v>22.36</v>
      </c>
      <c r="H48" s="61">
        <v>1</v>
      </c>
      <c r="I48" s="470" t="s">
        <v>147</v>
      </c>
      <c r="J48" s="471"/>
      <c r="K48" s="62"/>
      <c r="L48" s="63"/>
      <c r="M48" s="64">
        <v>583</v>
      </c>
      <c r="N48" s="122">
        <v>0.52900000000000003</v>
      </c>
      <c r="O48" s="121">
        <f t="shared" si="4"/>
        <v>308.40700000000004</v>
      </c>
      <c r="P48" s="65"/>
      <c r="Q48" s="66"/>
      <c r="R48" s="66"/>
      <c r="S48" s="45">
        <f t="shared" si="8"/>
        <v>627</v>
      </c>
      <c r="T48" s="74">
        <f t="shared" si="9"/>
        <v>25474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66.3</v>
      </c>
      <c r="D49" s="42">
        <f t="shared" si="12"/>
        <v>46230</v>
      </c>
      <c r="E49" s="192">
        <f t="shared" si="7"/>
        <v>1</v>
      </c>
      <c r="F49" s="127">
        <f t="shared" si="2"/>
        <v>2621</v>
      </c>
      <c r="G49" s="127">
        <f t="shared" si="3"/>
        <v>23.56</v>
      </c>
      <c r="H49" s="61">
        <v>1</v>
      </c>
      <c r="I49" s="470" t="s">
        <v>150</v>
      </c>
      <c r="J49" s="471"/>
      <c r="K49" s="62"/>
      <c r="L49" s="63"/>
      <c r="M49" s="64"/>
      <c r="N49" s="122"/>
      <c r="O49" s="121">
        <f t="shared" si="4"/>
        <v>0</v>
      </c>
      <c r="P49" s="65"/>
      <c r="Q49" s="66">
        <v>626</v>
      </c>
      <c r="R49" s="66">
        <v>17113</v>
      </c>
      <c r="S49" s="45">
        <f t="shared" si="8"/>
        <v>0</v>
      </c>
      <c r="T49" s="74">
        <f t="shared" si="9"/>
        <v>25474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67.3</v>
      </c>
      <c r="D50" s="42">
        <f t="shared" si="12"/>
        <v>46231</v>
      </c>
      <c r="E50" s="192">
        <f t="shared" si="7"/>
        <v>0</v>
      </c>
      <c r="F50" s="127">
        <f t="shared" si="2"/>
        <v>2621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25474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68.3</v>
      </c>
      <c r="D51" s="42">
        <f t="shared" si="12"/>
        <v>46232</v>
      </c>
      <c r="E51" s="192">
        <f t="shared" si="7"/>
        <v>0</v>
      </c>
      <c r="F51" s="127">
        <f t="shared" si="2"/>
        <v>2621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25474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69.3</v>
      </c>
      <c r="D52" s="42">
        <f t="shared" si="12"/>
        <v>46233</v>
      </c>
      <c r="E52" s="192">
        <f t="shared" si="7"/>
        <v>0</v>
      </c>
      <c r="F52" s="127">
        <f t="shared" si="2"/>
        <v>2621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25474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70.3</v>
      </c>
      <c r="D53" s="42">
        <f t="shared" si="12"/>
        <v>46234</v>
      </c>
      <c r="E53" s="192">
        <f t="shared" si="7"/>
        <v>0</v>
      </c>
      <c r="F53" s="127">
        <f t="shared" si="2"/>
        <v>2621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25474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71.3</v>
      </c>
      <c r="D54" s="42">
        <f t="shared" si="12"/>
        <v>46235</v>
      </c>
      <c r="E54" s="192">
        <f t="shared" si="7"/>
        <v>0</v>
      </c>
      <c r="F54" s="127">
        <f t="shared" si="2"/>
        <v>2621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25474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72.3</v>
      </c>
      <c r="D55" s="42">
        <f t="shared" si="12"/>
        <v>46236</v>
      </c>
      <c r="E55" s="192">
        <f t="shared" si="7"/>
        <v>0</v>
      </c>
      <c r="F55" s="127">
        <f t="shared" si="2"/>
        <v>2621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25474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73.3</v>
      </c>
      <c r="D56" s="42">
        <f t="shared" si="12"/>
        <v>46237</v>
      </c>
      <c r="E56" s="192">
        <f t="shared" si="7"/>
        <v>0</v>
      </c>
      <c r="F56" s="127">
        <f t="shared" si="2"/>
        <v>2621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25474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74.3</v>
      </c>
      <c r="D57" s="42">
        <f t="shared" si="12"/>
        <v>46238</v>
      </c>
      <c r="E57" s="192">
        <f>E56-H56-Q57</f>
        <v>0</v>
      </c>
      <c r="F57" s="127">
        <f t="shared" si="2"/>
        <v>2621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25474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75.3</v>
      </c>
      <c r="D58" s="44">
        <f t="shared" si="12"/>
        <v>46239</v>
      </c>
      <c r="E58" s="192">
        <f>E57-H57-Q58</f>
        <v>0</v>
      </c>
      <c r="F58" s="127">
        <f t="shared" si="2"/>
        <v>2621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25474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79.88</v>
      </c>
      <c r="H59" s="46">
        <f>SUM(H10:H58)</f>
        <v>7</v>
      </c>
      <c r="I59" s="485"/>
      <c r="J59" s="486"/>
      <c r="K59" s="480">
        <f>SUM(K10:M58)</f>
        <v>21583</v>
      </c>
      <c r="L59" s="481"/>
      <c r="M59" s="482"/>
      <c r="N59" s="360"/>
      <c r="O59" s="360">
        <f>SUM(O10:O58)</f>
        <v>13037.406999999999</v>
      </c>
      <c r="P59" s="47"/>
      <c r="Q59" s="48">
        <f>SUM(Q10:Q58)</f>
        <v>671</v>
      </c>
      <c r="R59" s="48">
        <f>SUM(R10:R58)</f>
        <v>18035</v>
      </c>
      <c r="S59" s="49"/>
      <c r="T59" s="77">
        <f t="shared" si="13"/>
        <v>25474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1F5D9EDA-BED6-4AA0-A0B6-151A4826DCB9}">
      <formula1>$AA$10:$AA$25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A3E3F-92EE-4E29-BDCC-BA863A27EF14}">
  <sheetPr>
    <tabColor rgb="FF00B050"/>
  </sheetPr>
  <dimension ref="A1:AL101"/>
  <sheetViews>
    <sheetView topLeftCell="A22" workbookViewId="0">
      <selection activeCell="I47" sqref="I47:J47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2620</v>
      </c>
      <c r="E2" s="445"/>
      <c r="F2" s="446"/>
      <c r="G2" s="355"/>
      <c r="H2" s="413" t="s">
        <v>2</v>
      </c>
      <c r="I2" s="414"/>
      <c r="J2" s="442">
        <v>665</v>
      </c>
      <c r="K2" s="443"/>
      <c r="L2" s="29" t="s">
        <v>3</v>
      </c>
      <c r="M2" s="165">
        <f>T59</f>
        <v>20098</v>
      </c>
      <c r="N2" s="29" t="s">
        <v>14</v>
      </c>
      <c r="O2" s="181">
        <f>K59</f>
        <v>20100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2800</v>
      </c>
      <c r="V2">
        <f>(U2/((J$2)-(SUM(Q10:Q14))))</f>
        <v>4.2105263157894735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356"/>
      <c r="H3" s="392" t="s">
        <v>4</v>
      </c>
      <c r="I3" s="393"/>
      <c r="J3" s="440">
        <v>4794</v>
      </c>
      <c r="K3" s="441"/>
      <c r="L3" s="353" t="s">
        <v>113</v>
      </c>
      <c r="M3" s="166">
        <f>J3/J2</f>
        <v>7.2090225563909778</v>
      </c>
      <c r="N3" s="171" t="s">
        <v>15</v>
      </c>
      <c r="O3" s="182">
        <f>(O2/(J7-J3))</f>
        <v>1.549849641452695</v>
      </c>
      <c r="P3" s="171" t="s">
        <v>41</v>
      </c>
      <c r="Q3" s="54"/>
      <c r="R3" s="187" t="s">
        <v>237</v>
      </c>
      <c r="S3" s="161">
        <f>G59</f>
        <v>5.3999999999999995</v>
      </c>
      <c r="T3" t="s">
        <v>246</v>
      </c>
      <c r="U3">
        <f>SUM(L10:L57)</f>
        <v>8500</v>
      </c>
      <c r="V3">
        <f>(U3/((J$2)-(SUM(Q10:Q15))))</f>
        <v>12.781954887218046</v>
      </c>
    </row>
    <row r="4" spans="1:38" ht="18.75" x14ac:dyDescent="0.3">
      <c r="A4" s="387" t="s">
        <v>5</v>
      </c>
      <c r="B4" s="388"/>
      <c r="C4" s="389"/>
      <c r="D4" s="436">
        <v>46184</v>
      </c>
      <c r="E4" s="437"/>
      <c r="F4" s="438"/>
      <c r="G4" s="354"/>
      <c r="H4" s="433" t="s">
        <v>6</v>
      </c>
      <c r="I4" s="434"/>
      <c r="J4" s="395">
        <f>H59</f>
        <v>3</v>
      </c>
      <c r="K4" s="435"/>
      <c r="L4" s="30" t="s">
        <v>7</v>
      </c>
      <c r="M4" s="167">
        <f>(SUM(H10:H20)/J2)+(SUM(H21:H58)/(J2-J5-AB2))</f>
        <v>4.5112781954887221E-3</v>
      </c>
      <c r="N4" s="175" t="s">
        <v>111</v>
      </c>
      <c r="O4" s="183">
        <f>O59</f>
        <v>12095.800000000001</v>
      </c>
      <c r="P4" s="172" t="s">
        <v>39</v>
      </c>
      <c r="Q4" s="54"/>
      <c r="R4" s="187" t="s">
        <v>242</v>
      </c>
      <c r="S4" s="161">
        <f>O2-S3-S2</f>
        <v>20094.599999999999</v>
      </c>
      <c r="T4" t="s">
        <v>37</v>
      </c>
      <c r="U4">
        <f>SUM(M10:M58)</f>
        <v>8800</v>
      </c>
      <c r="V4">
        <f>(U4/((J$2)-(SUM(Q10:Q14))))</f>
        <v>13.233082706766917</v>
      </c>
    </row>
    <row r="5" spans="1:38" ht="18.75" x14ac:dyDescent="0.3">
      <c r="A5" s="387" t="s">
        <v>8</v>
      </c>
      <c r="B5" s="388"/>
      <c r="C5" s="389"/>
      <c r="D5" s="436">
        <v>46223</v>
      </c>
      <c r="E5" s="437"/>
      <c r="F5" s="438"/>
      <c r="G5" s="354"/>
      <c r="H5" s="433" t="s">
        <v>106</v>
      </c>
      <c r="I5" s="434"/>
      <c r="J5" s="395">
        <f>SUM(Q10:Q25)</f>
        <v>0</v>
      </c>
      <c r="K5" s="435"/>
      <c r="L5" s="30" t="s">
        <v>10</v>
      </c>
      <c r="M5" s="168">
        <f>((J7-J3)/M2)*1000</f>
        <v>645.28808836700171</v>
      </c>
      <c r="N5" s="173" t="s">
        <v>112</v>
      </c>
      <c r="O5" s="184">
        <f>O4/(J7-J3)</f>
        <v>0.93267021358624425</v>
      </c>
      <c r="P5" s="173" t="s">
        <v>42</v>
      </c>
      <c r="Q5" s="54"/>
      <c r="R5" s="187" t="s">
        <v>238</v>
      </c>
      <c r="S5" s="161">
        <f>S4/J6</f>
        <v>30.354380664652567</v>
      </c>
    </row>
    <row r="6" spans="1:38" ht="18.75" x14ac:dyDescent="0.3">
      <c r="A6" s="387" t="s">
        <v>11</v>
      </c>
      <c r="B6" s="388"/>
      <c r="C6" s="389"/>
      <c r="D6" s="447">
        <v>27.3</v>
      </c>
      <c r="E6" s="448"/>
      <c r="F6" s="449"/>
      <c r="G6" s="356"/>
      <c r="H6" s="433" t="s">
        <v>107</v>
      </c>
      <c r="I6" s="434"/>
      <c r="J6" s="395">
        <f>Q59-J5</f>
        <v>662</v>
      </c>
      <c r="K6" s="435"/>
      <c r="L6" s="353" t="s">
        <v>109</v>
      </c>
      <c r="M6" s="169">
        <f>SUM(R40:R58)/SUM(Q40:Q58)</f>
        <v>27.831521739130434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66.3</v>
      </c>
      <c r="E7" s="464"/>
      <c r="F7" s="465"/>
      <c r="G7" s="357"/>
      <c r="H7" s="459" t="s">
        <v>12</v>
      </c>
      <c r="I7" s="460"/>
      <c r="J7" s="461">
        <f>R59</f>
        <v>17763</v>
      </c>
      <c r="K7" s="462"/>
      <c r="L7" s="31" t="s">
        <v>110</v>
      </c>
      <c r="M7" s="170">
        <f>SUM(R10:R38)/SUM(Q10:Q38)</f>
        <v>21.818181818181817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27.3</v>
      </c>
      <c r="D10" s="41">
        <f>D4</f>
        <v>46184</v>
      </c>
      <c r="E10" s="192">
        <f>J2</f>
        <v>665</v>
      </c>
      <c r="F10" s="127">
        <f>D$2</f>
        <v>2620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0.77200000000000002</v>
      </c>
      <c r="O10" s="121">
        <f>SUM(K10:M10)*N10</f>
        <v>1544</v>
      </c>
      <c r="P10" s="59" t="s">
        <v>440</v>
      </c>
      <c r="Q10" s="60"/>
      <c r="R10" s="60"/>
      <c r="S10" s="45">
        <f>E10-H10-Q10</f>
        <v>665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28.3</v>
      </c>
      <c r="D11" s="42">
        <f>D10+1</f>
        <v>46185</v>
      </c>
      <c r="E11" s="192">
        <f>E10-H10-Q11</f>
        <v>665</v>
      </c>
      <c r="F11" s="127">
        <f t="shared" ref="F11:F58" si="2">D$2</f>
        <v>2620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65"/>
      <c r="Q11" s="66"/>
      <c r="R11" s="66"/>
      <c r="S11" s="45">
        <f>S10-H11-Q11</f>
        <v>665</v>
      </c>
      <c r="T11" s="74">
        <f>T10+S11</f>
        <v>665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29.3</v>
      </c>
      <c r="D12" s="42">
        <f t="shared" si="6"/>
        <v>46186</v>
      </c>
      <c r="E12" s="192">
        <f t="shared" ref="E12:E56" si="7">E11-H11-Q12</f>
        <v>665</v>
      </c>
      <c r="F12" s="127">
        <f t="shared" si="2"/>
        <v>2620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665</v>
      </c>
      <c r="T12" s="74">
        <f t="shared" ref="T12:T51" si="9">T11+S12</f>
        <v>1330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30.3</v>
      </c>
      <c r="D13" s="42">
        <f t="shared" si="6"/>
        <v>46187</v>
      </c>
      <c r="E13" s="192">
        <f t="shared" si="7"/>
        <v>665</v>
      </c>
      <c r="F13" s="127">
        <f t="shared" si="2"/>
        <v>2620</v>
      </c>
      <c r="G13" s="127">
        <f t="shared" si="3"/>
        <v>0.8</v>
      </c>
      <c r="H13" s="61">
        <v>1</v>
      </c>
      <c r="I13" s="470" t="s">
        <v>148</v>
      </c>
      <c r="J13" s="471"/>
      <c r="K13" s="62">
        <v>800</v>
      </c>
      <c r="L13" s="63"/>
      <c r="M13" s="64"/>
      <c r="N13" s="122">
        <v>0.77200000000000002</v>
      </c>
      <c r="O13" s="121">
        <f t="shared" si="4"/>
        <v>617.6</v>
      </c>
      <c r="P13" s="65"/>
      <c r="Q13" s="66"/>
      <c r="R13" s="66"/>
      <c r="S13" s="45">
        <f>S12-H13-Q13</f>
        <v>664</v>
      </c>
      <c r="T13" s="74">
        <f t="shared" si="9"/>
        <v>1994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31.3</v>
      </c>
      <c r="D14" s="42">
        <f t="shared" si="6"/>
        <v>46188</v>
      </c>
      <c r="E14" s="192">
        <f t="shared" si="7"/>
        <v>664</v>
      </c>
      <c r="F14" s="127">
        <f t="shared" si="2"/>
        <v>2620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664</v>
      </c>
      <c r="T14" s="74">
        <f t="shared" si="9"/>
        <v>2658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32.299999999999997</v>
      </c>
      <c r="D15" s="42">
        <f t="shared" si="6"/>
        <v>46189</v>
      </c>
      <c r="E15" s="192">
        <f>E14-H14-Q15</f>
        <v>664</v>
      </c>
      <c r="F15" s="127">
        <f t="shared" si="2"/>
        <v>2620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664</v>
      </c>
      <c r="T15" s="74">
        <f t="shared" si="9"/>
        <v>3322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33.299999999999997</v>
      </c>
      <c r="D16" s="42">
        <f t="shared" si="6"/>
        <v>46190</v>
      </c>
      <c r="E16" s="192">
        <f t="shared" si="7"/>
        <v>664</v>
      </c>
      <c r="F16" s="127">
        <f t="shared" si="2"/>
        <v>2620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664</v>
      </c>
      <c r="T16" s="75">
        <f t="shared" si="9"/>
        <v>3986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34.299999999999997</v>
      </c>
      <c r="D17" s="42">
        <f t="shared" si="6"/>
        <v>46191</v>
      </c>
      <c r="E17" s="192">
        <f t="shared" si="7"/>
        <v>664</v>
      </c>
      <c r="F17" s="127">
        <f t="shared" si="2"/>
        <v>2620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664</v>
      </c>
      <c r="T17" s="74">
        <f t="shared" si="9"/>
        <v>4650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35.299999999999997</v>
      </c>
      <c r="D18" s="42">
        <f t="shared" si="6"/>
        <v>46192</v>
      </c>
      <c r="E18" s="192">
        <f>E17-H17-Q18</f>
        <v>664</v>
      </c>
      <c r="F18" s="127">
        <f t="shared" si="2"/>
        <v>2620</v>
      </c>
      <c r="G18" s="127">
        <f t="shared" si="3"/>
        <v>4.5999999999999996</v>
      </c>
      <c r="H18" s="61">
        <v>2</v>
      </c>
      <c r="I18" s="470" t="s">
        <v>147</v>
      </c>
      <c r="J18" s="471"/>
      <c r="K18" s="62"/>
      <c r="L18" s="63">
        <v>3000</v>
      </c>
      <c r="M18" s="64"/>
      <c r="N18" s="122">
        <v>0.626</v>
      </c>
      <c r="O18" s="121">
        <f t="shared" si="4"/>
        <v>1878</v>
      </c>
      <c r="P18" s="65"/>
      <c r="Q18" s="66"/>
      <c r="R18" s="66"/>
      <c r="S18" s="45">
        <f t="shared" si="8"/>
        <v>662</v>
      </c>
      <c r="T18" s="74">
        <f t="shared" si="9"/>
        <v>5312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36.299999999999997</v>
      </c>
      <c r="D19" s="42">
        <f t="shared" si="6"/>
        <v>46193</v>
      </c>
      <c r="E19" s="192">
        <f t="shared" si="7"/>
        <v>662</v>
      </c>
      <c r="F19" s="127">
        <f t="shared" si="2"/>
        <v>2620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662</v>
      </c>
      <c r="T19" s="74">
        <f t="shared" si="9"/>
        <v>5974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37.299999999999997</v>
      </c>
      <c r="D20" s="42">
        <f t="shared" si="6"/>
        <v>46194</v>
      </c>
      <c r="E20" s="192">
        <f t="shared" si="7"/>
        <v>662</v>
      </c>
      <c r="F20" s="127">
        <f t="shared" si="2"/>
        <v>2620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662</v>
      </c>
      <c r="T20" s="74">
        <f t="shared" si="9"/>
        <v>6636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38.299999999999997</v>
      </c>
      <c r="D21" s="42">
        <f t="shared" si="6"/>
        <v>46195</v>
      </c>
      <c r="E21" s="192">
        <f t="shared" si="7"/>
        <v>662</v>
      </c>
      <c r="F21" s="127">
        <f t="shared" si="2"/>
        <v>2620</v>
      </c>
      <c r="G21" s="127">
        <f t="shared" si="3"/>
        <v>0</v>
      </c>
      <c r="H21" s="61"/>
      <c r="I21" s="470"/>
      <c r="J21" s="471"/>
      <c r="K21" s="62"/>
      <c r="L21" s="63">
        <v>2500</v>
      </c>
      <c r="M21" s="64"/>
      <c r="N21" s="122">
        <v>0.626</v>
      </c>
      <c r="O21" s="121">
        <f t="shared" si="4"/>
        <v>1565</v>
      </c>
      <c r="P21" s="65"/>
      <c r="Q21" s="66"/>
      <c r="R21" s="66"/>
      <c r="S21" s="45">
        <f t="shared" si="8"/>
        <v>662</v>
      </c>
      <c r="T21" s="74">
        <f t="shared" si="9"/>
        <v>7298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39.299999999999997</v>
      </c>
      <c r="D22" s="42">
        <f t="shared" si="6"/>
        <v>46196</v>
      </c>
      <c r="E22" s="192">
        <f t="shared" si="7"/>
        <v>662</v>
      </c>
      <c r="F22" s="127">
        <f t="shared" si="2"/>
        <v>2620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662</v>
      </c>
      <c r="T22" s="74">
        <f t="shared" si="9"/>
        <v>7960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40.299999999999997</v>
      </c>
      <c r="D23" s="42">
        <f t="shared" si="6"/>
        <v>46197</v>
      </c>
      <c r="E23" s="192">
        <f t="shared" si="7"/>
        <v>662</v>
      </c>
      <c r="F23" s="127">
        <f t="shared" si="2"/>
        <v>2620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662</v>
      </c>
      <c r="T23" s="75">
        <f t="shared" si="9"/>
        <v>8622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41.3</v>
      </c>
      <c r="D24" s="42">
        <f t="shared" si="6"/>
        <v>46198</v>
      </c>
      <c r="E24" s="192">
        <f t="shared" si="7"/>
        <v>662</v>
      </c>
      <c r="F24" s="127">
        <f t="shared" si="2"/>
        <v>2620</v>
      </c>
      <c r="G24" s="127">
        <f t="shared" si="3"/>
        <v>0</v>
      </c>
      <c r="H24" s="61"/>
      <c r="I24" s="470"/>
      <c r="J24" s="471"/>
      <c r="K24" s="62"/>
      <c r="L24" s="63">
        <v>3000</v>
      </c>
      <c r="M24" s="64"/>
      <c r="N24" s="122">
        <v>0.626</v>
      </c>
      <c r="O24" s="121">
        <f t="shared" si="4"/>
        <v>1878</v>
      </c>
      <c r="P24" s="65"/>
      <c r="Q24" s="66"/>
      <c r="R24" s="66"/>
      <c r="S24" s="45">
        <f t="shared" si="8"/>
        <v>662</v>
      </c>
      <c r="T24" s="74">
        <f t="shared" si="9"/>
        <v>9284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42.3</v>
      </c>
      <c r="D25" s="42">
        <f t="shared" si="6"/>
        <v>46199</v>
      </c>
      <c r="E25" s="192">
        <f t="shared" si="7"/>
        <v>662</v>
      </c>
      <c r="F25" s="127">
        <f t="shared" si="2"/>
        <v>2620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662</v>
      </c>
      <c r="T25" s="74">
        <f t="shared" si="9"/>
        <v>9946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43.3</v>
      </c>
      <c r="D26" s="42">
        <f t="shared" si="6"/>
        <v>46200</v>
      </c>
      <c r="E26" s="192">
        <f t="shared" si="7"/>
        <v>662</v>
      </c>
      <c r="F26" s="127">
        <f t="shared" si="2"/>
        <v>2620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662</v>
      </c>
      <c r="T26" s="74">
        <f t="shared" si="9"/>
        <v>10608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44.3</v>
      </c>
      <c r="D27" s="42">
        <f t="shared" si="6"/>
        <v>46201</v>
      </c>
      <c r="E27" s="192">
        <f t="shared" si="7"/>
        <v>662</v>
      </c>
      <c r="F27" s="127">
        <f t="shared" si="2"/>
        <v>2620</v>
      </c>
      <c r="G27" s="127">
        <f t="shared" si="3"/>
        <v>0</v>
      </c>
      <c r="H27" s="61"/>
      <c r="I27" s="470"/>
      <c r="J27" s="471"/>
      <c r="K27" s="62"/>
      <c r="L27" s="63"/>
      <c r="M27" s="64">
        <v>3000</v>
      </c>
      <c r="N27" s="122">
        <v>0.51500000000000001</v>
      </c>
      <c r="O27" s="121">
        <f t="shared" si="4"/>
        <v>1545</v>
      </c>
      <c r="P27" s="65"/>
      <c r="Q27" s="66"/>
      <c r="R27" s="66"/>
      <c r="S27" s="45">
        <f t="shared" si="8"/>
        <v>662</v>
      </c>
      <c r="T27" s="74">
        <f t="shared" si="9"/>
        <v>11270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45.3</v>
      </c>
      <c r="D28" s="42">
        <f t="shared" si="11"/>
        <v>46202</v>
      </c>
      <c r="E28" s="192">
        <f t="shared" si="7"/>
        <v>662</v>
      </c>
      <c r="F28" s="127">
        <f t="shared" si="2"/>
        <v>2620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662</v>
      </c>
      <c r="T28" s="74">
        <f t="shared" si="9"/>
        <v>11932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46.3</v>
      </c>
      <c r="D29" s="42">
        <f t="shared" si="11"/>
        <v>46203</v>
      </c>
      <c r="E29" s="192">
        <f t="shared" si="7"/>
        <v>662</v>
      </c>
      <c r="F29" s="127">
        <f t="shared" si="2"/>
        <v>2620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662</v>
      </c>
      <c r="T29" s="74">
        <f t="shared" si="9"/>
        <v>12594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47.3</v>
      </c>
      <c r="D30" s="42">
        <f t="shared" si="11"/>
        <v>46204</v>
      </c>
      <c r="E30" s="192">
        <f t="shared" si="7"/>
        <v>662</v>
      </c>
      <c r="F30" s="127">
        <f t="shared" si="2"/>
        <v>2620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662</v>
      </c>
      <c r="T30" s="75">
        <f t="shared" si="9"/>
        <v>13256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48.3</v>
      </c>
      <c r="D31" s="42">
        <f t="shared" si="11"/>
        <v>46205</v>
      </c>
      <c r="E31" s="192">
        <f t="shared" si="7"/>
        <v>662</v>
      </c>
      <c r="F31" s="127">
        <f t="shared" si="2"/>
        <v>2620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662</v>
      </c>
      <c r="T31" s="74">
        <f t="shared" si="9"/>
        <v>13918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49.3</v>
      </c>
      <c r="D32" s="42">
        <f t="shared" si="11"/>
        <v>46206</v>
      </c>
      <c r="E32" s="192">
        <f t="shared" si="7"/>
        <v>662</v>
      </c>
      <c r="F32" s="127">
        <f t="shared" si="2"/>
        <v>2620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662</v>
      </c>
      <c r="T32" s="74">
        <f t="shared" si="9"/>
        <v>14580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50.3</v>
      </c>
      <c r="D33" s="42">
        <f t="shared" si="11"/>
        <v>46207</v>
      </c>
      <c r="E33" s="192">
        <f t="shared" si="7"/>
        <v>662</v>
      </c>
      <c r="F33" s="127">
        <f t="shared" si="2"/>
        <v>2620</v>
      </c>
      <c r="G33" s="127">
        <f t="shared" si="3"/>
        <v>0</v>
      </c>
      <c r="H33" s="61"/>
      <c r="I33" s="470"/>
      <c r="J33" s="471"/>
      <c r="K33" s="62"/>
      <c r="L33" s="63"/>
      <c r="M33" s="64">
        <v>3000</v>
      </c>
      <c r="N33" s="122">
        <v>0.52900000000000003</v>
      </c>
      <c r="O33" s="121">
        <f t="shared" si="4"/>
        <v>1587</v>
      </c>
      <c r="P33" s="65"/>
      <c r="Q33" s="66"/>
      <c r="R33" s="66"/>
      <c r="S33" s="45">
        <f t="shared" si="8"/>
        <v>662</v>
      </c>
      <c r="T33" s="74">
        <f t="shared" si="9"/>
        <v>15242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51.3</v>
      </c>
      <c r="D34" s="42">
        <f t="shared" si="11"/>
        <v>46208</v>
      </c>
      <c r="E34" s="192">
        <f t="shared" si="7"/>
        <v>662</v>
      </c>
      <c r="F34" s="127">
        <f t="shared" si="2"/>
        <v>2620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662</v>
      </c>
      <c r="T34" s="74">
        <f t="shared" si="9"/>
        <v>15904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52.3</v>
      </c>
      <c r="D35" s="42">
        <f t="shared" si="11"/>
        <v>46209</v>
      </c>
      <c r="E35" s="192">
        <f t="shared" si="7"/>
        <v>662</v>
      </c>
      <c r="F35" s="127">
        <f t="shared" si="2"/>
        <v>2620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662</v>
      </c>
      <c r="T35" s="74">
        <f t="shared" si="9"/>
        <v>16566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53.3</v>
      </c>
      <c r="D36" s="42">
        <f t="shared" si="11"/>
        <v>46210</v>
      </c>
      <c r="E36" s="192">
        <f t="shared" si="7"/>
        <v>662</v>
      </c>
      <c r="F36" s="127">
        <f t="shared" si="2"/>
        <v>2620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662</v>
      </c>
      <c r="T36" s="74">
        <f t="shared" si="9"/>
        <v>17228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54.3</v>
      </c>
      <c r="D37" s="42">
        <f t="shared" si="11"/>
        <v>46211</v>
      </c>
      <c r="E37" s="192">
        <f t="shared" si="7"/>
        <v>662</v>
      </c>
      <c r="F37" s="127">
        <f t="shared" si="2"/>
        <v>2620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662</v>
      </c>
      <c r="T37" s="75">
        <f t="shared" si="9"/>
        <v>17890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55.3</v>
      </c>
      <c r="D38" s="42">
        <f t="shared" si="11"/>
        <v>46212</v>
      </c>
      <c r="E38" s="192">
        <f t="shared" si="7"/>
        <v>552</v>
      </c>
      <c r="F38" s="127">
        <f t="shared" si="2"/>
        <v>2620</v>
      </c>
      <c r="G38" s="127">
        <f t="shared" si="3"/>
        <v>0</v>
      </c>
      <c r="H38" s="61"/>
      <c r="I38" s="470"/>
      <c r="J38" s="471"/>
      <c r="K38" s="62"/>
      <c r="L38" s="63"/>
      <c r="M38" s="64">
        <v>2800</v>
      </c>
      <c r="N38" s="122">
        <v>0.52900000000000003</v>
      </c>
      <c r="O38" s="121">
        <f t="shared" si="4"/>
        <v>1481.2</v>
      </c>
      <c r="P38" s="65" t="s">
        <v>265</v>
      </c>
      <c r="Q38" s="66">
        <v>110</v>
      </c>
      <c r="R38" s="66">
        <v>2400</v>
      </c>
      <c r="S38" s="45">
        <f t="shared" si="8"/>
        <v>552</v>
      </c>
      <c r="T38" s="74">
        <f t="shared" si="9"/>
        <v>18442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56.3</v>
      </c>
      <c r="D39" s="42">
        <f t="shared" si="11"/>
        <v>46213</v>
      </c>
      <c r="E39" s="192">
        <f t="shared" si="7"/>
        <v>552</v>
      </c>
      <c r="F39" s="127">
        <f t="shared" si="2"/>
        <v>2620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552</v>
      </c>
      <c r="T39" s="74">
        <f t="shared" si="9"/>
        <v>18994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57.3</v>
      </c>
      <c r="D40" s="42">
        <f t="shared" si="11"/>
        <v>46214</v>
      </c>
      <c r="E40" s="192">
        <f t="shared" si="7"/>
        <v>552</v>
      </c>
      <c r="F40" s="127">
        <f t="shared" si="2"/>
        <v>2620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552</v>
      </c>
      <c r="T40" s="74">
        <f t="shared" si="9"/>
        <v>19546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58.3</v>
      </c>
      <c r="D41" s="42">
        <f t="shared" si="11"/>
        <v>46215</v>
      </c>
      <c r="E41" s="192">
        <f t="shared" si="7"/>
        <v>552</v>
      </c>
      <c r="F41" s="127">
        <f t="shared" si="2"/>
        <v>2620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552</v>
      </c>
      <c r="T41" s="74">
        <f t="shared" si="9"/>
        <v>20098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59.3</v>
      </c>
      <c r="D42" s="42">
        <f t="shared" si="11"/>
        <v>46216</v>
      </c>
      <c r="E42" s="192">
        <f t="shared" si="7"/>
        <v>0</v>
      </c>
      <c r="F42" s="127">
        <f t="shared" si="2"/>
        <v>2620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>
        <v>552</v>
      </c>
      <c r="R42" s="66">
        <v>15363</v>
      </c>
      <c r="S42" s="45">
        <f t="shared" si="8"/>
        <v>0</v>
      </c>
      <c r="T42" s="74">
        <f t="shared" si="9"/>
        <v>20098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60.3</v>
      </c>
      <c r="D43" s="42">
        <f t="shared" si="11"/>
        <v>46217</v>
      </c>
      <c r="E43" s="192">
        <f t="shared" si="7"/>
        <v>0</v>
      </c>
      <c r="F43" s="127">
        <f t="shared" si="2"/>
        <v>2620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0</v>
      </c>
      <c r="T43" s="74">
        <f t="shared" si="9"/>
        <v>20098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61.3</v>
      </c>
      <c r="D44" s="42">
        <f t="shared" si="12"/>
        <v>46218</v>
      </c>
      <c r="E44" s="192">
        <f t="shared" si="7"/>
        <v>0</v>
      </c>
      <c r="F44" s="127">
        <f t="shared" si="2"/>
        <v>2620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0</v>
      </c>
      <c r="T44" s="75">
        <f t="shared" si="9"/>
        <v>20098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62.3</v>
      </c>
      <c r="D45" s="42">
        <f t="shared" si="12"/>
        <v>46219</v>
      </c>
      <c r="E45" s="192">
        <f t="shared" si="7"/>
        <v>0</v>
      </c>
      <c r="F45" s="127">
        <f t="shared" si="2"/>
        <v>2620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0</v>
      </c>
      <c r="T45" s="74">
        <f>T44+S45</f>
        <v>20098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63.3</v>
      </c>
      <c r="D46" s="42">
        <f t="shared" si="12"/>
        <v>46220</v>
      </c>
      <c r="E46" s="192">
        <f t="shared" si="7"/>
        <v>0</v>
      </c>
      <c r="F46" s="127">
        <f t="shared" si="2"/>
        <v>2620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0</v>
      </c>
      <c r="T46" s="74">
        <f>T45+S46</f>
        <v>20098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64.3</v>
      </c>
      <c r="D47" s="42">
        <f t="shared" si="12"/>
        <v>46221</v>
      </c>
      <c r="E47" s="192">
        <f t="shared" si="7"/>
        <v>0</v>
      </c>
      <c r="F47" s="127">
        <f t="shared" si="2"/>
        <v>2620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0</v>
      </c>
      <c r="T47" s="74">
        <f t="shared" si="9"/>
        <v>20098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65.3</v>
      </c>
      <c r="D48" s="42">
        <f t="shared" si="12"/>
        <v>46222</v>
      </c>
      <c r="E48" s="192">
        <f t="shared" si="7"/>
        <v>0</v>
      </c>
      <c r="F48" s="127">
        <f t="shared" si="2"/>
        <v>2620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0</v>
      </c>
      <c r="T48" s="74">
        <f t="shared" si="9"/>
        <v>20098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66.3</v>
      </c>
      <c r="D49" s="42">
        <f t="shared" si="12"/>
        <v>46223</v>
      </c>
      <c r="E49" s="192">
        <f t="shared" si="7"/>
        <v>0</v>
      </c>
      <c r="F49" s="127">
        <f t="shared" si="2"/>
        <v>2620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/>
      <c r="Q49" s="66"/>
      <c r="R49" s="66"/>
      <c r="S49" s="45">
        <f t="shared" si="8"/>
        <v>0</v>
      </c>
      <c r="T49" s="74">
        <f t="shared" si="9"/>
        <v>20098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67.3</v>
      </c>
      <c r="D50" s="42">
        <f t="shared" si="12"/>
        <v>46224</v>
      </c>
      <c r="E50" s="192">
        <f t="shared" si="7"/>
        <v>0</v>
      </c>
      <c r="F50" s="127">
        <f t="shared" si="2"/>
        <v>2620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20098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68.3</v>
      </c>
      <c r="D51" s="42">
        <f t="shared" si="12"/>
        <v>46225</v>
      </c>
      <c r="E51" s="192">
        <f t="shared" si="7"/>
        <v>0</v>
      </c>
      <c r="F51" s="127">
        <f t="shared" si="2"/>
        <v>2620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20098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69.3</v>
      </c>
      <c r="D52" s="42">
        <f t="shared" si="12"/>
        <v>46226</v>
      </c>
      <c r="E52" s="192">
        <f t="shared" si="7"/>
        <v>0</v>
      </c>
      <c r="F52" s="127">
        <f t="shared" si="2"/>
        <v>2620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20098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70.3</v>
      </c>
      <c r="D53" s="42">
        <f t="shared" si="12"/>
        <v>46227</v>
      </c>
      <c r="E53" s="192">
        <f t="shared" si="7"/>
        <v>0</v>
      </c>
      <c r="F53" s="127">
        <f t="shared" si="2"/>
        <v>2620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20098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71.3</v>
      </c>
      <c r="D54" s="42">
        <f t="shared" si="12"/>
        <v>46228</v>
      </c>
      <c r="E54" s="192">
        <f t="shared" si="7"/>
        <v>0</v>
      </c>
      <c r="F54" s="127">
        <f t="shared" si="2"/>
        <v>2620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20098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72.3</v>
      </c>
      <c r="D55" s="42">
        <f t="shared" si="12"/>
        <v>46229</v>
      </c>
      <c r="E55" s="192">
        <f t="shared" si="7"/>
        <v>0</v>
      </c>
      <c r="F55" s="127">
        <f t="shared" si="2"/>
        <v>2620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20098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73.3</v>
      </c>
      <c r="D56" s="42">
        <f t="shared" si="12"/>
        <v>46230</v>
      </c>
      <c r="E56" s="192">
        <f t="shared" si="7"/>
        <v>0</v>
      </c>
      <c r="F56" s="127">
        <f t="shared" si="2"/>
        <v>2620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20098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74.3</v>
      </c>
      <c r="D57" s="42">
        <f t="shared" si="12"/>
        <v>46231</v>
      </c>
      <c r="E57" s="192">
        <f>E56-H56-Q57</f>
        <v>0</v>
      </c>
      <c r="F57" s="127">
        <f t="shared" si="2"/>
        <v>2620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20098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75.3</v>
      </c>
      <c r="D58" s="44">
        <f t="shared" si="12"/>
        <v>46232</v>
      </c>
      <c r="E58" s="192">
        <f>E57-H57-Q58</f>
        <v>0</v>
      </c>
      <c r="F58" s="127">
        <f t="shared" si="2"/>
        <v>2620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20098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5.3999999999999995</v>
      </c>
      <c r="H59" s="46">
        <f>SUM(H10:H58)</f>
        <v>3</v>
      </c>
      <c r="I59" s="485"/>
      <c r="J59" s="486"/>
      <c r="K59" s="480">
        <f>SUM(K10:M58)</f>
        <v>20100</v>
      </c>
      <c r="L59" s="481"/>
      <c r="M59" s="482"/>
      <c r="N59" s="358"/>
      <c r="O59" s="358">
        <f>SUM(O10:O58)</f>
        <v>12095.800000000001</v>
      </c>
      <c r="P59" s="47"/>
      <c r="Q59" s="48">
        <f>SUM(Q10:Q58)</f>
        <v>662</v>
      </c>
      <c r="R59" s="48">
        <f>SUM(R10:R58)</f>
        <v>17763</v>
      </c>
      <c r="S59" s="49"/>
      <c r="T59" s="77">
        <f t="shared" si="13"/>
        <v>20098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E733431C-01B3-4985-B56D-2059F36D923F}">
      <formula1>$AA$10:$AA$25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87D24-5E23-43D6-A4E0-D4DC168D9D8C}">
  <sheetPr>
    <tabColor rgb="FF00B050"/>
  </sheetPr>
  <dimension ref="A1:AL101"/>
  <sheetViews>
    <sheetView tabSelected="1" workbookViewId="0">
      <selection activeCell="N51" sqref="N51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46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2619</v>
      </c>
      <c r="E2" s="445"/>
      <c r="F2" s="446"/>
      <c r="G2" s="351"/>
      <c r="H2" s="413" t="s">
        <v>2</v>
      </c>
      <c r="I2" s="414"/>
      <c r="J2" s="442">
        <v>662</v>
      </c>
      <c r="K2" s="443"/>
      <c r="L2" s="29" t="s">
        <v>3</v>
      </c>
      <c r="M2" s="165">
        <f>T59</f>
        <v>24693</v>
      </c>
      <c r="N2" s="29" t="s">
        <v>14</v>
      </c>
      <c r="O2" s="181">
        <f>K59</f>
        <v>20500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3000</v>
      </c>
      <c r="V2">
        <f>(U2/((J$2)-(SUM(Q10:Q14))))</f>
        <v>4.5317220543806647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64</v>
      </c>
      <c r="E3" s="448"/>
      <c r="F3" s="449"/>
      <c r="G3" s="349"/>
      <c r="H3" s="392" t="s">
        <v>4</v>
      </c>
      <c r="I3" s="393"/>
      <c r="J3" s="440">
        <v>4686</v>
      </c>
      <c r="K3" s="441"/>
      <c r="L3" s="347" t="s">
        <v>113</v>
      </c>
      <c r="M3" s="166">
        <f>J3/J2</f>
        <v>7.0785498489425978</v>
      </c>
      <c r="N3" s="171" t="s">
        <v>15</v>
      </c>
      <c r="O3" s="182">
        <f>(O2/(J7-J3))</f>
        <v>1.5292801193584484</v>
      </c>
      <c r="P3" s="171" t="s">
        <v>41</v>
      </c>
      <c r="Q3" s="54"/>
      <c r="R3" s="187" t="s">
        <v>237</v>
      </c>
      <c r="S3" s="161">
        <f>G59</f>
        <v>18.199999999999996</v>
      </c>
      <c r="T3" t="s">
        <v>246</v>
      </c>
      <c r="U3">
        <f>SUM(L10:L57)</f>
        <v>8000</v>
      </c>
      <c r="V3">
        <f>(U3/((J$2)-(SUM(Q10:Q15))))</f>
        <v>12.084592145015106</v>
      </c>
    </row>
    <row r="4" spans="1:38" ht="18.75" x14ac:dyDescent="0.3">
      <c r="A4" s="387" t="s">
        <v>5</v>
      </c>
      <c r="B4" s="388"/>
      <c r="C4" s="389"/>
      <c r="D4" s="436">
        <v>46177</v>
      </c>
      <c r="E4" s="437"/>
      <c r="F4" s="438"/>
      <c r="G4" s="352"/>
      <c r="H4" s="433" t="s">
        <v>6</v>
      </c>
      <c r="I4" s="434"/>
      <c r="J4" s="395">
        <f>H59</f>
        <v>4</v>
      </c>
      <c r="K4" s="435"/>
      <c r="L4" s="30" t="s">
        <v>7</v>
      </c>
      <c r="M4" s="167">
        <f>(SUM(H10:H20)/J2)+(SUM(H21:H58)/(J2-J5-AB2))</f>
        <v>6.0491519303810491E-3</v>
      </c>
      <c r="N4" s="175" t="s">
        <v>111</v>
      </c>
      <c r="O4" s="183">
        <f>O59</f>
        <v>12307.5</v>
      </c>
      <c r="P4" s="172" t="s">
        <v>39</v>
      </c>
      <c r="Q4" s="54"/>
      <c r="R4" s="187" t="s">
        <v>242</v>
      </c>
      <c r="S4" s="161">
        <f>O2-S3-S2</f>
        <v>20481.8</v>
      </c>
      <c r="T4" t="s">
        <v>37</v>
      </c>
      <c r="U4">
        <f>SUM(M10:M58)</f>
        <v>9500</v>
      </c>
      <c r="V4">
        <f>(U4/((J$2)-(SUM(Q10:Q14))))</f>
        <v>14.350453172205437</v>
      </c>
    </row>
    <row r="5" spans="1:38" ht="18.75" x14ac:dyDescent="0.3">
      <c r="A5" s="387" t="s">
        <v>8</v>
      </c>
      <c r="B5" s="388"/>
      <c r="C5" s="389"/>
      <c r="D5" s="436">
        <v>46216</v>
      </c>
      <c r="E5" s="437"/>
      <c r="F5" s="438"/>
      <c r="G5" s="352"/>
      <c r="H5" s="433" t="s">
        <v>106</v>
      </c>
      <c r="I5" s="434"/>
      <c r="J5" s="395">
        <f>SUM(Q10:Q25)</f>
        <v>0</v>
      </c>
      <c r="K5" s="435"/>
      <c r="L5" s="30" t="s">
        <v>10</v>
      </c>
      <c r="M5" s="168">
        <f>((J7-J3)/M2)*1000</f>
        <v>542.86639938444091</v>
      </c>
      <c r="N5" s="173" t="s">
        <v>112</v>
      </c>
      <c r="O5" s="184">
        <f>O4/(J7-J3)</f>
        <v>0.91812756434166354</v>
      </c>
      <c r="P5" s="173" t="s">
        <v>42</v>
      </c>
      <c r="Q5" s="54"/>
      <c r="R5" s="187" t="s">
        <v>238</v>
      </c>
      <c r="S5" s="161">
        <f>S4/J6</f>
        <v>31.127355623100303</v>
      </c>
    </row>
    <row r="6" spans="1:38" ht="18.75" x14ac:dyDescent="0.3">
      <c r="A6" s="387" t="s">
        <v>11</v>
      </c>
      <c r="B6" s="388"/>
      <c r="C6" s="389"/>
      <c r="D6" s="447">
        <v>28</v>
      </c>
      <c r="E6" s="448"/>
      <c r="F6" s="449"/>
      <c r="G6" s="349"/>
      <c r="H6" s="433" t="s">
        <v>107</v>
      </c>
      <c r="I6" s="434"/>
      <c r="J6" s="395">
        <f>Q59-J5</f>
        <v>658</v>
      </c>
      <c r="K6" s="435"/>
      <c r="L6" s="347" t="s">
        <v>109</v>
      </c>
      <c r="M6" s="169">
        <f>SUM(R49:R58)/SUM(Q49:Q58)</f>
        <v>28.179577464788732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</v>
      </c>
      <c r="E7" s="464"/>
      <c r="F7" s="465"/>
      <c r="G7" s="350"/>
      <c r="H7" s="459" t="s">
        <v>12</v>
      </c>
      <c r="I7" s="460"/>
      <c r="J7" s="461">
        <f>R59</f>
        <v>18091</v>
      </c>
      <c r="K7" s="462"/>
      <c r="L7" s="31" t="s">
        <v>110</v>
      </c>
      <c r="M7" s="170">
        <f>SUM(R10:R45)/SUM(Q10:Q45)</f>
        <v>23.166666666666668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</v>
      </c>
      <c r="D10" s="41">
        <f>D4</f>
        <v>46177</v>
      </c>
      <c r="E10" s="192">
        <f>J2</f>
        <v>662</v>
      </c>
      <c r="F10" s="127">
        <f>D$2</f>
        <v>2619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>
        <v>0.77200000000000002</v>
      </c>
      <c r="O10" s="121">
        <f>SUM(K10:M10)*N10</f>
        <v>1698.4</v>
      </c>
      <c r="P10" s="119" t="s">
        <v>417</v>
      </c>
      <c r="Q10" s="60"/>
      <c r="R10" s="60"/>
      <c r="S10" s="45">
        <f>E10-H10-Q10</f>
        <v>662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</v>
      </c>
      <c r="D11" s="42">
        <f>D10+1</f>
        <v>46178</v>
      </c>
      <c r="E11" s="192">
        <f>E10-H10-Q11</f>
        <v>662</v>
      </c>
      <c r="F11" s="127">
        <f t="shared" ref="F11:F58" si="2">D$2</f>
        <v>2619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/>
      <c r="Q11" s="66"/>
      <c r="R11" s="66"/>
      <c r="S11" s="45">
        <f>S10-H11-Q11</f>
        <v>662</v>
      </c>
      <c r="T11" s="74">
        <f>T10+S11</f>
        <v>662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30</v>
      </c>
      <c r="D12" s="42">
        <f t="shared" si="6"/>
        <v>46179</v>
      </c>
      <c r="E12" s="192">
        <f t="shared" ref="E12:E56" si="7">E11-H11-Q12</f>
        <v>662</v>
      </c>
      <c r="F12" s="127">
        <f t="shared" si="2"/>
        <v>2619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118"/>
      <c r="Q12" s="66"/>
      <c r="R12" s="66"/>
      <c r="S12" s="45">
        <f t="shared" ref="S12:S58" si="8">S11-H12-Q12</f>
        <v>662</v>
      </c>
      <c r="T12" s="74">
        <f t="shared" ref="T12:T51" si="9">T11+S12</f>
        <v>1324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31</v>
      </c>
      <c r="D13" s="42">
        <f t="shared" si="6"/>
        <v>46180</v>
      </c>
      <c r="E13" s="192">
        <f t="shared" si="7"/>
        <v>662</v>
      </c>
      <c r="F13" s="127">
        <f t="shared" si="2"/>
        <v>2619</v>
      </c>
      <c r="G13" s="127">
        <f t="shared" si="3"/>
        <v>0.8</v>
      </c>
      <c r="H13" s="61">
        <v>1</v>
      </c>
      <c r="I13" s="470" t="s">
        <v>148</v>
      </c>
      <c r="J13" s="471"/>
      <c r="K13" s="62"/>
      <c r="L13" s="63"/>
      <c r="M13" s="64"/>
      <c r="N13" s="122"/>
      <c r="O13" s="121">
        <f t="shared" si="4"/>
        <v>0</v>
      </c>
      <c r="P13" s="118"/>
      <c r="Q13" s="66"/>
      <c r="R13" s="66"/>
      <c r="S13" s="45">
        <f>S12-H13-Q13</f>
        <v>661</v>
      </c>
      <c r="T13" s="74">
        <f t="shared" si="9"/>
        <v>1985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32</v>
      </c>
      <c r="D14" s="42">
        <f t="shared" si="6"/>
        <v>46181</v>
      </c>
      <c r="E14" s="192">
        <f t="shared" si="7"/>
        <v>661</v>
      </c>
      <c r="F14" s="127">
        <f t="shared" si="2"/>
        <v>2619</v>
      </c>
      <c r="G14" s="127">
        <f t="shared" si="3"/>
        <v>0</v>
      </c>
      <c r="H14" s="61"/>
      <c r="I14" s="470"/>
      <c r="J14" s="471"/>
      <c r="K14" s="62">
        <v>800</v>
      </c>
      <c r="L14" s="63"/>
      <c r="M14" s="64"/>
      <c r="N14" s="122">
        <v>0.77200000000000002</v>
      </c>
      <c r="O14" s="121">
        <f t="shared" si="4"/>
        <v>617.6</v>
      </c>
      <c r="P14" s="118" t="s">
        <v>439</v>
      </c>
      <c r="Q14" s="66"/>
      <c r="R14" s="66"/>
      <c r="S14" s="45">
        <f t="shared" si="8"/>
        <v>661</v>
      </c>
      <c r="T14" s="74">
        <f t="shared" si="9"/>
        <v>2646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33</v>
      </c>
      <c r="D15" s="42">
        <f t="shared" si="6"/>
        <v>46182</v>
      </c>
      <c r="E15" s="192">
        <f>E14-H14-Q15</f>
        <v>661</v>
      </c>
      <c r="F15" s="127">
        <f t="shared" si="2"/>
        <v>2619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661</v>
      </c>
      <c r="T15" s="74">
        <f t="shared" si="9"/>
        <v>3307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34</v>
      </c>
      <c r="D16" s="42">
        <f t="shared" si="6"/>
        <v>46183</v>
      </c>
      <c r="E16" s="192">
        <f t="shared" si="7"/>
        <v>661</v>
      </c>
      <c r="F16" s="127">
        <f t="shared" si="2"/>
        <v>2619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661</v>
      </c>
      <c r="T16" s="75">
        <f t="shared" si="9"/>
        <v>3968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35</v>
      </c>
      <c r="D17" s="42">
        <f t="shared" si="6"/>
        <v>46184</v>
      </c>
      <c r="E17" s="192">
        <f t="shared" si="7"/>
        <v>661</v>
      </c>
      <c r="F17" s="127">
        <f t="shared" si="2"/>
        <v>2619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661</v>
      </c>
      <c r="T17" s="74">
        <f t="shared" si="9"/>
        <v>4629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36</v>
      </c>
      <c r="D18" s="42">
        <f t="shared" si="6"/>
        <v>46185</v>
      </c>
      <c r="E18" s="192">
        <f>E17-H17-Q18</f>
        <v>661</v>
      </c>
      <c r="F18" s="127">
        <f t="shared" si="2"/>
        <v>2619</v>
      </c>
      <c r="G18" s="127">
        <f t="shared" si="3"/>
        <v>0</v>
      </c>
      <c r="H18" s="61"/>
      <c r="I18" s="470"/>
      <c r="J18" s="471"/>
      <c r="K18" s="62"/>
      <c r="L18" s="63">
        <v>3000</v>
      </c>
      <c r="M18" s="64"/>
      <c r="N18" s="122">
        <v>0.626</v>
      </c>
      <c r="O18" s="121">
        <f t="shared" si="4"/>
        <v>1878</v>
      </c>
      <c r="P18" s="65"/>
      <c r="Q18" s="66"/>
      <c r="R18" s="66"/>
      <c r="S18" s="45">
        <f t="shared" si="8"/>
        <v>661</v>
      </c>
      <c r="T18" s="74">
        <f t="shared" si="9"/>
        <v>5290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37</v>
      </c>
      <c r="D19" s="42">
        <f t="shared" si="6"/>
        <v>46186</v>
      </c>
      <c r="E19" s="192">
        <f t="shared" si="7"/>
        <v>661</v>
      </c>
      <c r="F19" s="127">
        <f t="shared" si="2"/>
        <v>2619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661</v>
      </c>
      <c r="T19" s="74">
        <f t="shared" si="9"/>
        <v>5951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38</v>
      </c>
      <c r="D20" s="42">
        <f t="shared" si="6"/>
        <v>46187</v>
      </c>
      <c r="E20" s="192">
        <f t="shared" si="7"/>
        <v>661</v>
      </c>
      <c r="F20" s="127">
        <f t="shared" si="2"/>
        <v>2619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661</v>
      </c>
      <c r="T20" s="74">
        <f t="shared" si="9"/>
        <v>6612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39</v>
      </c>
      <c r="D21" s="42">
        <f t="shared" si="6"/>
        <v>46188</v>
      </c>
      <c r="E21" s="192">
        <f t="shared" si="7"/>
        <v>661</v>
      </c>
      <c r="F21" s="127">
        <f t="shared" si="2"/>
        <v>2619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661</v>
      </c>
      <c r="T21" s="74">
        <f t="shared" si="9"/>
        <v>7273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40</v>
      </c>
      <c r="D22" s="42">
        <f t="shared" si="6"/>
        <v>46189</v>
      </c>
      <c r="E22" s="192">
        <f t="shared" si="7"/>
        <v>661</v>
      </c>
      <c r="F22" s="127">
        <f t="shared" si="2"/>
        <v>2619</v>
      </c>
      <c r="G22" s="127">
        <f t="shared" si="3"/>
        <v>3.6599999999999993</v>
      </c>
      <c r="H22" s="61">
        <v>1</v>
      </c>
      <c r="I22" s="470" t="s">
        <v>149</v>
      </c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660</v>
      </c>
      <c r="T22" s="74">
        <f t="shared" si="9"/>
        <v>7933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41</v>
      </c>
      <c r="D23" s="42">
        <f t="shared" si="6"/>
        <v>46190</v>
      </c>
      <c r="E23" s="192">
        <f t="shared" si="7"/>
        <v>660</v>
      </c>
      <c r="F23" s="127">
        <f t="shared" si="2"/>
        <v>2619</v>
      </c>
      <c r="G23" s="127">
        <f t="shared" si="3"/>
        <v>0</v>
      </c>
      <c r="H23" s="61"/>
      <c r="I23" s="470"/>
      <c r="J23" s="471"/>
      <c r="K23" s="62"/>
      <c r="L23" s="63">
        <v>3000</v>
      </c>
      <c r="M23" s="64"/>
      <c r="N23" s="122">
        <v>0.626</v>
      </c>
      <c r="O23" s="121">
        <f t="shared" si="4"/>
        <v>1878</v>
      </c>
      <c r="P23" s="65"/>
      <c r="Q23" s="66"/>
      <c r="R23" s="66"/>
      <c r="S23" s="45">
        <f t="shared" si="8"/>
        <v>660</v>
      </c>
      <c r="T23" s="75">
        <f t="shared" si="9"/>
        <v>8593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42</v>
      </c>
      <c r="D24" s="42">
        <f t="shared" si="6"/>
        <v>46191</v>
      </c>
      <c r="E24" s="192">
        <f t="shared" si="7"/>
        <v>660</v>
      </c>
      <c r="F24" s="127">
        <f t="shared" si="2"/>
        <v>2619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660</v>
      </c>
      <c r="T24" s="74">
        <f t="shared" si="9"/>
        <v>9253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43</v>
      </c>
      <c r="D25" s="42">
        <f t="shared" si="6"/>
        <v>46192</v>
      </c>
      <c r="E25" s="192">
        <f t="shared" si="7"/>
        <v>660</v>
      </c>
      <c r="F25" s="127">
        <f t="shared" si="2"/>
        <v>2619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660</v>
      </c>
      <c r="T25" s="74">
        <f t="shared" si="9"/>
        <v>9913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44</v>
      </c>
      <c r="D26" s="42">
        <f t="shared" si="6"/>
        <v>46193</v>
      </c>
      <c r="E26" s="192">
        <f t="shared" si="7"/>
        <v>660</v>
      </c>
      <c r="F26" s="127">
        <f t="shared" si="2"/>
        <v>2619</v>
      </c>
      <c r="G26" s="127">
        <f t="shared" si="3"/>
        <v>5.1799999999999988</v>
      </c>
      <c r="H26" s="61">
        <v>1</v>
      </c>
      <c r="I26" s="470" t="s">
        <v>150</v>
      </c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659</v>
      </c>
      <c r="T26" s="74">
        <f t="shared" si="9"/>
        <v>10572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45</v>
      </c>
      <c r="D27" s="42">
        <f t="shared" si="6"/>
        <v>46194</v>
      </c>
      <c r="E27" s="192">
        <f t="shared" si="7"/>
        <v>659</v>
      </c>
      <c r="F27" s="127">
        <f t="shared" si="2"/>
        <v>2619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659</v>
      </c>
      <c r="T27" s="74">
        <f t="shared" si="9"/>
        <v>11231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</v>
      </c>
      <c r="D28" s="42">
        <f t="shared" si="11"/>
        <v>46195</v>
      </c>
      <c r="E28" s="192">
        <f t="shared" si="7"/>
        <v>659</v>
      </c>
      <c r="F28" s="127">
        <f t="shared" si="2"/>
        <v>2619</v>
      </c>
      <c r="G28" s="127">
        <f t="shared" si="3"/>
        <v>0</v>
      </c>
      <c r="H28" s="61"/>
      <c r="I28" s="470"/>
      <c r="J28" s="471"/>
      <c r="K28" s="62"/>
      <c r="L28" s="63">
        <v>2000</v>
      </c>
      <c r="M28" s="64"/>
      <c r="N28" s="122">
        <v>0.626</v>
      </c>
      <c r="O28" s="121">
        <f t="shared" si="4"/>
        <v>1252</v>
      </c>
      <c r="P28" s="65"/>
      <c r="Q28" s="66"/>
      <c r="R28" s="66"/>
      <c r="S28" s="45">
        <f t="shared" si="8"/>
        <v>659</v>
      </c>
      <c r="T28" s="74">
        <f t="shared" si="9"/>
        <v>11890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</v>
      </c>
      <c r="D29" s="42">
        <f t="shared" si="11"/>
        <v>46196</v>
      </c>
      <c r="E29" s="192">
        <f t="shared" si="7"/>
        <v>659</v>
      </c>
      <c r="F29" s="127">
        <f t="shared" si="2"/>
        <v>2619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659</v>
      </c>
      <c r="T29" s="74">
        <f t="shared" si="9"/>
        <v>12549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</v>
      </c>
      <c r="D30" s="42">
        <f t="shared" si="11"/>
        <v>46197</v>
      </c>
      <c r="E30" s="192">
        <f t="shared" si="7"/>
        <v>659</v>
      </c>
      <c r="F30" s="127">
        <f t="shared" si="2"/>
        <v>2619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659</v>
      </c>
      <c r="T30" s="75">
        <f t="shared" si="9"/>
        <v>13208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</v>
      </c>
      <c r="D31" s="42">
        <f t="shared" si="11"/>
        <v>46198</v>
      </c>
      <c r="E31" s="192">
        <f t="shared" si="7"/>
        <v>659</v>
      </c>
      <c r="F31" s="127">
        <f t="shared" si="2"/>
        <v>2619</v>
      </c>
      <c r="G31" s="127">
        <f t="shared" si="3"/>
        <v>0</v>
      </c>
      <c r="H31" s="61"/>
      <c r="I31" s="470"/>
      <c r="J31" s="471"/>
      <c r="K31" s="62"/>
      <c r="L31" s="63"/>
      <c r="M31" s="64">
        <v>3000</v>
      </c>
      <c r="N31" s="122">
        <v>0.51500000000000001</v>
      </c>
      <c r="O31" s="121">
        <f t="shared" si="4"/>
        <v>1545</v>
      </c>
      <c r="P31" s="65"/>
      <c r="Q31" s="66"/>
      <c r="R31" s="66"/>
      <c r="S31" s="45">
        <f t="shared" si="8"/>
        <v>659</v>
      </c>
      <c r="T31" s="74">
        <f t="shared" si="9"/>
        <v>13867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</v>
      </c>
      <c r="D32" s="42">
        <f t="shared" si="11"/>
        <v>46199</v>
      </c>
      <c r="E32" s="192">
        <f t="shared" si="7"/>
        <v>659</v>
      </c>
      <c r="F32" s="127">
        <f t="shared" si="2"/>
        <v>2619</v>
      </c>
      <c r="G32" s="127">
        <f t="shared" si="3"/>
        <v>8.5599999999999969</v>
      </c>
      <c r="H32" s="61">
        <v>1</v>
      </c>
      <c r="I32" s="470" t="s">
        <v>155</v>
      </c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658</v>
      </c>
      <c r="T32" s="74">
        <f t="shared" si="9"/>
        <v>14525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</v>
      </c>
      <c r="D33" s="42">
        <f t="shared" si="11"/>
        <v>46200</v>
      </c>
      <c r="E33" s="192">
        <f t="shared" si="7"/>
        <v>658</v>
      </c>
      <c r="F33" s="127">
        <f t="shared" si="2"/>
        <v>2619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658</v>
      </c>
      <c r="T33" s="74">
        <f t="shared" si="9"/>
        <v>15183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</v>
      </c>
      <c r="D34" s="42">
        <f t="shared" si="11"/>
        <v>46201</v>
      </c>
      <c r="E34" s="192">
        <f t="shared" si="7"/>
        <v>658</v>
      </c>
      <c r="F34" s="127">
        <f t="shared" si="2"/>
        <v>2619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658</v>
      </c>
      <c r="T34" s="74">
        <f t="shared" si="9"/>
        <v>15841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</v>
      </c>
      <c r="D35" s="42">
        <f t="shared" si="11"/>
        <v>46202</v>
      </c>
      <c r="E35" s="192">
        <f t="shared" si="7"/>
        <v>658</v>
      </c>
      <c r="F35" s="127">
        <f t="shared" si="2"/>
        <v>2619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658</v>
      </c>
      <c r="T35" s="74">
        <f t="shared" si="9"/>
        <v>16499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</v>
      </c>
      <c r="D36" s="42">
        <f t="shared" si="11"/>
        <v>46203</v>
      </c>
      <c r="E36" s="192">
        <f t="shared" si="7"/>
        <v>658</v>
      </c>
      <c r="F36" s="127">
        <f t="shared" si="2"/>
        <v>2619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658</v>
      </c>
      <c r="T36" s="74">
        <f t="shared" si="9"/>
        <v>17157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</v>
      </c>
      <c r="D37" s="42">
        <f t="shared" si="11"/>
        <v>46204</v>
      </c>
      <c r="E37" s="192">
        <f t="shared" si="7"/>
        <v>658</v>
      </c>
      <c r="F37" s="127">
        <f t="shared" si="2"/>
        <v>2619</v>
      </c>
      <c r="G37" s="127">
        <f t="shared" si="3"/>
        <v>0</v>
      </c>
      <c r="H37" s="61"/>
      <c r="I37" s="470"/>
      <c r="J37" s="471"/>
      <c r="K37" s="62"/>
      <c r="L37" s="63"/>
      <c r="M37" s="64">
        <v>2500</v>
      </c>
      <c r="N37" s="122">
        <v>0.52900000000000003</v>
      </c>
      <c r="O37" s="121">
        <f t="shared" si="4"/>
        <v>1322.5</v>
      </c>
      <c r="P37" s="65"/>
      <c r="Q37" s="66"/>
      <c r="R37" s="66"/>
      <c r="S37" s="45">
        <f t="shared" si="8"/>
        <v>658</v>
      </c>
      <c r="T37" s="75">
        <f t="shared" si="9"/>
        <v>17815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</v>
      </c>
      <c r="D38" s="42">
        <f t="shared" si="11"/>
        <v>46205</v>
      </c>
      <c r="E38" s="192">
        <f t="shared" si="7"/>
        <v>658</v>
      </c>
      <c r="F38" s="127">
        <f t="shared" si="2"/>
        <v>2619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658</v>
      </c>
      <c r="T38" s="74">
        <f t="shared" si="9"/>
        <v>18473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</v>
      </c>
      <c r="D39" s="42">
        <f t="shared" si="11"/>
        <v>46206</v>
      </c>
      <c r="E39" s="192">
        <f t="shared" si="7"/>
        <v>658</v>
      </c>
      <c r="F39" s="127">
        <f t="shared" si="2"/>
        <v>2619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658</v>
      </c>
      <c r="T39" s="74">
        <f t="shared" si="9"/>
        <v>19131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</v>
      </c>
      <c r="D40" s="42">
        <f t="shared" si="11"/>
        <v>46207</v>
      </c>
      <c r="E40" s="192">
        <f t="shared" si="7"/>
        <v>658</v>
      </c>
      <c r="F40" s="127">
        <f t="shared" si="2"/>
        <v>2619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658</v>
      </c>
      <c r="T40" s="74">
        <f t="shared" si="9"/>
        <v>19789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</v>
      </c>
      <c r="D41" s="42">
        <f t="shared" si="11"/>
        <v>46208</v>
      </c>
      <c r="E41" s="192">
        <f t="shared" si="7"/>
        <v>658</v>
      </c>
      <c r="F41" s="127">
        <f t="shared" si="2"/>
        <v>2619</v>
      </c>
      <c r="G41" s="127">
        <f t="shared" si="3"/>
        <v>0</v>
      </c>
      <c r="H41" s="61"/>
      <c r="I41" s="470"/>
      <c r="J41" s="471"/>
      <c r="K41" s="62"/>
      <c r="L41" s="63"/>
      <c r="M41" s="64">
        <v>1000</v>
      </c>
      <c r="N41" s="122">
        <v>0.52900000000000003</v>
      </c>
      <c r="O41" s="121">
        <f t="shared" si="4"/>
        <v>529</v>
      </c>
      <c r="P41" s="65"/>
      <c r="Q41" s="66"/>
      <c r="R41" s="66"/>
      <c r="S41" s="45">
        <f t="shared" si="8"/>
        <v>658</v>
      </c>
      <c r="T41" s="74">
        <f t="shared" si="9"/>
        <v>20447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</v>
      </c>
      <c r="D42" s="42">
        <f t="shared" si="11"/>
        <v>46209</v>
      </c>
      <c r="E42" s="192">
        <f t="shared" si="7"/>
        <v>658</v>
      </c>
      <c r="F42" s="127">
        <f t="shared" si="2"/>
        <v>2619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658</v>
      </c>
      <c r="T42" s="74">
        <f t="shared" si="9"/>
        <v>21105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</v>
      </c>
      <c r="D43" s="42">
        <f t="shared" si="11"/>
        <v>46210</v>
      </c>
      <c r="E43" s="192">
        <f t="shared" si="7"/>
        <v>658</v>
      </c>
      <c r="F43" s="127">
        <f t="shared" si="2"/>
        <v>2619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658</v>
      </c>
      <c r="T43" s="74">
        <f t="shared" si="9"/>
        <v>21763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62</v>
      </c>
      <c r="D44" s="42">
        <f t="shared" si="12"/>
        <v>46211</v>
      </c>
      <c r="E44" s="192">
        <f t="shared" si="7"/>
        <v>658</v>
      </c>
      <c r="F44" s="127">
        <f t="shared" si="2"/>
        <v>2619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658</v>
      </c>
      <c r="T44" s="75">
        <f t="shared" si="9"/>
        <v>22421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63</v>
      </c>
      <c r="D45" s="42">
        <f t="shared" si="12"/>
        <v>46212</v>
      </c>
      <c r="E45" s="192">
        <f t="shared" si="7"/>
        <v>568</v>
      </c>
      <c r="F45" s="127">
        <f t="shared" si="2"/>
        <v>2619</v>
      </c>
      <c r="G45" s="127">
        <f t="shared" si="3"/>
        <v>0</v>
      </c>
      <c r="H45" s="61"/>
      <c r="I45" s="470"/>
      <c r="J45" s="471"/>
      <c r="K45" s="62"/>
      <c r="L45" s="63"/>
      <c r="M45" s="64">
        <v>3000</v>
      </c>
      <c r="N45" s="122">
        <v>0.52900000000000003</v>
      </c>
      <c r="O45" s="121">
        <f t="shared" si="4"/>
        <v>1587</v>
      </c>
      <c r="P45" s="118" t="s">
        <v>265</v>
      </c>
      <c r="Q45" s="66">
        <v>90</v>
      </c>
      <c r="R45" s="66">
        <v>2085</v>
      </c>
      <c r="S45" s="45">
        <f t="shared" si="8"/>
        <v>568</v>
      </c>
      <c r="T45" s="74">
        <f>T44+S45</f>
        <v>22989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64</v>
      </c>
      <c r="D46" s="42">
        <f t="shared" si="12"/>
        <v>46213</v>
      </c>
      <c r="E46" s="192">
        <f t="shared" si="7"/>
        <v>568</v>
      </c>
      <c r="F46" s="127">
        <f t="shared" si="2"/>
        <v>2619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568</v>
      </c>
      <c r="T46" s="74">
        <f>T45+S46</f>
        <v>23557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65</v>
      </c>
      <c r="D47" s="42">
        <f t="shared" si="12"/>
        <v>46214</v>
      </c>
      <c r="E47" s="192">
        <f t="shared" si="7"/>
        <v>568</v>
      </c>
      <c r="F47" s="127">
        <f t="shared" si="2"/>
        <v>2619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568</v>
      </c>
      <c r="T47" s="74">
        <f t="shared" si="9"/>
        <v>24125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66</v>
      </c>
      <c r="D48" s="42">
        <f t="shared" si="12"/>
        <v>46215</v>
      </c>
      <c r="E48" s="192">
        <f t="shared" si="7"/>
        <v>568</v>
      </c>
      <c r="F48" s="127">
        <f t="shared" si="2"/>
        <v>2619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568</v>
      </c>
      <c r="T48" s="74">
        <f t="shared" si="9"/>
        <v>24693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67</v>
      </c>
      <c r="D49" s="42">
        <f t="shared" si="12"/>
        <v>46216</v>
      </c>
      <c r="E49" s="192">
        <f t="shared" si="7"/>
        <v>0</v>
      </c>
      <c r="F49" s="127">
        <f t="shared" si="2"/>
        <v>2619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/>
      <c r="Q49" s="66">
        <v>568</v>
      </c>
      <c r="R49" s="66">
        <v>16006</v>
      </c>
      <c r="S49" s="45">
        <f t="shared" si="8"/>
        <v>0</v>
      </c>
      <c r="T49" s="74">
        <f t="shared" si="9"/>
        <v>24693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68</v>
      </c>
      <c r="D50" s="42">
        <f t="shared" si="12"/>
        <v>46217</v>
      </c>
      <c r="E50" s="192">
        <f t="shared" si="7"/>
        <v>0</v>
      </c>
      <c r="F50" s="127">
        <f t="shared" si="2"/>
        <v>2619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24693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69</v>
      </c>
      <c r="D51" s="42">
        <f t="shared" si="12"/>
        <v>46218</v>
      </c>
      <c r="E51" s="192">
        <f t="shared" si="7"/>
        <v>0</v>
      </c>
      <c r="F51" s="127">
        <f t="shared" si="2"/>
        <v>2619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24693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70</v>
      </c>
      <c r="D52" s="42">
        <f t="shared" si="12"/>
        <v>46219</v>
      </c>
      <c r="E52" s="192">
        <f t="shared" si="7"/>
        <v>0</v>
      </c>
      <c r="F52" s="127">
        <f t="shared" si="2"/>
        <v>2619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24693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71</v>
      </c>
      <c r="D53" s="42">
        <f t="shared" si="12"/>
        <v>46220</v>
      </c>
      <c r="E53" s="192">
        <f t="shared" si="7"/>
        <v>0</v>
      </c>
      <c r="F53" s="127">
        <f t="shared" si="2"/>
        <v>2619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24693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72</v>
      </c>
      <c r="D54" s="42">
        <f t="shared" si="12"/>
        <v>46221</v>
      </c>
      <c r="E54" s="192">
        <f t="shared" si="7"/>
        <v>0</v>
      </c>
      <c r="F54" s="127">
        <f t="shared" si="2"/>
        <v>2619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24693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73</v>
      </c>
      <c r="D55" s="42">
        <f t="shared" si="12"/>
        <v>46222</v>
      </c>
      <c r="E55" s="192">
        <f t="shared" si="7"/>
        <v>0</v>
      </c>
      <c r="F55" s="127">
        <f t="shared" si="2"/>
        <v>2619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24693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74</v>
      </c>
      <c r="D56" s="42">
        <f t="shared" si="12"/>
        <v>46223</v>
      </c>
      <c r="E56" s="192">
        <f t="shared" si="7"/>
        <v>0</v>
      </c>
      <c r="F56" s="127">
        <f t="shared" si="2"/>
        <v>2619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24693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75</v>
      </c>
      <c r="D57" s="42">
        <f t="shared" si="12"/>
        <v>46224</v>
      </c>
      <c r="E57" s="192">
        <f>E56-H56-Q57</f>
        <v>0</v>
      </c>
      <c r="F57" s="127">
        <f t="shared" si="2"/>
        <v>2619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24693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76</v>
      </c>
      <c r="D58" s="44">
        <f t="shared" si="12"/>
        <v>46225</v>
      </c>
      <c r="E58" s="192">
        <f>E57-H57-Q58</f>
        <v>0</v>
      </c>
      <c r="F58" s="127">
        <f t="shared" si="2"/>
        <v>2619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24693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18.199999999999996</v>
      </c>
      <c r="H59" s="46">
        <f>SUM(H10:H58)</f>
        <v>4</v>
      </c>
      <c r="I59" s="485"/>
      <c r="J59" s="486"/>
      <c r="K59" s="480">
        <f>SUM(K10:M58)</f>
        <v>20500</v>
      </c>
      <c r="L59" s="481"/>
      <c r="M59" s="482"/>
      <c r="N59" s="348"/>
      <c r="O59" s="348">
        <f>SUM(O10:O58)</f>
        <v>12307.5</v>
      </c>
      <c r="P59" s="47"/>
      <c r="Q59" s="48">
        <f>SUM(Q10:Q58)</f>
        <v>658</v>
      </c>
      <c r="R59" s="48">
        <f>SUM(R10:R58)</f>
        <v>18091</v>
      </c>
      <c r="S59" s="49"/>
      <c r="T59" s="77">
        <f t="shared" si="13"/>
        <v>24693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E697549F-BD83-40D4-9924-D60BFC163306}">
      <formula1>$AA$10:$AA$25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8396-0E31-4B00-AA70-85E237B39D68}">
  <sheetPr>
    <tabColor rgb="FF00B050"/>
  </sheetPr>
  <dimension ref="A1:AL101"/>
  <sheetViews>
    <sheetView topLeftCell="D1" workbookViewId="0">
      <selection activeCell="M33" sqref="M33:M4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46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2618</v>
      </c>
      <c r="E2" s="445"/>
      <c r="F2" s="446"/>
      <c r="G2" s="351"/>
      <c r="H2" s="413" t="s">
        <v>2</v>
      </c>
      <c r="I2" s="414"/>
      <c r="J2" s="442">
        <v>672</v>
      </c>
      <c r="K2" s="443"/>
      <c r="L2" s="29" t="s">
        <v>3</v>
      </c>
      <c r="M2" s="165">
        <f>T59</f>
        <v>24872</v>
      </c>
      <c r="N2" s="29" t="s">
        <v>14</v>
      </c>
      <c r="O2" s="181">
        <f>K59</f>
        <v>20200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3500</v>
      </c>
      <c r="V2">
        <f>(U2/((J$2)-(SUM(Q10:Q14))))</f>
        <v>5.208333333333333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5</v>
      </c>
    </row>
    <row r="3" spans="1:38" ht="18.75" x14ac:dyDescent="0.3">
      <c r="A3" s="387" t="s">
        <v>46</v>
      </c>
      <c r="B3" s="388"/>
      <c r="C3" s="389"/>
      <c r="D3" s="447" t="s">
        <v>62</v>
      </c>
      <c r="E3" s="448"/>
      <c r="F3" s="449"/>
      <c r="G3" s="349"/>
      <c r="H3" s="392" t="s">
        <v>4</v>
      </c>
      <c r="I3" s="393"/>
      <c r="J3" s="440">
        <v>4310</v>
      </c>
      <c r="K3" s="441"/>
      <c r="L3" s="347" t="s">
        <v>113</v>
      </c>
      <c r="M3" s="166">
        <f>J3/J2</f>
        <v>6.4136904761904763</v>
      </c>
      <c r="N3" s="171" t="s">
        <v>15</v>
      </c>
      <c r="O3" s="182">
        <f>(O2/(J7-J3))</f>
        <v>1.5822041199968668</v>
      </c>
      <c r="P3" s="171" t="s">
        <v>41</v>
      </c>
      <c r="Q3" s="54"/>
      <c r="R3" s="187" t="s">
        <v>237</v>
      </c>
      <c r="S3" s="161">
        <f>G59</f>
        <v>81.679999999999993</v>
      </c>
      <c r="T3" t="s">
        <v>246</v>
      </c>
      <c r="U3">
        <f>SUM(L10:L57)</f>
        <v>9000</v>
      </c>
      <c r="V3">
        <f>(U3/((J$2)-(SUM(Q10:Q15))))</f>
        <v>13.392857142857142</v>
      </c>
    </row>
    <row r="4" spans="1:38" ht="18.75" x14ac:dyDescent="0.3">
      <c r="A4" s="387" t="s">
        <v>5</v>
      </c>
      <c r="B4" s="388"/>
      <c r="C4" s="389"/>
      <c r="D4" s="436">
        <v>46170</v>
      </c>
      <c r="E4" s="437"/>
      <c r="F4" s="438"/>
      <c r="G4" s="352"/>
      <c r="H4" s="433" t="s">
        <v>6</v>
      </c>
      <c r="I4" s="434"/>
      <c r="J4" s="395">
        <f>H59</f>
        <v>11</v>
      </c>
      <c r="K4" s="435"/>
      <c r="L4" s="30" t="s">
        <v>7</v>
      </c>
      <c r="M4" s="167">
        <f>(SUM(H10:H20)/J2)+(SUM(H21:H58)/(J2-J5-AB2))</f>
        <v>1.6435978439351753E-2</v>
      </c>
      <c r="N4" s="175" t="s">
        <v>111</v>
      </c>
      <c r="O4" s="183">
        <f>O59</f>
        <v>12277.2</v>
      </c>
      <c r="P4" s="172" t="s">
        <v>39</v>
      </c>
      <c r="Q4" s="54"/>
      <c r="R4" s="187" t="s">
        <v>242</v>
      </c>
      <c r="S4" s="161">
        <f>O2-S3-S2</f>
        <v>20118.32</v>
      </c>
      <c r="T4" t="s">
        <v>37</v>
      </c>
      <c r="U4">
        <f>SUM(M10:M58)</f>
        <v>7700</v>
      </c>
      <c r="V4">
        <f>(U4/((J$2)-(SUM(Q10:Q14))))</f>
        <v>11.458333333333334</v>
      </c>
    </row>
    <row r="5" spans="1:38" ht="18.75" x14ac:dyDescent="0.3">
      <c r="A5" s="387" t="s">
        <v>8</v>
      </c>
      <c r="B5" s="388"/>
      <c r="C5" s="389"/>
      <c r="D5" s="436">
        <v>46209</v>
      </c>
      <c r="E5" s="437"/>
      <c r="F5" s="438"/>
      <c r="G5" s="352"/>
      <c r="H5" s="433" t="s">
        <v>106</v>
      </c>
      <c r="I5" s="434"/>
      <c r="J5" s="395">
        <f>SUM(Q10:Q25)</f>
        <v>0</v>
      </c>
      <c r="K5" s="435"/>
      <c r="L5" s="30" t="s">
        <v>10</v>
      </c>
      <c r="M5" s="168">
        <f>((J7-J3)/M2)*1000</f>
        <v>513.30813766484391</v>
      </c>
      <c r="N5" s="173" t="s">
        <v>112</v>
      </c>
      <c r="O5" s="184">
        <f>O4/(J7-J3)</f>
        <v>0.96163546643690767</v>
      </c>
      <c r="P5" s="173" t="s">
        <v>42</v>
      </c>
      <c r="Q5" s="54"/>
      <c r="R5" s="187" t="s">
        <v>238</v>
      </c>
      <c r="S5" s="161">
        <f>S4/J6</f>
        <v>30.436187594553704</v>
      </c>
    </row>
    <row r="6" spans="1:38" ht="18.75" x14ac:dyDescent="0.3">
      <c r="A6" s="387" t="s">
        <v>11</v>
      </c>
      <c r="B6" s="388"/>
      <c r="C6" s="389"/>
      <c r="D6" s="447">
        <v>27.1</v>
      </c>
      <c r="E6" s="448"/>
      <c r="F6" s="449"/>
      <c r="G6" s="349"/>
      <c r="H6" s="433" t="s">
        <v>107</v>
      </c>
      <c r="I6" s="434"/>
      <c r="J6" s="395">
        <f>Q59-J5</f>
        <v>661</v>
      </c>
      <c r="K6" s="435"/>
      <c r="L6" s="347" t="s">
        <v>109</v>
      </c>
      <c r="M6" s="169">
        <f>SUM(R48:R58)/SUM(Q48:Q58)</f>
        <v>26.907869481765836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66.099999999999994</v>
      </c>
      <c r="E7" s="464"/>
      <c r="F7" s="465"/>
      <c r="G7" s="350"/>
      <c r="H7" s="459" t="s">
        <v>12</v>
      </c>
      <c r="I7" s="460"/>
      <c r="J7" s="461">
        <f>R59</f>
        <v>17077</v>
      </c>
      <c r="K7" s="462"/>
      <c r="L7" s="31" t="s">
        <v>110</v>
      </c>
      <c r="M7" s="170">
        <f>SUM(R10:R46)/SUM(Q10:Q46)</f>
        <v>21.842857142857142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27.1</v>
      </c>
      <c r="D10" s="41">
        <f>D4</f>
        <v>46170</v>
      </c>
      <c r="E10" s="192">
        <f>J2</f>
        <v>672</v>
      </c>
      <c r="F10" s="127">
        <f>D$2</f>
        <v>2618</v>
      </c>
      <c r="G10" s="127">
        <f>H10*X10</f>
        <v>0</v>
      </c>
      <c r="H10" s="55"/>
      <c r="I10" s="468"/>
      <c r="J10" s="469"/>
      <c r="K10" s="56">
        <v>2700</v>
      </c>
      <c r="L10" s="57"/>
      <c r="M10" s="58"/>
      <c r="N10" s="121">
        <v>0.76300000000000001</v>
      </c>
      <c r="O10" s="121">
        <f>SUM(K10:M10)*N10</f>
        <v>2060.1</v>
      </c>
      <c r="P10" s="59" t="s">
        <v>417</v>
      </c>
      <c r="Q10" s="60"/>
      <c r="R10" s="60"/>
      <c r="S10" s="45">
        <f>E10-H10-Q10</f>
        <v>672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28.1</v>
      </c>
      <c r="D11" s="42">
        <f>D10+1</f>
        <v>46171</v>
      </c>
      <c r="E11" s="192">
        <f>E10-H10-Q11</f>
        <v>672</v>
      </c>
      <c r="F11" s="127">
        <f t="shared" ref="F11:F58" si="2">D$2</f>
        <v>2618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221</v>
      </c>
      <c r="Q11" s="66"/>
      <c r="R11" s="66"/>
      <c r="S11" s="45">
        <f>S10-H11-Q11</f>
        <v>672</v>
      </c>
      <c r="T11" s="74">
        <f>T10+S11</f>
        <v>672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29.1</v>
      </c>
      <c r="D12" s="42">
        <f t="shared" si="6"/>
        <v>46172</v>
      </c>
      <c r="E12" s="192">
        <f t="shared" ref="E12:E56" si="7">E11-H11-Q12</f>
        <v>672</v>
      </c>
      <c r="F12" s="127">
        <f t="shared" si="2"/>
        <v>2618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118" t="s">
        <v>221</v>
      </c>
      <c r="Q12" s="66"/>
      <c r="R12" s="66"/>
      <c r="S12" s="45">
        <f t="shared" ref="S12:S58" si="8">S11-H12-Q12</f>
        <v>672</v>
      </c>
      <c r="T12" s="74">
        <f t="shared" ref="T12:T51" si="9">T11+S12</f>
        <v>1344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30.1</v>
      </c>
      <c r="D13" s="42">
        <f t="shared" si="6"/>
        <v>46173</v>
      </c>
      <c r="E13" s="192">
        <f t="shared" si="7"/>
        <v>672</v>
      </c>
      <c r="F13" s="127">
        <f t="shared" si="2"/>
        <v>2618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118" t="s">
        <v>221</v>
      </c>
      <c r="Q13" s="66"/>
      <c r="R13" s="66"/>
      <c r="S13" s="45">
        <f>S12-H13-Q13</f>
        <v>672</v>
      </c>
      <c r="T13" s="74">
        <f t="shared" si="9"/>
        <v>2016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31.1</v>
      </c>
      <c r="D14" s="42">
        <f t="shared" si="6"/>
        <v>46174</v>
      </c>
      <c r="E14" s="192">
        <f t="shared" si="7"/>
        <v>672</v>
      </c>
      <c r="F14" s="127">
        <f t="shared" si="2"/>
        <v>2618</v>
      </c>
      <c r="G14" s="127">
        <f t="shared" si="3"/>
        <v>1.1000000000000001</v>
      </c>
      <c r="H14" s="61">
        <v>1</v>
      </c>
      <c r="I14" s="470" t="s">
        <v>152</v>
      </c>
      <c r="J14" s="471"/>
      <c r="K14" s="62"/>
      <c r="L14" s="63"/>
      <c r="M14" s="64"/>
      <c r="N14" s="122"/>
      <c r="O14" s="121">
        <f t="shared" si="4"/>
        <v>0</v>
      </c>
      <c r="P14" s="118" t="s">
        <v>221</v>
      </c>
      <c r="Q14" s="66"/>
      <c r="R14" s="66"/>
      <c r="S14" s="45">
        <f t="shared" si="8"/>
        <v>671</v>
      </c>
      <c r="T14" s="74">
        <f t="shared" si="9"/>
        <v>2687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32.1</v>
      </c>
      <c r="D15" s="42">
        <f t="shared" si="6"/>
        <v>46175</v>
      </c>
      <c r="E15" s="192">
        <f>E14-H14-Q15</f>
        <v>671</v>
      </c>
      <c r="F15" s="127">
        <f t="shared" si="2"/>
        <v>2618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118" t="s">
        <v>221</v>
      </c>
      <c r="Q15" s="66"/>
      <c r="R15" s="66"/>
      <c r="S15" s="45">
        <f t="shared" si="8"/>
        <v>671</v>
      </c>
      <c r="T15" s="74">
        <f t="shared" si="9"/>
        <v>3358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33.1</v>
      </c>
      <c r="D16" s="42">
        <f t="shared" si="6"/>
        <v>46176</v>
      </c>
      <c r="E16" s="192">
        <f t="shared" si="7"/>
        <v>671</v>
      </c>
      <c r="F16" s="127">
        <f t="shared" si="2"/>
        <v>2618</v>
      </c>
      <c r="G16" s="127">
        <f t="shared" si="3"/>
        <v>1.7000000000000002</v>
      </c>
      <c r="H16" s="61">
        <v>1</v>
      </c>
      <c r="I16" s="470" t="s">
        <v>148</v>
      </c>
      <c r="J16" s="471"/>
      <c r="K16" s="62">
        <v>800</v>
      </c>
      <c r="L16" s="63"/>
      <c r="M16" s="64"/>
      <c r="N16" s="122">
        <v>0.77200000000000002</v>
      </c>
      <c r="O16" s="121">
        <f t="shared" si="4"/>
        <v>617.6</v>
      </c>
      <c r="P16" s="118" t="s">
        <v>438</v>
      </c>
      <c r="Q16" s="66"/>
      <c r="R16" s="66"/>
      <c r="S16" s="45">
        <f t="shared" si="8"/>
        <v>670</v>
      </c>
      <c r="T16" s="75">
        <f t="shared" si="9"/>
        <v>4028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34.1</v>
      </c>
      <c r="D17" s="42">
        <f t="shared" si="6"/>
        <v>46177</v>
      </c>
      <c r="E17" s="192">
        <f t="shared" si="7"/>
        <v>670</v>
      </c>
      <c r="F17" s="127">
        <f t="shared" si="2"/>
        <v>2618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670</v>
      </c>
      <c r="T17" s="74">
        <f t="shared" si="9"/>
        <v>4698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35.1</v>
      </c>
      <c r="D18" s="42">
        <f t="shared" si="6"/>
        <v>46178</v>
      </c>
      <c r="E18" s="192">
        <f>E17-H17-Q18</f>
        <v>670</v>
      </c>
      <c r="F18" s="127">
        <f t="shared" si="2"/>
        <v>2618</v>
      </c>
      <c r="G18" s="127">
        <f t="shared" si="3"/>
        <v>4.5999999999999996</v>
      </c>
      <c r="H18" s="61">
        <v>2</v>
      </c>
      <c r="I18" s="470" t="s">
        <v>151</v>
      </c>
      <c r="J18" s="471"/>
      <c r="K18" s="62"/>
      <c r="L18" s="63">
        <v>3000</v>
      </c>
      <c r="M18" s="64"/>
      <c r="N18" s="122">
        <v>0.626</v>
      </c>
      <c r="O18" s="121">
        <f t="shared" si="4"/>
        <v>1878</v>
      </c>
      <c r="P18" s="65"/>
      <c r="Q18" s="66"/>
      <c r="R18" s="66"/>
      <c r="S18" s="45">
        <f t="shared" si="8"/>
        <v>668</v>
      </c>
      <c r="T18" s="74">
        <f t="shared" si="9"/>
        <v>5366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36.1</v>
      </c>
      <c r="D19" s="42">
        <f t="shared" si="6"/>
        <v>46179</v>
      </c>
      <c r="E19" s="192">
        <f t="shared" si="7"/>
        <v>668</v>
      </c>
      <c r="F19" s="127">
        <f t="shared" si="2"/>
        <v>2618</v>
      </c>
      <c r="G19" s="127">
        <f t="shared" si="3"/>
        <v>2.5999999999999996</v>
      </c>
      <c r="H19" s="61">
        <v>1</v>
      </c>
      <c r="I19" s="470" t="s">
        <v>148</v>
      </c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667</v>
      </c>
      <c r="T19" s="74">
        <f t="shared" si="9"/>
        <v>6033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37.1</v>
      </c>
      <c r="D20" s="42">
        <f t="shared" si="6"/>
        <v>46180</v>
      </c>
      <c r="E20" s="192">
        <f t="shared" si="7"/>
        <v>667</v>
      </c>
      <c r="F20" s="127">
        <f t="shared" si="2"/>
        <v>2618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667</v>
      </c>
      <c r="T20" s="74">
        <f t="shared" si="9"/>
        <v>6700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38.1</v>
      </c>
      <c r="D21" s="42">
        <f t="shared" si="6"/>
        <v>46181</v>
      </c>
      <c r="E21" s="192">
        <f t="shared" si="7"/>
        <v>667</v>
      </c>
      <c r="F21" s="127">
        <f t="shared" si="2"/>
        <v>2618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667</v>
      </c>
      <c r="T21" s="74">
        <f t="shared" si="9"/>
        <v>7367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39.1</v>
      </c>
      <c r="D22" s="42">
        <f t="shared" si="6"/>
        <v>46182</v>
      </c>
      <c r="E22" s="192">
        <f t="shared" si="7"/>
        <v>667</v>
      </c>
      <c r="F22" s="127">
        <f t="shared" si="2"/>
        <v>2618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667</v>
      </c>
      <c r="T22" s="74">
        <f t="shared" si="9"/>
        <v>8034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40.1</v>
      </c>
      <c r="D23" s="42">
        <f t="shared" si="6"/>
        <v>46183</v>
      </c>
      <c r="E23" s="192">
        <f t="shared" si="7"/>
        <v>667</v>
      </c>
      <c r="F23" s="127">
        <f t="shared" si="2"/>
        <v>2618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667</v>
      </c>
      <c r="T23" s="75">
        <f t="shared" si="9"/>
        <v>8701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41.1</v>
      </c>
      <c r="D24" s="42">
        <f t="shared" si="6"/>
        <v>46184</v>
      </c>
      <c r="E24" s="192">
        <f t="shared" si="7"/>
        <v>667</v>
      </c>
      <c r="F24" s="127">
        <f t="shared" si="2"/>
        <v>2618</v>
      </c>
      <c r="G24" s="127">
        <f t="shared" si="3"/>
        <v>8.8399999999999981</v>
      </c>
      <c r="H24" s="61">
        <v>2</v>
      </c>
      <c r="I24" s="470" t="s">
        <v>151</v>
      </c>
      <c r="J24" s="471"/>
      <c r="K24" s="62"/>
      <c r="L24" s="63">
        <v>3000</v>
      </c>
      <c r="M24" s="64"/>
      <c r="N24" s="122">
        <v>0.626</v>
      </c>
      <c r="O24" s="121">
        <f t="shared" si="4"/>
        <v>1878</v>
      </c>
      <c r="P24" s="65"/>
      <c r="Q24" s="66"/>
      <c r="R24" s="66"/>
      <c r="S24" s="45">
        <f t="shared" si="8"/>
        <v>665</v>
      </c>
      <c r="T24" s="74">
        <f t="shared" si="9"/>
        <v>9366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42.1</v>
      </c>
      <c r="D25" s="42">
        <f t="shared" si="6"/>
        <v>46185</v>
      </c>
      <c r="E25" s="192">
        <f t="shared" si="7"/>
        <v>665</v>
      </c>
      <c r="F25" s="127">
        <f t="shared" si="2"/>
        <v>2618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665</v>
      </c>
      <c r="T25" s="74">
        <f t="shared" si="9"/>
        <v>10031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43.1</v>
      </c>
      <c r="D26" s="42">
        <f t="shared" si="6"/>
        <v>46186</v>
      </c>
      <c r="E26" s="192">
        <f t="shared" si="7"/>
        <v>665</v>
      </c>
      <c r="F26" s="127">
        <f t="shared" si="2"/>
        <v>2618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665</v>
      </c>
      <c r="T26" s="74">
        <f t="shared" si="9"/>
        <v>10696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44.1</v>
      </c>
      <c r="D27" s="42">
        <f t="shared" si="6"/>
        <v>46187</v>
      </c>
      <c r="E27" s="192">
        <f t="shared" si="7"/>
        <v>665</v>
      </c>
      <c r="F27" s="127">
        <f t="shared" si="2"/>
        <v>2618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665</v>
      </c>
      <c r="T27" s="74">
        <f t="shared" si="9"/>
        <v>11361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45.1</v>
      </c>
      <c r="D28" s="42">
        <f t="shared" si="11"/>
        <v>46188</v>
      </c>
      <c r="E28" s="192">
        <f t="shared" si="7"/>
        <v>665</v>
      </c>
      <c r="F28" s="127">
        <f t="shared" si="2"/>
        <v>2618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665</v>
      </c>
      <c r="T28" s="74">
        <f t="shared" si="9"/>
        <v>12026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46.1</v>
      </c>
      <c r="D29" s="42">
        <f t="shared" si="11"/>
        <v>46189</v>
      </c>
      <c r="E29" s="192">
        <f t="shared" si="7"/>
        <v>665</v>
      </c>
      <c r="F29" s="127">
        <f t="shared" si="2"/>
        <v>2618</v>
      </c>
      <c r="G29" s="127">
        <f t="shared" si="3"/>
        <v>0</v>
      </c>
      <c r="H29" s="61"/>
      <c r="I29" s="470"/>
      <c r="J29" s="471"/>
      <c r="K29" s="62"/>
      <c r="L29" s="63">
        <v>3000</v>
      </c>
      <c r="M29" s="64"/>
      <c r="N29" s="122">
        <v>0.626</v>
      </c>
      <c r="O29" s="121">
        <f t="shared" si="4"/>
        <v>1878</v>
      </c>
      <c r="P29" s="65"/>
      <c r="Q29" s="66"/>
      <c r="R29" s="66"/>
      <c r="S29" s="45">
        <f t="shared" si="8"/>
        <v>665</v>
      </c>
      <c r="T29" s="74">
        <f t="shared" si="9"/>
        <v>12691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47.1</v>
      </c>
      <c r="D30" s="42">
        <f t="shared" si="11"/>
        <v>46190</v>
      </c>
      <c r="E30" s="192">
        <f t="shared" si="7"/>
        <v>665</v>
      </c>
      <c r="F30" s="127">
        <f t="shared" si="2"/>
        <v>2618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665</v>
      </c>
      <c r="T30" s="75">
        <f t="shared" si="9"/>
        <v>13356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48.1</v>
      </c>
      <c r="D31" s="42">
        <f t="shared" si="11"/>
        <v>46191</v>
      </c>
      <c r="E31" s="192">
        <f t="shared" si="7"/>
        <v>665</v>
      </c>
      <c r="F31" s="127">
        <f t="shared" si="2"/>
        <v>2618</v>
      </c>
      <c r="G31" s="127">
        <f t="shared" si="3"/>
        <v>7.9599999999999973</v>
      </c>
      <c r="H31" s="61">
        <v>1</v>
      </c>
      <c r="I31" s="470" t="s">
        <v>148</v>
      </c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664</v>
      </c>
      <c r="T31" s="74">
        <f t="shared" si="9"/>
        <v>14020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49.1</v>
      </c>
      <c r="D32" s="42">
        <f t="shared" si="11"/>
        <v>46192</v>
      </c>
      <c r="E32" s="192">
        <f t="shared" si="7"/>
        <v>664</v>
      </c>
      <c r="F32" s="127">
        <f t="shared" si="2"/>
        <v>2618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664</v>
      </c>
      <c r="T32" s="74">
        <f t="shared" si="9"/>
        <v>14684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50.1</v>
      </c>
      <c r="D33" s="42">
        <f t="shared" si="11"/>
        <v>46193</v>
      </c>
      <c r="E33" s="192">
        <f t="shared" si="7"/>
        <v>664</v>
      </c>
      <c r="F33" s="127">
        <f t="shared" si="2"/>
        <v>2618</v>
      </c>
      <c r="G33" s="127">
        <f t="shared" si="3"/>
        <v>0</v>
      </c>
      <c r="H33" s="61"/>
      <c r="I33" s="470"/>
      <c r="J33" s="471"/>
      <c r="K33" s="62"/>
      <c r="L33" s="63"/>
      <c r="M33" s="64">
        <v>3500</v>
      </c>
      <c r="N33" s="122">
        <v>0.51500000000000001</v>
      </c>
      <c r="O33" s="121">
        <f t="shared" si="4"/>
        <v>1802.5</v>
      </c>
      <c r="P33" s="65"/>
      <c r="Q33" s="66"/>
      <c r="R33" s="66"/>
      <c r="S33" s="45">
        <f t="shared" si="8"/>
        <v>664</v>
      </c>
      <c r="T33" s="74">
        <f t="shared" si="9"/>
        <v>15348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51.1</v>
      </c>
      <c r="D34" s="42">
        <f t="shared" si="11"/>
        <v>46194</v>
      </c>
      <c r="E34" s="192">
        <f t="shared" si="7"/>
        <v>664</v>
      </c>
      <c r="F34" s="127">
        <f t="shared" si="2"/>
        <v>2618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664</v>
      </c>
      <c r="T34" s="74">
        <f t="shared" si="9"/>
        <v>16012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52.1</v>
      </c>
      <c r="D35" s="42">
        <f t="shared" si="11"/>
        <v>46195</v>
      </c>
      <c r="E35" s="192">
        <f t="shared" si="7"/>
        <v>664</v>
      </c>
      <c r="F35" s="127">
        <f t="shared" si="2"/>
        <v>2618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664</v>
      </c>
      <c r="T35" s="74">
        <f t="shared" si="9"/>
        <v>16676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53.1</v>
      </c>
      <c r="D36" s="42">
        <f t="shared" si="11"/>
        <v>46196</v>
      </c>
      <c r="E36" s="192">
        <f t="shared" si="7"/>
        <v>664</v>
      </c>
      <c r="F36" s="127">
        <f t="shared" si="2"/>
        <v>2618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664</v>
      </c>
      <c r="T36" s="74">
        <f t="shared" si="9"/>
        <v>17340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54.1</v>
      </c>
      <c r="D37" s="42">
        <f t="shared" si="11"/>
        <v>46197</v>
      </c>
      <c r="E37" s="192">
        <f t="shared" si="7"/>
        <v>664</v>
      </c>
      <c r="F37" s="127">
        <f t="shared" si="2"/>
        <v>2618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664</v>
      </c>
      <c r="T37" s="75">
        <f t="shared" si="9"/>
        <v>18004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55.1</v>
      </c>
      <c r="D38" s="42">
        <f t="shared" si="11"/>
        <v>46198</v>
      </c>
      <c r="E38" s="192">
        <f t="shared" si="7"/>
        <v>664</v>
      </c>
      <c r="F38" s="127">
        <f t="shared" si="2"/>
        <v>2618</v>
      </c>
      <c r="G38" s="127">
        <f t="shared" si="3"/>
        <v>12.959999999999999</v>
      </c>
      <c r="H38" s="61">
        <v>1</v>
      </c>
      <c r="I38" s="470" t="s">
        <v>155</v>
      </c>
      <c r="J38" s="471"/>
      <c r="K38" s="62"/>
      <c r="L38" s="63"/>
      <c r="M38" s="64">
        <v>3000</v>
      </c>
      <c r="N38" s="122">
        <v>0.51500000000000001</v>
      </c>
      <c r="O38" s="121">
        <f t="shared" si="4"/>
        <v>1545</v>
      </c>
      <c r="P38" s="65"/>
      <c r="Q38" s="66"/>
      <c r="R38" s="66"/>
      <c r="S38" s="45">
        <f t="shared" si="8"/>
        <v>663</v>
      </c>
      <c r="T38" s="74">
        <f t="shared" si="9"/>
        <v>18667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56.1</v>
      </c>
      <c r="D39" s="42">
        <f t="shared" si="11"/>
        <v>46199</v>
      </c>
      <c r="E39" s="192">
        <f t="shared" si="7"/>
        <v>663</v>
      </c>
      <c r="F39" s="127">
        <f t="shared" si="2"/>
        <v>2618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663</v>
      </c>
      <c r="T39" s="74">
        <f t="shared" si="9"/>
        <v>19330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57.1</v>
      </c>
      <c r="D40" s="42">
        <f t="shared" si="11"/>
        <v>46200</v>
      </c>
      <c r="E40" s="192">
        <f t="shared" si="7"/>
        <v>663</v>
      </c>
      <c r="F40" s="127">
        <f t="shared" si="2"/>
        <v>2618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663</v>
      </c>
      <c r="T40" s="74">
        <f t="shared" si="9"/>
        <v>19993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58.1</v>
      </c>
      <c r="D41" s="42">
        <f t="shared" si="11"/>
        <v>46201</v>
      </c>
      <c r="E41" s="192">
        <f t="shared" si="7"/>
        <v>663</v>
      </c>
      <c r="F41" s="127">
        <f t="shared" si="2"/>
        <v>2618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663</v>
      </c>
      <c r="T41" s="74">
        <f t="shared" si="9"/>
        <v>20656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59.1</v>
      </c>
      <c r="D42" s="42">
        <f t="shared" si="11"/>
        <v>46202</v>
      </c>
      <c r="E42" s="192">
        <f t="shared" si="7"/>
        <v>663</v>
      </c>
      <c r="F42" s="127">
        <f t="shared" si="2"/>
        <v>2618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663</v>
      </c>
      <c r="T42" s="74">
        <f t="shared" si="9"/>
        <v>21319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60.1</v>
      </c>
      <c r="D43" s="42">
        <f t="shared" si="11"/>
        <v>46203</v>
      </c>
      <c r="E43" s="192">
        <f t="shared" si="7"/>
        <v>663</v>
      </c>
      <c r="F43" s="127">
        <f t="shared" si="2"/>
        <v>2618</v>
      </c>
      <c r="G43" s="127">
        <f t="shared" si="3"/>
        <v>0</v>
      </c>
      <c r="H43" s="61"/>
      <c r="I43" s="470"/>
      <c r="J43" s="471"/>
      <c r="K43" s="62"/>
      <c r="L43" s="63"/>
      <c r="M43" s="64">
        <v>1200</v>
      </c>
      <c r="N43" s="122">
        <v>0.51500000000000001</v>
      </c>
      <c r="O43" s="121">
        <f t="shared" si="4"/>
        <v>618</v>
      </c>
      <c r="P43" s="65" t="s">
        <v>437</v>
      </c>
      <c r="Q43" s="66"/>
      <c r="R43" s="66"/>
      <c r="S43" s="45">
        <f t="shared" si="8"/>
        <v>663</v>
      </c>
      <c r="T43" s="74">
        <f t="shared" si="9"/>
        <v>21982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61.1</v>
      </c>
      <c r="D44" s="42">
        <f t="shared" si="12"/>
        <v>46204</v>
      </c>
      <c r="E44" s="192">
        <f t="shared" si="7"/>
        <v>663</v>
      </c>
      <c r="F44" s="127">
        <f t="shared" si="2"/>
        <v>2618</v>
      </c>
      <c r="G44" s="127">
        <f t="shared" si="3"/>
        <v>18.36</v>
      </c>
      <c r="H44" s="61">
        <v>1</v>
      </c>
      <c r="I44" s="470" t="s">
        <v>149</v>
      </c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662</v>
      </c>
      <c r="T44" s="75">
        <f t="shared" si="9"/>
        <v>22644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62.1</v>
      </c>
      <c r="D45" s="42">
        <f t="shared" si="12"/>
        <v>46205</v>
      </c>
      <c r="E45" s="192">
        <f t="shared" si="7"/>
        <v>662</v>
      </c>
      <c r="F45" s="127">
        <f t="shared" si="2"/>
        <v>2618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662</v>
      </c>
      <c r="T45" s="74">
        <f>T44+S45</f>
        <v>23306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63.1</v>
      </c>
      <c r="D46" s="42">
        <f t="shared" si="12"/>
        <v>46206</v>
      </c>
      <c r="E46" s="192">
        <f t="shared" si="7"/>
        <v>522</v>
      </c>
      <c r="F46" s="127">
        <f t="shared" si="2"/>
        <v>2618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118" t="s">
        <v>265</v>
      </c>
      <c r="Q46" s="66">
        <v>140</v>
      </c>
      <c r="R46" s="66">
        <v>3058</v>
      </c>
      <c r="S46" s="45">
        <f t="shared" si="8"/>
        <v>522</v>
      </c>
      <c r="T46" s="74">
        <f>T45+S46</f>
        <v>23828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64.099999999999994</v>
      </c>
      <c r="D47" s="42">
        <f t="shared" si="12"/>
        <v>46207</v>
      </c>
      <c r="E47" s="192">
        <f t="shared" si="7"/>
        <v>522</v>
      </c>
      <c r="F47" s="127">
        <f t="shared" si="2"/>
        <v>2618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522</v>
      </c>
      <c r="T47" s="74">
        <f t="shared" si="9"/>
        <v>24350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65.099999999999994</v>
      </c>
      <c r="D48" s="42">
        <f t="shared" si="12"/>
        <v>46208</v>
      </c>
      <c r="E48" s="192">
        <f t="shared" si="7"/>
        <v>522</v>
      </c>
      <c r="F48" s="127">
        <f t="shared" si="2"/>
        <v>2618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522</v>
      </c>
      <c r="T48" s="74">
        <f t="shared" si="9"/>
        <v>24872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66.099999999999994</v>
      </c>
      <c r="D49" s="42">
        <f t="shared" si="12"/>
        <v>46209</v>
      </c>
      <c r="E49" s="192">
        <f t="shared" si="7"/>
        <v>1</v>
      </c>
      <c r="F49" s="127">
        <f t="shared" si="2"/>
        <v>2618</v>
      </c>
      <c r="G49" s="127">
        <f t="shared" si="3"/>
        <v>23.56</v>
      </c>
      <c r="H49" s="61">
        <v>1</v>
      </c>
      <c r="I49" s="470" t="s">
        <v>147</v>
      </c>
      <c r="J49" s="471"/>
      <c r="K49" s="62"/>
      <c r="L49" s="63"/>
      <c r="M49" s="64"/>
      <c r="N49" s="122"/>
      <c r="O49" s="121">
        <f t="shared" si="4"/>
        <v>0</v>
      </c>
      <c r="P49" s="65"/>
      <c r="Q49" s="66">
        <v>521</v>
      </c>
      <c r="R49" s="66">
        <v>14019</v>
      </c>
      <c r="S49" s="45">
        <f t="shared" si="8"/>
        <v>0</v>
      </c>
      <c r="T49" s="74">
        <f t="shared" si="9"/>
        <v>24872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67.099999999999994</v>
      </c>
      <c r="D50" s="42">
        <f t="shared" si="12"/>
        <v>46210</v>
      </c>
      <c r="E50" s="192">
        <f t="shared" si="7"/>
        <v>0</v>
      </c>
      <c r="F50" s="127">
        <f t="shared" si="2"/>
        <v>2618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24872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68.099999999999994</v>
      </c>
      <c r="D51" s="42">
        <f t="shared" si="12"/>
        <v>46211</v>
      </c>
      <c r="E51" s="192">
        <f t="shared" si="7"/>
        <v>0</v>
      </c>
      <c r="F51" s="127">
        <f t="shared" si="2"/>
        <v>2618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24872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69.099999999999994</v>
      </c>
      <c r="D52" s="42">
        <f t="shared" si="12"/>
        <v>46212</v>
      </c>
      <c r="E52" s="192">
        <f t="shared" si="7"/>
        <v>0</v>
      </c>
      <c r="F52" s="127">
        <f t="shared" si="2"/>
        <v>2618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24872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70.099999999999994</v>
      </c>
      <c r="D53" s="42">
        <f t="shared" si="12"/>
        <v>46213</v>
      </c>
      <c r="E53" s="192">
        <f t="shared" si="7"/>
        <v>0</v>
      </c>
      <c r="F53" s="127">
        <f t="shared" si="2"/>
        <v>2618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24872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71.099999999999994</v>
      </c>
      <c r="D54" s="42">
        <f t="shared" si="12"/>
        <v>46214</v>
      </c>
      <c r="E54" s="192">
        <f t="shared" si="7"/>
        <v>0</v>
      </c>
      <c r="F54" s="127">
        <f t="shared" si="2"/>
        <v>2618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24872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72.099999999999994</v>
      </c>
      <c r="D55" s="42">
        <f t="shared" si="12"/>
        <v>46215</v>
      </c>
      <c r="E55" s="192">
        <f t="shared" si="7"/>
        <v>0</v>
      </c>
      <c r="F55" s="127">
        <f t="shared" si="2"/>
        <v>2618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24872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73.099999999999994</v>
      </c>
      <c r="D56" s="42">
        <f t="shared" si="12"/>
        <v>46216</v>
      </c>
      <c r="E56" s="192">
        <f t="shared" si="7"/>
        <v>0</v>
      </c>
      <c r="F56" s="127">
        <f t="shared" si="2"/>
        <v>2618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24872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74.099999999999994</v>
      </c>
      <c r="D57" s="42">
        <f t="shared" si="12"/>
        <v>46217</v>
      </c>
      <c r="E57" s="192">
        <f>E56-H56-Q57</f>
        <v>0</v>
      </c>
      <c r="F57" s="127">
        <f t="shared" si="2"/>
        <v>2618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24872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75.099999999999994</v>
      </c>
      <c r="D58" s="44">
        <f t="shared" si="12"/>
        <v>46218</v>
      </c>
      <c r="E58" s="192">
        <f>E57-H57-Q58</f>
        <v>0</v>
      </c>
      <c r="F58" s="127">
        <f t="shared" si="2"/>
        <v>2618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24872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81.679999999999993</v>
      </c>
      <c r="H59" s="46">
        <f>SUM(H10:H58)</f>
        <v>11</v>
      </c>
      <c r="I59" s="485"/>
      <c r="J59" s="486"/>
      <c r="K59" s="480">
        <f>SUM(K10:M58)</f>
        <v>20200</v>
      </c>
      <c r="L59" s="481"/>
      <c r="M59" s="482"/>
      <c r="N59" s="348"/>
      <c r="O59" s="348">
        <f>SUM(O10:O58)</f>
        <v>12277.2</v>
      </c>
      <c r="P59" s="47"/>
      <c r="Q59" s="48">
        <f>SUM(Q10:Q58)</f>
        <v>661</v>
      </c>
      <c r="R59" s="48">
        <f>SUM(R10:R58)</f>
        <v>17077</v>
      </c>
      <c r="S59" s="49"/>
      <c r="T59" s="77">
        <f t="shared" si="13"/>
        <v>24872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4DE8F7CD-F5ED-4C33-804C-F95EE82E8A26}">
      <formula1>$AA$10:$AA$25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3538B-9573-4BDE-B0E6-10362299572E}">
  <sheetPr>
    <tabColor rgb="FF00B050"/>
  </sheetPr>
  <dimension ref="A1:AL101"/>
  <sheetViews>
    <sheetView workbookViewId="0">
      <selection activeCell="P40" sqref="P40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46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2617</v>
      </c>
      <c r="E2" s="445"/>
      <c r="F2" s="446"/>
      <c r="G2" s="351"/>
      <c r="H2" s="413" t="s">
        <v>2</v>
      </c>
      <c r="I2" s="414"/>
      <c r="J2" s="442">
        <v>609</v>
      </c>
      <c r="K2" s="443"/>
      <c r="L2" s="29" t="s">
        <v>3</v>
      </c>
      <c r="M2" s="165">
        <f>T59</f>
        <v>22784</v>
      </c>
      <c r="N2" s="29" t="s">
        <v>14</v>
      </c>
      <c r="O2" s="181">
        <f>K59</f>
        <v>19300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2500</v>
      </c>
      <c r="V2">
        <f>(U2/((J$2)-(SUM(Q10:Q14))))</f>
        <v>4.1050903119868636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349"/>
      <c r="H3" s="392" t="s">
        <v>4</v>
      </c>
      <c r="I3" s="393"/>
      <c r="J3" s="440">
        <v>4122</v>
      </c>
      <c r="K3" s="441"/>
      <c r="L3" s="347" t="s">
        <v>113</v>
      </c>
      <c r="M3" s="166">
        <f>J3/J2</f>
        <v>6.7684729064039413</v>
      </c>
      <c r="N3" s="171" t="s">
        <v>15</v>
      </c>
      <c r="O3" s="182">
        <f>(O2/(J7-J3))</f>
        <v>1.5878239407651171</v>
      </c>
      <c r="P3" s="171" t="s">
        <v>41</v>
      </c>
      <c r="Q3" s="54"/>
      <c r="R3" s="187" t="s">
        <v>237</v>
      </c>
      <c r="S3" s="161">
        <f>G59</f>
        <v>48.12</v>
      </c>
      <c r="T3" t="s">
        <v>246</v>
      </c>
      <c r="U3">
        <f>SUM(L10:L57)</f>
        <v>8000</v>
      </c>
      <c r="V3">
        <f>(U3/((J$2)-(SUM(Q10:Q15))))</f>
        <v>13.136288998357964</v>
      </c>
    </row>
    <row r="4" spans="1:38" ht="18.75" x14ac:dyDescent="0.3">
      <c r="A4" s="387" t="s">
        <v>5</v>
      </c>
      <c r="B4" s="388"/>
      <c r="C4" s="389"/>
      <c r="D4" s="436">
        <v>46163</v>
      </c>
      <c r="E4" s="437"/>
      <c r="F4" s="438"/>
      <c r="G4" s="352"/>
      <c r="H4" s="433" t="s">
        <v>6</v>
      </c>
      <c r="I4" s="434"/>
      <c r="J4" s="395">
        <f>H59</f>
        <v>7</v>
      </c>
      <c r="K4" s="435"/>
      <c r="L4" s="30" t="s">
        <v>7</v>
      </c>
      <c r="M4" s="167">
        <f>(SUM(H10:H20)/J2)+(SUM(H21:H58)/(J2-J5-AB2))</f>
        <v>1.1526768440390838E-2</v>
      </c>
      <c r="N4" s="175" t="s">
        <v>111</v>
      </c>
      <c r="O4" s="183">
        <f>O59</f>
        <v>11429.5</v>
      </c>
      <c r="P4" s="172" t="s">
        <v>39</v>
      </c>
      <c r="Q4" s="54"/>
      <c r="R4" s="187" t="s">
        <v>242</v>
      </c>
      <c r="S4" s="161">
        <f>O2-S3-S2</f>
        <v>19251.88</v>
      </c>
      <c r="T4" t="s">
        <v>37</v>
      </c>
      <c r="U4">
        <f>SUM(M10:M58)</f>
        <v>8800</v>
      </c>
      <c r="V4">
        <f>(U4/((J$2)-(SUM(Q10:Q14))))</f>
        <v>14.44991789819376</v>
      </c>
    </row>
    <row r="5" spans="1:38" ht="18.75" x14ac:dyDescent="0.3">
      <c r="A5" s="387" t="s">
        <v>8</v>
      </c>
      <c r="B5" s="388"/>
      <c r="C5" s="389"/>
      <c r="D5" s="436">
        <v>46202</v>
      </c>
      <c r="E5" s="437"/>
      <c r="F5" s="438"/>
      <c r="G5" s="352"/>
      <c r="H5" s="433" t="s">
        <v>106</v>
      </c>
      <c r="I5" s="434"/>
      <c r="J5" s="395">
        <f>SUM(Q10:Q25)</f>
        <v>0</v>
      </c>
      <c r="K5" s="435"/>
      <c r="L5" s="30" t="s">
        <v>10</v>
      </c>
      <c r="M5" s="168">
        <f>((J7-J3)/M2)*1000</f>
        <v>533.4884129213483</v>
      </c>
      <c r="N5" s="173" t="s">
        <v>112</v>
      </c>
      <c r="O5" s="184">
        <f>O4/(J7-J3)</f>
        <v>0.94031262854792264</v>
      </c>
      <c r="P5" s="173" t="s">
        <v>42</v>
      </c>
      <c r="Q5" s="54"/>
      <c r="R5" s="187" t="s">
        <v>238</v>
      </c>
      <c r="S5" s="161">
        <f>S4/J6</f>
        <v>31.979867109634554</v>
      </c>
    </row>
    <row r="6" spans="1:38" ht="18.75" x14ac:dyDescent="0.3">
      <c r="A6" s="387" t="s">
        <v>11</v>
      </c>
      <c r="B6" s="388"/>
      <c r="C6" s="389"/>
      <c r="D6" s="447">
        <v>27.3</v>
      </c>
      <c r="E6" s="448"/>
      <c r="F6" s="449"/>
      <c r="G6" s="349"/>
      <c r="H6" s="433" t="s">
        <v>107</v>
      </c>
      <c r="I6" s="434"/>
      <c r="J6" s="395">
        <f>Q59-J5</f>
        <v>602</v>
      </c>
      <c r="K6" s="435"/>
      <c r="L6" s="347" t="s">
        <v>109</v>
      </c>
      <c r="M6" s="169">
        <f>SUM(R49:R58)/SUM(Q49:Q58)</f>
        <v>27.5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66.3</v>
      </c>
      <c r="E7" s="464"/>
      <c r="F7" s="465"/>
      <c r="G7" s="350"/>
      <c r="H7" s="459" t="s">
        <v>12</v>
      </c>
      <c r="I7" s="460"/>
      <c r="J7" s="461">
        <f>R59</f>
        <v>16277</v>
      </c>
      <c r="K7" s="462"/>
      <c r="L7" s="31" t="s">
        <v>110</v>
      </c>
      <c r="M7" s="170">
        <f>SUM(R10:R45)/SUM(Q10:Q45)</f>
        <v>21.94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27.3</v>
      </c>
      <c r="D10" s="41">
        <f>D4</f>
        <v>46163</v>
      </c>
      <c r="E10" s="192">
        <f>J2</f>
        <v>609</v>
      </c>
      <c r="F10" s="127">
        <f>D$2</f>
        <v>2617</v>
      </c>
      <c r="G10" s="127">
        <f>H10*X10</f>
        <v>0</v>
      </c>
      <c r="H10" s="55"/>
      <c r="I10" s="468"/>
      <c r="J10" s="469"/>
      <c r="K10" s="56">
        <v>2500</v>
      </c>
      <c r="L10" s="57"/>
      <c r="M10" s="58"/>
      <c r="N10" s="121">
        <v>0.76300000000000001</v>
      </c>
      <c r="O10" s="121">
        <f>SUM(K10:M10)*N10</f>
        <v>1907.5</v>
      </c>
      <c r="P10" s="59" t="s">
        <v>417</v>
      </c>
      <c r="Q10" s="60"/>
      <c r="R10" s="60"/>
      <c r="S10" s="45">
        <f>E10-H10-Q10</f>
        <v>609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28.3</v>
      </c>
      <c r="D11" s="42">
        <f>D10+1</f>
        <v>46164</v>
      </c>
      <c r="E11" s="192">
        <f>E10-H10-Q11</f>
        <v>609</v>
      </c>
      <c r="F11" s="127">
        <f t="shared" ref="F11:F58" si="2">D$2</f>
        <v>2617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221</v>
      </c>
      <c r="Q11" s="66"/>
      <c r="R11" s="66"/>
      <c r="S11" s="45">
        <f>S10-H11-Q11</f>
        <v>609</v>
      </c>
      <c r="T11" s="74">
        <f>T10+S11</f>
        <v>609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29.3</v>
      </c>
      <c r="D12" s="42">
        <f t="shared" si="6"/>
        <v>46165</v>
      </c>
      <c r="E12" s="192">
        <f t="shared" ref="E12:E56" si="7">E11-H11-Q12</f>
        <v>609</v>
      </c>
      <c r="F12" s="127">
        <f t="shared" si="2"/>
        <v>2617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118" t="s">
        <v>221</v>
      </c>
      <c r="Q12" s="66"/>
      <c r="R12" s="66"/>
      <c r="S12" s="45">
        <f t="shared" ref="S12:S58" si="8">S11-H12-Q12</f>
        <v>609</v>
      </c>
      <c r="T12" s="74">
        <f t="shared" ref="T12:T51" si="9">T11+S12</f>
        <v>1218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30.3</v>
      </c>
      <c r="D13" s="42">
        <f t="shared" si="6"/>
        <v>46166</v>
      </c>
      <c r="E13" s="192">
        <f t="shared" si="7"/>
        <v>609</v>
      </c>
      <c r="F13" s="127">
        <f t="shared" si="2"/>
        <v>2617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118" t="s">
        <v>221</v>
      </c>
      <c r="Q13" s="66"/>
      <c r="R13" s="66"/>
      <c r="S13" s="45">
        <f>S12-H13-Q13</f>
        <v>609</v>
      </c>
      <c r="T13" s="74">
        <f t="shared" si="9"/>
        <v>1827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31.3</v>
      </c>
      <c r="D14" s="42">
        <f t="shared" si="6"/>
        <v>46167</v>
      </c>
      <c r="E14" s="192">
        <f t="shared" si="7"/>
        <v>609</v>
      </c>
      <c r="F14" s="127">
        <f t="shared" si="2"/>
        <v>2617</v>
      </c>
      <c r="G14" s="127">
        <f t="shared" si="3"/>
        <v>1.1000000000000001</v>
      </c>
      <c r="H14" s="61">
        <v>1</v>
      </c>
      <c r="I14" s="470" t="s">
        <v>148</v>
      </c>
      <c r="J14" s="471"/>
      <c r="K14" s="62"/>
      <c r="L14" s="63"/>
      <c r="M14" s="64"/>
      <c r="N14" s="122"/>
      <c r="O14" s="121">
        <f t="shared" si="4"/>
        <v>0</v>
      </c>
      <c r="P14" s="118" t="s">
        <v>221</v>
      </c>
      <c r="Q14" s="66"/>
      <c r="R14" s="66"/>
      <c r="S14" s="45">
        <f t="shared" si="8"/>
        <v>608</v>
      </c>
      <c r="T14" s="74">
        <f t="shared" si="9"/>
        <v>2435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32.299999999999997</v>
      </c>
      <c r="D15" s="42">
        <f t="shared" si="6"/>
        <v>46168</v>
      </c>
      <c r="E15" s="192">
        <f>E14-H14-Q15</f>
        <v>608</v>
      </c>
      <c r="F15" s="127">
        <f t="shared" si="2"/>
        <v>2617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118" t="s">
        <v>221</v>
      </c>
      <c r="Q15" s="66"/>
      <c r="R15" s="66"/>
      <c r="S15" s="45">
        <f t="shared" si="8"/>
        <v>608</v>
      </c>
      <c r="T15" s="74">
        <f t="shared" si="9"/>
        <v>3043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33.299999999999997</v>
      </c>
      <c r="D16" s="42">
        <f t="shared" si="6"/>
        <v>46169</v>
      </c>
      <c r="E16" s="192">
        <f t="shared" si="7"/>
        <v>608</v>
      </c>
      <c r="F16" s="127">
        <f t="shared" si="2"/>
        <v>2617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608</v>
      </c>
      <c r="T16" s="75">
        <f t="shared" si="9"/>
        <v>3651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34.299999999999997</v>
      </c>
      <c r="D17" s="42">
        <f t="shared" si="6"/>
        <v>46170</v>
      </c>
      <c r="E17" s="192">
        <f t="shared" si="7"/>
        <v>608</v>
      </c>
      <c r="F17" s="127">
        <f t="shared" si="2"/>
        <v>2617</v>
      </c>
      <c r="G17" s="127">
        <f t="shared" si="3"/>
        <v>2</v>
      </c>
      <c r="H17" s="61">
        <v>1</v>
      </c>
      <c r="I17" s="470" t="s">
        <v>147</v>
      </c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607</v>
      </c>
      <c r="T17" s="74">
        <f t="shared" si="9"/>
        <v>4258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35.299999999999997</v>
      </c>
      <c r="D18" s="42">
        <f t="shared" si="6"/>
        <v>46171</v>
      </c>
      <c r="E18" s="192">
        <f>E17-H17-Q18</f>
        <v>607</v>
      </c>
      <c r="F18" s="127">
        <f t="shared" si="2"/>
        <v>2617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607</v>
      </c>
      <c r="T18" s="74">
        <f t="shared" si="9"/>
        <v>4865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36.299999999999997</v>
      </c>
      <c r="D19" s="42">
        <f t="shared" si="6"/>
        <v>46172</v>
      </c>
      <c r="E19" s="192">
        <f t="shared" si="7"/>
        <v>607</v>
      </c>
      <c r="F19" s="127">
        <f t="shared" si="2"/>
        <v>2617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607</v>
      </c>
      <c r="T19" s="74">
        <f t="shared" si="9"/>
        <v>5472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37.299999999999997</v>
      </c>
      <c r="D20" s="42">
        <f t="shared" si="6"/>
        <v>46173</v>
      </c>
      <c r="E20" s="192">
        <f t="shared" si="7"/>
        <v>607</v>
      </c>
      <c r="F20" s="127">
        <f t="shared" si="2"/>
        <v>2617</v>
      </c>
      <c r="G20" s="127">
        <f t="shared" si="3"/>
        <v>2.8999999999999995</v>
      </c>
      <c r="H20" s="61">
        <v>1</v>
      </c>
      <c r="I20" s="470" t="s">
        <v>149</v>
      </c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606</v>
      </c>
      <c r="T20" s="74">
        <f t="shared" si="9"/>
        <v>6078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38.299999999999997</v>
      </c>
      <c r="D21" s="42">
        <f t="shared" si="6"/>
        <v>46174</v>
      </c>
      <c r="E21" s="192">
        <f t="shared" si="7"/>
        <v>606</v>
      </c>
      <c r="F21" s="127">
        <f t="shared" si="2"/>
        <v>2617</v>
      </c>
      <c r="G21" s="127">
        <f t="shared" si="3"/>
        <v>0</v>
      </c>
      <c r="H21" s="61"/>
      <c r="I21" s="470"/>
      <c r="J21" s="471"/>
      <c r="K21" s="62"/>
      <c r="L21" s="63">
        <v>3000</v>
      </c>
      <c r="M21" s="64"/>
      <c r="N21" s="122">
        <v>0.62</v>
      </c>
      <c r="O21" s="121">
        <f t="shared" si="4"/>
        <v>1860</v>
      </c>
      <c r="P21" s="65"/>
      <c r="Q21" s="66"/>
      <c r="R21" s="66"/>
      <c r="S21" s="45">
        <f t="shared" si="8"/>
        <v>606</v>
      </c>
      <c r="T21" s="74">
        <f t="shared" si="9"/>
        <v>6684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39.299999999999997</v>
      </c>
      <c r="D22" s="42">
        <f t="shared" si="6"/>
        <v>46175</v>
      </c>
      <c r="E22" s="192">
        <f t="shared" si="7"/>
        <v>606</v>
      </c>
      <c r="F22" s="127">
        <f t="shared" si="2"/>
        <v>2617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606</v>
      </c>
      <c r="T22" s="74">
        <f t="shared" si="9"/>
        <v>7290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40.299999999999997</v>
      </c>
      <c r="D23" s="42">
        <f t="shared" si="6"/>
        <v>46176</v>
      </c>
      <c r="E23" s="192">
        <f t="shared" si="7"/>
        <v>606</v>
      </c>
      <c r="F23" s="127">
        <f t="shared" si="2"/>
        <v>2617</v>
      </c>
      <c r="G23" s="127">
        <f t="shared" si="3"/>
        <v>4.0399999999999991</v>
      </c>
      <c r="H23" s="61">
        <v>1</v>
      </c>
      <c r="I23" s="470" t="s">
        <v>155</v>
      </c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605</v>
      </c>
      <c r="T23" s="75">
        <f t="shared" si="9"/>
        <v>7895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41.3</v>
      </c>
      <c r="D24" s="42">
        <f t="shared" si="6"/>
        <v>46177</v>
      </c>
      <c r="E24" s="192">
        <f t="shared" si="7"/>
        <v>605</v>
      </c>
      <c r="F24" s="127">
        <f t="shared" si="2"/>
        <v>2617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605</v>
      </c>
      <c r="T24" s="74">
        <f t="shared" si="9"/>
        <v>8500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42.3</v>
      </c>
      <c r="D25" s="42">
        <f t="shared" si="6"/>
        <v>46178</v>
      </c>
      <c r="E25" s="192">
        <f t="shared" si="7"/>
        <v>605</v>
      </c>
      <c r="F25" s="127">
        <f t="shared" si="2"/>
        <v>2617</v>
      </c>
      <c r="G25" s="127">
        <f t="shared" si="3"/>
        <v>0</v>
      </c>
      <c r="H25" s="61"/>
      <c r="I25" s="470"/>
      <c r="J25" s="471"/>
      <c r="K25" s="62"/>
      <c r="L25" s="63">
        <v>2000</v>
      </c>
      <c r="M25" s="64"/>
      <c r="N25" s="122">
        <v>0.626</v>
      </c>
      <c r="O25" s="121">
        <f t="shared" si="4"/>
        <v>1252</v>
      </c>
      <c r="P25" s="65"/>
      <c r="Q25" s="66"/>
      <c r="R25" s="66"/>
      <c r="S25" s="45">
        <f t="shared" si="8"/>
        <v>605</v>
      </c>
      <c r="T25" s="74">
        <f t="shared" si="9"/>
        <v>9105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43.3</v>
      </c>
      <c r="D26" s="42">
        <f t="shared" si="6"/>
        <v>46179</v>
      </c>
      <c r="E26" s="192">
        <f t="shared" si="7"/>
        <v>605</v>
      </c>
      <c r="F26" s="127">
        <f t="shared" si="2"/>
        <v>2617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605</v>
      </c>
      <c r="T26" s="74">
        <f t="shared" si="9"/>
        <v>9710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44.3</v>
      </c>
      <c r="D27" s="42">
        <f t="shared" si="6"/>
        <v>46180</v>
      </c>
      <c r="E27" s="192">
        <f t="shared" si="7"/>
        <v>605</v>
      </c>
      <c r="F27" s="127">
        <f t="shared" si="2"/>
        <v>2617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605</v>
      </c>
      <c r="T27" s="74">
        <f t="shared" si="9"/>
        <v>10315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45.3</v>
      </c>
      <c r="D28" s="42">
        <f t="shared" si="11"/>
        <v>46181</v>
      </c>
      <c r="E28" s="192">
        <f t="shared" si="7"/>
        <v>605</v>
      </c>
      <c r="F28" s="127">
        <f t="shared" si="2"/>
        <v>2617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605</v>
      </c>
      <c r="T28" s="74">
        <f t="shared" si="9"/>
        <v>10920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46.3</v>
      </c>
      <c r="D29" s="42">
        <f t="shared" si="11"/>
        <v>46182</v>
      </c>
      <c r="E29" s="192">
        <f t="shared" si="7"/>
        <v>605</v>
      </c>
      <c r="F29" s="127">
        <f t="shared" si="2"/>
        <v>2617</v>
      </c>
      <c r="G29" s="127">
        <f t="shared" si="3"/>
        <v>0</v>
      </c>
      <c r="H29" s="61"/>
      <c r="I29" s="470"/>
      <c r="J29" s="471"/>
      <c r="K29" s="62"/>
      <c r="L29" s="63">
        <v>3000</v>
      </c>
      <c r="M29" s="64"/>
      <c r="N29" s="122">
        <v>0.626</v>
      </c>
      <c r="O29" s="121">
        <f t="shared" si="4"/>
        <v>1878</v>
      </c>
      <c r="P29" s="65"/>
      <c r="Q29" s="66"/>
      <c r="R29" s="66"/>
      <c r="S29" s="45">
        <f t="shared" si="8"/>
        <v>605</v>
      </c>
      <c r="T29" s="74">
        <f t="shared" si="9"/>
        <v>11525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47.3</v>
      </c>
      <c r="D30" s="42">
        <f t="shared" si="11"/>
        <v>46183</v>
      </c>
      <c r="E30" s="192">
        <f t="shared" si="7"/>
        <v>605</v>
      </c>
      <c r="F30" s="127">
        <f t="shared" si="2"/>
        <v>2617</v>
      </c>
      <c r="G30" s="127">
        <f t="shared" si="3"/>
        <v>7.3599999999999977</v>
      </c>
      <c r="H30" s="61">
        <v>1</v>
      </c>
      <c r="I30" s="470" t="s">
        <v>149</v>
      </c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604</v>
      </c>
      <c r="T30" s="75">
        <f t="shared" si="9"/>
        <v>12129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48.3</v>
      </c>
      <c r="D31" s="42">
        <f t="shared" si="11"/>
        <v>46184</v>
      </c>
      <c r="E31" s="192">
        <f t="shared" si="7"/>
        <v>604</v>
      </c>
      <c r="F31" s="127">
        <f t="shared" si="2"/>
        <v>2617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604</v>
      </c>
      <c r="T31" s="74">
        <f t="shared" si="9"/>
        <v>12733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49.3</v>
      </c>
      <c r="D32" s="42">
        <f t="shared" si="11"/>
        <v>46185</v>
      </c>
      <c r="E32" s="192">
        <f t="shared" si="7"/>
        <v>604</v>
      </c>
      <c r="F32" s="127">
        <f t="shared" si="2"/>
        <v>2617</v>
      </c>
      <c r="G32" s="127">
        <f t="shared" si="3"/>
        <v>0</v>
      </c>
      <c r="H32" s="61"/>
      <c r="I32" s="470"/>
      <c r="J32" s="471"/>
      <c r="K32" s="62"/>
      <c r="L32" s="63"/>
      <c r="M32" s="64">
        <v>3000</v>
      </c>
      <c r="N32" s="122">
        <v>0.51500000000000001</v>
      </c>
      <c r="O32" s="121">
        <f t="shared" si="4"/>
        <v>1545</v>
      </c>
      <c r="P32" s="65"/>
      <c r="Q32" s="66"/>
      <c r="R32" s="66"/>
      <c r="S32" s="45">
        <f t="shared" si="8"/>
        <v>604</v>
      </c>
      <c r="T32" s="74">
        <f t="shared" si="9"/>
        <v>13337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50.3</v>
      </c>
      <c r="D33" s="42">
        <f t="shared" si="11"/>
        <v>46186</v>
      </c>
      <c r="E33" s="192">
        <f t="shared" si="7"/>
        <v>604</v>
      </c>
      <c r="F33" s="127">
        <f t="shared" si="2"/>
        <v>2617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604</v>
      </c>
      <c r="T33" s="74">
        <f t="shared" si="9"/>
        <v>13941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51.3</v>
      </c>
      <c r="D34" s="42">
        <f t="shared" si="11"/>
        <v>46187</v>
      </c>
      <c r="E34" s="192">
        <f t="shared" si="7"/>
        <v>604</v>
      </c>
      <c r="F34" s="127">
        <f t="shared" si="2"/>
        <v>2617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604</v>
      </c>
      <c r="T34" s="74">
        <f t="shared" si="9"/>
        <v>14545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52.3</v>
      </c>
      <c r="D35" s="42">
        <f t="shared" si="11"/>
        <v>46188</v>
      </c>
      <c r="E35" s="192">
        <f t="shared" si="7"/>
        <v>604</v>
      </c>
      <c r="F35" s="127">
        <f t="shared" si="2"/>
        <v>2617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604</v>
      </c>
      <c r="T35" s="74">
        <f t="shared" si="9"/>
        <v>15149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53.3</v>
      </c>
      <c r="D36" s="42">
        <f t="shared" si="11"/>
        <v>46189</v>
      </c>
      <c r="E36" s="192">
        <f t="shared" si="7"/>
        <v>604</v>
      </c>
      <c r="F36" s="127">
        <f t="shared" si="2"/>
        <v>2617</v>
      </c>
      <c r="G36" s="127">
        <f t="shared" si="3"/>
        <v>11.359999999999998</v>
      </c>
      <c r="H36" s="61">
        <v>1</v>
      </c>
      <c r="I36" s="470" t="s">
        <v>155</v>
      </c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603</v>
      </c>
      <c r="T36" s="74">
        <f t="shared" si="9"/>
        <v>15752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54.3</v>
      </c>
      <c r="D37" s="42">
        <f t="shared" si="11"/>
        <v>46190</v>
      </c>
      <c r="E37" s="192">
        <f t="shared" si="7"/>
        <v>603</v>
      </c>
      <c r="F37" s="127">
        <f t="shared" si="2"/>
        <v>2617</v>
      </c>
      <c r="G37" s="127">
        <f t="shared" si="3"/>
        <v>0</v>
      </c>
      <c r="H37" s="61"/>
      <c r="I37" s="470"/>
      <c r="J37" s="471"/>
      <c r="K37" s="62"/>
      <c r="L37" s="63"/>
      <c r="M37" s="64">
        <v>2000</v>
      </c>
      <c r="N37" s="122">
        <v>0.51500000000000001</v>
      </c>
      <c r="O37" s="121">
        <f t="shared" si="4"/>
        <v>1030</v>
      </c>
      <c r="P37" s="65"/>
      <c r="Q37" s="66"/>
      <c r="R37" s="66"/>
      <c r="S37" s="45">
        <f t="shared" si="8"/>
        <v>603</v>
      </c>
      <c r="T37" s="75">
        <f t="shared" si="9"/>
        <v>16355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55.3</v>
      </c>
      <c r="D38" s="42">
        <f t="shared" si="11"/>
        <v>46191</v>
      </c>
      <c r="E38" s="192">
        <f t="shared" si="7"/>
        <v>603</v>
      </c>
      <c r="F38" s="127">
        <f t="shared" si="2"/>
        <v>2617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603</v>
      </c>
      <c r="T38" s="74">
        <f t="shared" si="9"/>
        <v>16958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56.3</v>
      </c>
      <c r="D39" s="42">
        <f t="shared" si="11"/>
        <v>46192</v>
      </c>
      <c r="E39" s="192">
        <f t="shared" si="7"/>
        <v>603</v>
      </c>
      <c r="F39" s="127">
        <f t="shared" si="2"/>
        <v>2617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603</v>
      </c>
      <c r="T39" s="74">
        <f t="shared" si="9"/>
        <v>17561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57.3</v>
      </c>
      <c r="D40" s="42">
        <f t="shared" si="11"/>
        <v>46193</v>
      </c>
      <c r="E40" s="192">
        <f t="shared" si="7"/>
        <v>603</v>
      </c>
      <c r="F40" s="127">
        <f t="shared" si="2"/>
        <v>2617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603</v>
      </c>
      <c r="T40" s="74">
        <f t="shared" si="9"/>
        <v>18164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58.3</v>
      </c>
      <c r="D41" s="42">
        <f t="shared" si="11"/>
        <v>46194</v>
      </c>
      <c r="E41" s="192">
        <f t="shared" si="7"/>
        <v>603</v>
      </c>
      <c r="F41" s="127">
        <f t="shared" si="2"/>
        <v>2617</v>
      </c>
      <c r="G41" s="127">
        <f t="shared" si="3"/>
        <v>0</v>
      </c>
      <c r="H41" s="61"/>
      <c r="I41" s="470"/>
      <c r="J41" s="471"/>
      <c r="K41" s="62"/>
      <c r="L41" s="63"/>
      <c r="M41" s="64">
        <v>3000</v>
      </c>
      <c r="N41" s="122">
        <v>0.51500000000000001</v>
      </c>
      <c r="O41" s="121">
        <f t="shared" si="4"/>
        <v>1545</v>
      </c>
      <c r="P41" s="65"/>
      <c r="Q41" s="66"/>
      <c r="R41" s="66"/>
      <c r="S41" s="45">
        <f t="shared" si="8"/>
        <v>603</v>
      </c>
      <c r="T41" s="74">
        <f t="shared" si="9"/>
        <v>18767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59.3</v>
      </c>
      <c r="D42" s="42">
        <f t="shared" si="11"/>
        <v>46195</v>
      </c>
      <c r="E42" s="192">
        <f t="shared" si="7"/>
        <v>603</v>
      </c>
      <c r="F42" s="127">
        <f t="shared" si="2"/>
        <v>2617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603</v>
      </c>
      <c r="T42" s="74">
        <f t="shared" si="9"/>
        <v>19370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60.3</v>
      </c>
      <c r="D43" s="42">
        <f t="shared" si="11"/>
        <v>46196</v>
      </c>
      <c r="E43" s="192">
        <f t="shared" si="7"/>
        <v>603</v>
      </c>
      <c r="F43" s="127">
        <f t="shared" si="2"/>
        <v>2617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603</v>
      </c>
      <c r="T43" s="74">
        <f t="shared" si="9"/>
        <v>19973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61.3</v>
      </c>
      <c r="D44" s="42">
        <f t="shared" si="12"/>
        <v>46197</v>
      </c>
      <c r="E44" s="192">
        <f t="shared" si="7"/>
        <v>603</v>
      </c>
      <c r="F44" s="127">
        <f t="shared" si="2"/>
        <v>2617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603</v>
      </c>
      <c r="T44" s="75">
        <f t="shared" si="9"/>
        <v>20576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62.3</v>
      </c>
      <c r="D45" s="42">
        <f t="shared" si="12"/>
        <v>46198</v>
      </c>
      <c r="E45" s="192">
        <f t="shared" si="7"/>
        <v>553</v>
      </c>
      <c r="F45" s="127">
        <f t="shared" si="2"/>
        <v>2617</v>
      </c>
      <c r="G45" s="127">
        <f t="shared" si="3"/>
        <v>19.36</v>
      </c>
      <c r="H45" s="61">
        <v>1</v>
      </c>
      <c r="I45" s="470" t="s">
        <v>156</v>
      </c>
      <c r="J45" s="471"/>
      <c r="K45" s="62"/>
      <c r="L45" s="63"/>
      <c r="M45" s="64">
        <v>2000</v>
      </c>
      <c r="N45" s="122">
        <v>0.51500000000000001</v>
      </c>
      <c r="O45" s="121">
        <f t="shared" si="4"/>
        <v>1030</v>
      </c>
      <c r="P45" s="118" t="s">
        <v>265</v>
      </c>
      <c r="Q45" s="66">
        <v>50</v>
      </c>
      <c r="R45" s="66">
        <v>1097</v>
      </c>
      <c r="S45" s="45">
        <f t="shared" si="8"/>
        <v>552</v>
      </c>
      <c r="T45" s="74">
        <f>T44+S45</f>
        <v>21128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63.3</v>
      </c>
      <c r="D46" s="42">
        <f t="shared" si="12"/>
        <v>46199</v>
      </c>
      <c r="E46" s="192">
        <f t="shared" si="7"/>
        <v>552</v>
      </c>
      <c r="F46" s="127">
        <f t="shared" si="2"/>
        <v>2617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552</v>
      </c>
      <c r="T46" s="74">
        <f>T45+S46</f>
        <v>21680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64.3</v>
      </c>
      <c r="D47" s="42">
        <f t="shared" si="12"/>
        <v>46200</v>
      </c>
      <c r="E47" s="192">
        <f t="shared" si="7"/>
        <v>552</v>
      </c>
      <c r="F47" s="127">
        <f t="shared" si="2"/>
        <v>2617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552</v>
      </c>
      <c r="T47" s="74">
        <f t="shared" si="9"/>
        <v>22232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65.3</v>
      </c>
      <c r="D48" s="42">
        <f t="shared" si="12"/>
        <v>46201</v>
      </c>
      <c r="E48" s="192">
        <f t="shared" si="7"/>
        <v>552</v>
      </c>
      <c r="F48" s="127">
        <f t="shared" si="2"/>
        <v>2617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552</v>
      </c>
      <c r="T48" s="74">
        <f t="shared" si="9"/>
        <v>22784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66.3</v>
      </c>
      <c r="D49" s="42">
        <f t="shared" si="12"/>
        <v>46202</v>
      </c>
      <c r="E49" s="192">
        <f t="shared" si="7"/>
        <v>0</v>
      </c>
      <c r="F49" s="127">
        <f t="shared" si="2"/>
        <v>2617</v>
      </c>
      <c r="G49" s="127">
        <f t="shared" si="3"/>
        <v>0</v>
      </c>
      <c r="H49" s="61"/>
      <c r="I49" s="470"/>
      <c r="J49" s="471"/>
      <c r="K49" s="62"/>
      <c r="L49" s="63"/>
      <c r="M49" s="64">
        <v>-1200</v>
      </c>
      <c r="N49" s="122">
        <v>0.51500000000000001</v>
      </c>
      <c r="O49" s="121">
        <f t="shared" si="4"/>
        <v>-618</v>
      </c>
      <c r="P49" s="118" t="s">
        <v>436</v>
      </c>
      <c r="Q49" s="66">
        <v>552</v>
      </c>
      <c r="R49" s="66">
        <v>15180</v>
      </c>
      <c r="S49" s="45">
        <f t="shared" si="8"/>
        <v>0</v>
      </c>
      <c r="T49" s="74">
        <f t="shared" si="9"/>
        <v>22784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67.3</v>
      </c>
      <c r="D50" s="42">
        <f t="shared" si="12"/>
        <v>46203</v>
      </c>
      <c r="E50" s="192">
        <f t="shared" si="7"/>
        <v>0</v>
      </c>
      <c r="F50" s="127">
        <f t="shared" si="2"/>
        <v>2617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22784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68.3</v>
      </c>
      <c r="D51" s="42">
        <f t="shared" si="12"/>
        <v>46204</v>
      </c>
      <c r="E51" s="192">
        <f t="shared" si="7"/>
        <v>0</v>
      </c>
      <c r="F51" s="127">
        <f t="shared" si="2"/>
        <v>2617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22784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69.3</v>
      </c>
      <c r="D52" s="42">
        <f t="shared" si="12"/>
        <v>46205</v>
      </c>
      <c r="E52" s="192">
        <f t="shared" si="7"/>
        <v>0</v>
      </c>
      <c r="F52" s="127">
        <f t="shared" si="2"/>
        <v>2617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22784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70.3</v>
      </c>
      <c r="D53" s="42">
        <f t="shared" si="12"/>
        <v>46206</v>
      </c>
      <c r="E53" s="192">
        <f t="shared" si="7"/>
        <v>0</v>
      </c>
      <c r="F53" s="127">
        <f t="shared" si="2"/>
        <v>2617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22784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71.3</v>
      </c>
      <c r="D54" s="42">
        <f t="shared" si="12"/>
        <v>46207</v>
      </c>
      <c r="E54" s="192">
        <f t="shared" si="7"/>
        <v>0</v>
      </c>
      <c r="F54" s="127">
        <f t="shared" si="2"/>
        <v>2617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22784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72.3</v>
      </c>
      <c r="D55" s="42">
        <f t="shared" si="12"/>
        <v>46208</v>
      </c>
      <c r="E55" s="192">
        <f t="shared" si="7"/>
        <v>0</v>
      </c>
      <c r="F55" s="127">
        <f t="shared" si="2"/>
        <v>2617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22784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73.3</v>
      </c>
      <c r="D56" s="42">
        <f t="shared" si="12"/>
        <v>46209</v>
      </c>
      <c r="E56" s="192">
        <f t="shared" si="7"/>
        <v>0</v>
      </c>
      <c r="F56" s="127">
        <f t="shared" si="2"/>
        <v>2617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22784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74.3</v>
      </c>
      <c r="D57" s="42">
        <f t="shared" si="12"/>
        <v>46210</v>
      </c>
      <c r="E57" s="192">
        <f>E56-H56-Q57</f>
        <v>0</v>
      </c>
      <c r="F57" s="127">
        <f t="shared" si="2"/>
        <v>2617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22784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75.3</v>
      </c>
      <c r="D58" s="44">
        <f t="shared" si="12"/>
        <v>46211</v>
      </c>
      <c r="E58" s="192">
        <f>E57-H57-Q58</f>
        <v>0</v>
      </c>
      <c r="F58" s="127">
        <f t="shared" si="2"/>
        <v>2617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22784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48.12</v>
      </c>
      <c r="H59" s="46">
        <f>SUM(H10:H58)</f>
        <v>7</v>
      </c>
      <c r="I59" s="485"/>
      <c r="J59" s="486"/>
      <c r="K59" s="480">
        <f>SUM(K10:M58)</f>
        <v>19300</v>
      </c>
      <c r="L59" s="481"/>
      <c r="M59" s="482"/>
      <c r="N59" s="348"/>
      <c r="O59" s="348">
        <f>SUM(O10:O58)</f>
        <v>11429.5</v>
      </c>
      <c r="P59" s="47"/>
      <c r="Q59" s="48">
        <f>SUM(Q10:Q58)</f>
        <v>602</v>
      </c>
      <c r="R59" s="48">
        <f>SUM(R10:R58)</f>
        <v>16277</v>
      </c>
      <c r="S59" s="49"/>
      <c r="T59" s="77">
        <f t="shared" si="13"/>
        <v>22784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8DDF3742-97D3-4138-8CB7-A0B54F22EEAB}">
      <formula1>$AA$10:$AA$25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A4BFB-436B-4515-9F9B-6324F77093BE}">
  <sheetPr>
    <tabColor rgb="FF00B050"/>
  </sheetPr>
  <dimension ref="A1:AL101"/>
  <sheetViews>
    <sheetView workbookViewId="0">
      <selection activeCell="P32" sqref="P32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45.71093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2616</v>
      </c>
      <c r="E2" s="445"/>
      <c r="F2" s="446"/>
      <c r="G2" s="345"/>
      <c r="H2" s="413" t="s">
        <v>2</v>
      </c>
      <c r="I2" s="414"/>
      <c r="J2" s="442">
        <v>603</v>
      </c>
      <c r="K2" s="443"/>
      <c r="L2" s="29" t="s">
        <v>3</v>
      </c>
      <c r="M2" s="165">
        <f>T59</f>
        <v>22654</v>
      </c>
      <c r="N2" s="29" t="s">
        <v>14</v>
      </c>
      <c r="O2" s="181">
        <f>K59</f>
        <v>19000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2500</v>
      </c>
      <c r="V2">
        <f>(U2/((J$2)-(SUM(Q10:Q14))))</f>
        <v>4.1459369817578775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55</v>
      </c>
      <c r="E3" s="448"/>
      <c r="F3" s="449"/>
      <c r="G3" s="343"/>
      <c r="H3" s="392" t="s">
        <v>4</v>
      </c>
      <c r="I3" s="393"/>
      <c r="J3" s="440">
        <v>4068</v>
      </c>
      <c r="K3" s="441"/>
      <c r="L3" s="341" t="s">
        <v>113</v>
      </c>
      <c r="M3" s="166">
        <f>J3/J2</f>
        <v>6.7462686567164178</v>
      </c>
      <c r="N3" s="171" t="s">
        <v>15</v>
      </c>
      <c r="O3" s="182">
        <f>(O2/(J7-J3))</f>
        <v>1.5471052845859459</v>
      </c>
      <c r="P3" s="171" t="s">
        <v>41</v>
      </c>
      <c r="Q3" s="54"/>
      <c r="R3" s="187" t="s">
        <v>237</v>
      </c>
      <c r="S3" s="161">
        <f>G59</f>
        <v>67.039999999999992</v>
      </c>
      <c r="T3" t="s">
        <v>246</v>
      </c>
      <c r="U3">
        <f>SUM(L10:L57)</f>
        <v>8500</v>
      </c>
      <c r="V3">
        <f>(U3/((J$2)-(SUM(Q10:Q15))))</f>
        <v>14.096185737976782</v>
      </c>
    </row>
    <row r="4" spans="1:38" ht="18.75" x14ac:dyDescent="0.3">
      <c r="A4" s="387" t="s">
        <v>5</v>
      </c>
      <c r="B4" s="388"/>
      <c r="C4" s="389"/>
      <c r="D4" s="436">
        <v>46156</v>
      </c>
      <c r="E4" s="437"/>
      <c r="F4" s="438"/>
      <c r="G4" s="346"/>
      <c r="H4" s="433" t="s">
        <v>6</v>
      </c>
      <c r="I4" s="434"/>
      <c r="J4" s="395">
        <f>H59</f>
        <v>6</v>
      </c>
      <c r="K4" s="435"/>
      <c r="L4" s="30" t="s">
        <v>7</v>
      </c>
      <c r="M4" s="167">
        <f>(SUM(H10:H20)/J2)+(SUM(H21:H58)/(J2-J5-AB2))</f>
        <v>9.9723236286675329E-3</v>
      </c>
      <c r="N4" s="175" t="s">
        <v>111</v>
      </c>
      <c r="O4" s="183">
        <f>O59</f>
        <v>10158</v>
      </c>
      <c r="P4" s="172" t="s">
        <v>39</v>
      </c>
      <c r="Q4" s="54"/>
      <c r="R4" s="187" t="s">
        <v>242</v>
      </c>
      <c r="S4" s="161">
        <f>O2-S3-S2</f>
        <v>18932.96</v>
      </c>
      <c r="T4" t="s">
        <v>37</v>
      </c>
      <c r="U4">
        <f>SUM(M10:M58)</f>
        <v>8000</v>
      </c>
      <c r="V4">
        <f>(U4/((J$2)-(SUM(Q10:Q14))))</f>
        <v>13.266998341625207</v>
      </c>
    </row>
    <row r="5" spans="1:38" ht="18.75" x14ac:dyDescent="0.3">
      <c r="A5" s="387" t="s">
        <v>8</v>
      </c>
      <c r="B5" s="388"/>
      <c r="C5" s="389"/>
      <c r="D5" s="436">
        <v>46195</v>
      </c>
      <c r="E5" s="437"/>
      <c r="F5" s="438"/>
      <c r="G5" s="346"/>
      <c r="H5" s="433" t="s">
        <v>106</v>
      </c>
      <c r="I5" s="434"/>
      <c r="J5" s="395">
        <f>SUM(Q10:Q25)</f>
        <v>0</v>
      </c>
      <c r="K5" s="435"/>
      <c r="L5" s="30" t="s">
        <v>10</v>
      </c>
      <c r="M5" s="168">
        <f>((J7-J3)/M2)*1000</f>
        <v>542.11176834113189</v>
      </c>
      <c r="N5" s="173" t="s">
        <v>112</v>
      </c>
      <c r="O5" s="184">
        <f>O4/(J7-J3)</f>
        <v>0.82713134109600195</v>
      </c>
      <c r="P5" s="173" t="s">
        <v>42</v>
      </c>
      <c r="Q5" s="54"/>
      <c r="R5" s="187" t="s">
        <v>238</v>
      </c>
      <c r="S5" s="161">
        <f>S4/J6</f>
        <v>31.713500837520936</v>
      </c>
    </row>
    <row r="6" spans="1:38" ht="18.75" x14ac:dyDescent="0.3">
      <c r="A6" s="387" t="s">
        <v>11</v>
      </c>
      <c r="B6" s="388"/>
      <c r="C6" s="389"/>
      <c r="D6" s="447">
        <v>26.6</v>
      </c>
      <c r="E6" s="448"/>
      <c r="F6" s="449"/>
      <c r="G6" s="343"/>
      <c r="H6" s="433" t="s">
        <v>107</v>
      </c>
      <c r="I6" s="434"/>
      <c r="J6" s="395">
        <f>Q59-J5</f>
        <v>597</v>
      </c>
      <c r="K6" s="435"/>
      <c r="L6" s="341" t="s">
        <v>109</v>
      </c>
      <c r="M6" s="169">
        <f>SUM(R49:R58)/SUM(Q49:Q58)</f>
        <v>27.630161579892281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65.599999999999994</v>
      </c>
      <c r="E7" s="464"/>
      <c r="F7" s="465"/>
      <c r="G7" s="344"/>
      <c r="H7" s="459" t="s">
        <v>12</v>
      </c>
      <c r="I7" s="460"/>
      <c r="J7" s="461">
        <f>R59</f>
        <v>16349</v>
      </c>
      <c r="K7" s="462"/>
      <c r="L7" s="31" t="s">
        <v>110</v>
      </c>
      <c r="M7" s="170">
        <f>SUM(R10:R45)/SUM(Q10:Q45)</f>
        <v>23.975000000000001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26.6</v>
      </c>
      <c r="D10" s="41">
        <f>D4</f>
        <v>46156</v>
      </c>
      <c r="E10" s="192">
        <f>J2</f>
        <v>603</v>
      </c>
      <c r="F10" s="127">
        <f>D$2</f>
        <v>2616</v>
      </c>
      <c r="G10" s="127">
        <f>H10*X10</f>
        <v>0</v>
      </c>
      <c r="H10" s="55"/>
      <c r="I10" s="468"/>
      <c r="J10" s="469"/>
      <c r="K10" s="56">
        <v>2500</v>
      </c>
      <c r="L10" s="57"/>
      <c r="M10" s="58"/>
      <c r="N10" s="121">
        <v>0.52</v>
      </c>
      <c r="O10" s="121">
        <f>SUM(K10:M10)*N10</f>
        <v>1300</v>
      </c>
      <c r="P10" s="59" t="s">
        <v>430</v>
      </c>
      <c r="Q10" s="60"/>
      <c r="R10" s="60"/>
      <c r="S10" s="45">
        <f>E10-H10-Q10</f>
        <v>603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27.6</v>
      </c>
      <c r="D11" s="42">
        <f>D10+1</f>
        <v>46157</v>
      </c>
      <c r="E11" s="192">
        <f>E10-H10-Q11</f>
        <v>603</v>
      </c>
      <c r="F11" s="127">
        <f t="shared" ref="F11:F58" si="2">D$2</f>
        <v>2616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221</v>
      </c>
      <c r="Q11" s="66"/>
      <c r="R11" s="66"/>
      <c r="S11" s="45">
        <f>S10-H11-Q11</f>
        <v>603</v>
      </c>
      <c r="T11" s="74">
        <f>T10+S11</f>
        <v>603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28.6</v>
      </c>
      <c r="D12" s="42">
        <f t="shared" si="6"/>
        <v>46158</v>
      </c>
      <c r="E12" s="192">
        <f t="shared" ref="E12:E56" si="7">E11-H11-Q12</f>
        <v>603</v>
      </c>
      <c r="F12" s="127">
        <f t="shared" si="2"/>
        <v>2616</v>
      </c>
      <c r="G12" s="127">
        <f t="shared" si="3"/>
        <v>0.5</v>
      </c>
      <c r="H12" s="61">
        <v>1</v>
      </c>
      <c r="I12" s="470" t="s">
        <v>148</v>
      </c>
      <c r="J12" s="471"/>
      <c r="K12" s="62"/>
      <c r="L12" s="63"/>
      <c r="M12" s="64"/>
      <c r="N12" s="122"/>
      <c r="O12" s="121">
        <f t="shared" si="4"/>
        <v>0</v>
      </c>
      <c r="P12" s="118" t="s">
        <v>221</v>
      </c>
      <c r="Q12" s="66"/>
      <c r="R12" s="66"/>
      <c r="S12" s="45">
        <f t="shared" ref="S12:S58" si="8">S11-H12-Q12</f>
        <v>602</v>
      </c>
      <c r="T12" s="74">
        <f t="shared" ref="T12:T51" si="9">T11+S12</f>
        <v>1205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29.6</v>
      </c>
      <c r="D13" s="42">
        <f t="shared" si="6"/>
        <v>46159</v>
      </c>
      <c r="E13" s="192">
        <f t="shared" si="7"/>
        <v>602</v>
      </c>
      <c r="F13" s="127">
        <f t="shared" si="2"/>
        <v>2616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118" t="s">
        <v>221</v>
      </c>
      <c r="Q13" s="66"/>
      <c r="R13" s="66"/>
      <c r="S13" s="45">
        <f>S12-H13-Q13</f>
        <v>602</v>
      </c>
      <c r="T13" s="74">
        <f t="shared" si="9"/>
        <v>1807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30.6</v>
      </c>
      <c r="D14" s="42">
        <f t="shared" si="6"/>
        <v>46160</v>
      </c>
      <c r="E14" s="192">
        <f t="shared" si="7"/>
        <v>602</v>
      </c>
      <c r="F14" s="127">
        <f t="shared" si="2"/>
        <v>2616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118" t="s">
        <v>221</v>
      </c>
      <c r="Q14" s="66"/>
      <c r="R14" s="66"/>
      <c r="S14" s="45">
        <f t="shared" si="8"/>
        <v>602</v>
      </c>
      <c r="T14" s="74">
        <f t="shared" si="9"/>
        <v>2409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31.6</v>
      </c>
      <c r="D15" s="42">
        <f t="shared" si="6"/>
        <v>46161</v>
      </c>
      <c r="E15" s="192">
        <f>E14-H14-Q15</f>
        <v>602</v>
      </c>
      <c r="F15" s="127">
        <f t="shared" si="2"/>
        <v>2616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118" t="s">
        <v>221</v>
      </c>
      <c r="Q15" s="66"/>
      <c r="R15" s="66"/>
      <c r="S15" s="45">
        <f t="shared" si="8"/>
        <v>602</v>
      </c>
      <c r="T15" s="74">
        <f t="shared" si="9"/>
        <v>3011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32.6</v>
      </c>
      <c r="D16" s="42">
        <f t="shared" si="6"/>
        <v>46162</v>
      </c>
      <c r="E16" s="192">
        <f t="shared" si="7"/>
        <v>602</v>
      </c>
      <c r="F16" s="127">
        <f t="shared" si="2"/>
        <v>2616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602</v>
      </c>
      <c r="T16" s="75">
        <f t="shared" si="9"/>
        <v>3613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33.6</v>
      </c>
      <c r="D17" s="42">
        <f t="shared" si="6"/>
        <v>46163</v>
      </c>
      <c r="E17" s="192">
        <f t="shared" si="7"/>
        <v>602</v>
      </c>
      <c r="F17" s="127">
        <f t="shared" si="2"/>
        <v>2616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602</v>
      </c>
      <c r="T17" s="74">
        <f t="shared" si="9"/>
        <v>4215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34.6</v>
      </c>
      <c r="D18" s="42">
        <f t="shared" si="6"/>
        <v>46164</v>
      </c>
      <c r="E18" s="192">
        <f>E17-H17-Q18</f>
        <v>602</v>
      </c>
      <c r="F18" s="127">
        <f t="shared" si="2"/>
        <v>2616</v>
      </c>
      <c r="G18" s="127">
        <f t="shared" si="3"/>
        <v>2.2999999999999998</v>
      </c>
      <c r="H18" s="61">
        <v>1</v>
      </c>
      <c r="I18" s="470" t="s">
        <v>152</v>
      </c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601</v>
      </c>
      <c r="T18" s="74">
        <f t="shared" si="9"/>
        <v>4816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35.6</v>
      </c>
      <c r="D19" s="42">
        <f t="shared" si="6"/>
        <v>46165</v>
      </c>
      <c r="E19" s="192">
        <f t="shared" si="7"/>
        <v>601</v>
      </c>
      <c r="F19" s="127">
        <f t="shared" si="2"/>
        <v>2616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601</v>
      </c>
      <c r="T19" s="74">
        <f t="shared" si="9"/>
        <v>5417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36.6</v>
      </c>
      <c r="D20" s="42">
        <f t="shared" si="6"/>
        <v>46166</v>
      </c>
      <c r="E20" s="192">
        <f t="shared" si="7"/>
        <v>601</v>
      </c>
      <c r="F20" s="127">
        <f t="shared" si="2"/>
        <v>2616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601</v>
      </c>
      <c r="T20" s="74">
        <f t="shared" si="9"/>
        <v>6018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37.6</v>
      </c>
      <c r="D21" s="42">
        <f t="shared" si="6"/>
        <v>46167</v>
      </c>
      <c r="E21" s="192">
        <f t="shared" si="7"/>
        <v>601</v>
      </c>
      <c r="F21" s="127">
        <f t="shared" si="2"/>
        <v>2616</v>
      </c>
      <c r="G21" s="127">
        <f t="shared" si="3"/>
        <v>0</v>
      </c>
      <c r="H21" s="61"/>
      <c r="I21" s="470"/>
      <c r="J21" s="471"/>
      <c r="K21" s="62"/>
      <c r="L21" s="63">
        <v>3000</v>
      </c>
      <c r="M21" s="64"/>
      <c r="N21" s="122">
        <v>0.52</v>
      </c>
      <c r="O21" s="121">
        <f t="shared" si="4"/>
        <v>1560</v>
      </c>
      <c r="P21" s="65"/>
      <c r="Q21" s="66"/>
      <c r="R21" s="66"/>
      <c r="S21" s="45">
        <f t="shared" si="8"/>
        <v>601</v>
      </c>
      <c r="T21" s="74">
        <f t="shared" si="9"/>
        <v>6619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38.6</v>
      </c>
      <c r="D22" s="42">
        <f t="shared" si="6"/>
        <v>46168</v>
      </c>
      <c r="E22" s="192">
        <f t="shared" si="7"/>
        <v>601</v>
      </c>
      <c r="F22" s="127">
        <f t="shared" si="2"/>
        <v>2616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601</v>
      </c>
      <c r="T22" s="74">
        <f t="shared" si="9"/>
        <v>7220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39.6</v>
      </c>
      <c r="D23" s="42">
        <f t="shared" si="6"/>
        <v>46169</v>
      </c>
      <c r="E23" s="192">
        <f t="shared" si="7"/>
        <v>601</v>
      </c>
      <c r="F23" s="127">
        <f t="shared" si="2"/>
        <v>2616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601</v>
      </c>
      <c r="T23" s="75">
        <f t="shared" si="9"/>
        <v>7821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40.6</v>
      </c>
      <c r="D24" s="42">
        <f t="shared" si="6"/>
        <v>46170</v>
      </c>
      <c r="E24" s="192">
        <f t="shared" si="7"/>
        <v>601</v>
      </c>
      <c r="F24" s="127">
        <f t="shared" si="2"/>
        <v>2616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601</v>
      </c>
      <c r="T24" s="74">
        <f t="shared" si="9"/>
        <v>8422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41.6</v>
      </c>
      <c r="D25" s="42">
        <f t="shared" si="6"/>
        <v>46171</v>
      </c>
      <c r="E25" s="192">
        <f t="shared" si="7"/>
        <v>601</v>
      </c>
      <c r="F25" s="127">
        <f t="shared" si="2"/>
        <v>2616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601</v>
      </c>
      <c r="T25" s="74">
        <f t="shared" si="9"/>
        <v>9023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42.6</v>
      </c>
      <c r="D26" s="42">
        <f t="shared" si="6"/>
        <v>46172</v>
      </c>
      <c r="E26" s="192">
        <f t="shared" si="7"/>
        <v>601</v>
      </c>
      <c r="F26" s="127">
        <f t="shared" si="2"/>
        <v>2616</v>
      </c>
      <c r="G26" s="127">
        <f t="shared" si="3"/>
        <v>0</v>
      </c>
      <c r="H26" s="61"/>
      <c r="I26" s="470"/>
      <c r="J26" s="471"/>
      <c r="K26" s="62"/>
      <c r="L26" s="63">
        <v>2500</v>
      </c>
      <c r="M26" s="64"/>
      <c r="N26" s="122">
        <v>0.52</v>
      </c>
      <c r="O26" s="121">
        <f t="shared" si="4"/>
        <v>1300</v>
      </c>
      <c r="P26" s="65"/>
      <c r="Q26" s="66"/>
      <c r="R26" s="66"/>
      <c r="S26" s="45">
        <f t="shared" si="8"/>
        <v>601</v>
      </c>
      <c r="T26" s="74">
        <f t="shared" si="9"/>
        <v>9624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43.6</v>
      </c>
      <c r="D27" s="42">
        <f t="shared" si="6"/>
        <v>46173</v>
      </c>
      <c r="E27" s="192">
        <f t="shared" si="7"/>
        <v>601</v>
      </c>
      <c r="F27" s="127">
        <f t="shared" si="2"/>
        <v>2616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601</v>
      </c>
      <c r="T27" s="74">
        <f t="shared" si="9"/>
        <v>10225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44.6</v>
      </c>
      <c r="D28" s="42">
        <f t="shared" si="11"/>
        <v>46174</v>
      </c>
      <c r="E28" s="192">
        <f t="shared" si="7"/>
        <v>601</v>
      </c>
      <c r="F28" s="127">
        <f t="shared" si="2"/>
        <v>2616</v>
      </c>
      <c r="G28" s="127">
        <f t="shared" si="3"/>
        <v>0</v>
      </c>
      <c r="H28" s="61"/>
      <c r="I28" s="470"/>
      <c r="J28" s="471"/>
      <c r="K28" s="62"/>
      <c r="L28" s="63">
        <v>3000</v>
      </c>
      <c r="M28" s="64"/>
      <c r="N28" s="122">
        <v>0.626</v>
      </c>
      <c r="O28" s="121">
        <f t="shared" si="4"/>
        <v>1878</v>
      </c>
      <c r="P28" s="65"/>
      <c r="Q28" s="66"/>
      <c r="R28" s="66"/>
      <c r="S28" s="45">
        <f t="shared" si="8"/>
        <v>601</v>
      </c>
      <c r="T28" s="74">
        <f t="shared" si="9"/>
        <v>10826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45.6</v>
      </c>
      <c r="D29" s="42">
        <f t="shared" si="11"/>
        <v>46175</v>
      </c>
      <c r="E29" s="192">
        <f t="shared" si="7"/>
        <v>601</v>
      </c>
      <c r="F29" s="127">
        <f t="shared" si="2"/>
        <v>2616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601</v>
      </c>
      <c r="T29" s="74">
        <f t="shared" si="9"/>
        <v>11427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46.6</v>
      </c>
      <c r="D30" s="42">
        <f t="shared" si="11"/>
        <v>46176</v>
      </c>
      <c r="E30" s="192">
        <f t="shared" si="7"/>
        <v>601</v>
      </c>
      <c r="F30" s="127">
        <f t="shared" si="2"/>
        <v>2616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601</v>
      </c>
      <c r="T30" s="75">
        <f t="shared" si="9"/>
        <v>12028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47.6</v>
      </c>
      <c r="D31" s="42">
        <f t="shared" si="11"/>
        <v>46177</v>
      </c>
      <c r="E31" s="192">
        <f t="shared" si="7"/>
        <v>601</v>
      </c>
      <c r="F31" s="127">
        <f t="shared" si="2"/>
        <v>2616</v>
      </c>
      <c r="G31" s="127">
        <f t="shared" si="3"/>
        <v>7.9599999999999973</v>
      </c>
      <c r="H31" s="61">
        <v>1</v>
      </c>
      <c r="I31" s="470" t="s">
        <v>148</v>
      </c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600</v>
      </c>
      <c r="T31" s="74">
        <f t="shared" si="9"/>
        <v>12628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48.6</v>
      </c>
      <c r="D32" s="42">
        <f t="shared" si="11"/>
        <v>46178</v>
      </c>
      <c r="E32" s="192">
        <f t="shared" si="7"/>
        <v>600</v>
      </c>
      <c r="F32" s="127">
        <f t="shared" si="2"/>
        <v>2616</v>
      </c>
      <c r="G32" s="127">
        <f t="shared" si="3"/>
        <v>0</v>
      </c>
      <c r="H32" s="61"/>
      <c r="I32" s="470"/>
      <c r="J32" s="471"/>
      <c r="K32" s="62"/>
      <c r="L32" s="63"/>
      <c r="M32" s="64">
        <v>3000</v>
      </c>
      <c r="N32" s="122">
        <v>0.51500000000000001</v>
      </c>
      <c r="O32" s="121">
        <f t="shared" si="4"/>
        <v>1545</v>
      </c>
      <c r="P32" s="65"/>
      <c r="Q32" s="66"/>
      <c r="R32" s="66"/>
      <c r="S32" s="45">
        <f t="shared" si="8"/>
        <v>600</v>
      </c>
      <c r="T32" s="74">
        <f t="shared" si="9"/>
        <v>13228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49.6</v>
      </c>
      <c r="D33" s="42">
        <f t="shared" si="11"/>
        <v>46179</v>
      </c>
      <c r="E33" s="192">
        <f t="shared" si="7"/>
        <v>600</v>
      </c>
      <c r="F33" s="127">
        <f t="shared" si="2"/>
        <v>2616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600</v>
      </c>
      <c r="T33" s="74">
        <f t="shared" si="9"/>
        <v>13828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50.6</v>
      </c>
      <c r="D34" s="42">
        <f t="shared" si="11"/>
        <v>46180</v>
      </c>
      <c r="E34" s="192">
        <f t="shared" si="7"/>
        <v>600</v>
      </c>
      <c r="F34" s="127">
        <f t="shared" si="2"/>
        <v>2616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600</v>
      </c>
      <c r="T34" s="74">
        <f t="shared" si="9"/>
        <v>14428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51.6</v>
      </c>
      <c r="D35" s="42">
        <f t="shared" si="11"/>
        <v>46181</v>
      </c>
      <c r="E35" s="192">
        <f t="shared" si="7"/>
        <v>600</v>
      </c>
      <c r="F35" s="127">
        <f t="shared" si="2"/>
        <v>2616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600</v>
      </c>
      <c r="T35" s="74">
        <f t="shared" si="9"/>
        <v>15028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52.6</v>
      </c>
      <c r="D36" s="42">
        <f t="shared" si="11"/>
        <v>46182</v>
      </c>
      <c r="E36" s="192">
        <f t="shared" si="7"/>
        <v>600</v>
      </c>
      <c r="F36" s="127">
        <f t="shared" si="2"/>
        <v>2616</v>
      </c>
      <c r="G36" s="127">
        <f t="shared" si="3"/>
        <v>0</v>
      </c>
      <c r="H36" s="61"/>
      <c r="I36" s="470"/>
      <c r="J36" s="471"/>
      <c r="K36" s="62"/>
      <c r="L36" s="63"/>
      <c r="M36" s="64">
        <v>2500</v>
      </c>
      <c r="N36" s="122">
        <v>0.51500000000000001</v>
      </c>
      <c r="O36" s="121">
        <f t="shared" si="4"/>
        <v>1287.5</v>
      </c>
      <c r="P36" s="65"/>
      <c r="Q36" s="66"/>
      <c r="R36" s="66"/>
      <c r="S36" s="45">
        <f t="shared" si="8"/>
        <v>600</v>
      </c>
      <c r="T36" s="74">
        <f t="shared" si="9"/>
        <v>15628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53.6</v>
      </c>
      <c r="D37" s="42">
        <f t="shared" si="11"/>
        <v>46183</v>
      </c>
      <c r="E37" s="192">
        <f t="shared" si="7"/>
        <v>600</v>
      </c>
      <c r="F37" s="127">
        <f t="shared" si="2"/>
        <v>2616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600</v>
      </c>
      <c r="T37" s="75">
        <f t="shared" si="9"/>
        <v>16228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54.6</v>
      </c>
      <c r="D38" s="42">
        <f t="shared" si="11"/>
        <v>46184</v>
      </c>
      <c r="E38" s="192">
        <f t="shared" si="7"/>
        <v>600</v>
      </c>
      <c r="F38" s="127">
        <f t="shared" si="2"/>
        <v>2616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600</v>
      </c>
      <c r="T38" s="74">
        <f t="shared" si="9"/>
        <v>16828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55.6</v>
      </c>
      <c r="D39" s="42">
        <f t="shared" si="11"/>
        <v>46185</v>
      </c>
      <c r="E39" s="192">
        <f t="shared" si="7"/>
        <v>600</v>
      </c>
      <c r="F39" s="127">
        <f t="shared" si="2"/>
        <v>2616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600</v>
      </c>
      <c r="T39" s="74">
        <f t="shared" si="9"/>
        <v>17428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56.6</v>
      </c>
      <c r="D40" s="42">
        <f t="shared" si="11"/>
        <v>46186</v>
      </c>
      <c r="E40" s="192">
        <f t="shared" si="7"/>
        <v>600</v>
      </c>
      <c r="F40" s="127">
        <f t="shared" si="2"/>
        <v>2616</v>
      </c>
      <c r="G40" s="127">
        <f t="shared" si="3"/>
        <v>14.56</v>
      </c>
      <c r="H40" s="61">
        <v>1</v>
      </c>
      <c r="I40" s="470" t="s">
        <v>148</v>
      </c>
      <c r="J40" s="471"/>
      <c r="K40" s="62"/>
      <c r="L40" s="63"/>
      <c r="M40" s="64">
        <v>1000</v>
      </c>
      <c r="N40" s="122">
        <v>0.51500000000000001</v>
      </c>
      <c r="O40" s="121">
        <f t="shared" si="4"/>
        <v>515</v>
      </c>
      <c r="P40" s="65"/>
      <c r="Q40" s="66"/>
      <c r="R40" s="66"/>
      <c r="S40" s="45">
        <f t="shared" si="8"/>
        <v>599</v>
      </c>
      <c r="T40" s="74">
        <f t="shared" si="9"/>
        <v>18027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57.6</v>
      </c>
      <c r="D41" s="42">
        <f t="shared" si="11"/>
        <v>46187</v>
      </c>
      <c r="E41" s="192">
        <f t="shared" si="7"/>
        <v>599</v>
      </c>
      <c r="F41" s="127">
        <f t="shared" si="2"/>
        <v>2616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599</v>
      </c>
      <c r="T41" s="74">
        <f t="shared" si="9"/>
        <v>18626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58.6</v>
      </c>
      <c r="D42" s="42">
        <f t="shared" si="11"/>
        <v>46188</v>
      </c>
      <c r="E42" s="192">
        <f t="shared" si="7"/>
        <v>599</v>
      </c>
      <c r="F42" s="127">
        <f t="shared" si="2"/>
        <v>2616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599</v>
      </c>
      <c r="T42" s="74">
        <f t="shared" si="9"/>
        <v>19225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59.6</v>
      </c>
      <c r="D43" s="42">
        <f t="shared" si="11"/>
        <v>46189</v>
      </c>
      <c r="E43" s="192">
        <f t="shared" si="7"/>
        <v>599</v>
      </c>
      <c r="F43" s="127">
        <f t="shared" si="2"/>
        <v>2616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599</v>
      </c>
      <c r="T43" s="74">
        <f t="shared" si="9"/>
        <v>19824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60.6</v>
      </c>
      <c r="D44" s="42">
        <f t="shared" si="12"/>
        <v>46190</v>
      </c>
      <c r="E44" s="192">
        <f t="shared" si="7"/>
        <v>599</v>
      </c>
      <c r="F44" s="127">
        <f t="shared" si="2"/>
        <v>2616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599</v>
      </c>
      <c r="T44" s="75">
        <f t="shared" si="9"/>
        <v>20423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61.6</v>
      </c>
      <c r="D45" s="42">
        <f t="shared" si="12"/>
        <v>46191</v>
      </c>
      <c r="E45" s="192">
        <f t="shared" si="7"/>
        <v>559</v>
      </c>
      <c r="F45" s="127">
        <f t="shared" si="2"/>
        <v>2616</v>
      </c>
      <c r="G45" s="127">
        <f t="shared" si="3"/>
        <v>19.36</v>
      </c>
      <c r="H45" s="61">
        <v>1</v>
      </c>
      <c r="I45" s="470" t="s">
        <v>155</v>
      </c>
      <c r="J45" s="471"/>
      <c r="K45" s="62"/>
      <c r="L45" s="63"/>
      <c r="M45" s="64">
        <v>1500</v>
      </c>
      <c r="N45" s="122">
        <v>0.51500000000000001</v>
      </c>
      <c r="O45" s="121">
        <f t="shared" si="4"/>
        <v>772.5</v>
      </c>
      <c r="P45" s="65"/>
      <c r="Q45" s="66">
        <v>40</v>
      </c>
      <c r="R45" s="66">
        <v>959</v>
      </c>
      <c r="S45" s="45">
        <f t="shared" si="8"/>
        <v>558</v>
      </c>
      <c r="T45" s="74">
        <f>T44+S45</f>
        <v>20981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62.6</v>
      </c>
      <c r="D46" s="42">
        <f t="shared" si="12"/>
        <v>46192</v>
      </c>
      <c r="E46" s="192">
        <f t="shared" si="7"/>
        <v>558</v>
      </c>
      <c r="F46" s="127">
        <f t="shared" si="2"/>
        <v>2616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558</v>
      </c>
      <c r="T46" s="74">
        <f>T45+S46</f>
        <v>21539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63.6</v>
      </c>
      <c r="D47" s="42">
        <f t="shared" si="12"/>
        <v>46193</v>
      </c>
      <c r="E47" s="192">
        <f t="shared" si="7"/>
        <v>558</v>
      </c>
      <c r="F47" s="127">
        <f t="shared" si="2"/>
        <v>2616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558</v>
      </c>
      <c r="T47" s="74">
        <f t="shared" si="9"/>
        <v>22097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64.599999999999994</v>
      </c>
      <c r="D48" s="42">
        <f t="shared" si="12"/>
        <v>46194</v>
      </c>
      <c r="E48" s="192">
        <f t="shared" si="7"/>
        <v>558</v>
      </c>
      <c r="F48" s="127">
        <f t="shared" si="2"/>
        <v>2616</v>
      </c>
      <c r="G48" s="127">
        <f t="shared" si="3"/>
        <v>22.36</v>
      </c>
      <c r="H48" s="61">
        <v>1</v>
      </c>
      <c r="I48" s="470" t="s">
        <v>147</v>
      </c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557</v>
      </c>
      <c r="T48" s="74">
        <f t="shared" si="9"/>
        <v>22654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65.599999999999994</v>
      </c>
      <c r="D49" s="42">
        <f t="shared" si="12"/>
        <v>46195</v>
      </c>
      <c r="E49" s="192">
        <f t="shared" si="7"/>
        <v>0</v>
      </c>
      <c r="F49" s="127">
        <f t="shared" si="2"/>
        <v>2616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/>
      <c r="Q49" s="66">
        <v>557</v>
      </c>
      <c r="R49" s="66">
        <v>15390</v>
      </c>
      <c r="S49" s="45">
        <f t="shared" si="8"/>
        <v>0</v>
      </c>
      <c r="T49" s="74">
        <f t="shared" si="9"/>
        <v>22654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66.599999999999994</v>
      </c>
      <c r="D50" s="42">
        <f t="shared" si="12"/>
        <v>46196</v>
      </c>
      <c r="E50" s="192">
        <f t="shared" si="7"/>
        <v>0</v>
      </c>
      <c r="F50" s="127">
        <f t="shared" si="2"/>
        <v>2616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22654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67.599999999999994</v>
      </c>
      <c r="D51" s="42">
        <f t="shared" si="12"/>
        <v>46197</v>
      </c>
      <c r="E51" s="192">
        <f t="shared" si="7"/>
        <v>0</v>
      </c>
      <c r="F51" s="127">
        <f t="shared" si="2"/>
        <v>2616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22654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68.599999999999994</v>
      </c>
      <c r="D52" s="42">
        <f t="shared" si="12"/>
        <v>46198</v>
      </c>
      <c r="E52" s="192">
        <f t="shared" si="7"/>
        <v>0</v>
      </c>
      <c r="F52" s="127">
        <f t="shared" si="2"/>
        <v>2616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22654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69.599999999999994</v>
      </c>
      <c r="D53" s="42">
        <f t="shared" si="12"/>
        <v>46199</v>
      </c>
      <c r="E53" s="192">
        <f t="shared" si="7"/>
        <v>0</v>
      </c>
      <c r="F53" s="127">
        <f t="shared" si="2"/>
        <v>2616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22654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70.599999999999994</v>
      </c>
      <c r="D54" s="42">
        <f t="shared" si="12"/>
        <v>46200</v>
      </c>
      <c r="E54" s="192">
        <f t="shared" si="7"/>
        <v>0</v>
      </c>
      <c r="F54" s="127">
        <f t="shared" si="2"/>
        <v>2616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22654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71.599999999999994</v>
      </c>
      <c r="D55" s="42">
        <f t="shared" si="12"/>
        <v>46201</v>
      </c>
      <c r="E55" s="192">
        <f t="shared" si="7"/>
        <v>0</v>
      </c>
      <c r="F55" s="127">
        <f t="shared" si="2"/>
        <v>2616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22654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72.599999999999994</v>
      </c>
      <c r="D56" s="42">
        <f t="shared" si="12"/>
        <v>46202</v>
      </c>
      <c r="E56" s="192">
        <f t="shared" si="7"/>
        <v>0</v>
      </c>
      <c r="F56" s="127">
        <f t="shared" si="2"/>
        <v>2616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22654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73.599999999999994</v>
      </c>
      <c r="D57" s="42">
        <f t="shared" si="12"/>
        <v>46203</v>
      </c>
      <c r="E57" s="192">
        <f>E56-H56-Q57</f>
        <v>0</v>
      </c>
      <c r="F57" s="127">
        <f t="shared" si="2"/>
        <v>2616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22654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74.599999999999994</v>
      </c>
      <c r="D58" s="44">
        <f t="shared" si="12"/>
        <v>46204</v>
      </c>
      <c r="E58" s="192">
        <f>E57-H57-Q58</f>
        <v>0</v>
      </c>
      <c r="F58" s="127">
        <f t="shared" si="2"/>
        <v>2616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22654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67.039999999999992</v>
      </c>
      <c r="H59" s="46">
        <f>SUM(H10:H58)</f>
        <v>6</v>
      </c>
      <c r="I59" s="485"/>
      <c r="J59" s="486"/>
      <c r="K59" s="480">
        <f>SUM(K10:M58)</f>
        <v>19000</v>
      </c>
      <c r="L59" s="481"/>
      <c r="M59" s="482"/>
      <c r="N59" s="342"/>
      <c r="O59" s="342">
        <f>SUM(O10:O58)</f>
        <v>10158</v>
      </c>
      <c r="P59" s="47"/>
      <c r="Q59" s="48">
        <f>SUM(Q10:Q58)</f>
        <v>597</v>
      </c>
      <c r="R59" s="48">
        <f>SUM(R10:R58)</f>
        <v>16349</v>
      </c>
      <c r="S59" s="49"/>
      <c r="T59" s="77">
        <f t="shared" si="13"/>
        <v>22654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38BEB6EE-3E34-4C2E-8FF8-1D3E06032840}">
      <formula1>$AA$10:$AA$25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9FB55-F261-41FC-8724-5EB304757DB3}">
  <sheetPr>
    <tabColor rgb="FF00B050"/>
  </sheetPr>
  <dimension ref="A1:AL101"/>
  <sheetViews>
    <sheetView topLeftCell="A18" workbookViewId="0">
      <selection activeCell="M35" sqref="M35:M51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45.71093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2615</v>
      </c>
      <c r="E2" s="445"/>
      <c r="F2" s="446"/>
      <c r="G2" s="345"/>
      <c r="H2" s="413" t="s">
        <v>2</v>
      </c>
      <c r="I2" s="414"/>
      <c r="J2" s="442">
        <v>575</v>
      </c>
      <c r="K2" s="443"/>
      <c r="L2" s="29" t="s">
        <v>3</v>
      </c>
      <c r="M2" s="165">
        <f>T59</f>
        <v>21453</v>
      </c>
      <c r="N2" s="29" t="s">
        <v>14</v>
      </c>
      <c r="O2" s="181">
        <f>K59</f>
        <v>18200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2600</v>
      </c>
      <c r="V2">
        <f>(U2/((J$2)-(SUM(Q10:Q14))))</f>
        <v>4.5217391304347823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343"/>
      <c r="H3" s="392" t="s">
        <v>4</v>
      </c>
      <c r="I3" s="393"/>
      <c r="J3" s="440">
        <v>3966</v>
      </c>
      <c r="K3" s="441"/>
      <c r="L3" s="341" t="s">
        <v>113</v>
      </c>
      <c r="M3" s="166">
        <f>J3/J2</f>
        <v>6.8973913043478259</v>
      </c>
      <c r="N3" s="171" t="s">
        <v>15</v>
      </c>
      <c r="O3" s="182">
        <f>(O2/(J7-J3))</f>
        <v>1.5668044077134986</v>
      </c>
      <c r="P3" s="171" t="s">
        <v>41</v>
      </c>
      <c r="Q3" s="54"/>
      <c r="R3" s="187" t="s">
        <v>237</v>
      </c>
      <c r="S3" s="161">
        <f>G59</f>
        <v>53.19</v>
      </c>
      <c r="T3" t="s">
        <v>246</v>
      </c>
      <c r="U3">
        <f>SUM(L10:L57)</f>
        <v>7400</v>
      </c>
      <c r="V3">
        <f>(U3/((J$2)-(SUM(Q10:Q15))))</f>
        <v>12.869565217391305</v>
      </c>
    </row>
    <row r="4" spans="1:38" ht="18.75" x14ac:dyDescent="0.3">
      <c r="A4" s="387" t="s">
        <v>5</v>
      </c>
      <c r="B4" s="388"/>
      <c r="C4" s="389"/>
      <c r="D4" s="436">
        <v>46149</v>
      </c>
      <c r="E4" s="437"/>
      <c r="F4" s="438"/>
      <c r="G4" s="346"/>
      <c r="H4" s="433" t="s">
        <v>6</v>
      </c>
      <c r="I4" s="434"/>
      <c r="J4" s="395">
        <f>H59</f>
        <v>7</v>
      </c>
      <c r="K4" s="435"/>
      <c r="L4" s="30" t="s">
        <v>7</v>
      </c>
      <c r="M4" s="167">
        <f>(SUM(H10:H20)/J2)+(SUM(H21:H58)/(J2-J5-AB2))</f>
        <v>1.3029891304347826E-2</v>
      </c>
      <c r="N4" s="175" t="s">
        <v>111</v>
      </c>
      <c r="O4" s="183">
        <f>O59</f>
        <v>10794.8</v>
      </c>
      <c r="P4" s="172" t="s">
        <v>39</v>
      </c>
      <c r="Q4" s="54"/>
      <c r="R4" s="187" t="s">
        <v>242</v>
      </c>
      <c r="S4" s="161">
        <f>O2-S3-S2</f>
        <v>18146.810000000001</v>
      </c>
      <c r="T4" t="s">
        <v>37</v>
      </c>
      <c r="U4">
        <f>SUM(M10:M58)</f>
        <v>8200</v>
      </c>
      <c r="V4">
        <f>(U4/((J$2)-(SUM(Q10:Q14))))</f>
        <v>14.260869565217391</v>
      </c>
    </row>
    <row r="5" spans="1:38" ht="18.75" x14ac:dyDescent="0.3">
      <c r="A5" s="387" t="s">
        <v>8</v>
      </c>
      <c r="B5" s="388"/>
      <c r="C5" s="389"/>
      <c r="D5" s="436">
        <v>46188</v>
      </c>
      <c r="E5" s="437"/>
      <c r="F5" s="438"/>
      <c r="G5" s="346"/>
      <c r="H5" s="433" t="s">
        <v>106</v>
      </c>
      <c r="I5" s="434"/>
      <c r="J5" s="395">
        <f>SUM(Q10:Q45)</f>
        <v>60</v>
      </c>
      <c r="K5" s="435"/>
      <c r="L5" s="30" t="s">
        <v>10</v>
      </c>
      <c r="M5" s="168">
        <f>((J7-J3)/M2)*1000</f>
        <v>541.46273248496709</v>
      </c>
      <c r="N5" s="173" t="s">
        <v>112</v>
      </c>
      <c r="O5" s="184">
        <f>O4/(J7-J3)</f>
        <v>0.92930440771349854</v>
      </c>
      <c r="P5" s="173" t="s">
        <v>42</v>
      </c>
      <c r="Q5" s="54"/>
      <c r="R5" s="187" t="s">
        <v>238</v>
      </c>
      <c r="S5" s="161">
        <f>S4/J6</f>
        <v>35.72206692913386</v>
      </c>
    </row>
    <row r="6" spans="1:38" ht="18.75" x14ac:dyDescent="0.3">
      <c r="A6" s="387" t="s">
        <v>11</v>
      </c>
      <c r="B6" s="388"/>
      <c r="C6" s="389"/>
      <c r="D6" s="447">
        <v>26.7</v>
      </c>
      <c r="E6" s="448"/>
      <c r="F6" s="449"/>
      <c r="G6" s="343"/>
      <c r="H6" s="433" t="s">
        <v>107</v>
      </c>
      <c r="I6" s="434"/>
      <c r="J6" s="395">
        <f>Q59-J5</f>
        <v>508</v>
      </c>
      <c r="K6" s="435"/>
      <c r="L6" s="341" t="s">
        <v>109</v>
      </c>
      <c r="M6" s="169">
        <f>SUM(R49:R58)/SUM(Q49:Q58)</f>
        <v>28.1003937007874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65.7</v>
      </c>
      <c r="E7" s="464"/>
      <c r="F7" s="465"/>
      <c r="G7" s="344"/>
      <c r="H7" s="459" t="s">
        <v>12</v>
      </c>
      <c r="I7" s="460"/>
      <c r="J7" s="461">
        <f>R59</f>
        <v>15582</v>
      </c>
      <c r="K7" s="462"/>
      <c r="L7" s="31" t="s">
        <v>110</v>
      </c>
      <c r="M7" s="170">
        <f>SUM(R10:R45)/SUM(Q10:Q45)</f>
        <v>21.783333333333335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26.7</v>
      </c>
      <c r="D10" s="41">
        <f>D4</f>
        <v>46149</v>
      </c>
      <c r="E10" s="192">
        <f>J2</f>
        <v>575</v>
      </c>
      <c r="F10" s="127">
        <f>D$2</f>
        <v>2615</v>
      </c>
      <c r="G10" s="127">
        <f>H10*X10</f>
        <v>0</v>
      </c>
      <c r="H10" s="55"/>
      <c r="I10" s="468"/>
      <c r="J10" s="469"/>
      <c r="K10" s="56">
        <v>2600</v>
      </c>
      <c r="L10" s="57"/>
      <c r="M10" s="58"/>
      <c r="N10" s="121">
        <v>0.76300000000000001</v>
      </c>
      <c r="O10" s="121">
        <f>SUM(K10:M10)*N10</f>
        <v>1983.8</v>
      </c>
      <c r="P10" s="59" t="s">
        <v>429</v>
      </c>
      <c r="Q10" s="60"/>
      <c r="R10" s="60"/>
      <c r="S10" s="45">
        <f>E10-H10-Q10</f>
        <v>575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27.7</v>
      </c>
      <c r="D11" s="42">
        <f>D10+1</f>
        <v>46150</v>
      </c>
      <c r="E11" s="192">
        <f>E10-H10-Q11</f>
        <v>575</v>
      </c>
      <c r="F11" s="127">
        <f t="shared" ref="F11:F58" si="2">D$2</f>
        <v>2615</v>
      </c>
      <c r="G11" s="127">
        <f t="shared" ref="G11:G58" si="3">H11*X11</f>
        <v>0.25</v>
      </c>
      <c r="H11" s="61">
        <v>1</v>
      </c>
      <c r="I11" s="470" t="s">
        <v>161</v>
      </c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421</v>
      </c>
      <c r="Q11" s="66"/>
      <c r="R11" s="66"/>
      <c r="S11" s="45">
        <f>S10-H11-Q11</f>
        <v>574</v>
      </c>
      <c r="T11" s="74">
        <f>T10+S11</f>
        <v>574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28.7</v>
      </c>
      <c r="D12" s="42">
        <f t="shared" si="6"/>
        <v>46151</v>
      </c>
      <c r="E12" s="192">
        <f t="shared" ref="E12:E56" si="7">E11-H11-Q12</f>
        <v>574</v>
      </c>
      <c r="F12" s="127">
        <f t="shared" si="2"/>
        <v>2615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118" t="s">
        <v>421</v>
      </c>
      <c r="Q12" s="66"/>
      <c r="R12" s="66"/>
      <c r="S12" s="45">
        <f t="shared" ref="S12:S58" si="8">S11-H12-Q12</f>
        <v>574</v>
      </c>
      <c r="T12" s="74">
        <f t="shared" ref="T12:T51" si="9">T11+S12</f>
        <v>1148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29.7</v>
      </c>
      <c r="D13" s="42">
        <f t="shared" si="6"/>
        <v>46152</v>
      </c>
      <c r="E13" s="192">
        <f t="shared" si="7"/>
        <v>574</v>
      </c>
      <c r="F13" s="127">
        <f t="shared" si="2"/>
        <v>2615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118" t="s">
        <v>421</v>
      </c>
      <c r="Q13" s="66"/>
      <c r="R13" s="66"/>
      <c r="S13" s="45">
        <f>S12-H13-Q13</f>
        <v>574</v>
      </c>
      <c r="T13" s="74">
        <f t="shared" si="9"/>
        <v>1722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30.7</v>
      </c>
      <c r="D14" s="42">
        <f t="shared" si="6"/>
        <v>46153</v>
      </c>
      <c r="E14" s="192">
        <f t="shared" si="7"/>
        <v>574</v>
      </c>
      <c r="F14" s="127">
        <f t="shared" si="2"/>
        <v>2615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118" t="s">
        <v>421</v>
      </c>
      <c r="Q14" s="66"/>
      <c r="R14" s="66"/>
      <c r="S14" s="45">
        <f t="shared" si="8"/>
        <v>574</v>
      </c>
      <c r="T14" s="74">
        <f t="shared" si="9"/>
        <v>2296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31.7</v>
      </c>
      <c r="D15" s="42">
        <f t="shared" si="6"/>
        <v>46154</v>
      </c>
      <c r="E15" s="192">
        <f>E14-H14-Q15</f>
        <v>574</v>
      </c>
      <c r="F15" s="127">
        <f t="shared" si="2"/>
        <v>2615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118" t="s">
        <v>421</v>
      </c>
      <c r="Q15" s="66"/>
      <c r="R15" s="66"/>
      <c r="S15" s="45">
        <f t="shared" si="8"/>
        <v>574</v>
      </c>
      <c r="T15" s="74">
        <f t="shared" si="9"/>
        <v>2870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32.700000000000003</v>
      </c>
      <c r="D16" s="42">
        <f t="shared" si="6"/>
        <v>46155</v>
      </c>
      <c r="E16" s="192">
        <f t="shared" si="7"/>
        <v>574</v>
      </c>
      <c r="F16" s="127">
        <f t="shared" si="2"/>
        <v>2615</v>
      </c>
      <c r="G16" s="127">
        <f t="shared" si="3"/>
        <v>3.4000000000000004</v>
      </c>
      <c r="H16" s="61">
        <v>2</v>
      </c>
      <c r="I16" s="470" t="s">
        <v>147</v>
      </c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572</v>
      </c>
      <c r="T16" s="75">
        <f t="shared" si="9"/>
        <v>3442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33.700000000000003</v>
      </c>
      <c r="D17" s="42">
        <f t="shared" si="6"/>
        <v>46156</v>
      </c>
      <c r="E17" s="192">
        <f t="shared" si="7"/>
        <v>572</v>
      </c>
      <c r="F17" s="127">
        <f t="shared" si="2"/>
        <v>2615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572</v>
      </c>
      <c r="T17" s="74">
        <f t="shared" si="9"/>
        <v>4014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34.700000000000003</v>
      </c>
      <c r="D18" s="42">
        <f t="shared" si="6"/>
        <v>46157</v>
      </c>
      <c r="E18" s="192">
        <f>E17-H17-Q18</f>
        <v>572</v>
      </c>
      <c r="F18" s="127">
        <f t="shared" si="2"/>
        <v>2615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572</v>
      </c>
      <c r="T18" s="74">
        <f t="shared" si="9"/>
        <v>4586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35.700000000000003</v>
      </c>
      <c r="D19" s="42">
        <f t="shared" si="6"/>
        <v>46158</v>
      </c>
      <c r="E19" s="192">
        <f t="shared" si="7"/>
        <v>572</v>
      </c>
      <c r="F19" s="127">
        <f t="shared" si="2"/>
        <v>2615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572</v>
      </c>
      <c r="T19" s="74">
        <f t="shared" si="9"/>
        <v>5158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36.700000000000003</v>
      </c>
      <c r="D20" s="42">
        <f t="shared" si="6"/>
        <v>46159</v>
      </c>
      <c r="E20" s="192">
        <f t="shared" si="7"/>
        <v>572</v>
      </c>
      <c r="F20" s="127">
        <f t="shared" si="2"/>
        <v>2615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572</v>
      </c>
      <c r="T20" s="74">
        <f t="shared" si="9"/>
        <v>5730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37.700000000000003</v>
      </c>
      <c r="D21" s="42">
        <f t="shared" si="6"/>
        <v>46160</v>
      </c>
      <c r="E21" s="192">
        <f t="shared" si="7"/>
        <v>572</v>
      </c>
      <c r="F21" s="127">
        <f t="shared" si="2"/>
        <v>2615</v>
      </c>
      <c r="G21" s="127">
        <f t="shared" si="3"/>
        <v>0</v>
      </c>
      <c r="H21" s="61"/>
      <c r="I21" s="470"/>
      <c r="J21" s="471"/>
      <c r="K21" s="62"/>
      <c r="L21" s="63">
        <v>2400</v>
      </c>
      <c r="M21" s="64"/>
      <c r="N21" s="122">
        <v>0.62</v>
      </c>
      <c r="O21" s="121">
        <f t="shared" si="4"/>
        <v>1488</v>
      </c>
      <c r="P21" s="65"/>
      <c r="Q21" s="66"/>
      <c r="R21" s="66"/>
      <c r="S21" s="45">
        <f t="shared" si="8"/>
        <v>572</v>
      </c>
      <c r="T21" s="74">
        <f t="shared" si="9"/>
        <v>6302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38.700000000000003</v>
      </c>
      <c r="D22" s="42">
        <f t="shared" si="6"/>
        <v>46161</v>
      </c>
      <c r="E22" s="192">
        <f t="shared" si="7"/>
        <v>572</v>
      </c>
      <c r="F22" s="127">
        <f t="shared" si="2"/>
        <v>2615</v>
      </c>
      <c r="G22" s="127">
        <f t="shared" si="3"/>
        <v>3.6599999999999993</v>
      </c>
      <c r="H22" s="61">
        <v>1</v>
      </c>
      <c r="I22" s="470" t="s">
        <v>148</v>
      </c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571</v>
      </c>
      <c r="T22" s="74">
        <f t="shared" si="9"/>
        <v>6873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39.700000000000003</v>
      </c>
      <c r="D23" s="42">
        <f t="shared" si="6"/>
        <v>46162</v>
      </c>
      <c r="E23" s="192">
        <f t="shared" si="7"/>
        <v>571</v>
      </c>
      <c r="F23" s="127">
        <f t="shared" si="2"/>
        <v>2615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571</v>
      </c>
      <c r="T23" s="75">
        <f t="shared" si="9"/>
        <v>7444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40.700000000000003</v>
      </c>
      <c r="D24" s="42">
        <f t="shared" si="6"/>
        <v>46163</v>
      </c>
      <c r="E24" s="192">
        <f t="shared" si="7"/>
        <v>571</v>
      </c>
      <c r="F24" s="127">
        <f t="shared" si="2"/>
        <v>2615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571</v>
      </c>
      <c r="T24" s="74">
        <f t="shared" si="9"/>
        <v>8015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41.7</v>
      </c>
      <c r="D25" s="42">
        <f t="shared" si="6"/>
        <v>46164</v>
      </c>
      <c r="E25" s="192">
        <f t="shared" si="7"/>
        <v>571</v>
      </c>
      <c r="F25" s="127">
        <f t="shared" si="2"/>
        <v>2615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571</v>
      </c>
      <c r="T25" s="74">
        <f t="shared" si="9"/>
        <v>8586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42.7</v>
      </c>
      <c r="D26" s="42">
        <f t="shared" si="6"/>
        <v>46165</v>
      </c>
      <c r="E26" s="192">
        <f t="shared" si="7"/>
        <v>571</v>
      </c>
      <c r="F26" s="127">
        <f t="shared" si="2"/>
        <v>2615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571</v>
      </c>
      <c r="T26" s="74">
        <f t="shared" si="9"/>
        <v>9157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43.7</v>
      </c>
      <c r="D27" s="42">
        <f t="shared" si="6"/>
        <v>46166</v>
      </c>
      <c r="E27" s="192">
        <f t="shared" si="7"/>
        <v>571</v>
      </c>
      <c r="F27" s="127">
        <f t="shared" si="2"/>
        <v>2615</v>
      </c>
      <c r="G27" s="127">
        <f t="shared" si="3"/>
        <v>0</v>
      </c>
      <c r="H27" s="61"/>
      <c r="I27" s="470"/>
      <c r="J27" s="471"/>
      <c r="K27" s="62"/>
      <c r="L27" s="63">
        <v>3000</v>
      </c>
      <c r="M27" s="64"/>
      <c r="N27" s="122">
        <v>0.62</v>
      </c>
      <c r="O27" s="121">
        <f t="shared" si="4"/>
        <v>1860</v>
      </c>
      <c r="P27" s="65"/>
      <c r="Q27" s="66"/>
      <c r="R27" s="66"/>
      <c r="S27" s="45">
        <f t="shared" si="8"/>
        <v>571</v>
      </c>
      <c r="T27" s="74">
        <f t="shared" si="9"/>
        <v>9728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44.7</v>
      </c>
      <c r="D28" s="42">
        <f t="shared" si="11"/>
        <v>46167</v>
      </c>
      <c r="E28" s="192">
        <f t="shared" si="7"/>
        <v>571</v>
      </c>
      <c r="F28" s="127">
        <f t="shared" si="2"/>
        <v>2615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571</v>
      </c>
      <c r="T28" s="74">
        <f t="shared" si="9"/>
        <v>10299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45.7</v>
      </c>
      <c r="D29" s="42">
        <f t="shared" si="11"/>
        <v>46168</v>
      </c>
      <c r="E29" s="192">
        <f t="shared" si="7"/>
        <v>571</v>
      </c>
      <c r="F29" s="127">
        <f t="shared" si="2"/>
        <v>2615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571</v>
      </c>
      <c r="T29" s="74">
        <f t="shared" si="9"/>
        <v>10870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46.7</v>
      </c>
      <c r="D30" s="42">
        <f t="shared" si="11"/>
        <v>46169</v>
      </c>
      <c r="E30" s="192">
        <f t="shared" si="7"/>
        <v>571</v>
      </c>
      <c r="F30" s="127">
        <f t="shared" si="2"/>
        <v>2615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571</v>
      </c>
      <c r="T30" s="75">
        <f t="shared" si="9"/>
        <v>11441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47.7</v>
      </c>
      <c r="D31" s="42">
        <f t="shared" si="11"/>
        <v>46170</v>
      </c>
      <c r="E31" s="192">
        <f t="shared" si="7"/>
        <v>571</v>
      </c>
      <c r="F31" s="127">
        <f t="shared" si="2"/>
        <v>2615</v>
      </c>
      <c r="G31" s="127">
        <f t="shared" si="3"/>
        <v>0</v>
      </c>
      <c r="H31" s="61"/>
      <c r="I31" s="470"/>
      <c r="J31" s="471"/>
      <c r="K31" s="62"/>
      <c r="L31" s="63">
        <v>2000</v>
      </c>
      <c r="M31" s="64"/>
      <c r="N31" s="122">
        <v>0.62</v>
      </c>
      <c r="O31" s="121">
        <f t="shared" si="4"/>
        <v>1240</v>
      </c>
      <c r="P31" s="65"/>
      <c r="Q31" s="66"/>
      <c r="R31" s="66"/>
      <c r="S31" s="45">
        <f t="shared" si="8"/>
        <v>571</v>
      </c>
      <c r="T31" s="74">
        <f t="shared" si="9"/>
        <v>12012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48.7</v>
      </c>
      <c r="D32" s="42">
        <f t="shared" si="11"/>
        <v>46171</v>
      </c>
      <c r="E32" s="192">
        <f t="shared" si="7"/>
        <v>571</v>
      </c>
      <c r="F32" s="127">
        <f t="shared" si="2"/>
        <v>2615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571</v>
      </c>
      <c r="T32" s="74">
        <f t="shared" si="9"/>
        <v>12583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49.7</v>
      </c>
      <c r="D33" s="42">
        <f t="shared" si="11"/>
        <v>46172</v>
      </c>
      <c r="E33" s="192">
        <f t="shared" si="7"/>
        <v>571</v>
      </c>
      <c r="F33" s="127">
        <f t="shared" si="2"/>
        <v>2615</v>
      </c>
      <c r="G33" s="127">
        <f t="shared" si="3"/>
        <v>9.1599999999999966</v>
      </c>
      <c r="H33" s="61">
        <v>1</v>
      </c>
      <c r="I33" s="470" t="s">
        <v>148</v>
      </c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570</v>
      </c>
      <c r="T33" s="74">
        <f t="shared" si="9"/>
        <v>13153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50.7</v>
      </c>
      <c r="D34" s="42">
        <f t="shared" si="11"/>
        <v>46173</v>
      </c>
      <c r="E34" s="192">
        <f t="shared" si="7"/>
        <v>570</v>
      </c>
      <c r="F34" s="127">
        <f t="shared" si="2"/>
        <v>2615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570</v>
      </c>
      <c r="T34" s="74">
        <f t="shared" si="9"/>
        <v>13723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51.7</v>
      </c>
      <c r="D35" s="42">
        <f t="shared" si="11"/>
        <v>46174</v>
      </c>
      <c r="E35" s="192">
        <f t="shared" si="7"/>
        <v>570</v>
      </c>
      <c r="F35" s="127">
        <f t="shared" si="2"/>
        <v>2615</v>
      </c>
      <c r="G35" s="127">
        <f t="shared" si="3"/>
        <v>0</v>
      </c>
      <c r="H35" s="61"/>
      <c r="I35" s="470"/>
      <c r="J35" s="471"/>
      <c r="K35" s="62"/>
      <c r="L35" s="63"/>
      <c r="M35" s="64">
        <v>3000</v>
      </c>
      <c r="N35" s="122">
        <v>0.51500000000000001</v>
      </c>
      <c r="O35" s="121">
        <f t="shared" si="4"/>
        <v>1545</v>
      </c>
      <c r="P35" s="65"/>
      <c r="Q35" s="66"/>
      <c r="R35" s="66"/>
      <c r="S35" s="45">
        <f t="shared" si="8"/>
        <v>570</v>
      </c>
      <c r="T35" s="74">
        <f t="shared" si="9"/>
        <v>14293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52.7</v>
      </c>
      <c r="D36" s="42">
        <f t="shared" si="11"/>
        <v>46175</v>
      </c>
      <c r="E36" s="192">
        <f t="shared" si="7"/>
        <v>570</v>
      </c>
      <c r="F36" s="127">
        <f t="shared" si="2"/>
        <v>2615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570</v>
      </c>
      <c r="T36" s="74">
        <f t="shared" si="9"/>
        <v>14863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53.7</v>
      </c>
      <c r="D37" s="42">
        <f t="shared" si="11"/>
        <v>46176</v>
      </c>
      <c r="E37" s="192">
        <f t="shared" si="7"/>
        <v>570</v>
      </c>
      <c r="F37" s="127">
        <f t="shared" si="2"/>
        <v>2615</v>
      </c>
      <c r="G37" s="127">
        <f t="shared" si="3"/>
        <v>0</v>
      </c>
      <c r="H37" s="61"/>
      <c r="I37" s="470"/>
      <c r="J37" s="471"/>
      <c r="K37" s="62"/>
      <c r="L37" s="63"/>
      <c r="M37" s="64">
        <v>2000</v>
      </c>
      <c r="N37" s="122">
        <v>0.51500000000000001</v>
      </c>
      <c r="O37" s="121">
        <f t="shared" si="4"/>
        <v>1030</v>
      </c>
      <c r="P37" s="65"/>
      <c r="Q37" s="66"/>
      <c r="R37" s="66"/>
      <c r="S37" s="45">
        <f t="shared" si="8"/>
        <v>570</v>
      </c>
      <c r="T37" s="75">
        <f t="shared" si="9"/>
        <v>15433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54.7</v>
      </c>
      <c r="D38" s="42">
        <f t="shared" si="11"/>
        <v>46177</v>
      </c>
      <c r="E38" s="192">
        <f t="shared" si="7"/>
        <v>570</v>
      </c>
      <c r="F38" s="127">
        <f t="shared" si="2"/>
        <v>2615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570</v>
      </c>
      <c r="T38" s="74">
        <f t="shared" si="9"/>
        <v>16003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55.7</v>
      </c>
      <c r="D39" s="42">
        <f t="shared" si="11"/>
        <v>46178</v>
      </c>
      <c r="E39" s="192">
        <f t="shared" si="7"/>
        <v>570</v>
      </c>
      <c r="F39" s="127">
        <f t="shared" si="2"/>
        <v>2615</v>
      </c>
      <c r="G39" s="127">
        <f t="shared" si="3"/>
        <v>0</v>
      </c>
      <c r="H39" s="61"/>
      <c r="I39" s="470"/>
      <c r="J39" s="471"/>
      <c r="K39" s="62"/>
      <c r="L39" s="63"/>
      <c r="M39" s="64">
        <v>2000</v>
      </c>
      <c r="N39" s="122">
        <v>0.51500000000000001</v>
      </c>
      <c r="O39" s="121">
        <f t="shared" si="4"/>
        <v>1030</v>
      </c>
      <c r="P39" s="65"/>
      <c r="Q39" s="66"/>
      <c r="R39" s="66"/>
      <c r="S39" s="45">
        <f t="shared" si="8"/>
        <v>570</v>
      </c>
      <c r="T39" s="74">
        <f t="shared" si="9"/>
        <v>16573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56.7</v>
      </c>
      <c r="D40" s="42">
        <f t="shared" si="11"/>
        <v>46179</v>
      </c>
      <c r="E40" s="192">
        <f t="shared" si="7"/>
        <v>570</v>
      </c>
      <c r="F40" s="127">
        <f t="shared" si="2"/>
        <v>2615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570</v>
      </c>
      <c r="T40" s="74">
        <f t="shared" si="9"/>
        <v>17143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57.7</v>
      </c>
      <c r="D41" s="42">
        <f t="shared" si="11"/>
        <v>46180</v>
      </c>
      <c r="E41" s="192">
        <f t="shared" si="7"/>
        <v>570</v>
      </c>
      <c r="F41" s="127">
        <f t="shared" si="2"/>
        <v>2615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570</v>
      </c>
      <c r="T41" s="74">
        <f t="shared" si="9"/>
        <v>17713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58.7</v>
      </c>
      <c r="D42" s="42">
        <f t="shared" si="11"/>
        <v>46181</v>
      </c>
      <c r="E42" s="192">
        <f t="shared" si="7"/>
        <v>570</v>
      </c>
      <c r="F42" s="127">
        <f t="shared" si="2"/>
        <v>2615</v>
      </c>
      <c r="G42" s="127">
        <f t="shared" si="3"/>
        <v>16.36</v>
      </c>
      <c r="H42" s="61">
        <v>1</v>
      </c>
      <c r="I42" s="470" t="s">
        <v>151</v>
      </c>
      <c r="J42" s="471"/>
      <c r="K42" s="62"/>
      <c r="L42" s="63"/>
      <c r="M42" s="64">
        <v>1500</v>
      </c>
      <c r="N42" s="122">
        <v>0.51500000000000001</v>
      </c>
      <c r="O42" s="121">
        <f t="shared" si="4"/>
        <v>772.5</v>
      </c>
      <c r="P42" s="65" t="s">
        <v>434</v>
      </c>
      <c r="Q42" s="66"/>
      <c r="R42" s="66"/>
      <c r="S42" s="45">
        <f t="shared" si="8"/>
        <v>569</v>
      </c>
      <c r="T42" s="74">
        <f t="shared" si="9"/>
        <v>18282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59.7</v>
      </c>
      <c r="D43" s="42">
        <f t="shared" si="11"/>
        <v>46182</v>
      </c>
      <c r="E43" s="192">
        <f t="shared" si="7"/>
        <v>569</v>
      </c>
      <c r="F43" s="127">
        <f t="shared" si="2"/>
        <v>2615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569</v>
      </c>
      <c r="T43" s="74">
        <f t="shared" si="9"/>
        <v>18851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60.7</v>
      </c>
      <c r="D44" s="42">
        <f t="shared" si="12"/>
        <v>46183</v>
      </c>
      <c r="E44" s="192">
        <f t="shared" si="7"/>
        <v>569</v>
      </c>
      <c r="F44" s="127">
        <f t="shared" si="2"/>
        <v>2615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569</v>
      </c>
      <c r="T44" s="75">
        <f t="shared" si="9"/>
        <v>19420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61.7</v>
      </c>
      <c r="D45" s="42">
        <f t="shared" si="12"/>
        <v>46184</v>
      </c>
      <c r="E45" s="192">
        <f t="shared" si="7"/>
        <v>509</v>
      </c>
      <c r="F45" s="127">
        <f t="shared" si="2"/>
        <v>2615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>
        <v>60</v>
      </c>
      <c r="R45" s="66">
        <v>1307</v>
      </c>
      <c r="S45" s="45">
        <f t="shared" si="8"/>
        <v>509</v>
      </c>
      <c r="T45" s="74">
        <f>T44+S45</f>
        <v>19929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62.7</v>
      </c>
      <c r="D46" s="42">
        <f t="shared" si="12"/>
        <v>46185</v>
      </c>
      <c r="E46" s="192">
        <f t="shared" si="7"/>
        <v>509</v>
      </c>
      <c r="F46" s="127">
        <f t="shared" si="2"/>
        <v>2615</v>
      </c>
      <c r="G46" s="127">
        <f t="shared" si="3"/>
        <v>20.36</v>
      </c>
      <c r="H46" s="61">
        <v>1</v>
      </c>
      <c r="I46" s="470" t="s">
        <v>155</v>
      </c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508</v>
      </c>
      <c r="T46" s="74">
        <f>T45+S46</f>
        <v>20437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63.7</v>
      </c>
      <c r="D47" s="42">
        <f t="shared" si="12"/>
        <v>46186</v>
      </c>
      <c r="E47" s="192">
        <f t="shared" si="7"/>
        <v>508</v>
      </c>
      <c r="F47" s="127">
        <f t="shared" si="2"/>
        <v>2615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508</v>
      </c>
      <c r="T47" s="74">
        <f t="shared" si="9"/>
        <v>20945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64.7</v>
      </c>
      <c r="D48" s="42">
        <f t="shared" si="12"/>
        <v>46187</v>
      </c>
      <c r="E48" s="192">
        <f t="shared" si="7"/>
        <v>508</v>
      </c>
      <c r="F48" s="127">
        <f t="shared" si="2"/>
        <v>2615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508</v>
      </c>
      <c r="T48" s="74">
        <f t="shared" si="9"/>
        <v>21453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65.7</v>
      </c>
      <c r="D49" s="42">
        <f t="shared" si="12"/>
        <v>46188</v>
      </c>
      <c r="E49" s="192">
        <f t="shared" si="7"/>
        <v>0</v>
      </c>
      <c r="F49" s="127">
        <f t="shared" si="2"/>
        <v>2615</v>
      </c>
      <c r="G49" s="127">
        <f t="shared" si="3"/>
        <v>0</v>
      </c>
      <c r="H49" s="61"/>
      <c r="I49" s="470"/>
      <c r="J49" s="471"/>
      <c r="K49" s="62"/>
      <c r="L49" s="63"/>
      <c r="M49" s="64">
        <v>-300</v>
      </c>
      <c r="N49" s="122">
        <v>0.51500000000000001</v>
      </c>
      <c r="O49" s="121">
        <f t="shared" si="4"/>
        <v>-154.5</v>
      </c>
      <c r="P49" s="65" t="s">
        <v>435</v>
      </c>
      <c r="Q49" s="66">
        <v>508</v>
      </c>
      <c r="R49" s="66">
        <v>14275</v>
      </c>
      <c r="S49" s="45">
        <f t="shared" si="8"/>
        <v>0</v>
      </c>
      <c r="T49" s="74">
        <f t="shared" si="9"/>
        <v>21453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66.7</v>
      </c>
      <c r="D50" s="42">
        <f t="shared" si="12"/>
        <v>46189</v>
      </c>
      <c r="E50" s="192">
        <f t="shared" si="7"/>
        <v>0</v>
      </c>
      <c r="F50" s="127">
        <f t="shared" si="2"/>
        <v>2615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21453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67.7</v>
      </c>
      <c r="D51" s="42">
        <f t="shared" si="12"/>
        <v>46190</v>
      </c>
      <c r="E51" s="192">
        <f t="shared" si="7"/>
        <v>0</v>
      </c>
      <c r="F51" s="127">
        <f t="shared" si="2"/>
        <v>2615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21453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68.7</v>
      </c>
      <c r="D52" s="42">
        <f t="shared" si="12"/>
        <v>46191</v>
      </c>
      <c r="E52" s="192">
        <f t="shared" si="7"/>
        <v>0</v>
      </c>
      <c r="F52" s="127">
        <f t="shared" si="2"/>
        <v>2615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21453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69.7</v>
      </c>
      <c r="D53" s="42">
        <f t="shared" si="12"/>
        <v>46192</v>
      </c>
      <c r="E53" s="192">
        <f t="shared" si="7"/>
        <v>0</v>
      </c>
      <c r="F53" s="127">
        <f t="shared" si="2"/>
        <v>2615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21453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70.7</v>
      </c>
      <c r="D54" s="42">
        <f t="shared" si="12"/>
        <v>46193</v>
      </c>
      <c r="E54" s="192">
        <f t="shared" si="7"/>
        <v>0</v>
      </c>
      <c r="F54" s="127">
        <f t="shared" si="2"/>
        <v>2615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21453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71.7</v>
      </c>
      <c r="D55" s="42">
        <f t="shared" si="12"/>
        <v>46194</v>
      </c>
      <c r="E55" s="192">
        <f t="shared" si="7"/>
        <v>0</v>
      </c>
      <c r="F55" s="127">
        <f t="shared" si="2"/>
        <v>2615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21453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72.7</v>
      </c>
      <c r="D56" s="42">
        <f t="shared" si="12"/>
        <v>46195</v>
      </c>
      <c r="E56" s="192">
        <f t="shared" si="7"/>
        <v>0</v>
      </c>
      <c r="F56" s="127">
        <f t="shared" si="2"/>
        <v>2615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21453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73.7</v>
      </c>
      <c r="D57" s="42">
        <f t="shared" si="12"/>
        <v>46196</v>
      </c>
      <c r="E57" s="192">
        <f>E56-H56-Q57</f>
        <v>0</v>
      </c>
      <c r="F57" s="127">
        <f t="shared" si="2"/>
        <v>2615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21453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74.7</v>
      </c>
      <c r="D58" s="44">
        <f t="shared" si="12"/>
        <v>46197</v>
      </c>
      <c r="E58" s="192">
        <f>E57-H57-Q58</f>
        <v>0</v>
      </c>
      <c r="F58" s="127">
        <f t="shared" si="2"/>
        <v>2615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21453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53.19</v>
      </c>
      <c r="H59" s="46">
        <f>SUM(H10:H58)</f>
        <v>7</v>
      </c>
      <c r="I59" s="485"/>
      <c r="J59" s="486"/>
      <c r="K59" s="480">
        <f>SUM(K10:M58)</f>
        <v>18200</v>
      </c>
      <c r="L59" s="481"/>
      <c r="M59" s="482"/>
      <c r="N59" s="342"/>
      <c r="O59" s="342">
        <f>SUM(O10:O58)</f>
        <v>10794.8</v>
      </c>
      <c r="P59" s="47"/>
      <c r="Q59" s="48">
        <f>SUM(Q10:Q58)</f>
        <v>568</v>
      </c>
      <c r="R59" s="48">
        <f>SUM(R10:R58)</f>
        <v>15582</v>
      </c>
      <c r="S59" s="49"/>
      <c r="T59" s="77">
        <f t="shared" si="13"/>
        <v>21453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5AC03ADC-FE2C-480A-A73B-BE07A1FE5A83}">
      <formula1>$AA$10:$AA$25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C66F0-E234-43E6-9ADD-D0D36DCD8026}">
  <sheetPr>
    <tabColor rgb="FF00B050"/>
  </sheetPr>
  <dimension ref="A1:AL101"/>
  <sheetViews>
    <sheetView topLeftCell="A19" workbookViewId="0">
      <selection activeCell="M31" sqref="M31:M4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46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2614</v>
      </c>
      <c r="E2" s="445"/>
      <c r="F2" s="446"/>
      <c r="G2" s="345"/>
      <c r="H2" s="413" t="s">
        <v>2</v>
      </c>
      <c r="I2" s="414"/>
      <c r="J2" s="442">
        <v>640</v>
      </c>
      <c r="K2" s="443"/>
      <c r="L2" s="29" t="s">
        <v>3</v>
      </c>
      <c r="M2" s="165">
        <f>T59</f>
        <v>23836</v>
      </c>
      <c r="N2" s="29" t="s">
        <v>14</v>
      </c>
      <c r="O2" s="181">
        <f>K59</f>
        <v>19600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2600</v>
      </c>
      <c r="V2">
        <f>(U2/((J$2)-(SUM(Q10:Q14))))</f>
        <v>4.0625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343"/>
      <c r="H3" s="392" t="s">
        <v>4</v>
      </c>
      <c r="I3" s="393"/>
      <c r="J3" s="440">
        <v>4078</v>
      </c>
      <c r="K3" s="441"/>
      <c r="L3" s="341" t="s">
        <v>113</v>
      </c>
      <c r="M3" s="166">
        <f>J3/J2</f>
        <v>6.3718750000000002</v>
      </c>
      <c r="N3" s="171" t="s">
        <v>15</v>
      </c>
      <c r="O3" s="182">
        <f>(O2/(J7-J3))</f>
        <v>1.5440365527020639</v>
      </c>
      <c r="P3" s="171" t="s">
        <v>41</v>
      </c>
      <c r="Q3" s="54"/>
      <c r="R3" s="187" t="s">
        <v>237</v>
      </c>
      <c r="S3" s="161">
        <f>G59</f>
        <v>47.059999999999988</v>
      </c>
      <c r="T3" t="s">
        <v>246</v>
      </c>
      <c r="U3">
        <f>SUM(L10:L57)</f>
        <v>9000</v>
      </c>
      <c r="V3">
        <f>(U3/((J$2)-(SUM(Q10:Q15))))</f>
        <v>14.0625</v>
      </c>
    </row>
    <row r="4" spans="1:38" ht="18.75" x14ac:dyDescent="0.3">
      <c r="A4" s="387" t="s">
        <v>5</v>
      </c>
      <c r="B4" s="388"/>
      <c r="C4" s="389"/>
      <c r="D4" s="436">
        <v>46142</v>
      </c>
      <c r="E4" s="437"/>
      <c r="F4" s="438"/>
      <c r="G4" s="346"/>
      <c r="H4" s="433" t="s">
        <v>6</v>
      </c>
      <c r="I4" s="434"/>
      <c r="J4" s="395">
        <f>H59</f>
        <v>6</v>
      </c>
      <c r="K4" s="435"/>
      <c r="L4" s="30" t="s">
        <v>7</v>
      </c>
      <c r="M4" s="167">
        <f>(SUM(H10:H20)/J2)+(SUM(H21:H58)/(J2-J5-AB2))</f>
        <v>9.3872261345852893E-3</v>
      </c>
      <c r="N4" s="175" t="s">
        <v>111</v>
      </c>
      <c r="O4" s="183">
        <f>O59</f>
        <v>11638.3</v>
      </c>
      <c r="P4" s="172" t="s">
        <v>39</v>
      </c>
      <c r="Q4" s="54"/>
      <c r="R4" s="187" t="s">
        <v>242</v>
      </c>
      <c r="S4" s="161">
        <f>O2-S3-S2</f>
        <v>19552.939999999999</v>
      </c>
      <c r="T4" t="s">
        <v>37</v>
      </c>
      <c r="U4">
        <f>SUM(M10:M58)</f>
        <v>8000</v>
      </c>
      <c r="V4">
        <f>(U4/((J$2)-(SUM(Q10:Q14))))</f>
        <v>12.5</v>
      </c>
    </row>
    <row r="5" spans="1:38" ht="18.75" x14ac:dyDescent="0.3">
      <c r="A5" s="387" t="s">
        <v>8</v>
      </c>
      <c r="B5" s="388"/>
      <c r="C5" s="389"/>
      <c r="D5" s="436">
        <v>46181</v>
      </c>
      <c r="E5" s="437"/>
      <c r="F5" s="438"/>
      <c r="G5" s="346"/>
      <c r="H5" s="433" t="s">
        <v>106</v>
      </c>
      <c r="I5" s="434"/>
      <c r="J5" s="395">
        <f>SUM(Q10:Q25)</f>
        <v>0</v>
      </c>
      <c r="K5" s="435"/>
      <c r="L5" s="30" t="s">
        <v>10</v>
      </c>
      <c r="M5" s="168">
        <f>((J7-J3)/M2)*1000</f>
        <v>532.55579795267658</v>
      </c>
      <c r="N5" s="173" t="s">
        <v>112</v>
      </c>
      <c r="O5" s="184">
        <f>O4/(J7-J3)</f>
        <v>0.91683472506696073</v>
      </c>
      <c r="P5" s="173" t="s">
        <v>42</v>
      </c>
      <c r="Q5" s="54"/>
      <c r="R5" s="187" t="s">
        <v>238</v>
      </c>
      <c r="S5" s="161">
        <f>S4/J6</f>
        <v>30.840599369085172</v>
      </c>
    </row>
    <row r="6" spans="1:38" ht="18.75" x14ac:dyDescent="0.3">
      <c r="A6" s="387" t="s">
        <v>11</v>
      </c>
      <c r="B6" s="388"/>
      <c r="C6" s="389"/>
      <c r="D6" s="447">
        <v>27.2</v>
      </c>
      <c r="E6" s="448"/>
      <c r="F6" s="449"/>
      <c r="G6" s="343"/>
      <c r="H6" s="433" t="s">
        <v>107</v>
      </c>
      <c r="I6" s="434"/>
      <c r="J6" s="395">
        <f>Q59-J5</f>
        <v>634</v>
      </c>
      <c r="K6" s="435"/>
      <c r="L6" s="341" t="s">
        <v>109</v>
      </c>
      <c r="M6" s="169">
        <f>SUM(R49:R58)/SUM(Q49:Q58)</f>
        <v>27.301470588235293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66.2</v>
      </c>
      <c r="E7" s="464"/>
      <c r="F7" s="465"/>
      <c r="G7" s="344"/>
      <c r="H7" s="459" t="s">
        <v>12</v>
      </c>
      <c r="I7" s="460"/>
      <c r="J7" s="461">
        <f>R59</f>
        <v>16772</v>
      </c>
      <c r="K7" s="462"/>
      <c r="L7" s="31" t="s">
        <v>110</v>
      </c>
      <c r="M7" s="170">
        <f>SUM(R10:R45)/SUM(Q10:Q45)</f>
        <v>21.333333333333332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27.2</v>
      </c>
      <c r="D10" s="41">
        <f>D4</f>
        <v>46142</v>
      </c>
      <c r="E10" s="192">
        <f>J2</f>
        <v>640</v>
      </c>
      <c r="F10" s="127">
        <f>D$2</f>
        <v>2614</v>
      </c>
      <c r="G10" s="127">
        <f>H10*X10</f>
        <v>0</v>
      </c>
      <c r="H10" s="55"/>
      <c r="I10" s="468"/>
      <c r="J10" s="469"/>
      <c r="K10" s="56">
        <v>2600</v>
      </c>
      <c r="L10" s="57"/>
      <c r="M10" s="58"/>
      <c r="N10" s="121">
        <v>0.73299999999999998</v>
      </c>
      <c r="O10" s="121">
        <f>SUM(K10:M10)*N10</f>
        <v>1905.8</v>
      </c>
      <c r="P10" s="59" t="s">
        <v>417</v>
      </c>
      <c r="Q10" s="60"/>
      <c r="R10" s="60"/>
      <c r="S10" s="45">
        <f>E10-H10-Q10</f>
        <v>640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28.2</v>
      </c>
      <c r="D11" s="42">
        <f>D10+1</f>
        <v>46143</v>
      </c>
      <c r="E11" s="192">
        <f>E10-H10-Q11</f>
        <v>640</v>
      </c>
      <c r="F11" s="127">
        <f t="shared" ref="F11:F58" si="2">D$2</f>
        <v>2614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421</v>
      </c>
      <c r="Q11" s="66"/>
      <c r="R11" s="66"/>
      <c r="S11" s="45">
        <f>S10-H11-Q11</f>
        <v>640</v>
      </c>
      <c r="T11" s="74">
        <f>T10+S11</f>
        <v>640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29.2</v>
      </c>
      <c r="D12" s="42">
        <f t="shared" si="6"/>
        <v>46144</v>
      </c>
      <c r="E12" s="192">
        <f t="shared" ref="E12:E56" si="7">E11-H11-Q12</f>
        <v>640</v>
      </c>
      <c r="F12" s="127">
        <f t="shared" si="2"/>
        <v>2614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118" t="s">
        <v>421</v>
      </c>
      <c r="Q12" s="66"/>
      <c r="R12" s="66"/>
      <c r="S12" s="45">
        <f t="shared" ref="S12:S58" si="8">S11-H12-Q12</f>
        <v>640</v>
      </c>
      <c r="T12" s="74">
        <f t="shared" ref="T12:T51" si="9">T11+S12</f>
        <v>1280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30.2</v>
      </c>
      <c r="D13" s="42">
        <f t="shared" si="6"/>
        <v>46145</v>
      </c>
      <c r="E13" s="192">
        <f t="shared" si="7"/>
        <v>640</v>
      </c>
      <c r="F13" s="127">
        <f t="shared" si="2"/>
        <v>2614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118" t="s">
        <v>421</v>
      </c>
      <c r="Q13" s="66"/>
      <c r="R13" s="66"/>
      <c r="S13" s="45">
        <f>S12-H13-Q13</f>
        <v>640</v>
      </c>
      <c r="T13" s="74">
        <f t="shared" si="9"/>
        <v>1920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31.2</v>
      </c>
      <c r="D14" s="42">
        <f t="shared" si="6"/>
        <v>46146</v>
      </c>
      <c r="E14" s="192">
        <f t="shared" si="7"/>
        <v>640</v>
      </c>
      <c r="F14" s="127">
        <f t="shared" si="2"/>
        <v>2614</v>
      </c>
      <c r="G14" s="127">
        <f t="shared" si="3"/>
        <v>1.1000000000000001</v>
      </c>
      <c r="H14" s="61">
        <v>1</v>
      </c>
      <c r="I14" s="470" t="s">
        <v>148</v>
      </c>
      <c r="J14" s="471"/>
      <c r="K14" s="62"/>
      <c r="L14" s="63"/>
      <c r="M14" s="64"/>
      <c r="N14" s="122"/>
      <c r="O14" s="121">
        <f t="shared" si="4"/>
        <v>0</v>
      </c>
      <c r="P14" s="118" t="s">
        <v>421</v>
      </c>
      <c r="Q14" s="66"/>
      <c r="R14" s="66"/>
      <c r="S14" s="45">
        <f t="shared" si="8"/>
        <v>639</v>
      </c>
      <c r="T14" s="74">
        <f t="shared" si="9"/>
        <v>2559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32.200000000000003</v>
      </c>
      <c r="D15" s="42">
        <f t="shared" si="6"/>
        <v>46147</v>
      </c>
      <c r="E15" s="192">
        <f>E14-H14-Q15</f>
        <v>639</v>
      </c>
      <c r="F15" s="127">
        <f t="shared" si="2"/>
        <v>2614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118" t="s">
        <v>421</v>
      </c>
      <c r="Q15" s="66"/>
      <c r="R15" s="66"/>
      <c r="S15" s="45">
        <f t="shared" si="8"/>
        <v>639</v>
      </c>
      <c r="T15" s="74">
        <f t="shared" si="9"/>
        <v>3198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33.200000000000003</v>
      </c>
      <c r="D16" s="42">
        <f t="shared" si="6"/>
        <v>46148</v>
      </c>
      <c r="E16" s="192">
        <f t="shared" si="7"/>
        <v>639</v>
      </c>
      <c r="F16" s="127">
        <f t="shared" si="2"/>
        <v>2614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639</v>
      </c>
      <c r="T16" s="75">
        <f t="shared" si="9"/>
        <v>3837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34.200000000000003</v>
      </c>
      <c r="D17" s="42">
        <f t="shared" si="6"/>
        <v>46149</v>
      </c>
      <c r="E17" s="192">
        <f t="shared" si="7"/>
        <v>639</v>
      </c>
      <c r="F17" s="127">
        <f t="shared" si="2"/>
        <v>2614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639</v>
      </c>
      <c r="T17" s="74">
        <f t="shared" si="9"/>
        <v>4476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35.200000000000003</v>
      </c>
      <c r="D18" s="42">
        <f t="shared" si="6"/>
        <v>46150</v>
      </c>
      <c r="E18" s="192">
        <f>E17-H17-Q18</f>
        <v>639</v>
      </c>
      <c r="F18" s="127">
        <f t="shared" si="2"/>
        <v>2614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639</v>
      </c>
      <c r="T18" s="74">
        <f t="shared" si="9"/>
        <v>5115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36.200000000000003</v>
      </c>
      <c r="D19" s="42">
        <f t="shared" si="6"/>
        <v>46151</v>
      </c>
      <c r="E19" s="192">
        <f t="shared" si="7"/>
        <v>639</v>
      </c>
      <c r="F19" s="127">
        <f t="shared" si="2"/>
        <v>2614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639</v>
      </c>
      <c r="T19" s="74">
        <f t="shared" si="9"/>
        <v>5754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37.200000000000003</v>
      </c>
      <c r="D20" s="42">
        <f t="shared" si="6"/>
        <v>46152</v>
      </c>
      <c r="E20" s="192">
        <f t="shared" si="7"/>
        <v>639</v>
      </c>
      <c r="F20" s="127">
        <f t="shared" si="2"/>
        <v>2614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639</v>
      </c>
      <c r="T20" s="74">
        <f t="shared" si="9"/>
        <v>6393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38.200000000000003</v>
      </c>
      <c r="D21" s="42">
        <f t="shared" si="6"/>
        <v>46153</v>
      </c>
      <c r="E21" s="192">
        <f t="shared" si="7"/>
        <v>639</v>
      </c>
      <c r="F21" s="127">
        <f t="shared" si="2"/>
        <v>2614</v>
      </c>
      <c r="G21" s="127">
        <f t="shared" si="3"/>
        <v>3.2799999999999994</v>
      </c>
      <c r="H21" s="61">
        <v>1</v>
      </c>
      <c r="I21" s="470" t="s">
        <v>149</v>
      </c>
      <c r="J21" s="471"/>
      <c r="K21" s="62"/>
      <c r="L21" s="63">
        <v>1500</v>
      </c>
      <c r="M21" s="64"/>
      <c r="N21" s="122">
        <v>0.62</v>
      </c>
      <c r="O21" s="121">
        <f t="shared" si="4"/>
        <v>930</v>
      </c>
      <c r="P21" s="65"/>
      <c r="Q21" s="66"/>
      <c r="R21" s="66"/>
      <c r="S21" s="45">
        <f t="shared" si="8"/>
        <v>638</v>
      </c>
      <c r="T21" s="74">
        <f t="shared" si="9"/>
        <v>7031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39.200000000000003</v>
      </c>
      <c r="D22" s="42">
        <f t="shared" si="6"/>
        <v>46154</v>
      </c>
      <c r="E22" s="192">
        <f t="shared" si="7"/>
        <v>638</v>
      </c>
      <c r="F22" s="127">
        <f t="shared" si="2"/>
        <v>2614</v>
      </c>
      <c r="G22" s="127">
        <f t="shared" si="3"/>
        <v>0</v>
      </c>
      <c r="H22" s="61"/>
      <c r="I22" s="470"/>
      <c r="J22" s="471"/>
      <c r="K22" s="62"/>
      <c r="L22" s="63">
        <v>1500</v>
      </c>
      <c r="M22" s="64"/>
      <c r="N22" s="122">
        <v>0.62</v>
      </c>
      <c r="O22" s="121">
        <f t="shared" si="4"/>
        <v>930</v>
      </c>
      <c r="P22" s="65"/>
      <c r="Q22" s="66"/>
      <c r="R22" s="66"/>
      <c r="S22" s="45">
        <f t="shared" si="8"/>
        <v>638</v>
      </c>
      <c r="T22" s="74">
        <f t="shared" si="9"/>
        <v>7669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40.200000000000003</v>
      </c>
      <c r="D23" s="42">
        <f t="shared" si="6"/>
        <v>46155</v>
      </c>
      <c r="E23" s="192">
        <f t="shared" si="7"/>
        <v>638</v>
      </c>
      <c r="F23" s="127">
        <f t="shared" si="2"/>
        <v>2614</v>
      </c>
      <c r="G23" s="127">
        <f t="shared" si="3"/>
        <v>0</v>
      </c>
      <c r="H23" s="61"/>
      <c r="I23" s="470"/>
      <c r="J23" s="471"/>
      <c r="K23" s="62"/>
      <c r="L23" s="63">
        <v>3000</v>
      </c>
      <c r="M23" s="64"/>
      <c r="N23" s="122">
        <v>0.62</v>
      </c>
      <c r="O23" s="121">
        <f t="shared" si="4"/>
        <v>1860</v>
      </c>
      <c r="P23" s="65"/>
      <c r="Q23" s="66"/>
      <c r="R23" s="66"/>
      <c r="S23" s="45">
        <f t="shared" si="8"/>
        <v>638</v>
      </c>
      <c r="T23" s="75">
        <f t="shared" si="9"/>
        <v>8307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41.2</v>
      </c>
      <c r="D24" s="42">
        <f t="shared" si="6"/>
        <v>46156</v>
      </c>
      <c r="E24" s="192">
        <f t="shared" si="7"/>
        <v>638</v>
      </c>
      <c r="F24" s="127">
        <f t="shared" si="2"/>
        <v>2614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638</v>
      </c>
      <c r="T24" s="74">
        <f t="shared" si="9"/>
        <v>8945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42.2</v>
      </c>
      <c r="D25" s="42">
        <f t="shared" si="6"/>
        <v>46157</v>
      </c>
      <c r="E25" s="192">
        <f t="shared" si="7"/>
        <v>638</v>
      </c>
      <c r="F25" s="127">
        <f t="shared" si="2"/>
        <v>2614</v>
      </c>
      <c r="G25" s="127">
        <f t="shared" si="3"/>
        <v>4.7999999999999989</v>
      </c>
      <c r="H25" s="61">
        <v>1</v>
      </c>
      <c r="I25" s="470" t="s">
        <v>160</v>
      </c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637</v>
      </c>
      <c r="T25" s="74">
        <f t="shared" si="9"/>
        <v>9582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43.2</v>
      </c>
      <c r="D26" s="42">
        <f t="shared" si="6"/>
        <v>46158</v>
      </c>
      <c r="E26" s="192">
        <f t="shared" si="7"/>
        <v>637</v>
      </c>
      <c r="F26" s="127">
        <f t="shared" si="2"/>
        <v>2614</v>
      </c>
      <c r="G26" s="127">
        <f t="shared" si="3"/>
        <v>0</v>
      </c>
      <c r="H26" s="61"/>
      <c r="I26" s="470"/>
      <c r="J26" s="471"/>
      <c r="K26" s="62"/>
      <c r="L26" s="63">
        <v>3000</v>
      </c>
      <c r="M26" s="64"/>
      <c r="N26" s="122">
        <v>0.62</v>
      </c>
      <c r="O26" s="121">
        <f t="shared" si="4"/>
        <v>1860</v>
      </c>
      <c r="P26" s="65"/>
      <c r="Q26" s="66"/>
      <c r="R26" s="66"/>
      <c r="S26" s="45">
        <f t="shared" si="8"/>
        <v>637</v>
      </c>
      <c r="T26" s="74">
        <f t="shared" si="9"/>
        <v>10219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44.2</v>
      </c>
      <c r="D27" s="42">
        <f t="shared" si="6"/>
        <v>46159</v>
      </c>
      <c r="E27" s="192">
        <f t="shared" si="7"/>
        <v>637</v>
      </c>
      <c r="F27" s="127">
        <f t="shared" si="2"/>
        <v>2614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637</v>
      </c>
      <c r="T27" s="74">
        <f t="shared" si="9"/>
        <v>10856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45.2</v>
      </c>
      <c r="D28" s="42">
        <f t="shared" si="11"/>
        <v>46160</v>
      </c>
      <c r="E28" s="192">
        <f t="shared" si="7"/>
        <v>637</v>
      </c>
      <c r="F28" s="127">
        <f t="shared" si="2"/>
        <v>2614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637</v>
      </c>
      <c r="T28" s="74">
        <f t="shared" si="9"/>
        <v>11493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46.2</v>
      </c>
      <c r="D29" s="42">
        <f t="shared" si="11"/>
        <v>46161</v>
      </c>
      <c r="E29" s="192">
        <f t="shared" si="7"/>
        <v>637</v>
      </c>
      <c r="F29" s="127">
        <f t="shared" si="2"/>
        <v>2614</v>
      </c>
      <c r="G29" s="127">
        <f t="shared" si="3"/>
        <v>6.759999999999998</v>
      </c>
      <c r="H29" s="61">
        <v>1</v>
      </c>
      <c r="I29" s="470" t="s">
        <v>155</v>
      </c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636</v>
      </c>
      <c r="T29" s="74">
        <f t="shared" si="9"/>
        <v>12129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47.2</v>
      </c>
      <c r="D30" s="42">
        <f t="shared" si="11"/>
        <v>46162</v>
      </c>
      <c r="E30" s="192">
        <f t="shared" si="7"/>
        <v>636</v>
      </c>
      <c r="F30" s="127">
        <f t="shared" si="2"/>
        <v>2614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636</v>
      </c>
      <c r="T30" s="75">
        <f t="shared" si="9"/>
        <v>12765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48.2</v>
      </c>
      <c r="D31" s="42">
        <f t="shared" si="11"/>
        <v>46163</v>
      </c>
      <c r="E31" s="192">
        <f t="shared" si="7"/>
        <v>636</v>
      </c>
      <c r="F31" s="127">
        <f t="shared" si="2"/>
        <v>2614</v>
      </c>
      <c r="G31" s="127">
        <f t="shared" si="3"/>
        <v>0</v>
      </c>
      <c r="H31" s="61"/>
      <c r="I31" s="470"/>
      <c r="J31" s="471"/>
      <c r="K31" s="62"/>
      <c r="L31" s="63"/>
      <c r="M31" s="64">
        <v>3000</v>
      </c>
      <c r="N31" s="122">
        <v>0.52</v>
      </c>
      <c r="O31" s="121">
        <f t="shared" si="4"/>
        <v>1560</v>
      </c>
      <c r="P31" s="65"/>
      <c r="Q31" s="66"/>
      <c r="R31" s="66"/>
      <c r="S31" s="45">
        <f t="shared" si="8"/>
        <v>636</v>
      </c>
      <c r="T31" s="74">
        <f t="shared" si="9"/>
        <v>13401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49.2</v>
      </c>
      <c r="D32" s="42">
        <f t="shared" si="11"/>
        <v>46164</v>
      </c>
      <c r="E32" s="192">
        <f t="shared" si="7"/>
        <v>636</v>
      </c>
      <c r="F32" s="127">
        <f t="shared" si="2"/>
        <v>2614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636</v>
      </c>
      <c r="T32" s="74">
        <f t="shared" si="9"/>
        <v>14037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50.2</v>
      </c>
      <c r="D33" s="42">
        <f t="shared" si="11"/>
        <v>46165</v>
      </c>
      <c r="E33" s="192">
        <f t="shared" si="7"/>
        <v>636</v>
      </c>
      <c r="F33" s="127">
        <f t="shared" si="2"/>
        <v>2614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636</v>
      </c>
      <c r="T33" s="74">
        <f t="shared" si="9"/>
        <v>14673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51.2</v>
      </c>
      <c r="D34" s="42">
        <f t="shared" si="11"/>
        <v>46166</v>
      </c>
      <c r="E34" s="192">
        <f t="shared" si="7"/>
        <v>636</v>
      </c>
      <c r="F34" s="127">
        <f t="shared" si="2"/>
        <v>2614</v>
      </c>
      <c r="G34" s="127">
        <f t="shared" si="3"/>
        <v>9.7599999999999962</v>
      </c>
      <c r="H34" s="61">
        <v>1</v>
      </c>
      <c r="I34" s="470" t="s">
        <v>155</v>
      </c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635</v>
      </c>
      <c r="T34" s="74">
        <f t="shared" si="9"/>
        <v>15308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52.2</v>
      </c>
      <c r="D35" s="42">
        <f t="shared" si="11"/>
        <v>46167</v>
      </c>
      <c r="E35" s="192">
        <f t="shared" si="7"/>
        <v>635</v>
      </c>
      <c r="F35" s="127">
        <f t="shared" si="2"/>
        <v>2614</v>
      </c>
      <c r="G35" s="127">
        <f t="shared" si="3"/>
        <v>0</v>
      </c>
      <c r="H35" s="61"/>
      <c r="I35" s="470"/>
      <c r="J35" s="471"/>
      <c r="K35" s="62"/>
      <c r="L35" s="63"/>
      <c r="M35" s="64">
        <v>2000</v>
      </c>
      <c r="N35" s="122">
        <v>0.52</v>
      </c>
      <c r="O35" s="121">
        <f t="shared" si="4"/>
        <v>1040</v>
      </c>
      <c r="P35" s="65"/>
      <c r="Q35" s="66"/>
      <c r="R35" s="66"/>
      <c r="S35" s="45">
        <f t="shared" si="8"/>
        <v>635</v>
      </c>
      <c r="T35" s="74">
        <f t="shared" si="9"/>
        <v>15943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53.2</v>
      </c>
      <c r="D36" s="42">
        <f t="shared" si="11"/>
        <v>46168</v>
      </c>
      <c r="E36" s="192">
        <f t="shared" si="7"/>
        <v>635</v>
      </c>
      <c r="F36" s="127">
        <f t="shared" si="2"/>
        <v>2614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635</v>
      </c>
      <c r="T36" s="74">
        <f t="shared" si="9"/>
        <v>16578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54.2</v>
      </c>
      <c r="D37" s="42">
        <f t="shared" si="11"/>
        <v>46169</v>
      </c>
      <c r="E37" s="192">
        <f t="shared" si="7"/>
        <v>635</v>
      </c>
      <c r="F37" s="127">
        <f t="shared" si="2"/>
        <v>2614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635</v>
      </c>
      <c r="T37" s="75">
        <f t="shared" si="9"/>
        <v>17213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55.2</v>
      </c>
      <c r="D38" s="42">
        <f t="shared" si="11"/>
        <v>46170</v>
      </c>
      <c r="E38" s="192">
        <f t="shared" si="7"/>
        <v>635</v>
      </c>
      <c r="F38" s="127">
        <f t="shared" si="2"/>
        <v>2614</v>
      </c>
      <c r="G38" s="127">
        <f t="shared" si="3"/>
        <v>0</v>
      </c>
      <c r="H38" s="61"/>
      <c r="I38" s="470"/>
      <c r="J38" s="471"/>
      <c r="K38" s="62"/>
      <c r="L38" s="63"/>
      <c r="M38" s="64">
        <v>1500</v>
      </c>
      <c r="N38" s="122">
        <v>0.52</v>
      </c>
      <c r="O38" s="121">
        <f t="shared" si="4"/>
        <v>780</v>
      </c>
      <c r="P38" s="65"/>
      <c r="Q38" s="66"/>
      <c r="R38" s="66"/>
      <c r="S38" s="45">
        <f t="shared" si="8"/>
        <v>635</v>
      </c>
      <c r="T38" s="74">
        <f t="shared" si="9"/>
        <v>17848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56.2</v>
      </c>
      <c r="D39" s="42">
        <f t="shared" si="11"/>
        <v>46171</v>
      </c>
      <c r="E39" s="192">
        <f t="shared" si="7"/>
        <v>635</v>
      </c>
      <c r="F39" s="127">
        <f t="shared" si="2"/>
        <v>2614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377"/>
      <c r="Q39" s="66"/>
      <c r="R39" s="66"/>
      <c r="S39" s="45">
        <f t="shared" si="8"/>
        <v>635</v>
      </c>
      <c r="T39" s="74">
        <f t="shared" si="9"/>
        <v>18483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57.2</v>
      </c>
      <c r="D40" s="42">
        <f t="shared" si="11"/>
        <v>46172</v>
      </c>
      <c r="E40" s="192">
        <f t="shared" si="7"/>
        <v>635</v>
      </c>
      <c r="F40" s="127">
        <f t="shared" si="2"/>
        <v>2614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635</v>
      </c>
      <c r="T40" s="74">
        <f t="shared" si="9"/>
        <v>19118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58.2</v>
      </c>
      <c r="D41" s="42">
        <f t="shared" si="11"/>
        <v>46173</v>
      </c>
      <c r="E41" s="192">
        <f t="shared" si="7"/>
        <v>635</v>
      </c>
      <c r="F41" s="127">
        <f t="shared" si="2"/>
        <v>2614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635</v>
      </c>
      <c r="T41" s="74">
        <f t="shared" si="9"/>
        <v>19753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59.2</v>
      </c>
      <c r="D42" s="42">
        <f t="shared" si="11"/>
        <v>46174</v>
      </c>
      <c r="E42" s="192">
        <f t="shared" si="7"/>
        <v>635</v>
      </c>
      <c r="F42" s="127">
        <f t="shared" si="2"/>
        <v>2614</v>
      </c>
      <c r="G42" s="127">
        <f t="shared" si="3"/>
        <v>0</v>
      </c>
      <c r="H42" s="61"/>
      <c r="I42" s="470"/>
      <c r="J42" s="471"/>
      <c r="K42" s="62"/>
      <c r="L42" s="63"/>
      <c r="M42" s="64">
        <v>1250</v>
      </c>
      <c r="N42" s="122">
        <v>0.51500000000000001</v>
      </c>
      <c r="O42" s="121">
        <f t="shared" si="4"/>
        <v>643.75</v>
      </c>
      <c r="P42" s="65" t="s">
        <v>462</v>
      </c>
      <c r="Q42" s="66"/>
      <c r="R42" s="66"/>
      <c r="S42" s="45">
        <f t="shared" si="8"/>
        <v>635</v>
      </c>
      <c r="T42" s="74">
        <f t="shared" si="9"/>
        <v>20388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60.2</v>
      </c>
      <c r="D43" s="42">
        <f t="shared" si="11"/>
        <v>46175</v>
      </c>
      <c r="E43" s="192">
        <f t="shared" si="7"/>
        <v>635</v>
      </c>
      <c r="F43" s="127">
        <f t="shared" si="2"/>
        <v>2614</v>
      </c>
      <c r="G43" s="127">
        <f t="shared" si="3"/>
        <v>0</v>
      </c>
      <c r="H43" s="61"/>
      <c r="I43" s="470"/>
      <c r="J43" s="471"/>
      <c r="K43" s="62"/>
      <c r="L43" s="63"/>
      <c r="M43" s="64">
        <v>1750</v>
      </c>
      <c r="N43" s="122">
        <v>0.51500000000000001</v>
      </c>
      <c r="O43" s="121">
        <f t="shared" si="4"/>
        <v>901.25</v>
      </c>
      <c r="P43" s="65"/>
      <c r="Q43" s="66"/>
      <c r="R43" s="66"/>
      <c r="S43" s="45">
        <f t="shared" si="8"/>
        <v>635</v>
      </c>
      <c r="T43" s="74">
        <f t="shared" si="9"/>
        <v>21023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61.2</v>
      </c>
      <c r="D44" s="42">
        <f t="shared" si="12"/>
        <v>46176</v>
      </c>
      <c r="E44" s="192">
        <f t="shared" si="7"/>
        <v>635</v>
      </c>
      <c r="F44" s="127">
        <f t="shared" si="2"/>
        <v>2614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635</v>
      </c>
      <c r="T44" s="75">
        <f t="shared" si="9"/>
        <v>21658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62.2</v>
      </c>
      <c r="D45" s="42">
        <f t="shared" si="12"/>
        <v>46177</v>
      </c>
      <c r="E45" s="192">
        <f t="shared" si="7"/>
        <v>545</v>
      </c>
      <c r="F45" s="127">
        <f t="shared" si="2"/>
        <v>2614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>
        <v>90</v>
      </c>
      <c r="R45" s="66">
        <v>1920</v>
      </c>
      <c r="S45" s="45">
        <f t="shared" si="8"/>
        <v>545</v>
      </c>
      <c r="T45" s="74">
        <f>T44+S45</f>
        <v>22203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63.2</v>
      </c>
      <c r="D46" s="42">
        <f t="shared" si="12"/>
        <v>46178</v>
      </c>
      <c r="E46" s="192">
        <f t="shared" si="7"/>
        <v>545</v>
      </c>
      <c r="F46" s="127">
        <f t="shared" si="2"/>
        <v>2614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545</v>
      </c>
      <c r="T46" s="74">
        <f>T45+S46</f>
        <v>22748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64.2</v>
      </c>
      <c r="D47" s="42">
        <f t="shared" si="12"/>
        <v>46179</v>
      </c>
      <c r="E47" s="192">
        <f t="shared" si="7"/>
        <v>545</v>
      </c>
      <c r="F47" s="127">
        <f t="shared" si="2"/>
        <v>2614</v>
      </c>
      <c r="G47" s="127">
        <f t="shared" si="3"/>
        <v>21.36</v>
      </c>
      <c r="H47" s="61">
        <v>1</v>
      </c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544</v>
      </c>
      <c r="T47" s="74">
        <f t="shared" si="9"/>
        <v>23292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65.2</v>
      </c>
      <c r="D48" s="42">
        <f t="shared" si="12"/>
        <v>46180</v>
      </c>
      <c r="E48" s="192">
        <f t="shared" si="7"/>
        <v>544</v>
      </c>
      <c r="F48" s="127">
        <f t="shared" si="2"/>
        <v>2614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544</v>
      </c>
      <c r="T48" s="74">
        <f t="shared" si="9"/>
        <v>23836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66.2</v>
      </c>
      <c r="D49" s="42">
        <f t="shared" si="12"/>
        <v>46181</v>
      </c>
      <c r="E49" s="192">
        <f t="shared" si="7"/>
        <v>0</v>
      </c>
      <c r="F49" s="127">
        <f t="shared" si="2"/>
        <v>2614</v>
      </c>
      <c r="G49" s="127">
        <f t="shared" si="3"/>
        <v>0</v>
      </c>
      <c r="H49" s="61"/>
      <c r="I49" s="470"/>
      <c r="J49" s="471"/>
      <c r="K49" s="62"/>
      <c r="L49" s="63"/>
      <c r="M49" s="64">
        <v>-1500</v>
      </c>
      <c r="N49" s="122">
        <v>0.51500000000000001</v>
      </c>
      <c r="O49" s="121">
        <f t="shared" si="4"/>
        <v>-772.5</v>
      </c>
      <c r="P49" s="65" t="s">
        <v>433</v>
      </c>
      <c r="Q49" s="66">
        <v>544</v>
      </c>
      <c r="R49" s="66">
        <v>14852</v>
      </c>
      <c r="S49" s="45">
        <f t="shared" si="8"/>
        <v>0</v>
      </c>
      <c r="T49" s="74">
        <f t="shared" si="9"/>
        <v>23836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67.2</v>
      </c>
      <c r="D50" s="42">
        <f t="shared" si="12"/>
        <v>46182</v>
      </c>
      <c r="E50" s="192">
        <f t="shared" si="7"/>
        <v>0</v>
      </c>
      <c r="F50" s="127">
        <f t="shared" si="2"/>
        <v>2614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23836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68.2</v>
      </c>
      <c r="D51" s="42">
        <f t="shared" si="12"/>
        <v>46183</v>
      </c>
      <c r="E51" s="192">
        <f t="shared" si="7"/>
        <v>0</v>
      </c>
      <c r="F51" s="127">
        <f t="shared" si="2"/>
        <v>2614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23836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69.2</v>
      </c>
      <c r="D52" s="42">
        <f t="shared" si="12"/>
        <v>46184</v>
      </c>
      <c r="E52" s="192">
        <f t="shared" si="7"/>
        <v>0</v>
      </c>
      <c r="F52" s="127">
        <f t="shared" si="2"/>
        <v>2614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23836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70.2</v>
      </c>
      <c r="D53" s="42">
        <f t="shared" si="12"/>
        <v>46185</v>
      </c>
      <c r="E53" s="192">
        <f t="shared" si="7"/>
        <v>0</v>
      </c>
      <c r="F53" s="127">
        <f t="shared" si="2"/>
        <v>2614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23836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71.2</v>
      </c>
      <c r="D54" s="42">
        <f t="shared" si="12"/>
        <v>46186</v>
      </c>
      <c r="E54" s="192">
        <f t="shared" si="7"/>
        <v>0</v>
      </c>
      <c r="F54" s="127">
        <f t="shared" si="2"/>
        <v>2614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23836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72.2</v>
      </c>
      <c r="D55" s="42">
        <f t="shared" si="12"/>
        <v>46187</v>
      </c>
      <c r="E55" s="192">
        <f t="shared" si="7"/>
        <v>0</v>
      </c>
      <c r="F55" s="127">
        <f t="shared" si="2"/>
        <v>2614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23836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73.2</v>
      </c>
      <c r="D56" s="42">
        <f t="shared" si="12"/>
        <v>46188</v>
      </c>
      <c r="E56" s="192">
        <f t="shared" si="7"/>
        <v>0</v>
      </c>
      <c r="F56" s="127">
        <f t="shared" si="2"/>
        <v>2614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23836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74.2</v>
      </c>
      <c r="D57" s="42">
        <f t="shared" si="12"/>
        <v>46189</v>
      </c>
      <c r="E57" s="192">
        <f>E56-H56-Q57</f>
        <v>0</v>
      </c>
      <c r="F57" s="127">
        <f t="shared" si="2"/>
        <v>2614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23836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75.2</v>
      </c>
      <c r="D58" s="44">
        <f t="shared" si="12"/>
        <v>46190</v>
      </c>
      <c r="E58" s="192">
        <f>E57-H57-Q58</f>
        <v>0</v>
      </c>
      <c r="F58" s="127">
        <f t="shared" si="2"/>
        <v>2614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23836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47.059999999999988</v>
      </c>
      <c r="H59" s="46">
        <f>SUM(H10:H58)</f>
        <v>6</v>
      </c>
      <c r="I59" s="485"/>
      <c r="J59" s="486"/>
      <c r="K59" s="480">
        <f>SUM(K10:M58)</f>
        <v>19600</v>
      </c>
      <c r="L59" s="481"/>
      <c r="M59" s="482"/>
      <c r="N59" s="342"/>
      <c r="O59" s="342">
        <f>SUM(O10:O58)</f>
        <v>11638.3</v>
      </c>
      <c r="P59" s="47"/>
      <c r="Q59" s="48">
        <f>SUM(Q10:Q58)</f>
        <v>634</v>
      </c>
      <c r="R59" s="48">
        <f>SUM(R10:R58)</f>
        <v>16772</v>
      </c>
      <c r="S59" s="49"/>
      <c r="T59" s="77">
        <f t="shared" si="13"/>
        <v>23836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7AF96CDC-0344-4422-A528-ACE2F1CDC55B}">
      <formula1>$AA$10:$AA$25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20E5D-5F7E-4FC6-B22E-34BEDA720151}">
  <sheetPr>
    <tabColor rgb="FF00B050"/>
  </sheetPr>
  <dimension ref="A1:AL101"/>
  <sheetViews>
    <sheetView topLeftCell="D21" workbookViewId="0">
      <selection activeCell="M33" sqref="M33:M52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46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2613</v>
      </c>
      <c r="E2" s="445"/>
      <c r="F2" s="446"/>
      <c r="G2" s="337"/>
      <c r="H2" s="413" t="s">
        <v>2</v>
      </c>
      <c r="I2" s="414"/>
      <c r="J2" s="442">
        <v>639</v>
      </c>
      <c r="K2" s="443"/>
      <c r="L2" s="29" t="s">
        <v>3</v>
      </c>
      <c r="M2" s="165">
        <f>T59</f>
        <v>23739</v>
      </c>
      <c r="N2" s="29" t="s">
        <v>14</v>
      </c>
      <c r="O2" s="181">
        <f>K59</f>
        <v>19500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2600</v>
      </c>
      <c r="V2">
        <f>(U2/((J$2)-(SUM(Q10:Q14))))</f>
        <v>4.0688575899843507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64</v>
      </c>
      <c r="E3" s="448"/>
      <c r="F3" s="449"/>
      <c r="G3" s="338"/>
      <c r="H3" s="392" t="s">
        <v>4</v>
      </c>
      <c r="I3" s="393"/>
      <c r="J3" s="440">
        <v>4262</v>
      </c>
      <c r="K3" s="441"/>
      <c r="L3" s="335" t="s">
        <v>113</v>
      </c>
      <c r="M3" s="166">
        <f>J3/J2</f>
        <v>6.6697965571205007</v>
      </c>
      <c r="N3" s="171" t="s">
        <v>15</v>
      </c>
      <c r="O3" s="182">
        <f>(O2/(J7-J3))</f>
        <v>1.5749939423309911</v>
      </c>
      <c r="P3" s="171" t="s">
        <v>41</v>
      </c>
      <c r="Q3" s="54"/>
      <c r="R3" s="187" t="s">
        <v>237</v>
      </c>
      <c r="S3" s="161">
        <f>G59</f>
        <v>35.559999999999995</v>
      </c>
      <c r="T3" t="s">
        <v>246</v>
      </c>
      <c r="U3">
        <f>SUM(L10:L57)</f>
        <v>10000</v>
      </c>
      <c r="V3">
        <f>(U3/((J$2)-(SUM(Q10:Q15))))</f>
        <v>15.649452269170579</v>
      </c>
    </row>
    <row r="4" spans="1:38" ht="18.75" x14ac:dyDescent="0.3">
      <c r="A4" s="387" t="s">
        <v>5</v>
      </c>
      <c r="B4" s="388"/>
      <c r="C4" s="389"/>
      <c r="D4" s="436">
        <v>46135</v>
      </c>
      <c r="E4" s="437"/>
      <c r="F4" s="438"/>
      <c r="G4" s="336"/>
      <c r="H4" s="433" t="s">
        <v>6</v>
      </c>
      <c r="I4" s="434"/>
      <c r="J4" s="395">
        <f>H59</f>
        <v>6</v>
      </c>
      <c r="K4" s="435"/>
      <c r="L4" s="30" t="s">
        <v>7</v>
      </c>
      <c r="M4" s="167">
        <f>(SUM(H10:H20)/J2)+(SUM(H21:H58)/(J2-J5-AB2))</f>
        <v>9.4093253046975377E-3</v>
      </c>
      <c r="N4" s="175" t="s">
        <v>111</v>
      </c>
      <c r="O4" s="183">
        <f>O59</f>
        <v>11722.55</v>
      </c>
      <c r="P4" s="172" t="s">
        <v>39</v>
      </c>
      <c r="Q4" s="54"/>
      <c r="R4" s="187" t="s">
        <v>242</v>
      </c>
      <c r="S4" s="161">
        <f>O2-S3-S2</f>
        <v>19464.439999999999</v>
      </c>
      <c r="T4" t="s">
        <v>37</v>
      </c>
      <c r="U4">
        <f>SUM(M10:M58)</f>
        <v>6900</v>
      </c>
      <c r="V4">
        <f>(U4/((J$2)-(SUM(Q10:Q14))))</f>
        <v>10.7981220657277</v>
      </c>
    </row>
    <row r="5" spans="1:38" ht="18.75" x14ac:dyDescent="0.3">
      <c r="A5" s="387" t="s">
        <v>8</v>
      </c>
      <c r="B5" s="388"/>
      <c r="C5" s="389"/>
      <c r="D5" s="436">
        <v>46174</v>
      </c>
      <c r="E5" s="437"/>
      <c r="F5" s="438"/>
      <c r="G5" s="336"/>
      <c r="H5" s="433" t="s">
        <v>106</v>
      </c>
      <c r="I5" s="434"/>
      <c r="J5" s="395">
        <f>SUM(Q10:Q25)</f>
        <v>0</v>
      </c>
      <c r="K5" s="435"/>
      <c r="L5" s="30" t="s">
        <v>10</v>
      </c>
      <c r="M5" s="168">
        <f>((J7-J3)/M2)*1000</f>
        <v>521.54682168583349</v>
      </c>
      <c r="N5" s="173" t="s">
        <v>112</v>
      </c>
      <c r="O5" s="184">
        <f>O4/(J7-J3)</f>
        <v>0.9468177045472902</v>
      </c>
      <c r="P5" s="173" t="s">
        <v>42</v>
      </c>
      <c r="Q5" s="54"/>
      <c r="R5" s="187" t="s">
        <v>238</v>
      </c>
      <c r="S5" s="161">
        <f>S4/J6</f>
        <v>30.7495102685624</v>
      </c>
    </row>
    <row r="6" spans="1:38" ht="18.75" x14ac:dyDescent="0.3">
      <c r="A6" s="387" t="s">
        <v>11</v>
      </c>
      <c r="B6" s="388"/>
      <c r="C6" s="389"/>
      <c r="D6" s="447">
        <v>27.2</v>
      </c>
      <c r="E6" s="448"/>
      <c r="F6" s="449"/>
      <c r="G6" s="338"/>
      <c r="H6" s="433" t="s">
        <v>107</v>
      </c>
      <c r="I6" s="434"/>
      <c r="J6" s="395">
        <f>Q59-J5</f>
        <v>633</v>
      </c>
      <c r="K6" s="435"/>
      <c r="L6" s="335" t="s">
        <v>109</v>
      </c>
      <c r="M6" s="169">
        <f>SUM(R46:R58)/SUM(Q46:Q58)</f>
        <v>27.395872420262663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66.2</v>
      </c>
      <c r="E7" s="464"/>
      <c r="F7" s="465"/>
      <c r="G7" s="339"/>
      <c r="H7" s="459" t="s">
        <v>12</v>
      </c>
      <c r="I7" s="460"/>
      <c r="J7" s="461">
        <f>R59</f>
        <v>16643</v>
      </c>
      <c r="K7" s="462"/>
      <c r="L7" s="31" t="s">
        <v>110</v>
      </c>
      <c r="M7" s="170">
        <f>SUM(R10:R45)/SUM(Q11:Q45)</f>
        <v>20.41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27.2</v>
      </c>
      <c r="D10" s="41">
        <f>D4</f>
        <v>46135</v>
      </c>
      <c r="E10" s="192">
        <f>J2</f>
        <v>639</v>
      </c>
      <c r="F10" s="127">
        <f>D$2</f>
        <v>2613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0.73299999999999998</v>
      </c>
      <c r="O10" s="121">
        <f>SUM(K10:M10)*N10</f>
        <v>1466</v>
      </c>
      <c r="P10" s="59" t="s">
        <v>417</v>
      </c>
      <c r="Q10" s="60"/>
      <c r="R10" s="60"/>
      <c r="S10" s="45">
        <f>E10-H10-Q10</f>
        <v>639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28.2</v>
      </c>
      <c r="D11" s="42">
        <f>D10+1</f>
        <v>46136</v>
      </c>
      <c r="E11" s="192">
        <f>E10-H10-Q11</f>
        <v>639</v>
      </c>
      <c r="F11" s="127">
        <f t="shared" ref="F11:F58" si="2">D$2</f>
        <v>2613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421</v>
      </c>
      <c r="Q11" s="66"/>
      <c r="R11" s="66"/>
      <c r="S11" s="45">
        <f>S10-H11-Q11</f>
        <v>639</v>
      </c>
      <c r="T11" s="74">
        <f>T10+S11</f>
        <v>639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29.2</v>
      </c>
      <c r="D12" s="42">
        <f t="shared" si="6"/>
        <v>46137</v>
      </c>
      <c r="E12" s="192">
        <f t="shared" ref="E12:E56" si="7">E11-H11-Q12</f>
        <v>639</v>
      </c>
      <c r="F12" s="127">
        <f t="shared" si="2"/>
        <v>2613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118" t="s">
        <v>421</v>
      </c>
      <c r="Q12" s="66"/>
      <c r="R12" s="66"/>
      <c r="S12" s="45">
        <f t="shared" ref="S12:S58" si="8">S11-H12-Q12</f>
        <v>639</v>
      </c>
      <c r="T12" s="74">
        <f t="shared" ref="T12:T51" si="9">T11+S12</f>
        <v>1278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30.2</v>
      </c>
      <c r="D13" s="42">
        <f t="shared" si="6"/>
        <v>46138</v>
      </c>
      <c r="E13" s="192">
        <f t="shared" si="7"/>
        <v>639</v>
      </c>
      <c r="F13" s="127">
        <f t="shared" si="2"/>
        <v>2613</v>
      </c>
      <c r="G13" s="127">
        <f t="shared" si="3"/>
        <v>0</v>
      </c>
      <c r="H13" s="61"/>
      <c r="I13" s="470"/>
      <c r="J13" s="471"/>
      <c r="K13" s="62">
        <v>600</v>
      </c>
      <c r="L13" s="63"/>
      <c r="M13" s="64"/>
      <c r="N13" s="121">
        <v>0.73299999999999998</v>
      </c>
      <c r="O13" s="121">
        <f t="shared" si="4"/>
        <v>439.8</v>
      </c>
      <c r="P13" s="118" t="s">
        <v>421</v>
      </c>
      <c r="Q13" s="66"/>
      <c r="R13" s="66"/>
      <c r="S13" s="45">
        <f>S12-H13-Q13</f>
        <v>639</v>
      </c>
      <c r="T13" s="74">
        <f t="shared" si="9"/>
        <v>1917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31.2</v>
      </c>
      <c r="D14" s="42">
        <f t="shared" si="6"/>
        <v>46139</v>
      </c>
      <c r="E14" s="192">
        <f t="shared" si="7"/>
        <v>639</v>
      </c>
      <c r="F14" s="127">
        <f t="shared" si="2"/>
        <v>2613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118" t="s">
        <v>421</v>
      </c>
      <c r="Q14" s="66"/>
      <c r="R14" s="66"/>
      <c r="S14" s="45">
        <f t="shared" si="8"/>
        <v>639</v>
      </c>
      <c r="T14" s="74">
        <f t="shared" si="9"/>
        <v>2556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32.200000000000003</v>
      </c>
      <c r="D15" s="42">
        <f t="shared" si="6"/>
        <v>46140</v>
      </c>
      <c r="E15" s="192">
        <f>E14-H14-Q15</f>
        <v>639</v>
      </c>
      <c r="F15" s="127">
        <f t="shared" si="2"/>
        <v>2613</v>
      </c>
      <c r="G15" s="127">
        <f t="shared" si="3"/>
        <v>2.8000000000000003</v>
      </c>
      <c r="H15" s="61">
        <v>2</v>
      </c>
      <c r="I15" s="470" t="s">
        <v>147</v>
      </c>
      <c r="J15" s="471"/>
      <c r="K15" s="62"/>
      <c r="L15" s="63"/>
      <c r="M15" s="64"/>
      <c r="N15" s="122"/>
      <c r="O15" s="121">
        <f t="shared" si="4"/>
        <v>0</v>
      </c>
      <c r="P15" s="118" t="s">
        <v>421</v>
      </c>
      <c r="Q15" s="66"/>
      <c r="R15" s="66"/>
      <c r="S15" s="45">
        <f t="shared" si="8"/>
        <v>637</v>
      </c>
      <c r="T15" s="74">
        <f t="shared" si="9"/>
        <v>3193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33.200000000000003</v>
      </c>
      <c r="D16" s="42">
        <f t="shared" si="6"/>
        <v>46141</v>
      </c>
      <c r="E16" s="192">
        <f t="shared" si="7"/>
        <v>637</v>
      </c>
      <c r="F16" s="127">
        <f t="shared" si="2"/>
        <v>2613</v>
      </c>
      <c r="G16" s="127">
        <f t="shared" si="3"/>
        <v>0</v>
      </c>
      <c r="H16" s="61"/>
      <c r="I16" s="470"/>
      <c r="J16" s="471"/>
      <c r="K16" s="62"/>
      <c r="L16" s="63">
        <v>1500</v>
      </c>
      <c r="M16" s="64"/>
      <c r="N16" s="122">
        <v>0.63500000000000001</v>
      </c>
      <c r="O16" s="121">
        <f t="shared" si="4"/>
        <v>952.5</v>
      </c>
      <c r="P16" s="65"/>
      <c r="Q16" s="66"/>
      <c r="R16" s="66"/>
      <c r="S16" s="45">
        <f t="shared" si="8"/>
        <v>637</v>
      </c>
      <c r="T16" s="75">
        <f t="shared" si="9"/>
        <v>3830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34.200000000000003</v>
      </c>
      <c r="D17" s="42">
        <f t="shared" si="6"/>
        <v>46142</v>
      </c>
      <c r="E17" s="192">
        <f t="shared" si="7"/>
        <v>637</v>
      </c>
      <c r="F17" s="127">
        <f t="shared" si="2"/>
        <v>2613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637</v>
      </c>
      <c r="T17" s="74">
        <f t="shared" si="9"/>
        <v>4467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35.200000000000003</v>
      </c>
      <c r="D18" s="42">
        <f t="shared" si="6"/>
        <v>46143</v>
      </c>
      <c r="E18" s="192">
        <f>E17-H17-Q18</f>
        <v>637</v>
      </c>
      <c r="F18" s="127">
        <f t="shared" si="2"/>
        <v>2613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637</v>
      </c>
      <c r="T18" s="74">
        <f t="shared" si="9"/>
        <v>5104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36.200000000000003</v>
      </c>
      <c r="D19" s="42">
        <f t="shared" si="6"/>
        <v>46144</v>
      </c>
      <c r="E19" s="192">
        <f t="shared" si="7"/>
        <v>637</v>
      </c>
      <c r="F19" s="127">
        <f t="shared" si="2"/>
        <v>2613</v>
      </c>
      <c r="G19" s="127">
        <f t="shared" si="3"/>
        <v>0</v>
      </c>
      <c r="H19" s="61"/>
      <c r="I19" s="470"/>
      <c r="J19" s="471"/>
      <c r="K19" s="62"/>
      <c r="L19" s="63">
        <v>3000</v>
      </c>
      <c r="M19" s="64"/>
      <c r="N19" s="122">
        <v>0.62</v>
      </c>
      <c r="O19" s="121">
        <f t="shared" si="4"/>
        <v>1860</v>
      </c>
      <c r="P19" s="65"/>
      <c r="Q19" s="66"/>
      <c r="R19" s="66"/>
      <c r="S19" s="45">
        <f t="shared" si="8"/>
        <v>637</v>
      </c>
      <c r="T19" s="74">
        <f t="shared" si="9"/>
        <v>5741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37.200000000000003</v>
      </c>
      <c r="D20" s="42">
        <f t="shared" si="6"/>
        <v>46145</v>
      </c>
      <c r="E20" s="192">
        <f t="shared" si="7"/>
        <v>637</v>
      </c>
      <c r="F20" s="127">
        <f t="shared" si="2"/>
        <v>2613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637</v>
      </c>
      <c r="T20" s="74">
        <f t="shared" si="9"/>
        <v>6378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38.200000000000003</v>
      </c>
      <c r="D21" s="42">
        <f t="shared" si="6"/>
        <v>46146</v>
      </c>
      <c r="E21" s="192">
        <f t="shared" si="7"/>
        <v>637</v>
      </c>
      <c r="F21" s="127">
        <f t="shared" si="2"/>
        <v>2613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637</v>
      </c>
      <c r="T21" s="74">
        <f t="shared" si="9"/>
        <v>7015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39.200000000000003</v>
      </c>
      <c r="D22" s="42">
        <f t="shared" si="6"/>
        <v>46147</v>
      </c>
      <c r="E22" s="192">
        <f t="shared" si="7"/>
        <v>637</v>
      </c>
      <c r="F22" s="127">
        <f t="shared" si="2"/>
        <v>2613</v>
      </c>
      <c r="G22" s="127">
        <f t="shared" si="3"/>
        <v>3.6599999999999993</v>
      </c>
      <c r="H22" s="61">
        <v>1</v>
      </c>
      <c r="I22" s="470" t="s">
        <v>161</v>
      </c>
      <c r="J22" s="471"/>
      <c r="K22" s="62"/>
      <c r="L22" s="63">
        <v>2500</v>
      </c>
      <c r="M22" s="64"/>
      <c r="N22" s="122">
        <v>0.62</v>
      </c>
      <c r="O22" s="121">
        <f t="shared" si="4"/>
        <v>1550</v>
      </c>
      <c r="P22" s="65"/>
      <c r="Q22" s="66"/>
      <c r="R22" s="66"/>
      <c r="S22" s="45">
        <f t="shared" si="8"/>
        <v>636</v>
      </c>
      <c r="T22" s="74">
        <f t="shared" si="9"/>
        <v>7651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40.200000000000003</v>
      </c>
      <c r="D23" s="42">
        <f t="shared" si="6"/>
        <v>46148</v>
      </c>
      <c r="E23" s="192">
        <f t="shared" si="7"/>
        <v>636</v>
      </c>
      <c r="F23" s="127">
        <f t="shared" si="2"/>
        <v>2613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636</v>
      </c>
      <c r="T23" s="75">
        <f t="shared" si="9"/>
        <v>8287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41.2</v>
      </c>
      <c r="D24" s="42">
        <f t="shared" si="6"/>
        <v>46149</v>
      </c>
      <c r="E24" s="192">
        <f t="shared" si="7"/>
        <v>636</v>
      </c>
      <c r="F24" s="127">
        <f t="shared" si="2"/>
        <v>2613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636</v>
      </c>
      <c r="T24" s="74">
        <f t="shared" si="9"/>
        <v>8923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42.2</v>
      </c>
      <c r="D25" s="42">
        <f t="shared" si="6"/>
        <v>46150</v>
      </c>
      <c r="E25" s="192">
        <f t="shared" si="7"/>
        <v>636</v>
      </c>
      <c r="F25" s="127">
        <f t="shared" si="2"/>
        <v>2613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636</v>
      </c>
      <c r="T25" s="74">
        <f t="shared" si="9"/>
        <v>9559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43.2</v>
      </c>
      <c r="D26" s="42">
        <f t="shared" si="6"/>
        <v>46151</v>
      </c>
      <c r="E26" s="192">
        <f t="shared" si="7"/>
        <v>636</v>
      </c>
      <c r="F26" s="127">
        <f t="shared" si="2"/>
        <v>2613</v>
      </c>
      <c r="G26" s="127">
        <f t="shared" si="3"/>
        <v>5.1799999999999988</v>
      </c>
      <c r="H26" s="61">
        <v>1</v>
      </c>
      <c r="I26" s="470" t="s">
        <v>148</v>
      </c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635</v>
      </c>
      <c r="T26" s="74">
        <f t="shared" si="9"/>
        <v>10194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44.2</v>
      </c>
      <c r="D27" s="42">
        <f t="shared" si="6"/>
        <v>46152</v>
      </c>
      <c r="E27" s="192">
        <f t="shared" si="7"/>
        <v>635</v>
      </c>
      <c r="F27" s="127">
        <f t="shared" si="2"/>
        <v>2613</v>
      </c>
      <c r="G27" s="127">
        <f t="shared" si="3"/>
        <v>0</v>
      </c>
      <c r="H27" s="61"/>
      <c r="I27" s="470"/>
      <c r="J27" s="471"/>
      <c r="K27" s="62"/>
      <c r="L27" s="63">
        <v>1500</v>
      </c>
      <c r="M27" s="64"/>
      <c r="N27" s="122">
        <v>0.62</v>
      </c>
      <c r="O27" s="121">
        <f t="shared" si="4"/>
        <v>930</v>
      </c>
      <c r="P27" s="65"/>
      <c r="Q27" s="66"/>
      <c r="R27" s="66"/>
      <c r="S27" s="45">
        <f t="shared" si="8"/>
        <v>635</v>
      </c>
      <c r="T27" s="74">
        <f t="shared" si="9"/>
        <v>10829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45.2</v>
      </c>
      <c r="D28" s="42">
        <f t="shared" si="11"/>
        <v>46153</v>
      </c>
      <c r="E28" s="192">
        <f t="shared" si="7"/>
        <v>635</v>
      </c>
      <c r="F28" s="127">
        <f t="shared" si="2"/>
        <v>2613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635</v>
      </c>
      <c r="T28" s="74">
        <f t="shared" si="9"/>
        <v>11464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46.2</v>
      </c>
      <c r="D29" s="42">
        <f t="shared" si="11"/>
        <v>46154</v>
      </c>
      <c r="E29" s="192">
        <f t="shared" si="7"/>
        <v>635</v>
      </c>
      <c r="F29" s="127">
        <f t="shared" si="2"/>
        <v>2613</v>
      </c>
      <c r="G29" s="127">
        <f t="shared" si="3"/>
        <v>0</v>
      </c>
      <c r="H29" s="61"/>
      <c r="I29" s="470"/>
      <c r="J29" s="471"/>
      <c r="K29" s="62"/>
      <c r="L29" s="63">
        <v>1500</v>
      </c>
      <c r="M29" s="64"/>
      <c r="N29" s="122">
        <v>0.62</v>
      </c>
      <c r="O29" s="121">
        <f t="shared" si="4"/>
        <v>930</v>
      </c>
      <c r="P29" s="65"/>
      <c r="Q29" s="66"/>
      <c r="R29" s="66"/>
      <c r="S29" s="45">
        <f t="shared" si="8"/>
        <v>635</v>
      </c>
      <c r="T29" s="74">
        <f t="shared" si="9"/>
        <v>12099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47.2</v>
      </c>
      <c r="D30" s="42">
        <f t="shared" si="11"/>
        <v>46155</v>
      </c>
      <c r="E30" s="192">
        <f t="shared" si="7"/>
        <v>635</v>
      </c>
      <c r="F30" s="127">
        <f t="shared" si="2"/>
        <v>2613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635</v>
      </c>
      <c r="T30" s="75">
        <f t="shared" si="9"/>
        <v>12734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48.2</v>
      </c>
      <c r="D31" s="42">
        <f t="shared" si="11"/>
        <v>46156</v>
      </c>
      <c r="E31" s="192">
        <f t="shared" si="7"/>
        <v>635</v>
      </c>
      <c r="F31" s="127">
        <f t="shared" si="2"/>
        <v>2613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635</v>
      </c>
      <c r="T31" s="74">
        <f t="shared" si="9"/>
        <v>13369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49.2</v>
      </c>
      <c r="D32" s="42">
        <f t="shared" si="11"/>
        <v>46157</v>
      </c>
      <c r="E32" s="192">
        <f t="shared" si="7"/>
        <v>635</v>
      </c>
      <c r="F32" s="127">
        <f t="shared" si="2"/>
        <v>2613</v>
      </c>
      <c r="G32" s="127">
        <f t="shared" si="3"/>
        <v>8.5599999999999969</v>
      </c>
      <c r="H32" s="61">
        <v>1</v>
      </c>
      <c r="I32" s="470" t="s">
        <v>160</v>
      </c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634</v>
      </c>
      <c r="T32" s="74">
        <f t="shared" si="9"/>
        <v>14003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50.2</v>
      </c>
      <c r="D33" s="42">
        <f t="shared" si="11"/>
        <v>46158</v>
      </c>
      <c r="E33" s="192">
        <f t="shared" si="7"/>
        <v>634</v>
      </c>
      <c r="F33" s="127">
        <f t="shared" si="2"/>
        <v>2613</v>
      </c>
      <c r="G33" s="127">
        <f t="shared" si="3"/>
        <v>0</v>
      </c>
      <c r="H33" s="61"/>
      <c r="I33" s="470"/>
      <c r="J33" s="471"/>
      <c r="K33" s="62"/>
      <c r="L33" s="63"/>
      <c r="M33" s="64">
        <v>1500</v>
      </c>
      <c r="N33" s="122">
        <v>0.52</v>
      </c>
      <c r="O33" s="121">
        <f t="shared" si="4"/>
        <v>780</v>
      </c>
      <c r="P33" s="65"/>
      <c r="Q33" s="66"/>
      <c r="R33" s="66"/>
      <c r="S33" s="45">
        <f t="shared" si="8"/>
        <v>634</v>
      </c>
      <c r="T33" s="74">
        <f t="shared" si="9"/>
        <v>14637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51.2</v>
      </c>
      <c r="D34" s="42">
        <f t="shared" si="11"/>
        <v>46159</v>
      </c>
      <c r="E34" s="192">
        <f t="shared" si="7"/>
        <v>634</v>
      </c>
      <c r="F34" s="127">
        <f t="shared" si="2"/>
        <v>2613</v>
      </c>
      <c r="G34" s="127">
        <f t="shared" si="3"/>
        <v>0</v>
      </c>
      <c r="H34" s="61"/>
      <c r="I34" s="470"/>
      <c r="J34" s="471"/>
      <c r="K34" s="62"/>
      <c r="L34" s="63"/>
      <c r="M34" s="64">
        <v>650</v>
      </c>
      <c r="N34" s="122">
        <v>0.52</v>
      </c>
      <c r="O34" s="121">
        <f t="shared" si="4"/>
        <v>338</v>
      </c>
      <c r="P34" s="65" t="s">
        <v>460</v>
      </c>
      <c r="Q34" s="66"/>
      <c r="R34" s="66"/>
      <c r="S34" s="45">
        <f t="shared" si="8"/>
        <v>634</v>
      </c>
      <c r="T34" s="74">
        <f t="shared" si="9"/>
        <v>15271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52.2</v>
      </c>
      <c r="D35" s="42">
        <f t="shared" si="11"/>
        <v>46160</v>
      </c>
      <c r="E35" s="192">
        <f t="shared" si="7"/>
        <v>634</v>
      </c>
      <c r="F35" s="127">
        <f t="shared" si="2"/>
        <v>2613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634</v>
      </c>
      <c r="T35" s="74">
        <f t="shared" si="9"/>
        <v>15905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53.2</v>
      </c>
      <c r="D36" s="42">
        <f t="shared" si="11"/>
        <v>46161</v>
      </c>
      <c r="E36" s="192">
        <f t="shared" si="7"/>
        <v>634</v>
      </c>
      <c r="F36" s="127">
        <f t="shared" si="2"/>
        <v>2613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634</v>
      </c>
      <c r="T36" s="74">
        <f t="shared" si="9"/>
        <v>16539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54.2</v>
      </c>
      <c r="D37" s="42">
        <f t="shared" si="11"/>
        <v>46162</v>
      </c>
      <c r="E37" s="192">
        <f t="shared" si="7"/>
        <v>634</v>
      </c>
      <c r="F37" s="127">
        <f t="shared" si="2"/>
        <v>2613</v>
      </c>
      <c r="G37" s="127">
        <f t="shared" si="3"/>
        <v>0</v>
      </c>
      <c r="H37" s="61"/>
      <c r="I37" s="470"/>
      <c r="J37" s="471"/>
      <c r="K37" s="62"/>
      <c r="L37" s="63"/>
      <c r="M37" s="64">
        <v>1500</v>
      </c>
      <c r="N37" s="122">
        <v>0.52</v>
      </c>
      <c r="O37" s="121">
        <f t="shared" si="4"/>
        <v>780</v>
      </c>
      <c r="P37" s="65"/>
      <c r="Q37" s="66"/>
      <c r="R37" s="66"/>
      <c r="S37" s="45">
        <f t="shared" si="8"/>
        <v>634</v>
      </c>
      <c r="T37" s="75">
        <f t="shared" si="9"/>
        <v>17173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55.2</v>
      </c>
      <c r="D38" s="42">
        <f t="shared" si="11"/>
        <v>46163</v>
      </c>
      <c r="E38" s="192">
        <f t="shared" si="7"/>
        <v>634</v>
      </c>
      <c r="F38" s="127">
        <f t="shared" si="2"/>
        <v>2613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634</v>
      </c>
      <c r="T38" s="74">
        <f t="shared" si="9"/>
        <v>17807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56.2</v>
      </c>
      <c r="D39" s="42">
        <f t="shared" si="11"/>
        <v>46164</v>
      </c>
      <c r="E39" s="192">
        <f t="shared" si="7"/>
        <v>634</v>
      </c>
      <c r="F39" s="127">
        <f t="shared" si="2"/>
        <v>2613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634</v>
      </c>
      <c r="T39" s="74">
        <f t="shared" si="9"/>
        <v>18441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57.2</v>
      </c>
      <c r="D40" s="42">
        <f t="shared" si="11"/>
        <v>46165</v>
      </c>
      <c r="E40" s="192">
        <f t="shared" si="7"/>
        <v>634</v>
      </c>
      <c r="F40" s="127">
        <f t="shared" si="2"/>
        <v>2613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634</v>
      </c>
      <c r="T40" s="74">
        <f t="shared" si="9"/>
        <v>19075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58.2</v>
      </c>
      <c r="D41" s="42">
        <f t="shared" si="11"/>
        <v>46166</v>
      </c>
      <c r="E41" s="192">
        <f t="shared" si="7"/>
        <v>634</v>
      </c>
      <c r="F41" s="127">
        <f t="shared" si="2"/>
        <v>2613</v>
      </c>
      <c r="G41" s="127">
        <f t="shared" si="3"/>
        <v>15.360000000000001</v>
      </c>
      <c r="H41" s="61">
        <v>1</v>
      </c>
      <c r="I41" s="470" t="s">
        <v>155</v>
      </c>
      <c r="J41" s="471"/>
      <c r="K41" s="62"/>
      <c r="L41" s="63"/>
      <c r="M41" s="64">
        <v>2000</v>
      </c>
      <c r="N41" s="122">
        <v>0.52</v>
      </c>
      <c r="O41" s="121">
        <f t="shared" si="4"/>
        <v>1040</v>
      </c>
      <c r="P41" s="65"/>
      <c r="Q41" s="66"/>
      <c r="R41" s="66"/>
      <c r="S41" s="45">
        <f t="shared" si="8"/>
        <v>633</v>
      </c>
      <c r="T41" s="74">
        <f t="shared" si="9"/>
        <v>19708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59.2</v>
      </c>
      <c r="D42" s="42">
        <f t="shared" si="11"/>
        <v>46167</v>
      </c>
      <c r="E42" s="192">
        <f t="shared" si="7"/>
        <v>633</v>
      </c>
      <c r="F42" s="127">
        <f t="shared" si="2"/>
        <v>2613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633</v>
      </c>
      <c r="T42" s="74">
        <f t="shared" si="9"/>
        <v>20341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60.2</v>
      </c>
      <c r="D43" s="42">
        <f t="shared" si="11"/>
        <v>46168</v>
      </c>
      <c r="E43" s="192">
        <f t="shared" si="7"/>
        <v>633</v>
      </c>
      <c r="F43" s="127">
        <f t="shared" si="2"/>
        <v>2613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633</v>
      </c>
      <c r="T43" s="74">
        <f t="shared" si="9"/>
        <v>20974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61.2</v>
      </c>
      <c r="D44" s="42">
        <f t="shared" si="12"/>
        <v>46169</v>
      </c>
      <c r="E44" s="192">
        <f t="shared" si="7"/>
        <v>633</v>
      </c>
      <c r="F44" s="127">
        <f t="shared" si="2"/>
        <v>2613</v>
      </c>
      <c r="G44" s="127">
        <f t="shared" si="3"/>
        <v>0</v>
      </c>
      <c r="H44" s="61"/>
      <c r="I44" s="470"/>
      <c r="J44" s="471"/>
      <c r="K44" s="62"/>
      <c r="L44" s="63"/>
      <c r="M44" s="64">
        <v>2500</v>
      </c>
      <c r="N44" s="122">
        <v>0.52</v>
      </c>
      <c r="O44" s="121">
        <f t="shared" si="4"/>
        <v>1300</v>
      </c>
      <c r="P44" s="65"/>
      <c r="Q44" s="66"/>
      <c r="R44" s="66"/>
      <c r="S44" s="45">
        <f t="shared" si="8"/>
        <v>633</v>
      </c>
      <c r="T44" s="75">
        <f t="shared" si="9"/>
        <v>21607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62.2</v>
      </c>
      <c r="D45" s="42">
        <f t="shared" si="12"/>
        <v>46170</v>
      </c>
      <c r="E45" s="192">
        <f t="shared" si="7"/>
        <v>533</v>
      </c>
      <c r="F45" s="127">
        <f t="shared" si="2"/>
        <v>2613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118" t="s">
        <v>265</v>
      </c>
      <c r="Q45" s="66">
        <v>100</v>
      </c>
      <c r="R45" s="66">
        <v>2041</v>
      </c>
      <c r="S45" s="45">
        <f t="shared" si="8"/>
        <v>533</v>
      </c>
      <c r="T45" s="74">
        <f>T44+S45</f>
        <v>22140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63.2</v>
      </c>
      <c r="D46" s="42">
        <f t="shared" si="12"/>
        <v>46171</v>
      </c>
      <c r="E46" s="192">
        <f t="shared" si="7"/>
        <v>533</v>
      </c>
      <c r="F46" s="127">
        <f t="shared" si="2"/>
        <v>2613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533</v>
      </c>
      <c r="T46" s="74">
        <f>T45+S46</f>
        <v>22673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64.2</v>
      </c>
      <c r="D47" s="42">
        <f t="shared" si="12"/>
        <v>46172</v>
      </c>
      <c r="E47" s="192">
        <f t="shared" si="7"/>
        <v>533</v>
      </c>
      <c r="F47" s="127">
        <f t="shared" si="2"/>
        <v>2613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533</v>
      </c>
      <c r="T47" s="74">
        <f t="shared" si="9"/>
        <v>23206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65.2</v>
      </c>
      <c r="D48" s="42">
        <f t="shared" si="12"/>
        <v>46173</v>
      </c>
      <c r="E48" s="192">
        <f t="shared" si="7"/>
        <v>533</v>
      </c>
      <c r="F48" s="127">
        <f t="shared" si="2"/>
        <v>2613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533</v>
      </c>
      <c r="T48" s="74">
        <f t="shared" si="9"/>
        <v>23739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66.2</v>
      </c>
      <c r="D49" s="42">
        <f t="shared" si="12"/>
        <v>46174</v>
      </c>
      <c r="E49" s="192">
        <f t="shared" si="7"/>
        <v>0</v>
      </c>
      <c r="F49" s="127">
        <f t="shared" si="2"/>
        <v>2613</v>
      </c>
      <c r="G49" s="127">
        <f t="shared" si="3"/>
        <v>0</v>
      </c>
      <c r="H49" s="61"/>
      <c r="I49" s="470"/>
      <c r="J49" s="471"/>
      <c r="K49" s="62"/>
      <c r="L49" s="63"/>
      <c r="M49" s="64">
        <v>-1250</v>
      </c>
      <c r="N49" s="122">
        <v>0.51500000000000001</v>
      </c>
      <c r="O49" s="121">
        <f t="shared" si="4"/>
        <v>-643.75</v>
      </c>
      <c r="P49" s="65" t="s">
        <v>461</v>
      </c>
      <c r="Q49" s="66">
        <v>533</v>
      </c>
      <c r="R49" s="66">
        <v>14602</v>
      </c>
      <c r="S49" s="45">
        <f t="shared" si="8"/>
        <v>0</v>
      </c>
      <c r="T49" s="74">
        <f t="shared" si="9"/>
        <v>23739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67.2</v>
      </c>
      <c r="D50" s="42">
        <f t="shared" si="12"/>
        <v>46175</v>
      </c>
      <c r="E50" s="192">
        <f t="shared" si="7"/>
        <v>0</v>
      </c>
      <c r="F50" s="127">
        <f t="shared" si="2"/>
        <v>2613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23739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68.2</v>
      </c>
      <c r="D51" s="42">
        <f t="shared" si="12"/>
        <v>46176</v>
      </c>
      <c r="E51" s="192">
        <f t="shared" si="7"/>
        <v>0</v>
      </c>
      <c r="F51" s="127">
        <f t="shared" si="2"/>
        <v>2613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23739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69.2</v>
      </c>
      <c r="D52" s="42">
        <f t="shared" si="12"/>
        <v>46177</v>
      </c>
      <c r="E52" s="192">
        <f t="shared" si="7"/>
        <v>0</v>
      </c>
      <c r="F52" s="127">
        <f t="shared" si="2"/>
        <v>2613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23739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70.2</v>
      </c>
      <c r="D53" s="42">
        <f t="shared" si="12"/>
        <v>46178</v>
      </c>
      <c r="E53" s="192">
        <f t="shared" si="7"/>
        <v>0</v>
      </c>
      <c r="F53" s="127">
        <f t="shared" si="2"/>
        <v>2613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23739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71.2</v>
      </c>
      <c r="D54" s="42">
        <f t="shared" si="12"/>
        <v>46179</v>
      </c>
      <c r="E54" s="192">
        <f t="shared" si="7"/>
        <v>0</v>
      </c>
      <c r="F54" s="127">
        <f t="shared" si="2"/>
        <v>2613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23739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72.2</v>
      </c>
      <c r="D55" s="42">
        <f t="shared" si="12"/>
        <v>46180</v>
      </c>
      <c r="E55" s="192">
        <f t="shared" si="7"/>
        <v>0</v>
      </c>
      <c r="F55" s="127">
        <f t="shared" si="2"/>
        <v>2613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23739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73.2</v>
      </c>
      <c r="D56" s="42">
        <f t="shared" si="12"/>
        <v>46181</v>
      </c>
      <c r="E56" s="192">
        <f t="shared" si="7"/>
        <v>0</v>
      </c>
      <c r="F56" s="127">
        <f t="shared" si="2"/>
        <v>2613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23739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74.2</v>
      </c>
      <c r="D57" s="42">
        <f t="shared" si="12"/>
        <v>46182</v>
      </c>
      <c r="E57" s="192">
        <f>E56-H56-Q57</f>
        <v>0</v>
      </c>
      <c r="F57" s="127">
        <f t="shared" si="2"/>
        <v>2613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23739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75.2</v>
      </c>
      <c r="D58" s="44">
        <f t="shared" si="12"/>
        <v>46183</v>
      </c>
      <c r="E58" s="192">
        <f>E57-H57-Q58</f>
        <v>0</v>
      </c>
      <c r="F58" s="127">
        <f t="shared" si="2"/>
        <v>2613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23739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35.559999999999995</v>
      </c>
      <c r="H59" s="46">
        <f>SUM(H10:H58)</f>
        <v>6</v>
      </c>
      <c r="I59" s="485"/>
      <c r="J59" s="486"/>
      <c r="K59" s="480">
        <f>SUM(K10:M58)</f>
        <v>19500</v>
      </c>
      <c r="L59" s="481"/>
      <c r="M59" s="482"/>
      <c r="N59" s="340"/>
      <c r="O59" s="340">
        <f>SUM(O10:O58)</f>
        <v>11722.55</v>
      </c>
      <c r="P59" s="47"/>
      <c r="Q59" s="48">
        <f>SUM(Q10:Q58)</f>
        <v>633</v>
      </c>
      <c r="R59" s="48">
        <f>SUM(R10:R58)</f>
        <v>16643</v>
      </c>
      <c r="S59" s="49"/>
      <c r="T59" s="77">
        <f t="shared" si="13"/>
        <v>23739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A162C772-CBBB-496B-B46E-8315F82C75E5}">
      <formula1>$AA$10:$AA$25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8D080-0D57-43C4-92F1-0F0377FB21B3}">
  <sheetPr>
    <tabColor rgb="FF00B050"/>
  </sheetPr>
  <dimension ref="A1:AL101"/>
  <sheetViews>
    <sheetView topLeftCell="A21" workbookViewId="0">
      <selection activeCell="M35" sqref="M35:M53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46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2612</v>
      </c>
      <c r="E2" s="445"/>
      <c r="F2" s="446"/>
      <c r="G2" s="337"/>
      <c r="H2" s="413" t="s">
        <v>2</v>
      </c>
      <c r="I2" s="414"/>
      <c r="J2" s="442">
        <v>615</v>
      </c>
      <c r="K2" s="443"/>
      <c r="L2" s="29" t="s">
        <v>3</v>
      </c>
      <c r="M2" s="165">
        <f>T59</f>
        <v>22816</v>
      </c>
      <c r="N2" s="29" t="s">
        <v>14</v>
      </c>
      <c r="O2" s="181">
        <f>K59</f>
        <v>19100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2600</v>
      </c>
      <c r="V2">
        <f>(U2/((J$2)-(SUM(Q10:Q14))))</f>
        <v>4.2276422764227641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4</v>
      </c>
    </row>
    <row r="3" spans="1:38" ht="18.75" x14ac:dyDescent="0.3">
      <c r="A3" s="387" t="s">
        <v>46</v>
      </c>
      <c r="B3" s="388"/>
      <c r="C3" s="389"/>
      <c r="D3" s="447" t="s">
        <v>62</v>
      </c>
      <c r="E3" s="448"/>
      <c r="F3" s="449"/>
      <c r="G3" s="338"/>
      <c r="H3" s="392" t="s">
        <v>4</v>
      </c>
      <c r="I3" s="393"/>
      <c r="J3" s="440">
        <v>4250</v>
      </c>
      <c r="K3" s="441"/>
      <c r="L3" s="335" t="s">
        <v>113</v>
      </c>
      <c r="M3" s="166">
        <f>J3/J2</f>
        <v>6.9105691056910565</v>
      </c>
      <c r="N3" s="171" t="s">
        <v>15</v>
      </c>
      <c r="O3" s="182">
        <f>(O2/(J7-J3))</f>
        <v>1.5819115454696042</v>
      </c>
      <c r="P3" s="171" t="s">
        <v>41</v>
      </c>
      <c r="Q3" s="54"/>
      <c r="R3" s="187" t="s">
        <v>237</v>
      </c>
      <c r="S3" s="161">
        <f>G59</f>
        <v>99.32</v>
      </c>
      <c r="T3" t="s">
        <v>246</v>
      </c>
      <c r="U3">
        <f>SUM(L10:L57)</f>
        <v>8500</v>
      </c>
      <c r="V3">
        <f>(U3/((J$2)-(SUM(Q10:Q15))))</f>
        <v>13.821138211382113</v>
      </c>
    </row>
    <row r="4" spans="1:38" ht="18.75" x14ac:dyDescent="0.3">
      <c r="A4" s="387" t="s">
        <v>5</v>
      </c>
      <c r="B4" s="388"/>
      <c r="C4" s="389"/>
      <c r="D4" s="436">
        <v>46128</v>
      </c>
      <c r="E4" s="437"/>
      <c r="F4" s="438"/>
      <c r="G4" s="336"/>
      <c r="H4" s="433" t="s">
        <v>6</v>
      </c>
      <c r="I4" s="434"/>
      <c r="J4" s="395">
        <f>H59</f>
        <v>13</v>
      </c>
      <c r="K4" s="435"/>
      <c r="L4" s="30" t="s">
        <v>7</v>
      </c>
      <c r="M4" s="167">
        <f>(SUM(H10:H20)/J2)+(SUM(H21:H58)/(J2-J5-AB2))</f>
        <v>2.1234015940814074E-2</v>
      </c>
      <c r="N4" s="175" t="s">
        <v>111</v>
      </c>
      <c r="O4" s="183">
        <f>O59</f>
        <v>11403.3</v>
      </c>
      <c r="P4" s="172" t="s">
        <v>39</v>
      </c>
      <c r="Q4" s="54"/>
      <c r="R4" s="187" t="s">
        <v>242</v>
      </c>
      <c r="S4" s="161">
        <f>O2-S3-S2</f>
        <v>19000.68</v>
      </c>
      <c r="T4" t="s">
        <v>37</v>
      </c>
      <c r="U4">
        <f>SUM(M10:M58)</f>
        <v>8000</v>
      </c>
      <c r="V4">
        <f>(U4/((J$2)-(SUM(Q10:Q14))))</f>
        <v>13.008130081300813</v>
      </c>
    </row>
    <row r="5" spans="1:38" ht="18.75" x14ac:dyDescent="0.3">
      <c r="A5" s="387" t="s">
        <v>8</v>
      </c>
      <c r="B5" s="388"/>
      <c r="C5" s="389"/>
      <c r="D5" s="436">
        <v>46167</v>
      </c>
      <c r="E5" s="437"/>
      <c r="F5" s="438"/>
      <c r="G5" s="336"/>
      <c r="H5" s="433" t="s">
        <v>106</v>
      </c>
      <c r="I5" s="434"/>
      <c r="J5" s="395">
        <f>SUM(Q10:Q25)</f>
        <v>0</v>
      </c>
      <c r="K5" s="435"/>
      <c r="L5" s="30" t="s">
        <v>10</v>
      </c>
      <c r="M5" s="168">
        <f>((J7-J3)/M2)*1000</f>
        <v>529.1900420757363</v>
      </c>
      <c r="N5" s="173" t="s">
        <v>112</v>
      </c>
      <c r="O5" s="184">
        <f>O4/(J7-J3)</f>
        <v>0.94445088620175577</v>
      </c>
      <c r="P5" s="173" t="s">
        <v>42</v>
      </c>
      <c r="Q5" s="54"/>
      <c r="R5" s="187" t="s">
        <v>238</v>
      </c>
      <c r="S5" s="161">
        <f>S4/J6</f>
        <v>31.562591362126245</v>
      </c>
    </row>
    <row r="6" spans="1:38" ht="18.75" x14ac:dyDescent="0.3">
      <c r="A6" s="387" t="s">
        <v>11</v>
      </c>
      <c r="B6" s="388"/>
      <c r="C6" s="389"/>
      <c r="D6" s="447">
        <v>27.4</v>
      </c>
      <c r="E6" s="448"/>
      <c r="F6" s="449"/>
      <c r="G6" s="338"/>
      <c r="H6" s="433" t="s">
        <v>107</v>
      </c>
      <c r="I6" s="434"/>
      <c r="J6" s="395">
        <f>Q59-J5</f>
        <v>602</v>
      </c>
      <c r="K6" s="435"/>
      <c r="L6" s="335" t="s">
        <v>109</v>
      </c>
      <c r="M6" s="169">
        <f>SUM(R49:R58)/SUM(Q49:Q58)</f>
        <v>27.701127819548873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66.400000000000006</v>
      </c>
      <c r="E7" s="464"/>
      <c r="F7" s="465"/>
      <c r="G7" s="339"/>
      <c r="H7" s="459" t="s">
        <v>12</v>
      </c>
      <c r="I7" s="460"/>
      <c r="J7" s="461">
        <f>R59</f>
        <v>16324</v>
      </c>
      <c r="K7" s="462"/>
      <c r="L7" s="31" t="s">
        <v>110</v>
      </c>
      <c r="M7" s="170">
        <f>SUM(R10:R45)/SUM(Q10:Q45)</f>
        <v>22.671428571428571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27.4</v>
      </c>
      <c r="D10" s="41">
        <f>D4</f>
        <v>46128</v>
      </c>
      <c r="E10" s="192">
        <f>J2</f>
        <v>615</v>
      </c>
      <c r="F10" s="127">
        <f>D$2</f>
        <v>2612</v>
      </c>
      <c r="G10" s="127">
        <f>H10*X10</f>
        <v>0</v>
      </c>
      <c r="H10" s="55"/>
      <c r="I10" s="468"/>
      <c r="J10" s="469"/>
      <c r="K10" s="56">
        <v>2600</v>
      </c>
      <c r="L10" s="57"/>
      <c r="M10" s="58"/>
      <c r="N10" s="121">
        <v>0.73299999999999998</v>
      </c>
      <c r="O10" s="121">
        <f>SUM(K10:M10)*N10</f>
        <v>1905.8</v>
      </c>
      <c r="P10" s="59" t="s">
        <v>417</v>
      </c>
      <c r="Q10" s="60"/>
      <c r="R10" s="60"/>
      <c r="S10" s="45">
        <f>E10-H10-Q10</f>
        <v>615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28.4</v>
      </c>
      <c r="D11" s="42">
        <f>D10+1</f>
        <v>46129</v>
      </c>
      <c r="E11" s="192">
        <f>E10-H10-Q11</f>
        <v>615</v>
      </c>
      <c r="F11" s="127">
        <f t="shared" ref="F11:F58" si="2">D$2</f>
        <v>2612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421</v>
      </c>
      <c r="Q11" s="66"/>
      <c r="R11" s="66"/>
      <c r="S11" s="45">
        <f>S10-H11-Q11</f>
        <v>615</v>
      </c>
      <c r="T11" s="74">
        <f>T10+S11</f>
        <v>615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29.4</v>
      </c>
      <c r="D12" s="42">
        <f t="shared" si="6"/>
        <v>46130</v>
      </c>
      <c r="E12" s="192">
        <f t="shared" ref="E12:E56" si="7">E11-H11-Q12</f>
        <v>615</v>
      </c>
      <c r="F12" s="127">
        <f t="shared" si="2"/>
        <v>2612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118" t="s">
        <v>421</v>
      </c>
      <c r="Q12" s="66"/>
      <c r="R12" s="66"/>
      <c r="S12" s="45">
        <f t="shared" ref="S12:S58" si="8">S11-H12-Q12</f>
        <v>615</v>
      </c>
      <c r="T12" s="74">
        <f t="shared" ref="T12:T51" si="9">T11+S12</f>
        <v>1230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30.4</v>
      </c>
      <c r="D13" s="42">
        <f t="shared" si="6"/>
        <v>46131</v>
      </c>
      <c r="E13" s="192">
        <f t="shared" si="7"/>
        <v>615</v>
      </c>
      <c r="F13" s="127">
        <f t="shared" si="2"/>
        <v>2612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118" t="s">
        <v>421</v>
      </c>
      <c r="Q13" s="66"/>
      <c r="R13" s="66"/>
      <c r="S13" s="45">
        <f>S12-H13-Q13</f>
        <v>615</v>
      </c>
      <c r="T13" s="74">
        <f t="shared" si="9"/>
        <v>1845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31.4</v>
      </c>
      <c r="D14" s="42">
        <f t="shared" si="6"/>
        <v>46132</v>
      </c>
      <c r="E14" s="192">
        <f t="shared" si="7"/>
        <v>615</v>
      </c>
      <c r="F14" s="127">
        <f t="shared" si="2"/>
        <v>2612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118" t="s">
        <v>421</v>
      </c>
      <c r="Q14" s="66"/>
      <c r="R14" s="66"/>
      <c r="S14" s="45">
        <f t="shared" si="8"/>
        <v>615</v>
      </c>
      <c r="T14" s="74">
        <f t="shared" si="9"/>
        <v>2460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32.4</v>
      </c>
      <c r="D15" s="42">
        <f t="shared" si="6"/>
        <v>46133</v>
      </c>
      <c r="E15" s="192">
        <f>E14-H14-Q15</f>
        <v>615</v>
      </c>
      <c r="F15" s="127">
        <f t="shared" si="2"/>
        <v>2612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118" t="s">
        <v>421</v>
      </c>
      <c r="Q15" s="66"/>
      <c r="R15" s="66"/>
      <c r="S15" s="45">
        <f t="shared" si="8"/>
        <v>615</v>
      </c>
      <c r="T15" s="74">
        <f t="shared" si="9"/>
        <v>3075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33.4</v>
      </c>
      <c r="D16" s="42">
        <f t="shared" si="6"/>
        <v>46134</v>
      </c>
      <c r="E16" s="192">
        <f t="shared" si="7"/>
        <v>615</v>
      </c>
      <c r="F16" s="127">
        <f t="shared" si="2"/>
        <v>2612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615</v>
      </c>
      <c r="T16" s="75">
        <f t="shared" si="9"/>
        <v>3690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34.4</v>
      </c>
      <c r="D17" s="42">
        <f t="shared" si="6"/>
        <v>46135</v>
      </c>
      <c r="E17" s="192">
        <f t="shared" si="7"/>
        <v>615</v>
      </c>
      <c r="F17" s="127">
        <f t="shared" si="2"/>
        <v>2612</v>
      </c>
      <c r="G17" s="127">
        <f t="shared" si="3"/>
        <v>2</v>
      </c>
      <c r="H17" s="61">
        <v>1</v>
      </c>
      <c r="I17" s="470" t="s">
        <v>148</v>
      </c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614</v>
      </c>
      <c r="T17" s="74">
        <f t="shared" si="9"/>
        <v>4304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35.4</v>
      </c>
      <c r="D18" s="42">
        <f t="shared" si="6"/>
        <v>46136</v>
      </c>
      <c r="E18" s="192">
        <f>E17-H17-Q18</f>
        <v>614</v>
      </c>
      <c r="F18" s="127">
        <f t="shared" si="2"/>
        <v>2612</v>
      </c>
      <c r="G18" s="127">
        <f t="shared" si="3"/>
        <v>2.2999999999999998</v>
      </c>
      <c r="H18" s="61">
        <v>1</v>
      </c>
      <c r="I18" s="470" t="s">
        <v>151</v>
      </c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613</v>
      </c>
      <c r="T18" s="74">
        <f t="shared" si="9"/>
        <v>4917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36.4</v>
      </c>
      <c r="D19" s="42">
        <f t="shared" si="6"/>
        <v>46137</v>
      </c>
      <c r="E19" s="192">
        <f t="shared" si="7"/>
        <v>613</v>
      </c>
      <c r="F19" s="127">
        <f t="shared" si="2"/>
        <v>2612</v>
      </c>
      <c r="G19" s="127">
        <f t="shared" si="3"/>
        <v>5.1999999999999993</v>
      </c>
      <c r="H19" s="61">
        <v>2</v>
      </c>
      <c r="I19" s="470" t="s">
        <v>147</v>
      </c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611</v>
      </c>
      <c r="T19" s="74">
        <f t="shared" si="9"/>
        <v>5528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37.4</v>
      </c>
      <c r="D20" s="42">
        <f t="shared" si="6"/>
        <v>46138</v>
      </c>
      <c r="E20" s="192">
        <f t="shared" si="7"/>
        <v>611</v>
      </c>
      <c r="F20" s="127">
        <f t="shared" si="2"/>
        <v>2612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611</v>
      </c>
      <c r="T20" s="74">
        <f t="shared" si="9"/>
        <v>6139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38.4</v>
      </c>
      <c r="D21" s="42">
        <f t="shared" si="6"/>
        <v>46139</v>
      </c>
      <c r="E21" s="192">
        <f t="shared" si="7"/>
        <v>611</v>
      </c>
      <c r="F21" s="127">
        <f t="shared" si="2"/>
        <v>2612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611</v>
      </c>
      <c r="T21" s="74">
        <f t="shared" si="9"/>
        <v>6750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39.4</v>
      </c>
      <c r="D22" s="42">
        <f t="shared" si="6"/>
        <v>46140</v>
      </c>
      <c r="E22" s="192">
        <f t="shared" si="7"/>
        <v>611</v>
      </c>
      <c r="F22" s="127">
        <f t="shared" si="2"/>
        <v>2612</v>
      </c>
      <c r="G22" s="127">
        <f t="shared" si="3"/>
        <v>3.6599999999999993</v>
      </c>
      <c r="H22" s="61">
        <v>1</v>
      </c>
      <c r="I22" s="470" t="s">
        <v>147</v>
      </c>
      <c r="J22" s="471"/>
      <c r="K22" s="62"/>
      <c r="L22" s="63">
        <v>1500</v>
      </c>
      <c r="M22" s="64"/>
      <c r="N22" s="122">
        <v>0.63500000000000001</v>
      </c>
      <c r="O22" s="121">
        <f t="shared" si="4"/>
        <v>952.5</v>
      </c>
      <c r="P22" s="65"/>
      <c r="Q22" s="66"/>
      <c r="R22" s="66"/>
      <c r="S22" s="45">
        <f t="shared" si="8"/>
        <v>610</v>
      </c>
      <c r="T22" s="74">
        <f t="shared" si="9"/>
        <v>7360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40.4</v>
      </c>
      <c r="D23" s="42">
        <f t="shared" si="6"/>
        <v>46141</v>
      </c>
      <c r="E23" s="192">
        <f t="shared" si="7"/>
        <v>610</v>
      </c>
      <c r="F23" s="127">
        <f t="shared" si="2"/>
        <v>2612</v>
      </c>
      <c r="G23" s="127">
        <f t="shared" si="3"/>
        <v>4.0399999999999991</v>
      </c>
      <c r="H23" s="61">
        <v>1</v>
      </c>
      <c r="I23" s="470" t="s">
        <v>151</v>
      </c>
      <c r="J23" s="471"/>
      <c r="K23" s="62"/>
      <c r="L23" s="63"/>
      <c r="M23" s="64"/>
      <c r="N23" s="122"/>
      <c r="O23" s="121">
        <f t="shared" si="4"/>
        <v>0</v>
      </c>
      <c r="P23" s="118" t="s">
        <v>421</v>
      </c>
      <c r="Q23" s="66"/>
      <c r="R23" s="66"/>
      <c r="S23" s="45">
        <f t="shared" si="8"/>
        <v>609</v>
      </c>
      <c r="T23" s="75">
        <f t="shared" si="9"/>
        <v>7969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41.4</v>
      </c>
      <c r="D24" s="42">
        <f t="shared" si="6"/>
        <v>46142</v>
      </c>
      <c r="E24" s="192">
        <f t="shared" si="7"/>
        <v>609</v>
      </c>
      <c r="F24" s="127">
        <f t="shared" si="2"/>
        <v>2612</v>
      </c>
      <c r="G24" s="127">
        <f t="shared" si="3"/>
        <v>0</v>
      </c>
      <c r="H24" s="61"/>
      <c r="I24" s="470"/>
      <c r="J24" s="471"/>
      <c r="K24" s="62"/>
      <c r="L24" s="63">
        <v>3000</v>
      </c>
      <c r="M24" s="64"/>
      <c r="N24" s="122">
        <v>0.63500000000000001</v>
      </c>
      <c r="O24" s="121">
        <f t="shared" si="4"/>
        <v>1905</v>
      </c>
      <c r="P24" s="65"/>
      <c r="Q24" s="66"/>
      <c r="R24" s="66"/>
      <c r="S24" s="45">
        <f t="shared" si="8"/>
        <v>609</v>
      </c>
      <c r="T24" s="74">
        <f t="shared" si="9"/>
        <v>8578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42.4</v>
      </c>
      <c r="D25" s="42">
        <f t="shared" si="6"/>
        <v>46143</v>
      </c>
      <c r="E25" s="192">
        <f t="shared" si="7"/>
        <v>609</v>
      </c>
      <c r="F25" s="127">
        <f t="shared" si="2"/>
        <v>2612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609</v>
      </c>
      <c r="T25" s="74">
        <f t="shared" si="9"/>
        <v>9187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43.4</v>
      </c>
      <c r="D26" s="42">
        <f t="shared" si="6"/>
        <v>46144</v>
      </c>
      <c r="E26" s="192">
        <f t="shared" si="7"/>
        <v>609</v>
      </c>
      <c r="F26" s="127">
        <f t="shared" si="2"/>
        <v>2612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609</v>
      </c>
      <c r="T26" s="74">
        <f t="shared" si="9"/>
        <v>9796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44.4</v>
      </c>
      <c r="D27" s="42">
        <f t="shared" si="6"/>
        <v>46145</v>
      </c>
      <c r="E27" s="192">
        <f t="shared" si="7"/>
        <v>609</v>
      </c>
      <c r="F27" s="127">
        <f t="shared" si="2"/>
        <v>2612</v>
      </c>
      <c r="G27" s="127">
        <f t="shared" si="3"/>
        <v>0</v>
      </c>
      <c r="H27" s="61"/>
      <c r="I27" s="470"/>
      <c r="J27" s="471"/>
      <c r="K27" s="62"/>
      <c r="L27" s="63">
        <v>2000</v>
      </c>
      <c r="M27" s="64"/>
      <c r="N27" s="122">
        <v>0.62</v>
      </c>
      <c r="O27" s="121">
        <f t="shared" si="4"/>
        <v>1240</v>
      </c>
      <c r="P27" s="65"/>
      <c r="Q27" s="66"/>
      <c r="R27" s="66"/>
      <c r="S27" s="45">
        <f t="shared" si="8"/>
        <v>609</v>
      </c>
      <c r="T27" s="74">
        <f t="shared" si="9"/>
        <v>10405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45.4</v>
      </c>
      <c r="D28" s="42">
        <f t="shared" si="11"/>
        <v>46146</v>
      </c>
      <c r="E28" s="192">
        <f t="shared" si="7"/>
        <v>609</v>
      </c>
      <c r="F28" s="127">
        <f t="shared" si="2"/>
        <v>2612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609</v>
      </c>
      <c r="T28" s="74">
        <f t="shared" si="9"/>
        <v>11014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46.4</v>
      </c>
      <c r="D29" s="42">
        <f t="shared" si="11"/>
        <v>46147</v>
      </c>
      <c r="E29" s="192">
        <f t="shared" si="7"/>
        <v>609</v>
      </c>
      <c r="F29" s="127">
        <f t="shared" si="2"/>
        <v>2612</v>
      </c>
      <c r="G29" s="127">
        <f t="shared" si="3"/>
        <v>20.279999999999994</v>
      </c>
      <c r="H29" s="61">
        <v>3</v>
      </c>
      <c r="I29" s="470" t="s">
        <v>151</v>
      </c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606</v>
      </c>
      <c r="T29" s="74">
        <f t="shared" si="9"/>
        <v>11620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47.4</v>
      </c>
      <c r="D30" s="42">
        <f t="shared" si="11"/>
        <v>46148</v>
      </c>
      <c r="E30" s="192">
        <f t="shared" si="7"/>
        <v>606</v>
      </c>
      <c r="F30" s="127">
        <f t="shared" si="2"/>
        <v>2612</v>
      </c>
      <c r="G30" s="127">
        <f t="shared" si="3"/>
        <v>14.719999999999995</v>
      </c>
      <c r="H30" s="61">
        <v>2</v>
      </c>
      <c r="I30" s="470" t="s">
        <v>151</v>
      </c>
      <c r="J30" s="471"/>
      <c r="K30" s="62"/>
      <c r="L30" s="63">
        <v>2000</v>
      </c>
      <c r="M30" s="64"/>
      <c r="N30" s="122">
        <v>0.62</v>
      </c>
      <c r="O30" s="121">
        <f t="shared" si="4"/>
        <v>1240</v>
      </c>
      <c r="P30" s="65"/>
      <c r="Q30" s="66"/>
      <c r="R30" s="66"/>
      <c r="S30" s="45">
        <f t="shared" si="8"/>
        <v>604</v>
      </c>
      <c r="T30" s="75">
        <f t="shared" si="9"/>
        <v>12224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48.4</v>
      </c>
      <c r="D31" s="42">
        <f t="shared" si="11"/>
        <v>46149</v>
      </c>
      <c r="E31" s="192">
        <f t="shared" si="7"/>
        <v>604</v>
      </c>
      <c r="F31" s="127">
        <f t="shared" si="2"/>
        <v>2612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604</v>
      </c>
      <c r="T31" s="74">
        <f t="shared" si="9"/>
        <v>12828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49.4</v>
      </c>
      <c r="D32" s="42">
        <f t="shared" si="11"/>
        <v>46150</v>
      </c>
      <c r="E32" s="192">
        <f t="shared" si="7"/>
        <v>604</v>
      </c>
      <c r="F32" s="127">
        <f t="shared" si="2"/>
        <v>2612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604</v>
      </c>
      <c r="T32" s="74">
        <f t="shared" si="9"/>
        <v>13432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50.4</v>
      </c>
      <c r="D33" s="42">
        <f t="shared" si="11"/>
        <v>46151</v>
      </c>
      <c r="E33" s="192">
        <f t="shared" si="7"/>
        <v>604</v>
      </c>
      <c r="F33" s="127">
        <f t="shared" si="2"/>
        <v>2612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604</v>
      </c>
      <c r="T33" s="74">
        <f t="shared" si="9"/>
        <v>14036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51.4</v>
      </c>
      <c r="D34" s="42">
        <f t="shared" si="11"/>
        <v>46152</v>
      </c>
      <c r="E34" s="192">
        <f t="shared" si="7"/>
        <v>604</v>
      </c>
      <c r="F34" s="127">
        <f t="shared" si="2"/>
        <v>2612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604</v>
      </c>
      <c r="T34" s="74">
        <f t="shared" si="9"/>
        <v>14640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52.4</v>
      </c>
      <c r="D35" s="42">
        <f t="shared" si="11"/>
        <v>46153</v>
      </c>
      <c r="E35" s="192">
        <f t="shared" si="7"/>
        <v>604</v>
      </c>
      <c r="F35" s="127">
        <f t="shared" si="2"/>
        <v>2612</v>
      </c>
      <c r="G35" s="127">
        <f t="shared" si="3"/>
        <v>0</v>
      </c>
      <c r="H35" s="61"/>
      <c r="I35" s="470"/>
      <c r="J35" s="471"/>
      <c r="K35" s="62"/>
      <c r="L35" s="63"/>
      <c r="M35" s="64">
        <v>4000</v>
      </c>
      <c r="N35" s="122">
        <v>0.52</v>
      </c>
      <c r="O35" s="121">
        <f t="shared" si="4"/>
        <v>2080</v>
      </c>
      <c r="P35" s="65" t="s">
        <v>432</v>
      </c>
      <c r="Q35" s="66"/>
      <c r="R35" s="66"/>
      <c r="S35" s="45">
        <f t="shared" si="8"/>
        <v>604</v>
      </c>
      <c r="T35" s="74">
        <f t="shared" si="9"/>
        <v>15244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53.4</v>
      </c>
      <c r="D36" s="42">
        <f t="shared" si="11"/>
        <v>46154</v>
      </c>
      <c r="E36" s="192">
        <f t="shared" si="7"/>
        <v>604</v>
      </c>
      <c r="F36" s="127">
        <f t="shared" si="2"/>
        <v>2612</v>
      </c>
      <c r="G36" s="127">
        <f t="shared" si="3"/>
        <v>0</v>
      </c>
      <c r="H36" s="61"/>
      <c r="I36" s="470"/>
      <c r="J36" s="471"/>
      <c r="K36" s="62"/>
      <c r="L36" s="63"/>
      <c r="M36" s="64">
        <v>1500</v>
      </c>
      <c r="N36" s="122">
        <v>0.52</v>
      </c>
      <c r="O36" s="121">
        <f t="shared" si="4"/>
        <v>780</v>
      </c>
      <c r="P36" s="65"/>
      <c r="Q36" s="66"/>
      <c r="R36" s="66"/>
      <c r="S36" s="45">
        <f t="shared" si="8"/>
        <v>604</v>
      </c>
      <c r="T36" s="74">
        <f t="shared" si="9"/>
        <v>15848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54.4</v>
      </c>
      <c r="D37" s="42">
        <f t="shared" si="11"/>
        <v>46155</v>
      </c>
      <c r="E37" s="192">
        <f t="shared" si="7"/>
        <v>604</v>
      </c>
      <c r="F37" s="127">
        <f t="shared" si="2"/>
        <v>2612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604</v>
      </c>
      <c r="T37" s="75">
        <f t="shared" si="9"/>
        <v>16452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55.4</v>
      </c>
      <c r="D38" s="42">
        <f t="shared" si="11"/>
        <v>46156</v>
      </c>
      <c r="E38" s="192">
        <f t="shared" si="7"/>
        <v>604</v>
      </c>
      <c r="F38" s="127">
        <f t="shared" si="2"/>
        <v>2612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604</v>
      </c>
      <c r="T38" s="74">
        <f t="shared" si="9"/>
        <v>17056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56.4</v>
      </c>
      <c r="D39" s="42">
        <f t="shared" si="11"/>
        <v>46157</v>
      </c>
      <c r="E39" s="192">
        <f t="shared" si="7"/>
        <v>604</v>
      </c>
      <c r="F39" s="127">
        <f t="shared" si="2"/>
        <v>2612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604</v>
      </c>
      <c r="T39" s="74">
        <f t="shared" si="9"/>
        <v>17660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57.4</v>
      </c>
      <c r="D40" s="42">
        <f t="shared" si="11"/>
        <v>46158</v>
      </c>
      <c r="E40" s="192">
        <f t="shared" si="7"/>
        <v>604</v>
      </c>
      <c r="F40" s="127">
        <f t="shared" si="2"/>
        <v>2612</v>
      </c>
      <c r="G40" s="127">
        <f t="shared" si="3"/>
        <v>0</v>
      </c>
      <c r="H40" s="61"/>
      <c r="I40" s="470"/>
      <c r="J40" s="471"/>
      <c r="K40" s="62"/>
      <c r="L40" s="63"/>
      <c r="M40" s="64">
        <v>1500</v>
      </c>
      <c r="N40" s="122">
        <v>0.52</v>
      </c>
      <c r="O40" s="121">
        <f t="shared" si="4"/>
        <v>780</v>
      </c>
      <c r="P40" s="65"/>
      <c r="Q40" s="66"/>
      <c r="R40" s="66"/>
      <c r="S40" s="45">
        <f t="shared" si="8"/>
        <v>604</v>
      </c>
      <c r="T40" s="74">
        <f t="shared" si="9"/>
        <v>18264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58.4</v>
      </c>
      <c r="D41" s="42">
        <f t="shared" si="11"/>
        <v>46159</v>
      </c>
      <c r="E41" s="192">
        <f t="shared" si="7"/>
        <v>604</v>
      </c>
      <c r="F41" s="127">
        <f t="shared" si="2"/>
        <v>2612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604</v>
      </c>
      <c r="T41" s="74">
        <f t="shared" si="9"/>
        <v>18868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59.4</v>
      </c>
      <c r="D42" s="42">
        <f t="shared" si="11"/>
        <v>46160</v>
      </c>
      <c r="E42" s="192">
        <f t="shared" si="7"/>
        <v>604</v>
      </c>
      <c r="F42" s="127">
        <f t="shared" si="2"/>
        <v>2612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604</v>
      </c>
      <c r="T42" s="74">
        <f t="shared" si="9"/>
        <v>19472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60.4</v>
      </c>
      <c r="D43" s="42">
        <f t="shared" si="11"/>
        <v>46161</v>
      </c>
      <c r="E43" s="192">
        <f t="shared" si="7"/>
        <v>604</v>
      </c>
      <c r="F43" s="127">
        <f t="shared" si="2"/>
        <v>2612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604</v>
      </c>
      <c r="T43" s="74">
        <f t="shared" si="9"/>
        <v>20076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61.4</v>
      </c>
      <c r="D44" s="42">
        <f t="shared" si="12"/>
        <v>46162</v>
      </c>
      <c r="E44" s="192">
        <f t="shared" si="7"/>
        <v>604</v>
      </c>
      <c r="F44" s="127">
        <f t="shared" si="2"/>
        <v>2612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604</v>
      </c>
      <c r="T44" s="75">
        <f t="shared" si="9"/>
        <v>20680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62.4</v>
      </c>
      <c r="D45" s="42">
        <f t="shared" si="12"/>
        <v>46163</v>
      </c>
      <c r="E45" s="192">
        <f t="shared" si="7"/>
        <v>534</v>
      </c>
      <c r="F45" s="127">
        <f t="shared" si="2"/>
        <v>2612</v>
      </c>
      <c r="G45" s="127">
        <f t="shared" si="3"/>
        <v>0</v>
      </c>
      <c r="H45" s="61"/>
      <c r="I45" s="470"/>
      <c r="J45" s="471"/>
      <c r="K45" s="62"/>
      <c r="L45" s="63"/>
      <c r="M45" s="64">
        <v>1000</v>
      </c>
      <c r="N45" s="122">
        <v>0.52</v>
      </c>
      <c r="O45" s="121">
        <f t="shared" si="4"/>
        <v>520</v>
      </c>
      <c r="P45" s="65" t="s">
        <v>265</v>
      </c>
      <c r="Q45" s="66">
        <v>70</v>
      </c>
      <c r="R45" s="66">
        <v>1587</v>
      </c>
      <c r="S45" s="45">
        <f t="shared" si="8"/>
        <v>534</v>
      </c>
      <c r="T45" s="74">
        <f>T44+S45</f>
        <v>21214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63.4</v>
      </c>
      <c r="D46" s="42">
        <f t="shared" si="12"/>
        <v>46164</v>
      </c>
      <c r="E46" s="192">
        <f t="shared" si="7"/>
        <v>534</v>
      </c>
      <c r="F46" s="127">
        <f t="shared" si="2"/>
        <v>2612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534</v>
      </c>
      <c r="T46" s="74">
        <f>T45+S46</f>
        <v>21748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64.400000000000006</v>
      </c>
      <c r="D47" s="42">
        <f t="shared" si="12"/>
        <v>46165</v>
      </c>
      <c r="E47" s="192">
        <f t="shared" si="7"/>
        <v>534</v>
      </c>
      <c r="F47" s="127">
        <f t="shared" si="2"/>
        <v>2612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534</v>
      </c>
      <c r="T47" s="74">
        <f t="shared" si="9"/>
        <v>22282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65.400000000000006</v>
      </c>
      <c r="D48" s="42">
        <f t="shared" si="12"/>
        <v>46166</v>
      </c>
      <c r="E48" s="192">
        <f t="shared" si="7"/>
        <v>534</v>
      </c>
      <c r="F48" s="127">
        <f t="shared" si="2"/>
        <v>2612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534</v>
      </c>
      <c r="T48" s="74">
        <f t="shared" si="9"/>
        <v>22816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66.400000000000006</v>
      </c>
      <c r="D49" s="42">
        <f t="shared" si="12"/>
        <v>46167</v>
      </c>
      <c r="E49" s="192">
        <f t="shared" si="7"/>
        <v>2</v>
      </c>
      <c r="F49" s="127">
        <f t="shared" si="2"/>
        <v>2612</v>
      </c>
      <c r="G49" s="127">
        <f t="shared" si="3"/>
        <v>47.12</v>
      </c>
      <c r="H49" s="61">
        <v>2</v>
      </c>
      <c r="I49" s="470" t="s">
        <v>147</v>
      </c>
      <c r="J49" s="471"/>
      <c r="K49" s="62"/>
      <c r="L49" s="63"/>
      <c r="M49" s="64"/>
      <c r="N49" s="122"/>
      <c r="O49" s="121">
        <f t="shared" si="4"/>
        <v>0</v>
      </c>
      <c r="P49" s="65"/>
      <c r="Q49" s="66">
        <v>532</v>
      </c>
      <c r="R49" s="66">
        <v>14737</v>
      </c>
      <c r="S49" s="45">
        <f t="shared" si="8"/>
        <v>0</v>
      </c>
      <c r="T49" s="74">
        <f t="shared" si="9"/>
        <v>22816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67.400000000000006</v>
      </c>
      <c r="D50" s="42">
        <f t="shared" si="12"/>
        <v>46168</v>
      </c>
      <c r="E50" s="192">
        <f t="shared" si="7"/>
        <v>0</v>
      </c>
      <c r="F50" s="127">
        <f t="shared" si="2"/>
        <v>2612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22816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68.400000000000006</v>
      </c>
      <c r="D51" s="42">
        <f t="shared" si="12"/>
        <v>46169</v>
      </c>
      <c r="E51" s="192">
        <f t="shared" si="7"/>
        <v>0</v>
      </c>
      <c r="F51" s="127">
        <f t="shared" si="2"/>
        <v>2612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22816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69.400000000000006</v>
      </c>
      <c r="D52" s="42">
        <f t="shared" si="12"/>
        <v>46170</v>
      </c>
      <c r="E52" s="192">
        <f t="shared" si="7"/>
        <v>0</v>
      </c>
      <c r="F52" s="127">
        <f t="shared" si="2"/>
        <v>2612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22816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70.400000000000006</v>
      </c>
      <c r="D53" s="42">
        <f t="shared" si="12"/>
        <v>46171</v>
      </c>
      <c r="E53" s="192">
        <f t="shared" si="7"/>
        <v>0</v>
      </c>
      <c r="F53" s="127">
        <f t="shared" si="2"/>
        <v>2612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22816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71.400000000000006</v>
      </c>
      <c r="D54" s="42">
        <f t="shared" si="12"/>
        <v>46172</v>
      </c>
      <c r="E54" s="192">
        <f t="shared" si="7"/>
        <v>0</v>
      </c>
      <c r="F54" s="127">
        <f t="shared" si="2"/>
        <v>2612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22816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72.400000000000006</v>
      </c>
      <c r="D55" s="42">
        <f t="shared" si="12"/>
        <v>46173</v>
      </c>
      <c r="E55" s="192">
        <f t="shared" si="7"/>
        <v>0</v>
      </c>
      <c r="F55" s="127">
        <f t="shared" si="2"/>
        <v>2612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22816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73.400000000000006</v>
      </c>
      <c r="D56" s="42">
        <f t="shared" si="12"/>
        <v>46174</v>
      </c>
      <c r="E56" s="192">
        <f t="shared" si="7"/>
        <v>0</v>
      </c>
      <c r="F56" s="127">
        <f t="shared" si="2"/>
        <v>2612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22816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74.400000000000006</v>
      </c>
      <c r="D57" s="42">
        <f t="shared" si="12"/>
        <v>46175</v>
      </c>
      <c r="E57" s="192">
        <f>E56-H56-Q57</f>
        <v>0</v>
      </c>
      <c r="F57" s="127">
        <f t="shared" si="2"/>
        <v>2612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22816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75.400000000000006</v>
      </c>
      <c r="D58" s="44">
        <f t="shared" si="12"/>
        <v>46176</v>
      </c>
      <c r="E58" s="192">
        <f>E57-H57-Q58</f>
        <v>0</v>
      </c>
      <c r="F58" s="127">
        <f t="shared" si="2"/>
        <v>2612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22816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99.32</v>
      </c>
      <c r="H59" s="46">
        <f>SUM(H10:H58)</f>
        <v>13</v>
      </c>
      <c r="I59" s="485"/>
      <c r="J59" s="486"/>
      <c r="K59" s="480">
        <f>SUM(K10:M58)</f>
        <v>19100</v>
      </c>
      <c r="L59" s="481"/>
      <c r="M59" s="482"/>
      <c r="N59" s="340"/>
      <c r="O59" s="340">
        <f>SUM(O10:O58)</f>
        <v>11403.3</v>
      </c>
      <c r="P59" s="47"/>
      <c r="Q59" s="48">
        <f>SUM(Q10:Q58)</f>
        <v>602</v>
      </c>
      <c r="R59" s="48">
        <f>SUM(R10:R58)</f>
        <v>16324</v>
      </c>
      <c r="S59" s="49"/>
      <c r="T59" s="77">
        <f t="shared" si="13"/>
        <v>22816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97672AAD-7434-4E10-AA0F-120144F6F3D1}">
      <formula1>$AA$10:$AA$25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109B-52CF-428A-A615-D45EF1AA1A26}">
  <sheetPr>
    <tabColor rgb="FF00B050"/>
  </sheetPr>
  <dimension ref="A1:AL101"/>
  <sheetViews>
    <sheetView topLeftCell="A29" zoomScaleNormal="100" workbookViewId="0">
      <selection activeCell="M32" sqref="M32:M4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46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2611</v>
      </c>
      <c r="E2" s="445"/>
      <c r="F2" s="446"/>
      <c r="G2" s="333"/>
      <c r="H2" s="413" t="s">
        <v>2</v>
      </c>
      <c r="I2" s="414"/>
      <c r="J2" s="442">
        <v>626</v>
      </c>
      <c r="K2" s="443"/>
      <c r="L2" s="29" t="s">
        <v>3</v>
      </c>
      <c r="M2" s="165">
        <f>T59</f>
        <v>22342</v>
      </c>
      <c r="N2" s="29" t="s">
        <v>14</v>
      </c>
      <c r="O2" s="181">
        <f>K59</f>
        <v>17340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2500</v>
      </c>
      <c r="V2">
        <f>(U2/((J$2)-(SUM(Q10:Q14))))</f>
        <v>3.9936102236421727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38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331"/>
      <c r="H3" s="392" t="s">
        <v>4</v>
      </c>
      <c r="I3" s="393"/>
      <c r="J3" s="440">
        <v>3909</v>
      </c>
      <c r="K3" s="441"/>
      <c r="L3" s="329" t="s">
        <v>113</v>
      </c>
      <c r="M3" s="166">
        <f>J3/J2</f>
        <v>6.2444089456869012</v>
      </c>
      <c r="N3" s="171" t="s">
        <v>15</v>
      </c>
      <c r="O3" s="182">
        <f>(O2/(J7-J3))</f>
        <v>1.5953629588738614</v>
      </c>
      <c r="P3" s="171" t="s">
        <v>41</v>
      </c>
      <c r="Q3" s="54"/>
      <c r="R3" s="187" t="s">
        <v>237</v>
      </c>
      <c r="S3" s="161">
        <f>G59</f>
        <v>182.92</v>
      </c>
      <c r="T3" t="s">
        <v>246</v>
      </c>
      <c r="U3">
        <f>SUM(L10:L57)</f>
        <v>7000</v>
      </c>
      <c r="V3">
        <f>(U3/((J$2)-(SUM(Q10:Q15))))</f>
        <v>11.182108626198083</v>
      </c>
    </row>
    <row r="4" spans="1:38" ht="18.75" x14ac:dyDescent="0.3">
      <c r="A4" s="387" t="s">
        <v>5</v>
      </c>
      <c r="B4" s="388"/>
      <c r="C4" s="389"/>
      <c r="D4" s="436">
        <v>46121</v>
      </c>
      <c r="E4" s="437"/>
      <c r="F4" s="438"/>
      <c r="G4" s="334"/>
      <c r="H4" s="433" t="s">
        <v>6</v>
      </c>
      <c r="I4" s="434"/>
      <c r="J4" s="395">
        <f>H59</f>
        <v>51</v>
      </c>
      <c r="K4" s="435"/>
      <c r="L4" s="30" t="s">
        <v>7</v>
      </c>
      <c r="M4" s="167">
        <f>(SUM(H10:H20)/J2)+(SUM(H21:H58)/(J2-J5-AB2))</f>
        <v>8.2811718936775983E-2</v>
      </c>
      <c r="N4" s="175" t="s">
        <v>111</v>
      </c>
      <c r="O4" s="183">
        <f>O59</f>
        <v>9804.5499999999993</v>
      </c>
      <c r="P4" s="172" t="s">
        <v>39</v>
      </c>
      <c r="Q4" s="54"/>
      <c r="R4" s="187" t="s">
        <v>242</v>
      </c>
      <c r="S4" s="161">
        <f>O2-S3-S2</f>
        <v>17157.080000000002</v>
      </c>
      <c r="T4" t="s">
        <v>37</v>
      </c>
      <c r="U4">
        <f>SUM(M10:M58)</f>
        <v>7840</v>
      </c>
      <c r="V4">
        <f>(U4/((J$2)-(SUM(Q10:Q14))))</f>
        <v>12.523961661341852</v>
      </c>
    </row>
    <row r="5" spans="1:38" ht="18.75" x14ac:dyDescent="0.3">
      <c r="A5" s="387" t="s">
        <v>8</v>
      </c>
      <c r="B5" s="388"/>
      <c r="C5" s="389"/>
      <c r="D5" s="436">
        <v>46160</v>
      </c>
      <c r="E5" s="437"/>
      <c r="F5" s="438"/>
      <c r="G5" s="334"/>
      <c r="H5" s="433" t="s">
        <v>106</v>
      </c>
      <c r="I5" s="434"/>
      <c r="J5" s="395">
        <f>SUM(Q10:Q25)</f>
        <v>0</v>
      </c>
      <c r="K5" s="435"/>
      <c r="L5" s="30" t="s">
        <v>10</v>
      </c>
      <c r="M5" s="168">
        <f>((J7-J3)/M2)*1000</f>
        <v>486.48285739862138</v>
      </c>
      <c r="N5" s="173" t="s">
        <v>112</v>
      </c>
      <c r="O5" s="184">
        <f>O4/(J7-J3)</f>
        <v>0.90206550740638503</v>
      </c>
      <c r="P5" s="173" t="s">
        <v>42</v>
      </c>
      <c r="Q5" s="54"/>
      <c r="R5" s="187" t="s">
        <v>238</v>
      </c>
      <c r="S5" s="161">
        <f>S4/J6</f>
        <v>29.838400000000004</v>
      </c>
    </row>
    <row r="6" spans="1:38" ht="18.75" x14ac:dyDescent="0.3">
      <c r="A6" s="387" t="s">
        <v>11</v>
      </c>
      <c r="B6" s="388"/>
      <c r="C6" s="389"/>
      <c r="D6" s="447">
        <v>27.3</v>
      </c>
      <c r="E6" s="448"/>
      <c r="F6" s="449"/>
      <c r="G6" s="331"/>
      <c r="H6" s="433" t="s">
        <v>107</v>
      </c>
      <c r="I6" s="434"/>
      <c r="J6" s="395">
        <f>Q59-J5</f>
        <v>575</v>
      </c>
      <c r="K6" s="435"/>
      <c r="L6" s="329" t="s">
        <v>109</v>
      </c>
      <c r="M6" s="169">
        <f>SUM(R40:R58)/SUM(Q40:Q58)</f>
        <v>25.700869565217392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66.3</v>
      </c>
      <c r="E7" s="464"/>
      <c r="F7" s="465"/>
      <c r="G7" s="332"/>
      <c r="H7" s="459" t="s">
        <v>12</v>
      </c>
      <c r="I7" s="460"/>
      <c r="J7" s="461">
        <f>R59</f>
        <v>14778</v>
      </c>
      <c r="K7" s="462"/>
      <c r="L7" s="31" t="s">
        <v>110</v>
      </c>
      <c r="M7" s="170" t="e">
        <f>SUM(R10:R25)/SUM(Q10:Q25)</f>
        <v>#DIV/0!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27.3</v>
      </c>
      <c r="D10" s="41">
        <f>D4</f>
        <v>46121</v>
      </c>
      <c r="E10" s="192">
        <f>J2</f>
        <v>626</v>
      </c>
      <c r="F10" s="127">
        <f>D$2</f>
        <v>2611</v>
      </c>
      <c r="G10" s="127">
        <f>H10*X10</f>
        <v>0</v>
      </c>
      <c r="H10" s="55"/>
      <c r="I10" s="468"/>
      <c r="J10" s="469"/>
      <c r="K10" s="56">
        <v>500</v>
      </c>
      <c r="L10" s="57"/>
      <c r="M10" s="58"/>
      <c r="N10" s="121">
        <v>0.73299999999999998</v>
      </c>
      <c r="O10" s="121">
        <f>SUM(K10:M10)*N10</f>
        <v>366.5</v>
      </c>
      <c r="P10" s="59" t="s">
        <v>417</v>
      </c>
      <c r="Q10" s="60"/>
      <c r="R10" s="60"/>
      <c r="S10" s="45">
        <f>E10-H10-Q10</f>
        <v>626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28.3</v>
      </c>
      <c r="D11" s="42">
        <f>D10+1</f>
        <v>46122</v>
      </c>
      <c r="E11" s="192">
        <f>E10-H10-Q11</f>
        <v>626</v>
      </c>
      <c r="F11" s="127">
        <f t="shared" ref="F11:F58" si="2">D$2</f>
        <v>2611</v>
      </c>
      <c r="G11" s="127">
        <f t="shared" ref="G11:G58" si="3">H11*X11</f>
        <v>0</v>
      </c>
      <c r="H11" s="61"/>
      <c r="I11" s="470"/>
      <c r="J11" s="471"/>
      <c r="K11" s="62">
        <v>750</v>
      </c>
      <c r="L11" s="63"/>
      <c r="M11" s="64"/>
      <c r="N11" s="122"/>
      <c r="O11" s="121">
        <f t="shared" ref="O11:O58" si="4">SUM(K11:M11)*N11</f>
        <v>0</v>
      </c>
      <c r="P11" s="65"/>
      <c r="Q11" s="66"/>
      <c r="R11" s="66"/>
      <c r="S11" s="45">
        <f>S10-H11-Q11</f>
        <v>626</v>
      </c>
      <c r="T11" s="74">
        <f>T10+S11</f>
        <v>626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29.3</v>
      </c>
      <c r="D12" s="42">
        <f t="shared" si="6"/>
        <v>46123</v>
      </c>
      <c r="E12" s="192">
        <f t="shared" ref="E12:E56" si="7">E11-H11-Q12</f>
        <v>626</v>
      </c>
      <c r="F12" s="127">
        <f t="shared" si="2"/>
        <v>2611</v>
      </c>
      <c r="G12" s="127">
        <f t="shared" si="3"/>
        <v>0</v>
      </c>
      <c r="H12" s="61"/>
      <c r="I12" s="470"/>
      <c r="J12" s="471"/>
      <c r="K12" s="62">
        <v>500</v>
      </c>
      <c r="L12" s="63"/>
      <c r="M12" s="64"/>
      <c r="N12" s="121">
        <v>0.73299999999999998</v>
      </c>
      <c r="O12" s="121">
        <f t="shared" si="4"/>
        <v>366.5</v>
      </c>
      <c r="P12" s="65"/>
      <c r="Q12" s="66"/>
      <c r="R12" s="66"/>
      <c r="S12" s="45">
        <f t="shared" ref="S12:S58" si="8">S11-H12-Q12</f>
        <v>626</v>
      </c>
      <c r="T12" s="74">
        <f t="shared" ref="T12:T51" si="9">T11+S12</f>
        <v>1252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30.3</v>
      </c>
      <c r="D13" s="42">
        <f t="shared" si="6"/>
        <v>46124</v>
      </c>
      <c r="E13" s="192">
        <f t="shared" si="7"/>
        <v>626</v>
      </c>
      <c r="F13" s="127">
        <f t="shared" si="2"/>
        <v>2611</v>
      </c>
      <c r="G13" s="127">
        <f t="shared" si="3"/>
        <v>0</v>
      </c>
      <c r="H13" s="61"/>
      <c r="I13" s="470"/>
      <c r="J13" s="471"/>
      <c r="K13" s="62">
        <v>750</v>
      </c>
      <c r="L13" s="63"/>
      <c r="M13" s="64"/>
      <c r="N13" s="121">
        <v>0.73299999999999998</v>
      </c>
      <c r="O13" s="121">
        <f t="shared" si="4"/>
        <v>549.75</v>
      </c>
      <c r="P13" s="65"/>
      <c r="Q13" s="66"/>
      <c r="R13" s="66"/>
      <c r="S13" s="45">
        <f>S12-H13-Q13</f>
        <v>626</v>
      </c>
      <c r="T13" s="74">
        <f t="shared" si="9"/>
        <v>1878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31.3</v>
      </c>
      <c r="D14" s="42">
        <f t="shared" si="6"/>
        <v>46125</v>
      </c>
      <c r="E14" s="192">
        <f t="shared" si="7"/>
        <v>626</v>
      </c>
      <c r="F14" s="127">
        <f t="shared" si="2"/>
        <v>2611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626</v>
      </c>
      <c r="T14" s="74">
        <f t="shared" si="9"/>
        <v>2504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32.299999999999997</v>
      </c>
      <c r="D15" s="42">
        <f t="shared" si="6"/>
        <v>46126</v>
      </c>
      <c r="E15" s="192">
        <f>E14-H14-Q15</f>
        <v>626</v>
      </c>
      <c r="F15" s="127">
        <f t="shared" si="2"/>
        <v>2611</v>
      </c>
      <c r="G15" s="127">
        <f t="shared" si="3"/>
        <v>2.8000000000000003</v>
      </c>
      <c r="H15" s="61">
        <v>2</v>
      </c>
      <c r="I15" s="470" t="s">
        <v>147</v>
      </c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624</v>
      </c>
      <c r="T15" s="74">
        <f t="shared" si="9"/>
        <v>3128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33.299999999999997</v>
      </c>
      <c r="D16" s="42">
        <f t="shared" si="6"/>
        <v>46127</v>
      </c>
      <c r="E16" s="192">
        <f t="shared" si="7"/>
        <v>624</v>
      </c>
      <c r="F16" s="127">
        <f t="shared" si="2"/>
        <v>2611</v>
      </c>
      <c r="G16" s="127">
        <f t="shared" si="3"/>
        <v>1.7000000000000002</v>
      </c>
      <c r="H16" s="61">
        <v>1</v>
      </c>
      <c r="I16" s="470" t="s">
        <v>148</v>
      </c>
      <c r="J16" s="471"/>
      <c r="K16" s="62"/>
      <c r="L16" s="63"/>
      <c r="M16" s="64"/>
      <c r="N16" s="122"/>
      <c r="O16" s="121">
        <f t="shared" si="4"/>
        <v>0</v>
      </c>
      <c r="P16" s="118" t="s">
        <v>421</v>
      </c>
      <c r="Q16" s="66"/>
      <c r="R16" s="66"/>
      <c r="S16" s="45">
        <f t="shared" si="8"/>
        <v>623</v>
      </c>
      <c r="T16" s="75">
        <f t="shared" si="9"/>
        <v>3751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34.299999999999997</v>
      </c>
      <c r="D17" s="42">
        <f t="shared" si="6"/>
        <v>46128</v>
      </c>
      <c r="E17" s="192">
        <f t="shared" si="7"/>
        <v>623</v>
      </c>
      <c r="F17" s="127">
        <f t="shared" si="2"/>
        <v>2611</v>
      </c>
      <c r="G17" s="127">
        <f t="shared" si="3"/>
        <v>0</v>
      </c>
      <c r="H17" s="61"/>
      <c r="I17" s="470"/>
      <c r="J17" s="471"/>
      <c r="K17" s="62"/>
      <c r="L17" s="63">
        <v>2000</v>
      </c>
      <c r="M17" s="64"/>
      <c r="N17" s="122">
        <v>0.63500000000000001</v>
      </c>
      <c r="O17" s="121">
        <f t="shared" si="4"/>
        <v>1270</v>
      </c>
      <c r="P17" s="118" t="s">
        <v>421</v>
      </c>
      <c r="Q17" s="66"/>
      <c r="R17" s="66"/>
      <c r="S17" s="45">
        <f t="shared" si="8"/>
        <v>623</v>
      </c>
      <c r="T17" s="74">
        <f t="shared" si="9"/>
        <v>4374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35.299999999999997</v>
      </c>
      <c r="D18" s="42">
        <f t="shared" si="6"/>
        <v>46129</v>
      </c>
      <c r="E18" s="192">
        <f>E17-H17-Q18</f>
        <v>623</v>
      </c>
      <c r="F18" s="127">
        <f t="shared" si="2"/>
        <v>2611</v>
      </c>
      <c r="G18" s="127">
        <f t="shared" si="3"/>
        <v>11.5</v>
      </c>
      <c r="H18" s="61">
        <v>5</v>
      </c>
      <c r="I18" s="470" t="s">
        <v>151</v>
      </c>
      <c r="J18" s="471"/>
      <c r="K18" s="62"/>
      <c r="L18" s="63"/>
      <c r="M18" s="64"/>
      <c r="N18" s="122"/>
      <c r="O18" s="121">
        <f t="shared" si="4"/>
        <v>0</v>
      </c>
      <c r="P18" s="118" t="s">
        <v>421</v>
      </c>
      <c r="Q18" s="66"/>
      <c r="R18" s="66"/>
      <c r="S18" s="45">
        <f t="shared" si="8"/>
        <v>618</v>
      </c>
      <c r="T18" s="74">
        <f t="shared" si="9"/>
        <v>4992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36.299999999999997</v>
      </c>
      <c r="D19" s="42">
        <f t="shared" si="6"/>
        <v>46130</v>
      </c>
      <c r="E19" s="192">
        <f t="shared" si="7"/>
        <v>618</v>
      </c>
      <c r="F19" s="127">
        <f t="shared" si="2"/>
        <v>2611</v>
      </c>
      <c r="G19" s="127">
        <f t="shared" si="3"/>
        <v>41.599999999999994</v>
      </c>
      <c r="H19" s="61">
        <v>16</v>
      </c>
      <c r="I19" s="470" t="s">
        <v>151</v>
      </c>
      <c r="J19" s="471"/>
      <c r="K19" s="62"/>
      <c r="L19" s="63"/>
      <c r="M19" s="64"/>
      <c r="N19" s="122"/>
      <c r="O19" s="121">
        <f t="shared" si="4"/>
        <v>0</v>
      </c>
      <c r="P19" s="118" t="s">
        <v>421</v>
      </c>
      <c r="Q19" s="66"/>
      <c r="R19" s="66"/>
      <c r="S19" s="45">
        <f t="shared" si="8"/>
        <v>602</v>
      </c>
      <c r="T19" s="74">
        <f t="shared" si="9"/>
        <v>5594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37.299999999999997</v>
      </c>
      <c r="D20" s="42">
        <f t="shared" si="6"/>
        <v>46131</v>
      </c>
      <c r="E20" s="192">
        <f t="shared" si="7"/>
        <v>602</v>
      </c>
      <c r="F20" s="127">
        <f t="shared" si="2"/>
        <v>2611</v>
      </c>
      <c r="G20" s="127">
        <f t="shared" si="3"/>
        <v>40.599999999999994</v>
      </c>
      <c r="H20" s="61">
        <v>14</v>
      </c>
      <c r="I20" s="470" t="s">
        <v>151</v>
      </c>
      <c r="J20" s="471"/>
      <c r="K20" s="62"/>
      <c r="L20" s="63"/>
      <c r="M20" s="64"/>
      <c r="N20" s="122"/>
      <c r="O20" s="121">
        <f t="shared" si="4"/>
        <v>0</v>
      </c>
      <c r="P20" s="118" t="s">
        <v>421</v>
      </c>
      <c r="Q20" s="66"/>
      <c r="R20" s="66"/>
      <c r="S20" s="45">
        <f t="shared" si="8"/>
        <v>588</v>
      </c>
      <c r="T20" s="74">
        <f t="shared" si="9"/>
        <v>6182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38.299999999999997</v>
      </c>
      <c r="D21" s="42">
        <f t="shared" si="6"/>
        <v>46132</v>
      </c>
      <c r="E21" s="192">
        <f t="shared" si="7"/>
        <v>588</v>
      </c>
      <c r="F21" s="127">
        <f t="shared" si="2"/>
        <v>2611</v>
      </c>
      <c r="G21" s="127">
        <f t="shared" si="3"/>
        <v>22.959999999999994</v>
      </c>
      <c r="H21" s="61">
        <v>7</v>
      </c>
      <c r="I21" s="470" t="s">
        <v>151</v>
      </c>
      <c r="J21" s="471"/>
      <c r="K21" s="62"/>
      <c r="L21" s="63">
        <v>1500</v>
      </c>
      <c r="M21" s="64"/>
      <c r="N21" s="122">
        <v>0.63500000000000001</v>
      </c>
      <c r="O21" s="121">
        <f t="shared" si="4"/>
        <v>952.5</v>
      </c>
      <c r="P21" s="118" t="s">
        <v>420</v>
      </c>
      <c r="Q21" s="66"/>
      <c r="R21" s="66"/>
      <c r="S21" s="45">
        <f t="shared" si="8"/>
        <v>581</v>
      </c>
      <c r="T21" s="74">
        <f t="shared" si="9"/>
        <v>6763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39.299999999999997</v>
      </c>
      <c r="D22" s="42">
        <f t="shared" si="6"/>
        <v>46133</v>
      </c>
      <c r="E22" s="192">
        <f t="shared" si="7"/>
        <v>581</v>
      </c>
      <c r="F22" s="127">
        <f t="shared" si="2"/>
        <v>2611</v>
      </c>
      <c r="G22" s="127">
        <f t="shared" si="3"/>
        <v>14.639999999999997</v>
      </c>
      <c r="H22" s="61">
        <v>4</v>
      </c>
      <c r="I22" s="470" t="s">
        <v>151</v>
      </c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577</v>
      </c>
      <c r="T22" s="74">
        <f t="shared" si="9"/>
        <v>7340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40.299999999999997</v>
      </c>
      <c r="D23" s="42">
        <f t="shared" si="6"/>
        <v>46134</v>
      </c>
      <c r="E23" s="192">
        <f t="shared" si="7"/>
        <v>577</v>
      </c>
      <c r="F23" s="127">
        <f t="shared" si="2"/>
        <v>2611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577</v>
      </c>
      <c r="T23" s="75">
        <f t="shared" si="9"/>
        <v>7917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41.3</v>
      </c>
      <c r="D24" s="42">
        <f t="shared" si="6"/>
        <v>46135</v>
      </c>
      <c r="E24" s="192">
        <f t="shared" si="7"/>
        <v>577</v>
      </c>
      <c r="F24" s="127">
        <f t="shared" si="2"/>
        <v>2611</v>
      </c>
      <c r="G24" s="127">
        <f t="shared" si="3"/>
        <v>0</v>
      </c>
      <c r="H24" s="61"/>
      <c r="I24" s="470"/>
      <c r="J24" s="471"/>
      <c r="K24" s="62"/>
      <c r="L24" s="63">
        <v>2000</v>
      </c>
      <c r="M24" s="64"/>
      <c r="N24" s="122">
        <v>0.63500000000000001</v>
      </c>
      <c r="O24" s="121">
        <f t="shared" si="4"/>
        <v>1270</v>
      </c>
      <c r="P24" s="65"/>
      <c r="Q24" s="66"/>
      <c r="R24" s="66"/>
      <c r="S24" s="45">
        <f t="shared" si="8"/>
        <v>577</v>
      </c>
      <c r="T24" s="74">
        <f t="shared" si="9"/>
        <v>8494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42.3</v>
      </c>
      <c r="D25" s="42">
        <f t="shared" si="6"/>
        <v>46136</v>
      </c>
      <c r="E25" s="192">
        <f t="shared" si="7"/>
        <v>577</v>
      </c>
      <c r="F25" s="127">
        <f t="shared" si="2"/>
        <v>2611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577</v>
      </c>
      <c r="T25" s="74">
        <f t="shared" si="9"/>
        <v>9071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43.3</v>
      </c>
      <c r="D26" s="42">
        <f t="shared" si="6"/>
        <v>46137</v>
      </c>
      <c r="E26" s="192">
        <f t="shared" si="7"/>
        <v>577</v>
      </c>
      <c r="F26" s="127">
        <f t="shared" si="2"/>
        <v>2611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577</v>
      </c>
      <c r="T26" s="74">
        <f t="shared" si="9"/>
        <v>9648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44.3</v>
      </c>
      <c r="D27" s="42">
        <f t="shared" si="6"/>
        <v>46138</v>
      </c>
      <c r="E27" s="192">
        <f t="shared" si="7"/>
        <v>577</v>
      </c>
      <c r="F27" s="127">
        <f t="shared" si="2"/>
        <v>2611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577</v>
      </c>
      <c r="T27" s="74">
        <f t="shared" si="9"/>
        <v>10225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45.3</v>
      </c>
      <c r="D28" s="42">
        <f t="shared" si="11"/>
        <v>46139</v>
      </c>
      <c r="E28" s="192">
        <f t="shared" si="7"/>
        <v>577</v>
      </c>
      <c r="F28" s="127">
        <f t="shared" si="2"/>
        <v>2611</v>
      </c>
      <c r="G28" s="127">
        <f t="shared" si="3"/>
        <v>0</v>
      </c>
      <c r="H28" s="61"/>
      <c r="I28" s="470"/>
      <c r="J28" s="471"/>
      <c r="K28" s="62"/>
      <c r="L28" s="63">
        <v>1500</v>
      </c>
      <c r="M28" s="64"/>
      <c r="N28" s="122">
        <v>0.63500000000000001</v>
      </c>
      <c r="O28" s="121">
        <f t="shared" si="4"/>
        <v>952.5</v>
      </c>
      <c r="P28" s="65"/>
      <c r="Q28" s="66"/>
      <c r="R28" s="66"/>
      <c r="S28" s="45">
        <f t="shared" si="8"/>
        <v>577</v>
      </c>
      <c r="T28" s="74">
        <f t="shared" si="9"/>
        <v>10802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46.3</v>
      </c>
      <c r="D29" s="42">
        <f t="shared" si="11"/>
        <v>46140</v>
      </c>
      <c r="E29" s="192">
        <f t="shared" si="7"/>
        <v>577</v>
      </c>
      <c r="F29" s="127">
        <f t="shared" si="2"/>
        <v>2611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577</v>
      </c>
      <c r="T29" s="74">
        <f t="shared" si="9"/>
        <v>11379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47.3</v>
      </c>
      <c r="D30" s="42">
        <f t="shared" si="11"/>
        <v>46141</v>
      </c>
      <c r="E30" s="192">
        <f t="shared" si="7"/>
        <v>577</v>
      </c>
      <c r="F30" s="127">
        <f t="shared" si="2"/>
        <v>2611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577</v>
      </c>
      <c r="T30" s="75">
        <f t="shared" si="9"/>
        <v>11956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48.3</v>
      </c>
      <c r="D31" s="42">
        <f t="shared" si="11"/>
        <v>46142</v>
      </c>
      <c r="E31" s="192">
        <f t="shared" si="7"/>
        <v>577</v>
      </c>
      <c r="F31" s="127">
        <f t="shared" si="2"/>
        <v>2611</v>
      </c>
      <c r="G31" s="127">
        <f t="shared" si="3"/>
        <v>0</v>
      </c>
      <c r="H31" s="61"/>
      <c r="I31" s="470" t="s">
        <v>151</v>
      </c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577</v>
      </c>
      <c r="T31" s="74">
        <f t="shared" si="9"/>
        <v>12533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49.3</v>
      </c>
      <c r="D32" s="42">
        <f t="shared" si="11"/>
        <v>46143</v>
      </c>
      <c r="E32" s="192">
        <f t="shared" si="7"/>
        <v>577</v>
      </c>
      <c r="F32" s="127">
        <f t="shared" si="2"/>
        <v>2611</v>
      </c>
      <c r="G32" s="127">
        <f t="shared" si="3"/>
        <v>0</v>
      </c>
      <c r="H32" s="61"/>
      <c r="I32" s="470"/>
      <c r="J32" s="471"/>
      <c r="K32" s="62"/>
      <c r="L32" s="63"/>
      <c r="M32" s="64">
        <v>2000</v>
      </c>
      <c r="N32" s="122">
        <v>0.52</v>
      </c>
      <c r="O32" s="121">
        <f t="shared" si="4"/>
        <v>1040</v>
      </c>
      <c r="P32" s="65"/>
      <c r="Q32" s="66"/>
      <c r="R32" s="66"/>
      <c r="S32" s="45">
        <f t="shared" si="8"/>
        <v>577</v>
      </c>
      <c r="T32" s="74">
        <f t="shared" si="9"/>
        <v>13110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50.3</v>
      </c>
      <c r="D33" s="42">
        <f t="shared" si="11"/>
        <v>46144</v>
      </c>
      <c r="E33" s="192">
        <f t="shared" si="7"/>
        <v>577</v>
      </c>
      <c r="F33" s="127">
        <f t="shared" si="2"/>
        <v>2611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577</v>
      </c>
      <c r="T33" s="74">
        <f t="shared" si="9"/>
        <v>13687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51.3</v>
      </c>
      <c r="D34" s="42">
        <f t="shared" si="11"/>
        <v>46145</v>
      </c>
      <c r="E34" s="192">
        <f t="shared" si="7"/>
        <v>577</v>
      </c>
      <c r="F34" s="127">
        <f t="shared" si="2"/>
        <v>2611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577</v>
      </c>
      <c r="T34" s="74">
        <f t="shared" si="9"/>
        <v>14264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52.3</v>
      </c>
      <c r="D35" s="42">
        <f t="shared" si="11"/>
        <v>46146</v>
      </c>
      <c r="E35" s="192">
        <f t="shared" si="7"/>
        <v>577</v>
      </c>
      <c r="F35" s="127">
        <f t="shared" si="2"/>
        <v>2611</v>
      </c>
      <c r="G35" s="127">
        <f t="shared" si="3"/>
        <v>0</v>
      </c>
      <c r="H35" s="61"/>
      <c r="I35" s="470" t="s">
        <v>161</v>
      </c>
      <c r="J35" s="471"/>
      <c r="K35" s="62"/>
      <c r="L35" s="63"/>
      <c r="M35" s="64">
        <v>1490</v>
      </c>
      <c r="N35" s="122">
        <v>0.52</v>
      </c>
      <c r="O35" s="121">
        <f t="shared" si="4"/>
        <v>774.80000000000007</v>
      </c>
      <c r="P35" s="65" t="s">
        <v>458</v>
      </c>
      <c r="Q35" s="66"/>
      <c r="R35" s="66"/>
      <c r="S35" s="45">
        <f t="shared" si="8"/>
        <v>577</v>
      </c>
      <c r="T35" s="74">
        <f t="shared" si="9"/>
        <v>14841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53.3</v>
      </c>
      <c r="D36" s="42">
        <f t="shared" si="11"/>
        <v>46147</v>
      </c>
      <c r="E36" s="192">
        <f t="shared" si="7"/>
        <v>577</v>
      </c>
      <c r="F36" s="127">
        <f t="shared" si="2"/>
        <v>2611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577</v>
      </c>
      <c r="T36" s="74">
        <f t="shared" si="9"/>
        <v>15418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54.3</v>
      </c>
      <c r="D37" s="42">
        <f t="shared" si="11"/>
        <v>46148</v>
      </c>
      <c r="E37" s="192">
        <f t="shared" si="7"/>
        <v>577</v>
      </c>
      <c r="F37" s="127">
        <f t="shared" si="2"/>
        <v>2611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577</v>
      </c>
      <c r="T37" s="75">
        <f t="shared" si="9"/>
        <v>15995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55.3</v>
      </c>
      <c r="D38" s="42">
        <f t="shared" si="11"/>
        <v>46149</v>
      </c>
      <c r="E38" s="192">
        <f t="shared" si="7"/>
        <v>577</v>
      </c>
      <c r="F38" s="127">
        <f t="shared" si="2"/>
        <v>2611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577</v>
      </c>
      <c r="T38" s="74">
        <f t="shared" si="9"/>
        <v>16572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56.3</v>
      </c>
      <c r="D39" s="42">
        <f t="shared" si="11"/>
        <v>46150</v>
      </c>
      <c r="E39" s="192">
        <f t="shared" si="7"/>
        <v>577</v>
      </c>
      <c r="F39" s="127">
        <f t="shared" si="2"/>
        <v>2611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577</v>
      </c>
      <c r="T39" s="74">
        <f t="shared" si="9"/>
        <v>17149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57.3</v>
      </c>
      <c r="D40" s="42">
        <f t="shared" si="11"/>
        <v>46151</v>
      </c>
      <c r="E40" s="192">
        <f t="shared" si="7"/>
        <v>577</v>
      </c>
      <c r="F40" s="127">
        <f t="shared" si="2"/>
        <v>2611</v>
      </c>
      <c r="G40" s="127">
        <f t="shared" si="3"/>
        <v>0</v>
      </c>
      <c r="H40" s="61"/>
      <c r="I40" s="470" t="s">
        <v>148</v>
      </c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577</v>
      </c>
      <c r="T40" s="74">
        <f t="shared" si="9"/>
        <v>17726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58.3</v>
      </c>
      <c r="D41" s="42">
        <f t="shared" si="11"/>
        <v>46152</v>
      </c>
      <c r="E41" s="192">
        <f t="shared" si="7"/>
        <v>577</v>
      </c>
      <c r="F41" s="127">
        <f t="shared" si="2"/>
        <v>2611</v>
      </c>
      <c r="G41" s="127">
        <f t="shared" si="3"/>
        <v>0</v>
      </c>
      <c r="H41" s="61"/>
      <c r="I41" s="470"/>
      <c r="J41" s="471"/>
      <c r="K41" s="62"/>
      <c r="L41" s="63"/>
      <c r="M41" s="64">
        <v>2000</v>
      </c>
      <c r="N41" s="122">
        <v>0.52</v>
      </c>
      <c r="O41" s="121">
        <f t="shared" si="4"/>
        <v>1040</v>
      </c>
      <c r="P41" s="65"/>
      <c r="Q41" s="66"/>
      <c r="R41" s="66"/>
      <c r="S41" s="45">
        <f t="shared" si="8"/>
        <v>577</v>
      </c>
      <c r="T41" s="74">
        <f t="shared" si="9"/>
        <v>18303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59.3</v>
      </c>
      <c r="D42" s="42">
        <f t="shared" si="11"/>
        <v>46153</v>
      </c>
      <c r="E42" s="192">
        <f t="shared" si="7"/>
        <v>577</v>
      </c>
      <c r="F42" s="127">
        <f t="shared" si="2"/>
        <v>2611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577</v>
      </c>
      <c r="T42" s="74">
        <f t="shared" si="9"/>
        <v>18880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60.3</v>
      </c>
      <c r="D43" s="42">
        <f t="shared" si="11"/>
        <v>46154</v>
      </c>
      <c r="E43" s="192">
        <f t="shared" si="7"/>
        <v>577</v>
      </c>
      <c r="F43" s="127">
        <f t="shared" si="2"/>
        <v>2611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577</v>
      </c>
      <c r="T43" s="74">
        <f t="shared" si="9"/>
        <v>19457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61.3</v>
      </c>
      <c r="D44" s="42">
        <f t="shared" si="12"/>
        <v>46155</v>
      </c>
      <c r="E44" s="192">
        <f t="shared" si="7"/>
        <v>577</v>
      </c>
      <c r="F44" s="127">
        <f t="shared" si="2"/>
        <v>2611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577</v>
      </c>
      <c r="T44" s="75">
        <f t="shared" si="9"/>
        <v>20034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62.3</v>
      </c>
      <c r="D45" s="42">
        <f t="shared" si="12"/>
        <v>46156</v>
      </c>
      <c r="E45" s="192">
        <f t="shared" si="7"/>
        <v>577</v>
      </c>
      <c r="F45" s="127">
        <f t="shared" si="2"/>
        <v>2611</v>
      </c>
      <c r="G45" s="127">
        <f t="shared" si="3"/>
        <v>0</v>
      </c>
      <c r="H45" s="61"/>
      <c r="I45" s="470" t="s">
        <v>155</v>
      </c>
      <c r="J45" s="471"/>
      <c r="K45" s="62"/>
      <c r="L45" s="63"/>
      <c r="M45" s="64">
        <v>3000</v>
      </c>
      <c r="N45" s="122">
        <v>0.52</v>
      </c>
      <c r="O45" s="121">
        <f t="shared" si="4"/>
        <v>1560</v>
      </c>
      <c r="P45" s="65"/>
      <c r="Q45" s="66"/>
      <c r="R45" s="66"/>
      <c r="S45" s="45">
        <f t="shared" si="8"/>
        <v>577</v>
      </c>
      <c r="T45" s="74">
        <f>T44+S45</f>
        <v>20611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63.3</v>
      </c>
      <c r="D46" s="42">
        <f t="shared" si="12"/>
        <v>46157</v>
      </c>
      <c r="E46" s="192">
        <f t="shared" si="7"/>
        <v>577</v>
      </c>
      <c r="F46" s="127">
        <f t="shared" si="2"/>
        <v>2611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577</v>
      </c>
      <c r="T46" s="74">
        <f>T45+S46</f>
        <v>21188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64.3</v>
      </c>
      <c r="D47" s="42">
        <f t="shared" si="12"/>
        <v>46158</v>
      </c>
      <c r="E47" s="192">
        <f t="shared" si="7"/>
        <v>577</v>
      </c>
      <c r="F47" s="127">
        <f t="shared" si="2"/>
        <v>2611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577</v>
      </c>
      <c r="T47" s="74">
        <f t="shared" si="9"/>
        <v>21765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65.3</v>
      </c>
      <c r="D48" s="42">
        <f t="shared" si="12"/>
        <v>46159</v>
      </c>
      <c r="E48" s="192">
        <f t="shared" si="7"/>
        <v>577</v>
      </c>
      <c r="F48" s="127">
        <f t="shared" si="2"/>
        <v>2611</v>
      </c>
      <c r="G48" s="127">
        <f t="shared" si="3"/>
        <v>0</v>
      </c>
      <c r="H48" s="61"/>
      <c r="I48" s="470"/>
      <c r="J48" s="471"/>
      <c r="K48" s="62"/>
      <c r="L48" s="63"/>
      <c r="M48" s="64">
        <v>-650</v>
      </c>
      <c r="N48" s="122">
        <v>0.52</v>
      </c>
      <c r="O48" s="121">
        <f t="shared" si="4"/>
        <v>-338</v>
      </c>
      <c r="P48" s="65" t="s">
        <v>459</v>
      </c>
      <c r="Q48" s="66"/>
      <c r="R48" s="66"/>
      <c r="S48" s="45">
        <f t="shared" si="8"/>
        <v>577</v>
      </c>
      <c r="T48" s="74">
        <f t="shared" si="9"/>
        <v>22342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66.3</v>
      </c>
      <c r="D49" s="42">
        <f t="shared" si="12"/>
        <v>46160</v>
      </c>
      <c r="E49" s="192">
        <f t="shared" si="7"/>
        <v>2</v>
      </c>
      <c r="F49" s="127">
        <f t="shared" si="2"/>
        <v>2611</v>
      </c>
      <c r="G49" s="127">
        <f t="shared" si="3"/>
        <v>47.12</v>
      </c>
      <c r="H49" s="61">
        <v>2</v>
      </c>
      <c r="I49" s="470" t="s">
        <v>147</v>
      </c>
      <c r="J49" s="471"/>
      <c r="K49" s="62"/>
      <c r="L49" s="63"/>
      <c r="M49" s="64"/>
      <c r="N49" s="122"/>
      <c r="O49" s="121">
        <f t="shared" si="4"/>
        <v>0</v>
      </c>
      <c r="P49" s="65"/>
      <c r="Q49" s="66">
        <v>575</v>
      </c>
      <c r="R49" s="66">
        <v>14778</v>
      </c>
      <c r="S49" s="45">
        <f t="shared" si="8"/>
        <v>0</v>
      </c>
      <c r="T49" s="74">
        <f t="shared" si="9"/>
        <v>22342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67.3</v>
      </c>
      <c r="D50" s="42">
        <f t="shared" si="12"/>
        <v>46161</v>
      </c>
      <c r="E50" s="192">
        <f t="shared" si="7"/>
        <v>0</v>
      </c>
      <c r="F50" s="127">
        <f t="shared" si="2"/>
        <v>2611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22342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68.3</v>
      </c>
      <c r="D51" s="42">
        <f t="shared" si="12"/>
        <v>46162</v>
      </c>
      <c r="E51" s="192">
        <f t="shared" si="7"/>
        <v>0</v>
      </c>
      <c r="F51" s="127">
        <f t="shared" si="2"/>
        <v>2611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22342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69.3</v>
      </c>
      <c r="D52" s="42">
        <f t="shared" si="12"/>
        <v>46163</v>
      </c>
      <c r="E52" s="192">
        <f t="shared" si="7"/>
        <v>0</v>
      </c>
      <c r="F52" s="127">
        <f t="shared" si="2"/>
        <v>2611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22342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70.3</v>
      </c>
      <c r="D53" s="42">
        <f t="shared" si="12"/>
        <v>46164</v>
      </c>
      <c r="E53" s="192">
        <f t="shared" si="7"/>
        <v>0</v>
      </c>
      <c r="F53" s="127">
        <f t="shared" si="2"/>
        <v>2611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22342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71.3</v>
      </c>
      <c r="D54" s="42">
        <f t="shared" si="12"/>
        <v>46165</v>
      </c>
      <c r="E54" s="192">
        <f t="shared" si="7"/>
        <v>0</v>
      </c>
      <c r="F54" s="127">
        <f t="shared" si="2"/>
        <v>2611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22342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72.3</v>
      </c>
      <c r="D55" s="42">
        <f t="shared" si="12"/>
        <v>46166</v>
      </c>
      <c r="E55" s="192">
        <f t="shared" si="7"/>
        <v>0</v>
      </c>
      <c r="F55" s="127">
        <f t="shared" si="2"/>
        <v>2611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22342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73.3</v>
      </c>
      <c r="D56" s="42">
        <f t="shared" si="12"/>
        <v>46167</v>
      </c>
      <c r="E56" s="192">
        <f t="shared" si="7"/>
        <v>0</v>
      </c>
      <c r="F56" s="127">
        <f t="shared" si="2"/>
        <v>2611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22342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74.3</v>
      </c>
      <c r="D57" s="42">
        <f t="shared" si="12"/>
        <v>46168</v>
      </c>
      <c r="E57" s="192">
        <f>E56-H56-Q57</f>
        <v>0</v>
      </c>
      <c r="F57" s="127">
        <f t="shared" si="2"/>
        <v>2611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22342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75.3</v>
      </c>
      <c r="D58" s="44">
        <f t="shared" si="12"/>
        <v>46169</v>
      </c>
      <c r="E58" s="192">
        <f>E57-H57-Q58</f>
        <v>0</v>
      </c>
      <c r="F58" s="127">
        <f t="shared" si="2"/>
        <v>2611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22342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182.92</v>
      </c>
      <c r="H59" s="46">
        <f>SUM(H10:H58)</f>
        <v>51</v>
      </c>
      <c r="I59" s="485"/>
      <c r="J59" s="486"/>
      <c r="K59" s="480">
        <f>SUM(K10:M58)</f>
        <v>17340</v>
      </c>
      <c r="L59" s="481"/>
      <c r="M59" s="482"/>
      <c r="N59" s="330"/>
      <c r="O59" s="330">
        <f>SUM(O10:O58)</f>
        <v>9804.5499999999993</v>
      </c>
      <c r="P59" s="47"/>
      <c r="Q59" s="48">
        <f>SUM(Q10:Q58)</f>
        <v>575</v>
      </c>
      <c r="R59" s="48">
        <f>SUM(R10:R58)</f>
        <v>14778</v>
      </c>
      <c r="S59" s="49"/>
      <c r="T59" s="77">
        <f t="shared" si="13"/>
        <v>22342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AF7030A0-5A01-43B4-B170-7EBA97536587}">
      <formula1>$AA$10:$AA$25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F5A6E-9A0C-44EB-A569-681A8D0DBC6D}">
  <sheetPr>
    <tabColor rgb="FF00B050"/>
  </sheetPr>
  <dimension ref="A1:AL101"/>
  <sheetViews>
    <sheetView workbookViewId="0">
      <selection activeCell="S5" sqref="S5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46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2610</v>
      </c>
      <c r="E2" s="445"/>
      <c r="F2" s="446"/>
      <c r="G2" s="333"/>
      <c r="H2" s="413" t="s">
        <v>2</v>
      </c>
      <c r="I2" s="414"/>
      <c r="J2" s="442">
        <v>631</v>
      </c>
      <c r="K2" s="443"/>
      <c r="L2" s="29" t="s">
        <v>3</v>
      </c>
      <c r="M2" s="165">
        <f>T59</f>
        <v>23727</v>
      </c>
      <c r="N2" s="29" t="s">
        <v>14</v>
      </c>
      <c r="O2" s="181">
        <f>K59</f>
        <v>19500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2500</v>
      </c>
      <c r="V2">
        <f>(U2/((J$2)-(SUM(Q10:Q14))))</f>
        <v>3.9619651347068148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5</v>
      </c>
    </row>
    <row r="3" spans="1:38" ht="18.75" x14ac:dyDescent="0.3">
      <c r="A3" s="387" t="s">
        <v>46</v>
      </c>
      <c r="B3" s="388"/>
      <c r="C3" s="389"/>
      <c r="D3" s="447" t="s">
        <v>55</v>
      </c>
      <c r="E3" s="448"/>
      <c r="F3" s="449"/>
      <c r="G3" s="331"/>
      <c r="H3" s="392" t="s">
        <v>4</v>
      </c>
      <c r="I3" s="393"/>
      <c r="J3" s="440">
        <v>3880</v>
      </c>
      <c r="K3" s="441"/>
      <c r="L3" s="329" t="s">
        <v>113</v>
      </c>
      <c r="M3" s="166">
        <f>J3/J2</f>
        <v>6.1489698890649764</v>
      </c>
      <c r="N3" s="171" t="s">
        <v>15</v>
      </c>
      <c r="O3" s="182">
        <f>(O2/(J7-J3))</f>
        <v>1.5738498789346247</v>
      </c>
      <c r="P3" s="171" t="s">
        <v>41</v>
      </c>
      <c r="Q3" s="54"/>
      <c r="R3" s="187" t="s">
        <v>237</v>
      </c>
      <c r="S3" s="161">
        <f>G59</f>
        <v>56.559999999999995</v>
      </c>
      <c r="T3" t="s">
        <v>246</v>
      </c>
      <c r="U3">
        <f>SUM(L10:L57)</f>
        <v>8000</v>
      </c>
      <c r="V3">
        <f>(U3/((J$2)-(SUM(Q10:Q15))))</f>
        <v>12.678288431061807</v>
      </c>
    </row>
    <row r="4" spans="1:38" ht="18.75" x14ac:dyDescent="0.3">
      <c r="A4" s="387" t="s">
        <v>5</v>
      </c>
      <c r="B4" s="388"/>
      <c r="C4" s="389"/>
      <c r="D4" s="436">
        <v>46114</v>
      </c>
      <c r="E4" s="437"/>
      <c r="F4" s="438"/>
      <c r="G4" s="334"/>
      <c r="H4" s="433" t="s">
        <v>6</v>
      </c>
      <c r="I4" s="434"/>
      <c r="J4" s="395">
        <f>H59</f>
        <v>10</v>
      </c>
      <c r="K4" s="435"/>
      <c r="L4" s="30" t="s">
        <v>7</v>
      </c>
      <c r="M4" s="167">
        <f>(SUM(H10:H20)/J2)+(SUM(H21:H58)/(J2-J5-AB2))</f>
        <v>1.5911150716697974E-2</v>
      </c>
      <c r="N4" s="175" t="s">
        <v>111</v>
      </c>
      <c r="O4" s="183">
        <f>O59</f>
        <v>11696.5</v>
      </c>
      <c r="P4" s="172" t="s">
        <v>39</v>
      </c>
      <c r="Q4" s="54"/>
      <c r="R4" s="187" t="s">
        <v>242</v>
      </c>
      <c r="S4" s="161">
        <f>O2-S3-S2</f>
        <v>19443.439999999999</v>
      </c>
      <c r="T4" t="s">
        <v>37</v>
      </c>
      <c r="U4">
        <f>SUM(M10:M58)</f>
        <v>9000</v>
      </c>
      <c r="V4">
        <f>(U4/((J$2)-(SUM(Q10:Q14))))</f>
        <v>14.263074484944532</v>
      </c>
    </row>
    <row r="5" spans="1:38" ht="18.75" x14ac:dyDescent="0.3">
      <c r="A5" s="387" t="s">
        <v>8</v>
      </c>
      <c r="B5" s="388"/>
      <c r="C5" s="389"/>
      <c r="D5" s="436">
        <v>46153</v>
      </c>
      <c r="E5" s="437"/>
      <c r="F5" s="438"/>
      <c r="G5" s="334"/>
      <c r="H5" s="433" t="s">
        <v>106</v>
      </c>
      <c r="I5" s="434"/>
      <c r="J5" s="395">
        <f>SUM(Q10:Q25)</f>
        <v>0</v>
      </c>
      <c r="K5" s="435"/>
      <c r="L5" s="30" t="s">
        <v>10</v>
      </c>
      <c r="M5" s="168">
        <f>((J7-J3)/M2)*1000</f>
        <v>522.18991022885325</v>
      </c>
      <c r="N5" s="173" t="s">
        <v>112</v>
      </c>
      <c r="O5" s="184">
        <f>O4/(J7-J3)</f>
        <v>0.94402744148506856</v>
      </c>
      <c r="P5" s="173" t="s">
        <v>42</v>
      </c>
      <c r="Q5" s="54"/>
      <c r="R5" s="187" t="s">
        <v>238</v>
      </c>
      <c r="S5" s="161">
        <f>S4/J6</f>
        <v>31.309887278582927</v>
      </c>
    </row>
    <row r="6" spans="1:38" ht="18.75" x14ac:dyDescent="0.3">
      <c r="A6" s="387" t="s">
        <v>11</v>
      </c>
      <c r="B6" s="388"/>
      <c r="C6" s="389"/>
      <c r="D6" s="447">
        <v>27.9</v>
      </c>
      <c r="E6" s="448"/>
      <c r="F6" s="449"/>
      <c r="G6" s="331"/>
      <c r="H6" s="433" t="s">
        <v>107</v>
      </c>
      <c r="I6" s="434"/>
      <c r="J6" s="395">
        <f>Q59-J5</f>
        <v>621</v>
      </c>
      <c r="K6" s="435"/>
      <c r="L6" s="329" t="s">
        <v>109</v>
      </c>
      <c r="M6" s="169">
        <f>SUM(R40:R58)/SUM(Q40:Q58)</f>
        <v>26.199677938808374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66.900000000000006</v>
      </c>
      <c r="E7" s="464"/>
      <c r="F7" s="465"/>
      <c r="G7" s="332"/>
      <c r="H7" s="459" t="s">
        <v>12</v>
      </c>
      <c r="I7" s="460"/>
      <c r="J7" s="461">
        <f>R59</f>
        <v>16270</v>
      </c>
      <c r="K7" s="462"/>
      <c r="L7" s="31" t="s">
        <v>110</v>
      </c>
      <c r="M7" s="170" t="e">
        <f>SUM(R10:R25)/SUM(Q10:Q25)</f>
        <v>#DIV/0!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27.9</v>
      </c>
      <c r="D10" s="41">
        <f>D4</f>
        <v>46114</v>
      </c>
      <c r="E10" s="192">
        <f>J2</f>
        <v>631</v>
      </c>
      <c r="F10" s="127">
        <f>D$2</f>
        <v>2610</v>
      </c>
      <c r="G10" s="127">
        <f>H10*X10</f>
        <v>0</v>
      </c>
      <c r="H10" s="55"/>
      <c r="I10" s="468"/>
      <c r="J10" s="469"/>
      <c r="K10" s="56">
        <v>500</v>
      </c>
      <c r="L10" s="57"/>
      <c r="M10" s="58"/>
      <c r="N10" s="121">
        <v>0.73299999999999998</v>
      </c>
      <c r="O10" s="121">
        <f>SUM(K10:M10)*N10</f>
        <v>366.5</v>
      </c>
      <c r="P10" s="59" t="s">
        <v>419</v>
      </c>
      <c r="Q10" s="60"/>
      <c r="R10" s="60"/>
      <c r="S10" s="45">
        <f>E10-H10-Q10</f>
        <v>631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28.9</v>
      </c>
      <c r="D11" s="42">
        <f>D10+1</f>
        <v>46115</v>
      </c>
      <c r="E11" s="192">
        <f>E10-H10-Q11</f>
        <v>631</v>
      </c>
      <c r="F11" s="127">
        <f t="shared" ref="F11:F58" si="2">D$2</f>
        <v>2610</v>
      </c>
      <c r="G11" s="127">
        <f t="shared" ref="G11:G58" si="3">H11*X11</f>
        <v>0</v>
      </c>
      <c r="H11" s="61"/>
      <c r="I11" s="470"/>
      <c r="J11" s="471"/>
      <c r="K11" s="62">
        <v>500</v>
      </c>
      <c r="L11" s="63"/>
      <c r="M11" s="64"/>
      <c r="N11" s="121">
        <v>0.73299999999999998</v>
      </c>
      <c r="O11" s="121">
        <f t="shared" ref="O11:O58" si="4">SUM(K11:M11)*N11</f>
        <v>366.5</v>
      </c>
      <c r="P11" s="59"/>
      <c r="Q11" s="66"/>
      <c r="R11" s="66"/>
      <c r="S11" s="45">
        <f>S10-H11-Q11</f>
        <v>631</v>
      </c>
      <c r="T11" s="74">
        <f>T10+S11</f>
        <v>631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29.9</v>
      </c>
      <c r="D12" s="42">
        <f t="shared" si="6"/>
        <v>46116</v>
      </c>
      <c r="E12" s="192">
        <f t="shared" ref="E12:E56" si="7">E11-H11-Q12</f>
        <v>631</v>
      </c>
      <c r="F12" s="127">
        <f t="shared" si="2"/>
        <v>2610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631</v>
      </c>
      <c r="T12" s="74">
        <f t="shared" ref="T12:T51" si="9">T11+S12</f>
        <v>1262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30.9</v>
      </c>
      <c r="D13" s="42">
        <f t="shared" si="6"/>
        <v>46117</v>
      </c>
      <c r="E13" s="192">
        <f t="shared" si="7"/>
        <v>631</v>
      </c>
      <c r="F13" s="127">
        <f t="shared" si="2"/>
        <v>2610</v>
      </c>
      <c r="G13" s="127">
        <f t="shared" si="3"/>
        <v>1.6</v>
      </c>
      <c r="H13" s="61">
        <v>2</v>
      </c>
      <c r="I13" s="470" t="s">
        <v>148</v>
      </c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629</v>
      </c>
      <c r="T13" s="74">
        <f t="shared" si="9"/>
        <v>1891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31.9</v>
      </c>
      <c r="D14" s="42">
        <f t="shared" si="6"/>
        <v>46118</v>
      </c>
      <c r="E14" s="192">
        <f t="shared" si="7"/>
        <v>629</v>
      </c>
      <c r="F14" s="127">
        <f t="shared" si="2"/>
        <v>2610</v>
      </c>
      <c r="G14" s="127">
        <f t="shared" si="3"/>
        <v>1.1000000000000001</v>
      </c>
      <c r="H14" s="61">
        <v>1</v>
      </c>
      <c r="I14" s="470" t="s">
        <v>149</v>
      </c>
      <c r="J14" s="471"/>
      <c r="K14" s="62">
        <v>500</v>
      </c>
      <c r="L14" s="63"/>
      <c r="M14" s="64"/>
      <c r="N14" s="121">
        <v>0.73299999999999998</v>
      </c>
      <c r="O14" s="121">
        <f t="shared" si="4"/>
        <v>366.5</v>
      </c>
      <c r="P14" s="65"/>
      <c r="Q14" s="66"/>
      <c r="R14" s="66"/>
      <c r="S14" s="45">
        <f t="shared" si="8"/>
        <v>628</v>
      </c>
      <c r="T14" s="74">
        <f t="shared" si="9"/>
        <v>2519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32.9</v>
      </c>
      <c r="D15" s="42">
        <f t="shared" si="6"/>
        <v>46119</v>
      </c>
      <c r="E15" s="192">
        <f>E14-H14-Q15</f>
        <v>628</v>
      </c>
      <c r="F15" s="127">
        <f t="shared" si="2"/>
        <v>2610</v>
      </c>
      <c r="G15" s="127">
        <f t="shared" si="3"/>
        <v>1.4000000000000001</v>
      </c>
      <c r="H15" s="61">
        <v>1</v>
      </c>
      <c r="I15" s="470" t="s">
        <v>155</v>
      </c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627</v>
      </c>
      <c r="T15" s="74">
        <f t="shared" si="9"/>
        <v>3146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33.9</v>
      </c>
      <c r="D16" s="42">
        <f t="shared" si="6"/>
        <v>46120</v>
      </c>
      <c r="E16" s="192">
        <f t="shared" si="7"/>
        <v>627</v>
      </c>
      <c r="F16" s="127">
        <f t="shared" si="2"/>
        <v>2610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627</v>
      </c>
      <c r="T16" s="75">
        <f t="shared" si="9"/>
        <v>3773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34.9</v>
      </c>
      <c r="D17" s="42">
        <f t="shared" si="6"/>
        <v>46121</v>
      </c>
      <c r="E17" s="192">
        <f t="shared" si="7"/>
        <v>627</v>
      </c>
      <c r="F17" s="127">
        <f t="shared" si="2"/>
        <v>2610</v>
      </c>
      <c r="G17" s="127">
        <f t="shared" si="3"/>
        <v>0</v>
      </c>
      <c r="H17" s="61"/>
      <c r="I17" s="470"/>
      <c r="J17" s="471"/>
      <c r="K17" s="62">
        <v>1000</v>
      </c>
      <c r="L17" s="63"/>
      <c r="M17" s="64"/>
      <c r="N17" s="121">
        <v>0.73299999999999998</v>
      </c>
      <c r="O17" s="121">
        <f t="shared" si="4"/>
        <v>733</v>
      </c>
      <c r="P17" s="65"/>
      <c r="Q17" s="66"/>
      <c r="R17" s="66"/>
      <c r="S17" s="45">
        <f t="shared" si="8"/>
        <v>627</v>
      </c>
      <c r="T17" s="74">
        <f t="shared" si="9"/>
        <v>4400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35.9</v>
      </c>
      <c r="D18" s="42">
        <f t="shared" si="6"/>
        <v>46122</v>
      </c>
      <c r="E18" s="192">
        <f>E17-H17-Q18</f>
        <v>627</v>
      </c>
      <c r="F18" s="127">
        <f t="shared" si="2"/>
        <v>2610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627</v>
      </c>
      <c r="T18" s="74">
        <f t="shared" si="9"/>
        <v>5027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36.9</v>
      </c>
      <c r="D19" s="42">
        <f t="shared" si="6"/>
        <v>46123</v>
      </c>
      <c r="E19" s="192">
        <f t="shared" si="7"/>
        <v>627</v>
      </c>
      <c r="F19" s="127">
        <f t="shared" si="2"/>
        <v>2610</v>
      </c>
      <c r="G19" s="127">
        <f t="shared" si="3"/>
        <v>2.5999999999999996</v>
      </c>
      <c r="H19" s="61">
        <v>1</v>
      </c>
      <c r="I19" s="470" t="s">
        <v>155</v>
      </c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626</v>
      </c>
      <c r="T19" s="74">
        <f t="shared" si="9"/>
        <v>5653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37.9</v>
      </c>
      <c r="D20" s="42">
        <f t="shared" si="6"/>
        <v>46124</v>
      </c>
      <c r="E20" s="192">
        <f t="shared" si="7"/>
        <v>626</v>
      </c>
      <c r="F20" s="127">
        <f t="shared" si="2"/>
        <v>2610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626</v>
      </c>
      <c r="T20" s="74">
        <f t="shared" si="9"/>
        <v>6279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38.9</v>
      </c>
      <c r="D21" s="42">
        <f t="shared" si="6"/>
        <v>46125</v>
      </c>
      <c r="E21" s="192">
        <f t="shared" si="7"/>
        <v>626</v>
      </c>
      <c r="F21" s="127">
        <f t="shared" si="2"/>
        <v>2610</v>
      </c>
      <c r="G21" s="127">
        <f t="shared" si="3"/>
        <v>0</v>
      </c>
      <c r="H21" s="61"/>
      <c r="I21" s="470"/>
      <c r="J21" s="471"/>
      <c r="K21" s="62"/>
      <c r="L21" s="63">
        <v>2000</v>
      </c>
      <c r="M21" s="64"/>
      <c r="N21" s="122">
        <v>0.63500000000000001</v>
      </c>
      <c r="O21" s="121">
        <f t="shared" si="4"/>
        <v>1270</v>
      </c>
      <c r="P21" s="65"/>
      <c r="Q21" s="66"/>
      <c r="R21" s="66"/>
      <c r="S21" s="45">
        <f t="shared" si="8"/>
        <v>626</v>
      </c>
      <c r="T21" s="74">
        <f t="shared" si="9"/>
        <v>6905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39.9</v>
      </c>
      <c r="D22" s="42">
        <f t="shared" si="6"/>
        <v>46126</v>
      </c>
      <c r="E22" s="192">
        <f t="shared" si="7"/>
        <v>626</v>
      </c>
      <c r="F22" s="127">
        <f t="shared" si="2"/>
        <v>2610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626</v>
      </c>
      <c r="T22" s="74">
        <f t="shared" si="9"/>
        <v>7531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40.9</v>
      </c>
      <c r="D23" s="42">
        <f t="shared" si="6"/>
        <v>46127</v>
      </c>
      <c r="E23" s="192">
        <f t="shared" si="7"/>
        <v>626</v>
      </c>
      <c r="F23" s="127">
        <f t="shared" si="2"/>
        <v>2610</v>
      </c>
      <c r="G23" s="127">
        <f t="shared" si="3"/>
        <v>0</v>
      </c>
      <c r="H23" s="61"/>
      <c r="I23" s="470"/>
      <c r="J23" s="471"/>
      <c r="K23" s="62"/>
      <c r="L23" s="63">
        <v>1500</v>
      </c>
      <c r="M23" s="64"/>
      <c r="N23" s="122">
        <v>0.63500000000000001</v>
      </c>
      <c r="O23" s="121">
        <f t="shared" si="4"/>
        <v>952.5</v>
      </c>
      <c r="P23" s="65"/>
      <c r="Q23" s="66"/>
      <c r="R23" s="66"/>
      <c r="S23" s="45">
        <f t="shared" si="8"/>
        <v>626</v>
      </c>
      <c r="T23" s="75">
        <f t="shared" si="9"/>
        <v>8157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41.9</v>
      </c>
      <c r="D24" s="42">
        <f t="shared" si="6"/>
        <v>46128</v>
      </c>
      <c r="E24" s="192">
        <f t="shared" si="7"/>
        <v>626</v>
      </c>
      <c r="F24" s="127">
        <f t="shared" si="2"/>
        <v>2610</v>
      </c>
      <c r="G24" s="127">
        <f t="shared" si="3"/>
        <v>4.419999999999999</v>
      </c>
      <c r="H24" s="61">
        <v>1</v>
      </c>
      <c r="I24" s="470" t="s">
        <v>148</v>
      </c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625</v>
      </c>
      <c r="T24" s="74">
        <f t="shared" si="9"/>
        <v>8782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42.9</v>
      </c>
      <c r="D25" s="42">
        <f t="shared" si="6"/>
        <v>46129</v>
      </c>
      <c r="E25" s="192">
        <f t="shared" si="7"/>
        <v>625</v>
      </c>
      <c r="F25" s="127">
        <f t="shared" si="2"/>
        <v>2610</v>
      </c>
      <c r="G25" s="127">
        <f t="shared" si="3"/>
        <v>0</v>
      </c>
      <c r="H25" s="61"/>
      <c r="I25" s="470"/>
      <c r="J25" s="471"/>
      <c r="K25" s="62"/>
      <c r="L25" s="63">
        <v>3000</v>
      </c>
      <c r="M25" s="64"/>
      <c r="N25" s="122">
        <v>0.63500000000000001</v>
      </c>
      <c r="O25" s="121">
        <f t="shared" si="4"/>
        <v>1905</v>
      </c>
      <c r="P25" s="65"/>
      <c r="Q25" s="66"/>
      <c r="R25" s="66"/>
      <c r="S25" s="45">
        <f t="shared" si="8"/>
        <v>625</v>
      </c>
      <c r="T25" s="74">
        <f t="shared" si="9"/>
        <v>9407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43.9</v>
      </c>
      <c r="D26" s="42">
        <f t="shared" si="6"/>
        <v>46130</v>
      </c>
      <c r="E26" s="192">
        <f t="shared" si="7"/>
        <v>625</v>
      </c>
      <c r="F26" s="127">
        <f t="shared" si="2"/>
        <v>2610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625</v>
      </c>
      <c r="T26" s="74">
        <f t="shared" si="9"/>
        <v>10032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44.9</v>
      </c>
      <c r="D27" s="42">
        <f t="shared" si="6"/>
        <v>46131</v>
      </c>
      <c r="E27" s="192">
        <f t="shared" si="7"/>
        <v>625</v>
      </c>
      <c r="F27" s="127">
        <f t="shared" si="2"/>
        <v>2610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625</v>
      </c>
      <c r="T27" s="74">
        <f t="shared" si="9"/>
        <v>10657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45.9</v>
      </c>
      <c r="D28" s="42">
        <f t="shared" si="11"/>
        <v>46132</v>
      </c>
      <c r="E28" s="192">
        <f t="shared" si="7"/>
        <v>625</v>
      </c>
      <c r="F28" s="127">
        <f t="shared" si="2"/>
        <v>2610</v>
      </c>
      <c r="G28" s="127">
        <f t="shared" si="3"/>
        <v>0</v>
      </c>
      <c r="H28" s="61"/>
      <c r="I28" s="470"/>
      <c r="J28" s="471"/>
      <c r="K28" s="62"/>
      <c r="L28" s="63">
        <v>1500</v>
      </c>
      <c r="M28" s="64"/>
      <c r="N28" s="122">
        <v>0.63500000000000001</v>
      </c>
      <c r="O28" s="121">
        <f t="shared" si="4"/>
        <v>952.5</v>
      </c>
      <c r="P28" s="65"/>
      <c r="Q28" s="66"/>
      <c r="R28" s="66"/>
      <c r="S28" s="45">
        <f t="shared" si="8"/>
        <v>625</v>
      </c>
      <c r="T28" s="74">
        <f t="shared" si="9"/>
        <v>11282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46.9</v>
      </c>
      <c r="D29" s="42">
        <f t="shared" si="11"/>
        <v>46133</v>
      </c>
      <c r="E29" s="192">
        <f t="shared" si="7"/>
        <v>625</v>
      </c>
      <c r="F29" s="127">
        <f t="shared" si="2"/>
        <v>2610</v>
      </c>
      <c r="G29" s="127">
        <f t="shared" si="3"/>
        <v>13.519999999999996</v>
      </c>
      <c r="H29" s="61">
        <v>2</v>
      </c>
      <c r="I29" s="470" t="s">
        <v>151</v>
      </c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623</v>
      </c>
      <c r="T29" s="74">
        <f t="shared" si="9"/>
        <v>11905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47.9</v>
      </c>
      <c r="D30" s="42">
        <f t="shared" si="11"/>
        <v>46134</v>
      </c>
      <c r="E30" s="192">
        <f t="shared" si="7"/>
        <v>623</v>
      </c>
      <c r="F30" s="127">
        <f t="shared" si="2"/>
        <v>2610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623</v>
      </c>
      <c r="T30" s="75">
        <f t="shared" si="9"/>
        <v>12528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48.9</v>
      </c>
      <c r="D31" s="42">
        <f t="shared" si="11"/>
        <v>46135</v>
      </c>
      <c r="E31" s="192">
        <f t="shared" si="7"/>
        <v>623</v>
      </c>
      <c r="F31" s="127">
        <f t="shared" si="2"/>
        <v>2610</v>
      </c>
      <c r="G31" s="127">
        <f t="shared" si="3"/>
        <v>0</v>
      </c>
      <c r="H31" s="61"/>
      <c r="I31" s="470"/>
      <c r="J31" s="471"/>
      <c r="K31" s="62"/>
      <c r="L31" s="63"/>
      <c r="M31" s="64">
        <v>3000</v>
      </c>
      <c r="N31" s="122">
        <v>0.53600000000000003</v>
      </c>
      <c r="O31" s="121">
        <f t="shared" si="4"/>
        <v>1608</v>
      </c>
      <c r="P31" s="65"/>
      <c r="Q31" s="66"/>
      <c r="R31" s="66"/>
      <c r="S31" s="45">
        <f t="shared" si="8"/>
        <v>623</v>
      </c>
      <c r="T31" s="74">
        <f t="shared" si="9"/>
        <v>13151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49.9</v>
      </c>
      <c r="D32" s="42">
        <f t="shared" si="11"/>
        <v>46136</v>
      </c>
      <c r="E32" s="192">
        <f t="shared" si="7"/>
        <v>623</v>
      </c>
      <c r="F32" s="127">
        <f t="shared" si="2"/>
        <v>2610</v>
      </c>
      <c r="G32" s="127">
        <f t="shared" si="3"/>
        <v>0</v>
      </c>
      <c r="H32" s="61"/>
      <c r="I32" s="470"/>
      <c r="J32" s="471"/>
      <c r="K32" s="62"/>
      <c r="L32" s="63"/>
      <c r="M32" s="64">
        <v>1500</v>
      </c>
      <c r="N32" s="122">
        <v>0.53600000000000003</v>
      </c>
      <c r="O32" s="121">
        <f t="shared" si="4"/>
        <v>804</v>
      </c>
      <c r="P32" s="65"/>
      <c r="Q32" s="66"/>
      <c r="R32" s="66"/>
      <c r="S32" s="45">
        <f t="shared" si="8"/>
        <v>623</v>
      </c>
      <c r="T32" s="74">
        <f t="shared" si="9"/>
        <v>13774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50.9</v>
      </c>
      <c r="D33" s="42">
        <f t="shared" si="11"/>
        <v>46137</v>
      </c>
      <c r="E33" s="192">
        <f t="shared" si="7"/>
        <v>623</v>
      </c>
      <c r="F33" s="127">
        <f t="shared" si="2"/>
        <v>2610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623</v>
      </c>
      <c r="T33" s="74">
        <f t="shared" si="9"/>
        <v>14397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51.9</v>
      </c>
      <c r="D34" s="42">
        <f t="shared" si="11"/>
        <v>46138</v>
      </c>
      <c r="E34" s="192">
        <f t="shared" si="7"/>
        <v>623</v>
      </c>
      <c r="F34" s="127">
        <f t="shared" si="2"/>
        <v>2610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623</v>
      </c>
      <c r="T34" s="74">
        <f t="shared" si="9"/>
        <v>15020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52.9</v>
      </c>
      <c r="D35" s="42">
        <f t="shared" si="11"/>
        <v>46139</v>
      </c>
      <c r="E35" s="192">
        <f t="shared" si="7"/>
        <v>623</v>
      </c>
      <c r="F35" s="127">
        <f t="shared" si="2"/>
        <v>2610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623</v>
      </c>
      <c r="T35" s="74">
        <f t="shared" si="9"/>
        <v>15643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53.9</v>
      </c>
      <c r="D36" s="42">
        <f t="shared" si="11"/>
        <v>46140</v>
      </c>
      <c r="E36" s="192">
        <f t="shared" si="7"/>
        <v>623</v>
      </c>
      <c r="F36" s="127">
        <f t="shared" si="2"/>
        <v>2610</v>
      </c>
      <c r="G36" s="127">
        <f t="shared" si="3"/>
        <v>0</v>
      </c>
      <c r="H36" s="61"/>
      <c r="I36" s="470"/>
      <c r="J36" s="471"/>
      <c r="K36" s="62"/>
      <c r="L36" s="63"/>
      <c r="M36" s="64">
        <v>2000</v>
      </c>
      <c r="N36" s="122">
        <v>0.53600000000000003</v>
      </c>
      <c r="O36" s="121">
        <f t="shared" si="4"/>
        <v>1072</v>
      </c>
      <c r="P36" s="65"/>
      <c r="Q36" s="66"/>
      <c r="R36" s="66"/>
      <c r="S36" s="45">
        <f t="shared" si="8"/>
        <v>623</v>
      </c>
      <c r="T36" s="74">
        <f t="shared" si="9"/>
        <v>16266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54.9</v>
      </c>
      <c r="D37" s="42">
        <f t="shared" si="11"/>
        <v>46141</v>
      </c>
      <c r="E37" s="192">
        <f t="shared" si="7"/>
        <v>623</v>
      </c>
      <c r="F37" s="127">
        <f t="shared" si="2"/>
        <v>2610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623</v>
      </c>
      <c r="T37" s="75">
        <f t="shared" si="9"/>
        <v>16889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55.9</v>
      </c>
      <c r="D38" s="42">
        <f t="shared" si="11"/>
        <v>46142</v>
      </c>
      <c r="E38" s="192">
        <f t="shared" si="7"/>
        <v>623</v>
      </c>
      <c r="F38" s="127">
        <f t="shared" si="2"/>
        <v>2610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623</v>
      </c>
      <c r="T38" s="74">
        <f t="shared" si="9"/>
        <v>17512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56.9</v>
      </c>
      <c r="D39" s="42">
        <f t="shared" si="11"/>
        <v>46143</v>
      </c>
      <c r="E39" s="192">
        <f t="shared" si="7"/>
        <v>623</v>
      </c>
      <c r="F39" s="127">
        <f t="shared" si="2"/>
        <v>2610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623</v>
      </c>
      <c r="T39" s="74">
        <f t="shared" si="9"/>
        <v>18135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57.9</v>
      </c>
      <c r="D40" s="42">
        <f t="shared" si="11"/>
        <v>46144</v>
      </c>
      <c r="E40" s="192">
        <f t="shared" si="7"/>
        <v>623</v>
      </c>
      <c r="F40" s="127">
        <f t="shared" si="2"/>
        <v>2610</v>
      </c>
      <c r="G40" s="127">
        <f t="shared" si="3"/>
        <v>14.56</v>
      </c>
      <c r="H40" s="61">
        <v>1</v>
      </c>
      <c r="I40" s="470" t="s">
        <v>150</v>
      </c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622</v>
      </c>
      <c r="T40" s="74">
        <f t="shared" si="9"/>
        <v>18757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58.9</v>
      </c>
      <c r="D41" s="42">
        <f t="shared" si="11"/>
        <v>46145</v>
      </c>
      <c r="E41" s="192">
        <f t="shared" si="7"/>
        <v>622</v>
      </c>
      <c r="F41" s="127">
        <f t="shared" si="2"/>
        <v>2610</v>
      </c>
      <c r="G41" s="127">
        <f t="shared" si="3"/>
        <v>0</v>
      </c>
      <c r="H41" s="61"/>
      <c r="I41" s="470"/>
      <c r="J41" s="471"/>
      <c r="K41" s="62"/>
      <c r="L41" s="63"/>
      <c r="M41" s="64">
        <v>2500</v>
      </c>
      <c r="N41" s="122">
        <v>0.52</v>
      </c>
      <c r="O41" s="121">
        <f t="shared" si="4"/>
        <v>1300</v>
      </c>
      <c r="P41" s="65"/>
      <c r="Q41" s="66"/>
      <c r="R41" s="66"/>
      <c r="S41" s="45">
        <f t="shared" si="8"/>
        <v>622</v>
      </c>
      <c r="T41" s="74">
        <f t="shared" si="9"/>
        <v>19379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59.9</v>
      </c>
      <c r="D42" s="42">
        <f t="shared" si="11"/>
        <v>46146</v>
      </c>
      <c r="E42" s="192">
        <f t="shared" si="7"/>
        <v>622</v>
      </c>
      <c r="F42" s="127">
        <f t="shared" si="2"/>
        <v>2610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622</v>
      </c>
      <c r="T42" s="74">
        <f t="shared" si="9"/>
        <v>20001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60.9</v>
      </c>
      <c r="D43" s="42">
        <f t="shared" si="11"/>
        <v>46147</v>
      </c>
      <c r="E43" s="192">
        <f t="shared" si="7"/>
        <v>622</v>
      </c>
      <c r="F43" s="127">
        <f t="shared" si="2"/>
        <v>2610</v>
      </c>
      <c r="G43" s="127">
        <f t="shared" si="3"/>
        <v>17.36</v>
      </c>
      <c r="H43" s="61">
        <v>1</v>
      </c>
      <c r="I43" s="470" t="s">
        <v>151</v>
      </c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621</v>
      </c>
      <c r="T43" s="74">
        <f t="shared" si="9"/>
        <v>20622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61.9</v>
      </c>
      <c r="D44" s="42">
        <f t="shared" si="12"/>
        <v>46148</v>
      </c>
      <c r="E44" s="192">
        <f t="shared" si="7"/>
        <v>621</v>
      </c>
      <c r="F44" s="127">
        <f t="shared" si="2"/>
        <v>2610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621</v>
      </c>
      <c r="T44" s="75">
        <f t="shared" si="9"/>
        <v>21243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62.9</v>
      </c>
      <c r="D45" s="42">
        <f t="shared" si="12"/>
        <v>46149</v>
      </c>
      <c r="E45" s="192">
        <f t="shared" si="7"/>
        <v>621</v>
      </c>
      <c r="F45" s="127">
        <f t="shared" si="2"/>
        <v>2610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621</v>
      </c>
      <c r="T45" s="74">
        <f>T44+S45</f>
        <v>21864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63.9</v>
      </c>
      <c r="D46" s="42">
        <f t="shared" si="12"/>
        <v>46150</v>
      </c>
      <c r="E46" s="192">
        <f t="shared" si="7"/>
        <v>621</v>
      </c>
      <c r="F46" s="127">
        <f t="shared" si="2"/>
        <v>2610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621</v>
      </c>
      <c r="T46" s="74">
        <f>T45+S46</f>
        <v>22485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64.900000000000006</v>
      </c>
      <c r="D47" s="42">
        <f t="shared" si="12"/>
        <v>46151</v>
      </c>
      <c r="E47" s="192">
        <f t="shared" si="7"/>
        <v>621</v>
      </c>
      <c r="F47" s="127">
        <f t="shared" si="2"/>
        <v>2610</v>
      </c>
      <c r="G47" s="127">
        <f t="shared" si="3"/>
        <v>0</v>
      </c>
      <c r="H47" s="61"/>
      <c r="I47" s="470"/>
      <c r="J47" s="471"/>
      <c r="K47" s="62"/>
      <c r="L47" s="63"/>
      <c r="M47" s="64">
        <v>1000</v>
      </c>
      <c r="N47" s="122">
        <v>0.52</v>
      </c>
      <c r="O47" s="121">
        <f t="shared" si="4"/>
        <v>520</v>
      </c>
      <c r="P47" s="65"/>
      <c r="Q47" s="66"/>
      <c r="R47" s="66"/>
      <c r="S47" s="45">
        <f t="shared" si="8"/>
        <v>621</v>
      </c>
      <c r="T47" s="74">
        <f t="shared" si="9"/>
        <v>23106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65.900000000000006</v>
      </c>
      <c r="D48" s="42">
        <f t="shared" si="12"/>
        <v>46152</v>
      </c>
      <c r="E48" s="192">
        <f t="shared" si="7"/>
        <v>621</v>
      </c>
      <c r="F48" s="127">
        <f t="shared" si="2"/>
        <v>2610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621</v>
      </c>
      <c r="T48" s="74">
        <f t="shared" si="9"/>
        <v>23727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66.900000000000006</v>
      </c>
      <c r="D49" s="42">
        <f t="shared" si="12"/>
        <v>46153</v>
      </c>
      <c r="E49" s="192">
        <f t="shared" si="7"/>
        <v>0</v>
      </c>
      <c r="F49" s="127">
        <f t="shared" si="2"/>
        <v>2610</v>
      </c>
      <c r="G49" s="127">
        <f t="shared" si="3"/>
        <v>0</v>
      </c>
      <c r="H49" s="61"/>
      <c r="I49" s="470"/>
      <c r="J49" s="471"/>
      <c r="K49" s="62"/>
      <c r="L49" s="63"/>
      <c r="M49" s="64">
        <v>-1000</v>
      </c>
      <c r="N49" s="122">
        <v>0.52</v>
      </c>
      <c r="O49" s="121">
        <f t="shared" si="4"/>
        <v>-520</v>
      </c>
      <c r="P49" s="65" t="s">
        <v>431</v>
      </c>
      <c r="Q49" s="66">
        <v>621</v>
      </c>
      <c r="R49" s="66">
        <v>16270</v>
      </c>
      <c r="S49" s="45">
        <f t="shared" si="8"/>
        <v>0</v>
      </c>
      <c r="T49" s="74">
        <f t="shared" si="9"/>
        <v>23727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67.900000000000006</v>
      </c>
      <c r="D50" s="42">
        <f t="shared" si="12"/>
        <v>46154</v>
      </c>
      <c r="E50" s="192">
        <f t="shared" si="7"/>
        <v>0</v>
      </c>
      <c r="F50" s="127">
        <f t="shared" si="2"/>
        <v>2610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23727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68.900000000000006</v>
      </c>
      <c r="D51" s="42">
        <f t="shared" si="12"/>
        <v>46155</v>
      </c>
      <c r="E51" s="192">
        <f t="shared" si="7"/>
        <v>0</v>
      </c>
      <c r="F51" s="127">
        <f t="shared" si="2"/>
        <v>2610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23727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69.900000000000006</v>
      </c>
      <c r="D52" s="42">
        <f t="shared" si="12"/>
        <v>46156</v>
      </c>
      <c r="E52" s="192">
        <f t="shared" si="7"/>
        <v>0</v>
      </c>
      <c r="F52" s="127">
        <f t="shared" si="2"/>
        <v>2610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23727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70.900000000000006</v>
      </c>
      <c r="D53" s="42">
        <f t="shared" si="12"/>
        <v>46157</v>
      </c>
      <c r="E53" s="192">
        <f t="shared" si="7"/>
        <v>0</v>
      </c>
      <c r="F53" s="127">
        <f t="shared" si="2"/>
        <v>2610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23727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71.900000000000006</v>
      </c>
      <c r="D54" s="42">
        <f t="shared" si="12"/>
        <v>46158</v>
      </c>
      <c r="E54" s="192">
        <f t="shared" si="7"/>
        <v>0</v>
      </c>
      <c r="F54" s="127">
        <f t="shared" si="2"/>
        <v>2610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23727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72.900000000000006</v>
      </c>
      <c r="D55" s="42">
        <f t="shared" si="12"/>
        <v>46159</v>
      </c>
      <c r="E55" s="192">
        <f t="shared" si="7"/>
        <v>0</v>
      </c>
      <c r="F55" s="127">
        <f t="shared" si="2"/>
        <v>2610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23727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73.900000000000006</v>
      </c>
      <c r="D56" s="42">
        <f t="shared" si="12"/>
        <v>46160</v>
      </c>
      <c r="E56" s="192">
        <f t="shared" si="7"/>
        <v>0</v>
      </c>
      <c r="F56" s="127">
        <f t="shared" si="2"/>
        <v>2610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23727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74.900000000000006</v>
      </c>
      <c r="D57" s="42">
        <f t="shared" si="12"/>
        <v>46161</v>
      </c>
      <c r="E57" s="192">
        <f>E56-H56-Q57</f>
        <v>0</v>
      </c>
      <c r="F57" s="127">
        <f t="shared" si="2"/>
        <v>2610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23727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75.900000000000006</v>
      </c>
      <c r="D58" s="44">
        <f t="shared" si="12"/>
        <v>46162</v>
      </c>
      <c r="E58" s="192">
        <f>E57-H57-Q58</f>
        <v>0</v>
      </c>
      <c r="F58" s="127">
        <f t="shared" si="2"/>
        <v>2610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23727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56.559999999999995</v>
      </c>
      <c r="H59" s="46">
        <f>SUM(H10:H58)</f>
        <v>10</v>
      </c>
      <c r="I59" s="485"/>
      <c r="J59" s="486"/>
      <c r="K59" s="480">
        <f>SUM(K10:M58)</f>
        <v>19500</v>
      </c>
      <c r="L59" s="481"/>
      <c r="M59" s="482"/>
      <c r="N59" s="330"/>
      <c r="O59" s="330">
        <f>SUM(O10:O58)</f>
        <v>11696.5</v>
      </c>
      <c r="P59" s="47"/>
      <c r="Q59" s="48">
        <f>SUM(Q10:Q58)</f>
        <v>621</v>
      </c>
      <c r="R59" s="48">
        <f>SUM(R10:R58)</f>
        <v>16270</v>
      </c>
      <c r="S59" s="49"/>
      <c r="T59" s="77">
        <f t="shared" si="13"/>
        <v>23727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8687C086-1E9B-449A-AFE4-5D886E87107F}">
      <formula1>$AA$10:$AA$25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DAA7-880B-48E0-9AD3-DF9C66EC5C92}">
  <sheetPr>
    <tabColor rgb="FF00B050"/>
  </sheetPr>
  <dimension ref="A1:AL101"/>
  <sheetViews>
    <sheetView workbookViewId="0">
      <selection activeCell="S5" sqref="S5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46.2851562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2609</v>
      </c>
      <c r="E2" s="445"/>
      <c r="F2" s="446"/>
      <c r="G2" s="327"/>
      <c r="H2" s="413" t="s">
        <v>2</v>
      </c>
      <c r="I2" s="414"/>
      <c r="J2" s="442">
        <v>639</v>
      </c>
      <c r="K2" s="443"/>
      <c r="L2" s="29" t="s">
        <v>3</v>
      </c>
      <c r="M2" s="165">
        <f>T59</f>
        <v>24170</v>
      </c>
      <c r="N2" s="29" t="s">
        <v>14</v>
      </c>
      <c r="O2" s="181">
        <f>K59</f>
        <v>19410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2900</v>
      </c>
      <c r="V2">
        <f>(U2/((J$2)-(SUM(Q10:Q14))))</f>
        <v>4.5383411580594677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325"/>
      <c r="H3" s="392" t="s">
        <v>4</v>
      </c>
      <c r="I3" s="393"/>
      <c r="J3" s="440">
        <v>3952</v>
      </c>
      <c r="K3" s="441"/>
      <c r="L3" s="323" t="s">
        <v>113</v>
      </c>
      <c r="M3" s="166">
        <f>J3/J2</f>
        <v>6.1846635367762124</v>
      </c>
      <c r="N3" s="171" t="s">
        <v>15</v>
      </c>
      <c r="O3" s="182">
        <f>(O2/(J7-J3))</f>
        <v>1.5599132042112032</v>
      </c>
      <c r="P3" s="171" t="s">
        <v>41</v>
      </c>
      <c r="Q3" s="54"/>
      <c r="R3" s="187" t="s">
        <v>237</v>
      </c>
      <c r="S3" s="161">
        <f>G59</f>
        <v>52.199999999999996</v>
      </c>
      <c r="T3" t="s">
        <v>246</v>
      </c>
      <c r="U3">
        <f>SUM(L10:L57)</f>
        <v>9500</v>
      </c>
      <c r="V3">
        <f>(U3/((J$2)-(SUM(Q10:Q15))))</f>
        <v>14.866979655712051</v>
      </c>
    </row>
    <row r="4" spans="1:38" ht="18.75" x14ac:dyDescent="0.3">
      <c r="A4" s="387" t="s">
        <v>5</v>
      </c>
      <c r="B4" s="388"/>
      <c r="C4" s="389"/>
      <c r="D4" s="436">
        <v>46107</v>
      </c>
      <c r="E4" s="437"/>
      <c r="F4" s="438"/>
      <c r="G4" s="328"/>
      <c r="H4" s="433" t="s">
        <v>6</v>
      </c>
      <c r="I4" s="434"/>
      <c r="J4" s="395">
        <f>H59</f>
        <v>6</v>
      </c>
      <c r="K4" s="435"/>
      <c r="L4" s="30" t="s">
        <v>7</v>
      </c>
      <c r="M4" s="167">
        <f>(SUM(H10:H20)/J2)+(SUM(H21:H58)/(J2-J5-AB2))</f>
        <v>9.4019358225283425E-3</v>
      </c>
      <c r="N4" s="175" t="s">
        <v>111</v>
      </c>
      <c r="O4" s="183">
        <f>O59</f>
        <v>12083.76</v>
      </c>
      <c r="P4" s="172" t="s">
        <v>39</v>
      </c>
      <c r="Q4" s="54"/>
      <c r="R4" s="187" t="s">
        <v>242</v>
      </c>
      <c r="S4" s="161">
        <f>O2-S3-S2</f>
        <v>19357.8</v>
      </c>
      <c r="T4" t="s">
        <v>37</v>
      </c>
      <c r="U4">
        <f>SUM(M10:M58)</f>
        <v>7010</v>
      </c>
      <c r="V4">
        <f>(U4/((J$2)-(SUM(Q10:Q14))))</f>
        <v>10.970266040688577</v>
      </c>
    </row>
    <row r="5" spans="1:38" ht="18.75" x14ac:dyDescent="0.3">
      <c r="A5" s="387" t="s">
        <v>8</v>
      </c>
      <c r="B5" s="388"/>
      <c r="C5" s="389"/>
      <c r="D5" s="436">
        <v>46146</v>
      </c>
      <c r="E5" s="437"/>
      <c r="F5" s="438"/>
      <c r="G5" s="328"/>
      <c r="H5" s="433" t="s">
        <v>106</v>
      </c>
      <c r="I5" s="434"/>
      <c r="J5" s="395">
        <f>SUM(Q10:Q25)</f>
        <v>0</v>
      </c>
      <c r="K5" s="435"/>
      <c r="L5" s="30" t="s">
        <v>10</v>
      </c>
      <c r="M5" s="168">
        <f>((J7-J3)/M2)*1000</f>
        <v>514.81175010343406</v>
      </c>
      <c r="N5" s="173" t="s">
        <v>112</v>
      </c>
      <c r="O5" s="184">
        <f>O4/(J7-J3)</f>
        <v>0.97112914891907098</v>
      </c>
      <c r="P5" s="173" t="s">
        <v>42</v>
      </c>
      <c r="Q5" s="54"/>
      <c r="R5" s="187" t="s">
        <v>238</v>
      </c>
      <c r="S5" s="161">
        <f>S4/J6</f>
        <v>30.581042654028433</v>
      </c>
    </row>
    <row r="6" spans="1:38" ht="18.75" x14ac:dyDescent="0.3">
      <c r="A6" s="387" t="s">
        <v>11</v>
      </c>
      <c r="B6" s="388"/>
      <c r="C6" s="389"/>
      <c r="D6" s="447">
        <v>27.8</v>
      </c>
      <c r="E6" s="448"/>
      <c r="F6" s="449"/>
      <c r="G6" s="325"/>
      <c r="H6" s="433" t="s">
        <v>107</v>
      </c>
      <c r="I6" s="434"/>
      <c r="J6" s="395">
        <f>Q59-J5</f>
        <v>633</v>
      </c>
      <c r="K6" s="435"/>
      <c r="L6" s="323" t="s">
        <v>109</v>
      </c>
      <c r="M6" s="169">
        <f>SUM(R40:R58)/SUM(Q40:Q58)</f>
        <v>25.900473933649288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66.8</v>
      </c>
      <c r="E7" s="464"/>
      <c r="F7" s="465"/>
      <c r="G7" s="326"/>
      <c r="H7" s="459" t="s">
        <v>12</v>
      </c>
      <c r="I7" s="460"/>
      <c r="J7" s="461">
        <f>R59</f>
        <v>16395</v>
      </c>
      <c r="K7" s="462"/>
      <c r="L7" s="31" t="s">
        <v>110</v>
      </c>
      <c r="M7" s="170" t="e">
        <f>SUM(R10:R25)/SUM(Q10:Q25)</f>
        <v>#DIV/0!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27.8</v>
      </c>
      <c r="D10" s="41">
        <f>D4</f>
        <v>46107</v>
      </c>
      <c r="E10" s="192">
        <f>J2</f>
        <v>639</v>
      </c>
      <c r="F10" s="127">
        <f>D$2</f>
        <v>2609</v>
      </c>
      <c r="G10" s="127">
        <f>H10*X10</f>
        <v>0</v>
      </c>
      <c r="H10" s="55"/>
      <c r="I10" s="468"/>
      <c r="J10" s="469"/>
      <c r="K10" s="56">
        <v>2100</v>
      </c>
      <c r="L10" s="57"/>
      <c r="M10" s="58"/>
      <c r="N10" s="121">
        <v>0.79100000000000004</v>
      </c>
      <c r="O10" s="121">
        <f>SUM(K10:M10)*N10</f>
        <v>1661.1000000000001</v>
      </c>
      <c r="P10" s="59" t="s">
        <v>418</v>
      </c>
      <c r="Q10" s="60"/>
      <c r="R10" s="60"/>
      <c r="S10" s="45">
        <f>E10-H10-Q10</f>
        <v>639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28.8</v>
      </c>
      <c r="D11" s="42">
        <f>D10+1</f>
        <v>46108</v>
      </c>
      <c r="E11" s="192">
        <f>E10-H10-Q11</f>
        <v>639</v>
      </c>
      <c r="F11" s="127">
        <f t="shared" ref="F11:F58" si="2">D$2</f>
        <v>2609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65"/>
      <c r="Q11" s="66"/>
      <c r="R11" s="66"/>
      <c r="S11" s="45">
        <f>S10-H11-Q11</f>
        <v>639</v>
      </c>
      <c r="T11" s="74">
        <f>T10+S11</f>
        <v>639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29.8</v>
      </c>
      <c r="D12" s="42">
        <f t="shared" si="6"/>
        <v>46109</v>
      </c>
      <c r="E12" s="192">
        <f t="shared" ref="E12:E56" si="7">E11-H11-Q12</f>
        <v>639</v>
      </c>
      <c r="F12" s="127">
        <f t="shared" si="2"/>
        <v>2609</v>
      </c>
      <c r="G12" s="127">
        <f t="shared" si="3"/>
        <v>0</v>
      </c>
      <c r="H12" s="61"/>
      <c r="I12" s="470"/>
      <c r="J12" s="471"/>
      <c r="K12" s="62">
        <v>800</v>
      </c>
      <c r="L12" s="63"/>
      <c r="M12" s="64"/>
      <c r="N12" s="122">
        <v>0.79100000000000004</v>
      </c>
      <c r="O12" s="121">
        <f t="shared" si="4"/>
        <v>632.80000000000007</v>
      </c>
      <c r="P12" s="65" t="s">
        <v>413</v>
      </c>
      <c r="Q12" s="66"/>
      <c r="R12" s="66"/>
      <c r="S12" s="45">
        <f t="shared" ref="S12:S58" si="8">S11-H12-Q12</f>
        <v>639</v>
      </c>
      <c r="T12" s="74">
        <f t="shared" ref="T12:T51" si="9">T11+S12</f>
        <v>1278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30.8</v>
      </c>
      <c r="D13" s="42">
        <f t="shared" si="6"/>
        <v>46110</v>
      </c>
      <c r="E13" s="192">
        <f t="shared" si="7"/>
        <v>639</v>
      </c>
      <c r="F13" s="127">
        <f t="shared" si="2"/>
        <v>2609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639</v>
      </c>
      <c r="T13" s="74">
        <f t="shared" si="9"/>
        <v>1917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31.8</v>
      </c>
      <c r="D14" s="42">
        <f t="shared" si="6"/>
        <v>46111</v>
      </c>
      <c r="E14" s="192">
        <f t="shared" si="7"/>
        <v>639</v>
      </c>
      <c r="F14" s="127">
        <f t="shared" si="2"/>
        <v>2609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639</v>
      </c>
      <c r="T14" s="74">
        <f t="shared" si="9"/>
        <v>2556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32.799999999999997</v>
      </c>
      <c r="D15" s="42">
        <f t="shared" si="6"/>
        <v>46112</v>
      </c>
      <c r="E15" s="192">
        <f>E14-H14-Q15</f>
        <v>639</v>
      </c>
      <c r="F15" s="127">
        <f t="shared" si="2"/>
        <v>2609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639</v>
      </c>
      <c r="T15" s="74">
        <f t="shared" si="9"/>
        <v>3195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33.799999999999997</v>
      </c>
      <c r="D16" s="42">
        <f t="shared" si="6"/>
        <v>46113</v>
      </c>
      <c r="E16" s="192">
        <f t="shared" si="7"/>
        <v>639</v>
      </c>
      <c r="F16" s="127">
        <f t="shared" si="2"/>
        <v>2609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639</v>
      </c>
      <c r="T16" s="75">
        <f t="shared" si="9"/>
        <v>3834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34.799999999999997</v>
      </c>
      <c r="D17" s="42">
        <f t="shared" si="6"/>
        <v>46114</v>
      </c>
      <c r="E17" s="192">
        <f t="shared" si="7"/>
        <v>639</v>
      </c>
      <c r="F17" s="127">
        <f t="shared" si="2"/>
        <v>2609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639</v>
      </c>
      <c r="T17" s="74">
        <f t="shared" si="9"/>
        <v>4473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35.799999999999997</v>
      </c>
      <c r="D18" s="42">
        <f t="shared" si="6"/>
        <v>46115</v>
      </c>
      <c r="E18" s="192">
        <f>E17-H17-Q18</f>
        <v>639</v>
      </c>
      <c r="F18" s="127">
        <f t="shared" si="2"/>
        <v>2609</v>
      </c>
      <c r="G18" s="127">
        <f t="shared" si="3"/>
        <v>2.2999999999999998</v>
      </c>
      <c r="H18" s="61">
        <v>1</v>
      </c>
      <c r="I18" s="470" t="s">
        <v>147</v>
      </c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638</v>
      </c>
      <c r="T18" s="74">
        <f t="shared" si="9"/>
        <v>5111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36.799999999999997</v>
      </c>
      <c r="D19" s="42">
        <f t="shared" si="6"/>
        <v>46116</v>
      </c>
      <c r="E19" s="192">
        <f t="shared" si="7"/>
        <v>638</v>
      </c>
      <c r="F19" s="127">
        <f t="shared" si="2"/>
        <v>2609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638</v>
      </c>
      <c r="T19" s="74">
        <f t="shared" si="9"/>
        <v>5749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37.799999999999997</v>
      </c>
      <c r="D20" s="42">
        <f t="shared" si="6"/>
        <v>46117</v>
      </c>
      <c r="E20" s="192">
        <f t="shared" si="7"/>
        <v>638</v>
      </c>
      <c r="F20" s="127">
        <f t="shared" si="2"/>
        <v>2609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638</v>
      </c>
      <c r="T20" s="74">
        <f t="shared" si="9"/>
        <v>6387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38.799999999999997</v>
      </c>
      <c r="D21" s="42">
        <f t="shared" si="6"/>
        <v>46118</v>
      </c>
      <c r="E21" s="192">
        <f t="shared" si="7"/>
        <v>638</v>
      </c>
      <c r="F21" s="127">
        <f t="shared" si="2"/>
        <v>2609</v>
      </c>
      <c r="G21" s="127">
        <f t="shared" si="3"/>
        <v>0</v>
      </c>
      <c r="H21" s="61"/>
      <c r="I21" s="470"/>
      <c r="J21" s="471"/>
      <c r="K21" s="62"/>
      <c r="L21" s="63">
        <v>1500</v>
      </c>
      <c r="M21" s="64"/>
      <c r="N21" s="122">
        <v>0.63500000000000001</v>
      </c>
      <c r="O21" s="121">
        <f t="shared" si="4"/>
        <v>952.5</v>
      </c>
      <c r="P21" s="65"/>
      <c r="Q21" s="66"/>
      <c r="R21" s="66"/>
      <c r="S21" s="45">
        <f t="shared" si="8"/>
        <v>638</v>
      </c>
      <c r="T21" s="74">
        <f t="shared" si="9"/>
        <v>7025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39.799999999999997</v>
      </c>
      <c r="D22" s="42">
        <f t="shared" si="6"/>
        <v>46119</v>
      </c>
      <c r="E22" s="192">
        <f t="shared" si="7"/>
        <v>638</v>
      </c>
      <c r="F22" s="127">
        <f t="shared" si="2"/>
        <v>2609</v>
      </c>
      <c r="G22" s="127">
        <f t="shared" si="3"/>
        <v>3.6599999999999993</v>
      </c>
      <c r="H22" s="61">
        <v>1</v>
      </c>
      <c r="I22" s="470" t="s">
        <v>148</v>
      </c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637</v>
      </c>
      <c r="T22" s="74">
        <f t="shared" si="9"/>
        <v>7662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40.799999999999997</v>
      </c>
      <c r="D23" s="42">
        <f t="shared" si="6"/>
        <v>46120</v>
      </c>
      <c r="E23" s="192">
        <f t="shared" si="7"/>
        <v>637</v>
      </c>
      <c r="F23" s="127">
        <f t="shared" si="2"/>
        <v>2609</v>
      </c>
      <c r="G23" s="127">
        <f t="shared" si="3"/>
        <v>0</v>
      </c>
      <c r="H23" s="61"/>
      <c r="I23" s="470"/>
      <c r="J23" s="471"/>
      <c r="K23" s="62"/>
      <c r="L23" s="63">
        <v>3000</v>
      </c>
      <c r="M23" s="64"/>
      <c r="N23" s="122">
        <v>0.63500000000000001</v>
      </c>
      <c r="O23" s="121">
        <f t="shared" si="4"/>
        <v>1905</v>
      </c>
      <c r="P23" s="65"/>
      <c r="Q23" s="66"/>
      <c r="R23" s="66"/>
      <c r="S23" s="45">
        <f t="shared" si="8"/>
        <v>637</v>
      </c>
      <c r="T23" s="75">
        <f t="shared" si="9"/>
        <v>8299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41.8</v>
      </c>
      <c r="D24" s="42">
        <f t="shared" si="6"/>
        <v>46121</v>
      </c>
      <c r="E24" s="192">
        <f t="shared" si="7"/>
        <v>637</v>
      </c>
      <c r="F24" s="127">
        <f t="shared" si="2"/>
        <v>2609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637</v>
      </c>
      <c r="T24" s="74">
        <f t="shared" si="9"/>
        <v>8936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42.8</v>
      </c>
      <c r="D25" s="42">
        <f t="shared" si="6"/>
        <v>46122</v>
      </c>
      <c r="E25" s="192">
        <f t="shared" si="7"/>
        <v>637</v>
      </c>
      <c r="F25" s="127">
        <f t="shared" si="2"/>
        <v>2609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637</v>
      </c>
      <c r="T25" s="74">
        <f t="shared" si="9"/>
        <v>9573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43.8</v>
      </c>
      <c r="D26" s="42">
        <f t="shared" si="6"/>
        <v>46123</v>
      </c>
      <c r="E26" s="192">
        <f t="shared" si="7"/>
        <v>637</v>
      </c>
      <c r="F26" s="127">
        <f t="shared" si="2"/>
        <v>2609</v>
      </c>
      <c r="G26" s="127">
        <f t="shared" si="3"/>
        <v>0</v>
      </c>
      <c r="H26" s="61"/>
      <c r="I26" s="470"/>
      <c r="J26" s="471"/>
      <c r="K26" s="62"/>
      <c r="L26" s="63">
        <v>3000</v>
      </c>
      <c r="M26" s="64"/>
      <c r="N26" s="122">
        <v>0.63500000000000001</v>
      </c>
      <c r="O26" s="121">
        <f t="shared" si="4"/>
        <v>1905</v>
      </c>
      <c r="P26" s="65"/>
      <c r="Q26" s="66"/>
      <c r="R26" s="66"/>
      <c r="S26" s="45">
        <f t="shared" si="8"/>
        <v>637</v>
      </c>
      <c r="T26" s="74">
        <f t="shared" si="9"/>
        <v>10210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44.8</v>
      </c>
      <c r="D27" s="42">
        <f t="shared" si="6"/>
        <v>46124</v>
      </c>
      <c r="E27" s="192">
        <f t="shared" si="7"/>
        <v>637</v>
      </c>
      <c r="F27" s="127">
        <f t="shared" si="2"/>
        <v>2609</v>
      </c>
      <c r="G27" s="127">
        <f t="shared" si="3"/>
        <v>5.5599999999999987</v>
      </c>
      <c r="H27" s="61">
        <v>1</v>
      </c>
      <c r="I27" s="470" t="s">
        <v>161</v>
      </c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636</v>
      </c>
      <c r="T27" s="74">
        <f t="shared" si="9"/>
        <v>10846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45.8</v>
      </c>
      <c r="D28" s="42">
        <f t="shared" si="11"/>
        <v>46125</v>
      </c>
      <c r="E28" s="192">
        <f t="shared" si="7"/>
        <v>636</v>
      </c>
      <c r="F28" s="127">
        <f t="shared" si="2"/>
        <v>2609</v>
      </c>
      <c r="G28" s="127">
        <f t="shared" si="3"/>
        <v>0</v>
      </c>
      <c r="H28" s="61"/>
      <c r="I28" s="470"/>
      <c r="J28" s="471"/>
      <c r="K28" s="62"/>
      <c r="L28" s="63">
        <v>2000</v>
      </c>
      <c r="M28" s="64"/>
      <c r="N28" s="122">
        <v>0.63500000000000001</v>
      </c>
      <c r="O28" s="121">
        <f t="shared" si="4"/>
        <v>1270</v>
      </c>
      <c r="P28" s="65"/>
      <c r="Q28" s="66"/>
      <c r="R28" s="66"/>
      <c r="S28" s="45">
        <f t="shared" si="8"/>
        <v>636</v>
      </c>
      <c r="T28" s="74">
        <f t="shared" si="9"/>
        <v>11482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46.8</v>
      </c>
      <c r="D29" s="42">
        <f t="shared" si="11"/>
        <v>46126</v>
      </c>
      <c r="E29" s="192">
        <f t="shared" si="7"/>
        <v>636</v>
      </c>
      <c r="F29" s="127">
        <f t="shared" si="2"/>
        <v>2609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636</v>
      </c>
      <c r="T29" s="74">
        <f t="shared" si="9"/>
        <v>12118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47.8</v>
      </c>
      <c r="D30" s="42">
        <f t="shared" si="11"/>
        <v>46127</v>
      </c>
      <c r="E30" s="192">
        <f t="shared" si="7"/>
        <v>636</v>
      </c>
      <c r="F30" s="127">
        <f t="shared" si="2"/>
        <v>2609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636</v>
      </c>
      <c r="T30" s="75">
        <f t="shared" si="9"/>
        <v>12754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48.8</v>
      </c>
      <c r="D31" s="42">
        <f t="shared" si="11"/>
        <v>46128</v>
      </c>
      <c r="E31" s="192">
        <f t="shared" si="7"/>
        <v>636</v>
      </c>
      <c r="F31" s="127">
        <f t="shared" si="2"/>
        <v>2609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636</v>
      </c>
      <c r="T31" s="74">
        <f t="shared" si="9"/>
        <v>13390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49.8</v>
      </c>
      <c r="D32" s="42">
        <f t="shared" si="11"/>
        <v>46129</v>
      </c>
      <c r="E32" s="192">
        <f t="shared" si="7"/>
        <v>636</v>
      </c>
      <c r="F32" s="127">
        <f t="shared" si="2"/>
        <v>2609</v>
      </c>
      <c r="G32" s="127">
        <f t="shared" si="3"/>
        <v>8.5599999999999969</v>
      </c>
      <c r="H32" s="61">
        <v>1</v>
      </c>
      <c r="I32" s="470" t="s">
        <v>151</v>
      </c>
      <c r="J32" s="471"/>
      <c r="K32" s="62"/>
      <c r="L32" s="63"/>
      <c r="M32" s="64">
        <v>1500</v>
      </c>
      <c r="N32" s="122">
        <v>0.53600000000000003</v>
      </c>
      <c r="O32" s="121">
        <f t="shared" si="4"/>
        <v>804</v>
      </c>
      <c r="P32" s="65"/>
      <c r="Q32" s="66"/>
      <c r="R32" s="66"/>
      <c r="S32" s="45">
        <f t="shared" si="8"/>
        <v>635</v>
      </c>
      <c r="T32" s="74">
        <f t="shared" si="9"/>
        <v>14025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50.8</v>
      </c>
      <c r="D33" s="42">
        <f t="shared" si="11"/>
        <v>46130</v>
      </c>
      <c r="E33" s="192">
        <f t="shared" si="7"/>
        <v>635</v>
      </c>
      <c r="F33" s="127">
        <f t="shared" si="2"/>
        <v>2609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635</v>
      </c>
      <c r="T33" s="74">
        <f t="shared" si="9"/>
        <v>14660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51.8</v>
      </c>
      <c r="D34" s="42">
        <f t="shared" si="11"/>
        <v>46131</v>
      </c>
      <c r="E34" s="192">
        <f t="shared" si="7"/>
        <v>635</v>
      </c>
      <c r="F34" s="127">
        <f t="shared" si="2"/>
        <v>2609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635</v>
      </c>
      <c r="T34" s="74">
        <f t="shared" si="9"/>
        <v>15295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52.8</v>
      </c>
      <c r="D35" s="42">
        <f t="shared" si="11"/>
        <v>46132</v>
      </c>
      <c r="E35" s="192">
        <f t="shared" si="7"/>
        <v>635</v>
      </c>
      <c r="F35" s="127">
        <f t="shared" si="2"/>
        <v>2609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635</v>
      </c>
      <c r="T35" s="74">
        <f t="shared" si="9"/>
        <v>15930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53.8</v>
      </c>
      <c r="D36" s="42">
        <f t="shared" si="11"/>
        <v>46133</v>
      </c>
      <c r="E36" s="192">
        <f t="shared" si="7"/>
        <v>635</v>
      </c>
      <c r="F36" s="127">
        <f t="shared" si="2"/>
        <v>2609</v>
      </c>
      <c r="G36" s="127">
        <f t="shared" si="3"/>
        <v>0</v>
      </c>
      <c r="H36" s="61"/>
      <c r="I36" s="470"/>
      <c r="J36" s="471"/>
      <c r="K36" s="62"/>
      <c r="L36" s="63"/>
      <c r="M36" s="64">
        <v>3000</v>
      </c>
      <c r="N36" s="122">
        <v>0.53600000000000003</v>
      </c>
      <c r="O36" s="121">
        <f t="shared" si="4"/>
        <v>1608</v>
      </c>
      <c r="P36" s="65"/>
      <c r="Q36" s="66"/>
      <c r="R36" s="66"/>
      <c r="S36" s="45">
        <f t="shared" si="8"/>
        <v>635</v>
      </c>
      <c r="T36" s="74">
        <f t="shared" si="9"/>
        <v>16565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54.8</v>
      </c>
      <c r="D37" s="42">
        <f t="shared" si="11"/>
        <v>46134</v>
      </c>
      <c r="E37" s="192">
        <f t="shared" si="7"/>
        <v>635</v>
      </c>
      <c r="F37" s="127">
        <f t="shared" si="2"/>
        <v>2609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635</v>
      </c>
      <c r="T37" s="75">
        <f t="shared" si="9"/>
        <v>17200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55.8</v>
      </c>
      <c r="D38" s="42">
        <f t="shared" si="11"/>
        <v>46135</v>
      </c>
      <c r="E38" s="192">
        <f t="shared" si="7"/>
        <v>635</v>
      </c>
      <c r="F38" s="127">
        <f t="shared" si="2"/>
        <v>2609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635</v>
      </c>
      <c r="T38" s="74">
        <f t="shared" si="9"/>
        <v>17835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56.8</v>
      </c>
      <c r="D39" s="42">
        <f t="shared" si="11"/>
        <v>46136</v>
      </c>
      <c r="E39" s="192">
        <f t="shared" si="7"/>
        <v>635</v>
      </c>
      <c r="F39" s="127">
        <f t="shared" si="2"/>
        <v>2609</v>
      </c>
      <c r="G39" s="127">
        <f t="shared" si="3"/>
        <v>13.76</v>
      </c>
      <c r="H39" s="61">
        <v>1</v>
      </c>
      <c r="I39" s="470" t="s">
        <v>155</v>
      </c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634</v>
      </c>
      <c r="T39" s="74">
        <f t="shared" si="9"/>
        <v>18469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57.8</v>
      </c>
      <c r="D40" s="42">
        <f t="shared" si="11"/>
        <v>46137</v>
      </c>
      <c r="E40" s="192">
        <f t="shared" si="7"/>
        <v>634</v>
      </c>
      <c r="F40" s="127">
        <f t="shared" si="2"/>
        <v>2609</v>
      </c>
      <c r="G40" s="127">
        <f t="shared" si="3"/>
        <v>0</v>
      </c>
      <c r="H40" s="61"/>
      <c r="I40" s="470"/>
      <c r="J40" s="471"/>
      <c r="K40" s="62"/>
      <c r="L40" s="63"/>
      <c r="M40" s="64">
        <v>1500</v>
      </c>
      <c r="N40" s="122">
        <v>0.53600000000000003</v>
      </c>
      <c r="O40" s="121">
        <f t="shared" si="4"/>
        <v>804</v>
      </c>
      <c r="P40" s="65"/>
      <c r="Q40" s="66"/>
      <c r="R40" s="66"/>
      <c r="S40" s="45">
        <f t="shared" si="8"/>
        <v>634</v>
      </c>
      <c r="T40" s="74">
        <f t="shared" si="9"/>
        <v>19103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58.8</v>
      </c>
      <c r="D41" s="42">
        <f t="shared" si="11"/>
        <v>46138</v>
      </c>
      <c r="E41" s="192">
        <f t="shared" si="7"/>
        <v>634</v>
      </c>
      <c r="F41" s="127">
        <f t="shared" si="2"/>
        <v>2609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634</v>
      </c>
      <c r="T41" s="74">
        <f t="shared" si="9"/>
        <v>19737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59.8</v>
      </c>
      <c r="D42" s="42">
        <f t="shared" si="11"/>
        <v>46139</v>
      </c>
      <c r="E42" s="192">
        <f t="shared" si="7"/>
        <v>634</v>
      </c>
      <c r="F42" s="127">
        <f t="shared" si="2"/>
        <v>2609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634</v>
      </c>
      <c r="T42" s="74">
        <f t="shared" si="9"/>
        <v>20371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60.8</v>
      </c>
      <c r="D43" s="42">
        <f t="shared" si="11"/>
        <v>46140</v>
      </c>
      <c r="E43" s="192">
        <f t="shared" si="7"/>
        <v>634</v>
      </c>
      <c r="F43" s="127">
        <f t="shared" si="2"/>
        <v>2609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634</v>
      </c>
      <c r="T43" s="74">
        <f t="shared" si="9"/>
        <v>21005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61.8</v>
      </c>
      <c r="D44" s="42">
        <f t="shared" si="12"/>
        <v>46141</v>
      </c>
      <c r="E44" s="192">
        <f t="shared" si="7"/>
        <v>634</v>
      </c>
      <c r="F44" s="127">
        <f t="shared" si="2"/>
        <v>2609</v>
      </c>
      <c r="G44" s="127">
        <f t="shared" si="3"/>
        <v>18.36</v>
      </c>
      <c r="H44" s="61">
        <v>1</v>
      </c>
      <c r="I44" s="470" t="s">
        <v>147</v>
      </c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633</v>
      </c>
      <c r="T44" s="75">
        <f t="shared" si="9"/>
        <v>21638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62.8</v>
      </c>
      <c r="D45" s="42">
        <f t="shared" si="12"/>
        <v>46142</v>
      </c>
      <c r="E45" s="192">
        <f t="shared" si="7"/>
        <v>633</v>
      </c>
      <c r="F45" s="127">
        <f t="shared" si="2"/>
        <v>2609</v>
      </c>
      <c r="G45" s="127">
        <f t="shared" si="3"/>
        <v>0</v>
      </c>
      <c r="H45" s="61"/>
      <c r="I45" s="470"/>
      <c r="J45" s="471"/>
      <c r="K45" s="62"/>
      <c r="L45" s="63"/>
      <c r="M45" s="64">
        <v>2500</v>
      </c>
      <c r="N45" s="122">
        <v>0.53600000000000003</v>
      </c>
      <c r="O45" s="121">
        <f t="shared" si="4"/>
        <v>1340</v>
      </c>
      <c r="P45" s="65"/>
      <c r="Q45" s="66"/>
      <c r="R45" s="66"/>
      <c r="S45" s="45">
        <f t="shared" si="8"/>
        <v>633</v>
      </c>
      <c r="T45" s="74">
        <f>T44+S45</f>
        <v>22271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63.8</v>
      </c>
      <c r="D46" s="42">
        <f t="shared" si="12"/>
        <v>46143</v>
      </c>
      <c r="E46" s="192">
        <f t="shared" si="7"/>
        <v>633</v>
      </c>
      <c r="F46" s="127">
        <f t="shared" si="2"/>
        <v>2609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633</v>
      </c>
      <c r="T46" s="74">
        <f>T45+S46</f>
        <v>22904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64.8</v>
      </c>
      <c r="D47" s="42">
        <f t="shared" si="12"/>
        <v>46144</v>
      </c>
      <c r="E47" s="192">
        <f t="shared" si="7"/>
        <v>633</v>
      </c>
      <c r="F47" s="127">
        <f t="shared" si="2"/>
        <v>2609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633</v>
      </c>
      <c r="T47" s="74">
        <f t="shared" si="9"/>
        <v>23537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65.8</v>
      </c>
      <c r="D48" s="42">
        <f t="shared" si="12"/>
        <v>46145</v>
      </c>
      <c r="E48" s="192">
        <f t="shared" si="7"/>
        <v>633</v>
      </c>
      <c r="F48" s="127">
        <f t="shared" si="2"/>
        <v>2609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633</v>
      </c>
      <c r="T48" s="74">
        <f t="shared" si="9"/>
        <v>24170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66.8</v>
      </c>
      <c r="D49" s="42">
        <f t="shared" si="12"/>
        <v>46146</v>
      </c>
      <c r="E49" s="192">
        <f t="shared" si="7"/>
        <v>0</v>
      </c>
      <c r="F49" s="127">
        <f t="shared" si="2"/>
        <v>2609</v>
      </c>
      <c r="G49" s="127">
        <f t="shared" si="3"/>
        <v>0</v>
      </c>
      <c r="H49" s="61"/>
      <c r="I49" s="470"/>
      <c r="J49" s="471"/>
      <c r="K49" s="62"/>
      <c r="L49" s="63"/>
      <c r="M49" s="64">
        <v>-1490</v>
      </c>
      <c r="N49" s="122">
        <v>0.53600000000000003</v>
      </c>
      <c r="O49" s="121">
        <f t="shared" si="4"/>
        <v>-798.6400000000001</v>
      </c>
      <c r="P49" s="65" t="s">
        <v>423</v>
      </c>
      <c r="Q49" s="66">
        <v>633</v>
      </c>
      <c r="R49" s="66">
        <v>16395</v>
      </c>
      <c r="S49" s="45">
        <f t="shared" si="8"/>
        <v>0</v>
      </c>
      <c r="T49" s="74">
        <f t="shared" si="9"/>
        <v>24170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67.8</v>
      </c>
      <c r="D50" s="42">
        <f t="shared" si="12"/>
        <v>46147</v>
      </c>
      <c r="E50" s="192">
        <f t="shared" si="7"/>
        <v>0</v>
      </c>
      <c r="F50" s="127">
        <f t="shared" si="2"/>
        <v>2609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24170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68.8</v>
      </c>
      <c r="D51" s="42">
        <f t="shared" si="12"/>
        <v>46148</v>
      </c>
      <c r="E51" s="192">
        <f t="shared" si="7"/>
        <v>0</v>
      </c>
      <c r="F51" s="127">
        <f t="shared" si="2"/>
        <v>2609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24170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69.8</v>
      </c>
      <c r="D52" s="42">
        <f t="shared" si="12"/>
        <v>46149</v>
      </c>
      <c r="E52" s="192">
        <f t="shared" si="7"/>
        <v>0</v>
      </c>
      <c r="F52" s="127">
        <f t="shared" si="2"/>
        <v>2609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24170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70.8</v>
      </c>
      <c r="D53" s="42">
        <f t="shared" si="12"/>
        <v>46150</v>
      </c>
      <c r="E53" s="192">
        <f t="shared" si="7"/>
        <v>0</v>
      </c>
      <c r="F53" s="127">
        <f t="shared" si="2"/>
        <v>2609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24170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71.8</v>
      </c>
      <c r="D54" s="42">
        <f t="shared" si="12"/>
        <v>46151</v>
      </c>
      <c r="E54" s="192">
        <f t="shared" si="7"/>
        <v>0</v>
      </c>
      <c r="F54" s="127">
        <f t="shared" si="2"/>
        <v>2609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24170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72.8</v>
      </c>
      <c r="D55" s="42">
        <f t="shared" si="12"/>
        <v>46152</v>
      </c>
      <c r="E55" s="192">
        <f t="shared" si="7"/>
        <v>0</v>
      </c>
      <c r="F55" s="127">
        <f t="shared" si="2"/>
        <v>2609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24170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73.8</v>
      </c>
      <c r="D56" s="42">
        <f t="shared" si="12"/>
        <v>46153</v>
      </c>
      <c r="E56" s="192">
        <f t="shared" si="7"/>
        <v>0</v>
      </c>
      <c r="F56" s="127">
        <f t="shared" si="2"/>
        <v>2609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24170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74.8</v>
      </c>
      <c r="D57" s="42">
        <f t="shared" si="12"/>
        <v>46154</v>
      </c>
      <c r="E57" s="192">
        <f>E56-H56-Q57</f>
        <v>0</v>
      </c>
      <c r="F57" s="127">
        <f t="shared" si="2"/>
        <v>2609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24170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75.8</v>
      </c>
      <c r="D58" s="44">
        <f t="shared" si="12"/>
        <v>46155</v>
      </c>
      <c r="E58" s="192">
        <f>E57-H57-Q58</f>
        <v>0</v>
      </c>
      <c r="F58" s="127">
        <f t="shared" si="2"/>
        <v>2609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24170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52.199999999999996</v>
      </c>
      <c r="H59" s="46">
        <f>SUM(H10:H58)</f>
        <v>6</v>
      </c>
      <c r="I59" s="485"/>
      <c r="J59" s="486"/>
      <c r="K59" s="480">
        <f>SUM(K10:M58)</f>
        <v>19410</v>
      </c>
      <c r="L59" s="481"/>
      <c r="M59" s="482"/>
      <c r="N59" s="324"/>
      <c r="O59" s="324">
        <f>SUM(O10:O58)</f>
        <v>12083.76</v>
      </c>
      <c r="P59" s="47"/>
      <c r="Q59" s="48">
        <f>SUM(Q10:Q58)</f>
        <v>633</v>
      </c>
      <c r="R59" s="48">
        <f>SUM(R10:R58)</f>
        <v>16395</v>
      </c>
      <c r="S59" s="49"/>
      <c r="T59" s="77">
        <f t="shared" si="13"/>
        <v>24170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8508EBFF-E6C1-4EC2-9E19-463621542827}">
      <formula1>$AA$10:$AA$25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D4B2D-31F0-43DC-AAE5-377D0C4FB453}">
  <sheetPr>
    <tabColor rgb="FF00B050"/>
  </sheetPr>
  <dimension ref="A1:AL101"/>
  <sheetViews>
    <sheetView workbookViewId="0">
      <selection activeCell="S5" sqref="S5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2608</v>
      </c>
      <c r="E2" s="445"/>
      <c r="F2" s="446"/>
      <c r="G2" s="327"/>
      <c r="H2" s="413" t="s">
        <v>2</v>
      </c>
      <c r="I2" s="414"/>
      <c r="J2" s="442">
        <v>640</v>
      </c>
      <c r="K2" s="443"/>
      <c r="L2" s="29" t="s">
        <v>3</v>
      </c>
      <c r="M2" s="165">
        <f>T59</f>
        <v>23834</v>
      </c>
      <c r="N2" s="29" t="s">
        <v>14</v>
      </c>
      <c r="O2" s="181">
        <f>K59</f>
        <v>19200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2900</v>
      </c>
      <c r="V2">
        <f>(U2/((J$2)-(SUM(Q10:Q14))))</f>
        <v>4.53125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325"/>
      <c r="H3" s="392" t="s">
        <v>4</v>
      </c>
      <c r="I3" s="393"/>
      <c r="J3" s="440">
        <v>3942</v>
      </c>
      <c r="K3" s="441"/>
      <c r="L3" s="323" t="s">
        <v>113</v>
      </c>
      <c r="M3" s="166">
        <f>J3/J2</f>
        <v>6.1593749999999998</v>
      </c>
      <c r="N3" s="171" t="s">
        <v>15</v>
      </c>
      <c r="O3" s="182">
        <f>(O2/(J7-J3))</f>
        <v>1.5655577299412915</v>
      </c>
      <c r="P3" s="171" t="s">
        <v>41</v>
      </c>
      <c r="Q3" s="54"/>
      <c r="R3" s="187" t="s">
        <v>237</v>
      </c>
      <c r="S3" s="161">
        <f>G59</f>
        <v>69.039999999999992</v>
      </c>
      <c r="T3" t="s">
        <v>246</v>
      </c>
      <c r="U3">
        <f>SUM(L10:L57)</f>
        <v>8500</v>
      </c>
      <c r="V3">
        <f>(U3/((J$2)-(SUM(Q10:Q15))))</f>
        <v>13.28125</v>
      </c>
    </row>
    <row r="4" spans="1:38" ht="18.75" x14ac:dyDescent="0.3">
      <c r="A4" s="387" t="s">
        <v>5</v>
      </c>
      <c r="B4" s="388"/>
      <c r="C4" s="389"/>
      <c r="D4" s="436">
        <v>46100</v>
      </c>
      <c r="E4" s="437"/>
      <c r="F4" s="438"/>
      <c r="G4" s="328"/>
      <c r="H4" s="433" t="s">
        <v>6</v>
      </c>
      <c r="I4" s="434"/>
      <c r="J4" s="395">
        <f>H59</f>
        <v>7</v>
      </c>
      <c r="K4" s="435"/>
      <c r="L4" s="30" t="s">
        <v>7</v>
      </c>
      <c r="M4" s="167">
        <f>(SUM(H10:H20)/J2)+(SUM(H21:H58)/(J2-J5-AB2))</f>
        <v>1.2249087591240874E-2</v>
      </c>
      <c r="N4" s="175" t="s">
        <v>111</v>
      </c>
      <c r="O4" s="183">
        <f>O59</f>
        <v>11899.199999999999</v>
      </c>
      <c r="P4" s="172" t="s">
        <v>39</v>
      </c>
      <c r="Q4" s="54"/>
      <c r="R4" s="187" t="s">
        <v>242</v>
      </c>
      <c r="S4" s="161">
        <f>O2-S3-S2</f>
        <v>19130.96</v>
      </c>
      <c r="T4" t="s">
        <v>37</v>
      </c>
      <c r="U4">
        <f>SUM(M10:M58)</f>
        <v>7800</v>
      </c>
      <c r="V4">
        <f>(U4/((J$2)-(SUM(Q10:Q14))))</f>
        <v>12.1875</v>
      </c>
    </row>
    <row r="5" spans="1:38" ht="18.75" x14ac:dyDescent="0.3">
      <c r="A5" s="387" t="s">
        <v>8</v>
      </c>
      <c r="B5" s="388"/>
      <c r="C5" s="389"/>
      <c r="D5" s="436">
        <v>46139</v>
      </c>
      <c r="E5" s="437"/>
      <c r="F5" s="438"/>
      <c r="G5" s="328"/>
      <c r="H5" s="433" t="s">
        <v>106</v>
      </c>
      <c r="I5" s="434"/>
      <c r="J5" s="395">
        <f>SUM(Q10:Q45)</f>
        <v>90</v>
      </c>
      <c r="K5" s="435"/>
      <c r="L5" s="30" t="s">
        <v>10</v>
      </c>
      <c r="M5" s="168">
        <f>((J7-J3)/M2)*1000</f>
        <v>514.55903331375339</v>
      </c>
      <c r="N5" s="173" t="s">
        <v>112</v>
      </c>
      <c r="O5" s="184">
        <f>O4/(J7-J3)</f>
        <v>0.97025440313111533</v>
      </c>
      <c r="P5" s="173" t="s">
        <v>42</v>
      </c>
      <c r="Q5" s="54"/>
      <c r="R5" s="187" t="s">
        <v>238</v>
      </c>
      <c r="S5" s="161">
        <f>S4/J6</f>
        <v>35.23197053406998</v>
      </c>
    </row>
    <row r="6" spans="1:38" ht="18.75" x14ac:dyDescent="0.3">
      <c r="A6" s="387" t="s">
        <v>11</v>
      </c>
      <c r="B6" s="388"/>
      <c r="C6" s="389"/>
      <c r="D6" s="447">
        <v>27.4</v>
      </c>
      <c r="E6" s="448"/>
      <c r="F6" s="449"/>
      <c r="G6" s="325"/>
      <c r="H6" s="433" t="s">
        <v>107</v>
      </c>
      <c r="I6" s="434"/>
      <c r="J6" s="395">
        <f>Q59-J5</f>
        <v>543</v>
      </c>
      <c r="K6" s="435"/>
      <c r="L6" s="323" t="s">
        <v>109</v>
      </c>
      <c r="M6" s="169">
        <f>SUM(R46:R58)/SUM(Q46:Q58)</f>
        <v>26.519337016574585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66.400000000000006</v>
      </c>
      <c r="E7" s="464"/>
      <c r="F7" s="465"/>
      <c r="G7" s="326"/>
      <c r="H7" s="459" t="s">
        <v>12</v>
      </c>
      <c r="I7" s="460"/>
      <c r="J7" s="461">
        <f>R59</f>
        <v>16206</v>
      </c>
      <c r="K7" s="462"/>
      <c r="L7" s="31" t="s">
        <v>110</v>
      </c>
      <c r="M7" s="170">
        <f>SUM(R10:R45)/SUM(Q10:Q45)</f>
        <v>20.066666666666666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27.4</v>
      </c>
      <c r="D10" s="41">
        <f>D4</f>
        <v>46100</v>
      </c>
      <c r="E10" s="192">
        <f>J2</f>
        <v>640</v>
      </c>
      <c r="F10" s="127">
        <f>D$2</f>
        <v>2608</v>
      </c>
      <c r="G10" s="127">
        <f>H10*X10</f>
        <v>0</v>
      </c>
      <c r="H10" s="55"/>
      <c r="I10" s="468"/>
      <c r="J10" s="469"/>
      <c r="K10" s="56">
        <v>2100</v>
      </c>
      <c r="L10" s="57"/>
      <c r="M10" s="58"/>
      <c r="N10" s="121">
        <v>0.79100000000000004</v>
      </c>
      <c r="O10" s="121">
        <f>SUM(K10:M10)*N10</f>
        <v>1661.1000000000001</v>
      </c>
      <c r="P10" s="59" t="s">
        <v>118</v>
      </c>
      <c r="Q10" s="60"/>
      <c r="R10" s="60"/>
      <c r="S10" s="45">
        <f>E10-H10-Q10</f>
        <v>640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28.4</v>
      </c>
      <c r="D11" s="42">
        <f>D10+1</f>
        <v>46101</v>
      </c>
      <c r="E11" s="192">
        <f>E10-H10-Q11</f>
        <v>640</v>
      </c>
      <c r="F11" s="127">
        <f t="shared" ref="F11:F58" si="2">D$2</f>
        <v>2608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65"/>
      <c r="Q11" s="66"/>
      <c r="R11" s="66"/>
      <c r="S11" s="45">
        <f>S10-H11-Q11</f>
        <v>640</v>
      </c>
      <c r="T11" s="74">
        <f>T10+S11</f>
        <v>640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29.4</v>
      </c>
      <c r="D12" s="42">
        <f t="shared" si="6"/>
        <v>46102</v>
      </c>
      <c r="E12" s="192">
        <f t="shared" ref="E12:E56" si="7">E11-H11-Q12</f>
        <v>640</v>
      </c>
      <c r="F12" s="127">
        <f t="shared" si="2"/>
        <v>2608</v>
      </c>
      <c r="G12" s="127">
        <f t="shared" si="3"/>
        <v>0</v>
      </c>
      <c r="H12" s="61"/>
      <c r="I12" s="470"/>
      <c r="J12" s="471"/>
      <c r="K12" s="62">
        <v>800</v>
      </c>
      <c r="L12" s="63"/>
      <c r="M12" s="64"/>
      <c r="N12" s="122">
        <v>0.79100000000000004</v>
      </c>
      <c r="O12" s="121">
        <f t="shared" si="4"/>
        <v>632.80000000000007</v>
      </c>
      <c r="P12" s="65" t="s">
        <v>412</v>
      </c>
      <c r="Q12" s="66"/>
      <c r="R12" s="66"/>
      <c r="S12" s="45">
        <f t="shared" ref="S12:S58" si="8">S11-H12-Q12</f>
        <v>640</v>
      </c>
      <c r="T12" s="74">
        <f t="shared" ref="T12:T51" si="9">T11+S12</f>
        <v>1280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30.4</v>
      </c>
      <c r="D13" s="42">
        <f t="shared" si="6"/>
        <v>46103</v>
      </c>
      <c r="E13" s="192">
        <f t="shared" si="7"/>
        <v>640</v>
      </c>
      <c r="F13" s="127">
        <f t="shared" si="2"/>
        <v>2608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640</v>
      </c>
      <c r="T13" s="74">
        <f t="shared" si="9"/>
        <v>1920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31.4</v>
      </c>
      <c r="D14" s="42">
        <f t="shared" si="6"/>
        <v>46104</v>
      </c>
      <c r="E14" s="192">
        <f t="shared" si="7"/>
        <v>640</v>
      </c>
      <c r="F14" s="127">
        <f t="shared" si="2"/>
        <v>2608</v>
      </c>
      <c r="G14" s="127">
        <f t="shared" si="3"/>
        <v>1.1000000000000001</v>
      </c>
      <c r="H14" s="61">
        <v>1</v>
      </c>
      <c r="I14" s="470" t="s">
        <v>161</v>
      </c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639</v>
      </c>
      <c r="T14" s="74">
        <f t="shared" si="9"/>
        <v>2559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32.4</v>
      </c>
      <c r="D15" s="42">
        <f t="shared" si="6"/>
        <v>46105</v>
      </c>
      <c r="E15" s="192">
        <f>E14-H14-Q15</f>
        <v>639</v>
      </c>
      <c r="F15" s="127">
        <f t="shared" si="2"/>
        <v>2608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639</v>
      </c>
      <c r="T15" s="74">
        <f t="shared" si="9"/>
        <v>3198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33.4</v>
      </c>
      <c r="D16" s="42">
        <f t="shared" si="6"/>
        <v>46106</v>
      </c>
      <c r="E16" s="192">
        <f t="shared" si="7"/>
        <v>639</v>
      </c>
      <c r="F16" s="127">
        <f t="shared" si="2"/>
        <v>2608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639</v>
      </c>
      <c r="T16" s="75">
        <f t="shared" si="9"/>
        <v>3837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34.4</v>
      </c>
      <c r="D17" s="42">
        <f t="shared" si="6"/>
        <v>46107</v>
      </c>
      <c r="E17" s="192">
        <f t="shared" si="7"/>
        <v>639</v>
      </c>
      <c r="F17" s="127">
        <f t="shared" si="2"/>
        <v>2608</v>
      </c>
      <c r="G17" s="127">
        <f t="shared" si="3"/>
        <v>0</v>
      </c>
      <c r="H17" s="61"/>
      <c r="I17" s="470"/>
      <c r="J17" s="471"/>
      <c r="K17" s="62"/>
      <c r="L17" s="63">
        <v>3000</v>
      </c>
      <c r="M17" s="64"/>
      <c r="N17" s="122">
        <v>0.64100000000000001</v>
      </c>
      <c r="O17" s="121">
        <f t="shared" si="4"/>
        <v>1923</v>
      </c>
      <c r="P17" s="65"/>
      <c r="Q17" s="66"/>
      <c r="R17" s="66"/>
      <c r="S17" s="45">
        <f t="shared" si="8"/>
        <v>639</v>
      </c>
      <c r="T17" s="74">
        <f t="shared" si="9"/>
        <v>4476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35.4</v>
      </c>
      <c r="D18" s="42">
        <f t="shared" si="6"/>
        <v>46108</v>
      </c>
      <c r="E18" s="192">
        <f>E17-H17-Q18</f>
        <v>639</v>
      </c>
      <c r="F18" s="127">
        <f t="shared" si="2"/>
        <v>2608</v>
      </c>
      <c r="G18" s="127">
        <f t="shared" si="3"/>
        <v>2.2999999999999998</v>
      </c>
      <c r="H18" s="61">
        <v>1</v>
      </c>
      <c r="I18" s="470" t="s">
        <v>148</v>
      </c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638</v>
      </c>
      <c r="T18" s="74">
        <f t="shared" si="9"/>
        <v>5114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36.4</v>
      </c>
      <c r="D19" s="42">
        <f t="shared" si="6"/>
        <v>46109</v>
      </c>
      <c r="E19" s="192">
        <f t="shared" si="7"/>
        <v>638</v>
      </c>
      <c r="F19" s="127">
        <f t="shared" si="2"/>
        <v>2608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638</v>
      </c>
      <c r="T19" s="74">
        <f t="shared" si="9"/>
        <v>5752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37.4</v>
      </c>
      <c r="D20" s="42">
        <f t="shared" si="6"/>
        <v>46110</v>
      </c>
      <c r="E20" s="192">
        <f t="shared" si="7"/>
        <v>638</v>
      </c>
      <c r="F20" s="127">
        <f t="shared" si="2"/>
        <v>2608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638</v>
      </c>
      <c r="T20" s="74">
        <f t="shared" si="9"/>
        <v>6390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38.4</v>
      </c>
      <c r="D21" s="42">
        <f t="shared" si="6"/>
        <v>46111</v>
      </c>
      <c r="E21" s="192">
        <f t="shared" si="7"/>
        <v>638</v>
      </c>
      <c r="F21" s="127">
        <f t="shared" si="2"/>
        <v>2608</v>
      </c>
      <c r="G21" s="127">
        <f t="shared" si="3"/>
        <v>0</v>
      </c>
      <c r="H21" s="61"/>
      <c r="I21" s="470"/>
      <c r="J21" s="471"/>
      <c r="K21" s="62"/>
      <c r="L21" s="63">
        <v>1500</v>
      </c>
      <c r="M21" s="64"/>
      <c r="N21" s="122">
        <v>0.64100000000000001</v>
      </c>
      <c r="O21" s="121">
        <f t="shared" si="4"/>
        <v>961.5</v>
      </c>
      <c r="P21" s="65"/>
      <c r="Q21" s="66"/>
      <c r="R21" s="66"/>
      <c r="S21" s="45">
        <f t="shared" si="8"/>
        <v>638</v>
      </c>
      <c r="T21" s="74">
        <f t="shared" si="9"/>
        <v>7028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39.4</v>
      </c>
      <c r="D22" s="42">
        <f t="shared" si="6"/>
        <v>46112</v>
      </c>
      <c r="E22" s="192">
        <f t="shared" si="7"/>
        <v>638</v>
      </c>
      <c r="F22" s="127">
        <f t="shared" si="2"/>
        <v>2608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638</v>
      </c>
      <c r="T22" s="74">
        <f t="shared" si="9"/>
        <v>7666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40.4</v>
      </c>
      <c r="D23" s="42">
        <f t="shared" si="6"/>
        <v>46113</v>
      </c>
      <c r="E23" s="192">
        <f t="shared" si="7"/>
        <v>638</v>
      </c>
      <c r="F23" s="127">
        <f t="shared" si="2"/>
        <v>2608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638</v>
      </c>
      <c r="T23" s="75">
        <f t="shared" si="9"/>
        <v>8304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41.4</v>
      </c>
      <c r="D24" s="42">
        <f t="shared" si="6"/>
        <v>46114</v>
      </c>
      <c r="E24" s="192">
        <f t="shared" si="7"/>
        <v>638</v>
      </c>
      <c r="F24" s="127">
        <f t="shared" si="2"/>
        <v>2608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638</v>
      </c>
      <c r="T24" s="74">
        <f t="shared" si="9"/>
        <v>8942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42.4</v>
      </c>
      <c r="D25" s="42">
        <f t="shared" si="6"/>
        <v>46115</v>
      </c>
      <c r="E25" s="192">
        <f t="shared" si="7"/>
        <v>638</v>
      </c>
      <c r="F25" s="127">
        <f t="shared" si="2"/>
        <v>2608</v>
      </c>
      <c r="G25" s="127">
        <f t="shared" si="3"/>
        <v>4.7999999999999989</v>
      </c>
      <c r="H25" s="61">
        <v>1</v>
      </c>
      <c r="I25" s="470" t="s">
        <v>160</v>
      </c>
      <c r="J25" s="471"/>
      <c r="K25" s="62"/>
      <c r="L25" s="63">
        <v>1000</v>
      </c>
      <c r="M25" s="64"/>
      <c r="N25" s="122">
        <v>0.63500000000000001</v>
      </c>
      <c r="O25" s="121">
        <f t="shared" si="4"/>
        <v>635</v>
      </c>
      <c r="P25" s="65"/>
      <c r="Q25" s="66"/>
      <c r="R25" s="66"/>
      <c r="S25" s="45">
        <f t="shared" si="8"/>
        <v>637</v>
      </c>
      <c r="T25" s="74">
        <f t="shared" si="9"/>
        <v>9579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43.4</v>
      </c>
      <c r="D26" s="42">
        <f t="shared" si="6"/>
        <v>46116</v>
      </c>
      <c r="E26" s="192">
        <f t="shared" si="7"/>
        <v>637</v>
      </c>
      <c r="F26" s="127">
        <f t="shared" si="2"/>
        <v>2608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637</v>
      </c>
      <c r="T26" s="74">
        <f t="shared" si="9"/>
        <v>10216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44.4</v>
      </c>
      <c r="D27" s="42">
        <f t="shared" si="6"/>
        <v>46117</v>
      </c>
      <c r="E27" s="192">
        <f t="shared" si="7"/>
        <v>637</v>
      </c>
      <c r="F27" s="127">
        <f t="shared" si="2"/>
        <v>2608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637</v>
      </c>
      <c r="T27" s="74">
        <f t="shared" si="9"/>
        <v>10853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45.4</v>
      </c>
      <c r="D28" s="42">
        <f t="shared" si="11"/>
        <v>46118</v>
      </c>
      <c r="E28" s="192">
        <f t="shared" si="7"/>
        <v>637</v>
      </c>
      <c r="F28" s="127">
        <f t="shared" si="2"/>
        <v>2608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637</v>
      </c>
      <c r="T28" s="74">
        <f t="shared" si="9"/>
        <v>11490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46.4</v>
      </c>
      <c r="D29" s="42">
        <f t="shared" si="11"/>
        <v>46119</v>
      </c>
      <c r="E29" s="192">
        <f t="shared" si="7"/>
        <v>637</v>
      </c>
      <c r="F29" s="127">
        <f t="shared" si="2"/>
        <v>2608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637</v>
      </c>
      <c r="T29" s="74">
        <f t="shared" si="9"/>
        <v>12127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47.4</v>
      </c>
      <c r="D30" s="42">
        <f t="shared" si="11"/>
        <v>46120</v>
      </c>
      <c r="E30" s="192">
        <f t="shared" si="7"/>
        <v>637</v>
      </c>
      <c r="F30" s="127">
        <f t="shared" si="2"/>
        <v>2608</v>
      </c>
      <c r="G30" s="127">
        <f t="shared" si="3"/>
        <v>7.3599999999999977</v>
      </c>
      <c r="H30" s="61">
        <v>1</v>
      </c>
      <c r="I30" s="470" t="s">
        <v>147</v>
      </c>
      <c r="J30" s="471"/>
      <c r="K30" s="62"/>
      <c r="L30" s="63">
        <v>3000</v>
      </c>
      <c r="M30" s="64"/>
      <c r="N30" s="122">
        <v>0.63500000000000001</v>
      </c>
      <c r="O30" s="121">
        <f t="shared" si="4"/>
        <v>1905</v>
      </c>
      <c r="P30" s="65"/>
      <c r="Q30" s="66"/>
      <c r="R30" s="66"/>
      <c r="S30" s="45">
        <f t="shared" si="8"/>
        <v>636</v>
      </c>
      <c r="T30" s="75">
        <f t="shared" si="9"/>
        <v>12763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48.4</v>
      </c>
      <c r="D31" s="42">
        <f t="shared" si="11"/>
        <v>46121</v>
      </c>
      <c r="E31" s="192">
        <f t="shared" si="7"/>
        <v>636</v>
      </c>
      <c r="F31" s="127">
        <f t="shared" si="2"/>
        <v>2608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636</v>
      </c>
      <c r="T31" s="74">
        <f t="shared" si="9"/>
        <v>13399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49.4</v>
      </c>
      <c r="D32" s="42">
        <f t="shared" si="11"/>
        <v>46122</v>
      </c>
      <c r="E32" s="192">
        <f t="shared" si="7"/>
        <v>636</v>
      </c>
      <c r="F32" s="127">
        <f t="shared" si="2"/>
        <v>2608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636</v>
      </c>
      <c r="T32" s="74">
        <f t="shared" si="9"/>
        <v>14035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50.4</v>
      </c>
      <c r="D33" s="42">
        <f t="shared" si="11"/>
        <v>46123</v>
      </c>
      <c r="E33" s="192">
        <f t="shared" si="7"/>
        <v>636</v>
      </c>
      <c r="F33" s="127">
        <f t="shared" si="2"/>
        <v>2608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636</v>
      </c>
      <c r="T33" s="74">
        <f t="shared" si="9"/>
        <v>14671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51.4</v>
      </c>
      <c r="D34" s="42">
        <f t="shared" si="11"/>
        <v>46124</v>
      </c>
      <c r="E34" s="192">
        <f t="shared" si="7"/>
        <v>636</v>
      </c>
      <c r="F34" s="127">
        <f t="shared" si="2"/>
        <v>2608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636</v>
      </c>
      <c r="T34" s="74">
        <f t="shared" si="9"/>
        <v>15307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52.4</v>
      </c>
      <c r="D35" s="42">
        <f t="shared" si="11"/>
        <v>46125</v>
      </c>
      <c r="E35" s="192">
        <f t="shared" si="7"/>
        <v>636</v>
      </c>
      <c r="F35" s="127">
        <f t="shared" si="2"/>
        <v>2608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636</v>
      </c>
      <c r="T35" s="74">
        <f t="shared" si="9"/>
        <v>15943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53.4</v>
      </c>
      <c r="D36" s="42">
        <f t="shared" si="11"/>
        <v>46126</v>
      </c>
      <c r="E36" s="192">
        <f t="shared" si="7"/>
        <v>636</v>
      </c>
      <c r="F36" s="127">
        <f t="shared" si="2"/>
        <v>2608</v>
      </c>
      <c r="G36" s="127">
        <f t="shared" si="3"/>
        <v>0</v>
      </c>
      <c r="H36" s="61"/>
      <c r="I36" s="470"/>
      <c r="J36" s="471"/>
      <c r="K36" s="62"/>
      <c r="L36" s="63"/>
      <c r="M36" s="64">
        <v>3000</v>
      </c>
      <c r="N36" s="122">
        <v>0.53600000000000003</v>
      </c>
      <c r="O36" s="121">
        <f t="shared" si="4"/>
        <v>1608</v>
      </c>
      <c r="P36" s="65"/>
      <c r="Q36" s="66"/>
      <c r="R36" s="66"/>
      <c r="S36" s="45">
        <f t="shared" si="8"/>
        <v>636</v>
      </c>
      <c r="T36" s="74">
        <f t="shared" si="9"/>
        <v>16579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54.4</v>
      </c>
      <c r="D37" s="42">
        <f t="shared" si="11"/>
        <v>46127</v>
      </c>
      <c r="E37" s="192">
        <f t="shared" si="7"/>
        <v>636</v>
      </c>
      <c r="F37" s="127">
        <f t="shared" si="2"/>
        <v>2608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636</v>
      </c>
      <c r="T37" s="75">
        <f t="shared" si="9"/>
        <v>17215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55.4</v>
      </c>
      <c r="D38" s="42">
        <f t="shared" si="11"/>
        <v>46128</v>
      </c>
      <c r="E38" s="192">
        <f t="shared" si="7"/>
        <v>636</v>
      </c>
      <c r="F38" s="127">
        <f t="shared" si="2"/>
        <v>2608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636</v>
      </c>
      <c r="T38" s="74">
        <f t="shared" si="9"/>
        <v>17851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56.4</v>
      </c>
      <c r="D39" s="42">
        <f t="shared" si="11"/>
        <v>46129</v>
      </c>
      <c r="E39" s="192">
        <f t="shared" si="7"/>
        <v>636</v>
      </c>
      <c r="F39" s="127">
        <f t="shared" si="2"/>
        <v>2608</v>
      </c>
      <c r="G39" s="127">
        <f t="shared" si="3"/>
        <v>13.76</v>
      </c>
      <c r="H39" s="61">
        <v>1</v>
      </c>
      <c r="I39" s="470" t="s">
        <v>155</v>
      </c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635</v>
      </c>
      <c r="T39" s="74">
        <f t="shared" si="9"/>
        <v>18486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57.4</v>
      </c>
      <c r="D40" s="42">
        <f t="shared" si="11"/>
        <v>46130</v>
      </c>
      <c r="E40" s="192">
        <f t="shared" si="7"/>
        <v>635</v>
      </c>
      <c r="F40" s="127">
        <f t="shared" si="2"/>
        <v>2608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635</v>
      </c>
      <c r="T40" s="74">
        <f t="shared" si="9"/>
        <v>19121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58.4</v>
      </c>
      <c r="D41" s="42">
        <f t="shared" si="11"/>
        <v>46131</v>
      </c>
      <c r="E41" s="192">
        <f t="shared" si="7"/>
        <v>635</v>
      </c>
      <c r="F41" s="127">
        <f t="shared" si="2"/>
        <v>2608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635</v>
      </c>
      <c r="T41" s="74">
        <f t="shared" si="9"/>
        <v>19756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59.4</v>
      </c>
      <c r="D42" s="42">
        <f t="shared" si="11"/>
        <v>46132</v>
      </c>
      <c r="E42" s="192">
        <f t="shared" si="7"/>
        <v>635</v>
      </c>
      <c r="F42" s="127">
        <f t="shared" si="2"/>
        <v>2608</v>
      </c>
      <c r="G42" s="127">
        <f t="shared" si="3"/>
        <v>0</v>
      </c>
      <c r="H42" s="61"/>
      <c r="I42" s="470"/>
      <c r="J42" s="471"/>
      <c r="K42" s="62"/>
      <c r="L42" s="63"/>
      <c r="M42" s="64">
        <v>1500</v>
      </c>
      <c r="N42" s="122">
        <v>0.53600000000000003</v>
      </c>
      <c r="O42" s="121">
        <f t="shared" si="4"/>
        <v>804</v>
      </c>
      <c r="P42" s="65" t="s">
        <v>416</v>
      </c>
      <c r="Q42" s="66"/>
      <c r="R42" s="66"/>
      <c r="S42" s="45">
        <f t="shared" si="8"/>
        <v>635</v>
      </c>
      <c r="T42" s="74">
        <f t="shared" si="9"/>
        <v>20391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60.4</v>
      </c>
      <c r="D43" s="42">
        <f t="shared" si="11"/>
        <v>46133</v>
      </c>
      <c r="E43" s="192">
        <f t="shared" si="7"/>
        <v>635</v>
      </c>
      <c r="F43" s="127">
        <f t="shared" si="2"/>
        <v>2608</v>
      </c>
      <c r="G43" s="127">
        <f t="shared" si="3"/>
        <v>17.36</v>
      </c>
      <c r="H43" s="61">
        <v>1</v>
      </c>
      <c r="I43" s="470" t="s">
        <v>155</v>
      </c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634</v>
      </c>
      <c r="T43" s="74">
        <f t="shared" si="9"/>
        <v>21025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61.4</v>
      </c>
      <c r="D44" s="42">
        <f t="shared" si="12"/>
        <v>46134</v>
      </c>
      <c r="E44" s="192">
        <f t="shared" si="7"/>
        <v>634</v>
      </c>
      <c r="F44" s="127">
        <f t="shared" si="2"/>
        <v>2608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634</v>
      </c>
      <c r="T44" s="75">
        <f t="shared" si="9"/>
        <v>21659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62.4</v>
      </c>
      <c r="D45" s="42">
        <f t="shared" si="12"/>
        <v>46135</v>
      </c>
      <c r="E45" s="192">
        <f t="shared" si="7"/>
        <v>544</v>
      </c>
      <c r="F45" s="127">
        <f t="shared" si="2"/>
        <v>2608</v>
      </c>
      <c r="G45" s="127">
        <f t="shared" si="3"/>
        <v>0</v>
      </c>
      <c r="H45" s="61"/>
      <c r="I45" s="470"/>
      <c r="J45" s="471"/>
      <c r="K45" s="62"/>
      <c r="L45" s="63"/>
      <c r="M45" s="64">
        <v>2000</v>
      </c>
      <c r="N45" s="122">
        <v>0.53600000000000003</v>
      </c>
      <c r="O45" s="121">
        <f t="shared" si="4"/>
        <v>1072</v>
      </c>
      <c r="P45" s="65" t="s">
        <v>265</v>
      </c>
      <c r="Q45" s="66">
        <v>90</v>
      </c>
      <c r="R45" s="66">
        <v>1806</v>
      </c>
      <c r="S45" s="45">
        <f t="shared" si="8"/>
        <v>544</v>
      </c>
      <c r="T45" s="74">
        <f>T44+S45</f>
        <v>22203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63.4</v>
      </c>
      <c r="D46" s="42">
        <f t="shared" si="12"/>
        <v>46136</v>
      </c>
      <c r="E46" s="192">
        <f t="shared" si="7"/>
        <v>544</v>
      </c>
      <c r="F46" s="127">
        <f t="shared" si="2"/>
        <v>2608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544</v>
      </c>
      <c r="T46" s="74">
        <f>T45+S46</f>
        <v>22747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64.400000000000006</v>
      </c>
      <c r="D47" s="42">
        <f t="shared" si="12"/>
        <v>46137</v>
      </c>
      <c r="E47" s="192">
        <f t="shared" si="7"/>
        <v>544</v>
      </c>
      <c r="F47" s="127">
        <f t="shared" si="2"/>
        <v>2608</v>
      </c>
      <c r="G47" s="127">
        <f t="shared" si="3"/>
        <v>0</v>
      </c>
      <c r="H47" s="61"/>
      <c r="I47" s="470"/>
      <c r="J47" s="471"/>
      <c r="K47" s="62"/>
      <c r="L47" s="63"/>
      <c r="M47" s="64">
        <v>1300</v>
      </c>
      <c r="N47" s="122">
        <v>0.53600000000000003</v>
      </c>
      <c r="O47" s="121">
        <f t="shared" si="4"/>
        <v>696.80000000000007</v>
      </c>
      <c r="P47" s="65"/>
      <c r="Q47" s="66"/>
      <c r="R47" s="66"/>
      <c r="S47" s="45">
        <f t="shared" si="8"/>
        <v>544</v>
      </c>
      <c r="T47" s="74">
        <f t="shared" si="9"/>
        <v>23291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65.400000000000006</v>
      </c>
      <c r="D48" s="42">
        <f t="shared" si="12"/>
        <v>46138</v>
      </c>
      <c r="E48" s="192">
        <f t="shared" si="7"/>
        <v>544</v>
      </c>
      <c r="F48" s="127">
        <f t="shared" si="2"/>
        <v>2608</v>
      </c>
      <c r="G48" s="127">
        <f t="shared" si="3"/>
        <v>22.36</v>
      </c>
      <c r="H48" s="61">
        <v>1</v>
      </c>
      <c r="I48" s="470" t="s">
        <v>155</v>
      </c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543</v>
      </c>
      <c r="T48" s="74">
        <f t="shared" si="9"/>
        <v>23834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66.400000000000006</v>
      </c>
      <c r="D49" s="42">
        <f t="shared" si="12"/>
        <v>46139</v>
      </c>
      <c r="E49" s="192">
        <f t="shared" si="7"/>
        <v>0</v>
      </c>
      <c r="F49" s="127">
        <f t="shared" si="2"/>
        <v>2608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422</v>
      </c>
      <c r="Q49" s="66">
        <v>543</v>
      </c>
      <c r="R49" s="66">
        <v>14400</v>
      </c>
      <c r="S49" s="45">
        <f t="shared" si="8"/>
        <v>0</v>
      </c>
      <c r="T49" s="74">
        <f t="shared" si="9"/>
        <v>23834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67.400000000000006</v>
      </c>
      <c r="D50" s="42">
        <f t="shared" si="12"/>
        <v>46140</v>
      </c>
      <c r="E50" s="192">
        <f t="shared" si="7"/>
        <v>0</v>
      </c>
      <c r="F50" s="127">
        <f t="shared" si="2"/>
        <v>2608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23834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68.400000000000006</v>
      </c>
      <c r="D51" s="42">
        <f t="shared" si="12"/>
        <v>46141</v>
      </c>
      <c r="E51" s="192">
        <f t="shared" si="7"/>
        <v>0</v>
      </c>
      <c r="F51" s="127">
        <f t="shared" si="2"/>
        <v>2608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23834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69.400000000000006</v>
      </c>
      <c r="D52" s="42">
        <f t="shared" si="12"/>
        <v>46142</v>
      </c>
      <c r="E52" s="192">
        <f t="shared" si="7"/>
        <v>0</v>
      </c>
      <c r="F52" s="127">
        <f t="shared" si="2"/>
        <v>2608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23834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70.400000000000006</v>
      </c>
      <c r="D53" s="42">
        <f t="shared" si="12"/>
        <v>46143</v>
      </c>
      <c r="E53" s="192">
        <f t="shared" si="7"/>
        <v>0</v>
      </c>
      <c r="F53" s="127">
        <f t="shared" si="2"/>
        <v>2608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23834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71.400000000000006</v>
      </c>
      <c r="D54" s="42">
        <f t="shared" si="12"/>
        <v>46144</v>
      </c>
      <c r="E54" s="192">
        <f t="shared" si="7"/>
        <v>0</v>
      </c>
      <c r="F54" s="127">
        <f t="shared" si="2"/>
        <v>2608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23834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72.400000000000006</v>
      </c>
      <c r="D55" s="42">
        <f t="shared" si="12"/>
        <v>46145</v>
      </c>
      <c r="E55" s="192">
        <f t="shared" si="7"/>
        <v>0</v>
      </c>
      <c r="F55" s="127">
        <f t="shared" si="2"/>
        <v>2608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23834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73.400000000000006</v>
      </c>
      <c r="D56" s="42">
        <f t="shared" si="12"/>
        <v>46146</v>
      </c>
      <c r="E56" s="192">
        <f t="shared" si="7"/>
        <v>0</v>
      </c>
      <c r="F56" s="127">
        <f t="shared" si="2"/>
        <v>2608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23834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74.400000000000006</v>
      </c>
      <c r="D57" s="42">
        <f t="shared" si="12"/>
        <v>46147</v>
      </c>
      <c r="E57" s="192">
        <f>E56-H56-Q57</f>
        <v>0</v>
      </c>
      <c r="F57" s="127">
        <f t="shared" si="2"/>
        <v>2608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23834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75.400000000000006</v>
      </c>
      <c r="D58" s="44">
        <f t="shared" si="12"/>
        <v>46148</v>
      </c>
      <c r="E58" s="192">
        <f>E57-H57-Q58</f>
        <v>0</v>
      </c>
      <c r="F58" s="127">
        <f t="shared" si="2"/>
        <v>2608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23834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69.039999999999992</v>
      </c>
      <c r="H59" s="46">
        <f>SUM(H10:H58)</f>
        <v>7</v>
      </c>
      <c r="I59" s="485"/>
      <c r="J59" s="486"/>
      <c r="K59" s="480">
        <f>SUM(K10:M58)</f>
        <v>19200</v>
      </c>
      <c r="L59" s="481"/>
      <c r="M59" s="482"/>
      <c r="N59" s="324"/>
      <c r="O59" s="324">
        <f>SUM(O10:O58)</f>
        <v>11899.199999999999</v>
      </c>
      <c r="P59" s="47"/>
      <c r="Q59" s="48">
        <f>SUM(Q10:Q58)</f>
        <v>633</v>
      </c>
      <c r="R59" s="48">
        <f>SUM(R10:R58)</f>
        <v>16206</v>
      </c>
      <c r="S59" s="49"/>
      <c r="T59" s="77">
        <f t="shared" si="13"/>
        <v>23834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C8F9B202-4D7A-441A-8687-191B1CDB0774}">
      <formula1>$AA$10:$AA$25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54F9-D708-44AA-907D-7649D11A8A37}">
  <sheetPr>
    <tabColor rgb="FF00B050"/>
  </sheetPr>
  <dimension ref="A1:AL101"/>
  <sheetViews>
    <sheetView workbookViewId="0">
      <selection activeCell="O4" sqref="O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2607</v>
      </c>
      <c r="E2" s="445"/>
      <c r="F2" s="446"/>
      <c r="G2" s="327"/>
      <c r="H2" s="413" t="s">
        <v>2</v>
      </c>
      <c r="I2" s="414"/>
      <c r="J2" s="442">
        <v>630</v>
      </c>
      <c r="K2" s="443"/>
      <c r="L2" s="29" t="s">
        <v>3</v>
      </c>
      <c r="M2" s="165">
        <f>T59</f>
        <v>23577</v>
      </c>
      <c r="N2" s="29" t="s">
        <v>14</v>
      </c>
      <c r="O2" s="181">
        <f>K59</f>
        <v>19100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2800</v>
      </c>
      <c r="V2">
        <f>(U2/((J$2)-(SUM(Q10:Q14))))</f>
        <v>4.4444444444444446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64</v>
      </c>
      <c r="E3" s="448"/>
      <c r="F3" s="449"/>
      <c r="G3" s="325"/>
      <c r="H3" s="392" t="s">
        <v>4</v>
      </c>
      <c r="I3" s="393"/>
      <c r="J3" s="440">
        <v>4038</v>
      </c>
      <c r="K3" s="441"/>
      <c r="L3" s="323" t="s">
        <v>113</v>
      </c>
      <c r="M3" s="166">
        <f>J3/J2</f>
        <v>6.4095238095238098</v>
      </c>
      <c r="N3" s="171" t="s">
        <v>15</v>
      </c>
      <c r="O3" s="182">
        <f>(O2/(J7-J3))</f>
        <v>1.5478119935170178</v>
      </c>
      <c r="P3" s="171" t="s">
        <v>41</v>
      </c>
      <c r="Q3" s="54"/>
      <c r="R3" s="187" t="s">
        <v>237</v>
      </c>
      <c r="S3" s="161">
        <f>G59</f>
        <v>46.819999999999993</v>
      </c>
      <c r="T3" t="s">
        <v>246</v>
      </c>
      <c r="U3">
        <f>SUM(L10:L57)</f>
        <v>8000</v>
      </c>
      <c r="V3">
        <f>(U3/((J$2)-(SUM(Q10:Q15))))</f>
        <v>12.698412698412698</v>
      </c>
    </row>
    <row r="4" spans="1:38" ht="18.75" x14ac:dyDescent="0.3">
      <c r="A4" s="387" t="s">
        <v>5</v>
      </c>
      <c r="B4" s="388"/>
      <c r="C4" s="389"/>
      <c r="D4" s="436">
        <v>46093</v>
      </c>
      <c r="E4" s="437"/>
      <c r="F4" s="438"/>
      <c r="G4" s="328"/>
      <c r="H4" s="433" t="s">
        <v>6</v>
      </c>
      <c r="I4" s="434"/>
      <c r="J4" s="395">
        <f>H59</f>
        <v>6</v>
      </c>
      <c r="K4" s="435"/>
      <c r="L4" s="30" t="s">
        <v>7</v>
      </c>
      <c r="M4" s="167">
        <f>(SUM(H10:H20)/J2)+(SUM(H21:H58)/(J2-J5-AB2))</f>
        <v>9.546593757120074E-3</v>
      </c>
      <c r="N4" s="175" t="s">
        <v>111</v>
      </c>
      <c r="O4" s="183">
        <f>O59</f>
        <v>11779.599999999999</v>
      </c>
      <c r="P4" s="172" t="s">
        <v>39</v>
      </c>
      <c r="Q4" s="54"/>
      <c r="R4" s="187" t="s">
        <v>242</v>
      </c>
      <c r="S4" s="161">
        <f>O2-S3-S2</f>
        <v>19053.18</v>
      </c>
      <c r="T4" t="s">
        <v>37</v>
      </c>
      <c r="U4">
        <f>SUM(M10:M58)</f>
        <v>8300</v>
      </c>
      <c r="V4">
        <f>(U4/((J$2)-(SUM(Q10:Q14))))</f>
        <v>13.174603174603174</v>
      </c>
    </row>
    <row r="5" spans="1:38" ht="18.75" x14ac:dyDescent="0.3">
      <c r="A5" s="387" t="s">
        <v>8</v>
      </c>
      <c r="B5" s="388"/>
      <c r="C5" s="389"/>
      <c r="D5" s="436">
        <v>46132</v>
      </c>
      <c r="E5" s="437"/>
      <c r="F5" s="438"/>
      <c r="G5" s="328"/>
      <c r="H5" s="433" t="s">
        <v>106</v>
      </c>
      <c r="I5" s="434"/>
      <c r="J5" s="395">
        <f>SUM(Q10:Q25)</f>
        <v>0</v>
      </c>
      <c r="K5" s="435"/>
      <c r="L5" s="30" t="s">
        <v>10</v>
      </c>
      <c r="M5" s="168">
        <f>((J7-J3)/M2)*1000</f>
        <v>523.39144081095981</v>
      </c>
      <c r="N5" s="173" t="s">
        <v>112</v>
      </c>
      <c r="O5" s="184">
        <f>O4/(J7-J3)</f>
        <v>0.9545867098865477</v>
      </c>
      <c r="P5" s="173" t="s">
        <v>42</v>
      </c>
      <c r="Q5" s="54"/>
      <c r="R5" s="187" t="s">
        <v>238</v>
      </c>
      <c r="S5" s="161">
        <f>S4/J6</f>
        <v>30.533942307692307</v>
      </c>
    </row>
    <row r="6" spans="1:38" ht="18.75" x14ac:dyDescent="0.3">
      <c r="A6" s="387" t="s">
        <v>11</v>
      </c>
      <c r="B6" s="388"/>
      <c r="C6" s="389"/>
      <c r="D6" s="447">
        <v>27.5</v>
      </c>
      <c r="E6" s="448"/>
      <c r="F6" s="449"/>
      <c r="G6" s="325"/>
      <c r="H6" s="433" t="s">
        <v>107</v>
      </c>
      <c r="I6" s="434"/>
      <c r="J6" s="395">
        <f>Q59-J5</f>
        <v>624</v>
      </c>
      <c r="K6" s="435"/>
      <c r="L6" s="323" t="s">
        <v>109</v>
      </c>
      <c r="M6" s="169">
        <f>SUM(R49:R58)/SUM(Q49:Q58)</f>
        <v>27.208480565371026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66.5</v>
      </c>
      <c r="E7" s="464"/>
      <c r="F7" s="465"/>
      <c r="G7" s="326"/>
      <c r="H7" s="459" t="s">
        <v>12</v>
      </c>
      <c r="I7" s="460"/>
      <c r="J7" s="461">
        <f>R59</f>
        <v>16378</v>
      </c>
      <c r="K7" s="462"/>
      <c r="L7" s="31" t="s">
        <v>110</v>
      </c>
      <c r="M7" s="170">
        <f>SUM(R10:R45)/SUM(Q10:Q45)</f>
        <v>16.862068965517242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27.5</v>
      </c>
      <c r="D10" s="41">
        <f>D4</f>
        <v>46093</v>
      </c>
      <c r="E10" s="192">
        <f>J2</f>
        <v>630</v>
      </c>
      <c r="F10" s="127">
        <f>D$2</f>
        <v>2607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0.79100000000000004</v>
      </c>
      <c r="O10" s="121">
        <f>SUM(K10:M10)*N10</f>
        <v>1582</v>
      </c>
      <c r="P10" s="59" t="s">
        <v>411</v>
      </c>
      <c r="Q10" s="60"/>
      <c r="R10" s="60"/>
      <c r="S10" s="45">
        <f>E10-H10-Q10</f>
        <v>630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28.5</v>
      </c>
      <c r="D11" s="42">
        <f>D10+1</f>
        <v>46094</v>
      </c>
      <c r="E11" s="192">
        <f>E10-H10-Q11</f>
        <v>630</v>
      </c>
      <c r="F11" s="127">
        <f t="shared" ref="F11:F58" si="2">D$2</f>
        <v>2607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65"/>
      <c r="Q11" s="66"/>
      <c r="R11" s="66"/>
      <c r="S11" s="45">
        <f>S10-H11-Q11</f>
        <v>630</v>
      </c>
      <c r="T11" s="74">
        <f>T10+S11</f>
        <v>630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29.5</v>
      </c>
      <c r="D12" s="42">
        <f t="shared" si="6"/>
        <v>46095</v>
      </c>
      <c r="E12" s="192">
        <f t="shared" ref="E12:E56" si="7">E11-H11-Q12</f>
        <v>630</v>
      </c>
      <c r="F12" s="127">
        <f t="shared" si="2"/>
        <v>2607</v>
      </c>
      <c r="G12" s="127">
        <f t="shared" si="3"/>
        <v>0</v>
      </c>
      <c r="H12" s="61"/>
      <c r="I12" s="470"/>
      <c r="J12" s="471"/>
      <c r="K12" s="62">
        <v>800</v>
      </c>
      <c r="L12" s="63"/>
      <c r="M12" s="64"/>
      <c r="N12" s="121">
        <v>0.79100000000000004</v>
      </c>
      <c r="O12" s="121">
        <f t="shared" si="4"/>
        <v>632.80000000000007</v>
      </c>
      <c r="P12" s="65" t="s">
        <v>410</v>
      </c>
      <c r="Q12" s="66"/>
      <c r="R12" s="66"/>
      <c r="S12" s="45">
        <f t="shared" ref="S12:S58" si="8">S11-H12-Q12</f>
        <v>630</v>
      </c>
      <c r="T12" s="74">
        <f t="shared" ref="T12:T51" si="9">T11+S12</f>
        <v>1260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30.5</v>
      </c>
      <c r="D13" s="42">
        <f t="shared" si="6"/>
        <v>46096</v>
      </c>
      <c r="E13" s="192">
        <f t="shared" si="7"/>
        <v>630</v>
      </c>
      <c r="F13" s="127">
        <f t="shared" si="2"/>
        <v>2607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630</v>
      </c>
      <c r="T13" s="74">
        <f t="shared" si="9"/>
        <v>1890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31.5</v>
      </c>
      <c r="D14" s="42">
        <f t="shared" si="6"/>
        <v>46097</v>
      </c>
      <c r="E14" s="192">
        <f t="shared" si="7"/>
        <v>630</v>
      </c>
      <c r="F14" s="127">
        <f t="shared" si="2"/>
        <v>2607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630</v>
      </c>
      <c r="T14" s="74">
        <f t="shared" si="9"/>
        <v>2520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32.5</v>
      </c>
      <c r="D15" s="42">
        <f t="shared" si="6"/>
        <v>46098</v>
      </c>
      <c r="E15" s="192">
        <f>E14-H14-Q15</f>
        <v>630</v>
      </c>
      <c r="F15" s="127">
        <f t="shared" si="2"/>
        <v>2607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630</v>
      </c>
      <c r="T15" s="74">
        <f t="shared" si="9"/>
        <v>3150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33.5</v>
      </c>
      <c r="D16" s="42">
        <f t="shared" si="6"/>
        <v>46099</v>
      </c>
      <c r="E16" s="192">
        <f t="shared" si="7"/>
        <v>630</v>
      </c>
      <c r="F16" s="127">
        <f t="shared" si="2"/>
        <v>2607</v>
      </c>
      <c r="G16" s="127">
        <f t="shared" si="3"/>
        <v>1.7000000000000002</v>
      </c>
      <c r="H16" s="61">
        <v>1</v>
      </c>
      <c r="I16" s="470" t="s">
        <v>160</v>
      </c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629</v>
      </c>
      <c r="T16" s="75">
        <f t="shared" si="9"/>
        <v>3779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34.5</v>
      </c>
      <c r="D17" s="42">
        <f t="shared" si="6"/>
        <v>46100</v>
      </c>
      <c r="E17" s="192">
        <f t="shared" si="7"/>
        <v>629</v>
      </c>
      <c r="F17" s="127">
        <f t="shared" si="2"/>
        <v>2607</v>
      </c>
      <c r="G17" s="127">
        <f t="shared" si="3"/>
        <v>2</v>
      </c>
      <c r="H17" s="61">
        <v>1</v>
      </c>
      <c r="I17" s="470" t="s">
        <v>161</v>
      </c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628</v>
      </c>
      <c r="T17" s="74">
        <f t="shared" si="9"/>
        <v>4407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35.5</v>
      </c>
      <c r="D18" s="42">
        <f t="shared" si="6"/>
        <v>46101</v>
      </c>
      <c r="E18" s="192">
        <f>E17-H17-Q18</f>
        <v>628</v>
      </c>
      <c r="F18" s="127">
        <f t="shared" si="2"/>
        <v>2607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628</v>
      </c>
      <c r="T18" s="74">
        <f t="shared" si="9"/>
        <v>5035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36.5</v>
      </c>
      <c r="D19" s="42">
        <f t="shared" si="6"/>
        <v>46102</v>
      </c>
      <c r="E19" s="192">
        <f t="shared" si="7"/>
        <v>628</v>
      </c>
      <c r="F19" s="127">
        <f t="shared" si="2"/>
        <v>2607</v>
      </c>
      <c r="G19" s="127">
        <f t="shared" si="3"/>
        <v>2.5999999999999996</v>
      </c>
      <c r="H19" s="61">
        <v>1</v>
      </c>
      <c r="I19" s="470" t="s">
        <v>155</v>
      </c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627</v>
      </c>
      <c r="T19" s="74">
        <f t="shared" si="9"/>
        <v>5662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37.5</v>
      </c>
      <c r="D20" s="42">
        <f t="shared" si="6"/>
        <v>46103</v>
      </c>
      <c r="E20" s="192">
        <f t="shared" si="7"/>
        <v>627</v>
      </c>
      <c r="F20" s="127">
        <f t="shared" si="2"/>
        <v>2607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627</v>
      </c>
      <c r="T20" s="74">
        <f t="shared" si="9"/>
        <v>6289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38.5</v>
      </c>
      <c r="D21" s="42">
        <f t="shared" si="6"/>
        <v>46104</v>
      </c>
      <c r="E21" s="192">
        <f t="shared" si="7"/>
        <v>627</v>
      </c>
      <c r="F21" s="127">
        <f t="shared" si="2"/>
        <v>2607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627</v>
      </c>
      <c r="T21" s="74">
        <f t="shared" si="9"/>
        <v>6916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39.5</v>
      </c>
      <c r="D22" s="42">
        <f t="shared" si="6"/>
        <v>46105</v>
      </c>
      <c r="E22" s="192">
        <f t="shared" si="7"/>
        <v>627</v>
      </c>
      <c r="F22" s="127">
        <f t="shared" si="2"/>
        <v>2607</v>
      </c>
      <c r="G22" s="127">
        <f t="shared" si="3"/>
        <v>0</v>
      </c>
      <c r="H22" s="61"/>
      <c r="I22" s="470"/>
      <c r="J22" s="471"/>
      <c r="K22" s="62"/>
      <c r="L22" s="63">
        <v>3000</v>
      </c>
      <c r="M22" s="64"/>
      <c r="N22" s="122">
        <v>0.64100000000000001</v>
      </c>
      <c r="O22" s="121">
        <f t="shared" si="4"/>
        <v>1923</v>
      </c>
      <c r="P22" s="65"/>
      <c r="Q22" s="66"/>
      <c r="R22" s="66"/>
      <c r="S22" s="45">
        <f t="shared" si="8"/>
        <v>627</v>
      </c>
      <c r="T22" s="74">
        <f t="shared" si="9"/>
        <v>7543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40.5</v>
      </c>
      <c r="D23" s="42">
        <f t="shared" si="6"/>
        <v>46106</v>
      </c>
      <c r="E23" s="192">
        <f t="shared" si="7"/>
        <v>627</v>
      </c>
      <c r="F23" s="127">
        <f t="shared" si="2"/>
        <v>2607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627</v>
      </c>
      <c r="T23" s="75">
        <f t="shared" si="9"/>
        <v>8170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41.5</v>
      </c>
      <c r="D24" s="42">
        <f t="shared" si="6"/>
        <v>46107</v>
      </c>
      <c r="E24" s="192">
        <f t="shared" si="7"/>
        <v>627</v>
      </c>
      <c r="F24" s="127">
        <f t="shared" si="2"/>
        <v>2607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627</v>
      </c>
      <c r="T24" s="74">
        <f t="shared" si="9"/>
        <v>8797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42.5</v>
      </c>
      <c r="D25" s="42">
        <f t="shared" si="6"/>
        <v>46108</v>
      </c>
      <c r="E25" s="192">
        <f t="shared" si="7"/>
        <v>627</v>
      </c>
      <c r="F25" s="127">
        <f t="shared" si="2"/>
        <v>2607</v>
      </c>
      <c r="G25" s="127">
        <f t="shared" si="3"/>
        <v>4.7999999999999989</v>
      </c>
      <c r="H25" s="61">
        <v>1</v>
      </c>
      <c r="I25" s="470" t="s">
        <v>148</v>
      </c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626</v>
      </c>
      <c r="T25" s="74">
        <f t="shared" si="9"/>
        <v>9423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43.5</v>
      </c>
      <c r="D26" s="42">
        <f t="shared" si="6"/>
        <v>46109</v>
      </c>
      <c r="E26" s="192">
        <f t="shared" si="7"/>
        <v>626</v>
      </c>
      <c r="F26" s="127">
        <f t="shared" si="2"/>
        <v>2607</v>
      </c>
      <c r="G26" s="127">
        <f t="shared" si="3"/>
        <v>0</v>
      </c>
      <c r="H26" s="61"/>
      <c r="I26" s="470"/>
      <c r="J26" s="471"/>
      <c r="K26" s="62"/>
      <c r="L26" s="63">
        <v>3000</v>
      </c>
      <c r="M26" s="64"/>
      <c r="N26" s="122">
        <v>0.64100000000000001</v>
      </c>
      <c r="O26" s="121">
        <f t="shared" si="4"/>
        <v>1923</v>
      </c>
      <c r="P26" s="65"/>
      <c r="Q26" s="66"/>
      <c r="R26" s="66"/>
      <c r="S26" s="45">
        <f t="shared" si="8"/>
        <v>626</v>
      </c>
      <c r="T26" s="74">
        <f t="shared" si="9"/>
        <v>10049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44.5</v>
      </c>
      <c r="D27" s="42">
        <f t="shared" si="6"/>
        <v>46110</v>
      </c>
      <c r="E27" s="192">
        <f t="shared" si="7"/>
        <v>626</v>
      </c>
      <c r="F27" s="127">
        <f t="shared" si="2"/>
        <v>2607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626</v>
      </c>
      <c r="T27" s="74">
        <f t="shared" si="9"/>
        <v>10675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45.5</v>
      </c>
      <c r="D28" s="42">
        <f t="shared" si="11"/>
        <v>46111</v>
      </c>
      <c r="E28" s="192">
        <f t="shared" si="7"/>
        <v>626</v>
      </c>
      <c r="F28" s="127">
        <f t="shared" si="2"/>
        <v>2607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626</v>
      </c>
      <c r="T28" s="74">
        <f t="shared" si="9"/>
        <v>11301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46.5</v>
      </c>
      <c r="D29" s="42">
        <f t="shared" si="11"/>
        <v>46112</v>
      </c>
      <c r="E29" s="192">
        <f t="shared" si="7"/>
        <v>626</v>
      </c>
      <c r="F29" s="127">
        <f t="shared" si="2"/>
        <v>2607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626</v>
      </c>
      <c r="T29" s="74">
        <f t="shared" si="9"/>
        <v>11927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47.5</v>
      </c>
      <c r="D30" s="42">
        <f t="shared" si="11"/>
        <v>46113</v>
      </c>
      <c r="E30" s="192">
        <f t="shared" si="7"/>
        <v>626</v>
      </c>
      <c r="F30" s="127">
        <f t="shared" si="2"/>
        <v>2607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626</v>
      </c>
      <c r="T30" s="75">
        <f t="shared" si="9"/>
        <v>12553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48.5</v>
      </c>
      <c r="D31" s="42">
        <f t="shared" si="11"/>
        <v>46114</v>
      </c>
      <c r="E31" s="192">
        <f t="shared" si="7"/>
        <v>626</v>
      </c>
      <c r="F31" s="127">
        <f t="shared" si="2"/>
        <v>2607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626</v>
      </c>
      <c r="T31" s="74">
        <f t="shared" si="9"/>
        <v>13179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49.5</v>
      </c>
      <c r="D32" s="42">
        <f t="shared" si="11"/>
        <v>46115</v>
      </c>
      <c r="E32" s="192">
        <f t="shared" si="7"/>
        <v>626</v>
      </c>
      <c r="F32" s="127">
        <f t="shared" si="2"/>
        <v>2607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626</v>
      </c>
      <c r="T32" s="74">
        <f t="shared" si="9"/>
        <v>13805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50.5</v>
      </c>
      <c r="D33" s="42">
        <f t="shared" si="11"/>
        <v>46116</v>
      </c>
      <c r="E33" s="192">
        <f t="shared" si="7"/>
        <v>626</v>
      </c>
      <c r="F33" s="127">
        <f t="shared" si="2"/>
        <v>2607</v>
      </c>
      <c r="G33" s="127">
        <f t="shared" si="3"/>
        <v>0</v>
      </c>
      <c r="H33" s="61"/>
      <c r="I33" s="470"/>
      <c r="J33" s="471"/>
      <c r="K33" s="62"/>
      <c r="L33" s="63">
        <v>2000</v>
      </c>
      <c r="M33" s="64"/>
      <c r="N33" s="122">
        <v>0.63500000000000001</v>
      </c>
      <c r="O33" s="121">
        <f t="shared" si="4"/>
        <v>1270</v>
      </c>
      <c r="P33" s="65"/>
      <c r="Q33" s="66"/>
      <c r="R33" s="66"/>
      <c r="S33" s="45">
        <f t="shared" si="8"/>
        <v>626</v>
      </c>
      <c r="T33" s="74">
        <f t="shared" si="9"/>
        <v>14431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51.5</v>
      </c>
      <c r="D34" s="42">
        <f t="shared" si="11"/>
        <v>46117</v>
      </c>
      <c r="E34" s="192">
        <f t="shared" si="7"/>
        <v>626</v>
      </c>
      <c r="F34" s="127">
        <f t="shared" si="2"/>
        <v>2607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626</v>
      </c>
      <c r="T34" s="74">
        <f t="shared" si="9"/>
        <v>15057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52.5</v>
      </c>
      <c r="D35" s="42">
        <f t="shared" si="11"/>
        <v>46118</v>
      </c>
      <c r="E35" s="192">
        <f t="shared" si="7"/>
        <v>626</v>
      </c>
      <c r="F35" s="127">
        <f t="shared" si="2"/>
        <v>2607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626</v>
      </c>
      <c r="T35" s="74">
        <f t="shared" si="9"/>
        <v>15683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53.5</v>
      </c>
      <c r="D36" s="42">
        <f t="shared" si="11"/>
        <v>46119</v>
      </c>
      <c r="E36" s="192">
        <f t="shared" si="7"/>
        <v>626</v>
      </c>
      <c r="F36" s="127">
        <f t="shared" si="2"/>
        <v>2607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626</v>
      </c>
      <c r="T36" s="74">
        <f t="shared" si="9"/>
        <v>16309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54.5</v>
      </c>
      <c r="D37" s="42">
        <f t="shared" si="11"/>
        <v>46120</v>
      </c>
      <c r="E37" s="192">
        <f t="shared" si="7"/>
        <v>626</v>
      </c>
      <c r="F37" s="127">
        <f t="shared" si="2"/>
        <v>2607</v>
      </c>
      <c r="G37" s="127">
        <f t="shared" si="3"/>
        <v>12.159999999999998</v>
      </c>
      <c r="H37" s="61">
        <v>1</v>
      </c>
      <c r="I37" s="470" t="s">
        <v>150</v>
      </c>
      <c r="J37" s="471"/>
      <c r="K37" s="62"/>
      <c r="L37" s="63"/>
      <c r="M37" s="64">
        <v>5000</v>
      </c>
      <c r="N37" s="122">
        <v>0.53600000000000003</v>
      </c>
      <c r="O37" s="121">
        <f t="shared" si="4"/>
        <v>2680</v>
      </c>
      <c r="P37" s="65"/>
      <c r="Q37" s="66"/>
      <c r="R37" s="66"/>
      <c r="S37" s="45">
        <f t="shared" si="8"/>
        <v>625</v>
      </c>
      <c r="T37" s="75">
        <f t="shared" si="9"/>
        <v>16934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55.5</v>
      </c>
      <c r="D38" s="42">
        <f t="shared" si="11"/>
        <v>46121</v>
      </c>
      <c r="E38" s="192">
        <f t="shared" si="7"/>
        <v>625</v>
      </c>
      <c r="F38" s="127">
        <f t="shared" si="2"/>
        <v>2607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625</v>
      </c>
      <c r="T38" s="74">
        <f t="shared" si="9"/>
        <v>17559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56.5</v>
      </c>
      <c r="D39" s="42">
        <f t="shared" si="11"/>
        <v>46122</v>
      </c>
      <c r="E39" s="192">
        <f t="shared" si="7"/>
        <v>625</v>
      </c>
      <c r="F39" s="127">
        <f t="shared" si="2"/>
        <v>2607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625</v>
      </c>
      <c r="T39" s="74">
        <f t="shared" si="9"/>
        <v>18184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57.5</v>
      </c>
      <c r="D40" s="42">
        <f t="shared" si="11"/>
        <v>46123</v>
      </c>
      <c r="E40" s="192">
        <f t="shared" si="7"/>
        <v>625</v>
      </c>
      <c r="F40" s="127">
        <f t="shared" si="2"/>
        <v>2607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625</v>
      </c>
      <c r="T40" s="74">
        <f t="shared" si="9"/>
        <v>18809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58.5</v>
      </c>
      <c r="D41" s="42">
        <f t="shared" si="11"/>
        <v>46124</v>
      </c>
      <c r="E41" s="192">
        <f t="shared" si="7"/>
        <v>625</v>
      </c>
      <c r="F41" s="127">
        <f t="shared" si="2"/>
        <v>2607</v>
      </c>
      <c r="G41" s="127">
        <f t="shared" si="3"/>
        <v>0</v>
      </c>
      <c r="H41" s="61"/>
      <c r="I41" s="470"/>
      <c r="J41" s="471"/>
      <c r="K41" s="62"/>
      <c r="L41" s="63"/>
      <c r="M41" s="64">
        <v>3500</v>
      </c>
      <c r="N41" s="122">
        <v>0.53600000000000003</v>
      </c>
      <c r="O41" s="121">
        <f t="shared" si="4"/>
        <v>1876</v>
      </c>
      <c r="P41" s="65"/>
      <c r="Q41" s="66"/>
      <c r="R41" s="66"/>
      <c r="S41" s="45">
        <f t="shared" si="8"/>
        <v>625</v>
      </c>
      <c r="T41" s="74">
        <f t="shared" si="9"/>
        <v>19434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59.5</v>
      </c>
      <c r="D42" s="42">
        <f t="shared" si="11"/>
        <v>46125</v>
      </c>
      <c r="E42" s="192">
        <f t="shared" si="7"/>
        <v>625</v>
      </c>
      <c r="F42" s="127">
        <f t="shared" si="2"/>
        <v>2607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625</v>
      </c>
      <c r="T42" s="74">
        <f t="shared" si="9"/>
        <v>20059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60.5</v>
      </c>
      <c r="D43" s="42">
        <f t="shared" si="11"/>
        <v>46126</v>
      </c>
      <c r="E43" s="192">
        <f t="shared" si="7"/>
        <v>625</v>
      </c>
      <c r="F43" s="127">
        <f t="shared" si="2"/>
        <v>2607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625</v>
      </c>
      <c r="T43" s="74">
        <f t="shared" si="9"/>
        <v>20684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61.5</v>
      </c>
      <c r="D44" s="42">
        <f t="shared" si="12"/>
        <v>46127</v>
      </c>
      <c r="E44" s="192">
        <f t="shared" si="7"/>
        <v>625</v>
      </c>
      <c r="F44" s="127">
        <f t="shared" si="2"/>
        <v>2607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625</v>
      </c>
      <c r="T44" s="75">
        <f t="shared" si="9"/>
        <v>21309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62.5</v>
      </c>
      <c r="D45" s="42">
        <f t="shared" si="12"/>
        <v>46128</v>
      </c>
      <c r="E45" s="192">
        <f t="shared" si="7"/>
        <v>567</v>
      </c>
      <c r="F45" s="127">
        <f t="shared" si="2"/>
        <v>2607</v>
      </c>
      <c r="G45" s="127">
        <f t="shared" si="3"/>
        <v>0</v>
      </c>
      <c r="H45" s="61"/>
      <c r="I45" s="470"/>
      <c r="J45" s="471"/>
      <c r="K45" s="62"/>
      <c r="L45" s="63"/>
      <c r="M45" s="64">
        <v>1300</v>
      </c>
      <c r="N45" s="122">
        <v>0.53600000000000003</v>
      </c>
      <c r="O45" s="121">
        <f t="shared" si="4"/>
        <v>696.80000000000007</v>
      </c>
      <c r="P45" s="65" t="s">
        <v>265</v>
      </c>
      <c r="Q45" s="66">
        <v>58</v>
      </c>
      <c r="R45" s="66">
        <v>978</v>
      </c>
      <c r="S45" s="45">
        <f t="shared" si="8"/>
        <v>567</v>
      </c>
      <c r="T45" s="74">
        <f>T44+S45</f>
        <v>21876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63.5</v>
      </c>
      <c r="D46" s="42">
        <f t="shared" si="12"/>
        <v>46129</v>
      </c>
      <c r="E46" s="192">
        <f t="shared" si="7"/>
        <v>567</v>
      </c>
      <c r="F46" s="127">
        <f t="shared" si="2"/>
        <v>2607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567</v>
      </c>
      <c r="T46" s="74">
        <f>T45+S46</f>
        <v>22443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64.5</v>
      </c>
      <c r="D47" s="42">
        <f t="shared" si="12"/>
        <v>46130</v>
      </c>
      <c r="E47" s="192">
        <f t="shared" si="7"/>
        <v>567</v>
      </c>
      <c r="F47" s="127">
        <f t="shared" si="2"/>
        <v>2607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567</v>
      </c>
      <c r="T47" s="74">
        <f t="shared" si="9"/>
        <v>23010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65.5</v>
      </c>
      <c r="D48" s="42">
        <f t="shared" si="12"/>
        <v>46131</v>
      </c>
      <c r="E48" s="192">
        <f t="shared" si="7"/>
        <v>567</v>
      </c>
      <c r="F48" s="127">
        <f t="shared" si="2"/>
        <v>2607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567</v>
      </c>
      <c r="T48" s="74">
        <f t="shared" si="9"/>
        <v>23577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66.5</v>
      </c>
      <c r="D49" s="42">
        <f t="shared" si="12"/>
        <v>46132</v>
      </c>
      <c r="E49" s="192">
        <f t="shared" si="7"/>
        <v>1</v>
      </c>
      <c r="F49" s="127">
        <f t="shared" si="2"/>
        <v>2607</v>
      </c>
      <c r="G49" s="127">
        <f t="shared" si="3"/>
        <v>23.56</v>
      </c>
      <c r="H49" s="61">
        <v>1</v>
      </c>
      <c r="I49" s="470" t="s">
        <v>155</v>
      </c>
      <c r="J49" s="471"/>
      <c r="K49" s="62"/>
      <c r="L49" s="63"/>
      <c r="M49" s="64">
        <v>-1500</v>
      </c>
      <c r="N49" s="122">
        <v>0.53600000000000003</v>
      </c>
      <c r="O49" s="121">
        <f t="shared" si="4"/>
        <v>-804</v>
      </c>
      <c r="P49" s="65" t="s">
        <v>415</v>
      </c>
      <c r="Q49" s="66">
        <v>566</v>
      </c>
      <c r="R49" s="66">
        <v>15400</v>
      </c>
      <c r="S49" s="45">
        <f t="shared" si="8"/>
        <v>0</v>
      </c>
      <c r="T49" s="74">
        <f t="shared" si="9"/>
        <v>23577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67.5</v>
      </c>
      <c r="D50" s="42">
        <f t="shared" si="12"/>
        <v>46133</v>
      </c>
      <c r="E50" s="192">
        <f t="shared" si="7"/>
        <v>0</v>
      </c>
      <c r="F50" s="127">
        <f t="shared" si="2"/>
        <v>2607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23577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68.5</v>
      </c>
      <c r="D51" s="42">
        <f t="shared" si="12"/>
        <v>46134</v>
      </c>
      <c r="E51" s="192">
        <f t="shared" si="7"/>
        <v>0</v>
      </c>
      <c r="F51" s="127">
        <f t="shared" si="2"/>
        <v>2607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23577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69.5</v>
      </c>
      <c r="D52" s="42">
        <f t="shared" si="12"/>
        <v>46135</v>
      </c>
      <c r="E52" s="192">
        <f t="shared" si="7"/>
        <v>0</v>
      </c>
      <c r="F52" s="127">
        <f t="shared" si="2"/>
        <v>2607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23577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70.5</v>
      </c>
      <c r="D53" s="42">
        <f t="shared" si="12"/>
        <v>46136</v>
      </c>
      <c r="E53" s="192">
        <f t="shared" si="7"/>
        <v>0</v>
      </c>
      <c r="F53" s="127">
        <f t="shared" si="2"/>
        <v>2607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23577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71.5</v>
      </c>
      <c r="D54" s="42">
        <f t="shared" si="12"/>
        <v>46137</v>
      </c>
      <c r="E54" s="192">
        <f t="shared" si="7"/>
        <v>0</v>
      </c>
      <c r="F54" s="127">
        <f t="shared" si="2"/>
        <v>2607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23577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72.5</v>
      </c>
      <c r="D55" s="42">
        <f t="shared" si="12"/>
        <v>46138</v>
      </c>
      <c r="E55" s="192">
        <f t="shared" si="7"/>
        <v>0</v>
      </c>
      <c r="F55" s="127">
        <f t="shared" si="2"/>
        <v>2607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23577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73.5</v>
      </c>
      <c r="D56" s="42">
        <f t="shared" si="12"/>
        <v>46139</v>
      </c>
      <c r="E56" s="192">
        <f t="shared" si="7"/>
        <v>0</v>
      </c>
      <c r="F56" s="127">
        <f t="shared" si="2"/>
        <v>2607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23577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74.5</v>
      </c>
      <c r="D57" s="42">
        <f t="shared" si="12"/>
        <v>46140</v>
      </c>
      <c r="E57" s="192">
        <f>E56-H56-Q57</f>
        <v>0</v>
      </c>
      <c r="F57" s="127">
        <f t="shared" si="2"/>
        <v>2607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23577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75.5</v>
      </c>
      <c r="D58" s="44">
        <f t="shared" si="12"/>
        <v>46141</v>
      </c>
      <c r="E58" s="192">
        <f>E57-H57-Q58</f>
        <v>0</v>
      </c>
      <c r="F58" s="127">
        <f t="shared" si="2"/>
        <v>2607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23577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46.819999999999993</v>
      </c>
      <c r="H59" s="46">
        <f>SUM(H10:H58)</f>
        <v>6</v>
      </c>
      <c r="I59" s="485"/>
      <c r="J59" s="486"/>
      <c r="K59" s="480">
        <f>SUM(K10:M58)</f>
        <v>19100</v>
      </c>
      <c r="L59" s="481"/>
      <c r="M59" s="482"/>
      <c r="N59" s="324"/>
      <c r="O59" s="324">
        <f>SUM(O10:O58)</f>
        <v>11779.599999999999</v>
      </c>
      <c r="P59" s="47"/>
      <c r="Q59" s="48">
        <f>SUM(Q10:Q58)</f>
        <v>624</v>
      </c>
      <c r="R59" s="48">
        <f>SUM(R10:R58)</f>
        <v>16378</v>
      </c>
      <c r="S59" s="49"/>
      <c r="T59" s="77">
        <f t="shared" si="13"/>
        <v>23577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6D435AF3-1078-4012-BBAC-5ECE04595734}">
      <formula1>$AA$10:$AA$25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L101"/>
  <sheetViews>
    <sheetView workbookViewId="0">
      <selection activeCell="O4" sqref="O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2606</v>
      </c>
      <c r="E2" s="445"/>
      <c r="F2" s="446"/>
      <c r="G2" s="319"/>
      <c r="H2" s="413" t="s">
        <v>2</v>
      </c>
      <c r="I2" s="414"/>
      <c r="J2" s="442">
        <v>640</v>
      </c>
      <c r="K2" s="443"/>
      <c r="L2" s="29" t="s">
        <v>3</v>
      </c>
      <c r="M2" s="165">
        <f>T59</f>
        <v>23951</v>
      </c>
      <c r="N2" s="29" t="s">
        <v>14</v>
      </c>
      <c r="O2" s="181">
        <f>K59</f>
        <v>19628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2628</v>
      </c>
      <c r="V2">
        <f>(U2/((J$2)-(SUM(Q10:Q14))))</f>
        <v>4.1062500000000002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62</v>
      </c>
      <c r="E3" s="448"/>
      <c r="F3" s="449"/>
      <c r="G3" s="320"/>
      <c r="H3" s="392" t="s">
        <v>4</v>
      </c>
      <c r="I3" s="393"/>
      <c r="J3" s="440">
        <v>4155</v>
      </c>
      <c r="K3" s="441"/>
      <c r="L3" s="317" t="s">
        <v>113</v>
      </c>
      <c r="M3" s="166">
        <f>J3/J2</f>
        <v>6.4921875</v>
      </c>
      <c r="N3" s="171" t="s">
        <v>15</v>
      </c>
      <c r="O3" s="182">
        <f>(O2/(J7-J3))</f>
        <v>1.5629877369007803</v>
      </c>
      <c r="P3" s="171" t="s">
        <v>41</v>
      </c>
      <c r="Q3" s="54"/>
      <c r="R3" s="187" t="s">
        <v>237</v>
      </c>
      <c r="S3" s="161">
        <f>G59</f>
        <v>63.239999999999995</v>
      </c>
      <c r="T3" t="s">
        <v>246</v>
      </c>
      <c r="U3">
        <f>SUM(L10:L57)</f>
        <v>8000</v>
      </c>
      <c r="V3">
        <f>(U3/((J$2)-(SUM(Q10:Q15))))</f>
        <v>12.5</v>
      </c>
    </row>
    <row r="4" spans="1:38" ht="18.75" x14ac:dyDescent="0.3">
      <c r="A4" s="387" t="s">
        <v>5</v>
      </c>
      <c r="B4" s="388"/>
      <c r="C4" s="389"/>
      <c r="D4" s="436">
        <v>46086</v>
      </c>
      <c r="E4" s="437"/>
      <c r="F4" s="438"/>
      <c r="G4" s="318"/>
      <c r="H4" s="433" t="s">
        <v>6</v>
      </c>
      <c r="I4" s="434"/>
      <c r="J4" s="395">
        <f>H59</f>
        <v>8</v>
      </c>
      <c r="K4" s="435"/>
      <c r="L4" s="30" t="s">
        <v>7</v>
      </c>
      <c r="M4" s="167">
        <f>(SUM(H10:H20)/J2)+(SUM(H21:H58)/(J2-J5-AB2))</f>
        <v>1.3205387563884157E-2</v>
      </c>
      <c r="N4" s="175" t="s">
        <v>111</v>
      </c>
      <c r="O4" s="183">
        <f>O59</f>
        <v>12063.748</v>
      </c>
      <c r="P4" s="172" t="s">
        <v>39</v>
      </c>
      <c r="Q4" s="54"/>
      <c r="R4" s="187" t="s">
        <v>242</v>
      </c>
      <c r="S4" s="161">
        <f>O2-S3-S2</f>
        <v>19564.759999999998</v>
      </c>
      <c r="T4" t="s">
        <v>37</v>
      </c>
      <c r="U4">
        <f>SUM(M10:M58)</f>
        <v>9000</v>
      </c>
      <c r="V4">
        <f>(U4/((J$2)-(SUM(Q10:Q14))))</f>
        <v>14.0625</v>
      </c>
    </row>
    <row r="5" spans="1:38" ht="18.75" x14ac:dyDescent="0.3">
      <c r="A5" s="387" t="s">
        <v>8</v>
      </c>
      <c r="B5" s="388"/>
      <c r="C5" s="389"/>
      <c r="D5" s="436">
        <v>46125</v>
      </c>
      <c r="E5" s="437"/>
      <c r="F5" s="438"/>
      <c r="G5" s="318"/>
      <c r="H5" s="433" t="s">
        <v>106</v>
      </c>
      <c r="I5" s="434"/>
      <c r="J5" s="395">
        <f>SUM(Q10:Q45)</f>
        <v>50</v>
      </c>
      <c r="K5" s="435"/>
      <c r="L5" s="30" t="s">
        <v>10</v>
      </c>
      <c r="M5" s="168">
        <f>((J7-J3)/M2)*1000</f>
        <v>524.3204876623106</v>
      </c>
      <c r="N5" s="173" t="s">
        <v>112</v>
      </c>
      <c r="O5" s="184">
        <f>O4/(J7-J3)</f>
        <v>0.960642458990285</v>
      </c>
      <c r="P5" s="173" t="s">
        <v>42</v>
      </c>
      <c r="Q5" s="54"/>
      <c r="R5" s="187" t="s">
        <v>238</v>
      </c>
      <c r="S5" s="161">
        <f>S4/J6</f>
        <v>33.616426116838483</v>
      </c>
    </row>
    <row r="6" spans="1:38" ht="18.75" x14ac:dyDescent="0.3">
      <c r="A6" s="387" t="s">
        <v>11</v>
      </c>
      <c r="B6" s="388"/>
      <c r="C6" s="389"/>
      <c r="D6" s="447">
        <v>27.5</v>
      </c>
      <c r="E6" s="448"/>
      <c r="F6" s="449"/>
      <c r="G6" s="320"/>
      <c r="H6" s="433" t="s">
        <v>107</v>
      </c>
      <c r="I6" s="434"/>
      <c r="J6" s="395">
        <f>Q59-J5</f>
        <v>582</v>
      </c>
      <c r="K6" s="435"/>
      <c r="L6" s="317" t="s">
        <v>109</v>
      </c>
      <c r="M6" s="169">
        <f>SUM(R46:R49)/SUM(Q46:Q49)</f>
        <v>26.900343642611684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66.5</v>
      </c>
      <c r="E7" s="464"/>
      <c r="F7" s="465"/>
      <c r="G7" s="321"/>
      <c r="H7" s="459" t="s">
        <v>12</v>
      </c>
      <c r="I7" s="460"/>
      <c r="J7" s="461">
        <f>R59</f>
        <v>16713</v>
      </c>
      <c r="K7" s="462"/>
      <c r="L7" s="31" t="s">
        <v>110</v>
      </c>
      <c r="M7" s="170">
        <f>SUM(R10:R45)/SUM(Q10:Q45)</f>
        <v>21.14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27.5</v>
      </c>
      <c r="D10" s="41">
        <f>D4</f>
        <v>46086</v>
      </c>
      <c r="E10" s="192">
        <f>J2</f>
        <v>640</v>
      </c>
      <c r="F10" s="127">
        <f>D$2</f>
        <v>2606</v>
      </c>
      <c r="G10" s="127">
        <f>H10*X10</f>
        <v>0</v>
      </c>
      <c r="H10" s="55"/>
      <c r="I10" s="468"/>
      <c r="J10" s="469"/>
      <c r="K10" s="56">
        <v>2100</v>
      </c>
      <c r="L10" s="57"/>
      <c r="M10" s="58"/>
      <c r="N10" s="121">
        <v>0.79100000000000004</v>
      </c>
      <c r="O10" s="121">
        <f>SUM(K10:M10)*N10</f>
        <v>1661.1000000000001</v>
      </c>
      <c r="P10" s="59" t="s">
        <v>173</v>
      </c>
      <c r="Q10" s="60"/>
      <c r="R10" s="60"/>
      <c r="S10" s="45">
        <f>E10-H10-Q10</f>
        <v>640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28.5</v>
      </c>
      <c r="D11" s="42">
        <f>D10+1</f>
        <v>46087</v>
      </c>
      <c r="E11" s="192">
        <f>E10-H10-Q11</f>
        <v>640</v>
      </c>
      <c r="F11" s="127">
        <f t="shared" ref="F11:F58" si="2">D$2</f>
        <v>2606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65"/>
      <c r="Q11" s="66"/>
      <c r="R11" s="66"/>
      <c r="S11" s="45">
        <f>S10-H11-Q11</f>
        <v>640</v>
      </c>
      <c r="T11" s="74">
        <f>T10+S11</f>
        <v>640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29.5</v>
      </c>
      <c r="D12" s="42">
        <f t="shared" si="6"/>
        <v>46088</v>
      </c>
      <c r="E12" s="192">
        <f t="shared" ref="E12:E56" si="7">E11-H11-Q12</f>
        <v>640</v>
      </c>
      <c r="F12" s="127">
        <f t="shared" si="2"/>
        <v>2606</v>
      </c>
      <c r="G12" s="127">
        <f t="shared" si="3"/>
        <v>0</v>
      </c>
      <c r="H12" s="61"/>
      <c r="I12" s="470"/>
      <c r="J12" s="471"/>
      <c r="K12" s="62">
        <v>528</v>
      </c>
      <c r="L12" s="63"/>
      <c r="M12" s="64"/>
      <c r="N12" s="121">
        <v>0.79100000000000004</v>
      </c>
      <c r="O12" s="121">
        <f t="shared" si="4"/>
        <v>417.64800000000002</v>
      </c>
      <c r="P12" s="65" t="s">
        <v>414</v>
      </c>
      <c r="Q12" s="66"/>
      <c r="R12" s="66"/>
      <c r="S12" s="45">
        <f t="shared" ref="S12:S58" si="8">S11-H12-Q12</f>
        <v>640</v>
      </c>
      <c r="T12" s="74">
        <f t="shared" ref="T12:T51" si="9">T11+S12</f>
        <v>1280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30.5</v>
      </c>
      <c r="D13" s="42">
        <f t="shared" si="6"/>
        <v>46089</v>
      </c>
      <c r="E13" s="192">
        <f t="shared" si="7"/>
        <v>640</v>
      </c>
      <c r="F13" s="127">
        <f t="shared" si="2"/>
        <v>2606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640</v>
      </c>
      <c r="T13" s="74">
        <f t="shared" si="9"/>
        <v>1920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31.5</v>
      </c>
      <c r="D14" s="42">
        <f t="shared" si="6"/>
        <v>46090</v>
      </c>
      <c r="E14" s="192">
        <f t="shared" si="7"/>
        <v>640</v>
      </c>
      <c r="F14" s="127">
        <f t="shared" si="2"/>
        <v>2606</v>
      </c>
      <c r="G14" s="127">
        <f t="shared" si="3"/>
        <v>2.2000000000000002</v>
      </c>
      <c r="H14" s="61">
        <v>2</v>
      </c>
      <c r="I14" s="470" t="s">
        <v>147</v>
      </c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638</v>
      </c>
      <c r="T14" s="74">
        <f t="shared" si="9"/>
        <v>2558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32.5</v>
      </c>
      <c r="D15" s="42">
        <f t="shared" si="6"/>
        <v>46091</v>
      </c>
      <c r="E15" s="192">
        <f>E14-H14-Q15</f>
        <v>638</v>
      </c>
      <c r="F15" s="127">
        <f t="shared" si="2"/>
        <v>2606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638</v>
      </c>
      <c r="T15" s="74">
        <f t="shared" si="9"/>
        <v>3196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33.5</v>
      </c>
      <c r="D16" s="42">
        <f t="shared" si="6"/>
        <v>46092</v>
      </c>
      <c r="E16" s="192">
        <f t="shared" si="7"/>
        <v>638</v>
      </c>
      <c r="F16" s="127">
        <f t="shared" si="2"/>
        <v>2606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638</v>
      </c>
      <c r="T16" s="75">
        <f t="shared" si="9"/>
        <v>3834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34.5</v>
      </c>
      <c r="D17" s="42">
        <f t="shared" si="6"/>
        <v>46093</v>
      </c>
      <c r="E17" s="192">
        <f t="shared" si="7"/>
        <v>638</v>
      </c>
      <c r="F17" s="127">
        <f t="shared" si="2"/>
        <v>2606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638</v>
      </c>
      <c r="T17" s="74">
        <f t="shared" si="9"/>
        <v>4472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35.5</v>
      </c>
      <c r="D18" s="42">
        <f t="shared" si="6"/>
        <v>46094</v>
      </c>
      <c r="E18" s="192">
        <f>E17-H17-Q18</f>
        <v>638</v>
      </c>
      <c r="F18" s="127">
        <f t="shared" si="2"/>
        <v>2606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638</v>
      </c>
      <c r="T18" s="74">
        <f t="shared" si="9"/>
        <v>5110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36.5</v>
      </c>
      <c r="D19" s="42">
        <f t="shared" si="6"/>
        <v>46095</v>
      </c>
      <c r="E19" s="192">
        <f t="shared" si="7"/>
        <v>638</v>
      </c>
      <c r="F19" s="127">
        <f t="shared" si="2"/>
        <v>2606</v>
      </c>
      <c r="G19" s="127">
        <f t="shared" si="3"/>
        <v>2.5999999999999996</v>
      </c>
      <c r="H19" s="61">
        <v>1</v>
      </c>
      <c r="I19" s="470" t="s">
        <v>148</v>
      </c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637</v>
      </c>
      <c r="T19" s="74">
        <f t="shared" si="9"/>
        <v>5747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37.5</v>
      </c>
      <c r="D20" s="42">
        <f t="shared" si="6"/>
        <v>46096</v>
      </c>
      <c r="E20" s="192">
        <f t="shared" si="7"/>
        <v>637</v>
      </c>
      <c r="F20" s="127">
        <f t="shared" si="2"/>
        <v>2606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637</v>
      </c>
      <c r="T20" s="74">
        <f t="shared" si="9"/>
        <v>6384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38.5</v>
      </c>
      <c r="D21" s="42">
        <f t="shared" si="6"/>
        <v>46097</v>
      </c>
      <c r="E21" s="192">
        <f t="shared" si="7"/>
        <v>637</v>
      </c>
      <c r="F21" s="127">
        <f t="shared" si="2"/>
        <v>2606</v>
      </c>
      <c r="G21" s="127">
        <f t="shared" si="3"/>
        <v>0</v>
      </c>
      <c r="H21" s="61"/>
      <c r="I21" s="470"/>
      <c r="J21" s="471"/>
      <c r="K21" s="62"/>
      <c r="L21" s="63">
        <v>3000</v>
      </c>
      <c r="M21" s="64"/>
      <c r="N21" s="122">
        <v>0.64100000000000001</v>
      </c>
      <c r="O21" s="121">
        <f t="shared" si="4"/>
        <v>1923</v>
      </c>
      <c r="P21" s="65"/>
      <c r="Q21" s="66"/>
      <c r="R21" s="66"/>
      <c r="S21" s="45">
        <f t="shared" si="8"/>
        <v>637</v>
      </c>
      <c r="T21" s="74">
        <f t="shared" si="9"/>
        <v>7021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39.5</v>
      </c>
      <c r="D22" s="42">
        <f t="shared" si="6"/>
        <v>46098</v>
      </c>
      <c r="E22" s="192">
        <f t="shared" si="7"/>
        <v>637</v>
      </c>
      <c r="F22" s="127">
        <f t="shared" si="2"/>
        <v>2606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637</v>
      </c>
      <c r="T22" s="74">
        <f t="shared" si="9"/>
        <v>7658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40.5</v>
      </c>
      <c r="D23" s="42">
        <f t="shared" si="6"/>
        <v>46099</v>
      </c>
      <c r="E23" s="192">
        <f t="shared" si="7"/>
        <v>637</v>
      </c>
      <c r="F23" s="127">
        <f t="shared" si="2"/>
        <v>2606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637</v>
      </c>
      <c r="T23" s="75">
        <f t="shared" si="9"/>
        <v>8295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41.5</v>
      </c>
      <c r="D24" s="42">
        <f t="shared" si="6"/>
        <v>46100</v>
      </c>
      <c r="E24" s="192">
        <f t="shared" si="7"/>
        <v>637</v>
      </c>
      <c r="F24" s="127">
        <f t="shared" si="2"/>
        <v>2606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637</v>
      </c>
      <c r="T24" s="74">
        <f t="shared" si="9"/>
        <v>8932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42.5</v>
      </c>
      <c r="D25" s="42">
        <f t="shared" si="6"/>
        <v>46101</v>
      </c>
      <c r="E25" s="192">
        <f t="shared" si="7"/>
        <v>637</v>
      </c>
      <c r="F25" s="127">
        <f t="shared" si="2"/>
        <v>2606</v>
      </c>
      <c r="G25" s="127">
        <f t="shared" si="3"/>
        <v>4.7999999999999989</v>
      </c>
      <c r="H25" s="61">
        <v>1</v>
      </c>
      <c r="I25" s="470" t="s">
        <v>161</v>
      </c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636</v>
      </c>
      <c r="T25" s="74">
        <f t="shared" si="9"/>
        <v>9568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43.5</v>
      </c>
      <c r="D26" s="42">
        <f t="shared" si="6"/>
        <v>46102</v>
      </c>
      <c r="E26" s="192">
        <f t="shared" si="7"/>
        <v>636</v>
      </c>
      <c r="F26" s="127">
        <f t="shared" si="2"/>
        <v>2606</v>
      </c>
      <c r="G26" s="127">
        <f t="shared" si="3"/>
        <v>0</v>
      </c>
      <c r="H26" s="61"/>
      <c r="I26" s="470"/>
      <c r="J26" s="471"/>
      <c r="K26" s="62"/>
      <c r="L26" s="63">
        <v>3000</v>
      </c>
      <c r="M26" s="64"/>
      <c r="N26" s="122">
        <v>0.64100000000000001</v>
      </c>
      <c r="O26" s="121">
        <f t="shared" si="4"/>
        <v>1923</v>
      </c>
      <c r="P26" s="65"/>
      <c r="Q26" s="66"/>
      <c r="R26" s="66"/>
      <c r="S26" s="45">
        <f t="shared" si="8"/>
        <v>636</v>
      </c>
      <c r="T26" s="74">
        <f t="shared" si="9"/>
        <v>10204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44.5</v>
      </c>
      <c r="D27" s="42">
        <f t="shared" si="6"/>
        <v>46103</v>
      </c>
      <c r="E27" s="192">
        <f t="shared" si="7"/>
        <v>636</v>
      </c>
      <c r="F27" s="127">
        <f t="shared" si="2"/>
        <v>2606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636</v>
      </c>
      <c r="T27" s="74">
        <f t="shared" si="9"/>
        <v>10840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45.5</v>
      </c>
      <c r="D28" s="42">
        <f t="shared" si="11"/>
        <v>46104</v>
      </c>
      <c r="E28" s="192">
        <f t="shared" si="7"/>
        <v>636</v>
      </c>
      <c r="F28" s="127">
        <f t="shared" si="2"/>
        <v>2606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636</v>
      </c>
      <c r="T28" s="74">
        <f t="shared" si="9"/>
        <v>11476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46.5</v>
      </c>
      <c r="D29" s="42">
        <f t="shared" si="11"/>
        <v>46105</v>
      </c>
      <c r="E29" s="192">
        <f t="shared" si="7"/>
        <v>636</v>
      </c>
      <c r="F29" s="127">
        <f t="shared" si="2"/>
        <v>2606</v>
      </c>
      <c r="G29" s="127">
        <f t="shared" si="3"/>
        <v>6.759999999999998</v>
      </c>
      <c r="H29" s="61">
        <v>1</v>
      </c>
      <c r="I29" s="470" t="s">
        <v>148</v>
      </c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635</v>
      </c>
      <c r="T29" s="74">
        <f t="shared" si="9"/>
        <v>12111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47.5</v>
      </c>
      <c r="D30" s="42">
        <f t="shared" si="11"/>
        <v>46106</v>
      </c>
      <c r="E30" s="192">
        <f t="shared" si="7"/>
        <v>635</v>
      </c>
      <c r="F30" s="127">
        <f t="shared" si="2"/>
        <v>2606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635</v>
      </c>
      <c r="T30" s="75">
        <f t="shared" si="9"/>
        <v>12746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48.5</v>
      </c>
      <c r="D31" s="42">
        <f t="shared" si="11"/>
        <v>46107</v>
      </c>
      <c r="E31" s="192">
        <f t="shared" si="7"/>
        <v>635</v>
      </c>
      <c r="F31" s="127">
        <f t="shared" si="2"/>
        <v>2606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635</v>
      </c>
      <c r="T31" s="74">
        <f t="shared" si="9"/>
        <v>13381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49.5</v>
      </c>
      <c r="D32" s="42">
        <f t="shared" si="11"/>
        <v>46108</v>
      </c>
      <c r="E32" s="192">
        <f t="shared" si="7"/>
        <v>635</v>
      </c>
      <c r="F32" s="127">
        <f t="shared" si="2"/>
        <v>2606</v>
      </c>
      <c r="G32" s="127">
        <f t="shared" si="3"/>
        <v>0</v>
      </c>
      <c r="H32" s="61"/>
      <c r="I32" s="470"/>
      <c r="J32" s="471"/>
      <c r="K32" s="62"/>
      <c r="L32" s="63">
        <v>2000</v>
      </c>
      <c r="M32" s="64"/>
      <c r="N32" s="122">
        <v>0.64100000000000001</v>
      </c>
      <c r="O32" s="121">
        <f t="shared" si="4"/>
        <v>1282</v>
      </c>
      <c r="P32" s="65"/>
      <c r="Q32" s="66"/>
      <c r="R32" s="66"/>
      <c r="S32" s="45">
        <f t="shared" si="8"/>
        <v>635</v>
      </c>
      <c r="T32" s="74">
        <f t="shared" si="9"/>
        <v>14016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50.5</v>
      </c>
      <c r="D33" s="42">
        <f t="shared" si="11"/>
        <v>46109</v>
      </c>
      <c r="E33" s="192">
        <f t="shared" si="7"/>
        <v>635</v>
      </c>
      <c r="F33" s="127">
        <f t="shared" si="2"/>
        <v>2606</v>
      </c>
      <c r="G33" s="127">
        <f t="shared" si="3"/>
        <v>9.1599999999999966</v>
      </c>
      <c r="H33" s="61">
        <v>1</v>
      </c>
      <c r="I33" s="470" t="s">
        <v>155</v>
      </c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634</v>
      </c>
      <c r="T33" s="74">
        <f t="shared" si="9"/>
        <v>14650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51.5</v>
      </c>
      <c r="D34" s="42">
        <f t="shared" si="11"/>
        <v>46110</v>
      </c>
      <c r="E34" s="192">
        <f t="shared" si="7"/>
        <v>634</v>
      </c>
      <c r="F34" s="127">
        <f t="shared" si="2"/>
        <v>2606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634</v>
      </c>
      <c r="T34" s="74">
        <f t="shared" si="9"/>
        <v>15284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52.5</v>
      </c>
      <c r="D35" s="42">
        <f t="shared" si="11"/>
        <v>46111</v>
      </c>
      <c r="E35" s="192">
        <f t="shared" si="7"/>
        <v>634</v>
      </c>
      <c r="F35" s="127">
        <f t="shared" si="2"/>
        <v>2606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634</v>
      </c>
      <c r="T35" s="74">
        <f t="shared" si="9"/>
        <v>15918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53.5</v>
      </c>
      <c r="D36" s="42">
        <f t="shared" si="11"/>
        <v>46112</v>
      </c>
      <c r="E36" s="192">
        <f t="shared" si="7"/>
        <v>634</v>
      </c>
      <c r="F36" s="127">
        <f t="shared" si="2"/>
        <v>2606</v>
      </c>
      <c r="G36" s="127">
        <f t="shared" si="3"/>
        <v>0</v>
      </c>
      <c r="H36" s="61"/>
      <c r="I36" s="470"/>
      <c r="J36" s="471"/>
      <c r="K36" s="62"/>
      <c r="L36" s="63"/>
      <c r="M36" s="64">
        <v>3000</v>
      </c>
      <c r="N36" s="122">
        <v>0.54700000000000004</v>
      </c>
      <c r="O36" s="121">
        <f t="shared" si="4"/>
        <v>1641.0000000000002</v>
      </c>
      <c r="P36" s="65"/>
      <c r="Q36" s="66"/>
      <c r="R36" s="66"/>
      <c r="S36" s="45">
        <f t="shared" si="8"/>
        <v>634</v>
      </c>
      <c r="T36" s="74">
        <f t="shared" si="9"/>
        <v>16552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54.5</v>
      </c>
      <c r="D37" s="42">
        <f t="shared" si="11"/>
        <v>46113</v>
      </c>
      <c r="E37" s="192">
        <f t="shared" si="7"/>
        <v>634</v>
      </c>
      <c r="F37" s="127">
        <f t="shared" si="2"/>
        <v>2606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634</v>
      </c>
      <c r="T37" s="75">
        <f t="shared" si="9"/>
        <v>17186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55.5</v>
      </c>
      <c r="D38" s="42">
        <f t="shared" si="11"/>
        <v>46114</v>
      </c>
      <c r="E38" s="192">
        <f t="shared" si="7"/>
        <v>634</v>
      </c>
      <c r="F38" s="127">
        <f t="shared" si="2"/>
        <v>2606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634</v>
      </c>
      <c r="T38" s="74">
        <f t="shared" si="9"/>
        <v>17820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56.5</v>
      </c>
      <c r="D39" s="42">
        <f t="shared" si="11"/>
        <v>46115</v>
      </c>
      <c r="E39" s="192">
        <f t="shared" si="7"/>
        <v>634</v>
      </c>
      <c r="F39" s="127">
        <f t="shared" si="2"/>
        <v>2606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634</v>
      </c>
      <c r="T39" s="74">
        <f t="shared" si="9"/>
        <v>18454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57.5</v>
      </c>
      <c r="D40" s="42">
        <f t="shared" si="11"/>
        <v>46116</v>
      </c>
      <c r="E40" s="192">
        <f t="shared" si="7"/>
        <v>634</v>
      </c>
      <c r="F40" s="127">
        <f t="shared" si="2"/>
        <v>2606</v>
      </c>
      <c r="G40" s="127">
        <f t="shared" si="3"/>
        <v>0</v>
      </c>
      <c r="H40" s="61"/>
      <c r="I40" s="470"/>
      <c r="J40" s="471"/>
      <c r="K40" s="62"/>
      <c r="L40" s="63"/>
      <c r="M40" s="64">
        <v>3000</v>
      </c>
      <c r="N40" s="122">
        <v>0.53600000000000003</v>
      </c>
      <c r="O40" s="121">
        <f t="shared" si="4"/>
        <v>1608</v>
      </c>
      <c r="P40" s="65"/>
      <c r="Q40" s="66"/>
      <c r="R40" s="66"/>
      <c r="S40" s="45">
        <f t="shared" si="8"/>
        <v>634</v>
      </c>
      <c r="T40" s="74">
        <f t="shared" si="9"/>
        <v>19088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58.5</v>
      </c>
      <c r="D41" s="42">
        <f t="shared" si="11"/>
        <v>46117</v>
      </c>
      <c r="E41" s="192">
        <f t="shared" si="7"/>
        <v>634</v>
      </c>
      <c r="F41" s="127">
        <f t="shared" si="2"/>
        <v>2606</v>
      </c>
      <c r="G41" s="127">
        <f t="shared" si="3"/>
        <v>15.360000000000001</v>
      </c>
      <c r="H41" s="61">
        <v>1</v>
      </c>
      <c r="I41" s="470" t="s">
        <v>156</v>
      </c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633</v>
      </c>
      <c r="T41" s="74">
        <f t="shared" si="9"/>
        <v>19721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59.5</v>
      </c>
      <c r="D42" s="42">
        <f t="shared" si="11"/>
        <v>46118</v>
      </c>
      <c r="E42" s="192">
        <f t="shared" si="7"/>
        <v>633</v>
      </c>
      <c r="F42" s="127">
        <f t="shared" si="2"/>
        <v>2606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633</v>
      </c>
      <c r="T42" s="74">
        <f t="shared" si="9"/>
        <v>20354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60.5</v>
      </c>
      <c r="D43" s="42">
        <f t="shared" si="11"/>
        <v>46119</v>
      </c>
      <c r="E43" s="192">
        <f t="shared" si="7"/>
        <v>633</v>
      </c>
      <c r="F43" s="127">
        <f t="shared" si="2"/>
        <v>2606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633</v>
      </c>
      <c r="T43" s="74">
        <f t="shared" si="9"/>
        <v>20987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61.5</v>
      </c>
      <c r="D44" s="42">
        <f t="shared" si="12"/>
        <v>46120</v>
      </c>
      <c r="E44" s="192">
        <f t="shared" si="7"/>
        <v>633</v>
      </c>
      <c r="F44" s="127">
        <f t="shared" si="2"/>
        <v>2606</v>
      </c>
      <c r="G44" s="127">
        <f t="shared" si="3"/>
        <v>0</v>
      </c>
      <c r="H44" s="61"/>
      <c r="I44" s="470"/>
      <c r="J44" s="471"/>
      <c r="K44" s="62"/>
      <c r="L44" s="63"/>
      <c r="M44" s="64">
        <v>3000</v>
      </c>
      <c r="N44" s="122">
        <v>0.53600000000000003</v>
      </c>
      <c r="O44" s="121">
        <f t="shared" si="4"/>
        <v>1608</v>
      </c>
      <c r="P44" s="65"/>
      <c r="Q44" s="66"/>
      <c r="R44" s="66"/>
      <c r="S44" s="45">
        <f t="shared" si="8"/>
        <v>633</v>
      </c>
      <c r="T44" s="75">
        <f t="shared" si="9"/>
        <v>21620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62.5</v>
      </c>
      <c r="D45" s="42">
        <f t="shared" si="12"/>
        <v>46121</v>
      </c>
      <c r="E45" s="192">
        <f t="shared" si="7"/>
        <v>583</v>
      </c>
      <c r="F45" s="127">
        <f t="shared" si="2"/>
        <v>2606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 t="s">
        <v>265</v>
      </c>
      <c r="Q45" s="66">
        <v>50</v>
      </c>
      <c r="R45" s="66">
        <v>1057</v>
      </c>
      <c r="S45" s="45">
        <f t="shared" si="8"/>
        <v>583</v>
      </c>
      <c r="T45" s="74">
        <f>T44+S45</f>
        <v>22203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63.5</v>
      </c>
      <c r="D46" s="42">
        <f t="shared" si="12"/>
        <v>46122</v>
      </c>
      <c r="E46" s="192">
        <f t="shared" si="7"/>
        <v>583</v>
      </c>
      <c r="F46" s="127">
        <f t="shared" si="2"/>
        <v>2606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583</v>
      </c>
      <c r="T46" s="74">
        <f>T45+S46</f>
        <v>22786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64.5</v>
      </c>
      <c r="D47" s="42">
        <f t="shared" si="12"/>
        <v>46123</v>
      </c>
      <c r="E47" s="192">
        <f t="shared" si="7"/>
        <v>583</v>
      </c>
      <c r="F47" s="127">
        <f t="shared" si="2"/>
        <v>2606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583</v>
      </c>
      <c r="T47" s="74">
        <f t="shared" si="9"/>
        <v>23369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65.5</v>
      </c>
      <c r="D48" s="42">
        <f t="shared" si="12"/>
        <v>46124</v>
      </c>
      <c r="E48" s="192">
        <f t="shared" si="7"/>
        <v>583</v>
      </c>
      <c r="F48" s="127">
        <f t="shared" si="2"/>
        <v>2606</v>
      </c>
      <c r="G48" s="127">
        <f t="shared" si="3"/>
        <v>22.36</v>
      </c>
      <c r="H48" s="61">
        <v>1</v>
      </c>
      <c r="I48" s="470" t="s">
        <v>155</v>
      </c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582</v>
      </c>
      <c r="T48" s="74">
        <f t="shared" si="9"/>
        <v>23951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66.5</v>
      </c>
      <c r="D49" s="42">
        <f t="shared" si="12"/>
        <v>46125</v>
      </c>
      <c r="E49" s="192">
        <f t="shared" si="7"/>
        <v>0</v>
      </c>
      <c r="F49" s="127">
        <f t="shared" si="2"/>
        <v>2606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/>
      <c r="Q49" s="66">
        <v>582</v>
      </c>
      <c r="R49" s="66">
        <v>15656</v>
      </c>
      <c r="S49" s="45">
        <f t="shared" si="8"/>
        <v>0</v>
      </c>
      <c r="T49" s="74">
        <f t="shared" si="9"/>
        <v>23951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67.5</v>
      </c>
      <c r="D50" s="42">
        <f t="shared" si="12"/>
        <v>46126</v>
      </c>
      <c r="E50" s="192">
        <f t="shared" si="7"/>
        <v>0</v>
      </c>
      <c r="F50" s="127">
        <f t="shared" si="2"/>
        <v>2606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23951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68.5</v>
      </c>
      <c r="D51" s="42">
        <f t="shared" si="12"/>
        <v>46127</v>
      </c>
      <c r="E51" s="192">
        <f t="shared" si="7"/>
        <v>0</v>
      </c>
      <c r="F51" s="127">
        <f t="shared" si="2"/>
        <v>2606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23951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69.5</v>
      </c>
      <c r="D52" s="42">
        <f t="shared" si="12"/>
        <v>46128</v>
      </c>
      <c r="E52" s="192">
        <f t="shared" si="7"/>
        <v>0</v>
      </c>
      <c r="F52" s="127">
        <f t="shared" si="2"/>
        <v>2606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23951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70.5</v>
      </c>
      <c r="D53" s="42">
        <f t="shared" si="12"/>
        <v>46129</v>
      </c>
      <c r="E53" s="192">
        <f t="shared" si="7"/>
        <v>0</v>
      </c>
      <c r="F53" s="127">
        <f t="shared" si="2"/>
        <v>2606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23951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71.5</v>
      </c>
      <c r="D54" s="42">
        <f t="shared" si="12"/>
        <v>46130</v>
      </c>
      <c r="E54" s="192">
        <f t="shared" si="7"/>
        <v>0</v>
      </c>
      <c r="F54" s="127">
        <f t="shared" si="2"/>
        <v>2606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23951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72.5</v>
      </c>
      <c r="D55" s="42">
        <f t="shared" si="12"/>
        <v>46131</v>
      </c>
      <c r="E55" s="192">
        <f t="shared" si="7"/>
        <v>0</v>
      </c>
      <c r="F55" s="127">
        <f t="shared" si="2"/>
        <v>2606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23951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73.5</v>
      </c>
      <c r="D56" s="42">
        <f t="shared" si="12"/>
        <v>46132</v>
      </c>
      <c r="E56" s="192">
        <f t="shared" si="7"/>
        <v>0</v>
      </c>
      <c r="F56" s="127">
        <f t="shared" si="2"/>
        <v>2606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23951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74.5</v>
      </c>
      <c r="D57" s="42">
        <f t="shared" si="12"/>
        <v>46133</v>
      </c>
      <c r="E57" s="192">
        <f>E56-H56-Q57</f>
        <v>0</v>
      </c>
      <c r="F57" s="127">
        <f t="shared" si="2"/>
        <v>2606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23951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75.5</v>
      </c>
      <c r="D58" s="44">
        <f t="shared" si="12"/>
        <v>46134</v>
      </c>
      <c r="E58" s="192">
        <f>E57-H57-Q58</f>
        <v>0</v>
      </c>
      <c r="F58" s="127">
        <f t="shared" si="2"/>
        <v>2606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23951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63.239999999999995</v>
      </c>
      <c r="H59" s="46">
        <f>SUM(H10:H58)</f>
        <v>8</v>
      </c>
      <c r="I59" s="485"/>
      <c r="J59" s="486"/>
      <c r="K59" s="480">
        <f>SUM(K10:M58)</f>
        <v>19628</v>
      </c>
      <c r="L59" s="481"/>
      <c r="M59" s="482"/>
      <c r="N59" s="322"/>
      <c r="O59" s="322">
        <f>SUM(O10:O58)</f>
        <v>12063.748</v>
      </c>
      <c r="P59" s="47"/>
      <c r="Q59" s="48">
        <f>SUM(Q10:Q58)</f>
        <v>632</v>
      </c>
      <c r="R59" s="48">
        <f>SUM(R10:R58)</f>
        <v>16713</v>
      </c>
      <c r="S59" s="49"/>
      <c r="T59" s="77">
        <f t="shared" si="13"/>
        <v>23951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0400-000000000000}">
      <formula1>$AA$10:$AA$25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L101"/>
  <sheetViews>
    <sheetView topLeftCell="J1" workbookViewId="0">
      <selection activeCell="O4" sqref="O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2605</v>
      </c>
      <c r="E2" s="445"/>
      <c r="F2" s="446"/>
      <c r="G2" s="319"/>
      <c r="H2" s="413" t="s">
        <v>2</v>
      </c>
      <c r="I2" s="414"/>
      <c r="J2" s="442">
        <v>692</v>
      </c>
      <c r="K2" s="443"/>
      <c r="L2" s="29" t="s">
        <v>3</v>
      </c>
      <c r="M2" s="165">
        <f>T59</f>
        <v>25810</v>
      </c>
      <c r="N2" s="29" t="s">
        <v>14</v>
      </c>
      <c r="O2" s="181">
        <f>K59</f>
        <v>21600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2800</v>
      </c>
      <c r="V2">
        <f>(U2/((J$2)-(SUM(Q10:Q14))))</f>
        <v>4.0462427745664744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320"/>
      <c r="H3" s="392" t="s">
        <v>4</v>
      </c>
      <c r="I3" s="393"/>
      <c r="J3" s="440">
        <v>4326</v>
      </c>
      <c r="K3" s="441"/>
      <c r="L3" s="317" t="s">
        <v>113</v>
      </c>
      <c r="M3" s="166">
        <f>J3/J2</f>
        <v>6.2514450867052025</v>
      </c>
      <c r="N3" s="171" t="s">
        <v>15</v>
      </c>
      <c r="O3" s="182">
        <f>(O2/(J7-J3))</f>
        <v>1.5715948777648427</v>
      </c>
      <c r="P3" s="171" t="s">
        <v>41</v>
      </c>
      <c r="Q3" s="54"/>
      <c r="R3" s="187" t="s">
        <v>237</v>
      </c>
      <c r="S3" s="161">
        <f>G59</f>
        <v>9.4799999999999986</v>
      </c>
      <c r="T3" t="s">
        <v>246</v>
      </c>
      <c r="U3">
        <f>SUM(L10:L57)</f>
        <v>9000</v>
      </c>
      <c r="V3">
        <f>(U3/((J$2)-(SUM(Q10:Q15))))</f>
        <v>13.00578034682081</v>
      </c>
    </row>
    <row r="4" spans="1:38" ht="18.75" x14ac:dyDescent="0.3">
      <c r="A4" s="387" t="s">
        <v>5</v>
      </c>
      <c r="B4" s="388"/>
      <c r="C4" s="389"/>
      <c r="D4" s="436">
        <v>46079</v>
      </c>
      <c r="E4" s="437"/>
      <c r="F4" s="438"/>
      <c r="G4" s="318"/>
      <c r="H4" s="433" t="s">
        <v>6</v>
      </c>
      <c r="I4" s="434"/>
      <c r="J4" s="395">
        <f>H59</f>
        <v>3</v>
      </c>
      <c r="K4" s="435"/>
      <c r="L4" s="30" t="s">
        <v>7</v>
      </c>
      <c r="M4" s="167">
        <f>(SUM(H10:H20)/J2)+(SUM(H21:H58)/(J2-J5-AB2))</f>
        <v>4.3394427109910236E-3</v>
      </c>
      <c r="N4" s="175" t="s">
        <v>111</v>
      </c>
      <c r="O4" s="183">
        <f>O59</f>
        <v>12007.9</v>
      </c>
      <c r="P4" s="172" t="s">
        <v>39</v>
      </c>
      <c r="Q4" s="54"/>
      <c r="R4" s="187" t="s">
        <v>242</v>
      </c>
      <c r="S4" s="161">
        <f>O2-S3-S2</f>
        <v>21590.52</v>
      </c>
      <c r="T4" t="s">
        <v>37</v>
      </c>
      <c r="U4">
        <f>SUM(M10:M58)</f>
        <v>9800</v>
      </c>
      <c r="V4">
        <f>(U4/((J$2)-(SUM(Q10:Q14))))</f>
        <v>14.16184971098266</v>
      </c>
    </row>
    <row r="5" spans="1:38" ht="18.75" x14ac:dyDescent="0.3">
      <c r="A5" s="387" t="s">
        <v>8</v>
      </c>
      <c r="B5" s="388"/>
      <c r="C5" s="389"/>
      <c r="D5" s="436">
        <v>46118</v>
      </c>
      <c r="E5" s="437"/>
      <c r="F5" s="438"/>
      <c r="G5" s="318"/>
      <c r="H5" s="433" t="s">
        <v>106</v>
      </c>
      <c r="I5" s="434"/>
      <c r="J5" s="395">
        <f>SUM(Q10:Q25)</f>
        <v>0</v>
      </c>
      <c r="K5" s="435"/>
      <c r="L5" s="30" t="s">
        <v>10</v>
      </c>
      <c r="M5" s="168">
        <f>((J7-J3)/M2)*1000</f>
        <v>532.50678031770622</v>
      </c>
      <c r="N5" s="173" t="s">
        <v>112</v>
      </c>
      <c r="O5" s="184">
        <f>O4/(J7-J3)</f>
        <v>0.87368306169965071</v>
      </c>
      <c r="P5" s="173" t="s">
        <v>42</v>
      </c>
      <c r="Q5" s="54"/>
      <c r="R5" s="187" t="s">
        <v>238</v>
      </c>
      <c r="S5" s="161">
        <f>S4/J6</f>
        <v>31.336023222060959</v>
      </c>
    </row>
    <row r="6" spans="1:38" ht="18.75" x14ac:dyDescent="0.3">
      <c r="A6" s="387" t="s">
        <v>11</v>
      </c>
      <c r="B6" s="388"/>
      <c r="C6" s="389"/>
      <c r="D6" s="447">
        <v>28</v>
      </c>
      <c r="E6" s="448"/>
      <c r="F6" s="449"/>
      <c r="G6" s="320"/>
      <c r="H6" s="433" t="s">
        <v>107</v>
      </c>
      <c r="I6" s="434"/>
      <c r="J6" s="395">
        <f>Q59-J5</f>
        <v>689</v>
      </c>
      <c r="K6" s="435"/>
      <c r="L6" s="317" t="s">
        <v>109</v>
      </c>
      <c r="M6" s="169">
        <f>SUM(R46:R58)/SUM(Q46:Q58)</f>
        <v>27.100169779286926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</v>
      </c>
      <c r="E7" s="464"/>
      <c r="F7" s="465"/>
      <c r="G7" s="321"/>
      <c r="H7" s="459" t="s">
        <v>12</v>
      </c>
      <c r="I7" s="460"/>
      <c r="J7" s="461">
        <f>R59</f>
        <v>18070</v>
      </c>
      <c r="K7" s="462"/>
      <c r="L7" s="31" t="s">
        <v>110</v>
      </c>
      <c r="M7" s="170">
        <f>SUM(R10:R45)/SUM(Q10:Q45)</f>
        <v>21.08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</v>
      </c>
      <c r="D10" s="41">
        <f>D4</f>
        <v>46079</v>
      </c>
      <c r="E10" s="192">
        <f>J2</f>
        <v>692</v>
      </c>
      <c r="F10" s="127">
        <f>D$2</f>
        <v>2605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>
        <v>0.76300000000000001</v>
      </c>
      <c r="O10" s="121">
        <f>SUM(K10:M10)*N10</f>
        <v>1678.6000000000001</v>
      </c>
      <c r="P10" s="59" t="s">
        <v>173</v>
      </c>
      <c r="Q10" s="60"/>
      <c r="R10" s="60"/>
      <c r="S10" s="45">
        <f>E10-H10-Q10</f>
        <v>692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</v>
      </c>
      <c r="D11" s="42">
        <f>D10+1</f>
        <v>46080</v>
      </c>
      <c r="E11" s="192">
        <f>E10-H10-Q11</f>
        <v>692</v>
      </c>
      <c r="F11" s="127">
        <f t="shared" ref="F11:F58" si="2">D$2</f>
        <v>2605</v>
      </c>
      <c r="G11" s="127">
        <f t="shared" ref="G11:G58" si="3">H11*X11</f>
        <v>0</v>
      </c>
      <c r="H11" s="61"/>
      <c r="I11" s="470"/>
      <c r="J11" s="471"/>
      <c r="K11" s="62">
        <v>600</v>
      </c>
      <c r="L11" s="63"/>
      <c r="M11" s="64"/>
      <c r="N11" s="121">
        <v>0.76300000000000001</v>
      </c>
      <c r="O11" s="121">
        <f t="shared" ref="O11:O58" si="4">SUM(K11:M11)*N11</f>
        <v>457.8</v>
      </c>
      <c r="P11" s="65" t="s">
        <v>409</v>
      </c>
      <c r="Q11" s="66"/>
      <c r="R11" s="66"/>
      <c r="S11" s="45">
        <f>S10-H11-Q11</f>
        <v>692</v>
      </c>
      <c r="T11" s="74">
        <f>T10+S11</f>
        <v>692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30</v>
      </c>
      <c r="D12" s="42">
        <f t="shared" si="6"/>
        <v>46081</v>
      </c>
      <c r="E12" s="192">
        <f t="shared" ref="E12:E56" si="7">E11-H11-Q12</f>
        <v>692</v>
      </c>
      <c r="F12" s="127">
        <f t="shared" si="2"/>
        <v>2605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692</v>
      </c>
      <c r="T12" s="74">
        <f t="shared" ref="T12:T51" si="9">T11+S12</f>
        <v>1384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31</v>
      </c>
      <c r="D13" s="42">
        <f t="shared" si="6"/>
        <v>46082</v>
      </c>
      <c r="E13" s="192">
        <f t="shared" si="7"/>
        <v>692</v>
      </c>
      <c r="F13" s="127">
        <f t="shared" si="2"/>
        <v>2605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692</v>
      </c>
      <c r="T13" s="74">
        <f t="shared" si="9"/>
        <v>2076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32</v>
      </c>
      <c r="D14" s="42">
        <f t="shared" si="6"/>
        <v>46083</v>
      </c>
      <c r="E14" s="192">
        <f t="shared" si="7"/>
        <v>692</v>
      </c>
      <c r="F14" s="127">
        <f t="shared" si="2"/>
        <v>2605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692</v>
      </c>
      <c r="T14" s="74">
        <f t="shared" si="9"/>
        <v>2768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33</v>
      </c>
      <c r="D15" s="42">
        <f t="shared" si="6"/>
        <v>46084</v>
      </c>
      <c r="E15" s="192">
        <f>E14-H14-Q15</f>
        <v>692</v>
      </c>
      <c r="F15" s="127">
        <f t="shared" si="2"/>
        <v>2605</v>
      </c>
      <c r="G15" s="127">
        <f t="shared" si="3"/>
        <v>1.4000000000000001</v>
      </c>
      <c r="H15" s="61">
        <v>1</v>
      </c>
      <c r="I15" s="470" t="s">
        <v>147</v>
      </c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691</v>
      </c>
      <c r="T15" s="74">
        <f t="shared" si="9"/>
        <v>3459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34</v>
      </c>
      <c r="D16" s="42">
        <f t="shared" si="6"/>
        <v>46085</v>
      </c>
      <c r="E16" s="192">
        <f t="shared" si="7"/>
        <v>691</v>
      </c>
      <c r="F16" s="127">
        <f t="shared" si="2"/>
        <v>2605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691</v>
      </c>
      <c r="T16" s="75">
        <f t="shared" si="9"/>
        <v>4150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35</v>
      </c>
      <c r="D17" s="42">
        <f t="shared" si="6"/>
        <v>46086</v>
      </c>
      <c r="E17" s="192">
        <f t="shared" si="7"/>
        <v>691</v>
      </c>
      <c r="F17" s="127">
        <f t="shared" si="2"/>
        <v>2605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691</v>
      </c>
      <c r="T17" s="74">
        <f t="shared" si="9"/>
        <v>4841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36</v>
      </c>
      <c r="D18" s="42">
        <f t="shared" si="6"/>
        <v>46087</v>
      </c>
      <c r="E18" s="192">
        <f>E17-H17-Q18</f>
        <v>691</v>
      </c>
      <c r="F18" s="127">
        <f t="shared" si="2"/>
        <v>2605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691</v>
      </c>
      <c r="T18" s="74">
        <f t="shared" si="9"/>
        <v>5532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37</v>
      </c>
      <c r="D19" s="42">
        <f t="shared" si="6"/>
        <v>46088</v>
      </c>
      <c r="E19" s="192">
        <f t="shared" si="7"/>
        <v>691</v>
      </c>
      <c r="F19" s="127">
        <f t="shared" si="2"/>
        <v>2605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691</v>
      </c>
      <c r="T19" s="74">
        <f t="shared" si="9"/>
        <v>6223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38</v>
      </c>
      <c r="D20" s="42">
        <f t="shared" si="6"/>
        <v>46089</v>
      </c>
      <c r="E20" s="192">
        <f t="shared" si="7"/>
        <v>691</v>
      </c>
      <c r="F20" s="127">
        <f t="shared" si="2"/>
        <v>2605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691</v>
      </c>
      <c r="T20" s="74">
        <f t="shared" si="9"/>
        <v>6914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39</v>
      </c>
      <c r="D21" s="42">
        <f t="shared" si="6"/>
        <v>46090</v>
      </c>
      <c r="E21" s="192">
        <f t="shared" si="7"/>
        <v>691</v>
      </c>
      <c r="F21" s="127">
        <f t="shared" si="2"/>
        <v>2605</v>
      </c>
      <c r="G21" s="127">
        <f t="shared" si="3"/>
        <v>0</v>
      </c>
      <c r="H21" s="61"/>
      <c r="I21" s="470"/>
      <c r="J21" s="471"/>
      <c r="K21" s="62"/>
      <c r="L21" s="63">
        <v>3000</v>
      </c>
      <c r="M21" s="64"/>
      <c r="N21" s="122">
        <v>0.64100000000000001</v>
      </c>
      <c r="O21" s="121">
        <f t="shared" si="4"/>
        <v>1923</v>
      </c>
      <c r="P21" s="65"/>
      <c r="Q21" s="66"/>
      <c r="R21" s="66"/>
      <c r="S21" s="45">
        <f t="shared" si="8"/>
        <v>691</v>
      </c>
      <c r="T21" s="74">
        <f t="shared" si="9"/>
        <v>7605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40</v>
      </c>
      <c r="D22" s="42">
        <f t="shared" si="6"/>
        <v>46091</v>
      </c>
      <c r="E22" s="192">
        <f t="shared" si="7"/>
        <v>691</v>
      </c>
      <c r="F22" s="127">
        <f t="shared" si="2"/>
        <v>2605</v>
      </c>
      <c r="G22" s="127">
        <f t="shared" si="3"/>
        <v>3.6599999999999993</v>
      </c>
      <c r="H22" s="61">
        <v>1</v>
      </c>
      <c r="I22" s="470" t="s">
        <v>155</v>
      </c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690</v>
      </c>
      <c r="T22" s="74">
        <f t="shared" si="9"/>
        <v>8295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41</v>
      </c>
      <c r="D23" s="42">
        <f t="shared" si="6"/>
        <v>46092</v>
      </c>
      <c r="E23" s="192">
        <f t="shared" si="7"/>
        <v>690</v>
      </c>
      <c r="F23" s="127">
        <f t="shared" si="2"/>
        <v>2605</v>
      </c>
      <c r="G23" s="127">
        <f t="shared" si="3"/>
        <v>0</v>
      </c>
      <c r="H23" s="61"/>
      <c r="I23" s="470"/>
      <c r="J23" s="471"/>
      <c r="K23" s="62"/>
      <c r="L23" s="63">
        <v>3000</v>
      </c>
      <c r="M23" s="64"/>
      <c r="N23" s="122">
        <v>0.64100000000000001</v>
      </c>
      <c r="O23" s="121">
        <f t="shared" si="4"/>
        <v>1923</v>
      </c>
      <c r="P23" s="65"/>
      <c r="Q23" s="66"/>
      <c r="R23" s="66"/>
      <c r="S23" s="45">
        <f t="shared" si="8"/>
        <v>690</v>
      </c>
      <c r="T23" s="75">
        <f t="shared" si="9"/>
        <v>8985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42</v>
      </c>
      <c r="D24" s="42">
        <f t="shared" si="6"/>
        <v>46093</v>
      </c>
      <c r="E24" s="192">
        <f t="shared" si="7"/>
        <v>690</v>
      </c>
      <c r="F24" s="127">
        <f t="shared" si="2"/>
        <v>2605</v>
      </c>
      <c r="G24" s="127">
        <f t="shared" si="3"/>
        <v>4.419999999999999</v>
      </c>
      <c r="H24" s="61">
        <v>1</v>
      </c>
      <c r="I24" s="470" t="s">
        <v>160</v>
      </c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689</v>
      </c>
      <c r="T24" s="74">
        <f t="shared" si="9"/>
        <v>9674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43</v>
      </c>
      <c r="D25" s="42">
        <f t="shared" si="6"/>
        <v>46094</v>
      </c>
      <c r="E25" s="192">
        <f t="shared" si="7"/>
        <v>689</v>
      </c>
      <c r="F25" s="127">
        <f t="shared" si="2"/>
        <v>2605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689</v>
      </c>
      <c r="T25" s="74">
        <f t="shared" si="9"/>
        <v>10363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44</v>
      </c>
      <c r="D26" s="42">
        <f t="shared" si="6"/>
        <v>46095</v>
      </c>
      <c r="E26" s="192">
        <f t="shared" si="7"/>
        <v>689</v>
      </c>
      <c r="F26" s="127">
        <f t="shared" si="2"/>
        <v>2605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689</v>
      </c>
      <c r="T26" s="74">
        <f t="shared" si="9"/>
        <v>11052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45</v>
      </c>
      <c r="D27" s="42">
        <f t="shared" si="6"/>
        <v>46096</v>
      </c>
      <c r="E27" s="192">
        <f t="shared" si="7"/>
        <v>689</v>
      </c>
      <c r="F27" s="127">
        <f t="shared" si="2"/>
        <v>2605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689</v>
      </c>
      <c r="T27" s="74">
        <f t="shared" si="9"/>
        <v>11741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</v>
      </c>
      <c r="D28" s="42">
        <f t="shared" si="11"/>
        <v>46097</v>
      </c>
      <c r="E28" s="192">
        <f t="shared" si="7"/>
        <v>689</v>
      </c>
      <c r="F28" s="127">
        <f t="shared" si="2"/>
        <v>2605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689</v>
      </c>
      <c r="T28" s="74">
        <f t="shared" si="9"/>
        <v>12430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</v>
      </c>
      <c r="D29" s="42">
        <f t="shared" si="11"/>
        <v>46098</v>
      </c>
      <c r="E29" s="192">
        <f t="shared" si="7"/>
        <v>689</v>
      </c>
      <c r="F29" s="127">
        <f t="shared" si="2"/>
        <v>2605</v>
      </c>
      <c r="G29" s="127">
        <f t="shared" si="3"/>
        <v>0</v>
      </c>
      <c r="H29" s="61"/>
      <c r="I29" s="470"/>
      <c r="J29" s="471"/>
      <c r="K29" s="62"/>
      <c r="L29" s="63">
        <v>3000</v>
      </c>
      <c r="M29" s="64"/>
      <c r="N29" s="122">
        <v>0.64100000000000001</v>
      </c>
      <c r="O29" s="121">
        <f t="shared" si="4"/>
        <v>1923</v>
      </c>
      <c r="P29" s="65"/>
      <c r="Q29" s="66"/>
      <c r="R29" s="66"/>
      <c r="S29" s="45">
        <f t="shared" si="8"/>
        <v>689</v>
      </c>
      <c r="T29" s="74">
        <f t="shared" si="9"/>
        <v>13119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</v>
      </c>
      <c r="D30" s="42">
        <f t="shared" si="11"/>
        <v>46099</v>
      </c>
      <c r="E30" s="192">
        <f t="shared" si="7"/>
        <v>689</v>
      </c>
      <c r="F30" s="127">
        <f t="shared" si="2"/>
        <v>2605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689</v>
      </c>
      <c r="T30" s="75">
        <f t="shared" si="9"/>
        <v>13808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</v>
      </c>
      <c r="D31" s="42">
        <f t="shared" si="11"/>
        <v>46100</v>
      </c>
      <c r="E31" s="192">
        <f t="shared" si="7"/>
        <v>689</v>
      </c>
      <c r="F31" s="127">
        <f t="shared" si="2"/>
        <v>2605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689</v>
      </c>
      <c r="T31" s="74">
        <f t="shared" si="9"/>
        <v>14497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</v>
      </c>
      <c r="D32" s="42">
        <f t="shared" si="11"/>
        <v>46101</v>
      </c>
      <c r="E32" s="192">
        <f t="shared" si="7"/>
        <v>689</v>
      </c>
      <c r="F32" s="127">
        <f t="shared" si="2"/>
        <v>2605</v>
      </c>
      <c r="G32" s="127">
        <f t="shared" si="3"/>
        <v>0</v>
      </c>
      <c r="H32" s="61"/>
      <c r="I32" s="470"/>
      <c r="J32" s="471"/>
      <c r="K32" s="62"/>
      <c r="L32" s="63"/>
      <c r="M32" s="64">
        <v>1500</v>
      </c>
      <c r="N32" s="122">
        <v>0.54700000000000004</v>
      </c>
      <c r="O32" s="121">
        <f t="shared" si="4"/>
        <v>820.50000000000011</v>
      </c>
      <c r="P32" s="65"/>
      <c r="Q32" s="66"/>
      <c r="R32" s="66"/>
      <c r="S32" s="45">
        <f t="shared" si="8"/>
        <v>689</v>
      </c>
      <c r="T32" s="74">
        <f t="shared" si="9"/>
        <v>15186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</v>
      </c>
      <c r="D33" s="42">
        <f t="shared" si="11"/>
        <v>46102</v>
      </c>
      <c r="E33" s="192">
        <f t="shared" si="7"/>
        <v>689</v>
      </c>
      <c r="F33" s="127">
        <f t="shared" si="2"/>
        <v>2605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689</v>
      </c>
      <c r="T33" s="74">
        <f t="shared" si="9"/>
        <v>15875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</v>
      </c>
      <c r="D34" s="42">
        <f t="shared" si="11"/>
        <v>46103</v>
      </c>
      <c r="E34" s="192">
        <f t="shared" si="7"/>
        <v>689</v>
      </c>
      <c r="F34" s="127">
        <f t="shared" si="2"/>
        <v>2605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689</v>
      </c>
      <c r="T34" s="74">
        <f t="shared" si="9"/>
        <v>16564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</v>
      </c>
      <c r="D35" s="42">
        <f t="shared" si="11"/>
        <v>46104</v>
      </c>
      <c r="E35" s="192">
        <f t="shared" si="7"/>
        <v>689</v>
      </c>
      <c r="F35" s="127">
        <f t="shared" si="2"/>
        <v>2605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689</v>
      </c>
      <c r="T35" s="74">
        <f t="shared" si="9"/>
        <v>17253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</v>
      </c>
      <c r="D36" s="42">
        <f t="shared" si="11"/>
        <v>46105</v>
      </c>
      <c r="E36" s="192">
        <f t="shared" si="7"/>
        <v>689</v>
      </c>
      <c r="F36" s="127">
        <f t="shared" si="2"/>
        <v>2605</v>
      </c>
      <c r="G36" s="127">
        <f t="shared" si="3"/>
        <v>0</v>
      </c>
      <c r="H36" s="61"/>
      <c r="I36" s="470"/>
      <c r="J36" s="471"/>
      <c r="K36" s="62"/>
      <c r="L36" s="63"/>
      <c r="M36" s="64">
        <v>3000</v>
      </c>
      <c r="N36" s="122">
        <v>0.54700000000000004</v>
      </c>
      <c r="O36" s="121">
        <f t="shared" si="4"/>
        <v>1641.0000000000002</v>
      </c>
      <c r="P36" s="65"/>
      <c r="Q36" s="66"/>
      <c r="R36" s="66"/>
      <c r="S36" s="45">
        <f t="shared" si="8"/>
        <v>689</v>
      </c>
      <c r="T36" s="74">
        <f t="shared" si="9"/>
        <v>17942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</v>
      </c>
      <c r="D37" s="42">
        <f t="shared" si="11"/>
        <v>46106</v>
      </c>
      <c r="E37" s="192">
        <f t="shared" si="7"/>
        <v>689</v>
      </c>
      <c r="F37" s="127">
        <f t="shared" si="2"/>
        <v>2605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689</v>
      </c>
      <c r="T37" s="75">
        <f t="shared" si="9"/>
        <v>18631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</v>
      </c>
      <c r="D38" s="42">
        <f t="shared" si="11"/>
        <v>46107</v>
      </c>
      <c r="E38" s="192">
        <f t="shared" si="7"/>
        <v>689</v>
      </c>
      <c r="F38" s="127">
        <f t="shared" si="2"/>
        <v>2605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689</v>
      </c>
      <c r="T38" s="74">
        <f t="shared" si="9"/>
        <v>19320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</v>
      </c>
      <c r="D39" s="42">
        <f t="shared" si="11"/>
        <v>46108</v>
      </c>
      <c r="E39" s="192">
        <f t="shared" si="7"/>
        <v>689</v>
      </c>
      <c r="F39" s="127">
        <f t="shared" si="2"/>
        <v>2605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689</v>
      </c>
      <c r="T39" s="74">
        <f t="shared" si="9"/>
        <v>20009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</v>
      </c>
      <c r="D40" s="42">
        <f t="shared" si="11"/>
        <v>46109</v>
      </c>
      <c r="E40" s="192">
        <f t="shared" si="7"/>
        <v>689</v>
      </c>
      <c r="F40" s="127">
        <f t="shared" si="2"/>
        <v>2605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689</v>
      </c>
      <c r="T40" s="74">
        <f t="shared" si="9"/>
        <v>20698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</v>
      </c>
      <c r="D41" s="42">
        <f t="shared" si="11"/>
        <v>46110</v>
      </c>
      <c r="E41" s="192">
        <f t="shared" si="7"/>
        <v>689</v>
      </c>
      <c r="F41" s="127">
        <f t="shared" si="2"/>
        <v>2605</v>
      </c>
      <c r="G41" s="127">
        <f t="shared" si="3"/>
        <v>0</v>
      </c>
      <c r="H41" s="61"/>
      <c r="I41" s="470"/>
      <c r="J41" s="471"/>
      <c r="K41" s="62"/>
      <c r="L41" s="63"/>
      <c r="M41" s="64">
        <v>3000</v>
      </c>
      <c r="N41" s="122">
        <v>0.54700000000000004</v>
      </c>
      <c r="O41" s="121">
        <f t="shared" si="4"/>
        <v>1641.0000000000002</v>
      </c>
      <c r="P41" s="65"/>
      <c r="Q41" s="66"/>
      <c r="R41" s="66"/>
      <c r="S41" s="45">
        <f t="shared" si="8"/>
        <v>689</v>
      </c>
      <c r="T41" s="74">
        <f t="shared" si="9"/>
        <v>21387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</v>
      </c>
      <c r="D42" s="42">
        <f t="shared" si="11"/>
        <v>46111</v>
      </c>
      <c r="E42" s="192">
        <f t="shared" si="7"/>
        <v>689</v>
      </c>
      <c r="F42" s="127">
        <f t="shared" si="2"/>
        <v>2605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689</v>
      </c>
      <c r="T42" s="74">
        <f t="shared" si="9"/>
        <v>22076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</v>
      </c>
      <c r="D43" s="42">
        <f t="shared" si="11"/>
        <v>46112</v>
      </c>
      <c r="E43" s="192">
        <f t="shared" si="7"/>
        <v>689</v>
      </c>
      <c r="F43" s="127">
        <f t="shared" si="2"/>
        <v>2605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689</v>
      </c>
      <c r="T43" s="74">
        <f t="shared" si="9"/>
        <v>22765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62</v>
      </c>
      <c r="D44" s="42">
        <f t="shared" si="12"/>
        <v>46113</v>
      </c>
      <c r="E44" s="192">
        <f t="shared" si="7"/>
        <v>689</v>
      </c>
      <c r="F44" s="127">
        <f t="shared" si="2"/>
        <v>2605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689</v>
      </c>
      <c r="T44" s="75">
        <f t="shared" si="9"/>
        <v>23454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63</v>
      </c>
      <c r="D45" s="42">
        <f t="shared" si="12"/>
        <v>46114</v>
      </c>
      <c r="E45" s="192">
        <f t="shared" si="7"/>
        <v>589</v>
      </c>
      <c r="F45" s="127">
        <f t="shared" si="2"/>
        <v>2605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 t="s">
        <v>265</v>
      </c>
      <c r="Q45" s="66">
        <v>100</v>
      </c>
      <c r="R45" s="66">
        <v>2108</v>
      </c>
      <c r="S45" s="45">
        <f t="shared" si="8"/>
        <v>589</v>
      </c>
      <c r="T45" s="74">
        <f>T44+S45</f>
        <v>24043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64</v>
      </c>
      <c r="D46" s="42">
        <f t="shared" si="12"/>
        <v>46115</v>
      </c>
      <c r="E46" s="192">
        <f t="shared" si="7"/>
        <v>589</v>
      </c>
      <c r="F46" s="127">
        <f t="shared" si="2"/>
        <v>2605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589</v>
      </c>
      <c r="T46" s="74">
        <f>T45+S46</f>
        <v>24632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65</v>
      </c>
      <c r="D47" s="42">
        <f t="shared" si="12"/>
        <v>46116</v>
      </c>
      <c r="E47" s="192">
        <f t="shared" si="7"/>
        <v>589</v>
      </c>
      <c r="F47" s="127">
        <f t="shared" si="2"/>
        <v>2605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589</v>
      </c>
      <c r="T47" s="74">
        <f t="shared" si="9"/>
        <v>25221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66</v>
      </c>
      <c r="D48" s="42">
        <f t="shared" si="12"/>
        <v>46117</v>
      </c>
      <c r="E48" s="192">
        <f t="shared" si="7"/>
        <v>589</v>
      </c>
      <c r="F48" s="127">
        <f t="shared" si="2"/>
        <v>2605</v>
      </c>
      <c r="G48" s="127">
        <f t="shared" si="3"/>
        <v>0</v>
      </c>
      <c r="H48" s="61"/>
      <c r="I48" s="470"/>
      <c r="J48" s="471"/>
      <c r="K48" s="62"/>
      <c r="L48" s="63"/>
      <c r="M48" s="64">
        <v>2300</v>
      </c>
      <c r="N48" s="122"/>
      <c r="O48" s="121">
        <f t="shared" si="4"/>
        <v>0</v>
      </c>
      <c r="P48" s="65"/>
      <c r="Q48" s="66"/>
      <c r="R48" s="66"/>
      <c r="S48" s="45">
        <f t="shared" si="8"/>
        <v>589</v>
      </c>
      <c r="T48" s="74">
        <f t="shared" si="9"/>
        <v>25810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67</v>
      </c>
      <c r="D49" s="42">
        <f t="shared" si="12"/>
        <v>46118</v>
      </c>
      <c r="E49" s="192">
        <f t="shared" si="7"/>
        <v>0</v>
      </c>
      <c r="F49" s="127">
        <f t="shared" si="2"/>
        <v>2605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428</v>
      </c>
      <c r="Q49" s="66">
        <v>589</v>
      </c>
      <c r="R49" s="66">
        <v>15962</v>
      </c>
      <c r="S49" s="45">
        <f t="shared" si="8"/>
        <v>0</v>
      </c>
      <c r="T49" s="74">
        <f t="shared" si="9"/>
        <v>25810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68</v>
      </c>
      <c r="D50" s="42">
        <f t="shared" si="12"/>
        <v>46119</v>
      </c>
      <c r="E50" s="192">
        <f t="shared" si="7"/>
        <v>0</v>
      </c>
      <c r="F50" s="127">
        <f t="shared" si="2"/>
        <v>2605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25810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69</v>
      </c>
      <c r="D51" s="42">
        <f t="shared" si="12"/>
        <v>46120</v>
      </c>
      <c r="E51" s="192">
        <f t="shared" si="7"/>
        <v>0</v>
      </c>
      <c r="F51" s="127">
        <f t="shared" si="2"/>
        <v>2605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25810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70</v>
      </c>
      <c r="D52" s="42">
        <f t="shared" si="12"/>
        <v>46121</v>
      </c>
      <c r="E52" s="192">
        <f t="shared" si="7"/>
        <v>0</v>
      </c>
      <c r="F52" s="127">
        <f t="shared" si="2"/>
        <v>2605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25810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71</v>
      </c>
      <c r="D53" s="42">
        <f t="shared" si="12"/>
        <v>46122</v>
      </c>
      <c r="E53" s="192">
        <f t="shared" si="7"/>
        <v>0</v>
      </c>
      <c r="F53" s="127">
        <f t="shared" si="2"/>
        <v>2605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25810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72</v>
      </c>
      <c r="D54" s="42">
        <f t="shared" si="12"/>
        <v>46123</v>
      </c>
      <c r="E54" s="192">
        <f t="shared" si="7"/>
        <v>0</v>
      </c>
      <c r="F54" s="127">
        <f t="shared" si="2"/>
        <v>2605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25810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73</v>
      </c>
      <c r="D55" s="42">
        <f t="shared" si="12"/>
        <v>46124</v>
      </c>
      <c r="E55" s="192">
        <f t="shared" si="7"/>
        <v>0</v>
      </c>
      <c r="F55" s="127">
        <f t="shared" si="2"/>
        <v>2605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25810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74</v>
      </c>
      <c r="D56" s="42">
        <f t="shared" si="12"/>
        <v>46125</v>
      </c>
      <c r="E56" s="192">
        <f t="shared" si="7"/>
        <v>0</v>
      </c>
      <c r="F56" s="127">
        <f t="shared" si="2"/>
        <v>2605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25810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75</v>
      </c>
      <c r="D57" s="42">
        <f t="shared" si="12"/>
        <v>46126</v>
      </c>
      <c r="E57" s="192">
        <f>E56-H56-Q57</f>
        <v>0</v>
      </c>
      <c r="F57" s="127">
        <f t="shared" si="2"/>
        <v>2605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25810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76</v>
      </c>
      <c r="D58" s="44">
        <f t="shared" si="12"/>
        <v>46127</v>
      </c>
      <c r="E58" s="192">
        <f>E57-H57-Q58</f>
        <v>0</v>
      </c>
      <c r="F58" s="127">
        <f t="shared" si="2"/>
        <v>2605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25810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9.4799999999999986</v>
      </c>
      <c r="H59" s="46">
        <f>SUM(H10:H58)</f>
        <v>3</v>
      </c>
      <c r="I59" s="485"/>
      <c r="J59" s="486"/>
      <c r="K59" s="480">
        <f>SUM(K10:M58)</f>
        <v>21600</v>
      </c>
      <c r="L59" s="481"/>
      <c r="M59" s="482"/>
      <c r="N59" s="322"/>
      <c r="O59" s="322">
        <f>SUM(O10:O58)</f>
        <v>12007.9</v>
      </c>
      <c r="P59" s="47"/>
      <c r="Q59" s="48">
        <f>SUM(Q10:Q58)</f>
        <v>689</v>
      </c>
      <c r="R59" s="48">
        <f>SUM(R10:R58)</f>
        <v>18070</v>
      </c>
      <c r="S59" s="49"/>
      <c r="T59" s="77">
        <f t="shared" si="13"/>
        <v>25810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0500-000000000000}">
      <formula1>$AA$10:$AA$25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L101"/>
  <sheetViews>
    <sheetView topLeftCell="A37" workbookViewId="0">
      <selection activeCell="P53" sqref="P53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2604</v>
      </c>
      <c r="E2" s="445"/>
      <c r="F2" s="446"/>
      <c r="G2" s="319"/>
      <c r="H2" s="413" t="s">
        <v>2</v>
      </c>
      <c r="I2" s="414"/>
      <c r="J2" s="442">
        <v>693</v>
      </c>
      <c r="K2" s="443"/>
      <c r="L2" s="29" t="s">
        <v>3</v>
      </c>
      <c r="M2" s="165">
        <f>T59</f>
        <v>25791</v>
      </c>
      <c r="N2" s="29" t="s">
        <v>14</v>
      </c>
      <c r="O2" s="181">
        <f>K59</f>
        <v>20818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2760</v>
      </c>
      <c r="V2">
        <f>(U2/((J$2)-(SUM(Q10:Q14))))</f>
        <v>3.9826839826839828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55</v>
      </c>
      <c r="E3" s="448"/>
      <c r="F3" s="449"/>
      <c r="G3" s="320"/>
      <c r="H3" s="392" t="s">
        <v>4</v>
      </c>
      <c r="I3" s="393"/>
      <c r="J3" s="440">
        <v>4181</v>
      </c>
      <c r="K3" s="441"/>
      <c r="L3" s="317" t="s">
        <v>113</v>
      </c>
      <c r="M3" s="166">
        <f>J3/J2</f>
        <v>6.033189033189033</v>
      </c>
      <c r="N3" s="171" t="s">
        <v>15</v>
      </c>
      <c r="O3" s="182">
        <f>(O2/(J7-J3))</f>
        <v>1.5541620007465473</v>
      </c>
      <c r="P3" s="171" t="s">
        <v>41</v>
      </c>
      <c r="Q3" s="54"/>
      <c r="R3" s="187" t="s">
        <v>237</v>
      </c>
      <c r="S3" s="161">
        <f>G59</f>
        <v>16.499999999999996</v>
      </c>
      <c r="T3" t="s">
        <v>246</v>
      </c>
      <c r="U3">
        <f>SUM(L10:L57)</f>
        <v>8000</v>
      </c>
      <c r="V3">
        <f>(U3/((J$2)-(SUM(Q10:Q15))))</f>
        <v>11.544011544011545</v>
      </c>
    </row>
    <row r="4" spans="1:38" ht="18.75" x14ac:dyDescent="0.3">
      <c r="A4" s="387" t="s">
        <v>5</v>
      </c>
      <c r="B4" s="388"/>
      <c r="C4" s="389"/>
      <c r="D4" s="436">
        <v>46072</v>
      </c>
      <c r="E4" s="437"/>
      <c r="F4" s="438"/>
      <c r="G4" s="318"/>
      <c r="H4" s="433" t="s">
        <v>6</v>
      </c>
      <c r="I4" s="434"/>
      <c r="J4" s="395">
        <f>H59</f>
        <v>5</v>
      </c>
      <c r="K4" s="435"/>
      <c r="L4" s="30" t="s">
        <v>7</v>
      </c>
      <c r="M4" s="167">
        <f>(SUM(H10:H20)/J2)+(SUM(H21:H58)/(J2-J5-AB2))</f>
        <v>7.7188348374789047E-3</v>
      </c>
      <c r="N4" s="175" t="s">
        <v>111</v>
      </c>
      <c r="O4" s="183">
        <f>O59</f>
        <v>12111.846000000001</v>
      </c>
      <c r="P4" s="172" t="s">
        <v>39</v>
      </c>
      <c r="Q4" s="54"/>
      <c r="R4" s="187" t="s">
        <v>242</v>
      </c>
      <c r="S4" s="161">
        <f>O2-S3-S2</f>
        <v>20801.5</v>
      </c>
      <c r="T4" t="s">
        <v>37</v>
      </c>
      <c r="U4">
        <f>SUM(M10:M58)</f>
        <v>10058</v>
      </c>
      <c r="V4">
        <f>(U4/((J$2)-(SUM(Q10:Q14))))</f>
        <v>14.513708513708513</v>
      </c>
    </row>
    <row r="5" spans="1:38" ht="18.75" x14ac:dyDescent="0.3">
      <c r="A5" s="387" t="s">
        <v>8</v>
      </c>
      <c r="B5" s="388"/>
      <c r="C5" s="389"/>
      <c r="D5" s="436">
        <v>46111</v>
      </c>
      <c r="E5" s="437"/>
      <c r="F5" s="438"/>
      <c r="G5" s="318"/>
      <c r="H5" s="433" t="s">
        <v>106</v>
      </c>
      <c r="I5" s="434"/>
      <c r="J5" s="395">
        <f>SUM(Q10:Q45)</f>
        <v>100</v>
      </c>
      <c r="K5" s="435"/>
      <c r="L5" s="30" t="s">
        <v>10</v>
      </c>
      <c r="M5" s="168">
        <f>((J7-J3)/M2)*1000</f>
        <v>519.36722112364771</v>
      </c>
      <c r="N5" s="173" t="s">
        <v>112</v>
      </c>
      <c r="O5" s="184">
        <f>O4/(J7-J3)</f>
        <v>0.90420649496080641</v>
      </c>
      <c r="P5" s="173" t="s">
        <v>42</v>
      </c>
      <c r="Q5" s="54"/>
      <c r="R5" s="187" t="s">
        <v>238</v>
      </c>
      <c r="S5" s="161">
        <f>S4/J6</f>
        <v>35.376700680272108</v>
      </c>
    </row>
    <row r="6" spans="1:38" ht="18.75" x14ac:dyDescent="0.3">
      <c r="A6" s="387" t="s">
        <v>11</v>
      </c>
      <c r="B6" s="388"/>
      <c r="C6" s="389"/>
      <c r="D6" s="447">
        <v>28.2</v>
      </c>
      <c r="E6" s="448"/>
      <c r="F6" s="449"/>
      <c r="G6" s="320"/>
      <c r="H6" s="433" t="s">
        <v>107</v>
      </c>
      <c r="I6" s="434"/>
      <c r="J6" s="395">
        <f>Q59-J5</f>
        <v>588</v>
      </c>
      <c r="K6" s="435"/>
      <c r="L6" s="317" t="s">
        <v>109</v>
      </c>
      <c r="M6" s="169">
        <f>SUM(R46:R58)/SUM(Q46:Q58)</f>
        <v>26.5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67.2</v>
      </c>
      <c r="E7" s="464"/>
      <c r="F7" s="465"/>
      <c r="G7" s="321"/>
      <c r="H7" s="459" t="s">
        <v>12</v>
      </c>
      <c r="I7" s="460"/>
      <c r="J7" s="461">
        <f>R59</f>
        <v>17576</v>
      </c>
      <c r="K7" s="462"/>
      <c r="L7" s="31" t="s">
        <v>110</v>
      </c>
      <c r="M7" s="170">
        <f>SUM(R10:R45)/SUM(Q10:Q45)</f>
        <v>19.940000000000001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28.2</v>
      </c>
      <c r="D10" s="41">
        <f>D4</f>
        <v>46072</v>
      </c>
      <c r="E10" s="192">
        <f>J2</f>
        <v>693</v>
      </c>
      <c r="F10" s="127">
        <f>D$2</f>
        <v>2604</v>
      </c>
      <c r="G10" s="127">
        <f>H10*X10</f>
        <v>0</v>
      </c>
      <c r="H10" s="55"/>
      <c r="I10" s="468"/>
      <c r="J10" s="469"/>
      <c r="K10" s="56">
        <v>2180</v>
      </c>
      <c r="L10" s="57"/>
      <c r="M10" s="58"/>
      <c r="N10" s="121">
        <v>0.53700000000000003</v>
      </c>
      <c r="O10" s="121">
        <f>SUM(K10:M10)*N10</f>
        <v>1170.6600000000001</v>
      </c>
      <c r="P10" s="59" t="s">
        <v>173</v>
      </c>
      <c r="Q10" s="60"/>
      <c r="R10" s="60"/>
      <c r="S10" s="45">
        <f>E10-H10-Q10</f>
        <v>693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29.2</v>
      </c>
      <c r="D11" s="42">
        <f>D10+1</f>
        <v>46073</v>
      </c>
      <c r="E11" s="192">
        <f>E10-H10-Q11</f>
        <v>693</v>
      </c>
      <c r="F11" s="127">
        <f t="shared" ref="F11:F58" si="2">D$2</f>
        <v>2604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65"/>
      <c r="Q11" s="66"/>
      <c r="R11" s="66"/>
      <c r="S11" s="45">
        <f>S10-H11-Q11</f>
        <v>693</v>
      </c>
      <c r="T11" s="74">
        <f>T10+S11</f>
        <v>693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30.2</v>
      </c>
      <c r="D12" s="42">
        <f t="shared" si="6"/>
        <v>46074</v>
      </c>
      <c r="E12" s="192">
        <f t="shared" ref="E12:E56" si="7">E11-H11-Q12</f>
        <v>693</v>
      </c>
      <c r="F12" s="127">
        <f t="shared" si="2"/>
        <v>2604</v>
      </c>
      <c r="G12" s="127">
        <f t="shared" si="3"/>
        <v>0</v>
      </c>
      <c r="H12" s="61"/>
      <c r="I12" s="470"/>
      <c r="J12" s="471"/>
      <c r="K12" s="62">
        <v>580</v>
      </c>
      <c r="L12" s="63"/>
      <c r="M12" s="64"/>
      <c r="N12" s="122">
        <v>0.53700000000000003</v>
      </c>
      <c r="O12" s="121">
        <f t="shared" si="4"/>
        <v>311.46000000000004</v>
      </c>
      <c r="P12" s="65" t="s">
        <v>407</v>
      </c>
      <c r="Q12" s="66"/>
      <c r="R12" s="66"/>
      <c r="S12" s="45">
        <f t="shared" ref="S12:S58" si="8">S11-H12-Q12</f>
        <v>693</v>
      </c>
      <c r="T12" s="74">
        <f t="shared" ref="T12:T51" si="9">T11+S12</f>
        <v>1386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31.2</v>
      </c>
      <c r="D13" s="42">
        <f t="shared" si="6"/>
        <v>46075</v>
      </c>
      <c r="E13" s="192">
        <f t="shared" si="7"/>
        <v>693</v>
      </c>
      <c r="F13" s="127">
        <f t="shared" si="2"/>
        <v>2604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 t="s">
        <v>408</v>
      </c>
      <c r="Q13" s="66"/>
      <c r="R13" s="66"/>
      <c r="S13" s="45">
        <f>S12-H13-Q13</f>
        <v>693</v>
      </c>
      <c r="T13" s="74">
        <f t="shared" si="9"/>
        <v>2079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32.200000000000003</v>
      </c>
      <c r="D14" s="42">
        <f t="shared" si="6"/>
        <v>46076</v>
      </c>
      <c r="E14" s="192">
        <f t="shared" si="7"/>
        <v>693</v>
      </c>
      <c r="F14" s="127">
        <f t="shared" si="2"/>
        <v>2604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693</v>
      </c>
      <c r="T14" s="74">
        <f t="shared" si="9"/>
        <v>2772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33.200000000000003</v>
      </c>
      <c r="D15" s="42">
        <f t="shared" si="6"/>
        <v>46077</v>
      </c>
      <c r="E15" s="192">
        <f>E14-H14-Q15</f>
        <v>693</v>
      </c>
      <c r="F15" s="127">
        <f t="shared" si="2"/>
        <v>2604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693</v>
      </c>
      <c r="T15" s="74">
        <f t="shared" si="9"/>
        <v>3465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34.200000000000003</v>
      </c>
      <c r="D16" s="42">
        <f t="shared" si="6"/>
        <v>46078</v>
      </c>
      <c r="E16" s="192">
        <f t="shared" si="7"/>
        <v>693</v>
      </c>
      <c r="F16" s="127">
        <f t="shared" si="2"/>
        <v>2604</v>
      </c>
      <c r="G16" s="127">
        <f t="shared" si="3"/>
        <v>3.4000000000000004</v>
      </c>
      <c r="H16" s="61">
        <v>2</v>
      </c>
      <c r="I16" s="470" t="s">
        <v>161</v>
      </c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691</v>
      </c>
      <c r="T16" s="75">
        <f t="shared" si="9"/>
        <v>4156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35.200000000000003</v>
      </c>
      <c r="D17" s="42">
        <f t="shared" si="6"/>
        <v>46079</v>
      </c>
      <c r="E17" s="192">
        <f t="shared" si="7"/>
        <v>691</v>
      </c>
      <c r="F17" s="127">
        <f t="shared" si="2"/>
        <v>2604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691</v>
      </c>
      <c r="T17" s="74">
        <f t="shared" si="9"/>
        <v>4847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36.200000000000003</v>
      </c>
      <c r="D18" s="42">
        <f t="shared" si="6"/>
        <v>46080</v>
      </c>
      <c r="E18" s="192">
        <f>E17-H17-Q18</f>
        <v>691</v>
      </c>
      <c r="F18" s="127">
        <f t="shared" si="2"/>
        <v>2604</v>
      </c>
      <c r="G18" s="127">
        <f t="shared" si="3"/>
        <v>2.2999999999999998</v>
      </c>
      <c r="H18" s="61">
        <v>1</v>
      </c>
      <c r="I18" s="470" t="s">
        <v>148</v>
      </c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690</v>
      </c>
      <c r="T18" s="74">
        <f t="shared" si="9"/>
        <v>5537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37.200000000000003</v>
      </c>
      <c r="D19" s="42">
        <f t="shared" si="6"/>
        <v>46081</v>
      </c>
      <c r="E19" s="192">
        <f t="shared" si="7"/>
        <v>690</v>
      </c>
      <c r="F19" s="127">
        <f t="shared" si="2"/>
        <v>2604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690</v>
      </c>
      <c r="T19" s="74">
        <f t="shared" si="9"/>
        <v>6227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38.200000000000003</v>
      </c>
      <c r="D20" s="42">
        <f t="shared" si="6"/>
        <v>46082</v>
      </c>
      <c r="E20" s="192">
        <f t="shared" si="7"/>
        <v>690</v>
      </c>
      <c r="F20" s="127">
        <f t="shared" si="2"/>
        <v>2604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690</v>
      </c>
      <c r="T20" s="74">
        <f t="shared" si="9"/>
        <v>6917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39.200000000000003</v>
      </c>
      <c r="D21" s="42">
        <f t="shared" si="6"/>
        <v>46083</v>
      </c>
      <c r="E21" s="192">
        <f t="shared" si="7"/>
        <v>690</v>
      </c>
      <c r="F21" s="127">
        <f t="shared" si="2"/>
        <v>2604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690</v>
      </c>
      <c r="T21" s="74">
        <f t="shared" si="9"/>
        <v>7607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40.200000000000003</v>
      </c>
      <c r="D22" s="42">
        <f t="shared" si="6"/>
        <v>46084</v>
      </c>
      <c r="E22" s="192">
        <f t="shared" si="7"/>
        <v>690</v>
      </c>
      <c r="F22" s="127">
        <f t="shared" si="2"/>
        <v>2604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690</v>
      </c>
      <c r="T22" s="74">
        <f t="shared" si="9"/>
        <v>8297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41.2</v>
      </c>
      <c r="D23" s="42">
        <f t="shared" si="6"/>
        <v>46085</v>
      </c>
      <c r="E23" s="192">
        <f t="shared" si="7"/>
        <v>690</v>
      </c>
      <c r="F23" s="127">
        <f t="shared" si="2"/>
        <v>2604</v>
      </c>
      <c r="G23" s="127">
        <f t="shared" si="3"/>
        <v>4.0399999999999991</v>
      </c>
      <c r="H23" s="61">
        <v>1</v>
      </c>
      <c r="I23" s="470" t="s">
        <v>155</v>
      </c>
      <c r="J23" s="471"/>
      <c r="K23" s="62"/>
      <c r="L23" s="63">
        <v>3000</v>
      </c>
      <c r="M23" s="64"/>
      <c r="N23" s="122">
        <v>0.64100000000000001</v>
      </c>
      <c r="O23" s="121">
        <f t="shared" si="4"/>
        <v>1923</v>
      </c>
      <c r="P23" s="65"/>
      <c r="Q23" s="66"/>
      <c r="R23" s="66"/>
      <c r="S23" s="45">
        <f t="shared" si="8"/>
        <v>689</v>
      </c>
      <c r="T23" s="75">
        <f t="shared" si="9"/>
        <v>8986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42.2</v>
      </c>
      <c r="D24" s="42">
        <f t="shared" si="6"/>
        <v>46086</v>
      </c>
      <c r="E24" s="192">
        <f t="shared" si="7"/>
        <v>689</v>
      </c>
      <c r="F24" s="127">
        <f t="shared" si="2"/>
        <v>2604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689</v>
      </c>
      <c r="T24" s="74">
        <f t="shared" si="9"/>
        <v>9675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43.2</v>
      </c>
      <c r="D25" s="42">
        <f t="shared" si="6"/>
        <v>46087</v>
      </c>
      <c r="E25" s="192">
        <f t="shared" si="7"/>
        <v>689</v>
      </c>
      <c r="F25" s="127">
        <f t="shared" si="2"/>
        <v>2604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689</v>
      </c>
      <c r="T25" s="74">
        <f t="shared" si="9"/>
        <v>10364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44.2</v>
      </c>
      <c r="D26" s="42">
        <f t="shared" si="6"/>
        <v>46088</v>
      </c>
      <c r="E26" s="192">
        <f t="shared" si="7"/>
        <v>689</v>
      </c>
      <c r="F26" s="127">
        <f t="shared" si="2"/>
        <v>2604</v>
      </c>
      <c r="G26" s="127">
        <f t="shared" si="3"/>
        <v>0</v>
      </c>
      <c r="H26" s="61"/>
      <c r="I26" s="470"/>
      <c r="J26" s="471"/>
      <c r="K26" s="62"/>
      <c r="L26" s="63">
        <v>3000</v>
      </c>
      <c r="M26" s="64"/>
      <c r="N26" s="122">
        <v>0.64100000000000001</v>
      </c>
      <c r="O26" s="121">
        <f t="shared" si="4"/>
        <v>1923</v>
      </c>
      <c r="P26" s="65"/>
      <c r="Q26" s="66"/>
      <c r="R26" s="66"/>
      <c r="S26" s="45">
        <f t="shared" si="8"/>
        <v>689</v>
      </c>
      <c r="T26" s="74">
        <f t="shared" si="9"/>
        <v>11053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45.2</v>
      </c>
      <c r="D27" s="42">
        <f t="shared" si="6"/>
        <v>46089</v>
      </c>
      <c r="E27" s="192">
        <f t="shared" si="7"/>
        <v>689</v>
      </c>
      <c r="F27" s="127">
        <f t="shared" si="2"/>
        <v>2604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689</v>
      </c>
      <c r="T27" s="74">
        <f t="shared" si="9"/>
        <v>11742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46.2</v>
      </c>
      <c r="D28" s="42">
        <f t="shared" si="11"/>
        <v>46090</v>
      </c>
      <c r="E28" s="192">
        <f t="shared" si="7"/>
        <v>689</v>
      </c>
      <c r="F28" s="127">
        <f t="shared" si="2"/>
        <v>2604</v>
      </c>
      <c r="G28" s="127">
        <f t="shared" si="3"/>
        <v>0</v>
      </c>
      <c r="H28" s="61"/>
      <c r="I28" s="470"/>
      <c r="J28" s="471"/>
      <c r="K28" s="62"/>
      <c r="L28" s="63">
        <v>2000</v>
      </c>
      <c r="M28" s="64"/>
      <c r="N28" s="122">
        <v>0.64100000000000001</v>
      </c>
      <c r="O28" s="121">
        <f t="shared" si="4"/>
        <v>1282</v>
      </c>
      <c r="P28" s="65"/>
      <c r="Q28" s="66"/>
      <c r="R28" s="66"/>
      <c r="S28" s="45">
        <f t="shared" si="8"/>
        <v>689</v>
      </c>
      <c r="T28" s="74">
        <f t="shared" si="9"/>
        <v>12431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47.2</v>
      </c>
      <c r="D29" s="42">
        <f t="shared" si="11"/>
        <v>46091</v>
      </c>
      <c r="E29" s="192">
        <f t="shared" si="7"/>
        <v>689</v>
      </c>
      <c r="F29" s="127">
        <f t="shared" si="2"/>
        <v>2604</v>
      </c>
      <c r="G29" s="127">
        <f t="shared" si="3"/>
        <v>6.759999999999998</v>
      </c>
      <c r="H29" s="61">
        <v>1</v>
      </c>
      <c r="I29" s="470" t="s">
        <v>151</v>
      </c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688</v>
      </c>
      <c r="T29" s="74">
        <f t="shared" si="9"/>
        <v>13119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48.2</v>
      </c>
      <c r="D30" s="42">
        <f t="shared" si="11"/>
        <v>46092</v>
      </c>
      <c r="E30" s="192">
        <f t="shared" si="7"/>
        <v>688</v>
      </c>
      <c r="F30" s="127">
        <f t="shared" si="2"/>
        <v>2604</v>
      </c>
      <c r="G30" s="127">
        <f t="shared" si="3"/>
        <v>0</v>
      </c>
      <c r="H30" s="61"/>
      <c r="I30" s="470"/>
      <c r="J30" s="471"/>
      <c r="K30" s="62"/>
      <c r="L30" s="63"/>
      <c r="M30" s="64">
        <v>3000</v>
      </c>
      <c r="N30" s="122">
        <v>0.54700000000000004</v>
      </c>
      <c r="O30" s="121">
        <f t="shared" si="4"/>
        <v>1641.0000000000002</v>
      </c>
      <c r="P30" s="65"/>
      <c r="Q30" s="66"/>
      <c r="R30" s="66"/>
      <c r="S30" s="45">
        <f t="shared" si="8"/>
        <v>688</v>
      </c>
      <c r="T30" s="75">
        <f t="shared" si="9"/>
        <v>13807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49.2</v>
      </c>
      <c r="D31" s="42">
        <f t="shared" si="11"/>
        <v>46093</v>
      </c>
      <c r="E31" s="192">
        <f t="shared" si="7"/>
        <v>688</v>
      </c>
      <c r="F31" s="127">
        <f t="shared" si="2"/>
        <v>2604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688</v>
      </c>
      <c r="T31" s="74">
        <f t="shared" si="9"/>
        <v>14495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50.2</v>
      </c>
      <c r="D32" s="42">
        <f t="shared" si="11"/>
        <v>46094</v>
      </c>
      <c r="E32" s="192">
        <f t="shared" si="7"/>
        <v>688</v>
      </c>
      <c r="F32" s="127">
        <f t="shared" si="2"/>
        <v>2604</v>
      </c>
      <c r="G32" s="127">
        <f t="shared" si="3"/>
        <v>0</v>
      </c>
      <c r="H32" s="61"/>
      <c r="I32" s="470"/>
      <c r="J32" s="471"/>
      <c r="K32" s="62"/>
      <c r="L32" s="63"/>
      <c r="M32" s="64">
        <v>1000</v>
      </c>
      <c r="N32" s="122">
        <v>0.54700000000000004</v>
      </c>
      <c r="O32" s="121">
        <f t="shared" si="4"/>
        <v>547</v>
      </c>
      <c r="P32" s="65"/>
      <c r="Q32" s="66"/>
      <c r="R32" s="66"/>
      <c r="S32" s="45">
        <f t="shared" si="8"/>
        <v>688</v>
      </c>
      <c r="T32" s="74">
        <f t="shared" si="9"/>
        <v>15183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51.2</v>
      </c>
      <c r="D33" s="42">
        <f t="shared" si="11"/>
        <v>46095</v>
      </c>
      <c r="E33" s="192">
        <f t="shared" si="7"/>
        <v>688</v>
      </c>
      <c r="F33" s="127">
        <f t="shared" si="2"/>
        <v>2604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688</v>
      </c>
      <c r="T33" s="74">
        <f t="shared" si="9"/>
        <v>15871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52.2</v>
      </c>
      <c r="D34" s="42">
        <f t="shared" si="11"/>
        <v>46096</v>
      </c>
      <c r="E34" s="192">
        <f t="shared" si="7"/>
        <v>688</v>
      </c>
      <c r="F34" s="127">
        <f t="shared" si="2"/>
        <v>2604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688</v>
      </c>
      <c r="T34" s="74">
        <f t="shared" si="9"/>
        <v>16559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53.2</v>
      </c>
      <c r="D35" s="42">
        <f t="shared" si="11"/>
        <v>46097</v>
      </c>
      <c r="E35" s="192">
        <f t="shared" si="7"/>
        <v>688</v>
      </c>
      <c r="F35" s="127">
        <f t="shared" si="2"/>
        <v>2604</v>
      </c>
      <c r="G35" s="127">
        <f t="shared" si="3"/>
        <v>0</v>
      </c>
      <c r="H35" s="61"/>
      <c r="I35" s="470"/>
      <c r="J35" s="471"/>
      <c r="K35" s="62"/>
      <c r="L35" s="63"/>
      <c r="M35" s="64">
        <v>3000</v>
      </c>
      <c r="N35" s="122">
        <v>0.54700000000000004</v>
      </c>
      <c r="O35" s="121">
        <f t="shared" si="4"/>
        <v>1641.0000000000002</v>
      </c>
      <c r="P35" s="65"/>
      <c r="Q35" s="66"/>
      <c r="R35" s="66"/>
      <c r="S35" s="45">
        <f t="shared" si="8"/>
        <v>688</v>
      </c>
      <c r="T35" s="74">
        <f t="shared" si="9"/>
        <v>17247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54.2</v>
      </c>
      <c r="D36" s="42">
        <f t="shared" si="11"/>
        <v>46098</v>
      </c>
      <c r="E36" s="192">
        <f t="shared" si="7"/>
        <v>688</v>
      </c>
      <c r="F36" s="127">
        <f t="shared" si="2"/>
        <v>2604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688</v>
      </c>
      <c r="T36" s="74">
        <f t="shared" si="9"/>
        <v>17935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55.2</v>
      </c>
      <c r="D37" s="42">
        <f t="shared" si="11"/>
        <v>46099</v>
      </c>
      <c r="E37" s="192">
        <f t="shared" si="7"/>
        <v>688</v>
      </c>
      <c r="F37" s="127">
        <f t="shared" si="2"/>
        <v>2604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688</v>
      </c>
      <c r="T37" s="75">
        <f t="shared" si="9"/>
        <v>18623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56.2</v>
      </c>
      <c r="D38" s="42">
        <f t="shared" si="11"/>
        <v>46100</v>
      </c>
      <c r="E38" s="192">
        <f t="shared" si="7"/>
        <v>688</v>
      </c>
      <c r="F38" s="127">
        <f t="shared" si="2"/>
        <v>2604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688</v>
      </c>
      <c r="T38" s="74">
        <f t="shared" si="9"/>
        <v>19311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57.2</v>
      </c>
      <c r="D39" s="42">
        <f t="shared" si="11"/>
        <v>46101</v>
      </c>
      <c r="E39" s="192">
        <f t="shared" si="7"/>
        <v>688</v>
      </c>
      <c r="F39" s="127">
        <f t="shared" si="2"/>
        <v>2604</v>
      </c>
      <c r="G39" s="127">
        <f t="shared" si="3"/>
        <v>0</v>
      </c>
      <c r="H39" s="61"/>
      <c r="I39" s="470"/>
      <c r="J39" s="471"/>
      <c r="K39" s="62"/>
      <c r="L39" s="63"/>
      <c r="M39" s="64">
        <v>2000</v>
      </c>
      <c r="N39" s="122">
        <v>0.54700000000000004</v>
      </c>
      <c r="O39" s="121">
        <f t="shared" si="4"/>
        <v>1094</v>
      </c>
      <c r="P39" s="65"/>
      <c r="Q39" s="66"/>
      <c r="R39" s="66"/>
      <c r="S39" s="45">
        <f t="shared" si="8"/>
        <v>688</v>
      </c>
      <c r="T39" s="74">
        <f t="shared" si="9"/>
        <v>19999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58.2</v>
      </c>
      <c r="D40" s="42">
        <f t="shared" si="11"/>
        <v>46102</v>
      </c>
      <c r="E40" s="192">
        <f t="shared" si="7"/>
        <v>688</v>
      </c>
      <c r="F40" s="127">
        <f t="shared" si="2"/>
        <v>2604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688</v>
      </c>
      <c r="T40" s="74">
        <f t="shared" si="9"/>
        <v>20687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59.2</v>
      </c>
      <c r="D41" s="42">
        <f t="shared" si="11"/>
        <v>46103</v>
      </c>
      <c r="E41" s="192">
        <f t="shared" si="7"/>
        <v>688</v>
      </c>
      <c r="F41" s="127">
        <f t="shared" si="2"/>
        <v>2604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688</v>
      </c>
      <c r="T41" s="74">
        <f t="shared" si="9"/>
        <v>21375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60.2</v>
      </c>
      <c r="D42" s="42">
        <f t="shared" si="11"/>
        <v>46104</v>
      </c>
      <c r="E42" s="192">
        <f t="shared" si="7"/>
        <v>688</v>
      </c>
      <c r="F42" s="127">
        <f t="shared" si="2"/>
        <v>2604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688</v>
      </c>
      <c r="T42" s="74">
        <f t="shared" si="9"/>
        <v>22063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61.2</v>
      </c>
      <c r="D43" s="42">
        <f t="shared" si="11"/>
        <v>46105</v>
      </c>
      <c r="E43" s="192">
        <f t="shared" si="7"/>
        <v>688</v>
      </c>
      <c r="F43" s="127">
        <f t="shared" si="2"/>
        <v>2604</v>
      </c>
      <c r="G43" s="127">
        <f t="shared" si="3"/>
        <v>0</v>
      </c>
      <c r="H43" s="61"/>
      <c r="I43" s="470"/>
      <c r="J43" s="471"/>
      <c r="K43" s="62"/>
      <c r="L43" s="63"/>
      <c r="M43" s="64">
        <v>1300</v>
      </c>
      <c r="N43" s="122">
        <v>0.54700000000000004</v>
      </c>
      <c r="O43" s="121">
        <f t="shared" si="4"/>
        <v>711.1</v>
      </c>
      <c r="P43" s="65"/>
      <c r="Q43" s="66"/>
      <c r="R43" s="66"/>
      <c r="S43" s="45">
        <f t="shared" si="8"/>
        <v>688</v>
      </c>
      <c r="T43" s="74">
        <f t="shared" si="9"/>
        <v>22751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62.2</v>
      </c>
      <c r="D44" s="42">
        <f t="shared" si="12"/>
        <v>46106</v>
      </c>
      <c r="E44" s="192">
        <f t="shared" si="7"/>
        <v>688</v>
      </c>
      <c r="F44" s="127">
        <f t="shared" si="2"/>
        <v>2604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688</v>
      </c>
      <c r="T44" s="75">
        <f t="shared" si="9"/>
        <v>23439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63.2</v>
      </c>
      <c r="D45" s="42">
        <f t="shared" si="12"/>
        <v>46107</v>
      </c>
      <c r="E45" s="192">
        <f t="shared" si="7"/>
        <v>588</v>
      </c>
      <c r="F45" s="127">
        <f t="shared" si="2"/>
        <v>2604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 t="s">
        <v>195</v>
      </c>
      <c r="Q45" s="66">
        <v>100</v>
      </c>
      <c r="R45" s="66">
        <v>1994</v>
      </c>
      <c r="S45" s="45">
        <f t="shared" si="8"/>
        <v>588</v>
      </c>
      <c r="T45" s="74">
        <f>T44+S45</f>
        <v>24027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64.2</v>
      </c>
      <c r="D46" s="42">
        <f t="shared" si="12"/>
        <v>46108</v>
      </c>
      <c r="E46" s="192">
        <f t="shared" si="7"/>
        <v>588</v>
      </c>
      <c r="F46" s="127">
        <f t="shared" si="2"/>
        <v>2604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588</v>
      </c>
      <c r="T46" s="74">
        <f>T45+S46</f>
        <v>24615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65.2</v>
      </c>
      <c r="D47" s="42">
        <f t="shared" si="12"/>
        <v>46109</v>
      </c>
      <c r="E47" s="192">
        <f t="shared" si="7"/>
        <v>588</v>
      </c>
      <c r="F47" s="127">
        <f t="shared" si="2"/>
        <v>2604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588</v>
      </c>
      <c r="T47" s="74">
        <f t="shared" si="9"/>
        <v>25203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66.2</v>
      </c>
      <c r="D48" s="42">
        <f t="shared" si="12"/>
        <v>46110</v>
      </c>
      <c r="E48" s="192">
        <f t="shared" si="7"/>
        <v>588</v>
      </c>
      <c r="F48" s="127">
        <f t="shared" si="2"/>
        <v>2604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588</v>
      </c>
      <c r="T48" s="74">
        <f t="shared" si="9"/>
        <v>25791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67.2</v>
      </c>
      <c r="D49" s="42">
        <f t="shared" si="12"/>
        <v>46111</v>
      </c>
      <c r="E49" s="192">
        <f t="shared" si="7"/>
        <v>0</v>
      </c>
      <c r="F49" s="127">
        <f t="shared" si="2"/>
        <v>2604</v>
      </c>
      <c r="G49" s="127">
        <f t="shared" si="3"/>
        <v>0</v>
      </c>
      <c r="H49" s="61"/>
      <c r="I49" s="470"/>
      <c r="J49" s="471"/>
      <c r="K49" s="62"/>
      <c r="L49" s="63"/>
      <c r="M49" s="64">
        <v>-242</v>
      </c>
      <c r="N49" s="122">
        <v>0.54700000000000004</v>
      </c>
      <c r="O49" s="121">
        <f t="shared" si="4"/>
        <v>-132.37400000000002</v>
      </c>
      <c r="P49" s="65" t="s">
        <v>427</v>
      </c>
      <c r="Q49" s="66">
        <v>588</v>
      </c>
      <c r="R49" s="66">
        <v>15582</v>
      </c>
      <c r="S49" s="45">
        <f t="shared" si="8"/>
        <v>0</v>
      </c>
      <c r="T49" s="74">
        <f t="shared" si="9"/>
        <v>25791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68.2</v>
      </c>
      <c r="D50" s="42">
        <f t="shared" si="12"/>
        <v>46112</v>
      </c>
      <c r="E50" s="192">
        <f t="shared" si="7"/>
        <v>0</v>
      </c>
      <c r="F50" s="127">
        <f t="shared" si="2"/>
        <v>2604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25791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69.2</v>
      </c>
      <c r="D51" s="42">
        <f t="shared" si="12"/>
        <v>46113</v>
      </c>
      <c r="E51" s="192">
        <f t="shared" si="7"/>
        <v>0</v>
      </c>
      <c r="F51" s="127">
        <f t="shared" si="2"/>
        <v>2604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25791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70.2</v>
      </c>
      <c r="D52" s="42">
        <f t="shared" si="12"/>
        <v>46114</v>
      </c>
      <c r="E52" s="192">
        <f t="shared" si="7"/>
        <v>0</v>
      </c>
      <c r="F52" s="127">
        <f t="shared" si="2"/>
        <v>2604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25791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71.2</v>
      </c>
      <c r="D53" s="42">
        <f t="shared" si="12"/>
        <v>46115</v>
      </c>
      <c r="E53" s="192">
        <f t="shared" si="7"/>
        <v>0</v>
      </c>
      <c r="F53" s="127">
        <f t="shared" si="2"/>
        <v>2604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25791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72.2</v>
      </c>
      <c r="D54" s="42">
        <f t="shared" si="12"/>
        <v>46116</v>
      </c>
      <c r="E54" s="192">
        <f t="shared" si="7"/>
        <v>0</v>
      </c>
      <c r="F54" s="127">
        <f t="shared" si="2"/>
        <v>2604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25791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73.2</v>
      </c>
      <c r="D55" s="42">
        <f t="shared" si="12"/>
        <v>46117</v>
      </c>
      <c r="E55" s="192">
        <f t="shared" si="7"/>
        <v>0</v>
      </c>
      <c r="F55" s="127">
        <f t="shared" si="2"/>
        <v>2604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25791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74.2</v>
      </c>
      <c r="D56" s="42">
        <f t="shared" si="12"/>
        <v>46118</v>
      </c>
      <c r="E56" s="192">
        <f t="shared" si="7"/>
        <v>0</v>
      </c>
      <c r="F56" s="127">
        <f t="shared" si="2"/>
        <v>2604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25791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75.2</v>
      </c>
      <c r="D57" s="42">
        <f t="shared" si="12"/>
        <v>46119</v>
      </c>
      <c r="E57" s="192">
        <f>E56-H56-Q57</f>
        <v>0</v>
      </c>
      <c r="F57" s="127">
        <f t="shared" si="2"/>
        <v>2604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25791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76.2</v>
      </c>
      <c r="D58" s="44">
        <f t="shared" si="12"/>
        <v>46120</v>
      </c>
      <c r="E58" s="192">
        <f>E57-H57-Q58</f>
        <v>0</v>
      </c>
      <c r="F58" s="127">
        <f t="shared" si="2"/>
        <v>2604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25791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16.499999999999996</v>
      </c>
      <c r="H59" s="46">
        <f>SUM(H10:H58)</f>
        <v>5</v>
      </c>
      <c r="I59" s="485"/>
      <c r="J59" s="486"/>
      <c r="K59" s="480">
        <f>SUM(K10:M58)</f>
        <v>20818</v>
      </c>
      <c r="L59" s="481"/>
      <c r="M59" s="482"/>
      <c r="N59" s="322"/>
      <c r="O59" s="322">
        <f>SUM(O10:O58)</f>
        <v>12111.846000000001</v>
      </c>
      <c r="P59" s="47"/>
      <c r="Q59" s="48">
        <f>SUM(Q10:Q58)</f>
        <v>688</v>
      </c>
      <c r="R59" s="48">
        <f>SUM(R10:R58)</f>
        <v>17576</v>
      </c>
      <c r="S59" s="49"/>
      <c r="T59" s="77">
        <f t="shared" si="13"/>
        <v>25791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0600-000000000000}">
      <formula1>$AA$10:$AA$25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L101"/>
  <sheetViews>
    <sheetView workbookViewId="0">
      <selection activeCell="P53" sqref="P53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2603</v>
      </c>
      <c r="E2" s="445"/>
      <c r="F2" s="446"/>
      <c r="G2" s="313"/>
      <c r="H2" s="413" t="s">
        <v>2</v>
      </c>
      <c r="I2" s="414"/>
      <c r="J2" s="442">
        <v>718</v>
      </c>
      <c r="K2" s="443"/>
      <c r="L2" s="29" t="s">
        <v>3</v>
      </c>
      <c r="M2" s="165">
        <f>T59</f>
        <v>26731</v>
      </c>
      <c r="N2" s="29" t="s">
        <v>14</v>
      </c>
      <c r="O2" s="181">
        <f>K59</f>
        <v>21970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3170</v>
      </c>
      <c r="V2">
        <f>(U2/((J$2)-(SUM(Q10:Q14))))</f>
        <v>4.415041782729805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314"/>
      <c r="H3" s="392" t="s">
        <v>4</v>
      </c>
      <c r="I3" s="393"/>
      <c r="J3" s="440">
        <v>4404</v>
      </c>
      <c r="K3" s="441"/>
      <c r="L3" s="311" t="s">
        <v>113</v>
      </c>
      <c r="M3" s="166">
        <f>J3/J2</f>
        <v>6.1337047353760443</v>
      </c>
      <c r="N3" s="171" t="s">
        <v>15</v>
      </c>
      <c r="O3" s="182">
        <f>(O2/(J7-J3))</f>
        <v>1.5550679501698754</v>
      </c>
      <c r="P3" s="171" t="s">
        <v>41</v>
      </c>
      <c r="Q3" s="54"/>
      <c r="R3" s="187" t="s">
        <v>237</v>
      </c>
      <c r="S3" s="161">
        <f>G59</f>
        <v>37.28</v>
      </c>
      <c r="T3" t="s">
        <v>246</v>
      </c>
      <c r="U3">
        <f>SUM(L10:L57)</f>
        <v>7500</v>
      </c>
      <c r="V3">
        <f>(U3/((J$2)-(SUM(Q10:Q15))))</f>
        <v>10.445682451253482</v>
      </c>
    </row>
    <row r="4" spans="1:38" ht="18.75" x14ac:dyDescent="0.3">
      <c r="A4" s="387" t="s">
        <v>5</v>
      </c>
      <c r="B4" s="388"/>
      <c r="C4" s="389"/>
      <c r="D4" s="436">
        <v>46065</v>
      </c>
      <c r="E4" s="437"/>
      <c r="F4" s="438"/>
      <c r="G4" s="312"/>
      <c r="H4" s="433" t="s">
        <v>6</v>
      </c>
      <c r="I4" s="434"/>
      <c r="J4" s="395">
        <f>H59</f>
        <v>4</v>
      </c>
      <c r="K4" s="435"/>
      <c r="L4" s="30" t="s">
        <v>7</v>
      </c>
      <c r="M4" s="167">
        <f>(SUM(H10:H20)/J2)+(SUM(H21:H58)/(J2-J5-AB2))</f>
        <v>5.5768580785771722E-3</v>
      </c>
      <c r="N4" s="175" t="s">
        <v>111</v>
      </c>
      <c r="O4" s="183">
        <f>O59</f>
        <v>13326.310000000001</v>
      </c>
      <c r="P4" s="172" t="s">
        <v>39</v>
      </c>
      <c r="Q4" s="54"/>
      <c r="R4" s="187" t="s">
        <v>242</v>
      </c>
      <c r="S4" s="161">
        <f>O2-S3-S2</f>
        <v>21932.720000000001</v>
      </c>
      <c r="T4" t="s">
        <v>37</v>
      </c>
      <c r="U4">
        <f>SUM(M10:M58)</f>
        <v>11300</v>
      </c>
      <c r="V4">
        <f>(U4/((J$2)-(SUM(Q10:Q14))))</f>
        <v>15.73816155988858</v>
      </c>
    </row>
    <row r="5" spans="1:38" ht="18.75" x14ac:dyDescent="0.3">
      <c r="A5" s="387" t="s">
        <v>8</v>
      </c>
      <c r="B5" s="388"/>
      <c r="C5" s="389"/>
      <c r="D5" s="436">
        <v>46104</v>
      </c>
      <c r="E5" s="437"/>
      <c r="F5" s="438"/>
      <c r="G5" s="312"/>
      <c r="H5" s="433" t="s">
        <v>106</v>
      </c>
      <c r="I5" s="434"/>
      <c r="J5" s="395">
        <f>SUM(Q10:Q25)</f>
        <v>0</v>
      </c>
      <c r="K5" s="435"/>
      <c r="L5" s="30" t="s">
        <v>10</v>
      </c>
      <c r="M5" s="168">
        <f>((J7-J3)/M2)*1000</f>
        <v>528.52493359769562</v>
      </c>
      <c r="N5" s="173" t="s">
        <v>112</v>
      </c>
      <c r="O5" s="184">
        <f>O4/(J7-J3)</f>
        <v>0.94325523782559462</v>
      </c>
      <c r="P5" s="173" t="s">
        <v>42</v>
      </c>
      <c r="Q5" s="54"/>
      <c r="R5" s="187" t="s">
        <v>238</v>
      </c>
      <c r="S5" s="161">
        <f>S4/J6</f>
        <v>30.718095238095241</v>
      </c>
    </row>
    <row r="6" spans="1:38" ht="18.75" x14ac:dyDescent="0.3">
      <c r="A6" s="387" t="s">
        <v>11</v>
      </c>
      <c r="B6" s="388"/>
      <c r="C6" s="389"/>
      <c r="D6" s="447">
        <v>27.3</v>
      </c>
      <c r="E6" s="448"/>
      <c r="F6" s="449"/>
      <c r="G6" s="314"/>
      <c r="H6" s="433" t="s">
        <v>107</v>
      </c>
      <c r="I6" s="434"/>
      <c r="J6" s="395">
        <f>Q59-J5</f>
        <v>714</v>
      </c>
      <c r="K6" s="435"/>
      <c r="L6" s="311" t="s">
        <v>109</v>
      </c>
      <c r="M6" s="169">
        <f>SUM(R46:R58)/SUM(Q46:Q58)</f>
        <v>26.781512605042018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66.3</v>
      </c>
      <c r="E7" s="464"/>
      <c r="F7" s="465"/>
      <c r="G7" s="315"/>
      <c r="H7" s="459" t="s">
        <v>12</v>
      </c>
      <c r="I7" s="460"/>
      <c r="J7" s="461">
        <f>R59</f>
        <v>18532</v>
      </c>
      <c r="K7" s="462"/>
      <c r="L7" s="31" t="s">
        <v>110</v>
      </c>
      <c r="M7" s="170">
        <f>SUM(R10:R45)/SUM(Q10:Q45)</f>
        <v>21.823529411764707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27.3</v>
      </c>
      <c r="D10" s="41">
        <f>D4</f>
        <v>46065</v>
      </c>
      <c r="E10" s="192">
        <f>J2</f>
        <v>718</v>
      </c>
      <c r="F10" s="127">
        <f>D$2</f>
        <v>2603</v>
      </c>
      <c r="G10" s="127">
        <f>H10*X10</f>
        <v>0</v>
      </c>
      <c r="H10" s="55"/>
      <c r="I10" s="468"/>
      <c r="J10" s="469"/>
      <c r="K10" s="56">
        <v>2300</v>
      </c>
      <c r="L10" s="57"/>
      <c r="M10" s="58"/>
      <c r="N10" s="121">
        <v>0.76300000000000001</v>
      </c>
      <c r="O10" s="121">
        <f>SUM(K10:M10)*N10</f>
        <v>1754.9</v>
      </c>
      <c r="P10" s="59" t="s">
        <v>173</v>
      </c>
      <c r="Q10" s="60"/>
      <c r="R10" s="60"/>
      <c r="S10" s="45">
        <f>E10-H10-Q10</f>
        <v>718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28.3</v>
      </c>
      <c r="D11" s="42">
        <f>D10+1</f>
        <v>46066</v>
      </c>
      <c r="E11" s="192">
        <f>E10-H10-Q11</f>
        <v>718</v>
      </c>
      <c r="F11" s="127">
        <f t="shared" ref="F11:F58" si="2">D$2</f>
        <v>2603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65"/>
      <c r="Q11" s="66"/>
      <c r="R11" s="66"/>
      <c r="S11" s="45">
        <f>S10-H11-Q11</f>
        <v>718</v>
      </c>
      <c r="T11" s="74">
        <f>T10+S11</f>
        <v>718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29.3</v>
      </c>
      <c r="D12" s="42">
        <f t="shared" si="6"/>
        <v>46067</v>
      </c>
      <c r="E12" s="192">
        <f t="shared" ref="E12:E56" si="7">E11-H11-Q12</f>
        <v>718</v>
      </c>
      <c r="F12" s="127">
        <f t="shared" si="2"/>
        <v>2603</v>
      </c>
      <c r="G12" s="127">
        <f t="shared" si="3"/>
        <v>0</v>
      </c>
      <c r="H12" s="61"/>
      <c r="I12" s="470"/>
      <c r="J12" s="471"/>
      <c r="K12" s="62">
        <v>870</v>
      </c>
      <c r="L12" s="63"/>
      <c r="M12" s="64"/>
      <c r="N12" s="122">
        <v>0.76300000000000001</v>
      </c>
      <c r="O12" s="121">
        <f t="shared" si="4"/>
        <v>663.81000000000006</v>
      </c>
      <c r="P12" s="65" t="s">
        <v>405</v>
      </c>
      <c r="Q12" s="66"/>
      <c r="R12" s="66"/>
      <c r="S12" s="45">
        <f t="shared" ref="S12:S58" si="8">S11-H12-Q12</f>
        <v>718</v>
      </c>
      <c r="T12" s="74">
        <f t="shared" ref="T12:T51" si="9">T11+S12</f>
        <v>1436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30.3</v>
      </c>
      <c r="D13" s="42">
        <f t="shared" si="6"/>
        <v>46068</v>
      </c>
      <c r="E13" s="192">
        <f t="shared" si="7"/>
        <v>718</v>
      </c>
      <c r="F13" s="127">
        <f t="shared" si="2"/>
        <v>2603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718</v>
      </c>
      <c r="T13" s="74">
        <f t="shared" si="9"/>
        <v>2154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31.3</v>
      </c>
      <c r="D14" s="42">
        <f t="shared" si="6"/>
        <v>46069</v>
      </c>
      <c r="E14" s="192">
        <f t="shared" si="7"/>
        <v>718</v>
      </c>
      <c r="F14" s="127">
        <f t="shared" si="2"/>
        <v>2603</v>
      </c>
      <c r="G14" s="127">
        <f t="shared" si="3"/>
        <v>1.1000000000000001</v>
      </c>
      <c r="H14" s="61">
        <v>1</v>
      </c>
      <c r="I14" s="470" t="s">
        <v>161</v>
      </c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717</v>
      </c>
      <c r="T14" s="74">
        <f t="shared" si="9"/>
        <v>2871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32.299999999999997</v>
      </c>
      <c r="D15" s="42">
        <f t="shared" si="6"/>
        <v>46070</v>
      </c>
      <c r="E15" s="192">
        <f>E14-H14-Q15</f>
        <v>717</v>
      </c>
      <c r="F15" s="127">
        <f t="shared" si="2"/>
        <v>2603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717</v>
      </c>
      <c r="T15" s="74">
        <f t="shared" si="9"/>
        <v>3588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33.299999999999997</v>
      </c>
      <c r="D16" s="42">
        <f t="shared" si="6"/>
        <v>46071</v>
      </c>
      <c r="E16" s="192">
        <f t="shared" si="7"/>
        <v>717</v>
      </c>
      <c r="F16" s="127">
        <f t="shared" si="2"/>
        <v>2603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717</v>
      </c>
      <c r="T16" s="75">
        <f t="shared" si="9"/>
        <v>4305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34.299999999999997</v>
      </c>
      <c r="D17" s="42">
        <f t="shared" si="6"/>
        <v>46072</v>
      </c>
      <c r="E17" s="192">
        <f t="shared" si="7"/>
        <v>717</v>
      </c>
      <c r="F17" s="127">
        <f t="shared" si="2"/>
        <v>2603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717</v>
      </c>
      <c r="T17" s="74">
        <f t="shared" si="9"/>
        <v>5022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35.299999999999997</v>
      </c>
      <c r="D18" s="42">
        <f t="shared" si="6"/>
        <v>46073</v>
      </c>
      <c r="E18" s="192">
        <f>E17-H17-Q18</f>
        <v>717</v>
      </c>
      <c r="F18" s="127">
        <f t="shared" si="2"/>
        <v>2603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717</v>
      </c>
      <c r="T18" s="74">
        <f t="shared" si="9"/>
        <v>5739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36.299999999999997</v>
      </c>
      <c r="D19" s="42">
        <f t="shared" si="6"/>
        <v>46074</v>
      </c>
      <c r="E19" s="192">
        <f t="shared" si="7"/>
        <v>717</v>
      </c>
      <c r="F19" s="127">
        <f t="shared" si="2"/>
        <v>2603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717</v>
      </c>
      <c r="T19" s="74">
        <f t="shared" si="9"/>
        <v>6456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37.299999999999997</v>
      </c>
      <c r="D20" s="42">
        <f t="shared" si="6"/>
        <v>46075</v>
      </c>
      <c r="E20" s="192">
        <f t="shared" si="7"/>
        <v>717</v>
      </c>
      <c r="F20" s="127">
        <f t="shared" si="2"/>
        <v>2603</v>
      </c>
      <c r="G20" s="127">
        <f t="shared" si="3"/>
        <v>0</v>
      </c>
      <c r="H20" s="61"/>
      <c r="I20" s="470"/>
      <c r="J20" s="471"/>
      <c r="K20" s="62"/>
      <c r="L20" s="63">
        <v>1500</v>
      </c>
      <c r="M20" s="64"/>
      <c r="N20" s="122">
        <v>0.623</v>
      </c>
      <c r="O20" s="121">
        <f t="shared" si="4"/>
        <v>934.5</v>
      </c>
      <c r="P20" s="65"/>
      <c r="Q20" s="66"/>
      <c r="R20" s="66"/>
      <c r="S20" s="45">
        <f t="shared" si="8"/>
        <v>717</v>
      </c>
      <c r="T20" s="74">
        <f t="shared" si="9"/>
        <v>7173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38.299999999999997</v>
      </c>
      <c r="D21" s="42">
        <f t="shared" si="6"/>
        <v>46076</v>
      </c>
      <c r="E21" s="192">
        <f t="shared" si="7"/>
        <v>717</v>
      </c>
      <c r="F21" s="127">
        <f t="shared" si="2"/>
        <v>2603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717</v>
      </c>
      <c r="T21" s="74">
        <f t="shared" si="9"/>
        <v>7890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39.299999999999997</v>
      </c>
      <c r="D22" s="42">
        <f t="shared" si="6"/>
        <v>46077</v>
      </c>
      <c r="E22" s="192">
        <f t="shared" si="7"/>
        <v>717</v>
      </c>
      <c r="F22" s="127">
        <f t="shared" si="2"/>
        <v>2603</v>
      </c>
      <c r="G22" s="127">
        <f t="shared" si="3"/>
        <v>3.6599999999999993</v>
      </c>
      <c r="H22" s="61">
        <v>1</v>
      </c>
      <c r="I22" s="470" t="s">
        <v>148</v>
      </c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716</v>
      </c>
      <c r="T22" s="74">
        <f t="shared" si="9"/>
        <v>8606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40.299999999999997</v>
      </c>
      <c r="D23" s="42">
        <f t="shared" si="6"/>
        <v>46078</v>
      </c>
      <c r="E23" s="192">
        <f t="shared" si="7"/>
        <v>716</v>
      </c>
      <c r="F23" s="127">
        <f t="shared" si="2"/>
        <v>2603</v>
      </c>
      <c r="G23" s="127">
        <f t="shared" si="3"/>
        <v>0</v>
      </c>
      <c r="H23" s="61"/>
      <c r="I23" s="470"/>
      <c r="J23" s="471"/>
      <c r="K23" s="62"/>
      <c r="L23" s="63">
        <v>3000</v>
      </c>
      <c r="M23" s="64"/>
      <c r="N23" s="122">
        <v>0.623</v>
      </c>
      <c r="O23" s="121">
        <f t="shared" si="4"/>
        <v>1869</v>
      </c>
      <c r="P23" s="65"/>
      <c r="Q23" s="66"/>
      <c r="R23" s="66"/>
      <c r="S23" s="45">
        <f t="shared" si="8"/>
        <v>716</v>
      </c>
      <c r="T23" s="75">
        <f t="shared" si="9"/>
        <v>9322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41.3</v>
      </c>
      <c r="D24" s="42">
        <f t="shared" si="6"/>
        <v>46079</v>
      </c>
      <c r="E24" s="192">
        <f t="shared" si="7"/>
        <v>716</v>
      </c>
      <c r="F24" s="127">
        <f t="shared" si="2"/>
        <v>2603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716</v>
      </c>
      <c r="T24" s="74">
        <f t="shared" si="9"/>
        <v>10038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42.3</v>
      </c>
      <c r="D25" s="42">
        <f t="shared" si="6"/>
        <v>46080</v>
      </c>
      <c r="E25" s="192">
        <f t="shared" si="7"/>
        <v>716</v>
      </c>
      <c r="F25" s="127">
        <f t="shared" si="2"/>
        <v>2603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716</v>
      </c>
      <c r="T25" s="74">
        <f t="shared" si="9"/>
        <v>10754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43.3</v>
      </c>
      <c r="D26" s="42">
        <f t="shared" si="6"/>
        <v>46081</v>
      </c>
      <c r="E26" s="192">
        <f t="shared" si="7"/>
        <v>716</v>
      </c>
      <c r="F26" s="127">
        <f t="shared" si="2"/>
        <v>2603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716</v>
      </c>
      <c r="T26" s="74">
        <f t="shared" si="9"/>
        <v>11470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44.3</v>
      </c>
      <c r="D27" s="42">
        <f t="shared" si="6"/>
        <v>46082</v>
      </c>
      <c r="E27" s="192">
        <f t="shared" si="7"/>
        <v>716</v>
      </c>
      <c r="F27" s="127">
        <f t="shared" si="2"/>
        <v>2603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716</v>
      </c>
      <c r="T27" s="74">
        <f t="shared" si="9"/>
        <v>12186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45.3</v>
      </c>
      <c r="D28" s="42">
        <f t="shared" si="11"/>
        <v>46083</v>
      </c>
      <c r="E28" s="192">
        <f t="shared" si="7"/>
        <v>716</v>
      </c>
      <c r="F28" s="127">
        <f t="shared" si="2"/>
        <v>2603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716</v>
      </c>
      <c r="T28" s="74">
        <f t="shared" si="9"/>
        <v>12902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46.3</v>
      </c>
      <c r="D29" s="42">
        <f t="shared" si="11"/>
        <v>46084</v>
      </c>
      <c r="E29" s="192">
        <f t="shared" si="7"/>
        <v>716</v>
      </c>
      <c r="F29" s="127">
        <f t="shared" si="2"/>
        <v>2603</v>
      </c>
      <c r="G29" s="127">
        <f t="shared" si="3"/>
        <v>0</v>
      </c>
      <c r="H29" s="61"/>
      <c r="I29" s="470"/>
      <c r="J29" s="471"/>
      <c r="K29" s="62"/>
      <c r="L29" s="63">
        <v>3000</v>
      </c>
      <c r="M29" s="64"/>
      <c r="N29" s="122">
        <v>0.64100000000000001</v>
      </c>
      <c r="O29" s="121">
        <f t="shared" si="4"/>
        <v>1923</v>
      </c>
      <c r="P29" s="65"/>
      <c r="Q29" s="66"/>
      <c r="R29" s="66"/>
      <c r="S29" s="45">
        <f t="shared" si="8"/>
        <v>716</v>
      </c>
      <c r="T29" s="74">
        <f t="shared" si="9"/>
        <v>13618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47.3</v>
      </c>
      <c r="D30" s="42">
        <f t="shared" si="11"/>
        <v>46085</v>
      </c>
      <c r="E30" s="192">
        <f t="shared" si="7"/>
        <v>716</v>
      </c>
      <c r="F30" s="127">
        <f t="shared" si="2"/>
        <v>2603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716</v>
      </c>
      <c r="T30" s="75">
        <f t="shared" si="9"/>
        <v>14334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48.3</v>
      </c>
      <c r="D31" s="42">
        <f t="shared" si="11"/>
        <v>46086</v>
      </c>
      <c r="E31" s="192">
        <f t="shared" si="7"/>
        <v>716</v>
      </c>
      <c r="F31" s="127">
        <f t="shared" si="2"/>
        <v>2603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716</v>
      </c>
      <c r="T31" s="74">
        <f t="shared" si="9"/>
        <v>15050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49.3</v>
      </c>
      <c r="D32" s="42">
        <f t="shared" si="11"/>
        <v>46087</v>
      </c>
      <c r="E32" s="192">
        <f t="shared" si="7"/>
        <v>716</v>
      </c>
      <c r="F32" s="127">
        <f t="shared" si="2"/>
        <v>2603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716</v>
      </c>
      <c r="T32" s="74">
        <f t="shared" si="9"/>
        <v>15766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50.3</v>
      </c>
      <c r="D33" s="42">
        <f t="shared" si="11"/>
        <v>46088</v>
      </c>
      <c r="E33" s="192">
        <f t="shared" si="7"/>
        <v>716</v>
      </c>
      <c r="F33" s="127">
        <f t="shared" si="2"/>
        <v>2603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716</v>
      </c>
      <c r="T33" s="74">
        <f t="shared" si="9"/>
        <v>16482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51.3</v>
      </c>
      <c r="D34" s="42">
        <f t="shared" si="11"/>
        <v>46089</v>
      </c>
      <c r="E34" s="192">
        <f t="shared" si="7"/>
        <v>716</v>
      </c>
      <c r="F34" s="127">
        <f t="shared" si="2"/>
        <v>2603</v>
      </c>
      <c r="G34" s="127">
        <f t="shared" si="3"/>
        <v>0</v>
      </c>
      <c r="H34" s="61"/>
      <c r="I34" s="470"/>
      <c r="J34" s="471"/>
      <c r="K34" s="62"/>
      <c r="L34" s="63"/>
      <c r="M34" s="64">
        <v>3000</v>
      </c>
      <c r="N34" s="122">
        <v>0.54700000000000004</v>
      </c>
      <c r="O34" s="121">
        <f t="shared" si="4"/>
        <v>1641.0000000000002</v>
      </c>
      <c r="P34" s="65"/>
      <c r="Q34" s="66"/>
      <c r="R34" s="66"/>
      <c r="S34" s="45">
        <f t="shared" si="8"/>
        <v>716</v>
      </c>
      <c r="T34" s="74">
        <f t="shared" si="9"/>
        <v>17198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52.3</v>
      </c>
      <c r="D35" s="42">
        <f t="shared" si="11"/>
        <v>46090</v>
      </c>
      <c r="E35" s="192">
        <f t="shared" si="7"/>
        <v>716</v>
      </c>
      <c r="F35" s="127">
        <f t="shared" si="2"/>
        <v>2603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716</v>
      </c>
      <c r="T35" s="74">
        <f t="shared" si="9"/>
        <v>17914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53.3</v>
      </c>
      <c r="D36" s="42">
        <f t="shared" si="11"/>
        <v>46091</v>
      </c>
      <c r="E36" s="192">
        <f t="shared" si="7"/>
        <v>716</v>
      </c>
      <c r="F36" s="127">
        <f t="shared" si="2"/>
        <v>2603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716</v>
      </c>
      <c r="T36" s="74">
        <f t="shared" si="9"/>
        <v>18630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54.3</v>
      </c>
      <c r="D37" s="42">
        <f t="shared" si="11"/>
        <v>46092</v>
      </c>
      <c r="E37" s="192">
        <f t="shared" si="7"/>
        <v>716</v>
      </c>
      <c r="F37" s="127">
        <f t="shared" si="2"/>
        <v>2603</v>
      </c>
      <c r="G37" s="127">
        <f t="shared" si="3"/>
        <v>12.159999999999998</v>
      </c>
      <c r="H37" s="61">
        <v>1</v>
      </c>
      <c r="I37" s="470" t="s">
        <v>150</v>
      </c>
      <c r="J37" s="471"/>
      <c r="K37" s="62"/>
      <c r="L37" s="63"/>
      <c r="M37" s="64">
        <v>2300</v>
      </c>
      <c r="N37" s="122">
        <v>0.54700000000000004</v>
      </c>
      <c r="O37" s="121">
        <f t="shared" si="4"/>
        <v>1258.1000000000001</v>
      </c>
      <c r="P37" s="65"/>
      <c r="Q37" s="66"/>
      <c r="R37" s="66"/>
      <c r="S37" s="45">
        <f t="shared" si="8"/>
        <v>715</v>
      </c>
      <c r="T37" s="75">
        <f t="shared" si="9"/>
        <v>19345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55.3</v>
      </c>
      <c r="D38" s="42">
        <f t="shared" si="11"/>
        <v>46093</v>
      </c>
      <c r="E38" s="192">
        <f t="shared" si="7"/>
        <v>715</v>
      </c>
      <c r="F38" s="127">
        <f t="shared" si="2"/>
        <v>2603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715</v>
      </c>
      <c r="T38" s="74">
        <f t="shared" si="9"/>
        <v>20060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56.3</v>
      </c>
      <c r="D39" s="42">
        <f t="shared" si="11"/>
        <v>46094</v>
      </c>
      <c r="E39" s="192">
        <f t="shared" si="7"/>
        <v>715</v>
      </c>
      <c r="F39" s="127">
        <f t="shared" si="2"/>
        <v>2603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715</v>
      </c>
      <c r="T39" s="74">
        <f t="shared" si="9"/>
        <v>20775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57.3</v>
      </c>
      <c r="D40" s="42">
        <f t="shared" si="11"/>
        <v>46095</v>
      </c>
      <c r="E40" s="192">
        <f t="shared" si="7"/>
        <v>715</v>
      </c>
      <c r="F40" s="127">
        <f t="shared" si="2"/>
        <v>2603</v>
      </c>
      <c r="G40" s="127">
        <f t="shared" si="3"/>
        <v>0</v>
      </c>
      <c r="H40" s="61"/>
      <c r="I40" s="470"/>
      <c r="J40" s="471"/>
      <c r="K40" s="62"/>
      <c r="L40" s="63"/>
      <c r="M40" s="64">
        <v>3000</v>
      </c>
      <c r="N40" s="122">
        <v>0.54700000000000004</v>
      </c>
      <c r="O40" s="121">
        <f t="shared" si="4"/>
        <v>1641.0000000000002</v>
      </c>
      <c r="P40" s="65"/>
      <c r="Q40" s="66"/>
      <c r="R40" s="66"/>
      <c r="S40" s="45">
        <f t="shared" si="8"/>
        <v>715</v>
      </c>
      <c r="T40" s="74">
        <f t="shared" si="9"/>
        <v>21490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58.3</v>
      </c>
      <c r="D41" s="42">
        <f t="shared" si="11"/>
        <v>46096</v>
      </c>
      <c r="E41" s="192">
        <f t="shared" si="7"/>
        <v>715</v>
      </c>
      <c r="F41" s="127">
        <f t="shared" si="2"/>
        <v>2603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715</v>
      </c>
      <c r="T41" s="74">
        <f t="shared" si="9"/>
        <v>22205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59.3</v>
      </c>
      <c r="D42" s="42">
        <f t="shared" si="11"/>
        <v>46097</v>
      </c>
      <c r="E42" s="192">
        <f t="shared" si="7"/>
        <v>715</v>
      </c>
      <c r="F42" s="127">
        <f t="shared" si="2"/>
        <v>2603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715</v>
      </c>
      <c r="T42" s="74">
        <f t="shared" si="9"/>
        <v>22920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60.3</v>
      </c>
      <c r="D43" s="42">
        <f t="shared" si="11"/>
        <v>46098</v>
      </c>
      <c r="E43" s="192">
        <f t="shared" si="7"/>
        <v>715</v>
      </c>
      <c r="F43" s="127">
        <f t="shared" si="2"/>
        <v>2603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715</v>
      </c>
      <c r="T43" s="74">
        <f t="shared" si="9"/>
        <v>23635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61.3</v>
      </c>
      <c r="D44" s="42">
        <f t="shared" si="12"/>
        <v>46099</v>
      </c>
      <c r="E44" s="192">
        <f t="shared" si="7"/>
        <v>715</v>
      </c>
      <c r="F44" s="127">
        <f t="shared" si="2"/>
        <v>2603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715</v>
      </c>
      <c r="T44" s="75">
        <f t="shared" si="9"/>
        <v>24350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62.3</v>
      </c>
      <c r="D45" s="42">
        <f t="shared" si="12"/>
        <v>46100</v>
      </c>
      <c r="E45" s="192">
        <f t="shared" si="7"/>
        <v>596</v>
      </c>
      <c r="F45" s="127">
        <f t="shared" si="2"/>
        <v>2603</v>
      </c>
      <c r="G45" s="127">
        <f t="shared" si="3"/>
        <v>0</v>
      </c>
      <c r="H45" s="61"/>
      <c r="I45" s="470"/>
      <c r="J45" s="471"/>
      <c r="K45" s="62"/>
      <c r="L45" s="63"/>
      <c r="M45" s="64">
        <v>3000</v>
      </c>
      <c r="N45" s="122">
        <v>0.54700000000000004</v>
      </c>
      <c r="O45" s="121">
        <f t="shared" si="4"/>
        <v>1641.0000000000002</v>
      </c>
      <c r="P45" s="118" t="s">
        <v>195</v>
      </c>
      <c r="Q45" s="66">
        <v>119</v>
      </c>
      <c r="R45" s="66">
        <v>2597</v>
      </c>
      <c r="S45" s="45">
        <f t="shared" si="8"/>
        <v>596</v>
      </c>
      <c r="T45" s="74">
        <f>T44+S45</f>
        <v>24946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63.3</v>
      </c>
      <c r="D46" s="42">
        <f t="shared" si="12"/>
        <v>46101</v>
      </c>
      <c r="E46" s="192">
        <f t="shared" si="7"/>
        <v>596</v>
      </c>
      <c r="F46" s="127">
        <f t="shared" si="2"/>
        <v>2603</v>
      </c>
      <c r="G46" s="127">
        <f t="shared" si="3"/>
        <v>20.36</v>
      </c>
      <c r="H46" s="61">
        <v>1</v>
      </c>
      <c r="I46" s="470" t="s">
        <v>155</v>
      </c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595</v>
      </c>
      <c r="T46" s="74">
        <f>T45+S46</f>
        <v>25541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64.3</v>
      </c>
      <c r="D47" s="42">
        <f t="shared" si="12"/>
        <v>46102</v>
      </c>
      <c r="E47" s="192">
        <f t="shared" si="7"/>
        <v>595</v>
      </c>
      <c r="F47" s="127">
        <f t="shared" si="2"/>
        <v>2603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595</v>
      </c>
      <c r="T47" s="74">
        <f t="shared" si="9"/>
        <v>26136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65.3</v>
      </c>
      <c r="D48" s="42">
        <f t="shared" si="12"/>
        <v>46103</v>
      </c>
      <c r="E48" s="192">
        <f t="shared" si="7"/>
        <v>595</v>
      </c>
      <c r="F48" s="127">
        <f t="shared" si="2"/>
        <v>2603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595</v>
      </c>
      <c r="T48" s="74">
        <f t="shared" si="9"/>
        <v>26731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66.3</v>
      </c>
      <c r="D49" s="42">
        <f t="shared" si="12"/>
        <v>46104</v>
      </c>
      <c r="E49" s="192">
        <f t="shared" si="7"/>
        <v>0</v>
      </c>
      <c r="F49" s="127">
        <f t="shared" si="2"/>
        <v>2603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426</v>
      </c>
      <c r="Q49" s="66">
        <v>595</v>
      </c>
      <c r="R49" s="66">
        <v>15935</v>
      </c>
      <c r="S49" s="45">
        <f t="shared" si="8"/>
        <v>0</v>
      </c>
      <c r="T49" s="74">
        <f t="shared" si="9"/>
        <v>26731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67.3</v>
      </c>
      <c r="D50" s="42">
        <f t="shared" si="12"/>
        <v>46105</v>
      </c>
      <c r="E50" s="192">
        <f t="shared" si="7"/>
        <v>0</v>
      </c>
      <c r="F50" s="127">
        <f t="shared" si="2"/>
        <v>2603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26731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68.3</v>
      </c>
      <c r="D51" s="42">
        <f t="shared" si="12"/>
        <v>46106</v>
      </c>
      <c r="E51" s="192">
        <f t="shared" si="7"/>
        <v>0</v>
      </c>
      <c r="F51" s="127">
        <f t="shared" si="2"/>
        <v>2603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26731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69.3</v>
      </c>
      <c r="D52" s="42">
        <f t="shared" si="12"/>
        <v>46107</v>
      </c>
      <c r="E52" s="192">
        <f t="shared" si="7"/>
        <v>0</v>
      </c>
      <c r="F52" s="127">
        <f t="shared" si="2"/>
        <v>2603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26731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70.3</v>
      </c>
      <c r="D53" s="42">
        <f t="shared" si="12"/>
        <v>46108</v>
      </c>
      <c r="E53" s="192">
        <f t="shared" si="7"/>
        <v>0</v>
      </c>
      <c r="F53" s="127">
        <f t="shared" si="2"/>
        <v>2603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26731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71.3</v>
      </c>
      <c r="D54" s="42">
        <f t="shared" si="12"/>
        <v>46109</v>
      </c>
      <c r="E54" s="192">
        <f t="shared" si="7"/>
        <v>0</v>
      </c>
      <c r="F54" s="127">
        <f t="shared" si="2"/>
        <v>2603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26731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72.3</v>
      </c>
      <c r="D55" s="42">
        <f t="shared" si="12"/>
        <v>46110</v>
      </c>
      <c r="E55" s="192">
        <f t="shared" si="7"/>
        <v>0</v>
      </c>
      <c r="F55" s="127">
        <f t="shared" si="2"/>
        <v>2603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26731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73.3</v>
      </c>
      <c r="D56" s="42">
        <f t="shared" si="12"/>
        <v>46111</v>
      </c>
      <c r="E56" s="192">
        <f t="shared" si="7"/>
        <v>0</v>
      </c>
      <c r="F56" s="127">
        <f t="shared" si="2"/>
        <v>2603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26731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74.3</v>
      </c>
      <c r="D57" s="42">
        <f t="shared" si="12"/>
        <v>46112</v>
      </c>
      <c r="E57" s="192">
        <f>E56-H56-Q57</f>
        <v>0</v>
      </c>
      <c r="F57" s="127">
        <f t="shared" si="2"/>
        <v>2603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26731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75.3</v>
      </c>
      <c r="D58" s="44">
        <f t="shared" si="12"/>
        <v>46113</v>
      </c>
      <c r="E58" s="192">
        <f>E57-H57-Q58</f>
        <v>0</v>
      </c>
      <c r="F58" s="127">
        <f t="shared" si="2"/>
        <v>2603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26731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37.28</v>
      </c>
      <c r="H59" s="46">
        <f>SUM(H10:H58)</f>
        <v>4</v>
      </c>
      <c r="I59" s="485"/>
      <c r="J59" s="486"/>
      <c r="K59" s="480">
        <f>SUM(K10:M58)</f>
        <v>21970</v>
      </c>
      <c r="L59" s="481"/>
      <c r="M59" s="482"/>
      <c r="N59" s="316"/>
      <c r="O59" s="316">
        <f>SUM(O10:O58)</f>
        <v>13326.310000000001</v>
      </c>
      <c r="P59" s="47"/>
      <c r="Q59" s="48">
        <f>SUM(Q10:Q58)</f>
        <v>714</v>
      </c>
      <c r="R59" s="48">
        <f>SUM(R10:R58)</f>
        <v>18532</v>
      </c>
      <c r="S59" s="49"/>
      <c r="T59" s="77">
        <f t="shared" si="13"/>
        <v>26731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0700-000000000000}">
      <formula1>$AA$10:$AA$25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L101"/>
  <sheetViews>
    <sheetView topLeftCell="A4" workbookViewId="0">
      <selection activeCell="P51" sqref="P51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2602</v>
      </c>
      <c r="E2" s="445"/>
      <c r="F2" s="446"/>
      <c r="G2" s="313"/>
      <c r="H2" s="413" t="s">
        <v>2</v>
      </c>
      <c r="I2" s="414"/>
      <c r="J2" s="442">
        <v>647</v>
      </c>
      <c r="K2" s="443"/>
      <c r="L2" s="29" t="s">
        <v>3</v>
      </c>
      <c r="M2" s="165">
        <f>T59</f>
        <v>24172</v>
      </c>
      <c r="N2" s="29" t="s">
        <v>14</v>
      </c>
      <c r="O2" s="181">
        <f>K59</f>
        <v>19875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2875</v>
      </c>
      <c r="V2">
        <f>(U2/((J$2)-(SUM(Q10:Q14))))</f>
        <v>4.4435857805255026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314"/>
      <c r="H3" s="392" t="s">
        <v>4</v>
      </c>
      <c r="I3" s="393"/>
      <c r="J3" s="440">
        <v>4173</v>
      </c>
      <c r="K3" s="441"/>
      <c r="L3" s="311" t="s">
        <v>113</v>
      </c>
      <c r="M3" s="166">
        <f>J3/J2</f>
        <v>6.4497681607418853</v>
      </c>
      <c r="N3" s="171" t="s">
        <v>15</v>
      </c>
      <c r="O3" s="182">
        <f>(O2/(J7-J3))</f>
        <v>1.5312018489984591</v>
      </c>
      <c r="P3" s="171" t="s">
        <v>41</v>
      </c>
      <c r="Q3" s="54"/>
      <c r="R3" s="187" t="s">
        <v>237</v>
      </c>
      <c r="S3" s="161">
        <f>G59</f>
        <v>37.759999999999991</v>
      </c>
      <c r="T3" t="s">
        <v>246</v>
      </c>
      <c r="U3">
        <f>SUM(L10:L57)</f>
        <v>8000</v>
      </c>
      <c r="V3">
        <f>(U3/((J$2)-(SUM(Q10:Q15))))</f>
        <v>12.364760432766616</v>
      </c>
    </row>
    <row r="4" spans="1:38" ht="18.75" x14ac:dyDescent="0.3">
      <c r="A4" s="387" t="s">
        <v>5</v>
      </c>
      <c r="B4" s="388"/>
      <c r="C4" s="389"/>
      <c r="D4" s="436">
        <v>46058</v>
      </c>
      <c r="E4" s="437"/>
      <c r="F4" s="438"/>
      <c r="G4" s="312"/>
      <c r="H4" s="433" t="s">
        <v>6</v>
      </c>
      <c r="I4" s="434"/>
      <c r="J4" s="395">
        <f>H59</f>
        <v>7</v>
      </c>
      <c r="K4" s="435"/>
      <c r="L4" s="30" t="s">
        <v>7</v>
      </c>
      <c r="M4" s="167">
        <f>(SUM(H10:H20)/J2)+(SUM(H21:H58)/(J2-J5-AB2))</f>
        <v>1.0847965286511083E-2</v>
      </c>
      <c r="N4" s="175" t="s">
        <v>111</v>
      </c>
      <c r="O4" s="183">
        <f>O59</f>
        <v>12070.625</v>
      </c>
      <c r="P4" s="172" t="s">
        <v>39</v>
      </c>
      <c r="Q4" s="54"/>
      <c r="R4" s="187" t="s">
        <v>242</v>
      </c>
      <c r="S4" s="161">
        <f>O2-S3-S2</f>
        <v>19837.240000000002</v>
      </c>
      <c r="T4" t="s">
        <v>37</v>
      </c>
      <c r="U4">
        <f>SUM(M10:M58)</f>
        <v>9000</v>
      </c>
      <c r="V4">
        <f>(U4/((J$2)-(SUM(Q10:Q14))))</f>
        <v>13.910355486862443</v>
      </c>
    </row>
    <row r="5" spans="1:38" ht="18.75" x14ac:dyDescent="0.3">
      <c r="A5" s="387" t="s">
        <v>8</v>
      </c>
      <c r="B5" s="388"/>
      <c r="C5" s="389"/>
      <c r="D5" s="436">
        <v>46097</v>
      </c>
      <c r="E5" s="437"/>
      <c r="F5" s="438"/>
      <c r="G5" s="312"/>
      <c r="H5" s="433" t="s">
        <v>106</v>
      </c>
      <c r="I5" s="434"/>
      <c r="J5" s="395">
        <f>SUM(Q10:Q25)</f>
        <v>0</v>
      </c>
      <c r="K5" s="435"/>
      <c r="L5" s="30" t="s">
        <v>10</v>
      </c>
      <c r="M5" s="168">
        <f>((J7-J3)/M2)*1000</f>
        <v>536.98494125434377</v>
      </c>
      <c r="N5" s="173" t="s">
        <v>112</v>
      </c>
      <c r="O5" s="184">
        <f>O4/(J7-J3)</f>
        <v>0.92994029275808932</v>
      </c>
      <c r="P5" s="173" t="s">
        <v>42</v>
      </c>
      <c r="Q5" s="54"/>
      <c r="R5" s="187" t="s">
        <v>238</v>
      </c>
      <c r="S5" s="161">
        <f>S4/J6</f>
        <v>30.995687500000003</v>
      </c>
    </row>
    <row r="6" spans="1:38" ht="18.75" x14ac:dyDescent="0.3">
      <c r="A6" s="387" t="s">
        <v>11</v>
      </c>
      <c r="B6" s="388"/>
      <c r="C6" s="389"/>
      <c r="D6" s="447">
        <v>26.9</v>
      </c>
      <c r="E6" s="448"/>
      <c r="F6" s="449"/>
      <c r="G6" s="314"/>
      <c r="H6" s="433" t="s">
        <v>107</v>
      </c>
      <c r="I6" s="434"/>
      <c r="J6" s="395">
        <f>Q59-J5</f>
        <v>640</v>
      </c>
      <c r="K6" s="435"/>
      <c r="L6" s="311" t="s">
        <v>109</v>
      </c>
      <c r="M6" s="169">
        <f>SUM(R46:R58)/SUM(Q46:Q58)</f>
        <v>27.351724137931033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65.900000000000006</v>
      </c>
      <c r="E7" s="464"/>
      <c r="F7" s="465"/>
      <c r="G7" s="315"/>
      <c r="H7" s="459" t="s">
        <v>12</v>
      </c>
      <c r="I7" s="460"/>
      <c r="J7" s="461">
        <f>R59</f>
        <v>17153</v>
      </c>
      <c r="K7" s="462"/>
      <c r="L7" s="31" t="s">
        <v>110</v>
      </c>
      <c r="M7" s="170">
        <f>SUM(R10:R45)/SUM(Q10:Q45)</f>
        <v>21.483333333333334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26.9</v>
      </c>
      <c r="D10" s="41">
        <f>D4</f>
        <v>46058</v>
      </c>
      <c r="E10" s="192">
        <f>J2</f>
        <v>647</v>
      </c>
      <c r="F10" s="127">
        <f>D$2</f>
        <v>2602</v>
      </c>
      <c r="G10" s="127">
        <f>H10*X10</f>
        <v>0</v>
      </c>
      <c r="H10" s="55">
        <v>1</v>
      </c>
      <c r="I10" s="468" t="s">
        <v>161</v>
      </c>
      <c r="J10" s="469"/>
      <c r="K10" s="56">
        <v>2100</v>
      </c>
      <c r="L10" s="57"/>
      <c r="M10" s="58"/>
      <c r="N10" s="121">
        <v>0.76300000000000001</v>
      </c>
      <c r="O10" s="121">
        <f>SUM(K10:M10)*N10</f>
        <v>1602.3</v>
      </c>
      <c r="P10" s="59" t="s">
        <v>173</v>
      </c>
      <c r="Q10" s="60"/>
      <c r="R10" s="60"/>
      <c r="S10" s="45">
        <f>E10-H10-Q10</f>
        <v>646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27.9</v>
      </c>
      <c r="D11" s="42">
        <f>D10+1</f>
        <v>46059</v>
      </c>
      <c r="E11" s="192">
        <f>E10-H10-Q11</f>
        <v>646</v>
      </c>
      <c r="F11" s="127">
        <f t="shared" ref="F11:F58" si="2">D$2</f>
        <v>2602</v>
      </c>
      <c r="G11" s="127">
        <f t="shared" ref="G11:G58" si="3">H11*X11</f>
        <v>0</v>
      </c>
      <c r="H11" s="61"/>
      <c r="I11" s="470"/>
      <c r="J11" s="471"/>
      <c r="K11" s="62">
        <v>775</v>
      </c>
      <c r="L11" s="63"/>
      <c r="M11" s="64"/>
      <c r="N11" s="122">
        <v>0.76300000000000001</v>
      </c>
      <c r="O11" s="121">
        <f t="shared" ref="O11:O58" si="4">SUM(K11:M11)*N11</f>
        <v>591.32500000000005</v>
      </c>
      <c r="P11" s="65" t="s">
        <v>404</v>
      </c>
      <c r="Q11" s="66"/>
      <c r="R11" s="66"/>
      <c r="S11" s="45">
        <f>S10-H11-Q11</f>
        <v>646</v>
      </c>
      <c r="T11" s="74">
        <f>T10+S11</f>
        <v>646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28.9</v>
      </c>
      <c r="D12" s="42">
        <f t="shared" si="6"/>
        <v>46060</v>
      </c>
      <c r="E12" s="192">
        <f t="shared" ref="E12:E56" si="7">E11-H11-Q12</f>
        <v>646</v>
      </c>
      <c r="F12" s="127">
        <f t="shared" si="2"/>
        <v>2602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646</v>
      </c>
      <c r="T12" s="74">
        <f t="shared" ref="T12:T51" si="9">T11+S12</f>
        <v>1292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29.9</v>
      </c>
      <c r="D13" s="42">
        <f t="shared" si="6"/>
        <v>46061</v>
      </c>
      <c r="E13" s="192">
        <f t="shared" si="7"/>
        <v>646</v>
      </c>
      <c r="F13" s="127">
        <f t="shared" si="2"/>
        <v>2602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646</v>
      </c>
      <c r="T13" s="74">
        <f t="shared" si="9"/>
        <v>1938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30.9</v>
      </c>
      <c r="D14" s="42">
        <f t="shared" si="6"/>
        <v>46062</v>
      </c>
      <c r="E14" s="192">
        <f t="shared" si="7"/>
        <v>646</v>
      </c>
      <c r="F14" s="127">
        <f t="shared" si="2"/>
        <v>2602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646</v>
      </c>
      <c r="T14" s="74">
        <f t="shared" si="9"/>
        <v>2584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31.9</v>
      </c>
      <c r="D15" s="42">
        <f t="shared" si="6"/>
        <v>46063</v>
      </c>
      <c r="E15" s="192">
        <f>E14-H14-Q15</f>
        <v>646</v>
      </c>
      <c r="F15" s="127">
        <f t="shared" si="2"/>
        <v>2602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646</v>
      </c>
      <c r="T15" s="74">
        <f t="shared" si="9"/>
        <v>3230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32.9</v>
      </c>
      <c r="D16" s="42">
        <f t="shared" si="6"/>
        <v>46064</v>
      </c>
      <c r="E16" s="192">
        <f t="shared" si="7"/>
        <v>646</v>
      </c>
      <c r="F16" s="127">
        <f t="shared" si="2"/>
        <v>2602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646</v>
      </c>
      <c r="T16" s="75">
        <f t="shared" si="9"/>
        <v>3876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33.9</v>
      </c>
      <c r="D17" s="42">
        <f t="shared" si="6"/>
        <v>46065</v>
      </c>
      <c r="E17" s="192">
        <f t="shared" si="7"/>
        <v>646</v>
      </c>
      <c r="F17" s="127">
        <f t="shared" si="2"/>
        <v>2602</v>
      </c>
      <c r="G17" s="127">
        <f t="shared" si="3"/>
        <v>2</v>
      </c>
      <c r="H17" s="61">
        <v>1</v>
      </c>
      <c r="I17" s="470" t="s">
        <v>160</v>
      </c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645</v>
      </c>
      <c r="T17" s="74">
        <f t="shared" si="9"/>
        <v>4521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34.9</v>
      </c>
      <c r="D18" s="42">
        <f t="shared" si="6"/>
        <v>46066</v>
      </c>
      <c r="E18" s="192">
        <f>E17-H17-Q18</f>
        <v>645</v>
      </c>
      <c r="F18" s="127">
        <f t="shared" si="2"/>
        <v>2602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645</v>
      </c>
      <c r="T18" s="74">
        <f t="shared" si="9"/>
        <v>5166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35.9</v>
      </c>
      <c r="D19" s="42">
        <f t="shared" si="6"/>
        <v>46067</v>
      </c>
      <c r="E19" s="192">
        <f t="shared" si="7"/>
        <v>645</v>
      </c>
      <c r="F19" s="127">
        <f t="shared" si="2"/>
        <v>2602</v>
      </c>
      <c r="G19" s="127">
        <f t="shared" si="3"/>
        <v>2.5999999999999996</v>
      </c>
      <c r="H19" s="61">
        <v>1</v>
      </c>
      <c r="I19" s="470" t="s">
        <v>148</v>
      </c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644</v>
      </c>
      <c r="T19" s="74">
        <f t="shared" si="9"/>
        <v>5810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36.9</v>
      </c>
      <c r="D20" s="42">
        <f t="shared" si="6"/>
        <v>46068</v>
      </c>
      <c r="E20" s="192">
        <f t="shared" si="7"/>
        <v>644</v>
      </c>
      <c r="F20" s="127">
        <f t="shared" si="2"/>
        <v>2602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644</v>
      </c>
      <c r="T20" s="74">
        <f t="shared" si="9"/>
        <v>6454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37.9</v>
      </c>
      <c r="D21" s="42">
        <f t="shared" si="6"/>
        <v>46069</v>
      </c>
      <c r="E21" s="192">
        <f t="shared" si="7"/>
        <v>644</v>
      </c>
      <c r="F21" s="127">
        <f t="shared" si="2"/>
        <v>2602</v>
      </c>
      <c r="G21" s="127">
        <f t="shared" si="3"/>
        <v>3.2799999999999994</v>
      </c>
      <c r="H21" s="61">
        <v>1</v>
      </c>
      <c r="I21" s="470" t="s">
        <v>147</v>
      </c>
      <c r="J21" s="471"/>
      <c r="K21" s="62"/>
      <c r="L21" s="64">
        <v>3000</v>
      </c>
      <c r="M21" s="64"/>
      <c r="N21" s="122">
        <v>0.623</v>
      </c>
      <c r="O21" s="121">
        <f t="shared" si="4"/>
        <v>1869</v>
      </c>
      <c r="P21" s="65"/>
      <c r="Q21" s="66"/>
      <c r="R21" s="66"/>
      <c r="S21" s="45">
        <f t="shared" si="8"/>
        <v>643</v>
      </c>
      <c r="T21" s="74">
        <f t="shared" si="9"/>
        <v>7097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38.9</v>
      </c>
      <c r="D22" s="42">
        <f t="shared" si="6"/>
        <v>46070</v>
      </c>
      <c r="E22" s="192">
        <f t="shared" si="7"/>
        <v>643</v>
      </c>
      <c r="F22" s="127">
        <f t="shared" si="2"/>
        <v>2602</v>
      </c>
      <c r="G22" s="127">
        <f t="shared" si="3"/>
        <v>0</v>
      </c>
      <c r="H22" s="61"/>
      <c r="I22" s="470"/>
      <c r="J22" s="471"/>
      <c r="K22" s="62"/>
      <c r="L22" s="64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643</v>
      </c>
      <c r="T22" s="74">
        <f t="shared" si="9"/>
        <v>7740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39.9</v>
      </c>
      <c r="D23" s="42">
        <f t="shared" si="6"/>
        <v>46071</v>
      </c>
      <c r="E23" s="192">
        <f t="shared" si="7"/>
        <v>643</v>
      </c>
      <c r="F23" s="127">
        <f t="shared" si="2"/>
        <v>2602</v>
      </c>
      <c r="G23" s="127">
        <f t="shared" si="3"/>
        <v>0</v>
      </c>
      <c r="H23" s="61"/>
      <c r="I23" s="470"/>
      <c r="J23" s="471"/>
      <c r="K23" s="62"/>
      <c r="L23" s="64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643</v>
      </c>
      <c r="T23" s="75">
        <f t="shared" si="9"/>
        <v>8383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40.9</v>
      </c>
      <c r="D24" s="42">
        <f t="shared" si="6"/>
        <v>46072</v>
      </c>
      <c r="E24" s="192">
        <f t="shared" si="7"/>
        <v>643</v>
      </c>
      <c r="F24" s="127">
        <f t="shared" si="2"/>
        <v>2602</v>
      </c>
      <c r="G24" s="127">
        <f t="shared" si="3"/>
        <v>0</v>
      </c>
      <c r="H24" s="61"/>
      <c r="I24" s="470"/>
      <c r="J24" s="471"/>
      <c r="K24" s="62"/>
      <c r="L24" s="64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643</v>
      </c>
      <c r="T24" s="74">
        <f t="shared" si="9"/>
        <v>9026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41.9</v>
      </c>
      <c r="D25" s="42">
        <f t="shared" si="6"/>
        <v>46073</v>
      </c>
      <c r="E25" s="192">
        <f t="shared" si="7"/>
        <v>643</v>
      </c>
      <c r="F25" s="127">
        <f t="shared" si="2"/>
        <v>2602</v>
      </c>
      <c r="G25" s="127">
        <f t="shared" si="3"/>
        <v>0</v>
      </c>
      <c r="H25" s="61"/>
      <c r="I25" s="470"/>
      <c r="J25" s="471"/>
      <c r="K25" s="62"/>
      <c r="L25" s="64">
        <v>2000</v>
      </c>
      <c r="M25" s="64"/>
      <c r="N25" s="122">
        <v>0.623</v>
      </c>
      <c r="O25" s="121">
        <f t="shared" si="4"/>
        <v>1246</v>
      </c>
      <c r="P25" s="65"/>
      <c r="Q25" s="66"/>
      <c r="R25" s="66"/>
      <c r="S25" s="45">
        <f t="shared" si="8"/>
        <v>643</v>
      </c>
      <c r="T25" s="74">
        <f t="shared" si="9"/>
        <v>9669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42.9</v>
      </c>
      <c r="D26" s="42">
        <f t="shared" si="6"/>
        <v>46074</v>
      </c>
      <c r="E26" s="192">
        <f t="shared" si="7"/>
        <v>643</v>
      </c>
      <c r="F26" s="127">
        <f t="shared" si="2"/>
        <v>2602</v>
      </c>
      <c r="G26" s="127">
        <f t="shared" si="3"/>
        <v>0</v>
      </c>
      <c r="H26" s="61"/>
      <c r="I26" s="470"/>
      <c r="J26" s="471"/>
      <c r="K26" s="62"/>
      <c r="L26" s="64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643</v>
      </c>
      <c r="T26" s="74">
        <f t="shared" si="9"/>
        <v>10312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43.9</v>
      </c>
      <c r="D27" s="42">
        <f t="shared" si="6"/>
        <v>46075</v>
      </c>
      <c r="E27" s="192">
        <f t="shared" si="7"/>
        <v>643</v>
      </c>
      <c r="F27" s="127">
        <f t="shared" si="2"/>
        <v>2602</v>
      </c>
      <c r="G27" s="127">
        <f t="shared" si="3"/>
        <v>5.5599999999999987</v>
      </c>
      <c r="H27" s="61">
        <v>1</v>
      </c>
      <c r="I27" s="470" t="s">
        <v>150</v>
      </c>
      <c r="J27" s="471"/>
      <c r="K27" s="62"/>
      <c r="L27" s="64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642</v>
      </c>
      <c r="T27" s="74">
        <f t="shared" si="9"/>
        <v>10954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44.9</v>
      </c>
      <c r="D28" s="42">
        <f t="shared" si="11"/>
        <v>46076</v>
      </c>
      <c r="E28" s="192">
        <f t="shared" si="7"/>
        <v>642</v>
      </c>
      <c r="F28" s="127">
        <f t="shared" si="2"/>
        <v>2602</v>
      </c>
      <c r="G28" s="127">
        <f t="shared" si="3"/>
        <v>0</v>
      </c>
      <c r="H28" s="61"/>
      <c r="I28" s="470"/>
      <c r="J28" s="471"/>
      <c r="K28" s="62"/>
      <c r="L28" s="64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642</v>
      </c>
      <c r="T28" s="74">
        <f t="shared" si="9"/>
        <v>11596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45.9</v>
      </c>
      <c r="D29" s="42">
        <f t="shared" si="11"/>
        <v>46077</v>
      </c>
      <c r="E29" s="192">
        <f t="shared" si="7"/>
        <v>642</v>
      </c>
      <c r="F29" s="127">
        <f t="shared" si="2"/>
        <v>2602</v>
      </c>
      <c r="G29" s="127">
        <f t="shared" si="3"/>
        <v>0</v>
      </c>
      <c r="H29" s="61"/>
      <c r="I29" s="470"/>
      <c r="J29" s="471"/>
      <c r="K29" s="62"/>
      <c r="L29" s="64">
        <v>3000</v>
      </c>
      <c r="M29" s="64"/>
      <c r="N29" s="122">
        <v>0.623</v>
      </c>
      <c r="O29" s="121">
        <f t="shared" si="4"/>
        <v>1869</v>
      </c>
      <c r="P29" s="65"/>
      <c r="Q29" s="66"/>
      <c r="R29" s="66"/>
      <c r="S29" s="45">
        <f t="shared" si="8"/>
        <v>642</v>
      </c>
      <c r="T29" s="74">
        <f t="shared" si="9"/>
        <v>12238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46.9</v>
      </c>
      <c r="D30" s="42">
        <f t="shared" si="11"/>
        <v>46078</v>
      </c>
      <c r="E30" s="192">
        <f t="shared" si="7"/>
        <v>642</v>
      </c>
      <c r="F30" s="127">
        <f t="shared" si="2"/>
        <v>2602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642</v>
      </c>
      <c r="T30" s="75">
        <f t="shared" si="9"/>
        <v>12880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47.9</v>
      </c>
      <c r="D31" s="42">
        <f t="shared" si="11"/>
        <v>46079</v>
      </c>
      <c r="E31" s="192">
        <f t="shared" si="7"/>
        <v>642</v>
      </c>
      <c r="F31" s="127">
        <f t="shared" si="2"/>
        <v>2602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642</v>
      </c>
      <c r="T31" s="74">
        <f t="shared" si="9"/>
        <v>13522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48.9</v>
      </c>
      <c r="D32" s="42">
        <f t="shared" si="11"/>
        <v>46080</v>
      </c>
      <c r="E32" s="192">
        <f t="shared" si="7"/>
        <v>642</v>
      </c>
      <c r="F32" s="127">
        <f t="shared" si="2"/>
        <v>2602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642</v>
      </c>
      <c r="T32" s="74">
        <f t="shared" si="9"/>
        <v>14164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49.9</v>
      </c>
      <c r="D33" s="42">
        <f t="shared" si="11"/>
        <v>46081</v>
      </c>
      <c r="E33" s="192">
        <f t="shared" si="7"/>
        <v>642</v>
      </c>
      <c r="F33" s="127">
        <f t="shared" si="2"/>
        <v>2602</v>
      </c>
      <c r="G33" s="127">
        <f t="shared" si="3"/>
        <v>0</v>
      </c>
      <c r="H33" s="61"/>
      <c r="I33" s="470"/>
      <c r="J33" s="471"/>
      <c r="K33" s="62"/>
      <c r="L33" s="63"/>
      <c r="M33" s="122">
        <v>3000</v>
      </c>
      <c r="N33" s="122">
        <v>0.53700000000000003</v>
      </c>
      <c r="O33" s="121">
        <f t="shared" si="4"/>
        <v>1611</v>
      </c>
      <c r="P33" s="65"/>
      <c r="Q33" s="66"/>
      <c r="R33" s="66"/>
      <c r="S33" s="45">
        <f t="shared" si="8"/>
        <v>642</v>
      </c>
      <c r="T33" s="74">
        <f t="shared" si="9"/>
        <v>14806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50.9</v>
      </c>
      <c r="D34" s="42">
        <f t="shared" si="11"/>
        <v>46082</v>
      </c>
      <c r="E34" s="192">
        <f t="shared" si="7"/>
        <v>642</v>
      </c>
      <c r="F34" s="127">
        <f t="shared" si="2"/>
        <v>2602</v>
      </c>
      <c r="G34" s="127">
        <f t="shared" si="3"/>
        <v>0</v>
      </c>
      <c r="H34" s="61"/>
      <c r="I34" s="470"/>
      <c r="J34" s="471"/>
      <c r="K34" s="62"/>
      <c r="L34" s="63"/>
      <c r="M34" s="122"/>
      <c r="N34" s="122"/>
      <c r="O34" s="121">
        <f t="shared" si="4"/>
        <v>0</v>
      </c>
      <c r="P34" s="65"/>
      <c r="Q34" s="66"/>
      <c r="R34" s="66"/>
      <c r="S34" s="45">
        <f t="shared" si="8"/>
        <v>642</v>
      </c>
      <c r="T34" s="74">
        <f t="shared" si="9"/>
        <v>15448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51.9</v>
      </c>
      <c r="D35" s="42">
        <f t="shared" si="11"/>
        <v>46083</v>
      </c>
      <c r="E35" s="192">
        <f t="shared" si="7"/>
        <v>642</v>
      </c>
      <c r="F35" s="127">
        <f t="shared" si="2"/>
        <v>2602</v>
      </c>
      <c r="G35" s="127">
        <f t="shared" si="3"/>
        <v>0</v>
      </c>
      <c r="H35" s="61"/>
      <c r="I35" s="470"/>
      <c r="J35" s="471"/>
      <c r="K35" s="62"/>
      <c r="L35" s="63"/>
      <c r="M35" s="122"/>
      <c r="N35" s="122"/>
      <c r="O35" s="121">
        <f t="shared" si="4"/>
        <v>0</v>
      </c>
      <c r="P35" s="65"/>
      <c r="Q35" s="66"/>
      <c r="R35" s="66"/>
      <c r="S35" s="45">
        <f t="shared" si="8"/>
        <v>642</v>
      </c>
      <c r="T35" s="74">
        <f t="shared" si="9"/>
        <v>16090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52.9</v>
      </c>
      <c r="D36" s="42">
        <f t="shared" si="11"/>
        <v>46084</v>
      </c>
      <c r="E36" s="192">
        <f t="shared" si="7"/>
        <v>642</v>
      </c>
      <c r="F36" s="127">
        <f t="shared" si="2"/>
        <v>2602</v>
      </c>
      <c r="G36" s="127">
        <f t="shared" si="3"/>
        <v>0</v>
      </c>
      <c r="H36" s="61"/>
      <c r="I36" s="470"/>
      <c r="J36" s="471"/>
      <c r="K36" s="62"/>
      <c r="L36" s="63"/>
      <c r="M36" s="122"/>
      <c r="N36" s="122"/>
      <c r="O36" s="121">
        <f t="shared" si="4"/>
        <v>0</v>
      </c>
      <c r="P36" s="65"/>
      <c r="Q36" s="66"/>
      <c r="R36" s="66"/>
      <c r="S36" s="45">
        <f t="shared" si="8"/>
        <v>642</v>
      </c>
      <c r="T36" s="74">
        <f t="shared" si="9"/>
        <v>16732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53.9</v>
      </c>
      <c r="D37" s="42">
        <f t="shared" si="11"/>
        <v>46085</v>
      </c>
      <c r="E37" s="192">
        <f t="shared" si="7"/>
        <v>642</v>
      </c>
      <c r="F37" s="127">
        <f t="shared" si="2"/>
        <v>2602</v>
      </c>
      <c r="G37" s="127">
        <f t="shared" si="3"/>
        <v>24.319999999999997</v>
      </c>
      <c r="H37" s="61">
        <v>2</v>
      </c>
      <c r="I37" s="470" t="s">
        <v>147</v>
      </c>
      <c r="J37" s="471"/>
      <c r="K37" s="62"/>
      <c r="L37" s="63"/>
      <c r="M37" s="122"/>
      <c r="N37" s="122"/>
      <c r="O37" s="121">
        <f t="shared" si="4"/>
        <v>0</v>
      </c>
      <c r="P37" s="65"/>
      <c r="Q37" s="66"/>
      <c r="R37" s="66"/>
      <c r="S37" s="45">
        <f t="shared" si="8"/>
        <v>640</v>
      </c>
      <c r="T37" s="75">
        <f t="shared" si="9"/>
        <v>17372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54.9</v>
      </c>
      <c r="D38" s="42">
        <f t="shared" si="11"/>
        <v>46086</v>
      </c>
      <c r="E38" s="192">
        <f t="shared" si="7"/>
        <v>640</v>
      </c>
      <c r="F38" s="127">
        <f t="shared" si="2"/>
        <v>2602</v>
      </c>
      <c r="G38" s="127">
        <f t="shared" si="3"/>
        <v>0</v>
      </c>
      <c r="H38" s="61"/>
      <c r="I38" s="470"/>
      <c r="J38" s="471"/>
      <c r="K38" s="62"/>
      <c r="L38" s="63"/>
      <c r="M38" s="122">
        <v>3000</v>
      </c>
      <c r="N38" s="122">
        <v>0.54700000000000004</v>
      </c>
      <c r="O38" s="121">
        <f t="shared" si="4"/>
        <v>1641.0000000000002</v>
      </c>
      <c r="P38" s="65"/>
      <c r="Q38" s="66"/>
      <c r="R38" s="66"/>
      <c r="S38" s="45">
        <f t="shared" si="8"/>
        <v>640</v>
      </c>
      <c r="T38" s="74">
        <f t="shared" si="9"/>
        <v>18012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55.9</v>
      </c>
      <c r="D39" s="42">
        <f t="shared" si="11"/>
        <v>46087</v>
      </c>
      <c r="E39" s="192">
        <f t="shared" si="7"/>
        <v>640</v>
      </c>
      <c r="F39" s="127">
        <f t="shared" si="2"/>
        <v>2602</v>
      </c>
      <c r="G39" s="127">
        <f t="shared" si="3"/>
        <v>0</v>
      </c>
      <c r="H39" s="61"/>
      <c r="I39" s="470"/>
      <c r="J39" s="471"/>
      <c r="K39" s="62"/>
      <c r="L39" s="63"/>
      <c r="M39" s="122"/>
      <c r="N39" s="122"/>
      <c r="O39" s="121">
        <f t="shared" si="4"/>
        <v>0</v>
      </c>
      <c r="P39" s="65"/>
      <c r="Q39" s="66"/>
      <c r="R39" s="66"/>
      <c r="S39" s="45">
        <f t="shared" si="8"/>
        <v>640</v>
      </c>
      <c r="T39" s="74">
        <f t="shared" si="9"/>
        <v>18652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56.9</v>
      </c>
      <c r="D40" s="42">
        <f t="shared" si="11"/>
        <v>46088</v>
      </c>
      <c r="E40" s="192">
        <f t="shared" si="7"/>
        <v>640</v>
      </c>
      <c r="F40" s="127">
        <f t="shared" si="2"/>
        <v>2602</v>
      </c>
      <c r="G40" s="127">
        <f t="shared" si="3"/>
        <v>0</v>
      </c>
      <c r="H40" s="61"/>
      <c r="I40" s="470"/>
      <c r="J40" s="471"/>
      <c r="K40" s="62"/>
      <c r="L40" s="63"/>
      <c r="M40" s="122"/>
      <c r="N40" s="122"/>
      <c r="O40" s="121">
        <f t="shared" si="4"/>
        <v>0</v>
      </c>
      <c r="P40" s="65"/>
      <c r="Q40" s="66"/>
      <c r="R40" s="66"/>
      <c r="S40" s="45">
        <f t="shared" si="8"/>
        <v>640</v>
      </c>
      <c r="T40" s="74">
        <f t="shared" si="9"/>
        <v>19292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57.9</v>
      </c>
      <c r="D41" s="42">
        <f t="shared" si="11"/>
        <v>46089</v>
      </c>
      <c r="E41" s="192">
        <f t="shared" si="7"/>
        <v>640</v>
      </c>
      <c r="F41" s="127">
        <f t="shared" si="2"/>
        <v>2602</v>
      </c>
      <c r="G41" s="127">
        <f t="shared" si="3"/>
        <v>0</v>
      </c>
      <c r="H41" s="61"/>
      <c r="I41" s="470"/>
      <c r="J41" s="471"/>
      <c r="K41" s="62"/>
      <c r="L41" s="63"/>
      <c r="M41" s="122"/>
      <c r="N41" s="122"/>
      <c r="O41" s="121">
        <f t="shared" si="4"/>
        <v>0</v>
      </c>
      <c r="P41" s="65"/>
      <c r="Q41" s="66"/>
      <c r="R41" s="66"/>
      <c r="S41" s="45">
        <f t="shared" si="8"/>
        <v>640</v>
      </c>
      <c r="T41" s="74">
        <f t="shared" si="9"/>
        <v>19932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58.9</v>
      </c>
      <c r="D42" s="42">
        <f t="shared" si="11"/>
        <v>46090</v>
      </c>
      <c r="E42" s="192">
        <f t="shared" si="7"/>
        <v>640</v>
      </c>
      <c r="F42" s="127">
        <f t="shared" si="2"/>
        <v>2602</v>
      </c>
      <c r="G42" s="127">
        <f t="shared" si="3"/>
        <v>0</v>
      </c>
      <c r="H42" s="61"/>
      <c r="I42" s="470"/>
      <c r="J42" s="471"/>
      <c r="K42" s="62"/>
      <c r="L42" s="63"/>
      <c r="M42" s="122">
        <v>1500</v>
      </c>
      <c r="N42" s="122">
        <v>0.54700000000000004</v>
      </c>
      <c r="O42" s="121">
        <f t="shared" si="4"/>
        <v>820.50000000000011</v>
      </c>
      <c r="P42" s="65"/>
      <c r="Q42" s="66"/>
      <c r="R42" s="66"/>
      <c r="S42" s="45">
        <f t="shared" si="8"/>
        <v>640</v>
      </c>
      <c r="T42" s="74">
        <f t="shared" si="9"/>
        <v>20572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59.9</v>
      </c>
      <c r="D43" s="42">
        <f t="shared" si="11"/>
        <v>46091</v>
      </c>
      <c r="E43" s="192">
        <f t="shared" si="7"/>
        <v>640</v>
      </c>
      <c r="F43" s="127">
        <f t="shared" si="2"/>
        <v>2602</v>
      </c>
      <c r="G43" s="127">
        <f t="shared" si="3"/>
        <v>0</v>
      </c>
      <c r="H43" s="61"/>
      <c r="I43" s="470"/>
      <c r="J43" s="471"/>
      <c r="K43" s="62"/>
      <c r="L43" s="63"/>
      <c r="M43" s="122"/>
      <c r="N43" s="122"/>
      <c r="O43" s="121">
        <f t="shared" si="4"/>
        <v>0</v>
      </c>
      <c r="P43" s="65"/>
      <c r="Q43" s="66"/>
      <c r="R43" s="66"/>
      <c r="S43" s="45">
        <f t="shared" si="8"/>
        <v>640</v>
      </c>
      <c r="T43" s="74">
        <f t="shared" si="9"/>
        <v>21212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60.9</v>
      </c>
      <c r="D44" s="42">
        <f t="shared" si="12"/>
        <v>46092</v>
      </c>
      <c r="E44" s="192">
        <f t="shared" si="7"/>
        <v>640</v>
      </c>
      <c r="F44" s="127">
        <f t="shared" si="2"/>
        <v>2602</v>
      </c>
      <c r="G44" s="127">
        <f t="shared" si="3"/>
        <v>0</v>
      </c>
      <c r="H44" s="61"/>
      <c r="I44" s="470"/>
      <c r="J44" s="471"/>
      <c r="K44" s="62"/>
      <c r="L44" s="63"/>
      <c r="M44" s="122"/>
      <c r="N44" s="122"/>
      <c r="O44" s="121">
        <f t="shared" si="4"/>
        <v>0</v>
      </c>
      <c r="P44" s="65"/>
      <c r="Q44" s="66"/>
      <c r="R44" s="66"/>
      <c r="S44" s="45">
        <f t="shared" si="8"/>
        <v>640</v>
      </c>
      <c r="T44" s="75">
        <f t="shared" si="9"/>
        <v>21852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61.9</v>
      </c>
      <c r="D45" s="42">
        <f t="shared" si="12"/>
        <v>46093</v>
      </c>
      <c r="E45" s="192">
        <f t="shared" si="7"/>
        <v>580</v>
      </c>
      <c r="F45" s="127">
        <f t="shared" si="2"/>
        <v>2602</v>
      </c>
      <c r="G45" s="127">
        <f t="shared" si="3"/>
        <v>0</v>
      </c>
      <c r="H45" s="61"/>
      <c r="I45" s="470"/>
      <c r="J45" s="471"/>
      <c r="K45" s="62"/>
      <c r="L45" s="63"/>
      <c r="M45" s="122">
        <v>1500</v>
      </c>
      <c r="N45" s="122">
        <v>0.54700000000000004</v>
      </c>
      <c r="O45" s="121">
        <f t="shared" si="4"/>
        <v>820.50000000000011</v>
      </c>
      <c r="P45" s="65" t="s">
        <v>204</v>
      </c>
      <c r="Q45" s="66">
        <v>60</v>
      </c>
      <c r="R45" s="66">
        <v>1289</v>
      </c>
      <c r="S45" s="45">
        <f t="shared" si="8"/>
        <v>580</v>
      </c>
      <c r="T45" s="74">
        <f>T44+S45</f>
        <v>22432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62.9</v>
      </c>
      <c r="D46" s="42">
        <f t="shared" si="12"/>
        <v>46094</v>
      </c>
      <c r="E46" s="192">
        <f t="shared" si="7"/>
        <v>580</v>
      </c>
      <c r="F46" s="127">
        <f t="shared" si="2"/>
        <v>2602</v>
      </c>
      <c r="G46" s="127">
        <f t="shared" si="3"/>
        <v>0</v>
      </c>
      <c r="H46" s="61"/>
      <c r="I46" s="470"/>
      <c r="J46" s="471"/>
      <c r="K46" s="62"/>
      <c r="L46" s="63"/>
      <c r="M46" s="122"/>
      <c r="N46" s="122"/>
      <c r="O46" s="121">
        <f t="shared" si="4"/>
        <v>0</v>
      </c>
      <c r="P46" s="65"/>
      <c r="Q46" s="66"/>
      <c r="R46" s="66"/>
      <c r="S46" s="45">
        <f t="shared" si="8"/>
        <v>580</v>
      </c>
      <c r="T46" s="74">
        <f>T45+S46</f>
        <v>23012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63.9</v>
      </c>
      <c r="D47" s="42">
        <f t="shared" si="12"/>
        <v>46095</v>
      </c>
      <c r="E47" s="192">
        <f t="shared" si="7"/>
        <v>580</v>
      </c>
      <c r="F47" s="127">
        <f t="shared" si="2"/>
        <v>2602</v>
      </c>
      <c r="G47" s="127">
        <f t="shared" si="3"/>
        <v>0</v>
      </c>
      <c r="H47" s="61"/>
      <c r="I47" s="470"/>
      <c r="J47" s="471"/>
      <c r="K47" s="62"/>
      <c r="L47" s="63"/>
      <c r="M47" s="122"/>
      <c r="N47" s="122"/>
      <c r="O47" s="121">
        <f t="shared" si="4"/>
        <v>0</v>
      </c>
      <c r="P47" s="65"/>
      <c r="Q47" s="66"/>
      <c r="R47" s="66"/>
      <c r="S47" s="45">
        <f t="shared" si="8"/>
        <v>580</v>
      </c>
      <c r="T47" s="74">
        <f t="shared" si="9"/>
        <v>23592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64.900000000000006</v>
      </c>
      <c r="D48" s="42">
        <f t="shared" si="12"/>
        <v>46096</v>
      </c>
      <c r="E48" s="192">
        <f t="shared" si="7"/>
        <v>580</v>
      </c>
      <c r="F48" s="127">
        <f t="shared" si="2"/>
        <v>2602</v>
      </c>
      <c r="G48" s="127">
        <f t="shared" si="3"/>
        <v>0</v>
      </c>
      <c r="H48" s="61"/>
      <c r="I48" s="470"/>
      <c r="J48" s="471"/>
      <c r="K48" s="62"/>
      <c r="L48" s="63"/>
      <c r="M48" s="122"/>
      <c r="N48" s="122"/>
      <c r="O48" s="121">
        <f t="shared" si="4"/>
        <v>0</v>
      </c>
      <c r="P48" s="65"/>
      <c r="Q48" s="66"/>
      <c r="R48" s="66"/>
      <c r="S48" s="45">
        <f t="shared" si="8"/>
        <v>580</v>
      </c>
      <c r="T48" s="74">
        <f t="shared" si="9"/>
        <v>24172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65.900000000000006</v>
      </c>
      <c r="D49" s="42">
        <f t="shared" si="12"/>
        <v>46097</v>
      </c>
      <c r="E49" s="192">
        <f t="shared" si="7"/>
        <v>0</v>
      </c>
      <c r="F49" s="127">
        <f t="shared" si="2"/>
        <v>2602</v>
      </c>
      <c r="G49" s="127">
        <f t="shared" si="3"/>
        <v>0</v>
      </c>
      <c r="H49" s="61"/>
      <c r="I49" s="470"/>
      <c r="J49" s="471"/>
      <c r="K49" s="62"/>
      <c r="L49" s="63"/>
      <c r="M49" s="122"/>
      <c r="N49" s="122"/>
      <c r="O49" s="121">
        <f t="shared" si="4"/>
        <v>0</v>
      </c>
      <c r="P49" s="65" t="s">
        <v>425</v>
      </c>
      <c r="Q49" s="66">
        <v>580</v>
      </c>
      <c r="R49" s="66">
        <v>15864</v>
      </c>
      <c r="S49" s="45">
        <f t="shared" si="8"/>
        <v>0</v>
      </c>
      <c r="T49" s="74">
        <f t="shared" si="9"/>
        <v>24172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66.900000000000006</v>
      </c>
      <c r="D50" s="42">
        <f t="shared" si="12"/>
        <v>46098</v>
      </c>
      <c r="E50" s="192">
        <f t="shared" si="7"/>
        <v>0</v>
      </c>
      <c r="F50" s="127">
        <f t="shared" si="2"/>
        <v>2602</v>
      </c>
      <c r="G50" s="127">
        <f t="shared" si="3"/>
        <v>0</v>
      </c>
      <c r="H50" s="61"/>
      <c r="I50" s="470"/>
      <c r="J50" s="471"/>
      <c r="K50" s="62"/>
      <c r="L50" s="63"/>
      <c r="M50" s="122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24172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67.900000000000006</v>
      </c>
      <c r="D51" s="42">
        <f t="shared" si="12"/>
        <v>46099</v>
      </c>
      <c r="E51" s="192">
        <f t="shared" si="7"/>
        <v>0</v>
      </c>
      <c r="F51" s="127">
        <f t="shared" si="2"/>
        <v>2602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24172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68.900000000000006</v>
      </c>
      <c r="D52" s="42">
        <f t="shared" si="12"/>
        <v>46100</v>
      </c>
      <c r="E52" s="192">
        <f t="shared" si="7"/>
        <v>0</v>
      </c>
      <c r="F52" s="127">
        <f t="shared" si="2"/>
        <v>2602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24172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69.900000000000006</v>
      </c>
      <c r="D53" s="42">
        <f t="shared" si="12"/>
        <v>46101</v>
      </c>
      <c r="E53" s="192">
        <f t="shared" si="7"/>
        <v>0</v>
      </c>
      <c r="F53" s="127">
        <f t="shared" si="2"/>
        <v>2602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24172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70.900000000000006</v>
      </c>
      <c r="D54" s="42">
        <f t="shared" si="12"/>
        <v>46102</v>
      </c>
      <c r="E54" s="192">
        <f t="shared" si="7"/>
        <v>0</v>
      </c>
      <c r="F54" s="127">
        <f t="shared" si="2"/>
        <v>2602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24172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71.900000000000006</v>
      </c>
      <c r="D55" s="42">
        <f t="shared" si="12"/>
        <v>46103</v>
      </c>
      <c r="E55" s="192">
        <f t="shared" si="7"/>
        <v>0</v>
      </c>
      <c r="F55" s="127">
        <f t="shared" si="2"/>
        <v>2602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24172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72.900000000000006</v>
      </c>
      <c r="D56" s="42">
        <f t="shared" si="12"/>
        <v>46104</v>
      </c>
      <c r="E56" s="192">
        <f t="shared" si="7"/>
        <v>0</v>
      </c>
      <c r="F56" s="127">
        <f t="shared" si="2"/>
        <v>2602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24172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73.900000000000006</v>
      </c>
      <c r="D57" s="42">
        <f t="shared" si="12"/>
        <v>46105</v>
      </c>
      <c r="E57" s="192">
        <f>E56-H56-Q57</f>
        <v>0</v>
      </c>
      <c r="F57" s="127">
        <f t="shared" si="2"/>
        <v>2602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24172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74.900000000000006</v>
      </c>
      <c r="D58" s="44">
        <f t="shared" si="12"/>
        <v>46106</v>
      </c>
      <c r="E58" s="192">
        <f>E57-H57-Q58</f>
        <v>0</v>
      </c>
      <c r="F58" s="127">
        <f t="shared" si="2"/>
        <v>2602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24172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37.759999999999991</v>
      </c>
      <c r="H59" s="46">
        <f>SUM(H10:H58)</f>
        <v>7</v>
      </c>
      <c r="I59" s="485"/>
      <c r="J59" s="486"/>
      <c r="K59" s="480">
        <f>SUM(K10:M58)</f>
        <v>19875</v>
      </c>
      <c r="L59" s="481"/>
      <c r="M59" s="482"/>
      <c r="N59" s="316"/>
      <c r="O59" s="316">
        <f>SUM(O10:O58)</f>
        <v>12070.625</v>
      </c>
      <c r="P59" s="47"/>
      <c r="Q59" s="48">
        <f>SUM(Q10:Q58)</f>
        <v>640</v>
      </c>
      <c r="R59" s="48">
        <f>SUM(R10:R58)</f>
        <v>17153</v>
      </c>
      <c r="S59" s="49"/>
      <c r="T59" s="77">
        <f t="shared" si="13"/>
        <v>24172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0800-000000000000}">
      <formula1>$AA$10:$AA$25</formula1>
    </dataValidation>
  </dataValidation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AL101"/>
  <sheetViews>
    <sheetView topLeftCell="E34" workbookViewId="0">
      <selection activeCell="P49" sqref="P4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2601</v>
      </c>
      <c r="E2" s="445"/>
      <c r="F2" s="446"/>
      <c r="G2" s="307"/>
      <c r="H2" s="413" t="s">
        <v>2</v>
      </c>
      <c r="I2" s="414"/>
      <c r="J2" s="442">
        <v>668</v>
      </c>
      <c r="K2" s="443"/>
      <c r="L2" s="29" t="s">
        <v>3</v>
      </c>
      <c r="M2" s="165">
        <f>T59</f>
        <v>24884</v>
      </c>
      <c r="N2" s="29" t="s">
        <v>14</v>
      </c>
      <c r="O2" s="181">
        <f>K59</f>
        <v>18950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3050</v>
      </c>
      <c r="V2">
        <f>(U2/((J$2)-(SUM(Q10:Q14))))</f>
        <v>4.5658682634730541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64</v>
      </c>
      <c r="E3" s="448"/>
      <c r="F3" s="449"/>
      <c r="G3" s="308"/>
      <c r="H3" s="392" t="s">
        <v>4</v>
      </c>
      <c r="I3" s="393"/>
      <c r="J3" s="440">
        <v>4244</v>
      </c>
      <c r="K3" s="441"/>
      <c r="L3" s="305" t="s">
        <v>113</v>
      </c>
      <c r="M3" s="166">
        <f>J3/J2</f>
        <v>6.3532934131736525</v>
      </c>
      <c r="N3" s="171" t="s">
        <v>15</v>
      </c>
      <c r="O3" s="182">
        <f>(O2/(J7-J3))</f>
        <v>1.5461814621409922</v>
      </c>
      <c r="P3" s="171" t="s">
        <v>41</v>
      </c>
      <c r="Q3" s="54"/>
      <c r="R3" s="187" t="s">
        <v>237</v>
      </c>
      <c r="S3" s="161">
        <f>G59</f>
        <v>70.359999999999985</v>
      </c>
      <c r="T3" t="s">
        <v>246</v>
      </c>
      <c r="U3">
        <f>SUM(L10:L57)</f>
        <v>9000</v>
      </c>
      <c r="V3">
        <f>(U3/((J$2)-(SUM(Q10:Q15))))</f>
        <v>13.473053892215569</v>
      </c>
    </row>
    <row r="4" spans="1:38" ht="18.75" x14ac:dyDescent="0.3">
      <c r="A4" s="387" t="s">
        <v>5</v>
      </c>
      <c r="B4" s="388"/>
      <c r="C4" s="389"/>
      <c r="D4" s="436">
        <v>46051</v>
      </c>
      <c r="E4" s="437"/>
      <c r="F4" s="438"/>
      <c r="G4" s="306"/>
      <c r="H4" s="433" t="s">
        <v>6</v>
      </c>
      <c r="I4" s="434"/>
      <c r="J4" s="395">
        <f>H59</f>
        <v>8</v>
      </c>
      <c r="K4" s="435"/>
      <c r="L4" s="30" t="s">
        <v>7</v>
      </c>
      <c r="M4" s="167">
        <f>(SUM(H10:H20)/J2)+(SUM(H21:H58)/(J2-J5-AB2))</f>
        <v>1.3374634813418145E-2</v>
      </c>
      <c r="N4" s="175" t="s">
        <v>111</v>
      </c>
      <c r="O4" s="183">
        <f>O59</f>
        <v>11529.5</v>
      </c>
      <c r="P4" s="172" t="s">
        <v>39</v>
      </c>
      <c r="Q4" s="54"/>
      <c r="R4" s="187" t="s">
        <v>242</v>
      </c>
      <c r="S4" s="161">
        <f>O2-S3-S2</f>
        <v>18879.64</v>
      </c>
      <c r="T4" t="s">
        <v>37</v>
      </c>
      <c r="U4">
        <f>SUM(M10:M58)</f>
        <v>6900</v>
      </c>
      <c r="V4">
        <f>(U4/((J$2)-(SUM(Q10:Q14))))</f>
        <v>10.32934131736527</v>
      </c>
    </row>
    <row r="5" spans="1:38" ht="18.75" x14ac:dyDescent="0.3">
      <c r="A5" s="387" t="s">
        <v>8</v>
      </c>
      <c r="B5" s="388"/>
      <c r="C5" s="389"/>
      <c r="D5" s="436">
        <v>46090</v>
      </c>
      <c r="E5" s="437"/>
      <c r="F5" s="438"/>
      <c r="G5" s="306"/>
      <c r="H5" s="433" t="s">
        <v>106</v>
      </c>
      <c r="I5" s="434"/>
      <c r="J5" s="395">
        <f>SUM(Q10:Q45)</f>
        <v>88</v>
      </c>
      <c r="K5" s="435"/>
      <c r="L5" s="30" t="s">
        <v>10</v>
      </c>
      <c r="M5" s="168">
        <f>((J7-J3)/M2)*1000</f>
        <v>492.52531747307506</v>
      </c>
      <c r="N5" s="173" t="s">
        <v>112</v>
      </c>
      <c r="O5" s="184">
        <f>O4/(J7-J3)</f>
        <v>0.94072291122715401</v>
      </c>
      <c r="P5" s="173" t="s">
        <v>42</v>
      </c>
      <c r="Q5" s="54"/>
      <c r="R5" s="187" t="s">
        <v>238</v>
      </c>
      <c r="S5" s="161">
        <f>S4/J6</f>
        <v>33.006363636363638</v>
      </c>
    </row>
    <row r="6" spans="1:38" ht="18.75" x14ac:dyDescent="0.3">
      <c r="A6" s="387" t="s">
        <v>11</v>
      </c>
      <c r="B6" s="388"/>
      <c r="C6" s="389"/>
      <c r="D6" s="447">
        <v>26.3</v>
      </c>
      <c r="E6" s="448"/>
      <c r="F6" s="449"/>
      <c r="G6" s="308"/>
      <c r="H6" s="433" t="s">
        <v>107</v>
      </c>
      <c r="I6" s="434"/>
      <c r="J6" s="395">
        <f>Q59-J5</f>
        <v>572</v>
      </c>
      <c r="K6" s="435"/>
      <c r="L6" s="305" t="s">
        <v>109</v>
      </c>
      <c r="M6" s="169">
        <f>SUM(R49:R58)/SUM(Q49:Q58)</f>
        <v>26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65.3</v>
      </c>
      <c r="E7" s="464"/>
      <c r="F7" s="465"/>
      <c r="G7" s="309"/>
      <c r="H7" s="459" t="s">
        <v>12</v>
      </c>
      <c r="I7" s="460"/>
      <c r="J7" s="461">
        <f>R59</f>
        <v>16500</v>
      </c>
      <c r="K7" s="462"/>
      <c r="L7" s="31" t="s">
        <v>110</v>
      </c>
      <c r="M7" s="170">
        <f>SUM(R10:R45)/SUM(Q10:Q45)</f>
        <v>18.5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26.3</v>
      </c>
      <c r="D10" s="41">
        <f>D4</f>
        <v>46051</v>
      </c>
      <c r="E10" s="192">
        <f>J2</f>
        <v>668</v>
      </c>
      <c r="F10" s="127">
        <f>D$2</f>
        <v>2601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>
        <v>0.72399999999999998</v>
      </c>
      <c r="O10" s="121">
        <f>SUM(K10:M10)*N10</f>
        <v>1592.8</v>
      </c>
      <c r="P10" s="59" t="s">
        <v>173</v>
      </c>
      <c r="Q10" s="60"/>
      <c r="R10" s="60"/>
      <c r="S10" s="45">
        <f>E10-H10-Q10</f>
        <v>668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27.3</v>
      </c>
      <c r="D11" s="42">
        <f>D10+1</f>
        <v>46052</v>
      </c>
      <c r="E11" s="192">
        <f>E10-H10-Q11</f>
        <v>668</v>
      </c>
      <c r="F11" s="127">
        <f t="shared" ref="F11:F58" si="2">D$2</f>
        <v>2601</v>
      </c>
      <c r="G11" s="127">
        <f t="shared" ref="G11:G58" si="3">H11*X11</f>
        <v>0</v>
      </c>
      <c r="H11" s="61"/>
      <c r="I11" s="470"/>
      <c r="J11" s="471"/>
      <c r="K11" s="62">
        <v>850</v>
      </c>
      <c r="L11" s="63"/>
      <c r="M11" s="64"/>
      <c r="N11" s="122">
        <v>0.72399999999999998</v>
      </c>
      <c r="O11" s="121">
        <f t="shared" ref="O11:O58" si="4">SUM(K11:M11)*N11</f>
        <v>615.4</v>
      </c>
      <c r="P11" s="65" t="s">
        <v>396</v>
      </c>
      <c r="Q11" s="66"/>
      <c r="R11" s="66"/>
      <c r="S11" s="45">
        <f>S10-H11-Q11</f>
        <v>668</v>
      </c>
      <c r="T11" s="74">
        <f>T10+S11</f>
        <v>668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28.3</v>
      </c>
      <c r="D12" s="42">
        <f t="shared" si="6"/>
        <v>46053</v>
      </c>
      <c r="E12" s="192">
        <f t="shared" ref="E12:E56" si="7">E11-H11-Q12</f>
        <v>668</v>
      </c>
      <c r="F12" s="127">
        <f t="shared" si="2"/>
        <v>2601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668</v>
      </c>
      <c r="T12" s="74">
        <f t="shared" ref="T12:T51" si="9">T11+S12</f>
        <v>1336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29.3</v>
      </c>
      <c r="D13" s="42">
        <f t="shared" si="6"/>
        <v>46054</v>
      </c>
      <c r="E13" s="192">
        <f t="shared" si="7"/>
        <v>668</v>
      </c>
      <c r="F13" s="127">
        <f t="shared" si="2"/>
        <v>2601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668</v>
      </c>
      <c r="T13" s="74">
        <f t="shared" si="9"/>
        <v>2004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30.3</v>
      </c>
      <c r="D14" s="42">
        <f t="shared" si="6"/>
        <v>46055</v>
      </c>
      <c r="E14" s="192">
        <f t="shared" si="7"/>
        <v>668</v>
      </c>
      <c r="F14" s="127">
        <f t="shared" si="2"/>
        <v>2601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668</v>
      </c>
      <c r="T14" s="74">
        <f t="shared" si="9"/>
        <v>2672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31.3</v>
      </c>
      <c r="D15" s="42">
        <f t="shared" si="6"/>
        <v>46056</v>
      </c>
      <c r="E15" s="192">
        <f>E14-H14-Q15</f>
        <v>668</v>
      </c>
      <c r="F15" s="127">
        <f t="shared" si="2"/>
        <v>2601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668</v>
      </c>
      <c r="T15" s="74">
        <f t="shared" si="9"/>
        <v>3340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32.299999999999997</v>
      </c>
      <c r="D16" s="42">
        <f t="shared" si="6"/>
        <v>46057</v>
      </c>
      <c r="E16" s="192">
        <f t="shared" si="7"/>
        <v>668</v>
      </c>
      <c r="F16" s="127">
        <f t="shared" si="2"/>
        <v>2601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668</v>
      </c>
      <c r="T16" s="75">
        <f t="shared" si="9"/>
        <v>4008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33.299999999999997</v>
      </c>
      <c r="D17" s="42">
        <f t="shared" si="6"/>
        <v>46058</v>
      </c>
      <c r="E17" s="192">
        <f t="shared" si="7"/>
        <v>668</v>
      </c>
      <c r="F17" s="127">
        <f t="shared" si="2"/>
        <v>2601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668</v>
      </c>
      <c r="T17" s="74">
        <f t="shared" si="9"/>
        <v>4676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34.299999999999997</v>
      </c>
      <c r="D18" s="42">
        <f t="shared" si="6"/>
        <v>46059</v>
      </c>
      <c r="E18" s="192">
        <f>E17-H17-Q18</f>
        <v>668</v>
      </c>
      <c r="F18" s="127">
        <f t="shared" si="2"/>
        <v>2601</v>
      </c>
      <c r="G18" s="127">
        <f t="shared" si="3"/>
        <v>0</v>
      </c>
      <c r="H18" s="61"/>
      <c r="I18" s="470"/>
      <c r="J18" s="471"/>
      <c r="K18" s="62"/>
      <c r="L18" s="63">
        <v>3000</v>
      </c>
      <c r="M18" s="64"/>
      <c r="N18" s="122">
        <v>0.623</v>
      </c>
      <c r="O18" s="121">
        <f t="shared" si="4"/>
        <v>1869</v>
      </c>
      <c r="P18" s="65"/>
      <c r="Q18" s="66"/>
      <c r="R18" s="66"/>
      <c r="S18" s="45">
        <f t="shared" si="8"/>
        <v>668</v>
      </c>
      <c r="T18" s="74">
        <f t="shared" si="9"/>
        <v>5344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35.299999999999997</v>
      </c>
      <c r="D19" s="42">
        <f t="shared" si="6"/>
        <v>46060</v>
      </c>
      <c r="E19" s="192">
        <f t="shared" si="7"/>
        <v>668</v>
      </c>
      <c r="F19" s="127">
        <f t="shared" si="2"/>
        <v>2601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668</v>
      </c>
      <c r="T19" s="74">
        <f t="shared" si="9"/>
        <v>6012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36.299999999999997</v>
      </c>
      <c r="D20" s="42">
        <f t="shared" si="6"/>
        <v>46061</v>
      </c>
      <c r="E20" s="192">
        <f t="shared" si="7"/>
        <v>668</v>
      </c>
      <c r="F20" s="127">
        <f t="shared" si="2"/>
        <v>2601</v>
      </c>
      <c r="G20" s="127">
        <f t="shared" si="3"/>
        <v>5.7999999999999989</v>
      </c>
      <c r="H20" s="61">
        <v>2</v>
      </c>
      <c r="I20" s="470" t="s">
        <v>160</v>
      </c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666</v>
      </c>
      <c r="T20" s="74">
        <f t="shared" si="9"/>
        <v>6678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37.299999999999997</v>
      </c>
      <c r="D21" s="42">
        <f t="shared" si="6"/>
        <v>46062</v>
      </c>
      <c r="E21" s="192">
        <f t="shared" si="7"/>
        <v>666</v>
      </c>
      <c r="F21" s="127">
        <f t="shared" si="2"/>
        <v>2601</v>
      </c>
      <c r="G21" s="127">
        <f t="shared" si="3"/>
        <v>0</v>
      </c>
      <c r="H21" s="61"/>
      <c r="I21" s="470"/>
      <c r="J21" s="471"/>
      <c r="K21" s="62"/>
      <c r="L21" s="63">
        <v>3000</v>
      </c>
      <c r="M21" s="64"/>
      <c r="N21" s="122">
        <v>0.623</v>
      </c>
      <c r="O21" s="121">
        <f t="shared" si="4"/>
        <v>1869</v>
      </c>
      <c r="P21" s="65"/>
      <c r="Q21" s="66"/>
      <c r="R21" s="66"/>
      <c r="S21" s="45">
        <f t="shared" si="8"/>
        <v>666</v>
      </c>
      <c r="T21" s="74">
        <f t="shared" si="9"/>
        <v>7344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38.299999999999997</v>
      </c>
      <c r="D22" s="42">
        <f t="shared" si="6"/>
        <v>46063</v>
      </c>
      <c r="E22" s="192">
        <f t="shared" si="7"/>
        <v>666</v>
      </c>
      <c r="F22" s="127">
        <f t="shared" si="2"/>
        <v>2601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666</v>
      </c>
      <c r="T22" s="74">
        <f t="shared" si="9"/>
        <v>8010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39.299999999999997</v>
      </c>
      <c r="D23" s="42">
        <f t="shared" si="6"/>
        <v>46064</v>
      </c>
      <c r="E23" s="192">
        <f t="shared" si="7"/>
        <v>666</v>
      </c>
      <c r="F23" s="127">
        <f t="shared" si="2"/>
        <v>2601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666</v>
      </c>
      <c r="T23" s="75">
        <f t="shared" si="9"/>
        <v>8676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40.299999999999997</v>
      </c>
      <c r="D24" s="42">
        <f t="shared" si="6"/>
        <v>46065</v>
      </c>
      <c r="E24" s="192">
        <f t="shared" si="7"/>
        <v>666</v>
      </c>
      <c r="F24" s="127">
        <f t="shared" si="2"/>
        <v>2601</v>
      </c>
      <c r="G24" s="127">
        <f t="shared" si="3"/>
        <v>0</v>
      </c>
      <c r="H24" s="61"/>
      <c r="I24" s="470"/>
      <c r="J24" s="471"/>
      <c r="K24" s="62"/>
      <c r="L24" s="63">
        <v>3000</v>
      </c>
      <c r="M24" s="64"/>
      <c r="N24" s="122">
        <v>0.623</v>
      </c>
      <c r="O24" s="121">
        <f t="shared" si="4"/>
        <v>1869</v>
      </c>
      <c r="P24" s="65"/>
      <c r="Q24" s="66"/>
      <c r="R24" s="66"/>
      <c r="S24" s="45">
        <f t="shared" si="8"/>
        <v>666</v>
      </c>
      <c r="T24" s="74">
        <f t="shared" si="9"/>
        <v>9342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41.3</v>
      </c>
      <c r="D25" s="42">
        <f t="shared" si="6"/>
        <v>46066</v>
      </c>
      <c r="E25" s="192">
        <f t="shared" si="7"/>
        <v>666</v>
      </c>
      <c r="F25" s="127">
        <f t="shared" si="2"/>
        <v>2601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666</v>
      </c>
      <c r="T25" s="74">
        <f t="shared" si="9"/>
        <v>10008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42.3</v>
      </c>
      <c r="D26" s="42">
        <f t="shared" si="6"/>
        <v>46067</v>
      </c>
      <c r="E26" s="192">
        <f t="shared" si="7"/>
        <v>666</v>
      </c>
      <c r="F26" s="127">
        <f t="shared" si="2"/>
        <v>2601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666</v>
      </c>
      <c r="T26" s="74">
        <f t="shared" si="9"/>
        <v>10674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43.3</v>
      </c>
      <c r="D27" s="42">
        <f t="shared" si="6"/>
        <v>46068</v>
      </c>
      <c r="E27" s="192">
        <f t="shared" si="7"/>
        <v>666</v>
      </c>
      <c r="F27" s="127">
        <f t="shared" si="2"/>
        <v>2601</v>
      </c>
      <c r="G27" s="127">
        <f t="shared" si="3"/>
        <v>11.119999999999997</v>
      </c>
      <c r="H27" s="61">
        <v>2</v>
      </c>
      <c r="I27" s="470" t="s">
        <v>148</v>
      </c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664</v>
      </c>
      <c r="T27" s="74">
        <f t="shared" si="9"/>
        <v>11338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44.3</v>
      </c>
      <c r="D28" s="42">
        <f t="shared" si="11"/>
        <v>46069</v>
      </c>
      <c r="E28" s="192">
        <f t="shared" si="7"/>
        <v>664</v>
      </c>
      <c r="F28" s="127">
        <f t="shared" si="2"/>
        <v>2601</v>
      </c>
      <c r="G28" s="127">
        <f t="shared" si="3"/>
        <v>0</v>
      </c>
      <c r="H28" s="61"/>
      <c r="I28" s="470"/>
      <c r="J28" s="471"/>
      <c r="K28" s="62"/>
      <c r="L28" s="63"/>
      <c r="M28" s="64">
        <v>3000</v>
      </c>
      <c r="N28" s="122">
        <v>0.53700000000000003</v>
      </c>
      <c r="O28" s="121">
        <f t="shared" si="4"/>
        <v>1611</v>
      </c>
      <c r="P28" s="65"/>
      <c r="Q28" s="66"/>
      <c r="R28" s="66"/>
      <c r="S28" s="45">
        <f t="shared" si="8"/>
        <v>664</v>
      </c>
      <c r="T28" s="74">
        <f t="shared" si="9"/>
        <v>12002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45.3</v>
      </c>
      <c r="D29" s="42">
        <f t="shared" si="11"/>
        <v>46070</v>
      </c>
      <c r="E29" s="192">
        <f t="shared" si="7"/>
        <v>664</v>
      </c>
      <c r="F29" s="127">
        <f t="shared" si="2"/>
        <v>2601</v>
      </c>
      <c r="G29" s="127">
        <f t="shared" si="3"/>
        <v>6.759999999999998</v>
      </c>
      <c r="H29" s="61">
        <v>1</v>
      </c>
      <c r="I29" s="470" t="s">
        <v>147</v>
      </c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663</v>
      </c>
      <c r="T29" s="74">
        <f t="shared" si="9"/>
        <v>12665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46.3</v>
      </c>
      <c r="D30" s="42">
        <f t="shared" si="11"/>
        <v>46071</v>
      </c>
      <c r="E30" s="192">
        <f t="shared" si="7"/>
        <v>663</v>
      </c>
      <c r="F30" s="127">
        <f t="shared" si="2"/>
        <v>2601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663</v>
      </c>
      <c r="T30" s="75">
        <f t="shared" si="9"/>
        <v>13328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47.3</v>
      </c>
      <c r="D31" s="42">
        <f t="shared" si="11"/>
        <v>46072</v>
      </c>
      <c r="E31" s="192">
        <f t="shared" si="7"/>
        <v>663</v>
      </c>
      <c r="F31" s="127">
        <f t="shared" si="2"/>
        <v>2601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663</v>
      </c>
      <c r="T31" s="74">
        <f t="shared" si="9"/>
        <v>13991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48.3</v>
      </c>
      <c r="D32" s="42">
        <f t="shared" si="11"/>
        <v>46073</v>
      </c>
      <c r="E32" s="192">
        <f t="shared" si="7"/>
        <v>663</v>
      </c>
      <c r="F32" s="127">
        <f t="shared" si="2"/>
        <v>2601</v>
      </c>
      <c r="G32" s="127">
        <f t="shared" si="3"/>
        <v>8.5599999999999969</v>
      </c>
      <c r="H32" s="61">
        <v>1</v>
      </c>
      <c r="I32" s="470" t="s">
        <v>155</v>
      </c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662</v>
      </c>
      <c r="T32" s="74">
        <f t="shared" si="9"/>
        <v>14653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49.3</v>
      </c>
      <c r="D33" s="42">
        <f t="shared" si="11"/>
        <v>46074</v>
      </c>
      <c r="E33" s="192">
        <f t="shared" si="7"/>
        <v>662</v>
      </c>
      <c r="F33" s="127">
        <f t="shared" si="2"/>
        <v>2601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662</v>
      </c>
      <c r="T33" s="74">
        <f t="shared" si="9"/>
        <v>15315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50.3</v>
      </c>
      <c r="D34" s="42">
        <f t="shared" si="11"/>
        <v>46075</v>
      </c>
      <c r="E34" s="192">
        <f t="shared" si="7"/>
        <v>662</v>
      </c>
      <c r="F34" s="127">
        <f t="shared" si="2"/>
        <v>2601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662</v>
      </c>
      <c r="T34" s="74">
        <f t="shared" si="9"/>
        <v>15977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51.3</v>
      </c>
      <c r="D35" s="42">
        <f t="shared" si="11"/>
        <v>46076</v>
      </c>
      <c r="E35" s="192">
        <f t="shared" si="7"/>
        <v>662</v>
      </c>
      <c r="F35" s="127">
        <f t="shared" si="2"/>
        <v>2601</v>
      </c>
      <c r="G35" s="127">
        <f t="shared" si="3"/>
        <v>0</v>
      </c>
      <c r="H35" s="61"/>
      <c r="I35" s="470"/>
      <c r="J35" s="471"/>
      <c r="K35" s="62"/>
      <c r="L35" s="63"/>
      <c r="M35" s="64">
        <v>3000</v>
      </c>
      <c r="N35" s="122">
        <v>0.53700000000000003</v>
      </c>
      <c r="O35" s="121">
        <f t="shared" si="4"/>
        <v>1611</v>
      </c>
      <c r="P35" s="65"/>
      <c r="Q35" s="66"/>
      <c r="R35" s="66"/>
      <c r="S35" s="45">
        <f t="shared" si="8"/>
        <v>662</v>
      </c>
      <c r="T35" s="74">
        <f t="shared" si="9"/>
        <v>16639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52.3</v>
      </c>
      <c r="D36" s="42">
        <f t="shared" si="11"/>
        <v>46077</v>
      </c>
      <c r="E36" s="192">
        <f t="shared" si="7"/>
        <v>662</v>
      </c>
      <c r="F36" s="127">
        <f t="shared" si="2"/>
        <v>2601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662</v>
      </c>
      <c r="T36" s="74">
        <f t="shared" si="9"/>
        <v>17301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53.3</v>
      </c>
      <c r="D37" s="42">
        <f t="shared" si="11"/>
        <v>46078</v>
      </c>
      <c r="E37" s="192">
        <f t="shared" si="7"/>
        <v>662</v>
      </c>
      <c r="F37" s="127">
        <f t="shared" si="2"/>
        <v>2601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662</v>
      </c>
      <c r="T37" s="75">
        <f t="shared" si="9"/>
        <v>17963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54.3</v>
      </c>
      <c r="D38" s="42">
        <f t="shared" si="11"/>
        <v>46079</v>
      </c>
      <c r="E38" s="192">
        <f t="shared" si="7"/>
        <v>662</v>
      </c>
      <c r="F38" s="127">
        <f t="shared" si="2"/>
        <v>2601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662</v>
      </c>
      <c r="T38" s="74">
        <f t="shared" si="9"/>
        <v>18625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55.3</v>
      </c>
      <c r="D39" s="42">
        <f t="shared" si="11"/>
        <v>46080</v>
      </c>
      <c r="E39" s="192">
        <f t="shared" si="7"/>
        <v>662</v>
      </c>
      <c r="F39" s="127">
        <f t="shared" si="2"/>
        <v>2601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662</v>
      </c>
      <c r="T39" s="74">
        <f t="shared" si="9"/>
        <v>19287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56.3</v>
      </c>
      <c r="D40" s="42">
        <f t="shared" si="11"/>
        <v>46081</v>
      </c>
      <c r="E40" s="192">
        <f t="shared" si="7"/>
        <v>662</v>
      </c>
      <c r="F40" s="127">
        <f t="shared" si="2"/>
        <v>2601</v>
      </c>
      <c r="G40" s="127">
        <f t="shared" si="3"/>
        <v>14.56</v>
      </c>
      <c r="H40" s="61">
        <v>1</v>
      </c>
      <c r="I40" s="470" t="s">
        <v>155</v>
      </c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661</v>
      </c>
      <c r="T40" s="74">
        <f t="shared" si="9"/>
        <v>19948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57.3</v>
      </c>
      <c r="D41" s="42">
        <f t="shared" si="11"/>
        <v>46082</v>
      </c>
      <c r="E41" s="192">
        <f t="shared" si="7"/>
        <v>661</v>
      </c>
      <c r="F41" s="127">
        <f t="shared" si="2"/>
        <v>2601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661</v>
      </c>
      <c r="T41" s="74">
        <f t="shared" si="9"/>
        <v>20609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58.3</v>
      </c>
      <c r="D42" s="42">
        <f t="shared" si="11"/>
        <v>46083</v>
      </c>
      <c r="E42" s="192">
        <f t="shared" si="7"/>
        <v>661</v>
      </c>
      <c r="F42" s="127">
        <f t="shared" si="2"/>
        <v>2601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661</v>
      </c>
      <c r="T42" s="74">
        <f t="shared" si="9"/>
        <v>21270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59.3</v>
      </c>
      <c r="D43" s="42">
        <f t="shared" si="11"/>
        <v>46084</v>
      </c>
      <c r="E43" s="192">
        <f t="shared" si="7"/>
        <v>661</v>
      </c>
      <c r="F43" s="127">
        <f t="shared" si="2"/>
        <v>2601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661</v>
      </c>
      <c r="T43" s="74">
        <f t="shared" si="9"/>
        <v>21931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60.3</v>
      </c>
      <c r="D44" s="42">
        <f t="shared" si="12"/>
        <v>46085</v>
      </c>
      <c r="E44" s="192">
        <f t="shared" si="7"/>
        <v>661</v>
      </c>
      <c r="F44" s="127">
        <f t="shared" si="2"/>
        <v>2601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661</v>
      </c>
      <c r="T44" s="75">
        <f t="shared" si="9"/>
        <v>22592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61.3</v>
      </c>
      <c r="D45" s="42">
        <f t="shared" si="12"/>
        <v>46086</v>
      </c>
      <c r="E45" s="192">
        <f t="shared" si="7"/>
        <v>573</v>
      </c>
      <c r="F45" s="127">
        <f t="shared" si="2"/>
        <v>2601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>
        <v>88</v>
      </c>
      <c r="R45" s="66">
        <v>1628</v>
      </c>
      <c r="S45" s="45">
        <f t="shared" si="8"/>
        <v>573</v>
      </c>
      <c r="T45" s="74">
        <f>T44+S45</f>
        <v>23165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62.3</v>
      </c>
      <c r="D46" s="42">
        <f t="shared" si="12"/>
        <v>46087</v>
      </c>
      <c r="E46" s="192">
        <f t="shared" si="7"/>
        <v>573</v>
      </c>
      <c r="F46" s="127">
        <f t="shared" si="2"/>
        <v>2601</v>
      </c>
      <c r="G46" s="127">
        <f t="shared" si="3"/>
        <v>0</v>
      </c>
      <c r="H46" s="61"/>
      <c r="I46" s="470"/>
      <c r="J46" s="471"/>
      <c r="K46" s="62"/>
      <c r="L46" s="63"/>
      <c r="M46" s="64">
        <v>2000</v>
      </c>
      <c r="N46" s="122">
        <v>0.54700000000000004</v>
      </c>
      <c r="O46" s="121">
        <f t="shared" si="4"/>
        <v>1094</v>
      </c>
      <c r="P46" s="65"/>
      <c r="Q46" s="66"/>
      <c r="R46" s="66"/>
      <c r="S46" s="45">
        <f t="shared" si="8"/>
        <v>573</v>
      </c>
      <c r="T46" s="74">
        <f>T45+S46</f>
        <v>23738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63.3</v>
      </c>
      <c r="D47" s="42">
        <f t="shared" si="12"/>
        <v>46088</v>
      </c>
      <c r="E47" s="192">
        <f t="shared" si="7"/>
        <v>573</v>
      </c>
      <c r="F47" s="127">
        <f t="shared" si="2"/>
        <v>2601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573</v>
      </c>
      <c r="T47" s="74">
        <f t="shared" si="9"/>
        <v>24311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64.3</v>
      </c>
      <c r="D48" s="42">
        <f t="shared" si="12"/>
        <v>46089</v>
      </c>
      <c r="E48" s="192">
        <f t="shared" si="7"/>
        <v>573</v>
      </c>
      <c r="F48" s="127">
        <f t="shared" si="2"/>
        <v>2601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573</v>
      </c>
      <c r="T48" s="74">
        <f t="shared" si="9"/>
        <v>24884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65.3</v>
      </c>
      <c r="D49" s="42">
        <f t="shared" si="12"/>
        <v>46090</v>
      </c>
      <c r="E49" s="192">
        <f t="shared" si="7"/>
        <v>1</v>
      </c>
      <c r="F49" s="127">
        <f t="shared" si="2"/>
        <v>2601</v>
      </c>
      <c r="G49" s="127">
        <f t="shared" si="3"/>
        <v>23.56</v>
      </c>
      <c r="H49" s="61">
        <v>1</v>
      </c>
      <c r="I49" s="470" t="s">
        <v>147</v>
      </c>
      <c r="J49" s="471"/>
      <c r="K49" s="62"/>
      <c r="L49" s="63"/>
      <c r="M49" s="64">
        <v>-1100</v>
      </c>
      <c r="N49" s="122">
        <v>0.54700000000000004</v>
      </c>
      <c r="O49" s="121">
        <f t="shared" si="4"/>
        <v>-601.70000000000005</v>
      </c>
      <c r="P49" s="118" t="s">
        <v>424</v>
      </c>
      <c r="Q49" s="66">
        <v>572</v>
      </c>
      <c r="R49" s="66">
        <v>14872</v>
      </c>
      <c r="S49" s="45">
        <f t="shared" si="8"/>
        <v>0</v>
      </c>
      <c r="T49" s="74">
        <f t="shared" si="9"/>
        <v>24884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66.3</v>
      </c>
      <c r="D50" s="42">
        <f t="shared" si="12"/>
        <v>46091</v>
      </c>
      <c r="E50" s="192">
        <f t="shared" si="7"/>
        <v>0</v>
      </c>
      <c r="F50" s="127">
        <f t="shared" si="2"/>
        <v>2601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24884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67.3</v>
      </c>
      <c r="D51" s="42">
        <f t="shared" si="12"/>
        <v>46092</v>
      </c>
      <c r="E51" s="192">
        <f t="shared" si="7"/>
        <v>0</v>
      </c>
      <c r="F51" s="127">
        <f t="shared" si="2"/>
        <v>2601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24884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68.3</v>
      </c>
      <c r="D52" s="42">
        <f t="shared" si="12"/>
        <v>46093</v>
      </c>
      <c r="E52" s="192">
        <f t="shared" si="7"/>
        <v>0</v>
      </c>
      <c r="F52" s="127">
        <f t="shared" si="2"/>
        <v>2601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24884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69.3</v>
      </c>
      <c r="D53" s="42">
        <f t="shared" si="12"/>
        <v>46094</v>
      </c>
      <c r="E53" s="192">
        <f t="shared" si="7"/>
        <v>0</v>
      </c>
      <c r="F53" s="127">
        <f t="shared" si="2"/>
        <v>2601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24884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70.3</v>
      </c>
      <c r="D54" s="42">
        <f t="shared" si="12"/>
        <v>46095</v>
      </c>
      <c r="E54" s="192">
        <f t="shared" si="7"/>
        <v>0</v>
      </c>
      <c r="F54" s="127">
        <f t="shared" si="2"/>
        <v>2601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24884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71.3</v>
      </c>
      <c r="D55" s="42">
        <f t="shared" si="12"/>
        <v>46096</v>
      </c>
      <c r="E55" s="192">
        <f t="shared" si="7"/>
        <v>0</v>
      </c>
      <c r="F55" s="127">
        <f t="shared" si="2"/>
        <v>2601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24884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72.3</v>
      </c>
      <c r="D56" s="42">
        <f t="shared" si="12"/>
        <v>46097</v>
      </c>
      <c r="E56" s="192">
        <f t="shared" si="7"/>
        <v>0</v>
      </c>
      <c r="F56" s="127">
        <f t="shared" si="2"/>
        <v>2601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24884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73.3</v>
      </c>
      <c r="D57" s="42">
        <f t="shared" si="12"/>
        <v>46098</v>
      </c>
      <c r="E57" s="192">
        <f>E56-H56-Q57</f>
        <v>0</v>
      </c>
      <c r="F57" s="127">
        <f t="shared" si="2"/>
        <v>2601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24884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74.3</v>
      </c>
      <c r="D58" s="44">
        <f t="shared" si="12"/>
        <v>46099</v>
      </c>
      <c r="E58" s="192">
        <f>E57-H57-Q58</f>
        <v>0</v>
      </c>
      <c r="F58" s="127">
        <f t="shared" si="2"/>
        <v>2601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24884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70.359999999999985</v>
      </c>
      <c r="H59" s="46">
        <f>SUM(H10:H58)</f>
        <v>8</v>
      </c>
      <c r="I59" s="485"/>
      <c r="J59" s="486"/>
      <c r="K59" s="480">
        <f>SUM(K10:M58)</f>
        <v>18950</v>
      </c>
      <c r="L59" s="481"/>
      <c r="M59" s="482"/>
      <c r="N59" s="310"/>
      <c r="O59" s="310">
        <f>SUM(O10:O58)</f>
        <v>11529.5</v>
      </c>
      <c r="P59" s="47"/>
      <c r="Q59" s="48">
        <f>SUM(Q10:Q58)</f>
        <v>660</v>
      </c>
      <c r="R59" s="48">
        <f>SUM(R10:R58)</f>
        <v>16500</v>
      </c>
      <c r="S59" s="49"/>
      <c r="T59" s="77">
        <f t="shared" si="13"/>
        <v>24884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0900-000000000000}">
      <formula1>$AA$10:$AA$25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AL101"/>
  <sheetViews>
    <sheetView workbookViewId="0">
      <selection activeCell="O4" sqref="O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2552</v>
      </c>
      <c r="E2" s="445"/>
      <c r="F2" s="446"/>
      <c r="G2" s="303"/>
      <c r="H2" s="413" t="s">
        <v>2</v>
      </c>
      <c r="I2" s="414"/>
      <c r="J2" s="442">
        <v>702</v>
      </c>
      <c r="K2" s="443"/>
      <c r="L2" s="29" t="s">
        <v>3</v>
      </c>
      <c r="M2" s="165">
        <f>T59</f>
        <v>26047</v>
      </c>
      <c r="N2" s="29" t="s">
        <v>14</v>
      </c>
      <c r="O2" s="181">
        <f>K59</f>
        <v>20150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3150</v>
      </c>
      <c r="V2">
        <f>(U2/((J$2)-(SUM(Q10:Q14))))</f>
        <v>4.4871794871794872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4</v>
      </c>
    </row>
    <row r="3" spans="1:38" ht="18.75" x14ac:dyDescent="0.3">
      <c r="A3" s="387" t="s">
        <v>46</v>
      </c>
      <c r="B3" s="388"/>
      <c r="C3" s="389"/>
      <c r="D3" s="447" t="s">
        <v>62</v>
      </c>
      <c r="E3" s="448"/>
      <c r="F3" s="449"/>
      <c r="G3" s="301"/>
      <c r="H3" s="392" t="s">
        <v>4</v>
      </c>
      <c r="I3" s="393"/>
      <c r="J3" s="440">
        <v>4256</v>
      </c>
      <c r="K3" s="441"/>
      <c r="L3" s="299" t="s">
        <v>113</v>
      </c>
      <c r="M3" s="166">
        <f>J3/J2</f>
        <v>6.0626780626780628</v>
      </c>
      <c r="N3" s="171" t="s">
        <v>15</v>
      </c>
      <c r="O3" s="182">
        <f>(O2/(J7-J3))</f>
        <v>1.5558644120145162</v>
      </c>
      <c r="P3" s="171" t="s">
        <v>41</v>
      </c>
      <c r="Q3" s="54"/>
      <c r="R3" s="187" t="s">
        <v>237</v>
      </c>
      <c r="S3" s="161">
        <f>G59</f>
        <v>52.599999999999994</v>
      </c>
      <c r="T3" t="s">
        <v>246</v>
      </c>
      <c r="U3">
        <f>SUM(L10:L57)</f>
        <v>9000</v>
      </c>
      <c r="V3">
        <f>(U3/((J$2)-(SUM(Q10:Q15))))</f>
        <v>12.820512820512821</v>
      </c>
    </row>
    <row r="4" spans="1:38" ht="18.75" x14ac:dyDescent="0.3">
      <c r="A4" s="387" t="s">
        <v>5</v>
      </c>
      <c r="B4" s="388"/>
      <c r="C4" s="389"/>
      <c r="D4" s="436">
        <v>46044</v>
      </c>
      <c r="E4" s="437"/>
      <c r="F4" s="438"/>
      <c r="G4" s="304"/>
      <c r="H4" s="433" t="s">
        <v>6</v>
      </c>
      <c r="I4" s="434"/>
      <c r="J4" s="395">
        <f>H59</f>
        <v>9</v>
      </c>
      <c r="K4" s="435"/>
      <c r="L4" s="30" t="s">
        <v>7</v>
      </c>
      <c r="M4" s="167">
        <f>(SUM(H10:H20)/J2)+(SUM(H21:H58)/(J2-J5-AB2))</f>
        <v>1.4059209711383625E-2</v>
      </c>
      <c r="N4" s="175" t="s">
        <v>111</v>
      </c>
      <c r="O4" s="183">
        <f>O59</f>
        <v>12183.6</v>
      </c>
      <c r="P4" s="172" t="s">
        <v>39</v>
      </c>
      <c r="Q4" s="54"/>
      <c r="R4" s="187" t="s">
        <v>242</v>
      </c>
      <c r="S4" s="161">
        <f>O2-S3-S2</f>
        <v>20097.400000000001</v>
      </c>
      <c r="T4" t="s">
        <v>37</v>
      </c>
      <c r="U4">
        <f>SUM(M10:M58)</f>
        <v>8000</v>
      </c>
      <c r="V4">
        <f>(U4/((J$2)-(SUM(Q10:Q14))))</f>
        <v>11.396011396011396</v>
      </c>
    </row>
    <row r="5" spans="1:38" ht="18.75" x14ac:dyDescent="0.3">
      <c r="A5" s="387" t="s">
        <v>8</v>
      </c>
      <c r="B5" s="388"/>
      <c r="C5" s="389"/>
      <c r="D5" s="436">
        <v>46083</v>
      </c>
      <c r="E5" s="437"/>
      <c r="F5" s="438"/>
      <c r="G5" s="304"/>
      <c r="H5" s="433" t="s">
        <v>106</v>
      </c>
      <c r="I5" s="434"/>
      <c r="J5" s="395">
        <f>SUM(Q45:Q46)</f>
        <v>100</v>
      </c>
      <c r="K5" s="435"/>
      <c r="L5" s="30" t="s">
        <v>10</v>
      </c>
      <c r="M5" s="168">
        <f>((J7-J3)/M2)*1000</f>
        <v>497.21657004645448</v>
      </c>
      <c r="N5" s="173" t="s">
        <v>112</v>
      </c>
      <c r="O5" s="184">
        <f>O4/(J7-J3)</f>
        <v>0.94074588834839012</v>
      </c>
      <c r="P5" s="173" t="s">
        <v>42</v>
      </c>
      <c r="Q5" s="54"/>
      <c r="R5" s="187" t="s">
        <v>238</v>
      </c>
      <c r="S5" s="161">
        <f>S4/J6</f>
        <v>33.891062394603715</v>
      </c>
    </row>
    <row r="6" spans="1:38" ht="18.75" x14ac:dyDescent="0.3">
      <c r="A6" s="387" t="s">
        <v>11</v>
      </c>
      <c r="B6" s="388"/>
      <c r="C6" s="389"/>
      <c r="D6" s="447">
        <v>27.4</v>
      </c>
      <c r="E6" s="448"/>
      <c r="F6" s="449"/>
      <c r="G6" s="301"/>
      <c r="H6" s="433" t="s">
        <v>107</v>
      </c>
      <c r="I6" s="434"/>
      <c r="J6" s="395">
        <f>Q59-J5</f>
        <v>593</v>
      </c>
      <c r="K6" s="435"/>
      <c r="L6" s="299" t="s">
        <v>109</v>
      </c>
      <c r="M6" s="169">
        <f>SUM(R46:R58)/SUM(Q46:Q58)</f>
        <v>25.789207419898819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66.400000000000006</v>
      </c>
      <c r="E7" s="464"/>
      <c r="F7" s="465"/>
      <c r="G7" s="302"/>
      <c r="H7" s="459" t="s">
        <v>12</v>
      </c>
      <c r="I7" s="460"/>
      <c r="J7" s="461">
        <f>R59</f>
        <v>17207</v>
      </c>
      <c r="K7" s="462"/>
      <c r="L7" s="31" t="s">
        <v>110</v>
      </c>
      <c r="M7" s="170">
        <f>SUM(R10:R45)/SUM(Q10:Q46)</f>
        <v>19.14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27.4</v>
      </c>
      <c r="D10" s="41">
        <f>D4</f>
        <v>46044</v>
      </c>
      <c r="E10" s="192">
        <f>J2</f>
        <v>702</v>
      </c>
      <c r="F10" s="127">
        <f>D$2</f>
        <v>2552</v>
      </c>
      <c r="G10" s="127">
        <f>H10*X10</f>
        <v>0</v>
      </c>
      <c r="H10" s="55">
        <v>1</v>
      </c>
      <c r="I10" s="468" t="s">
        <v>160</v>
      </c>
      <c r="J10" s="469"/>
      <c r="K10" s="56">
        <v>2300</v>
      </c>
      <c r="L10" s="57"/>
      <c r="M10" s="58"/>
      <c r="N10" s="121">
        <v>0.72399999999999998</v>
      </c>
      <c r="O10" s="121">
        <f>SUM(K10:M10)*N10</f>
        <v>1665.2</v>
      </c>
      <c r="P10" s="59" t="s">
        <v>173</v>
      </c>
      <c r="Q10" s="60"/>
      <c r="R10" s="60"/>
      <c r="S10" s="45">
        <f>E10-H10-Q10</f>
        <v>701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28.4</v>
      </c>
      <c r="D11" s="42">
        <f>D10+1</f>
        <v>46045</v>
      </c>
      <c r="E11" s="192">
        <f>E10-H10-Q11</f>
        <v>701</v>
      </c>
      <c r="F11" s="127">
        <f t="shared" ref="F11:F58" si="2">D$2</f>
        <v>2552</v>
      </c>
      <c r="G11" s="127">
        <f t="shared" ref="G11:G58" si="3">H11*X11</f>
        <v>0.5</v>
      </c>
      <c r="H11" s="61">
        <v>2</v>
      </c>
      <c r="I11" s="470" t="s">
        <v>147</v>
      </c>
      <c r="J11" s="471"/>
      <c r="K11" s="62">
        <v>850</v>
      </c>
      <c r="L11" s="63"/>
      <c r="M11" s="64"/>
      <c r="N11" s="122">
        <v>0.72399999999999998</v>
      </c>
      <c r="O11" s="121">
        <f t="shared" ref="O11:O58" si="4">SUM(K11:M11)*N11</f>
        <v>615.4</v>
      </c>
      <c r="P11" s="65" t="s">
        <v>395</v>
      </c>
      <c r="Q11" s="66"/>
      <c r="R11" s="66"/>
      <c r="S11" s="45">
        <f>S10-H11-Q11</f>
        <v>699</v>
      </c>
      <c r="T11" s="74">
        <f>T10+S11</f>
        <v>699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29.4</v>
      </c>
      <c r="D12" s="42">
        <f t="shared" si="6"/>
        <v>46046</v>
      </c>
      <c r="E12" s="192">
        <f t="shared" ref="E12:E56" si="7">E11-H11-Q12</f>
        <v>699</v>
      </c>
      <c r="F12" s="127">
        <f t="shared" si="2"/>
        <v>2552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699</v>
      </c>
      <c r="T12" s="74">
        <f t="shared" ref="T12:T51" si="9">T11+S12</f>
        <v>1398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30.4</v>
      </c>
      <c r="D13" s="42">
        <f t="shared" si="6"/>
        <v>46047</v>
      </c>
      <c r="E13" s="192">
        <f t="shared" si="7"/>
        <v>699</v>
      </c>
      <c r="F13" s="127">
        <f t="shared" si="2"/>
        <v>2552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699</v>
      </c>
      <c r="T13" s="74">
        <f t="shared" si="9"/>
        <v>2097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31.4</v>
      </c>
      <c r="D14" s="42">
        <f t="shared" si="6"/>
        <v>46048</v>
      </c>
      <c r="E14" s="192">
        <f t="shared" si="7"/>
        <v>699</v>
      </c>
      <c r="F14" s="127">
        <f t="shared" si="2"/>
        <v>2552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699</v>
      </c>
      <c r="T14" s="74">
        <f t="shared" si="9"/>
        <v>2796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32.4</v>
      </c>
      <c r="D15" s="42">
        <f t="shared" si="6"/>
        <v>46049</v>
      </c>
      <c r="E15" s="192">
        <f>E14-H14-Q15</f>
        <v>699</v>
      </c>
      <c r="F15" s="127">
        <f t="shared" si="2"/>
        <v>2552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699</v>
      </c>
      <c r="T15" s="74">
        <f t="shared" si="9"/>
        <v>3495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33.4</v>
      </c>
      <c r="D16" s="42">
        <f t="shared" si="6"/>
        <v>46050</v>
      </c>
      <c r="E16" s="192">
        <f t="shared" si="7"/>
        <v>699</v>
      </c>
      <c r="F16" s="127">
        <f t="shared" si="2"/>
        <v>2552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699</v>
      </c>
      <c r="T16" s="75">
        <f t="shared" si="9"/>
        <v>4194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34.4</v>
      </c>
      <c r="D17" s="42">
        <f t="shared" si="6"/>
        <v>46051</v>
      </c>
      <c r="E17" s="192">
        <f t="shared" si="7"/>
        <v>699</v>
      </c>
      <c r="F17" s="127">
        <f t="shared" si="2"/>
        <v>2552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699</v>
      </c>
      <c r="T17" s="74">
        <f t="shared" si="9"/>
        <v>4893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35.4</v>
      </c>
      <c r="D18" s="42">
        <f t="shared" si="6"/>
        <v>46052</v>
      </c>
      <c r="E18" s="192">
        <f>E17-H17-Q18</f>
        <v>699</v>
      </c>
      <c r="F18" s="127">
        <f t="shared" si="2"/>
        <v>2552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699</v>
      </c>
      <c r="T18" s="74">
        <f t="shared" si="9"/>
        <v>5592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36.4</v>
      </c>
      <c r="D19" s="42">
        <f t="shared" si="6"/>
        <v>46053</v>
      </c>
      <c r="E19" s="192">
        <f t="shared" si="7"/>
        <v>699</v>
      </c>
      <c r="F19" s="127">
        <f t="shared" si="2"/>
        <v>2552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699</v>
      </c>
      <c r="T19" s="74">
        <f t="shared" si="9"/>
        <v>6291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37.4</v>
      </c>
      <c r="D20" s="42">
        <f t="shared" si="6"/>
        <v>46054</v>
      </c>
      <c r="E20" s="192">
        <f t="shared" si="7"/>
        <v>699</v>
      </c>
      <c r="F20" s="127">
        <f t="shared" si="2"/>
        <v>2552</v>
      </c>
      <c r="G20" s="127">
        <f t="shared" si="3"/>
        <v>2.8999999999999995</v>
      </c>
      <c r="H20" s="61">
        <v>1</v>
      </c>
      <c r="I20" s="470" t="s">
        <v>147</v>
      </c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698</v>
      </c>
      <c r="T20" s="74">
        <f t="shared" si="9"/>
        <v>6989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38.4</v>
      </c>
      <c r="D21" s="42">
        <f t="shared" si="6"/>
        <v>46055</v>
      </c>
      <c r="E21" s="192">
        <f t="shared" si="7"/>
        <v>698</v>
      </c>
      <c r="F21" s="127">
        <f t="shared" si="2"/>
        <v>2552</v>
      </c>
      <c r="G21" s="127">
        <f t="shared" si="3"/>
        <v>3.2799999999999994</v>
      </c>
      <c r="H21" s="61">
        <v>1</v>
      </c>
      <c r="I21" s="470" t="s">
        <v>155</v>
      </c>
      <c r="J21" s="471"/>
      <c r="K21" s="62"/>
      <c r="L21" s="63">
        <v>3000</v>
      </c>
      <c r="M21" s="64"/>
      <c r="N21" s="122">
        <v>0.623</v>
      </c>
      <c r="O21" s="121">
        <f t="shared" si="4"/>
        <v>1869</v>
      </c>
      <c r="P21" s="65"/>
      <c r="Q21" s="66"/>
      <c r="R21" s="66"/>
      <c r="S21" s="45">
        <f t="shared" si="8"/>
        <v>697</v>
      </c>
      <c r="T21" s="74">
        <f t="shared" si="9"/>
        <v>7686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39.4</v>
      </c>
      <c r="D22" s="42">
        <f t="shared" si="6"/>
        <v>46056</v>
      </c>
      <c r="E22" s="192">
        <f t="shared" si="7"/>
        <v>697</v>
      </c>
      <c r="F22" s="127">
        <f t="shared" si="2"/>
        <v>2552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697</v>
      </c>
      <c r="T22" s="74">
        <f t="shared" si="9"/>
        <v>8383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40.4</v>
      </c>
      <c r="D23" s="42">
        <f t="shared" si="6"/>
        <v>46057</v>
      </c>
      <c r="E23" s="192">
        <f t="shared" si="7"/>
        <v>697</v>
      </c>
      <c r="F23" s="127">
        <f t="shared" si="2"/>
        <v>2552</v>
      </c>
      <c r="G23" s="127">
        <f t="shared" si="3"/>
        <v>4.0399999999999991</v>
      </c>
      <c r="H23" s="61">
        <v>1</v>
      </c>
      <c r="I23" s="470" t="s">
        <v>148</v>
      </c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696</v>
      </c>
      <c r="T23" s="75">
        <f t="shared" si="9"/>
        <v>9079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41.4</v>
      </c>
      <c r="D24" s="42">
        <f t="shared" si="6"/>
        <v>46058</v>
      </c>
      <c r="E24" s="192">
        <f t="shared" si="7"/>
        <v>696</v>
      </c>
      <c r="F24" s="127">
        <f t="shared" si="2"/>
        <v>2552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696</v>
      </c>
      <c r="T24" s="74">
        <f t="shared" si="9"/>
        <v>9775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42.4</v>
      </c>
      <c r="D25" s="42">
        <f t="shared" si="6"/>
        <v>46059</v>
      </c>
      <c r="E25" s="192">
        <f t="shared" si="7"/>
        <v>696</v>
      </c>
      <c r="F25" s="127">
        <f t="shared" si="2"/>
        <v>2552</v>
      </c>
      <c r="G25" s="127">
        <f t="shared" si="3"/>
        <v>0</v>
      </c>
      <c r="H25" s="61"/>
      <c r="I25" s="470"/>
      <c r="J25" s="471"/>
      <c r="K25" s="62"/>
      <c r="L25" s="63">
        <v>3000</v>
      </c>
      <c r="M25" s="64"/>
      <c r="N25" s="122">
        <v>0.623</v>
      </c>
      <c r="O25" s="121">
        <f t="shared" si="4"/>
        <v>1869</v>
      </c>
      <c r="P25" s="65"/>
      <c r="Q25" s="66"/>
      <c r="R25" s="66"/>
      <c r="S25" s="45">
        <f t="shared" si="8"/>
        <v>696</v>
      </c>
      <c r="T25" s="74">
        <f t="shared" si="9"/>
        <v>10471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43.4</v>
      </c>
      <c r="D26" s="42">
        <f t="shared" si="6"/>
        <v>46060</v>
      </c>
      <c r="E26" s="192">
        <f t="shared" si="7"/>
        <v>696</v>
      </c>
      <c r="F26" s="127">
        <f t="shared" si="2"/>
        <v>2552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696</v>
      </c>
      <c r="T26" s="74">
        <f t="shared" si="9"/>
        <v>11167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44.4</v>
      </c>
      <c r="D27" s="42">
        <f t="shared" si="6"/>
        <v>46061</v>
      </c>
      <c r="E27" s="192">
        <f t="shared" si="7"/>
        <v>696</v>
      </c>
      <c r="F27" s="127">
        <f t="shared" si="2"/>
        <v>2552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696</v>
      </c>
      <c r="T27" s="74">
        <f t="shared" si="9"/>
        <v>11863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45.4</v>
      </c>
      <c r="D28" s="42">
        <f t="shared" si="11"/>
        <v>46062</v>
      </c>
      <c r="E28" s="192">
        <f t="shared" si="7"/>
        <v>696</v>
      </c>
      <c r="F28" s="127">
        <f t="shared" si="2"/>
        <v>2552</v>
      </c>
      <c r="G28" s="127">
        <f t="shared" si="3"/>
        <v>6.1599999999999984</v>
      </c>
      <c r="H28" s="61">
        <v>1</v>
      </c>
      <c r="I28" s="470" t="s">
        <v>147</v>
      </c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695</v>
      </c>
      <c r="T28" s="74">
        <f t="shared" si="9"/>
        <v>12558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46.4</v>
      </c>
      <c r="D29" s="42">
        <f t="shared" si="11"/>
        <v>46063</v>
      </c>
      <c r="E29" s="192">
        <f t="shared" si="7"/>
        <v>695</v>
      </c>
      <c r="F29" s="127">
        <f t="shared" si="2"/>
        <v>2552</v>
      </c>
      <c r="G29" s="127">
        <f t="shared" si="3"/>
        <v>0</v>
      </c>
      <c r="H29" s="61"/>
      <c r="I29" s="470"/>
      <c r="J29" s="471"/>
      <c r="K29" s="62"/>
      <c r="L29" s="63">
        <v>3000</v>
      </c>
      <c r="M29" s="64"/>
      <c r="N29" s="122">
        <v>0.623</v>
      </c>
      <c r="O29" s="121">
        <f t="shared" si="4"/>
        <v>1869</v>
      </c>
      <c r="P29" s="65"/>
      <c r="Q29" s="66"/>
      <c r="R29" s="66"/>
      <c r="S29" s="45">
        <f t="shared" si="8"/>
        <v>695</v>
      </c>
      <c r="T29" s="74">
        <f t="shared" si="9"/>
        <v>13253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47.4</v>
      </c>
      <c r="D30" s="42">
        <f t="shared" si="11"/>
        <v>46064</v>
      </c>
      <c r="E30" s="192">
        <f t="shared" si="7"/>
        <v>695</v>
      </c>
      <c r="F30" s="127">
        <f t="shared" si="2"/>
        <v>2552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695</v>
      </c>
      <c r="T30" s="75">
        <f t="shared" si="9"/>
        <v>13948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48.4</v>
      </c>
      <c r="D31" s="42">
        <f t="shared" si="11"/>
        <v>46065</v>
      </c>
      <c r="E31" s="192">
        <f t="shared" si="7"/>
        <v>695</v>
      </c>
      <c r="F31" s="127">
        <f t="shared" si="2"/>
        <v>2552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695</v>
      </c>
      <c r="T31" s="74">
        <f t="shared" si="9"/>
        <v>14643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49.4</v>
      </c>
      <c r="D32" s="42">
        <f t="shared" si="11"/>
        <v>46066</v>
      </c>
      <c r="E32" s="192">
        <f t="shared" si="7"/>
        <v>695</v>
      </c>
      <c r="F32" s="127">
        <f t="shared" si="2"/>
        <v>2552</v>
      </c>
      <c r="G32" s="127">
        <f t="shared" si="3"/>
        <v>0</v>
      </c>
      <c r="H32" s="61"/>
      <c r="I32" s="470"/>
      <c r="J32" s="471"/>
      <c r="K32" s="62"/>
      <c r="L32" s="63"/>
      <c r="M32" s="64">
        <v>3000</v>
      </c>
      <c r="N32" s="122">
        <v>0.53700000000000003</v>
      </c>
      <c r="O32" s="121">
        <f t="shared" si="4"/>
        <v>1611</v>
      </c>
      <c r="P32" s="65"/>
      <c r="Q32" s="66"/>
      <c r="R32" s="66"/>
      <c r="S32" s="45">
        <f t="shared" si="8"/>
        <v>695</v>
      </c>
      <c r="T32" s="74">
        <f t="shared" si="9"/>
        <v>15338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50.4</v>
      </c>
      <c r="D33" s="42">
        <f t="shared" si="11"/>
        <v>46067</v>
      </c>
      <c r="E33" s="192">
        <f t="shared" si="7"/>
        <v>695</v>
      </c>
      <c r="F33" s="127">
        <f t="shared" si="2"/>
        <v>2552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695</v>
      </c>
      <c r="T33" s="74">
        <f t="shared" si="9"/>
        <v>16033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51.4</v>
      </c>
      <c r="D34" s="42">
        <f t="shared" si="11"/>
        <v>46068</v>
      </c>
      <c r="E34" s="192">
        <f t="shared" si="7"/>
        <v>695</v>
      </c>
      <c r="F34" s="127">
        <f t="shared" si="2"/>
        <v>2552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695</v>
      </c>
      <c r="T34" s="74">
        <f t="shared" si="9"/>
        <v>16728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52.4</v>
      </c>
      <c r="D35" s="42">
        <f t="shared" si="11"/>
        <v>46069</v>
      </c>
      <c r="E35" s="192">
        <f t="shared" si="7"/>
        <v>695</v>
      </c>
      <c r="F35" s="127">
        <f t="shared" si="2"/>
        <v>2552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695</v>
      </c>
      <c r="T35" s="74">
        <f t="shared" si="9"/>
        <v>17423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53.4</v>
      </c>
      <c r="D36" s="42">
        <f t="shared" si="11"/>
        <v>46070</v>
      </c>
      <c r="E36" s="192">
        <f t="shared" si="7"/>
        <v>695</v>
      </c>
      <c r="F36" s="127">
        <f t="shared" si="2"/>
        <v>2552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695</v>
      </c>
      <c r="T36" s="74">
        <f t="shared" si="9"/>
        <v>18118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54.4</v>
      </c>
      <c r="D37" s="42">
        <f t="shared" si="11"/>
        <v>46071</v>
      </c>
      <c r="E37" s="192">
        <f t="shared" si="7"/>
        <v>695</v>
      </c>
      <c r="F37" s="127">
        <f t="shared" si="2"/>
        <v>2552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695</v>
      </c>
      <c r="T37" s="75">
        <f t="shared" si="9"/>
        <v>18813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55.4</v>
      </c>
      <c r="D38" s="42">
        <f t="shared" si="11"/>
        <v>46072</v>
      </c>
      <c r="E38" s="192">
        <f t="shared" si="7"/>
        <v>695</v>
      </c>
      <c r="F38" s="127">
        <f t="shared" si="2"/>
        <v>2552</v>
      </c>
      <c r="G38" s="127">
        <f t="shared" si="3"/>
        <v>0</v>
      </c>
      <c r="H38" s="61"/>
      <c r="I38" s="470"/>
      <c r="J38" s="471"/>
      <c r="K38" s="62"/>
      <c r="L38" s="63"/>
      <c r="M38" s="64">
        <v>3000</v>
      </c>
      <c r="N38" s="122">
        <v>0.53700000000000003</v>
      </c>
      <c r="O38" s="121">
        <f t="shared" si="4"/>
        <v>1611</v>
      </c>
      <c r="P38" s="65"/>
      <c r="Q38" s="66"/>
      <c r="R38" s="66"/>
      <c r="S38" s="45">
        <f t="shared" si="8"/>
        <v>695</v>
      </c>
      <c r="T38" s="74">
        <f t="shared" si="9"/>
        <v>19508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56.4</v>
      </c>
      <c r="D39" s="42">
        <f t="shared" si="11"/>
        <v>46073</v>
      </c>
      <c r="E39" s="192">
        <f t="shared" si="7"/>
        <v>695</v>
      </c>
      <c r="F39" s="127">
        <f t="shared" si="2"/>
        <v>2552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695</v>
      </c>
      <c r="T39" s="74">
        <f t="shared" si="9"/>
        <v>20203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57.4</v>
      </c>
      <c r="D40" s="42">
        <f t="shared" si="11"/>
        <v>46074</v>
      </c>
      <c r="E40" s="192">
        <f t="shared" si="7"/>
        <v>695</v>
      </c>
      <c r="F40" s="127">
        <f t="shared" si="2"/>
        <v>2552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695</v>
      </c>
      <c r="T40" s="74">
        <f t="shared" si="9"/>
        <v>20898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58.4</v>
      </c>
      <c r="D41" s="42">
        <f t="shared" si="11"/>
        <v>46075</v>
      </c>
      <c r="E41" s="192">
        <f t="shared" si="7"/>
        <v>695</v>
      </c>
      <c r="F41" s="127">
        <f t="shared" si="2"/>
        <v>2552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695</v>
      </c>
      <c r="T41" s="74">
        <f t="shared" si="9"/>
        <v>21593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59.4</v>
      </c>
      <c r="D42" s="42">
        <f t="shared" si="11"/>
        <v>46076</v>
      </c>
      <c r="E42" s="192">
        <f t="shared" si="7"/>
        <v>695</v>
      </c>
      <c r="F42" s="127">
        <f t="shared" si="2"/>
        <v>2552</v>
      </c>
      <c r="G42" s="127">
        <f t="shared" si="3"/>
        <v>16.36</v>
      </c>
      <c r="H42" s="61">
        <v>1</v>
      </c>
      <c r="I42" s="470" t="s">
        <v>149</v>
      </c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694</v>
      </c>
      <c r="T42" s="74">
        <f t="shared" si="9"/>
        <v>22287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60.4</v>
      </c>
      <c r="D43" s="42">
        <f t="shared" si="11"/>
        <v>46077</v>
      </c>
      <c r="E43" s="192">
        <f t="shared" si="7"/>
        <v>694</v>
      </c>
      <c r="F43" s="127">
        <f t="shared" si="2"/>
        <v>2552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694</v>
      </c>
      <c r="T43" s="74">
        <f t="shared" si="9"/>
        <v>22981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61.4</v>
      </c>
      <c r="D44" s="42">
        <f t="shared" si="12"/>
        <v>46078</v>
      </c>
      <c r="E44" s="192">
        <f t="shared" si="7"/>
        <v>694</v>
      </c>
      <c r="F44" s="127">
        <f t="shared" si="2"/>
        <v>2552</v>
      </c>
      <c r="G44" s="127">
        <f t="shared" si="3"/>
        <v>0</v>
      </c>
      <c r="H44" s="61"/>
      <c r="I44" s="470"/>
      <c r="J44" s="471"/>
      <c r="K44" s="62"/>
      <c r="L44" s="63"/>
      <c r="M44" s="64">
        <v>2000</v>
      </c>
      <c r="N44" s="122">
        <v>0.53700000000000003</v>
      </c>
      <c r="O44" s="121">
        <f t="shared" si="4"/>
        <v>1074</v>
      </c>
      <c r="P44" s="65"/>
      <c r="Q44" s="66"/>
      <c r="R44" s="66"/>
      <c r="S44" s="45">
        <f t="shared" si="8"/>
        <v>694</v>
      </c>
      <c r="T44" s="75">
        <f t="shared" si="9"/>
        <v>23675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62.4</v>
      </c>
      <c r="D45" s="42">
        <f t="shared" si="12"/>
        <v>46079</v>
      </c>
      <c r="E45" s="192">
        <f t="shared" si="7"/>
        <v>594</v>
      </c>
      <c r="F45" s="127">
        <f t="shared" si="2"/>
        <v>2552</v>
      </c>
      <c r="G45" s="127">
        <f t="shared" si="3"/>
        <v>19.36</v>
      </c>
      <c r="H45" s="61">
        <v>1</v>
      </c>
      <c r="I45" s="470" t="s">
        <v>155</v>
      </c>
      <c r="J45" s="471"/>
      <c r="K45" s="62"/>
      <c r="L45" s="63"/>
      <c r="M45" s="64"/>
      <c r="N45" s="122"/>
      <c r="O45" s="121">
        <f t="shared" si="4"/>
        <v>0</v>
      </c>
      <c r="P45" s="65"/>
      <c r="Q45" s="66">
        <v>100</v>
      </c>
      <c r="R45" s="66">
        <v>1914</v>
      </c>
      <c r="S45" s="45">
        <f t="shared" si="8"/>
        <v>593</v>
      </c>
      <c r="T45" s="74">
        <f>T44+S45</f>
        <v>24268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63.4</v>
      </c>
      <c r="D46" s="42">
        <f t="shared" si="12"/>
        <v>46080</v>
      </c>
      <c r="E46" s="192">
        <f t="shared" si="7"/>
        <v>593</v>
      </c>
      <c r="F46" s="127">
        <f t="shared" si="2"/>
        <v>2552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593</v>
      </c>
      <c r="T46" s="74">
        <f>T45+S46</f>
        <v>24861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64.400000000000006</v>
      </c>
      <c r="D47" s="42">
        <f t="shared" si="12"/>
        <v>46081</v>
      </c>
      <c r="E47" s="192">
        <f t="shared" si="7"/>
        <v>593</v>
      </c>
      <c r="F47" s="127">
        <f t="shared" si="2"/>
        <v>2552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593</v>
      </c>
      <c r="T47" s="74">
        <f t="shared" si="9"/>
        <v>25454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65.400000000000006</v>
      </c>
      <c r="D48" s="42">
        <f t="shared" si="12"/>
        <v>46082</v>
      </c>
      <c r="E48" s="192">
        <f t="shared" si="7"/>
        <v>593</v>
      </c>
      <c r="F48" s="127">
        <f t="shared" si="2"/>
        <v>2552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593</v>
      </c>
      <c r="T48" s="74">
        <f t="shared" si="9"/>
        <v>26047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66.400000000000006</v>
      </c>
      <c r="D49" s="42">
        <f t="shared" si="12"/>
        <v>46083</v>
      </c>
      <c r="E49" s="192">
        <f t="shared" si="7"/>
        <v>0</v>
      </c>
      <c r="F49" s="127">
        <f t="shared" si="2"/>
        <v>2552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/>
      <c r="Q49" s="66">
        <v>593</v>
      </c>
      <c r="R49" s="66">
        <v>15293</v>
      </c>
      <c r="S49" s="45">
        <f t="shared" si="8"/>
        <v>0</v>
      </c>
      <c r="T49" s="74">
        <f t="shared" si="9"/>
        <v>26047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67.400000000000006</v>
      </c>
      <c r="D50" s="42">
        <f t="shared" si="12"/>
        <v>46084</v>
      </c>
      <c r="E50" s="192">
        <f t="shared" si="7"/>
        <v>0</v>
      </c>
      <c r="F50" s="127">
        <f t="shared" si="2"/>
        <v>2552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26047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68.400000000000006</v>
      </c>
      <c r="D51" s="42">
        <f t="shared" si="12"/>
        <v>46085</v>
      </c>
      <c r="E51" s="192">
        <f t="shared" si="7"/>
        <v>0</v>
      </c>
      <c r="F51" s="127">
        <f t="shared" si="2"/>
        <v>2552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26047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69.400000000000006</v>
      </c>
      <c r="D52" s="42">
        <f t="shared" si="12"/>
        <v>46086</v>
      </c>
      <c r="E52" s="192">
        <f t="shared" si="7"/>
        <v>0</v>
      </c>
      <c r="F52" s="127">
        <f t="shared" si="2"/>
        <v>2552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26047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70.400000000000006</v>
      </c>
      <c r="D53" s="42">
        <f t="shared" si="12"/>
        <v>46087</v>
      </c>
      <c r="E53" s="192">
        <f t="shared" si="7"/>
        <v>0</v>
      </c>
      <c r="F53" s="127">
        <f t="shared" si="2"/>
        <v>2552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26047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71.400000000000006</v>
      </c>
      <c r="D54" s="42">
        <f t="shared" si="12"/>
        <v>46088</v>
      </c>
      <c r="E54" s="192">
        <f t="shared" si="7"/>
        <v>0</v>
      </c>
      <c r="F54" s="127">
        <f t="shared" si="2"/>
        <v>2552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26047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72.400000000000006</v>
      </c>
      <c r="D55" s="42">
        <f t="shared" si="12"/>
        <v>46089</v>
      </c>
      <c r="E55" s="192">
        <f t="shared" si="7"/>
        <v>0</v>
      </c>
      <c r="F55" s="127">
        <f t="shared" si="2"/>
        <v>2552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26047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73.400000000000006</v>
      </c>
      <c r="D56" s="42">
        <f t="shared" si="12"/>
        <v>46090</v>
      </c>
      <c r="E56" s="192">
        <f t="shared" si="7"/>
        <v>0</v>
      </c>
      <c r="F56" s="127">
        <f t="shared" si="2"/>
        <v>2552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26047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74.400000000000006</v>
      </c>
      <c r="D57" s="42">
        <f t="shared" si="12"/>
        <v>46091</v>
      </c>
      <c r="E57" s="192">
        <f>E56-H56-Q57</f>
        <v>0</v>
      </c>
      <c r="F57" s="127">
        <f t="shared" si="2"/>
        <v>2552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26047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75.400000000000006</v>
      </c>
      <c r="D58" s="44">
        <f t="shared" si="12"/>
        <v>46092</v>
      </c>
      <c r="E58" s="192">
        <f>E57-H57-Q58</f>
        <v>0</v>
      </c>
      <c r="F58" s="127">
        <f t="shared" si="2"/>
        <v>2552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26047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52.599999999999994</v>
      </c>
      <c r="H59" s="46">
        <f>SUM(H10:H58)</f>
        <v>9</v>
      </c>
      <c r="I59" s="485"/>
      <c r="J59" s="486"/>
      <c r="K59" s="480">
        <f>SUM(K10:M58)</f>
        <v>20150</v>
      </c>
      <c r="L59" s="481"/>
      <c r="M59" s="482"/>
      <c r="N59" s="300"/>
      <c r="O59" s="300">
        <f>SUM(O10:O58)</f>
        <v>12183.6</v>
      </c>
      <c r="P59" s="47"/>
      <c r="Q59" s="48">
        <f>SUM(Q10:Q58)</f>
        <v>693</v>
      </c>
      <c r="R59" s="48">
        <f>SUM(R10:R58)</f>
        <v>17207</v>
      </c>
      <c r="S59" s="49"/>
      <c r="T59" s="77">
        <f t="shared" si="13"/>
        <v>26047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0A00-000000000000}">
      <formula1>$AA$10:$AA$25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AL101"/>
  <sheetViews>
    <sheetView zoomScaleNormal="100" workbookViewId="0">
      <selection activeCell="P49" sqref="P4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2551</v>
      </c>
      <c r="E2" s="445"/>
      <c r="F2" s="446"/>
      <c r="G2" s="303"/>
      <c r="H2" s="413" t="s">
        <v>2</v>
      </c>
      <c r="I2" s="414"/>
      <c r="J2" s="442">
        <v>708</v>
      </c>
      <c r="K2" s="443"/>
      <c r="L2" s="29" t="s">
        <v>3</v>
      </c>
      <c r="M2" s="165">
        <f>T59</f>
        <v>26516</v>
      </c>
      <c r="N2" s="29" t="s">
        <v>14</v>
      </c>
      <c r="O2" s="181">
        <f>K59</f>
        <v>20750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3250</v>
      </c>
      <c r="V2">
        <f>(U2/((J$2)-(SUM(Q10:Q14))))</f>
        <v>4.5903954802259888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301"/>
      <c r="H3" s="392" t="s">
        <v>4</v>
      </c>
      <c r="I3" s="393"/>
      <c r="J3" s="440">
        <v>4278</v>
      </c>
      <c r="K3" s="441"/>
      <c r="L3" s="299" t="s">
        <v>113</v>
      </c>
      <c r="M3" s="166">
        <f>J3/J2</f>
        <v>6.0423728813559325</v>
      </c>
      <c r="N3" s="171" t="s">
        <v>15</v>
      </c>
      <c r="O3" s="182">
        <f>(O2/(J7-J3))</f>
        <v>1.580711510626952</v>
      </c>
      <c r="P3" s="171" t="s">
        <v>41</v>
      </c>
      <c r="Q3" s="54"/>
      <c r="R3" s="187" t="s">
        <v>237</v>
      </c>
      <c r="S3" s="161">
        <f>G59</f>
        <v>139.17999999999998</v>
      </c>
      <c r="T3" t="s">
        <v>246</v>
      </c>
      <c r="U3">
        <f>SUM(L10:L57)</f>
        <v>9000</v>
      </c>
      <c r="V3">
        <f>(U3/((J$2)-(SUM(Q10:Q15))))</f>
        <v>12.711864406779661</v>
      </c>
    </row>
    <row r="4" spans="1:38" ht="18.75" x14ac:dyDescent="0.3">
      <c r="A4" s="387" t="s">
        <v>5</v>
      </c>
      <c r="B4" s="388"/>
      <c r="C4" s="389"/>
      <c r="D4" s="436">
        <v>46037</v>
      </c>
      <c r="E4" s="437"/>
      <c r="F4" s="438"/>
      <c r="G4" s="304"/>
      <c r="H4" s="433" t="s">
        <v>6</v>
      </c>
      <c r="I4" s="434"/>
      <c r="J4" s="395">
        <f>H59</f>
        <v>13</v>
      </c>
      <c r="K4" s="435"/>
      <c r="L4" s="30" t="s">
        <v>7</v>
      </c>
      <c r="M4" s="167">
        <f>(SUM(H10:H20)/J2)+(SUM(H21:H58)/(J2-J5-AB2))</f>
        <v>1.9466311101994066E-2</v>
      </c>
      <c r="N4" s="175" t="s">
        <v>111</v>
      </c>
      <c r="O4" s="183">
        <f>O59</f>
        <v>12470.5</v>
      </c>
      <c r="P4" s="172" t="s">
        <v>39</v>
      </c>
      <c r="Q4" s="54"/>
      <c r="R4" s="187" t="s">
        <v>242</v>
      </c>
      <c r="S4" s="161">
        <f>O2-S3-S2</f>
        <v>20610.82</v>
      </c>
      <c r="T4" t="s">
        <v>37</v>
      </c>
      <c r="U4">
        <f>SUM(M10:M58)</f>
        <v>8500</v>
      </c>
      <c r="V4">
        <f>(U4/((J$2)-(SUM(Q10:Q14))))</f>
        <v>12.005649717514125</v>
      </c>
    </row>
    <row r="5" spans="1:38" ht="18.75" x14ac:dyDescent="0.3">
      <c r="A5" s="387" t="s">
        <v>8</v>
      </c>
      <c r="B5" s="388"/>
      <c r="C5" s="389"/>
      <c r="D5" s="436">
        <v>46076</v>
      </c>
      <c r="E5" s="437"/>
      <c r="F5" s="438"/>
      <c r="G5" s="304"/>
      <c r="H5" s="433" t="s">
        <v>106</v>
      </c>
      <c r="I5" s="434"/>
      <c r="J5" s="395">
        <f>SUM(Q10:Q45)</f>
        <v>45</v>
      </c>
      <c r="K5" s="435"/>
      <c r="L5" s="30" t="s">
        <v>10</v>
      </c>
      <c r="M5" s="168">
        <f>((J7-J3)/M2)*1000</f>
        <v>495.05958666465534</v>
      </c>
      <c r="N5" s="173" t="s">
        <v>112</v>
      </c>
      <c r="O5" s="184">
        <f>O4/(J7-J3)</f>
        <v>0.94998857316980267</v>
      </c>
      <c r="P5" s="173" t="s">
        <v>42</v>
      </c>
      <c r="Q5" s="54"/>
      <c r="R5" s="187" t="s">
        <v>238</v>
      </c>
      <c r="S5" s="161">
        <f>S4/J6</f>
        <v>31.708953846153847</v>
      </c>
    </row>
    <row r="6" spans="1:38" ht="18.75" x14ac:dyDescent="0.3">
      <c r="A6" s="387" t="s">
        <v>11</v>
      </c>
      <c r="B6" s="388"/>
      <c r="C6" s="389"/>
      <c r="D6" s="447">
        <v>27.4</v>
      </c>
      <c r="E6" s="448"/>
      <c r="F6" s="449"/>
      <c r="G6" s="301"/>
      <c r="H6" s="433" t="s">
        <v>107</v>
      </c>
      <c r="I6" s="434"/>
      <c r="J6" s="395">
        <f>Q59-J5</f>
        <v>650</v>
      </c>
      <c r="K6" s="435"/>
      <c r="L6" s="299" t="s">
        <v>109</v>
      </c>
      <c r="M6" s="169">
        <f>SUM(R49:R58)/SUM(Q49:Q58)</f>
        <v>25.546153846153846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66.400000000000006</v>
      </c>
      <c r="E7" s="464"/>
      <c r="F7" s="465"/>
      <c r="G7" s="302"/>
      <c r="H7" s="459" t="s">
        <v>12</v>
      </c>
      <c r="I7" s="460"/>
      <c r="J7" s="461">
        <f>R59</f>
        <v>17405</v>
      </c>
      <c r="K7" s="462"/>
      <c r="L7" s="31" t="s">
        <v>110</v>
      </c>
      <c r="M7" s="170">
        <f>SUM(R10:R45)/SUM(Q10:Q45)</f>
        <v>17.777777777777779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27.4</v>
      </c>
      <c r="D10" s="41">
        <f>D4</f>
        <v>46037</v>
      </c>
      <c r="E10" s="192">
        <f>J2</f>
        <v>708</v>
      </c>
      <c r="F10" s="127">
        <f>D$2</f>
        <v>2551</v>
      </c>
      <c r="G10" s="127">
        <f>H10*X10</f>
        <v>0</v>
      </c>
      <c r="H10" s="55"/>
      <c r="I10" s="468"/>
      <c r="J10" s="469"/>
      <c r="K10" s="56">
        <v>2300</v>
      </c>
      <c r="L10" s="57"/>
      <c r="M10" s="58"/>
      <c r="N10" s="121">
        <v>0.72399999999999998</v>
      </c>
      <c r="O10" s="121">
        <f>SUM(K10:M10)*N10</f>
        <v>1665.2</v>
      </c>
      <c r="P10" s="59" t="s">
        <v>173</v>
      </c>
      <c r="Q10" s="60"/>
      <c r="R10" s="60"/>
      <c r="S10" s="45">
        <f>E10-H10-Q10</f>
        <v>708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28.4</v>
      </c>
      <c r="D11" s="42">
        <f>D10+1</f>
        <v>46038</v>
      </c>
      <c r="E11" s="192">
        <f>E10-H10-Q11</f>
        <v>708</v>
      </c>
      <c r="F11" s="127">
        <f t="shared" ref="F11:F58" si="2">D$2</f>
        <v>2551</v>
      </c>
      <c r="G11" s="127">
        <f t="shared" ref="G11:G58" si="3">H11*X11</f>
        <v>0</v>
      </c>
      <c r="H11" s="61"/>
      <c r="I11" s="470"/>
      <c r="J11" s="471"/>
      <c r="K11" s="62">
        <v>950</v>
      </c>
      <c r="L11" s="63"/>
      <c r="M11" s="64"/>
      <c r="N11" s="122">
        <v>0.72399999999999998</v>
      </c>
      <c r="O11" s="121">
        <f t="shared" ref="O11:O58" si="4">SUM(K11:M11)*N11</f>
        <v>687.8</v>
      </c>
      <c r="P11" s="65" t="s">
        <v>397</v>
      </c>
      <c r="Q11" s="66"/>
      <c r="R11" s="66"/>
      <c r="S11" s="45">
        <f>S10-H11-Q11</f>
        <v>708</v>
      </c>
      <c r="T11" s="74">
        <f>T10+S11</f>
        <v>708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29.4</v>
      </c>
      <c r="D12" s="42">
        <f t="shared" si="6"/>
        <v>46039</v>
      </c>
      <c r="E12" s="192">
        <f t="shared" ref="E12:E56" si="7">E11-H11-Q12</f>
        <v>708</v>
      </c>
      <c r="F12" s="127">
        <f t="shared" si="2"/>
        <v>2551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708</v>
      </c>
      <c r="T12" s="74">
        <f t="shared" ref="T12:T51" si="9">T11+S12</f>
        <v>1416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30.4</v>
      </c>
      <c r="D13" s="42">
        <f t="shared" si="6"/>
        <v>46040</v>
      </c>
      <c r="E13" s="192">
        <f t="shared" si="7"/>
        <v>708</v>
      </c>
      <c r="F13" s="127">
        <f t="shared" si="2"/>
        <v>2551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708</v>
      </c>
      <c r="T13" s="74">
        <f t="shared" si="9"/>
        <v>2124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31.4</v>
      </c>
      <c r="D14" s="42">
        <f t="shared" si="6"/>
        <v>46041</v>
      </c>
      <c r="E14" s="192">
        <f t="shared" si="7"/>
        <v>708</v>
      </c>
      <c r="F14" s="127">
        <f t="shared" si="2"/>
        <v>2551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708</v>
      </c>
      <c r="T14" s="74">
        <f t="shared" si="9"/>
        <v>2832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32.4</v>
      </c>
      <c r="D15" s="42">
        <f t="shared" si="6"/>
        <v>46042</v>
      </c>
      <c r="E15" s="192">
        <f>E14-H14-Q15</f>
        <v>708</v>
      </c>
      <c r="F15" s="127">
        <f t="shared" si="2"/>
        <v>2551</v>
      </c>
      <c r="G15" s="127">
        <f t="shared" si="3"/>
        <v>1.4000000000000001</v>
      </c>
      <c r="H15" s="61">
        <v>1</v>
      </c>
      <c r="I15" s="470" t="s">
        <v>147</v>
      </c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707</v>
      </c>
      <c r="T15" s="74">
        <f t="shared" si="9"/>
        <v>3539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33.4</v>
      </c>
      <c r="D16" s="42">
        <f t="shared" si="6"/>
        <v>46043</v>
      </c>
      <c r="E16" s="192">
        <f t="shared" si="7"/>
        <v>707</v>
      </c>
      <c r="F16" s="127">
        <f t="shared" si="2"/>
        <v>2551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707</v>
      </c>
      <c r="T16" s="75">
        <f t="shared" si="9"/>
        <v>4246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34.4</v>
      </c>
      <c r="D17" s="42">
        <f t="shared" si="6"/>
        <v>46044</v>
      </c>
      <c r="E17" s="192">
        <f t="shared" si="7"/>
        <v>707</v>
      </c>
      <c r="F17" s="127">
        <f t="shared" si="2"/>
        <v>2551</v>
      </c>
      <c r="G17" s="127">
        <f t="shared" si="3"/>
        <v>2</v>
      </c>
      <c r="H17" s="61">
        <v>1</v>
      </c>
      <c r="I17" s="470" t="s">
        <v>148</v>
      </c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706</v>
      </c>
      <c r="T17" s="74">
        <f t="shared" si="9"/>
        <v>4952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35.4</v>
      </c>
      <c r="D18" s="42">
        <f t="shared" si="6"/>
        <v>46045</v>
      </c>
      <c r="E18" s="192">
        <f>E17-H17-Q18</f>
        <v>706</v>
      </c>
      <c r="F18" s="127">
        <f t="shared" si="2"/>
        <v>2551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706</v>
      </c>
      <c r="T18" s="74">
        <f t="shared" si="9"/>
        <v>5658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36.4</v>
      </c>
      <c r="D19" s="42">
        <f t="shared" si="6"/>
        <v>46046</v>
      </c>
      <c r="E19" s="192">
        <f t="shared" si="7"/>
        <v>706</v>
      </c>
      <c r="F19" s="127">
        <f t="shared" si="2"/>
        <v>2551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706</v>
      </c>
      <c r="T19" s="74">
        <f t="shared" si="9"/>
        <v>6364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37.4</v>
      </c>
      <c r="D20" s="42">
        <f t="shared" si="6"/>
        <v>46047</v>
      </c>
      <c r="E20" s="192">
        <f t="shared" si="7"/>
        <v>706</v>
      </c>
      <c r="F20" s="127">
        <f t="shared" si="2"/>
        <v>2551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706</v>
      </c>
      <c r="T20" s="74">
        <f t="shared" si="9"/>
        <v>7070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38.4</v>
      </c>
      <c r="D21" s="42">
        <f t="shared" si="6"/>
        <v>46048</v>
      </c>
      <c r="E21" s="192">
        <f t="shared" si="7"/>
        <v>706</v>
      </c>
      <c r="F21" s="127">
        <f t="shared" si="2"/>
        <v>2551</v>
      </c>
      <c r="G21" s="127">
        <f t="shared" si="3"/>
        <v>3.2799999999999994</v>
      </c>
      <c r="H21" s="61">
        <v>1</v>
      </c>
      <c r="I21" s="470" t="s">
        <v>161</v>
      </c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705</v>
      </c>
      <c r="T21" s="74">
        <f t="shared" si="9"/>
        <v>7775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39.4</v>
      </c>
      <c r="D22" s="42">
        <f t="shared" si="6"/>
        <v>46049</v>
      </c>
      <c r="E22" s="192">
        <f t="shared" si="7"/>
        <v>705</v>
      </c>
      <c r="F22" s="127">
        <f t="shared" si="2"/>
        <v>2551</v>
      </c>
      <c r="G22" s="127">
        <f t="shared" si="3"/>
        <v>3.6599999999999993</v>
      </c>
      <c r="H22" s="61">
        <v>1</v>
      </c>
      <c r="I22" s="470" t="s">
        <v>161</v>
      </c>
      <c r="J22" s="471"/>
      <c r="K22" s="62"/>
      <c r="L22" s="63">
        <v>3000</v>
      </c>
      <c r="M22" s="64"/>
      <c r="N22" s="122">
        <v>0.61399999999999999</v>
      </c>
      <c r="O22" s="121">
        <f t="shared" si="4"/>
        <v>1842</v>
      </c>
      <c r="P22" s="65"/>
      <c r="Q22" s="66"/>
      <c r="R22" s="66"/>
      <c r="S22" s="45">
        <f t="shared" si="8"/>
        <v>704</v>
      </c>
      <c r="T22" s="74">
        <f t="shared" si="9"/>
        <v>8479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40.4</v>
      </c>
      <c r="D23" s="42">
        <f t="shared" si="6"/>
        <v>46050</v>
      </c>
      <c r="E23" s="192">
        <f t="shared" si="7"/>
        <v>704</v>
      </c>
      <c r="F23" s="127">
        <f t="shared" si="2"/>
        <v>2551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704</v>
      </c>
      <c r="T23" s="75">
        <f t="shared" si="9"/>
        <v>9183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41.4</v>
      </c>
      <c r="D24" s="42">
        <f t="shared" si="6"/>
        <v>46051</v>
      </c>
      <c r="E24" s="192">
        <f t="shared" si="7"/>
        <v>704</v>
      </c>
      <c r="F24" s="127">
        <f t="shared" si="2"/>
        <v>2551</v>
      </c>
      <c r="G24" s="127">
        <f t="shared" si="3"/>
        <v>0</v>
      </c>
      <c r="H24" s="61"/>
      <c r="I24" s="470"/>
      <c r="J24" s="471"/>
      <c r="K24" s="62"/>
      <c r="L24" s="63">
        <v>3000</v>
      </c>
      <c r="M24" s="64"/>
      <c r="N24" s="122">
        <v>0.61399999999999999</v>
      </c>
      <c r="O24" s="121">
        <f t="shared" si="4"/>
        <v>1842</v>
      </c>
      <c r="P24" s="65"/>
      <c r="Q24" s="66"/>
      <c r="R24" s="66"/>
      <c r="S24" s="45">
        <f t="shared" si="8"/>
        <v>704</v>
      </c>
      <c r="T24" s="74">
        <f t="shared" si="9"/>
        <v>9887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42.4</v>
      </c>
      <c r="D25" s="42">
        <f t="shared" si="6"/>
        <v>46052</v>
      </c>
      <c r="E25" s="192">
        <f t="shared" si="7"/>
        <v>704</v>
      </c>
      <c r="F25" s="127">
        <f t="shared" si="2"/>
        <v>2551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704</v>
      </c>
      <c r="T25" s="74">
        <f t="shared" si="9"/>
        <v>10591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43.4</v>
      </c>
      <c r="D26" s="42">
        <f t="shared" si="6"/>
        <v>46053</v>
      </c>
      <c r="E26" s="192">
        <f t="shared" si="7"/>
        <v>704</v>
      </c>
      <c r="F26" s="127">
        <f t="shared" si="2"/>
        <v>2551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704</v>
      </c>
      <c r="T26" s="74">
        <f t="shared" si="9"/>
        <v>11295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44.4</v>
      </c>
      <c r="D27" s="42">
        <f t="shared" si="6"/>
        <v>46054</v>
      </c>
      <c r="E27" s="192">
        <f t="shared" si="7"/>
        <v>704</v>
      </c>
      <c r="F27" s="127">
        <f t="shared" si="2"/>
        <v>2551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704</v>
      </c>
      <c r="T27" s="74">
        <f t="shared" si="9"/>
        <v>11999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45.4</v>
      </c>
      <c r="D28" s="42">
        <f t="shared" si="11"/>
        <v>46055</v>
      </c>
      <c r="E28" s="192">
        <f t="shared" si="7"/>
        <v>704</v>
      </c>
      <c r="F28" s="127">
        <f t="shared" si="2"/>
        <v>2551</v>
      </c>
      <c r="G28" s="127">
        <f t="shared" si="3"/>
        <v>0</v>
      </c>
      <c r="H28" s="61"/>
      <c r="I28" s="470"/>
      <c r="J28" s="471"/>
      <c r="K28" s="62"/>
      <c r="L28" s="63">
        <v>3000</v>
      </c>
      <c r="M28" s="64"/>
      <c r="N28" s="122">
        <v>0.623</v>
      </c>
      <c r="O28" s="121">
        <f t="shared" si="4"/>
        <v>1869</v>
      </c>
      <c r="P28" s="65"/>
      <c r="Q28" s="66"/>
      <c r="R28" s="66"/>
      <c r="S28" s="45">
        <f t="shared" si="8"/>
        <v>704</v>
      </c>
      <c r="T28" s="74">
        <f t="shared" si="9"/>
        <v>12703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46.4</v>
      </c>
      <c r="D29" s="42">
        <f t="shared" si="11"/>
        <v>46056</v>
      </c>
      <c r="E29" s="192">
        <f t="shared" si="7"/>
        <v>704</v>
      </c>
      <c r="F29" s="127">
        <f t="shared" si="2"/>
        <v>2551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704</v>
      </c>
      <c r="T29" s="74">
        <f t="shared" si="9"/>
        <v>13407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47.4</v>
      </c>
      <c r="D30" s="42">
        <f t="shared" si="11"/>
        <v>46057</v>
      </c>
      <c r="E30" s="192">
        <f t="shared" si="7"/>
        <v>704</v>
      </c>
      <c r="F30" s="127">
        <f t="shared" si="2"/>
        <v>2551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704</v>
      </c>
      <c r="T30" s="75">
        <f t="shared" si="9"/>
        <v>14111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48.4</v>
      </c>
      <c r="D31" s="42">
        <f t="shared" si="11"/>
        <v>46058</v>
      </c>
      <c r="E31" s="192">
        <f t="shared" si="7"/>
        <v>704</v>
      </c>
      <c r="F31" s="127">
        <f t="shared" si="2"/>
        <v>2551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704</v>
      </c>
      <c r="T31" s="74">
        <f t="shared" si="9"/>
        <v>14815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49.4</v>
      </c>
      <c r="D32" s="42">
        <f t="shared" si="11"/>
        <v>46059</v>
      </c>
      <c r="E32" s="192">
        <f t="shared" si="7"/>
        <v>704</v>
      </c>
      <c r="F32" s="127">
        <f t="shared" si="2"/>
        <v>2551</v>
      </c>
      <c r="G32" s="127">
        <f t="shared" si="3"/>
        <v>0</v>
      </c>
      <c r="H32" s="61"/>
      <c r="I32" s="470"/>
      <c r="J32" s="471"/>
      <c r="K32" s="62"/>
      <c r="L32" s="63"/>
      <c r="M32" s="64">
        <v>1500</v>
      </c>
      <c r="N32" s="122">
        <v>0.53700000000000003</v>
      </c>
      <c r="O32" s="121">
        <f t="shared" si="4"/>
        <v>805.5</v>
      </c>
      <c r="P32" s="65"/>
      <c r="Q32" s="66"/>
      <c r="R32" s="66"/>
      <c r="S32" s="45">
        <f t="shared" si="8"/>
        <v>704</v>
      </c>
      <c r="T32" s="74">
        <f t="shared" si="9"/>
        <v>15519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50.4</v>
      </c>
      <c r="D33" s="42">
        <f t="shared" si="11"/>
        <v>46060</v>
      </c>
      <c r="E33" s="192">
        <f t="shared" si="7"/>
        <v>704</v>
      </c>
      <c r="F33" s="127">
        <f t="shared" si="2"/>
        <v>2551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704</v>
      </c>
      <c r="T33" s="74">
        <f t="shared" si="9"/>
        <v>16223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51.4</v>
      </c>
      <c r="D34" s="42">
        <f t="shared" si="11"/>
        <v>46061</v>
      </c>
      <c r="E34" s="192">
        <f t="shared" si="7"/>
        <v>704</v>
      </c>
      <c r="F34" s="127">
        <f t="shared" si="2"/>
        <v>2551</v>
      </c>
      <c r="G34" s="127">
        <f t="shared" si="3"/>
        <v>9.7599999999999962</v>
      </c>
      <c r="H34" s="61">
        <v>1</v>
      </c>
      <c r="I34" s="470" t="s">
        <v>151</v>
      </c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703</v>
      </c>
      <c r="T34" s="74">
        <f t="shared" si="9"/>
        <v>16926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52.4</v>
      </c>
      <c r="D35" s="42">
        <f t="shared" si="11"/>
        <v>46062</v>
      </c>
      <c r="E35" s="192">
        <f t="shared" si="7"/>
        <v>703</v>
      </c>
      <c r="F35" s="127">
        <f t="shared" si="2"/>
        <v>2551</v>
      </c>
      <c r="G35" s="127">
        <f t="shared" si="3"/>
        <v>10.559999999999997</v>
      </c>
      <c r="H35" s="61">
        <v>1</v>
      </c>
      <c r="I35" s="470" t="s">
        <v>151</v>
      </c>
      <c r="J35" s="471"/>
      <c r="K35" s="62"/>
      <c r="L35" s="63"/>
      <c r="M35" s="64">
        <v>2500</v>
      </c>
      <c r="N35" s="122">
        <v>0.53700000000000003</v>
      </c>
      <c r="O35" s="121">
        <f t="shared" si="4"/>
        <v>1342.5</v>
      </c>
      <c r="P35" s="65"/>
      <c r="Q35" s="66"/>
      <c r="R35" s="66"/>
      <c r="S35" s="45">
        <f t="shared" si="8"/>
        <v>702</v>
      </c>
      <c r="T35" s="74">
        <f t="shared" si="9"/>
        <v>17628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53.4</v>
      </c>
      <c r="D36" s="42">
        <f t="shared" si="11"/>
        <v>46063</v>
      </c>
      <c r="E36" s="192">
        <f t="shared" si="7"/>
        <v>702</v>
      </c>
      <c r="F36" s="127">
        <f t="shared" si="2"/>
        <v>2551</v>
      </c>
      <c r="G36" s="127">
        <f t="shared" si="3"/>
        <v>11.359999999999998</v>
      </c>
      <c r="H36" s="61">
        <v>1</v>
      </c>
      <c r="I36" s="470" t="s">
        <v>151</v>
      </c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701</v>
      </c>
      <c r="T36" s="74">
        <f t="shared" si="9"/>
        <v>18329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54.4</v>
      </c>
      <c r="D37" s="42">
        <f t="shared" si="11"/>
        <v>46064</v>
      </c>
      <c r="E37" s="192">
        <f t="shared" si="7"/>
        <v>701</v>
      </c>
      <c r="F37" s="127">
        <f t="shared" si="2"/>
        <v>2551</v>
      </c>
      <c r="G37" s="127">
        <f t="shared" si="3"/>
        <v>12.159999999999998</v>
      </c>
      <c r="H37" s="61">
        <v>1</v>
      </c>
      <c r="I37" s="470" t="s">
        <v>151</v>
      </c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700</v>
      </c>
      <c r="T37" s="75">
        <f t="shared" si="9"/>
        <v>19029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55.4</v>
      </c>
      <c r="D38" s="42">
        <f t="shared" si="11"/>
        <v>46065</v>
      </c>
      <c r="E38" s="192">
        <f t="shared" si="7"/>
        <v>700</v>
      </c>
      <c r="F38" s="127">
        <f t="shared" si="2"/>
        <v>2551</v>
      </c>
      <c r="G38" s="127">
        <f t="shared" si="3"/>
        <v>25.919999999999998</v>
      </c>
      <c r="H38" s="61">
        <v>2</v>
      </c>
      <c r="I38" s="470" t="s">
        <v>151</v>
      </c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698</v>
      </c>
      <c r="T38" s="74">
        <f t="shared" si="9"/>
        <v>19727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56.4</v>
      </c>
      <c r="D39" s="42">
        <f t="shared" si="11"/>
        <v>46066</v>
      </c>
      <c r="E39" s="192">
        <f t="shared" si="7"/>
        <v>698</v>
      </c>
      <c r="F39" s="127">
        <f t="shared" si="2"/>
        <v>2551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698</v>
      </c>
      <c r="T39" s="74">
        <f t="shared" si="9"/>
        <v>20425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57.4</v>
      </c>
      <c r="D40" s="42">
        <f t="shared" si="11"/>
        <v>46067</v>
      </c>
      <c r="E40" s="192">
        <f t="shared" si="7"/>
        <v>698</v>
      </c>
      <c r="F40" s="127">
        <f t="shared" si="2"/>
        <v>2551</v>
      </c>
      <c r="G40" s="127">
        <f t="shared" si="3"/>
        <v>0</v>
      </c>
      <c r="H40" s="61"/>
      <c r="I40" s="470"/>
      <c r="J40" s="471"/>
      <c r="K40" s="62"/>
      <c r="L40" s="63"/>
      <c r="M40" s="64">
        <v>2500</v>
      </c>
      <c r="N40" s="122">
        <v>0.53700000000000003</v>
      </c>
      <c r="O40" s="121">
        <f t="shared" si="4"/>
        <v>1342.5</v>
      </c>
      <c r="P40" s="65"/>
      <c r="Q40" s="66"/>
      <c r="R40" s="66"/>
      <c r="S40" s="45">
        <f t="shared" si="8"/>
        <v>698</v>
      </c>
      <c r="T40" s="74">
        <f t="shared" si="9"/>
        <v>21123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58.4</v>
      </c>
      <c r="D41" s="42">
        <f t="shared" si="11"/>
        <v>46068</v>
      </c>
      <c r="E41" s="192">
        <f t="shared" si="7"/>
        <v>698</v>
      </c>
      <c r="F41" s="127">
        <f t="shared" si="2"/>
        <v>2551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698</v>
      </c>
      <c r="T41" s="74">
        <f t="shared" si="9"/>
        <v>21821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59.4</v>
      </c>
      <c r="D42" s="42">
        <f t="shared" si="11"/>
        <v>46069</v>
      </c>
      <c r="E42" s="192">
        <f t="shared" si="7"/>
        <v>698</v>
      </c>
      <c r="F42" s="127">
        <f t="shared" si="2"/>
        <v>2551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698</v>
      </c>
      <c r="T42" s="74">
        <f t="shared" si="9"/>
        <v>22519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60.4</v>
      </c>
      <c r="D43" s="42">
        <f t="shared" si="11"/>
        <v>46070</v>
      </c>
      <c r="E43" s="192">
        <f t="shared" si="7"/>
        <v>698</v>
      </c>
      <c r="F43" s="127">
        <f t="shared" si="2"/>
        <v>2551</v>
      </c>
      <c r="G43" s="127">
        <f t="shared" si="3"/>
        <v>17.36</v>
      </c>
      <c r="H43" s="61">
        <v>1</v>
      </c>
      <c r="I43" s="470" t="s">
        <v>155</v>
      </c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697</v>
      </c>
      <c r="T43" s="74">
        <f t="shared" si="9"/>
        <v>23216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61.4</v>
      </c>
      <c r="D44" s="42">
        <f t="shared" si="12"/>
        <v>46071</v>
      </c>
      <c r="E44" s="192">
        <f t="shared" si="7"/>
        <v>697</v>
      </c>
      <c r="F44" s="127">
        <f t="shared" si="2"/>
        <v>2551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697</v>
      </c>
      <c r="T44" s="75">
        <f t="shared" si="9"/>
        <v>23913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62.4</v>
      </c>
      <c r="D45" s="42">
        <f t="shared" si="12"/>
        <v>46072</v>
      </c>
      <c r="E45" s="192">
        <f t="shared" si="7"/>
        <v>652</v>
      </c>
      <c r="F45" s="127">
        <f t="shared" si="2"/>
        <v>2551</v>
      </c>
      <c r="G45" s="127">
        <f t="shared" si="3"/>
        <v>19.36</v>
      </c>
      <c r="H45" s="61">
        <v>1</v>
      </c>
      <c r="I45" s="470" t="s">
        <v>155</v>
      </c>
      <c r="J45" s="471"/>
      <c r="K45" s="62"/>
      <c r="L45" s="63"/>
      <c r="M45" s="64">
        <v>2000</v>
      </c>
      <c r="N45" s="122">
        <v>0.53700000000000003</v>
      </c>
      <c r="O45" s="121">
        <f t="shared" si="4"/>
        <v>1074</v>
      </c>
      <c r="P45" s="65"/>
      <c r="Q45" s="66">
        <v>45</v>
      </c>
      <c r="R45" s="66">
        <v>800</v>
      </c>
      <c r="S45" s="45">
        <f t="shared" si="8"/>
        <v>651</v>
      </c>
      <c r="T45" s="74">
        <f>T44+S45</f>
        <v>24564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63.4</v>
      </c>
      <c r="D46" s="42">
        <f t="shared" si="12"/>
        <v>46073</v>
      </c>
      <c r="E46" s="192">
        <f t="shared" si="7"/>
        <v>651</v>
      </c>
      <c r="F46" s="127">
        <f t="shared" si="2"/>
        <v>2551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651</v>
      </c>
      <c r="T46" s="74">
        <f>T45+S46</f>
        <v>25215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64.400000000000006</v>
      </c>
      <c r="D47" s="42">
        <f t="shared" si="12"/>
        <v>46074</v>
      </c>
      <c r="E47" s="192">
        <f t="shared" si="7"/>
        <v>651</v>
      </c>
      <c r="F47" s="127">
        <f t="shared" si="2"/>
        <v>2551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651</v>
      </c>
      <c r="T47" s="74">
        <f t="shared" si="9"/>
        <v>25866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65.400000000000006</v>
      </c>
      <c r="D48" s="42">
        <f t="shared" si="12"/>
        <v>46075</v>
      </c>
      <c r="E48" s="192">
        <f t="shared" si="7"/>
        <v>651</v>
      </c>
      <c r="F48" s="127">
        <f t="shared" si="2"/>
        <v>2551</v>
      </c>
      <c r="G48" s="127">
        <f t="shared" si="3"/>
        <v>22.36</v>
      </c>
      <c r="H48" s="61">
        <v>1</v>
      </c>
      <c r="I48" s="470" t="s">
        <v>155</v>
      </c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650</v>
      </c>
      <c r="T48" s="74">
        <f t="shared" si="9"/>
        <v>26516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66.400000000000006</v>
      </c>
      <c r="D49" s="42">
        <f t="shared" si="12"/>
        <v>46076</v>
      </c>
      <c r="E49" s="192">
        <f t="shared" si="7"/>
        <v>0</v>
      </c>
      <c r="F49" s="127">
        <f t="shared" si="2"/>
        <v>2551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/>
      <c r="Q49" s="66">
        <v>650</v>
      </c>
      <c r="R49" s="66">
        <v>16605</v>
      </c>
      <c r="S49" s="45">
        <f t="shared" si="8"/>
        <v>0</v>
      </c>
      <c r="T49" s="74">
        <f t="shared" si="9"/>
        <v>26516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67.400000000000006</v>
      </c>
      <c r="D50" s="42">
        <f t="shared" si="12"/>
        <v>46077</v>
      </c>
      <c r="E50" s="192">
        <f t="shared" si="7"/>
        <v>0</v>
      </c>
      <c r="F50" s="127">
        <f t="shared" si="2"/>
        <v>2551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26516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68.400000000000006</v>
      </c>
      <c r="D51" s="42">
        <f t="shared" si="12"/>
        <v>46078</v>
      </c>
      <c r="E51" s="192">
        <f t="shared" si="7"/>
        <v>0</v>
      </c>
      <c r="F51" s="127">
        <f t="shared" si="2"/>
        <v>2551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26516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69.400000000000006</v>
      </c>
      <c r="D52" s="42">
        <f t="shared" si="12"/>
        <v>46079</v>
      </c>
      <c r="E52" s="192">
        <f t="shared" si="7"/>
        <v>0</v>
      </c>
      <c r="F52" s="127">
        <f t="shared" si="2"/>
        <v>2551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26516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70.400000000000006</v>
      </c>
      <c r="D53" s="42">
        <f t="shared" si="12"/>
        <v>46080</v>
      </c>
      <c r="E53" s="192">
        <f t="shared" si="7"/>
        <v>0</v>
      </c>
      <c r="F53" s="127">
        <f t="shared" si="2"/>
        <v>2551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26516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71.400000000000006</v>
      </c>
      <c r="D54" s="42">
        <f t="shared" si="12"/>
        <v>46081</v>
      </c>
      <c r="E54" s="192">
        <f t="shared" si="7"/>
        <v>0</v>
      </c>
      <c r="F54" s="127">
        <f t="shared" si="2"/>
        <v>2551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26516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72.400000000000006</v>
      </c>
      <c r="D55" s="42">
        <f t="shared" si="12"/>
        <v>46082</v>
      </c>
      <c r="E55" s="192">
        <f t="shared" si="7"/>
        <v>0</v>
      </c>
      <c r="F55" s="127">
        <f t="shared" si="2"/>
        <v>2551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26516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73.400000000000006</v>
      </c>
      <c r="D56" s="42">
        <f t="shared" si="12"/>
        <v>46083</v>
      </c>
      <c r="E56" s="192">
        <f t="shared" si="7"/>
        <v>0</v>
      </c>
      <c r="F56" s="127">
        <f t="shared" si="2"/>
        <v>2551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26516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74.400000000000006</v>
      </c>
      <c r="D57" s="42">
        <f t="shared" si="12"/>
        <v>46084</v>
      </c>
      <c r="E57" s="192">
        <f>E56-H56-Q57</f>
        <v>0</v>
      </c>
      <c r="F57" s="127">
        <f t="shared" si="2"/>
        <v>2551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26516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75.400000000000006</v>
      </c>
      <c r="D58" s="44">
        <f t="shared" si="12"/>
        <v>46085</v>
      </c>
      <c r="E58" s="192">
        <f>E57-H57-Q58</f>
        <v>0</v>
      </c>
      <c r="F58" s="127">
        <f t="shared" si="2"/>
        <v>2551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26516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139.17999999999998</v>
      </c>
      <c r="H59" s="46">
        <f>SUM(H10:H58)</f>
        <v>13</v>
      </c>
      <c r="I59" s="485"/>
      <c r="J59" s="486"/>
      <c r="K59" s="480">
        <f>SUM(K10:M58)</f>
        <v>20750</v>
      </c>
      <c r="L59" s="481"/>
      <c r="M59" s="482"/>
      <c r="N59" s="300"/>
      <c r="O59" s="300">
        <f>SUM(O10:O58)</f>
        <v>12470.5</v>
      </c>
      <c r="P59" s="47"/>
      <c r="Q59" s="48">
        <f>SUM(Q10:Q58)</f>
        <v>695</v>
      </c>
      <c r="R59" s="48">
        <f>SUM(R10:R58)</f>
        <v>17405</v>
      </c>
      <c r="S59" s="49"/>
      <c r="T59" s="77">
        <f t="shared" si="13"/>
        <v>26516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0B00-000000000000}">
      <formula1>$AA$10:$AA$25</formula1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AL101"/>
  <sheetViews>
    <sheetView workbookViewId="0">
      <selection activeCell="O4" sqref="O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2550</v>
      </c>
      <c r="E2" s="445"/>
      <c r="F2" s="446"/>
      <c r="G2" s="303"/>
      <c r="H2" s="413" t="s">
        <v>2</v>
      </c>
      <c r="I2" s="414"/>
      <c r="J2" s="442">
        <v>680</v>
      </c>
      <c r="K2" s="443"/>
      <c r="L2" s="29" t="s">
        <v>3</v>
      </c>
      <c r="M2" s="165">
        <f>T59</f>
        <v>25300</v>
      </c>
      <c r="N2" s="29" t="s">
        <v>14</v>
      </c>
      <c r="O2" s="181">
        <f>K59</f>
        <v>20050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3050</v>
      </c>
      <c r="V2">
        <f>(U2/((J$2)-(SUM(Q10:Q14))))</f>
        <v>4.4852941176470589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55</v>
      </c>
      <c r="E3" s="448"/>
      <c r="F3" s="449"/>
      <c r="G3" s="301"/>
      <c r="H3" s="392" t="s">
        <v>4</v>
      </c>
      <c r="I3" s="393"/>
      <c r="J3" s="440">
        <v>4377</v>
      </c>
      <c r="K3" s="441"/>
      <c r="L3" s="299" t="s">
        <v>113</v>
      </c>
      <c r="M3" s="166">
        <f>J3/J2</f>
        <v>6.4367647058823527</v>
      </c>
      <c r="N3" s="171" t="s">
        <v>15</v>
      </c>
      <c r="O3" s="182">
        <f>(O2/(J7-J3))</f>
        <v>1.5547456575682381</v>
      </c>
      <c r="P3" s="171" t="s">
        <v>41</v>
      </c>
      <c r="Q3" s="54"/>
      <c r="R3" s="187" t="s">
        <v>237</v>
      </c>
      <c r="S3" s="161">
        <f>G59</f>
        <v>81.88</v>
      </c>
      <c r="T3" t="s">
        <v>246</v>
      </c>
      <c r="U3">
        <f>SUM(L10:L57)</f>
        <v>9000</v>
      </c>
      <c r="V3">
        <f>(U3/((J$2)-(SUM(Q10:Q15))))</f>
        <v>13.235294117647058</v>
      </c>
    </row>
    <row r="4" spans="1:38" ht="18.75" x14ac:dyDescent="0.3">
      <c r="A4" s="387" t="s">
        <v>5</v>
      </c>
      <c r="B4" s="388"/>
      <c r="C4" s="389"/>
      <c r="D4" s="436">
        <v>46030</v>
      </c>
      <c r="E4" s="437"/>
      <c r="F4" s="438"/>
      <c r="G4" s="304"/>
      <c r="H4" s="433" t="s">
        <v>6</v>
      </c>
      <c r="I4" s="434"/>
      <c r="J4" s="395">
        <f>H59</f>
        <v>9</v>
      </c>
      <c r="K4" s="435"/>
      <c r="L4" s="30" t="s">
        <v>7</v>
      </c>
      <c r="M4" s="167">
        <f>(SUM(H10:H20)/J2)+(SUM(H21:H58)/(J2-J5-AB2))</f>
        <v>1.3252620635883219E-2</v>
      </c>
      <c r="N4" s="175" t="s">
        <v>111</v>
      </c>
      <c r="O4" s="183">
        <f>O59</f>
        <v>12030.2</v>
      </c>
      <c r="P4" s="172" t="s">
        <v>39</v>
      </c>
      <c r="Q4" s="54"/>
      <c r="R4" s="187" t="s">
        <v>242</v>
      </c>
      <c r="S4" s="161">
        <f>O2-S3-S2</f>
        <v>19968.12</v>
      </c>
      <c r="T4" t="s">
        <v>37</v>
      </c>
      <c r="U4">
        <f>SUM(M10:M58)</f>
        <v>8000</v>
      </c>
      <c r="V4">
        <f>(U4/((J$2)-(SUM(Q10:Q14))))</f>
        <v>11.764705882352942</v>
      </c>
    </row>
    <row r="5" spans="1:38" ht="18.75" x14ac:dyDescent="0.3">
      <c r="A5" s="387" t="s">
        <v>8</v>
      </c>
      <c r="B5" s="388"/>
      <c r="C5" s="389"/>
      <c r="D5" s="436">
        <v>46069</v>
      </c>
      <c r="E5" s="437"/>
      <c r="F5" s="438"/>
      <c r="G5" s="304"/>
      <c r="H5" s="433" t="s">
        <v>106</v>
      </c>
      <c r="I5" s="434"/>
      <c r="J5" s="395">
        <f>SUM(Q10:Q25)</f>
        <v>0</v>
      </c>
      <c r="K5" s="435"/>
      <c r="L5" s="30" t="s">
        <v>10</v>
      </c>
      <c r="M5" s="168">
        <f>((J7-J3)/M2)*1000</f>
        <v>509.72332015810275</v>
      </c>
      <c r="N5" s="173" t="s">
        <v>112</v>
      </c>
      <c r="O5" s="184">
        <f>O4/(J7-J3)</f>
        <v>0.93286290322580656</v>
      </c>
      <c r="P5" s="173" t="s">
        <v>42</v>
      </c>
      <c r="Q5" s="54"/>
      <c r="R5" s="187" t="s">
        <v>238</v>
      </c>
      <c r="S5" s="161">
        <f>S4/J6</f>
        <v>29.758748137108793</v>
      </c>
    </row>
    <row r="6" spans="1:38" ht="18.75" x14ac:dyDescent="0.3">
      <c r="A6" s="387" t="s">
        <v>11</v>
      </c>
      <c r="B6" s="388"/>
      <c r="C6" s="389"/>
      <c r="D6" s="447">
        <v>27.8</v>
      </c>
      <c r="E6" s="448"/>
      <c r="F6" s="449"/>
      <c r="G6" s="301"/>
      <c r="H6" s="433" t="s">
        <v>107</v>
      </c>
      <c r="I6" s="434"/>
      <c r="J6" s="395">
        <f>Q59-J5</f>
        <v>671</v>
      </c>
      <c r="K6" s="435"/>
      <c r="L6" s="299" t="s">
        <v>109</v>
      </c>
      <c r="M6" s="169">
        <f>SUM(R47:R58)/SUM(Q47:Q58)</f>
        <v>26.626373626373628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66.8</v>
      </c>
      <c r="E7" s="464"/>
      <c r="F7" s="465"/>
      <c r="G7" s="302"/>
      <c r="H7" s="459" t="s">
        <v>12</v>
      </c>
      <c r="I7" s="460"/>
      <c r="J7" s="461">
        <f>R59</f>
        <v>17273</v>
      </c>
      <c r="K7" s="462"/>
      <c r="L7" s="31" t="s">
        <v>110</v>
      </c>
      <c r="M7" s="170">
        <f>SUM(R10:R46)/SUM(Q10:Q46)</f>
        <v>21.88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27.8</v>
      </c>
      <c r="D10" s="41">
        <f>D4</f>
        <v>46030</v>
      </c>
      <c r="E10" s="192">
        <f>J2</f>
        <v>680</v>
      </c>
      <c r="F10" s="127">
        <f>D$2</f>
        <v>2550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>
        <v>0.72399999999999998</v>
      </c>
      <c r="O10" s="121">
        <f>SUM(K10:M10)*N10</f>
        <v>1592.8</v>
      </c>
      <c r="P10" s="59" t="s">
        <v>118</v>
      </c>
      <c r="Q10" s="60"/>
      <c r="R10" s="60"/>
      <c r="S10" s="45">
        <f>E10-H10-Q10</f>
        <v>680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28.8</v>
      </c>
      <c r="D11" s="42">
        <f>D10+1</f>
        <v>46031</v>
      </c>
      <c r="E11" s="192">
        <f>E10-H10-Q11</f>
        <v>680</v>
      </c>
      <c r="F11" s="127">
        <f t="shared" ref="F11:F58" si="2">D$2</f>
        <v>2550</v>
      </c>
      <c r="G11" s="127">
        <f t="shared" ref="G11:G58" si="3">H11*X11</f>
        <v>0</v>
      </c>
      <c r="H11" s="61"/>
      <c r="I11" s="470"/>
      <c r="J11" s="471"/>
      <c r="K11" s="62">
        <v>850</v>
      </c>
      <c r="L11" s="63"/>
      <c r="M11" s="64"/>
      <c r="N11" s="122">
        <v>0.72399999999999998</v>
      </c>
      <c r="O11" s="121">
        <f t="shared" ref="O11:O58" si="4">SUM(K11:M11)*N11</f>
        <v>615.4</v>
      </c>
      <c r="P11" s="65" t="s">
        <v>398</v>
      </c>
      <c r="Q11" s="66"/>
      <c r="R11" s="66"/>
      <c r="S11" s="45">
        <f>S10-H11-Q11</f>
        <v>680</v>
      </c>
      <c r="T11" s="74">
        <f>T10+S11</f>
        <v>680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29.8</v>
      </c>
      <c r="D12" s="42">
        <f t="shared" si="6"/>
        <v>46032</v>
      </c>
      <c r="E12" s="192">
        <f t="shared" ref="E12:E56" si="7">E11-H11-Q12</f>
        <v>680</v>
      </c>
      <c r="F12" s="127">
        <f t="shared" si="2"/>
        <v>2550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680</v>
      </c>
      <c r="T12" s="74">
        <f t="shared" ref="T12:T51" si="9">T11+S12</f>
        <v>1360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30.8</v>
      </c>
      <c r="D13" s="42">
        <f t="shared" si="6"/>
        <v>46033</v>
      </c>
      <c r="E13" s="192">
        <f t="shared" si="7"/>
        <v>680</v>
      </c>
      <c r="F13" s="127">
        <f t="shared" si="2"/>
        <v>2550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680</v>
      </c>
      <c r="T13" s="74">
        <f t="shared" si="9"/>
        <v>2040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31.8</v>
      </c>
      <c r="D14" s="42">
        <f t="shared" si="6"/>
        <v>46034</v>
      </c>
      <c r="E14" s="192">
        <f t="shared" si="7"/>
        <v>680</v>
      </c>
      <c r="F14" s="127">
        <f t="shared" si="2"/>
        <v>2550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680</v>
      </c>
      <c r="T14" s="74">
        <f t="shared" si="9"/>
        <v>2720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32.799999999999997</v>
      </c>
      <c r="D15" s="42">
        <f t="shared" si="6"/>
        <v>46035</v>
      </c>
      <c r="E15" s="192">
        <f>E14-H14-Q15</f>
        <v>680</v>
      </c>
      <c r="F15" s="127">
        <f t="shared" si="2"/>
        <v>2550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680</v>
      </c>
      <c r="T15" s="74">
        <f t="shared" si="9"/>
        <v>3400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33.799999999999997</v>
      </c>
      <c r="D16" s="42">
        <f t="shared" si="6"/>
        <v>46036</v>
      </c>
      <c r="E16" s="192">
        <f t="shared" si="7"/>
        <v>680</v>
      </c>
      <c r="F16" s="127">
        <f t="shared" si="2"/>
        <v>2550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680</v>
      </c>
      <c r="T16" s="75">
        <f t="shared" si="9"/>
        <v>4080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34.799999999999997</v>
      </c>
      <c r="D17" s="42">
        <f t="shared" si="6"/>
        <v>46037</v>
      </c>
      <c r="E17" s="192">
        <f t="shared" si="7"/>
        <v>680</v>
      </c>
      <c r="F17" s="127">
        <f t="shared" si="2"/>
        <v>2550</v>
      </c>
      <c r="G17" s="127">
        <f t="shared" si="3"/>
        <v>2</v>
      </c>
      <c r="H17" s="61">
        <v>1</v>
      </c>
      <c r="I17" s="470" t="s">
        <v>160</v>
      </c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679</v>
      </c>
      <c r="T17" s="74">
        <f t="shared" si="9"/>
        <v>4759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35.799999999999997</v>
      </c>
      <c r="D18" s="42">
        <f t="shared" si="6"/>
        <v>46038</v>
      </c>
      <c r="E18" s="192">
        <f>E17-H17-Q18</f>
        <v>679</v>
      </c>
      <c r="F18" s="127">
        <f t="shared" si="2"/>
        <v>2550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679</v>
      </c>
      <c r="T18" s="74">
        <f t="shared" si="9"/>
        <v>5438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36.799999999999997</v>
      </c>
      <c r="D19" s="42">
        <f t="shared" si="6"/>
        <v>46039</v>
      </c>
      <c r="E19" s="192">
        <f t="shared" si="7"/>
        <v>679</v>
      </c>
      <c r="F19" s="127">
        <f t="shared" si="2"/>
        <v>2550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679</v>
      </c>
      <c r="T19" s="74">
        <f t="shared" si="9"/>
        <v>6117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37.799999999999997</v>
      </c>
      <c r="D20" s="42">
        <f t="shared" si="6"/>
        <v>46040</v>
      </c>
      <c r="E20" s="192">
        <f t="shared" si="7"/>
        <v>679</v>
      </c>
      <c r="F20" s="127">
        <f t="shared" si="2"/>
        <v>2550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679</v>
      </c>
      <c r="T20" s="74">
        <f t="shared" si="9"/>
        <v>6796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38.799999999999997</v>
      </c>
      <c r="D21" s="42">
        <f t="shared" si="6"/>
        <v>46041</v>
      </c>
      <c r="E21" s="192">
        <f t="shared" si="7"/>
        <v>679</v>
      </c>
      <c r="F21" s="127">
        <f t="shared" si="2"/>
        <v>2550</v>
      </c>
      <c r="G21" s="127">
        <f t="shared" si="3"/>
        <v>0</v>
      </c>
      <c r="H21" s="61"/>
      <c r="I21" s="470"/>
      <c r="J21" s="471"/>
      <c r="K21" s="62"/>
      <c r="L21" s="63">
        <v>3000</v>
      </c>
      <c r="M21" s="64"/>
      <c r="N21" s="122">
        <v>0.61399999999999999</v>
      </c>
      <c r="O21" s="121">
        <f t="shared" si="4"/>
        <v>1842</v>
      </c>
      <c r="P21" s="65"/>
      <c r="Q21" s="66"/>
      <c r="R21" s="66"/>
      <c r="S21" s="45">
        <f t="shared" si="8"/>
        <v>679</v>
      </c>
      <c r="T21" s="74">
        <f t="shared" si="9"/>
        <v>7475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39.799999999999997</v>
      </c>
      <c r="D22" s="42">
        <f t="shared" si="6"/>
        <v>46042</v>
      </c>
      <c r="E22" s="192">
        <f t="shared" si="7"/>
        <v>679</v>
      </c>
      <c r="F22" s="127">
        <f t="shared" si="2"/>
        <v>2550</v>
      </c>
      <c r="G22" s="127">
        <f t="shared" si="3"/>
        <v>7.3199999999999985</v>
      </c>
      <c r="H22" s="61">
        <v>2</v>
      </c>
      <c r="I22" s="470" t="s">
        <v>147</v>
      </c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677</v>
      </c>
      <c r="T22" s="74">
        <f t="shared" si="9"/>
        <v>8152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40.799999999999997</v>
      </c>
      <c r="D23" s="42">
        <f t="shared" si="6"/>
        <v>46043</v>
      </c>
      <c r="E23" s="192">
        <f t="shared" si="7"/>
        <v>677</v>
      </c>
      <c r="F23" s="127">
        <f t="shared" si="2"/>
        <v>2550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677</v>
      </c>
      <c r="T23" s="75">
        <f t="shared" si="9"/>
        <v>8829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41.8</v>
      </c>
      <c r="D24" s="42">
        <f t="shared" si="6"/>
        <v>46044</v>
      </c>
      <c r="E24" s="192">
        <f t="shared" si="7"/>
        <v>677</v>
      </c>
      <c r="F24" s="127">
        <f t="shared" si="2"/>
        <v>2550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677</v>
      </c>
      <c r="T24" s="74">
        <f t="shared" si="9"/>
        <v>9506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42.8</v>
      </c>
      <c r="D25" s="42">
        <f t="shared" si="6"/>
        <v>46045</v>
      </c>
      <c r="E25" s="192">
        <f t="shared" si="7"/>
        <v>677</v>
      </c>
      <c r="F25" s="127">
        <f t="shared" si="2"/>
        <v>2550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677</v>
      </c>
      <c r="T25" s="74">
        <f t="shared" si="9"/>
        <v>10183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43.8</v>
      </c>
      <c r="D26" s="42">
        <f t="shared" si="6"/>
        <v>46046</v>
      </c>
      <c r="E26" s="192">
        <f t="shared" si="7"/>
        <v>677</v>
      </c>
      <c r="F26" s="127">
        <f t="shared" si="2"/>
        <v>2550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677</v>
      </c>
      <c r="T26" s="74">
        <f t="shared" si="9"/>
        <v>10860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44.8</v>
      </c>
      <c r="D27" s="42">
        <f t="shared" si="6"/>
        <v>46047</v>
      </c>
      <c r="E27" s="192">
        <f t="shared" si="7"/>
        <v>677</v>
      </c>
      <c r="F27" s="127">
        <f t="shared" si="2"/>
        <v>2550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677</v>
      </c>
      <c r="T27" s="74">
        <f t="shared" si="9"/>
        <v>11537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45.8</v>
      </c>
      <c r="D28" s="42">
        <f t="shared" si="11"/>
        <v>46048</v>
      </c>
      <c r="E28" s="192">
        <f t="shared" si="7"/>
        <v>677</v>
      </c>
      <c r="F28" s="127">
        <f t="shared" si="2"/>
        <v>2550</v>
      </c>
      <c r="G28" s="127">
        <f t="shared" si="3"/>
        <v>0</v>
      </c>
      <c r="H28" s="61"/>
      <c r="I28" s="470"/>
      <c r="J28" s="471"/>
      <c r="K28" s="62"/>
      <c r="L28" s="63">
        <v>3000</v>
      </c>
      <c r="M28" s="64"/>
      <c r="N28" s="122">
        <v>0.61399999999999999</v>
      </c>
      <c r="O28" s="121">
        <f t="shared" si="4"/>
        <v>1842</v>
      </c>
      <c r="P28" s="65"/>
      <c r="Q28" s="66"/>
      <c r="R28" s="66"/>
      <c r="S28" s="45">
        <f t="shared" si="8"/>
        <v>677</v>
      </c>
      <c r="T28" s="74">
        <f t="shared" si="9"/>
        <v>12214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46.8</v>
      </c>
      <c r="D29" s="42">
        <f t="shared" si="11"/>
        <v>46049</v>
      </c>
      <c r="E29" s="192">
        <f t="shared" si="7"/>
        <v>677</v>
      </c>
      <c r="F29" s="127">
        <f t="shared" si="2"/>
        <v>2550</v>
      </c>
      <c r="G29" s="127">
        <f t="shared" si="3"/>
        <v>20.279999999999994</v>
      </c>
      <c r="H29" s="61">
        <v>3</v>
      </c>
      <c r="I29" s="470" t="s">
        <v>151</v>
      </c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674</v>
      </c>
      <c r="T29" s="74">
        <f t="shared" si="9"/>
        <v>12888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47.8</v>
      </c>
      <c r="D30" s="42">
        <f t="shared" si="11"/>
        <v>46050</v>
      </c>
      <c r="E30" s="192">
        <f t="shared" si="7"/>
        <v>674</v>
      </c>
      <c r="F30" s="127">
        <f t="shared" si="2"/>
        <v>2550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674</v>
      </c>
      <c r="T30" s="75">
        <f t="shared" si="9"/>
        <v>13562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48.8</v>
      </c>
      <c r="D31" s="42">
        <f t="shared" si="11"/>
        <v>46051</v>
      </c>
      <c r="E31" s="192">
        <f t="shared" si="7"/>
        <v>674</v>
      </c>
      <c r="F31" s="127">
        <f t="shared" si="2"/>
        <v>2550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674</v>
      </c>
      <c r="T31" s="74">
        <f t="shared" si="9"/>
        <v>14236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49.8</v>
      </c>
      <c r="D32" s="42">
        <f t="shared" si="11"/>
        <v>46052</v>
      </c>
      <c r="E32" s="192">
        <f t="shared" si="7"/>
        <v>674</v>
      </c>
      <c r="F32" s="127">
        <f t="shared" si="2"/>
        <v>2550</v>
      </c>
      <c r="G32" s="127">
        <f t="shared" si="3"/>
        <v>0</v>
      </c>
      <c r="H32" s="61"/>
      <c r="I32" s="470"/>
      <c r="J32" s="471"/>
      <c r="K32" s="62"/>
      <c r="L32" s="63">
        <v>3000</v>
      </c>
      <c r="M32" s="64"/>
      <c r="N32" s="122">
        <v>0.61399999999999999</v>
      </c>
      <c r="O32" s="121">
        <f t="shared" si="4"/>
        <v>1842</v>
      </c>
      <c r="P32" s="65"/>
      <c r="Q32" s="66"/>
      <c r="R32" s="66"/>
      <c r="S32" s="45">
        <f t="shared" si="8"/>
        <v>674</v>
      </c>
      <c r="T32" s="74">
        <f t="shared" si="9"/>
        <v>14910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50.8</v>
      </c>
      <c r="D33" s="42">
        <f t="shared" si="11"/>
        <v>46053</v>
      </c>
      <c r="E33" s="192">
        <f t="shared" si="7"/>
        <v>674</v>
      </c>
      <c r="F33" s="127">
        <f t="shared" si="2"/>
        <v>2550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674</v>
      </c>
      <c r="T33" s="74">
        <f t="shared" si="9"/>
        <v>15584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51.8</v>
      </c>
      <c r="D34" s="42">
        <f t="shared" si="11"/>
        <v>46054</v>
      </c>
      <c r="E34" s="192">
        <f t="shared" si="7"/>
        <v>674</v>
      </c>
      <c r="F34" s="127">
        <f t="shared" si="2"/>
        <v>2550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674</v>
      </c>
      <c r="T34" s="74">
        <f t="shared" si="9"/>
        <v>16258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52.8</v>
      </c>
      <c r="D35" s="42">
        <f t="shared" si="11"/>
        <v>46055</v>
      </c>
      <c r="E35" s="192">
        <f t="shared" si="7"/>
        <v>674</v>
      </c>
      <c r="F35" s="127">
        <f t="shared" si="2"/>
        <v>2550</v>
      </c>
      <c r="G35" s="127">
        <f t="shared" si="3"/>
        <v>0</v>
      </c>
      <c r="H35" s="61"/>
      <c r="I35" s="470"/>
      <c r="J35" s="471"/>
      <c r="K35" s="62"/>
      <c r="L35" s="63"/>
      <c r="M35" s="64">
        <v>3000</v>
      </c>
      <c r="N35" s="122">
        <v>0.53700000000000003</v>
      </c>
      <c r="O35" s="121">
        <f t="shared" si="4"/>
        <v>1611</v>
      </c>
      <c r="P35" s="65"/>
      <c r="Q35" s="66"/>
      <c r="R35" s="66"/>
      <c r="S35" s="45">
        <f t="shared" si="8"/>
        <v>674</v>
      </c>
      <c r="T35" s="74">
        <f t="shared" si="9"/>
        <v>16932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53.8</v>
      </c>
      <c r="D36" s="42">
        <f t="shared" si="11"/>
        <v>46056</v>
      </c>
      <c r="E36" s="192">
        <f t="shared" si="7"/>
        <v>674</v>
      </c>
      <c r="F36" s="127">
        <f t="shared" si="2"/>
        <v>2550</v>
      </c>
      <c r="G36" s="127">
        <f t="shared" si="3"/>
        <v>11.359999999999998</v>
      </c>
      <c r="H36" s="61">
        <v>1</v>
      </c>
      <c r="I36" s="470" t="s">
        <v>155</v>
      </c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673</v>
      </c>
      <c r="T36" s="74">
        <f t="shared" si="9"/>
        <v>17605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54.8</v>
      </c>
      <c r="D37" s="42">
        <f t="shared" si="11"/>
        <v>46057</v>
      </c>
      <c r="E37" s="192">
        <f t="shared" si="7"/>
        <v>673</v>
      </c>
      <c r="F37" s="127">
        <f t="shared" si="2"/>
        <v>2550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673</v>
      </c>
      <c r="T37" s="75">
        <f t="shared" si="9"/>
        <v>18278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55.8</v>
      </c>
      <c r="D38" s="42">
        <f t="shared" si="11"/>
        <v>46058</v>
      </c>
      <c r="E38" s="192">
        <f t="shared" si="7"/>
        <v>673</v>
      </c>
      <c r="F38" s="127">
        <f t="shared" si="2"/>
        <v>2550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673</v>
      </c>
      <c r="T38" s="74">
        <f t="shared" si="9"/>
        <v>18951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56.8</v>
      </c>
      <c r="D39" s="42">
        <f t="shared" si="11"/>
        <v>46059</v>
      </c>
      <c r="E39" s="192">
        <f t="shared" si="7"/>
        <v>673</v>
      </c>
      <c r="F39" s="127">
        <f t="shared" si="2"/>
        <v>2550</v>
      </c>
      <c r="G39" s="127">
        <f t="shared" si="3"/>
        <v>0</v>
      </c>
      <c r="H39" s="61"/>
      <c r="I39" s="470"/>
      <c r="J39" s="471"/>
      <c r="K39" s="62"/>
      <c r="L39" s="63"/>
      <c r="M39" s="64">
        <v>3000</v>
      </c>
      <c r="N39" s="122">
        <v>0.53700000000000003</v>
      </c>
      <c r="O39" s="121">
        <f t="shared" si="4"/>
        <v>1611</v>
      </c>
      <c r="P39" s="65"/>
      <c r="Q39" s="66"/>
      <c r="R39" s="66"/>
      <c r="S39" s="45">
        <f t="shared" si="8"/>
        <v>673</v>
      </c>
      <c r="T39" s="74">
        <f t="shared" si="9"/>
        <v>19624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57.8</v>
      </c>
      <c r="D40" s="42">
        <f t="shared" si="11"/>
        <v>46060</v>
      </c>
      <c r="E40" s="192">
        <f t="shared" si="7"/>
        <v>673</v>
      </c>
      <c r="F40" s="127">
        <f t="shared" si="2"/>
        <v>2550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673</v>
      </c>
      <c r="T40" s="74">
        <f t="shared" si="9"/>
        <v>20297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58.8</v>
      </c>
      <c r="D41" s="42">
        <f t="shared" si="11"/>
        <v>46061</v>
      </c>
      <c r="E41" s="192">
        <f t="shared" si="7"/>
        <v>673</v>
      </c>
      <c r="F41" s="127">
        <f t="shared" si="2"/>
        <v>2550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673</v>
      </c>
      <c r="T41" s="74">
        <f t="shared" si="9"/>
        <v>20970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59.8</v>
      </c>
      <c r="D42" s="42">
        <f t="shared" si="11"/>
        <v>46062</v>
      </c>
      <c r="E42" s="192">
        <f t="shared" si="7"/>
        <v>673</v>
      </c>
      <c r="F42" s="127">
        <f t="shared" si="2"/>
        <v>2550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673</v>
      </c>
      <c r="T42" s="74">
        <f t="shared" si="9"/>
        <v>21643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60.8</v>
      </c>
      <c r="D43" s="42">
        <f t="shared" si="11"/>
        <v>46063</v>
      </c>
      <c r="E43" s="192">
        <f t="shared" si="7"/>
        <v>673</v>
      </c>
      <c r="F43" s="127">
        <f t="shared" si="2"/>
        <v>2550</v>
      </c>
      <c r="G43" s="127">
        <f t="shared" si="3"/>
        <v>17.36</v>
      </c>
      <c r="H43" s="61">
        <v>1</v>
      </c>
      <c r="I43" s="470" t="s">
        <v>156</v>
      </c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672</v>
      </c>
      <c r="T43" s="74">
        <f t="shared" si="9"/>
        <v>22315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61.8</v>
      </c>
      <c r="D44" s="42">
        <f t="shared" si="12"/>
        <v>46064</v>
      </c>
      <c r="E44" s="192">
        <f t="shared" si="7"/>
        <v>672</v>
      </c>
      <c r="F44" s="127">
        <f t="shared" si="2"/>
        <v>2550</v>
      </c>
      <c r="G44" s="127">
        <f t="shared" si="3"/>
        <v>0</v>
      </c>
      <c r="H44" s="61"/>
      <c r="I44" s="470"/>
      <c r="J44" s="471"/>
      <c r="K44" s="62"/>
      <c r="L44" s="63"/>
      <c r="M44" s="64">
        <v>2000</v>
      </c>
      <c r="N44" s="122">
        <v>0.53700000000000003</v>
      </c>
      <c r="O44" s="121">
        <f t="shared" si="4"/>
        <v>1074</v>
      </c>
      <c r="P44" s="65"/>
      <c r="Q44" s="66"/>
      <c r="R44" s="66"/>
      <c r="S44" s="45">
        <f t="shared" si="8"/>
        <v>672</v>
      </c>
      <c r="T44" s="75">
        <f t="shared" si="9"/>
        <v>22987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62.8</v>
      </c>
      <c r="D45" s="42">
        <f t="shared" si="12"/>
        <v>46065</v>
      </c>
      <c r="E45" s="192">
        <f t="shared" si="7"/>
        <v>672</v>
      </c>
      <c r="F45" s="127">
        <f t="shared" si="2"/>
        <v>2550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672</v>
      </c>
      <c r="T45" s="74">
        <f>T44+S45</f>
        <v>23659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63.8</v>
      </c>
      <c r="D46" s="42">
        <f t="shared" si="12"/>
        <v>46066</v>
      </c>
      <c r="E46" s="192">
        <f t="shared" si="7"/>
        <v>547</v>
      </c>
      <c r="F46" s="127">
        <f t="shared" si="2"/>
        <v>2550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 t="s">
        <v>265</v>
      </c>
      <c r="Q46" s="66">
        <v>125</v>
      </c>
      <c r="R46" s="66">
        <v>2735</v>
      </c>
      <c r="S46" s="45">
        <f t="shared" si="8"/>
        <v>547</v>
      </c>
      <c r="T46" s="74">
        <f>T45+S46</f>
        <v>24206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64.8</v>
      </c>
      <c r="D47" s="42">
        <f t="shared" si="12"/>
        <v>46067</v>
      </c>
      <c r="E47" s="192">
        <f t="shared" si="7"/>
        <v>547</v>
      </c>
      <c r="F47" s="127">
        <f t="shared" si="2"/>
        <v>2550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547</v>
      </c>
      <c r="T47" s="74">
        <f t="shared" si="9"/>
        <v>24753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65.8</v>
      </c>
      <c r="D48" s="42">
        <f t="shared" si="12"/>
        <v>46068</v>
      </c>
      <c r="E48" s="192">
        <f t="shared" si="7"/>
        <v>547</v>
      </c>
      <c r="F48" s="127">
        <f t="shared" si="2"/>
        <v>2550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547</v>
      </c>
      <c r="T48" s="74">
        <f t="shared" si="9"/>
        <v>25300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66.8</v>
      </c>
      <c r="D49" s="42">
        <f t="shared" si="12"/>
        <v>46069</v>
      </c>
      <c r="E49" s="192">
        <f t="shared" si="7"/>
        <v>1</v>
      </c>
      <c r="F49" s="127">
        <f t="shared" si="2"/>
        <v>2550</v>
      </c>
      <c r="G49" s="127">
        <f t="shared" si="3"/>
        <v>23.56</v>
      </c>
      <c r="H49" s="61">
        <v>1</v>
      </c>
      <c r="I49" s="470" t="s">
        <v>147</v>
      </c>
      <c r="J49" s="471"/>
      <c r="K49" s="62"/>
      <c r="L49" s="63"/>
      <c r="M49" s="64"/>
      <c r="N49" s="122"/>
      <c r="O49" s="121">
        <f t="shared" si="4"/>
        <v>0</v>
      </c>
      <c r="P49" s="65" t="s">
        <v>406</v>
      </c>
      <c r="Q49" s="66">
        <v>546</v>
      </c>
      <c r="R49" s="66">
        <v>14538</v>
      </c>
      <c r="S49" s="45">
        <f t="shared" si="8"/>
        <v>0</v>
      </c>
      <c r="T49" s="74">
        <f t="shared" si="9"/>
        <v>25300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67.8</v>
      </c>
      <c r="D50" s="42">
        <f t="shared" si="12"/>
        <v>46070</v>
      </c>
      <c r="E50" s="192">
        <f t="shared" si="7"/>
        <v>0</v>
      </c>
      <c r="F50" s="127">
        <f t="shared" si="2"/>
        <v>2550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25300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68.8</v>
      </c>
      <c r="D51" s="42">
        <f t="shared" si="12"/>
        <v>46071</v>
      </c>
      <c r="E51" s="192">
        <f t="shared" si="7"/>
        <v>0</v>
      </c>
      <c r="F51" s="127">
        <f t="shared" si="2"/>
        <v>2550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25300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69.8</v>
      </c>
      <c r="D52" s="42">
        <f t="shared" si="12"/>
        <v>46072</v>
      </c>
      <c r="E52" s="192">
        <f t="shared" si="7"/>
        <v>0</v>
      </c>
      <c r="F52" s="127">
        <f t="shared" si="2"/>
        <v>2550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25300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70.8</v>
      </c>
      <c r="D53" s="42">
        <f t="shared" si="12"/>
        <v>46073</v>
      </c>
      <c r="E53" s="192">
        <f t="shared" si="7"/>
        <v>0</v>
      </c>
      <c r="F53" s="127">
        <f t="shared" si="2"/>
        <v>2550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25300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71.8</v>
      </c>
      <c r="D54" s="42">
        <f t="shared" si="12"/>
        <v>46074</v>
      </c>
      <c r="E54" s="192">
        <f t="shared" si="7"/>
        <v>0</v>
      </c>
      <c r="F54" s="127">
        <f t="shared" si="2"/>
        <v>2550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25300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72.8</v>
      </c>
      <c r="D55" s="42">
        <f t="shared" si="12"/>
        <v>46075</v>
      </c>
      <c r="E55" s="192">
        <f t="shared" si="7"/>
        <v>0</v>
      </c>
      <c r="F55" s="127">
        <f t="shared" si="2"/>
        <v>2550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25300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73.8</v>
      </c>
      <c r="D56" s="42">
        <f t="shared" si="12"/>
        <v>46076</v>
      </c>
      <c r="E56" s="192">
        <f t="shared" si="7"/>
        <v>0</v>
      </c>
      <c r="F56" s="127">
        <f t="shared" si="2"/>
        <v>2550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25300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74.8</v>
      </c>
      <c r="D57" s="42">
        <f t="shared" si="12"/>
        <v>46077</v>
      </c>
      <c r="E57" s="192">
        <f>E56-H56-Q57</f>
        <v>0</v>
      </c>
      <c r="F57" s="127">
        <f t="shared" si="2"/>
        <v>2550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25300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75.8</v>
      </c>
      <c r="D58" s="44">
        <f t="shared" si="12"/>
        <v>46078</v>
      </c>
      <c r="E58" s="192">
        <f>E57-H57-Q58</f>
        <v>0</v>
      </c>
      <c r="F58" s="127">
        <f t="shared" si="2"/>
        <v>2550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25300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81.88</v>
      </c>
      <c r="H59" s="46">
        <f>SUM(H10:H58)</f>
        <v>9</v>
      </c>
      <c r="I59" s="485"/>
      <c r="J59" s="486"/>
      <c r="K59" s="480">
        <f>SUM(K10:M58)</f>
        <v>20050</v>
      </c>
      <c r="L59" s="481"/>
      <c r="M59" s="482"/>
      <c r="N59" s="300"/>
      <c r="O59" s="300">
        <f>SUM(O10:O58)</f>
        <v>12030.2</v>
      </c>
      <c r="P59" s="47"/>
      <c r="Q59" s="48">
        <f>SUM(Q10:Q58)</f>
        <v>671</v>
      </c>
      <c r="R59" s="48">
        <f>SUM(R10:R58)</f>
        <v>17273</v>
      </c>
      <c r="S59" s="49"/>
      <c r="T59" s="77">
        <f t="shared" si="13"/>
        <v>25300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0C00-000000000000}">
      <formula1>$AA$10:$AA$25</formula1>
    </dataValidation>
  </dataValidation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AL101"/>
  <sheetViews>
    <sheetView workbookViewId="0">
      <selection activeCell="O4" sqref="O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2549</v>
      </c>
      <c r="E2" s="445"/>
      <c r="F2" s="446"/>
      <c r="G2" s="297"/>
      <c r="H2" s="413" t="s">
        <v>2</v>
      </c>
      <c r="I2" s="414"/>
      <c r="J2" s="442">
        <v>661</v>
      </c>
      <c r="K2" s="443"/>
      <c r="L2" s="29" t="s">
        <v>3</v>
      </c>
      <c r="M2" s="165">
        <f>T59</f>
        <v>24449</v>
      </c>
      <c r="N2" s="29" t="s">
        <v>14</v>
      </c>
      <c r="O2" s="181">
        <f>K59</f>
        <v>19900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2900</v>
      </c>
      <c r="V2">
        <f>(U2/((J$2)-(SUM(Q10:Q14))))</f>
        <v>4.3872919818456886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295"/>
      <c r="H3" s="392" t="s">
        <v>4</v>
      </c>
      <c r="I3" s="393"/>
      <c r="J3" s="440">
        <v>4094</v>
      </c>
      <c r="K3" s="441"/>
      <c r="L3" s="293" t="s">
        <v>113</v>
      </c>
      <c r="M3" s="166">
        <f>J3/J2</f>
        <v>6.1936459909228443</v>
      </c>
      <c r="N3" s="171" t="s">
        <v>15</v>
      </c>
      <c r="O3" s="182">
        <f>(O2/(J7-J3))</f>
        <v>1.5324195287232405</v>
      </c>
      <c r="P3" s="171" t="s">
        <v>41</v>
      </c>
      <c r="Q3" s="54"/>
      <c r="R3" s="187" t="s">
        <v>237</v>
      </c>
      <c r="S3" s="161">
        <f>G59</f>
        <v>35.839999999999996</v>
      </c>
      <c r="T3" t="s">
        <v>246</v>
      </c>
      <c r="U3">
        <f>SUM(L10:L57)</f>
        <v>8500</v>
      </c>
      <c r="V3">
        <f>(U3/((J$2)-(SUM(Q10:Q15))))</f>
        <v>12.859304084720121</v>
      </c>
    </row>
    <row r="4" spans="1:38" ht="18.75" x14ac:dyDescent="0.3">
      <c r="A4" s="387" t="s">
        <v>5</v>
      </c>
      <c r="B4" s="388"/>
      <c r="C4" s="389"/>
      <c r="D4" s="436">
        <v>46023</v>
      </c>
      <c r="E4" s="437"/>
      <c r="F4" s="438"/>
      <c r="G4" s="298"/>
      <c r="H4" s="433" t="s">
        <v>6</v>
      </c>
      <c r="I4" s="434"/>
      <c r="J4" s="395">
        <f>H59</f>
        <v>7</v>
      </c>
      <c r="K4" s="435"/>
      <c r="L4" s="30" t="s">
        <v>7</v>
      </c>
      <c r="M4" s="167">
        <f>(SUM(H10:H20)/J2)+(SUM(H21:H58)/(J2-J5-AB2))</f>
        <v>1.1973522150172375E-2</v>
      </c>
      <c r="N4" s="175" t="s">
        <v>111</v>
      </c>
      <c r="O4" s="183">
        <f>O59</f>
        <v>11868.1</v>
      </c>
      <c r="P4" s="172" t="s">
        <v>39</v>
      </c>
      <c r="Q4" s="54"/>
      <c r="R4" s="187" t="s">
        <v>242</v>
      </c>
      <c r="S4" s="161">
        <f>O2-S3-S2</f>
        <v>19864.16</v>
      </c>
      <c r="T4" t="s">
        <v>37</v>
      </c>
      <c r="U4">
        <f>SUM(M10:M58)</f>
        <v>8500</v>
      </c>
      <c r="V4">
        <f>(U4/((J$2)-(SUM(Q10:Q14))))</f>
        <v>12.859304084720121</v>
      </c>
    </row>
    <row r="5" spans="1:38" ht="18.75" x14ac:dyDescent="0.3">
      <c r="A5" s="387" t="s">
        <v>8</v>
      </c>
      <c r="B5" s="388"/>
      <c r="C5" s="389"/>
      <c r="D5" s="436">
        <v>46062</v>
      </c>
      <c r="E5" s="437"/>
      <c r="F5" s="438"/>
      <c r="G5" s="298"/>
      <c r="H5" s="433" t="s">
        <v>106</v>
      </c>
      <c r="I5" s="434"/>
      <c r="J5" s="395">
        <f>SUM(Q10:Q45)</f>
        <v>120</v>
      </c>
      <c r="K5" s="435"/>
      <c r="L5" s="30" t="s">
        <v>10</v>
      </c>
      <c r="M5" s="168">
        <f>((J7-J3)/M2)*1000</f>
        <v>531.14646815820686</v>
      </c>
      <c r="N5" s="173" t="s">
        <v>112</v>
      </c>
      <c r="O5" s="184">
        <f>O4/(J7-J3)</f>
        <v>0.91391498536885885</v>
      </c>
      <c r="P5" s="173" t="s">
        <v>42</v>
      </c>
      <c r="Q5" s="54"/>
      <c r="R5" s="187" t="s">
        <v>238</v>
      </c>
      <c r="S5" s="161">
        <f>S4/J6</f>
        <v>37.198801498127338</v>
      </c>
    </row>
    <row r="6" spans="1:38" ht="18.75" x14ac:dyDescent="0.3">
      <c r="A6" s="387" t="s">
        <v>11</v>
      </c>
      <c r="B6" s="388"/>
      <c r="C6" s="389"/>
      <c r="D6" s="447">
        <v>27</v>
      </c>
      <c r="E6" s="448"/>
      <c r="F6" s="449"/>
      <c r="G6" s="295"/>
      <c r="H6" s="433" t="s">
        <v>107</v>
      </c>
      <c r="I6" s="434"/>
      <c r="J6" s="395">
        <f>Q59-J5</f>
        <v>534</v>
      </c>
      <c r="K6" s="435"/>
      <c r="L6" s="293" t="s">
        <v>109</v>
      </c>
      <c r="M6" s="169">
        <f>SUM(R46:R58)/SUM(Q46:Q58)</f>
        <v>27.170411985018728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</v>
      </c>
      <c r="E7" s="464"/>
      <c r="F7" s="465"/>
      <c r="G7" s="296"/>
      <c r="H7" s="459" t="s">
        <v>12</v>
      </c>
      <c r="I7" s="460"/>
      <c r="J7" s="461">
        <f>R59</f>
        <v>17080</v>
      </c>
      <c r="K7" s="462"/>
      <c r="L7" s="31" t="s">
        <v>110</v>
      </c>
      <c r="M7" s="170">
        <f>SUM(R45:R58)/SUM(Q10:Q45)</f>
        <v>142.33333333333334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</v>
      </c>
      <c r="D10" s="41">
        <f>D4</f>
        <v>46023</v>
      </c>
      <c r="E10" s="192">
        <f>J2</f>
        <v>661</v>
      </c>
      <c r="F10" s="127">
        <f>D$2</f>
        <v>2549</v>
      </c>
      <c r="G10" s="127">
        <f>H10*X10</f>
        <v>0</v>
      </c>
      <c r="H10" s="55"/>
      <c r="I10" s="468"/>
      <c r="J10" s="469"/>
      <c r="K10" s="56">
        <v>2100</v>
      </c>
      <c r="L10" s="57"/>
      <c r="M10" s="58"/>
      <c r="N10" s="121">
        <v>0.72399999999999998</v>
      </c>
      <c r="O10" s="121">
        <f>SUM(K10:M10)*N10</f>
        <v>1520.3999999999999</v>
      </c>
      <c r="P10" s="119" t="s">
        <v>118</v>
      </c>
      <c r="Q10" s="60"/>
      <c r="R10" s="60"/>
      <c r="S10" s="45">
        <f>E10-H10-Q10</f>
        <v>661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</v>
      </c>
      <c r="D11" s="42">
        <f>D10+1</f>
        <v>46024</v>
      </c>
      <c r="E11" s="192">
        <f>E10-H10-Q11</f>
        <v>661</v>
      </c>
      <c r="F11" s="127">
        <f t="shared" ref="F11:F58" si="2">D$2</f>
        <v>2549</v>
      </c>
      <c r="G11" s="127">
        <f t="shared" ref="G11:G58" si="3">H11*X11</f>
        <v>0.5</v>
      </c>
      <c r="H11" s="61">
        <v>2</v>
      </c>
      <c r="I11" s="470" t="s">
        <v>147</v>
      </c>
      <c r="J11" s="471"/>
      <c r="K11" s="62">
        <v>800</v>
      </c>
      <c r="L11" s="63"/>
      <c r="M11" s="64"/>
      <c r="N11" s="122">
        <v>0.72399999999999998</v>
      </c>
      <c r="O11" s="121">
        <f t="shared" ref="O11:O58" si="4">SUM(K11:M11)*N11</f>
        <v>579.19999999999993</v>
      </c>
      <c r="P11" s="118" t="s">
        <v>390</v>
      </c>
      <c r="Q11" s="66"/>
      <c r="R11" s="66"/>
      <c r="S11" s="45">
        <f>S10-H11-Q11</f>
        <v>659</v>
      </c>
      <c r="T11" s="74">
        <f>T10+S11</f>
        <v>659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</v>
      </c>
      <c r="D12" s="42">
        <f t="shared" si="6"/>
        <v>46025</v>
      </c>
      <c r="E12" s="192">
        <f t="shared" ref="E12:E56" si="7">E11-H11-Q12</f>
        <v>659</v>
      </c>
      <c r="F12" s="127">
        <f t="shared" si="2"/>
        <v>2549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659</v>
      </c>
      <c r="T12" s="74">
        <f t="shared" ref="T12:T51" si="9">T11+S12</f>
        <v>1318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</v>
      </c>
      <c r="D13" s="42">
        <f t="shared" si="6"/>
        <v>46026</v>
      </c>
      <c r="E13" s="192">
        <f t="shared" si="7"/>
        <v>659</v>
      </c>
      <c r="F13" s="127">
        <f t="shared" si="2"/>
        <v>2549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659</v>
      </c>
      <c r="T13" s="74">
        <f t="shared" si="9"/>
        <v>1977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</v>
      </c>
      <c r="D14" s="42">
        <f t="shared" si="6"/>
        <v>46027</v>
      </c>
      <c r="E14" s="192">
        <f t="shared" si="7"/>
        <v>659</v>
      </c>
      <c r="F14" s="127">
        <f t="shared" si="2"/>
        <v>2549</v>
      </c>
      <c r="G14" s="127">
        <f t="shared" si="3"/>
        <v>1.1000000000000001</v>
      </c>
      <c r="H14" s="61">
        <v>1</v>
      </c>
      <c r="I14" s="470" t="s">
        <v>148</v>
      </c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658</v>
      </c>
      <c r="T14" s="74">
        <f t="shared" si="9"/>
        <v>2635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</v>
      </c>
      <c r="D15" s="42">
        <f t="shared" si="6"/>
        <v>46028</v>
      </c>
      <c r="E15" s="192">
        <f>E14-H14-Q15</f>
        <v>658</v>
      </c>
      <c r="F15" s="127">
        <f t="shared" si="2"/>
        <v>2549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658</v>
      </c>
      <c r="T15" s="74">
        <f t="shared" si="9"/>
        <v>3293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</v>
      </c>
      <c r="D16" s="42">
        <f t="shared" si="6"/>
        <v>46029</v>
      </c>
      <c r="E16" s="192">
        <f t="shared" si="7"/>
        <v>658</v>
      </c>
      <c r="F16" s="127">
        <f t="shared" si="2"/>
        <v>2549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658</v>
      </c>
      <c r="T16" s="75">
        <f t="shared" si="9"/>
        <v>3951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</v>
      </c>
      <c r="D17" s="42">
        <f t="shared" si="6"/>
        <v>46030</v>
      </c>
      <c r="E17" s="192">
        <f t="shared" si="7"/>
        <v>658</v>
      </c>
      <c r="F17" s="127">
        <f t="shared" si="2"/>
        <v>2549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658</v>
      </c>
      <c r="T17" s="74">
        <f t="shared" si="9"/>
        <v>4609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</v>
      </c>
      <c r="D18" s="42">
        <f t="shared" si="6"/>
        <v>46031</v>
      </c>
      <c r="E18" s="192">
        <f>E17-H17-Q18</f>
        <v>658</v>
      </c>
      <c r="F18" s="127">
        <f t="shared" si="2"/>
        <v>2549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658</v>
      </c>
      <c r="T18" s="74">
        <f t="shared" si="9"/>
        <v>5267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</v>
      </c>
      <c r="D19" s="42">
        <f t="shared" si="6"/>
        <v>46032</v>
      </c>
      <c r="E19" s="192">
        <f t="shared" si="7"/>
        <v>658</v>
      </c>
      <c r="F19" s="127">
        <f t="shared" si="2"/>
        <v>2549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658</v>
      </c>
      <c r="T19" s="74">
        <f t="shared" si="9"/>
        <v>5925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</v>
      </c>
      <c r="D20" s="42">
        <f t="shared" si="6"/>
        <v>46033</v>
      </c>
      <c r="E20" s="192">
        <f t="shared" si="7"/>
        <v>658</v>
      </c>
      <c r="F20" s="127">
        <f t="shared" si="2"/>
        <v>2549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658</v>
      </c>
      <c r="T20" s="74">
        <f t="shared" si="9"/>
        <v>6583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</v>
      </c>
      <c r="D21" s="42">
        <f t="shared" si="6"/>
        <v>46034</v>
      </c>
      <c r="E21" s="192">
        <f t="shared" si="7"/>
        <v>658</v>
      </c>
      <c r="F21" s="127">
        <f t="shared" si="2"/>
        <v>2549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658</v>
      </c>
      <c r="T21" s="74">
        <f t="shared" si="9"/>
        <v>7241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</v>
      </c>
      <c r="D22" s="42">
        <f t="shared" si="6"/>
        <v>46035</v>
      </c>
      <c r="E22" s="192">
        <f t="shared" si="7"/>
        <v>658</v>
      </c>
      <c r="F22" s="127">
        <f t="shared" si="2"/>
        <v>2549</v>
      </c>
      <c r="G22" s="127">
        <f t="shared" si="3"/>
        <v>3.6599999999999993</v>
      </c>
      <c r="H22" s="61">
        <v>1</v>
      </c>
      <c r="I22" s="470" t="s">
        <v>151</v>
      </c>
      <c r="J22" s="471"/>
      <c r="K22" s="62"/>
      <c r="L22" s="63">
        <v>3000</v>
      </c>
      <c r="M22" s="64"/>
      <c r="N22" s="122">
        <v>0.61399999999999999</v>
      </c>
      <c r="O22" s="121">
        <f t="shared" si="4"/>
        <v>1842</v>
      </c>
      <c r="P22" s="65"/>
      <c r="Q22" s="66"/>
      <c r="R22" s="66"/>
      <c r="S22" s="45">
        <f t="shared" si="8"/>
        <v>657</v>
      </c>
      <c r="T22" s="74">
        <f t="shared" si="9"/>
        <v>7898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</v>
      </c>
      <c r="D23" s="42">
        <f t="shared" si="6"/>
        <v>46036</v>
      </c>
      <c r="E23" s="192">
        <f t="shared" si="7"/>
        <v>657</v>
      </c>
      <c r="F23" s="127">
        <f t="shared" si="2"/>
        <v>2549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657</v>
      </c>
      <c r="T23" s="75">
        <f t="shared" si="9"/>
        <v>8555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</v>
      </c>
      <c r="D24" s="42">
        <f t="shared" si="6"/>
        <v>46037</v>
      </c>
      <c r="E24" s="192">
        <f t="shared" si="7"/>
        <v>657</v>
      </c>
      <c r="F24" s="127">
        <f t="shared" si="2"/>
        <v>2549</v>
      </c>
      <c r="G24" s="127">
        <f t="shared" si="3"/>
        <v>4.419999999999999</v>
      </c>
      <c r="H24" s="61">
        <v>1</v>
      </c>
      <c r="I24" s="470" t="s">
        <v>151</v>
      </c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656</v>
      </c>
      <c r="T24" s="74">
        <f t="shared" si="9"/>
        <v>9211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</v>
      </c>
      <c r="D25" s="42">
        <f t="shared" si="6"/>
        <v>46038</v>
      </c>
      <c r="E25" s="192">
        <f t="shared" si="7"/>
        <v>656</v>
      </c>
      <c r="F25" s="127">
        <f t="shared" si="2"/>
        <v>2549</v>
      </c>
      <c r="G25" s="127">
        <f t="shared" si="3"/>
        <v>4.7999999999999989</v>
      </c>
      <c r="H25" s="61">
        <v>1</v>
      </c>
      <c r="I25" s="470" t="s">
        <v>151</v>
      </c>
      <c r="J25" s="471"/>
      <c r="K25" s="62"/>
      <c r="L25" s="63">
        <v>3000</v>
      </c>
      <c r="M25" s="64"/>
      <c r="N25" s="122">
        <v>0.61399999999999999</v>
      </c>
      <c r="O25" s="121">
        <f t="shared" si="4"/>
        <v>1842</v>
      </c>
      <c r="P25" s="65"/>
      <c r="Q25" s="66"/>
      <c r="R25" s="66"/>
      <c r="S25" s="45">
        <f t="shared" si="8"/>
        <v>655</v>
      </c>
      <c r="T25" s="74">
        <f t="shared" si="9"/>
        <v>9866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</v>
      </c>
      <c r="D26" s="42">
        <f t="shared" si="6"/>
        <v>46039</v>
      </c>
      <c r="E26" s="192">
        <f t="shared" si="7"/>
        <v>655</v>
      </c>
      <c r="F26" s="127">
        <f t="shared" si="2"/>
        <v>2549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655</v>
      </c>
      <c r="T26" s="74">
        <f t="shared" si="9"/>
        <v>10521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</v>
      </c>
      <c r="D27" s="42">
        <f t="shared" si="6"/>
        <v>46040</v>
      </c>
      <c r="E27" s="192">
        <f t="shared" si="7"/>
        <v>655</v>
      </c>
      <c r="F27" s="127">
        <f t="shared" si="2"/>
        <v>2549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655</v>
      </c>
      <c r="T27" s="74">
        <f t="shared" si="9"/>
        <v>11176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</v>
      </c>
      <c r="D28" s="42">
        <f t="shared" si="11"/>
        <v>46041</v>
      </c>
      <c r="E28" s="192">
        <f t="shared" si="7"/>
        <v>655</v>
      </c>
      <c r="F28" s="127">
        <f t="shared" si="2"/>
        <v>2549</v>
      </c>
      <c r="G28" s="127">
        <f t="shared" si="3"/>
        <v>0</v>
      </c>
      <c r="H28" s="61"/>
      <c r="I28" s="470"/>
      <c r="J28" s="471"/>
      <c r="K28" s="62"/>
      <c r="L28" s="63">
        <v>2500</v>
      </c>
      <c r="M28" s="64"/>
      <c r="N28" s="122">
        <v>0.61399999999999999</v>
      </c>
      <c r="O28" s="121">
        <f t="shared" si="4"/>
        <v>1535</v>
      </c>
      <c r="P28" s="65"/>
      <c r="Q28" s="66"/>
      <c r="R28" s="66"/>
      <c r="S28" s="45">
        <f t="shared" si="8"/>
        <v>655</v>
      </c>
      <c r="T28" s="74">
        <f t="shared" si="9"/>
        <v>11831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</v>
      </c>
      <c r="D29" s="42">
        <f t="shared" si="11"/>
        <v>46042</v>
      </c>
      <c r="E29" s="192">
        <f t="shared" si="7"/>
        <v>655</v>
      </c>
      <c r="F29" s="127">
        <f t="shared" si="2"/>
        <v>2549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655</v>
      </c>
      <c r="T29" s="74">
        <f t="shared" si="9"/>
        <v>12486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</v>
      </c>
      <c r="D30" s="42">
        <f t="shared" si="11"/>
        <v>46043</v>
      </c>
      <c r="E30" s="192">
        <f t="shared" si="7"/>
        <v>655</v>
      </c>
      <c r="F30" s="127">
        <f t="shared" si="2"/>
        <v>2549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655</v>
      </c>
      <c r="T30" s="75">
        <f t="shared" si="9"/>
        <v>13141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</v>
      </c>
      <c r="D31" s="42">
        <f t="shared" si="11"/>
        <v>46044</v>
      </c>
      <c r="E31" s="192">
        <f t="shared" si="7"/>
        <v>655</v>
      </c>
      <c r="F31" s="127">
        <f t="shared" si="2"/>
        <v>2549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655</v>
      </c>
      <c r="T31" s="74">
        <f t="shared" si="9"/>
        <v>13796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</v>
      </c>
      <c r="D32" s="42">
        <f t="shared" si="11"/>
        <v>46045</v>
      </c>
      <c r="E32" s="192">
        <f t="shared" si="7"/>
        <v>655</v>
      </c>
      <c r="F32" s="127">
        <f t="shared" si="2"/>
        <v>2549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655</v>
      </c>
      <c r="T32" s="74">
        <f t="shared" si="9"/>
        <v>14451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</v>
      </c>
      <c r="D33" s="42">
        <f t="shared" si="11"/>
        <v>46046</v>
      </c>
      <c r="E33" s="192">
        <f t="shared" si="7"/>
        <v>655</v>
      </c>
      <c r="F33" s="127">
        <f t="shared" si="2"/>
        <v>2549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655</v>
      </c>
      <c r="T33" s="74">
        <f t="shared" si="9"/>
        <v>15106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</v>
      </c>
      <c r="D34" s="42">
        <f t="shared" si="11"/>
        <v>46047</v>
      </c>
      <c r="E34" s="192">
        <f t="shared" si="7"/>
        <v>655</v>
      </c>
      <c r="F34" s="127">
        <f t="shared" si="2"/>
        <v>2549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655</v>
      </c>
      <c r="T34" s="74">
        <f t="shared" si="9"/>
        <v>15761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</v>
      </c>
      <c r="D35" s="42">
        <f t="shared" si="11"/>
        <v>46048</v>
      </c>
      <c r="E35" s="192">
        <f t="shared" si="7"/>
        <v>655</v>
      </c>
      <c r="F35" s="127">
        <f t="shared" si="2"/>
        <v>2549</v>
      </c>
      <c r="G35" s="127">
        <f t="shared" si="3"/>
        <v>0</v>
      </c>
      <c r="H35" s="61"/>
      <c r="I35" s="470"/>
      <c r="J35" s="471"/>
      <c r="K35" s="62"/>
      <c r="L35" s="63"/>
      <c r="M35" s="64">
        <v>3000</v>
      </c>
      <c r="N35" s="122">
        <v>0.53400000000000003</v>
      </c>
      <c r="O35" s="121">
        <f t="shared" si="4"/>
        <v>1602</v>
      </c>
      <c r="P35" s="65"/>
      <c r="Q35" s="66"/>
      <c r="R35" s="66"/>
      <c r="S35" s="45">
        <f t="shared" si="8"/>
        <v>655</v>
      </c>
      <c r="T35" s="74">
        <f t="shared" si="9"/>
        <v>16416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</v>
      </c>
      <c r="D36" s="42">
        <f t="shared" si="11"/>
        <v>46049</v>
      </c>
      <c r="E36" s="192">
        <f t="shared" si="7"/>
        <v>655</v>
      </c>
      <c r="F36" s="127">
        <f t="shared" si="2"/>
        <v>2549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655</v>
      </c>
      <c r="T36" s="74">
        <f t="shared" si="9"/>
        <v>17071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</v>
      </c>
      <c r="D37" s="42">
        <f t="shared" si="11"/>
        <v>46050</v>
      </c>
      <c r="E37" s="192">
        <f t="shared" si="7"/>
        <v>655</v>
      </c>
      <c r="F37" s="127">
        <f t="shared" si="2"/>
        <v>2549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655</v>
      </c>
      <c r="T37" s="75">
        <f t="shared" si="9"/>
        <v>17726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</v>
      </c>
      <c r="D38" s="42">
        <f t="shared" si="11"/>
        <v>46051</v>
      </c>
      <c r="E38" s="192">
        <f t="shared" si="7"/>
        <v>655</v>
      </c>
      <c r="F38" s="127">
        <f t="shared" si="2"/>
        <v>2549</v>
      </c>
      <c r="G38" s="127">
        <f t="shared" si="3"/>
        <v>0</v>
      </c>
      <c r="H38" s="61"/>
      <c r="I38" s="470"/>
      <c r="J38" s="471"/>
      <c r="K38" s="62"/>
      <c r="L38" s="63"/>
      <c r="M38" s="64">
        <v>2000</v>
      </c>
      <c r="N38" s="122">
        <v>0.53400000000000003</v>
      </c>
      <c r="O38" s="121">
        <f t="shared" si="4"/>
        <v>1068</v>
      </c>
      <c r="P38" s="65"/>
      <c r="Q38" s="66"/>
      <c r="R38" s="66"/>
      <c r="S38" s="45">
        <f t="shared" si="8"/>
        <v>655</v>
      </c>
      <c r="T38" s="74">
        <f t="shared" si="9"/>
        <v>18381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</v>
      </c>
      <c r="D39" s="42">
        <f t="shared" si="11"/>
        <v>46052</v>
      </c>
      <c r="E39" s="192">
        <f t="shared" si="7"/>
        <v>655</v>
      </c>
      <c r="F39" s="127">
        <f t="shared" si="2"/>
        <v>2549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655</v>
      </c>
      <c r="T39" s="74">
        <f t="shared" si="9"/>
        <v>19036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</v>
      </c>
      <c r="D40" s="42">
        <f t="shared" si="11"/>
        <v>46053</v>
      </c>
      <c r="E40" s="192">
        <f t="shared" si="7"/>
        <v>655</v>
      </c>
      <c r="F40" s="127">
        <f t="shared" si="2"/>
        <v>2549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655</v>
      </c>
      <c r="T40" s="74">
        <f t="shared" si="9"/>
        <v>19691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</v>
      </c>
      <c r="D41" s="42">
        <f t="shared" si="11"/>
        <v>46054</v>
      </c>
      <c r="E41" s="192">
        <f t="shared" si="7"/>
        <v>655</v>
      </c>
      <c r="F41" s="127">
        <f t="shared" si="2"/>
        <v>2549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655</v>
      </c>
      <c r="T41" s="74">
        <f t="shared" si="9"/>
        <v>20346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</v>
      </c>
      <c r="D42" s="42">
        <f t="shared" si="11"/>
        <v>46055</v>
      </c>
      <c r="E42" s="192">
        <f t="shared" si="7"/>
        <v>655</v>
      </c>
      <c r="F42" s="127">
        <f t="shared" si="2"/>
        <v>2549</v>
      </c>
      <c r="G42" s="127">
        <f t="shared" si="3"/>
        <v>0</v>
      </c>
      <c r="H42" s="61"/>
      <c r="I42" s="470"/>
      <c r="J42" s="471"/>
      <c r="K42" s="62"/>
      <c r="L42" s="63"/>
      <c r="M42" s="64">
        <v>3000</v>
      </c>
      <c r="N42" s="122">
        <v>0.53700000000000003</v>
      </c>
      <c r="O42" s="121">
        <f t="shared" si="4"/>
        <v>1611</v>
      </c>
      <c r="P42" s="65"/>
      <c r="Q42" s="66"/>
      <c r="R42" s="66"/>
      <c r="S42" s="45">
        <f t="shared" si="8"/>
        <v>655</v>
      </c>
      <c r="T42" s="74">
        <f t="shared" si="9"/>
        <v>21001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</v>
      </c>
      <c r="D43" s="42">
        <f t="shared" si="11"/>
        <v>46056</v>
      </c>
      <c r="E43" s="192">
        <f t="shared" si="7"/>
        <v>655</v>
      </c>
      <c r="F43" s="127">
        <f t="shared" si="2"/>
        <v>2549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655</v>
      </c>
      <c r="T43" s="74">
        <f t="shared" si="9"/>
        <v>21656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</v>
      </c>
      <c r="D44" s="42">
        <f t="shared" si="12"/>
        <v>46057</v>
      </c>
      <c r="E44" s="192">
        <f t="shared" si="7"/>
        <v>655</v>
      </c>
      <c r="F44" s="127">
        <f t="shared" si="2"/>
        <v>2549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655</v>
      </c>
      <c r="T44" s="75">
        <f t="shared" si="9"/>
        <v>22311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</v>
      </c>
      <c r="D45" s="42">
        <f t="shared" si="12"/>
        <v>46058</v>
      </c>
      <c r="E45" s="192">
        <f t="shared" si="7"/>
        <v>535</v>
      </c>
      <c r="F45" s="127">
        <f t="shared" si="2"/>
        <v>2549</v>
      </c>
      <c r="G45" s="127">
        <f t="shared" si="3"/>
        <v>0</v>
      </c>
      <c r="H45" s="61"/>
      <c r="I45" s="470"/>
      <c r="J45" s="471"/>
      <c r="K45" s="62"/>
      <c r="L45" s="63"/>
      <c r="M45" s="64">
        <v>500</v>
      </c>
      <c r="N45" s="122">
        <v>0.53700000000000003</v>
      </c>
      <c r="O45" s="121">
        <f t="shared" si="4"/>
        <v>268.5</v>
      </c>
      <c r="P45" s="118" t="s">
        <v>265</v>
      </c>
      <c r="Q45" s="66">
        <v>120</v>
      </c>
      <c r="R45" s="66">
        <v>2571</v>
      </c>
      <c r="S45" s="45">
        <f t="shared" si="8"/>
        <v>535</v>
      </c>
      <c r="T45" s="74">
        <f>T44+S45</f>
        <v>22846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</v>
      </c>
      <c r="D46" s="42">
        <f t="shared" si="12"/>
        <v>46059</v>
      </c>
      <c r="E46" s="192">
        <f t="shared" si="7"/>
        <v>535</v>
      </c>
      <c r="F46" s="127">
        <f t="shared" si="2"/>
        <v>2549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535</v>
      </c>
      <c r="T46" s="74">
        <f>T45+S46</f>
        <v>23381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</v>
      </c>
      <c r="D47" s="42">
        <f t="shared" si="12"/>
        <v>46060</v>
      </c>
      <c r="E47" s="192">
        <f t="shared" si="7"/>
        <v>535</v>
      </c>
      <c r="F47" s="127">
        <f t="shared" si="2"/>
        <v>2549</v>
      </c>
      <c r="G47" s="127">
        <f t="shared" si="3"/>
        <v>21.36</v>
      </c>
      <c r="H47" s="61">
        <v>1</v>
      </c>
      <c r="I47" s="470" t="s">
        <v>155</v>
      </c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534</v>
      </c>
      <c r="T47" s="74">
        <f t="shared" si="9"/>
        <v>23915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</v>
      </c>
      <c r="D48" s="42">
        <f t="shared" si="12"/>
        <v>46061</v>
      </c>
      <c r="E48" s="192">
        <f t="shared" si="7"/>
        <v>534</v>
      </c>
      <c r="F48" s="127">
        <f t="shared" si="2"/>
        <v>2549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534</v>
      </c>
      <c r="T48" s="74">
        <f t="shared" si="9"/>
        <v>24449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</v>
      </c>
      <c r="D49" s="42">
        <f t="shared" si="12"/>
        <v>46062</v>
      </c>
      <c r="E49" s="192">
        <f t="shared" si="7"/>
        <v>0</v>
      </c>
      <c r="F49" s="127">
        <f t="shared" si="2"/>
        <v>2549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403</v>
      </c>
      <c r="Q49" s="66">
        <v>534</v>
      </c>
      <c r="R49" s="66">
        <v>14509</v>
      </c>
      <c r="S49" s="45">
        <f t="shared" si="8"/>
        <v>0</v>
      </c>
      <c r="T49" s="74">
        <f t="shared" si="9"/>
        <v>24449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</v>
      </c>
      <c r="D50" s="42">
        <f t="shared" si="12"/>
        <v>46063</v>
      </c>
      <c r="E50" s="192">
        <f t="shared" si="7"/>
        <v>0</v>
      </c>
      <c r="F50" s="127">
        <f t="shared" si="2"/>
        <v>2549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24449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</v>
      </c>
      <c r="D51" s="42">
        <f t="shared" si="12"/>
        <v>46064</v>
      </c>
      <c r="E51" s="192">
        <f t="shared" si="7"/>
        <v>0</v>
      </c>
      <c r="F51" s="127">
        <f t="shared" si="2"/>
        <v>2549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24449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</v>
      </c>
      <c r="D52" s="42">
        <f t="shared" si="12"/>
        <v>46065</v>
      </c>
      <c r="E52" s="192">
        <f t="shared" si="7"/>
        <v>0</v>
      </c>
      <c r="F52" s="127">
        <f t="shared" si="2"/>
        <v>2549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24449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</v>
      </c>
      <c r="D53" s="42">
        <f t="shared" si="12"/>
        <v>46066</v>
      </c>
      <c r="E53" s="192">
        <f t="shared" si="7"/>
        <v>0</v>
      </c>
      <c r="F53" s="127">
        <f t="shared" si="2"/>
        <v>2549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24449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</v>
      </c>
      <c r="D54" s="42">
        <f t="shared" si="12"/>
        <v>46067</v>
      </c>
      <c r="E54" s="192">
        <f t="shared" si="7"/>
        <v>0</v>
      </c>
      <c r="F54" s="127">
        <f t="shared" si="2"/>
        <v>2549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24449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</v>
      </c>
      <c r="D55" s="42">
        <f t="shared" si="12"/>
        <v>46068</v>
      </c>
      <c r="E55" s="192">
        <f t="shared" si="7"/>
        <v>0</v>
      </c>
      <c r="F55" s="127">
        <f t="shared" si="2"/>
        <v>2549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24449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</v>
      </c>
      <c r="D56" s="42">
        <f t="shared" si="12"/>
        <v>46069</v>
      </c>
      <c r="E56" s="192">
        <f t="shared" si="7"/>
        <v>0</v>
      </c>
      <c r="F56" s="127">
        <f t="shared" si="2"/>
        <v>2549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24449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</v>
      </c>
      <c r="D57" s="42">
        <f t="shared" si="12"/>
        <v>46070</v>
      </c>
      <c r="E57" s="192">
        <f>E56-H56-Q57</f>
        <v>0</v>
      </c>
      <c r="F57" s="127">
        <f t="shared" si="2"/>
        <v>2549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24449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</v>
      </c>
      <c r="D58" s="44">
        <f t="shared" si="12"/>
        <v>46071</v>
      </c>
      <c r="E58" s="192">
        <f>E57-H57-Q58</f>
        <v>0</v>
      </c>
      <c r="F58" s="127">
        <f t="shared" si="2"/>
        <v>2549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24449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35.839999999999996</v>
      </c>
      <c r="H59" s="46">
        <f>SUM(H10:H58)</f>
        <v>7</v>
      </c>
      <c r="I59" s="485"/>
      <c r="J59" s="486"/>
      <c r="K59" s="480">
        <f>SUM(K10:M58)</f>
        <v>19900</v>
      </c>
      <c r="L59" s="481"/>
      <c r="M59" s="482"/>
      <c r="N59" s="294"/>
      <c r="O59" s="294">
        <f>SUM(O10:O58)</f>
        <v>11868.1</v>
      </c>
      <c r="P59" s="47"/>
      <c r="Q59" s="48">
        <f>SUM(Q10:Q58)</f>
        <v>654</v>
      </c>
      <c r="R59" s="48">
        <f>SUM(R10:R58)</f>
        <v>17080</v>
      </c>
      <c r="S59" s="49"/>
      <c r="T59" s="77">
        <f t="shared" si="13"/>
        <v>24449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0D00-000000000000}">
      <formula1>$AA$10:$AA$25</formula1>
    </dataValidation>
  </dataValidation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AL101"/>
  <sheetViews>
    <sheetView topLeftCell="E34" workbookViewId="0">
      <selection activeCell="P45" sqref="P45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2548</v>
      </c>
      <c r="E2" s="445"/>
      <c r="F2" s="446"/>
      <c r="G2" s="297"/>
      <c r="H2" s="413" t="s">
        <v>2</v>
      </c>
      <c r="I2" s="414"/>
      <c r="J2" s="442">
        <v>639</v>
      </c>
      <c r="K2" s="443"/>
      <c r="L2" s="29" t="s">
        <v>3</v>
      </c>
      <c r="M2" s="165">
        <f>T59</f>
        <v>23821</v>
      </c>
      <c r="N2" s="29" t="s">
        <v>14</v>
      </c>
      <c r="O2" s="181">
        <f>K59</f>
        <v>19450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2900</v>
      </c>
      <c r="V2">
        <f>(U2/((J$2)-(SUM(Q10:Q14))))</f>
        <v>4.5383411580594677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295"/>
      <c r="H3" s="392" t="s">
        <v>4</v>
      </c>
      <c r="I3" s="393"/>
      <c r="J3" s="440">
        <v>3940</v>
      </c>
      <c r="K3" s="441"/>
      <c r="L3" s="293" t="s">
        <v>113</v>
      </c>
      <c r="M3" s="166">
        <f>J3/J2</f>
        <v>6.1658841940532083</v>
      </c>
      <c r="N3" s="171" t="s">
        <v>15</v>
      </c>
      <c r="O3" s="182">
        <f>(O2/(J7-J3))</f>
        <v>1.5375494071146245</v>
      </c>
      <c r="P3" s="171" t="s">
        <v>41</v>
      </c>
      <c r="Q3" s="54"/>
      <c r="R3" s="187" t="s">
        <v>237</v>
      </c>
      <c r="S3" s="161">
        <f>G59</f>
        <v>42.9</v>
      </c>
      <c r="T3" t="s">
        <v>246</v>
      </c>
      <c r="U3">
        <f>SUM(L10:L57)</f>
        <v>8550</v>
      </c>
      <c r="V3">
        <f>(U3/((J$2)-(SUM(Q10:Q15))))</f>
        <v>13.380281690140846</v>
      </c>
    </row>
    <row r="4" spans="1:38" ht="18.75" x14ac:dyDescent="0.3">
      <c r="A4" s="387" t="s">
        <v>5</v>
      </c>
      <c r="B4" s="388"/>
      <c r="C4" s="389"/>
      <c r="D4" s="436">
        <v>46016</v>
      </c>
      <c r="E4" s="437"/>
      <c r="F4" s="438"/>
      <c r="G4" s="298"/>
      <c r="H4" s="433" t="s">
        <v>6</v>
      </c>
      <c r="I4" s="434"/>
      <c r="J4" s="395">
        <f>H59</f>
        <v>5</v>
      </c>
      <c r="K4" s="435"/>
      <c r="L4" s="30" t="s">
        <v>7</v>
      </c>
      <c r="M4" s="167">
        <f>(SUM(H10:H20)/J2)+(SUM(H21:H58)/(J2-J5-AB2))</f>
        <v>8.6143511485324703E-3</v>
      </c>
      <c r="N4" s="175" t="s">
        <v>111</v>
      </c>
      <c r="O4" s="183">
        <f>O59</f>
        <v>11757.599999999999</v>
      </c>
      <c r="P4" s="172" t="s">
        <v>39</v>
      </c>
      <c r="Q4" s="54"/>
      <c r="R4" s="187" t="s">
        <v>242</v>
      </c>
      <c r="S4" s="161">
        <f>O2-S3-S2</f>
        <v>19407.099999999999</v>
      </c>
      <c r="T4" t="s">
        <v>37</v>
      </c>
      <c r="U4">
        <f>SUM(M10:M58)</f>
        <v>8000</v>
      </c>
      <c r="V4">
        <f>(U4/((J$2)-(SUM(Q10:Q14))))</f>
        <v>12.519561815336463</v>
      </c>
    </row>
    <row r="5" spans="1:38" ht="18.75" x14ac:dyDescent="0.3">
      <c r="A5" s="387" t="s">
        <v>8</v>
      </c>
      <c r="B5" s="388"/>
      <c r="C5" s="389"/>
      <c r="D5" s="436">
        <v>46055</v>
      </c>
      <c r="E5" s="437"/>
      <c r="F5" s="438"/>
      <c r="G5" s="298"/>
      <c r="H5" s="433" t="s">
        <v>106</v>
      </c>
      <c r="I5" s="434"/>
      <c r="J5" s="395">
        <f>SUM(Q10:Q45)</f>
        <v>90</v>
      </c>
      <c r="K5" s="435"/>
      <c r="L5" s="30" t="s">
        <v>10</v>
      </c>
      <c r="M5" s="168">
        <f>((J7-J3)/M2)*1000</f>
        <v>531.04403677427479</v>
      </c>
      <c r="N5" s="173" t="s">
        <v>112</v>
      </c>
      <c r="O5" s="184">
        <f>O4/(J7-J3)</f>
        <v>0.92945454545454531</v>
      </c>
      <c r="P5" s="173" t="s">
        <v>42</v>
      </c>
      <c r="Q5" s="54"/>
      <c r="R5" s="187" t="s">
        <v>238</v>
      </c>
      <c r="S5" s="161">
        <f>S4/J6</f>
        <v>35.674816176470586</v>
      </c>
    </row>
    <row r="6" spans="1:38" ht="18.75" x14ac:dyDescent="0.3">
      <c r="A6" s="387" t="s">
        <v>11</v>
      </c>
      <c r="B6" s="388"/>
      <c r="C6" s="389"/>
      <c r="D6" s="447">
        <v>26.3</v>
      </c>
      <c r="E6" s="448"/>
      <c r="F6" s="449"/>
      <c r="G6" s="295"/>
      <c r="H6" s="433" t="s">
        <v>107</v>
      </c>
      <c r="I6" s="434"/>
      <c r="J6" s="395">
        <f>Q59-J5</f>
        <v>544</v>
      </c>
      <c r="K6" s="435"/>
      <c r="L6" s="293" t="s">
        <v>109</v>
      </c>
      <c r="M6" s="169">
        <f>SUM(R46:R58)/SUM(Q46:Q58)</f>
        <v>26.700367647058822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65.3</v>
      </c>
      <c r="E7" s="464"/>
      <c r="F7" s="465"/>
      <c r="G7" s="296"/>
      <c r="H7" s="459" t="s">
        <v>12</v>
      </c>
      <c r="I7" s="460"/>
      <c r="J7" s="461">
        <f>R59</f>
        <v>16590</v>
      </c>
      <c r="K7" s="462"/>
      <c r="L7" s="31" t="s">
        <v>110</v>
      </c>
      <c r="M7" s="170">
        <f>SUM(R10:R45)/SUM(Q10:Q45)</f>
        <v>22.944444444444443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26.3</v>
      </c>
      <c r="D10" s="41">
        <f>D4</f>
        <v>46016</v>
      </c>
      <c r="E10" s="192">
        <f>J2</f>
        <v>639</v>
      </c>
      <c r="F10" s="127">
        <f>D$2</f>
        <v>2548</v>
      </c>
      <c r="G10" s="127">
        <f>H10*X10</f>
        <v>0</v>
      </c>
      <c r="H10" s="55"/>
      <c r="I10" s="468"/>
      <c r="J10" s="469"/>
      <c r="K10" s="56">
        <v>2100</v>
      </c>
      <c r="L10" s="57"/>
      <c r="M10" s="58"/>
      <c r="N10" s="121">
        <v>0.77100000000000002</v>
      </c>
      <c r="O10" s="121">
        <f>SUM(K10:M10)*N10</f>
        <v>1619.1000000000001</v>
      </c>
      <c r="P10" s="119" t="s">
        <v>118</v>
      </c>
      <c r="Q10" s="60"/>
      <c r="R10" s="60"/>
      <c r="S10" s="45">
        <f>E10-H10-Q10</f>
        <v>639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27.3</v>
      </c>
      <c r="D11" s="42">
        <f>D10+1</f>
        <v>46017</v>
      </c>
      <c r="E11" s="192">
        <f>E10-H10-Q11</f>
        <v>639</v>
      </c>
      <c r="F11" s="127">
        <f t="shared" ref="F11:F58" si="2">D$2</f>
        <v>2548</v>
      </c>
      <c r="G11" s="127">
        <f t="shared" ref="G11:G58" si="3">H11*X11</f>
        <v>0</v>
      </c>
      <c r="H11" s="61"/>
      <c r="I11" s="470"/>
      <c r="J11" s="471"/>
      <c r="K11" s="62">
        <v>800</v>
      </c>
      <c r="L11" s="63"/>
      <c r="M11" s="64"/>
      <c r="N11" s="122">
        <v>0.77100000000000002</v>
      </c>
      <c r="O11" s="121">
        <f t="shared" ref="O11:O58" si="4">SUM(K11:M11)*N11</f>
        <v>616.80000000000007</v>
      </c>
      <c r="P11" s="118" t="s">
        <v>389</v>
      </c>
      <c r="Q11" s="66"/>
      <c r="R11" s="66"/>
      <c r="S11" s="45">
        <f>S10-H11-Q11</f>
        <v>639</v>
      </c>
      <c r="T11" s="74">
        <f>T10+S11</f>
        <v>639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28.3</v>
      </c>
      <c r="D12" s="42">
        <f t="shared" si="6"/>
        <v>46018</v>
      </c>
      <c r="E12" s="192">
        <f t="shared" ref="E12:E56" si="7">E11-H11-Q12</f>
        <v>639</v>
      </c>
      <c r="F12" s="127">
        <f t="shared" si="2"/>
        <v>2548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639</v>
      </c>
      <c r="T12" s="74">
        <f t="shared" ref="T12:T51" si="9">T11+S12</f>
        <v>1278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29.3</v>
      </c>
      <c r="D13" s="42">
        <f t="shared" si="6"/>
        <v>46019</v>
      </c>
      <c r="E13" s="192">
        <f t="shared" si="7"/>
        <v>639</v>
      </c>
      <c r="F13" s="127">
        <f t="shared" si="2"/>
        <v>2548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639</v>
      </c>
      <c r="T13" s="74">
        <f t="shared" si="9"/>
        <v>1917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30.3</v>
      </c>
      <c r="D14" s="42">
        <f t="shared" si="6"/>
        <v>46020</v>
      </c>
      <c r="E14" s="192">
        <f t="shared" si="7"/>
        <v>639</v>
      </c>
      <c r="F14" s="127">
        <f t="shared" si="2"/>
        <v>2548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639</v>
      </c>
      <c r="T14" s="74">
        <f t="shared" si="9"/>
        <v>2556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31.3</v>
      </c>
      <c r="D15" s="42">
        <f t="shared" si="6"/>
        <v>46021</v>
      </c>
      <c r="E15" s="192">
        <f>E14-H14-Q15</f>
        <v>639</v>
      </c>
      <c r="F15" s="127">
        <f t="shared" si="2"/>
        <v>2548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639</v>
      </c>
      <c r="T15" s="74">
        <f t="shared" si="9"/>
        <v>3195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32.299999999999997</v>
      </c>
      <c r="D16" s="42">
        <f t="shared" si="6"/>
        <v>46022</v>
      </c>
      <c r="E16" s="192">
        <f t="shared" si="7"/>
        <v>639</v>
      </c>
      <c r="F16" s="127">
        <f t="shared" si="2"/>
        <v>2548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639</v>
      </c>
      <c r="T16" s="75">
        <f t="shared" si="9"/>
        <v>3834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33.299999999999997</v>
      </c>
      <c r="D17" s="42">
        <f t="shared" si="6"/>
        <v>46023</v>
      </c>
      <c r="E17" s="192">
        <f t="shared" si="7"/>
        <v>639</v>
      </c>
      <c r="F17" s="127">
        <f t="shared" si="2"/>
        <v>2548</v>
      </c>
      <c r="G17" s="127">
        <f t="shared" si="3"/>
        <v>4</v>
      </c>
      <c r="H17" s="61">
        <v>2</v>
      </c>
      <c r="I17" s="470" t="s">
        <v>148</v>
      </c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637</v>
      </c>
      <c r="T17" s="74">
        <f t="shared" si="9"/>
        <v>4471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34.299999999999997</v>
      </c>
      <c r="D18" s="42">
        <f t="shared" si="6"/>
        <v>46024</v>
      </c>
      <c r="E18" s="192">
        <f>E17-H17-Q18</f>
        <v>637</v>
      </c>
      <c r="F18" s="127">
        <f t="shared" si="2"/>
        <v>2548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637</v>
      </c>
      <c r="T18" s="74">
        <f t="shared" si="9"/>
        <v>5108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35.299999999999997</v>
      </c>
      <c r="D19" s="42">
        <f t="shared" si="6"/>
        <v>46025</v>
      </c>
      <c r="E19" s="192">
        <f t="shared" si="7"/>
        <v>637</v>
      </c>
      <c r="F19" s="127">
        <f t="shared" si="2"/>
        <v>2548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637</v>
      </c>
      <c r="T19" s="74">
        <f t="shared" si="9"/>
        <v>5745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36.299999999999997</v>
      </c>
      <c r="D20" s="42">
        <f t="shared" si="6"/>
        <v>46026</v>
      </c>
      <c r="E20" s="192">
        <f t="shared" si="7"/>
        <v>637</v>
      </c>
      <c r="F20" s="127">
        <f t="shared" si="2"/>
        <v>2548</v>
      </c>
      <c r="G20" s="127">
        <f t="shared" si="3"/>
        <v>0</v>
      </c>
      <c r="H20" s="61"/>
      <c r="I20" s="470"/>
      <c r="J20" s="471"/>
      <c r="K20" s="62"/>
      <c r="L20" s="63">
        <v>1000</v>
      </c>
      <c r="M20" s="64"/>
      <c r="N20" s="122">
        <v>0.61399999999999999</v>
      </c>
      <c r="O20" s="121">
        <f t="shared" si="4"/>
        <v>614</v>
      </c>
      <c r="P20" s="65"/>
      <c r="Q20" s="66"/>
      <c r="R20" s="66"/>
      <c r="S20" s="45">
        <f t="shared" si="8"/>
        <v>637</v>
      </c>
      <c r="T20" s="74">
        <f t="shared" si="9"/>
        <v>6382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37.299999999999997</v>
      </c>
      <c r="D21" s="42">
        <f t="shared" si="6"/>
        <v>46027</v>
      </c>
      <c r="E21" s="192">
        <f t="shared" si="7"/>
        <v>637</v>
      </c>
      <c r="F21" s="127">
        <f t="shared" si="2"/>
        <v>2548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637</v>
      </c>
      <c r="T21" s="74">
        <f t="shared" si="9"/>
        <v>7019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38.299999999999997</v>
      </c>
      <c r="D22" s="42">
        <f t="shared" si="6"/>
        <v>46028</v>
      </c>
      <c r="E22" s="192">
        <f t="shared" si="7"/>
        <v>637</v>
      </c>
      <c r="F22" s="127">
        <f t="shared" si="2"/>
        <v>2548</v>
      </c>
      <c r="G22" s="127">
        <f t="shared" si="3"/>
        <v>0</v>
      </c>
      <c r="H22" s="61"/>
      <c r="I22" s="470"/>
      <c r="J22" s="471"/>
      <c r="K22" s="62"/>
      <c r="L22" s="63">
        <v>3000</v>
      </c>
      <c r="M22" s="64"/>
      <c r="N22" s="122">
        <v>0.61399999999999999</v>
      </c>
      <c r="O22" s="121">
        <f t="shared" si="4"/>
        <v>1842</v>
      </c>
      <c r="P22" s="65"/>
      <c r="Q22" s="66"/>
      <c r="R22" s="66"/>
      <c r="S22" s="45">
        <f t="shared" si="8"/>
        <v>637</v>
      </c>
      <c r="T22" s="74">
        <f t="shared" si="9"/>
        <v>7656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39.299999999999997</v>
      </c>
      <c r="D23" s="42">
        <f t="shared" si="6"/>
        <v>46029</v>
      </c>
      <c r="E23" s="192">
        <f t="shared" si="7"/>
        <v>637</v>
      </c>
      <c r="F23" s="127">
        <f t="shared" si="2"/>
        <v>2548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637</v>
      </c>
      <c r="T23" s="75">
        <f t="shared" si="9"/>
        <v>8293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40.299999999999997</v>
      </c>
      <c r="D24" s="42">
        <f t="shared" si="6"/>
        <v>46030</v>
      </c>
      <c r="E24" s="192">
        <f t="shared" si="7"/>
        <v>637</v>
      </c>
      <c r="F24" s="127">
        <f t="shared" si="2"/>
        <v>2548</v>
      </c>
      <c r="G24" s="127">
        <f t="shared" si="3"/>
        <v>0</v>
      </c>
      <c r="H24" s="61"/>
      <c r="I24" s="470"/>
      <c r="J24" s="471"/>
      <c r="K24" s="62"/>
      <c r="L24" s="63">
        <v>1550</v>
      </c>
      <c r="M24" s="64"/>
      <c r="N24" s="122">
        <v>0.61399999999999999</v>
      </c>
      <c r="O24" s="121">
        <f t="shared" si="4"/>
        <v>951.69999999999993</v>
      </c>
      <c r="P24" s="65"/>
      <c r="Q24" s="66"/>
      <c r="R24" s="66"/>
      <c r="S24" s="45">
        <f t="shared" si="8"/>
        <v>637</v>
      </c>
      <c r="T24" s="74">
        <f t="shared" si="9"/>
        <v>8930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41.3</v>
      </c>
      <c r="D25" s="42">
        <f t="shared" si="6"/>
        <v>46031</v>
      </c>
      <c r="E25" s="192">
        <f t="shared" si="7"/>
        <v>637</v>
      </c>
      <c r="F25" s="127">
        <f t="shared" si="2"/>
        <v>2548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637</v>
      </c>
      <c r="T25" s="74">
        <f t="shared" si="9"/>
        <v>9567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42.3</v>
      </c>
      <c r="D26" s="42">
        <f t="shared" si="6"/>
        <v>46032</v>
      </c>
      <c r="E26" s="192">
        <f t="shared" si="7"/>
        <v>637</v>
      </c>
      <c r="F26" s="127">
        <f t="shared" si="2"/>
        <v>2548</v>
      </c>
      <c r="G26" s="127">
        <f t="shared" si="3"/>
        <v>5.1799999999999988</v>
      </c>
      <c r="H26" s="61">
        <v>1</v>
      </c>
      <c r="I26" s="470" t="s">
        <v>156</v>
      </c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636</v>
      </c>
      <c r="T26" s="74">
        <f t="shared" si="9"/>
        <v>10203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43.3</v>
      </c>
      <c r="D27" s="42">
        <f t="shared" si="6"/>
        <v>46033</v>
      </c>
      <c r="E27" s="192">
        <f t="shared" si="7"/>
        <v>636</v>
      </c>
      <c r="F27" s="127">
        <f t="shared" si="2"/>
        <v>2548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636</v>
      </c>
      <c r="T27" s="74">
        <f t="shared" si="9"/>
        <v>10839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44.3</v>
      </c>
      <c r="D28" s="42">
        <f t="shared" si="11"/>
        <v>46034</v>
      </c>
      <c r="E28" s="192">
        <f t="shared" si="7"/>
        <v>636</v>
      </c>
      <c r="F28" s="127">
        <f t="shared" si="2"/>
        <v>2548</v>
      </c>
      <c r="G28" s="127">
        <f t="shared" si="3"/>
        <v>0</v>
      </c>
      <c r="H28" s="61"/>
      <c r="I28" s="470"/>
      <c r="J28" s="471"/>
      <c r="K28" s="62"/>
      <c r="L28" s="63">
        <v>3000</v>
      </c>
      <c r="M28" s="64"/>
      <c r="N28" s="122">
        <v>0.61399999999999999</v>
      </c>
      <c r="O28" s="121">
        <f t="shared" si="4"/>
        <v>1842</v>
      </c>
      <c r="P28" s="65"/>
      <c r="Q28" s="66"/>
      <c r="R28" s="66"/>
      <c r="S28" s="45">
        <f t="shared" si="8"/>
        <v>636</v>
      </c>
      <c r="T28" s="74">
        <f t="shared" si="9"/>
        <v>11475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45.3</v>
      </c>
      <c r="D29" s="42">
        <f t="shared" si="11"/>
        <v>46035</v>
      </c>
      <c r="E29" s="192">
        <f t="shared" si="7"/>
        <v>636</v>
      </c>
      <c r="F29" s="127">
        <f t="shared" si="2"/>
        <v>2548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636</v>
      </c>
      <c r="T29" s="74">
        <f t="shared" si="9"/>
        <v>12111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46.3</v>
      </c>
      <c r="D30" s="42">
        <f t="shared" si="11"/>
        <v>46036</v>
      </c>
      <c r="E30" s="192">
        <f t="shared" si="7"/>
        <v>636</v>
      </c>
      <c r="F30" s="127">
        <f t="shared" si="2"/>
        <v>2548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636</v>
      </c>
      <c r="T30" s="75">
        <f t="shared" si="9"/>
        <v>12747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47.3</v>
      </c>
      <c r="D31" s="42">
        <f t="shared" si="11"/>
        <v>46037</v>
      </c>
      <c r="E31" s="192">
        <f t="shared" si="7"/>
        <v>636</v>
      </c>
      <c r="F31" s="127">
        <f t="shared" si="2"/>
        <v>2548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636</v>
      </c>
      <c r="T31" s="74">
        <f t="shared" si="9"/>
        <v>13383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48.3</v>
      </c>
      <c r="D32" s="42">
        <f t="shared" si="11"/>
        <v>46038</v>
      </c>
      <c r="E32" s="192">
        <f t="shared" si="7"/>
        <v>636</v>
      </c>
      <c r="F32" s="127">
        <f t="shared" si="2"/>
        <v>2548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636</v>
      </c>
      <c r="T32" s="74">
        <f t="shared" si="9"/>
        <v>14019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49.3</v>
      </c>
      <c r="D33" s="42">
        <f t="shared" si="11"/>
        <v>46039</v>
      </c>
      <c r="E33" s="192">
        <f t="shared" si="7"/>
        <v>636</v>
      </c>
      <c r="F33" s="127">
        <f t="shared" si="2"/>
        <v>2548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636</v>
      </c>
      <c r="T33" s="74">
        <f t="shared" si="9"/>
        <v>14655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50.3</v>
      </c>
      <c r="D34" s="42">
        <f t="shared" si="11"/>
        <v>46040</v>
      </c>
      <c r="E34" s="192">
        <f t="shared" si="7"/>
        <v>636</v>
      </c>
      <c r="F34" s="127">
        <f t="shared" si="2"/>
        <v>2548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636</v>
      </c>
      <c r="T34" s="74">
        <f t="shared" si="9"/>
        <v>15291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51.3</v>
      </c>
      <c r="D35" s="42">
        <f t="shared" si="11"/>
        <v>46041</v>
      </c>
      <c r="E35" s="192">
        <f t="shared" si="7"/>
        <v>636</v>
      </c>
      <c r="F35" s="127">
        <f t="shared" si="2"/>
        <v>2548</v>
      </c>
      <c r="G35" s="127">
        <f t="shared" si="3"/>
        <v>0</v>
      </c>
      <c r="H35" s="61"/>
      <c r="I35" s="470"/>
      <c r="J35" s="471"/>
      <c r="K35" s="62"/>
      <c r="L35" s="63"/>
      <c r="M35" s="64">
        <v>3000</v>
      </c>
      <c r="N35" s="122">
        <v>0.53400000000000003</v>
      </c>
      <c r="O35" s="121">
        <f t="shared" si="4"/>
        <v>1602</v>
      </c>
      <c r="P35" s="65"/>
      <c r="Q35" s="66"/>
      <c r="R35" s="66"/>
      <c r="S35" s="45">
        <f t="shared" si="8"/>
        <v>636</v>
      </c>
      <c r="T35" s="74">
        <f t="shared" si="9"/>
        <v>15927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52.3</v>
      </c>
      <c r="D36" s="42">
        <f t="shared" si="11"/>
        <v>46042</v>
      </c>
      <c r="E36" s="192">
        <f t="shared" si="7"/>
        <v>636</v>
      </c>
      <c r="F36" s="127">
        <f t="shared" si="2"/>
        <v>2548</v>
      </c>
      <c r="G36" s="127">
        <f t="shared" si="3"/>
        <v>11.359999999999998</v>
      </c>
      <c r="H36" s="61">
        <v>1</v>
      </c>
      <c r="I36" s="470" t="s">
        <v>148</v>
      </c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635</v>
      </c>
      <c r="T36" s="74">
        <f t="shared" si="9"/>
        <v>16562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53.3</v>
      </c>
      <c r="D37" s="42">
        <f t="shared" si="11"/>
        <v>46043</v>
      </c>
      <c r="E37" s="192">
        <f t="shared" si="7"/>
        <v>635</v>
      </c>
      <c r="F37" s="127">
        <f t="shared" si="2"/>
        <v>2548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635</v>
      </c>
      <c r="T37" s="75">
        <f t="shared" si="9"/>
        <v>17197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54.3</v>
      </c>
      <c r="D38" s="42">
        <f t="shared" si="11"/>
        <v>46044</v>
      </c>
      <c r="E38" s="192">
        <f t="shared" si="7"/>
        <v>635</v>
      </c>
      <c r="F38" s="127">
        <f t="shared" si="2"/>
        <v>2548</v>
      </c>
      <c r="G38" s="127">
        <f t="shared" si="3"/>
        <v>0</v>
      </c>
      <c r="H38" s="61"/>
      <c r="I38" s="470"/>
      <c r="J38" s="471"/>
      <c r="K38" s="62"/>
      <c r="L38" s="63"/>
      <c r="M38" s="64">
        <v>1000</v>
      </c>
      <c r="N38" s="122">
        <v>0.53400000000000003</v>
      </c>
      <c r="O38" s="121">
        <f t="shared" si="4"/>
        <v>534</v>
      </c>
      <c r="P38" s="65"/>
      <c r="Q38" s="66"/>
      <c r="R38" s="66"/>
      <c r="S38" s="45">
        <f t="shared" si="8"/>
        <v>635</v>
      </c>
      <c r="T38" s="74">
        <f t="shared" si="9"/>
        <v>17832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55.3</v>
      </c>
      <c r="D39" s="42">
        <f t="shared" si="11"/>
        <v>46045</v>
      </c>
      <c r="E39" s="192">
        <f t="shared" si="7"/>
        <v>635</v>
      </c>
      <c r="F39" s="127">
        <f t="shared" si="2"/>
        <v>2548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635</v>
      </c>
      <c r="T39" s="74">
        <f t="shared" si="9"/>
        <v>18467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56.3</v>
      </c>
      <c r="D40" s="42">
        <f t="shared" si="11"/>
        <v>46046</v>
      </c>
      <c r="E40" s="192">
        <f t="shared" si="7"/>
        <v>635</v>
      </c>
      <c r="F40" s="127">
        <f t="shared" si="2"/>
        <v>2548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635</v>
      </c>
      <c r="T40" s="74">
        <f t="shared" si="9"/>
        <v>19102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57.3</v>
      </c>
      <c r="D41" s="42">
        <f t="shared" si="11"/>
        <v>46047</v>
      </c>
      <c r="E41" s="192">
        <f t="shared" si="7"/>
        <v>635</v>
      </c>
      <c r="F41" s="127">
        <f t="shared" si="2"/>
        <v>2548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635</v>
      </c>
      <c r="T41" s="74">
        <f t="shared" si="9"/>
        <v>19737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58.3</v>
      </c>
      <c r="D42" s="42">
        <f t="shared" si="11"/>
        <v>46048</v>
      </c>
      <c r="E42" s="192">
        <f t="shared" si="7"/>
        <v>635</v>
      </c>
      <c r="F42" s="127">
        <f t="shared" si="2"/>
        <v>2548</v>
      </c>
      <c r="G42" s="127">
        <f t="shared" si="3"/>
        <v>0</v>
      </c>
      <c r="H42" s="61"/>
      <c r="I42" s="470"/>
      <c r="J42" s="471"/>
      <c r="K42" s="62"/>
      <c r="L42" s="63"/>
      <c r="M42" s="64">
        <v>3000</v>
      </c>
      <c r="N42" s="122">
        <v>0.53400000000000003</v>
      </c>
      <c r="O42" s="121">
        <f t="shared" si="4"/>
        <v>1602</v>
      </c>
      <c r="P42" s="65"/>
      <c r="Q42" s="66"/>
      <c r="R42" s="66"/>
      <c r="S42" s="45">
        <f t="shared" si="8"/>
        <v>635</v>
      </c>
      <c r="T42" s="74">
        <f t="shared" si="9"/>
        <v>20372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59.3</v>
      </c>
      <c r="D43" s="42">
        <f t="shared" si="11"/>
        <v>46049</v>
      </c>
      <c r="E43" s="192">
        <f t="shared" si="7"/>
        <v>635</v>
      </c>
      <c r="F43" s="127">
        <f t="shared" si="2"/>
        <v>2548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635</v>
      </c>
      <c r="T43" s="74">
        <f t="shared" si="9"/>
        <v>21007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60.3</v>
      </c>
      <c r="D44" s="42">
        <f t="shared" si="12"/>
        <v>46050</v>
      </c>
      <c r="E44" s="192">
        <f t="shared" si="7"/>
        <v>635</v>
      </c>
      <c r="F44" s="127">
        <f t="shared" si="2"/>
        <v>2548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635</v>
      </c>
      <c r="T44" s="75">
        <f t="shared" si="9"/>
        <v>21642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61.3</v>
      </c>
      <c r="D45" s="42">
        <f t="shared" si="12"/>
        <v>46051</v>
      </c>
      <c r="E45" s="192">
        <f t="shared" si="7"/>
        <v>545</v>
      </c>
      <c r="F45" s="127">
        <f t="shared" si="2"/>
        <v>2548</v>
      </c>
      <c r="G45" s="127">
        <f t="shared" si="3"/>
        <v>0</v>
      </c>
      <c r="H45" s="61"/>
      <c r="I45" s="470"/>
      <c r="J45" s="471"/>
      <c r="K45" s="62"/>
      <c r="L45" s="63"/>
      <c r="M45" s="64">
        <v>1000</v>
      </c>
      <c r="N45" s="122">
        <v>0.53400000000000003</v>
      </c>
      <c r="O45" s="121">
        <f t="shared" si="4"/>
        <v>534</v>
      </c>
      <c r="P45" s="118" t="s">
        <v>265</v>
      </c>
      <c r="Q45" s="66">
        <v>90</v>
      </c>
      <c r="R45" s="66">
        <v>2065</v>
      </c>
      <c r="S45" s="45">
        <f t="shared" si="8"/>
        <v>545</v>
      </c>
      <c r="T45" s="74">
        <f>T44+S45</f>
        <v>22187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62.3</v>
      </c>
      <c r="D46" s="42">
        <f t="shared" si="12"/>
        <v>46052</v>
      </c>
      <c r="E46" s="192">
        <f t="shared" si="7"/>
        <v>545</v>
      </c>
      <c r="F46" s="127">
        <f t="shared" si="2"/>
        <v>2548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545</v>
      </c>
      <c r="T46" s="74">
        <f>T45+S46</f>
        <v>22732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63.3</v>
      </c>
      <c r="D47" s="42">
        <f t="shared" si="12"/>
        <v>46053</v>
      </c>
      <c r="E47" s="192">
        <f t="shared" si="7"/>
        <v>545</v>
      </c>
      <c r="F47" s="127">
        <f t="shared" si="2"/>
        <v>2548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545</v>
      </c>
      <c r="T47" s="74">
        <f t="shared" si="9"/>
        <v>23277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64.3</v>
      </c>
      <c r="D48" s="42">
        <f t="shared" si="12"/>
        <v>46054</v>
      </c>
      <c r="E48" s="192">
        <f t="shared" si="7"/>
        <v>545</v>
      </c>
      <c r="F48" s="127">
        <f t="shared" si="2"/>
        <v>2548</v>
      </c>
      <c r="G48" s="127">
        <f t="shared" si="3"/>
        <v>22.36</v>
      </c>
      <c r="H48" s="61">
        <v>1</v>
      </c>
      <c r="I48" s="470" t="s">
        <v>155</v>
      </c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544</v>
      </c>
      <c r="T48" s="74">
        <f t="shared" si="9"/>
        <v>23821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65.3</v>
      </c>
      <c r="D49" s="42">
        <f t="shared" si="12"/>
        <v>46055</v>
      </c>
      <c r="E49" s="192">
        <f t="shared" si="7"/>
        <v>0</v>
      </c>
      <c r="F49" s="127">
        <f t="shared" si="2"/>
        <v>2548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402</v>
      </c>
      <c r="Q49" s="66">
        <v>544</v>
      </c>
      <c r="R49" s="66">
        <v>14525</v>
      </c>
      <c r="S49" s="45">
        <f t="shared" si="8"/>
        <v>0</v>
      </c>
      <c r="T49" s="74">
        <f t="shared" si="9"/>
        <v>23821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66.3</v>
      </c>
      <c r="D50" s="42">
        <f t="shared" si="12"/>
        <v>46056</v>
      </c>
      <c r="E50" s="192">
        <f t="shared" si="7"/>
        <v>0</v>
      </c>
      <c r="F50" s="127">
        <f t="shared" si="2"/>
        <v>2548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23821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67.3</v>
      </c>
      <c r="D51" s="42">
        <f t="shared" si="12"/>
        <v>46057</v>
      </c>
      <c r="E51" s="192">
        <f t="shared" si="7"/>
        <v>0</v>
      </c>
      <c r="F51" s="127">
        <f t="shared" si="2"/>
        <v>2548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23821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68.3</v>
      </c>
      <c r="D52" s="42">
        <f t="shared" si="12"/>
        <v>46058</v>
      </c>
      <c r="E52" s="192">
        <f t="shared" si="7"/>
        <v>0</v>
      </c>
      <c r="F52" s="127">
        <f t="shared" si="2"/>
        <v>2548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23821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69.3</v>
      </c>
      <c r="D53" s="42">
        <f t="shared" si="12"/>
        <v>46059</v>
      </c>
      <c r="E53" s="192">
        <f t="shared" si="7"/>
        <v>0</v>
      </c>
      <c r="F53" s="127">
        <f t="shared" si="2"/>
        <v>2548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23821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70.3</v>
      </c>
      <c r="D54" s="42">
        <f t="shared" si="12"/>
        <v>46060</v>
      </c>
      <c r="E54" s="192">
        <f t="shared" si="7"/>
        <v>0</v>
      </c>
      <c r="F54" s="127">
        <f t="shared" si="2"/>
        <v>2548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23821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71.3</v>
      </c>
      <c r="D55" s="42">
        <f t="shared" si="12"/>
        <v>46061</v>
      </c>
      <c r="E55" s="192">
        <f t="shared" si="7"/>
        <v>0</v>
      </c>
      <c r="F55" s="127">
        <f t="shared" si="2"/>
        <v>2548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23821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72.3</v>
      </c>
      <c r="D56" s="42">
        <f t="shared" si="12"/>
        <v>46062</v>
      </c>
      <c r="E56" s="192">
        <f t="shared" si="7"/>
        <v>0</v>
      </c>
      <c r="F56" s="127">
        <f t="shared" si="2"/>
        <v>2548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23821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73.3</v>
      </c>
      <c r="D57" s="42">
        <f t="shared" si="12"/>
        <v>46063</v>
      </c>
      <c r="E57" s="192">
        <f>E56-H56-Q57</f>
        <v>0</v>
      </c>
      <c r="F57" s="127">
        <f t="shared" si="2"/>
        <v>2548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23821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74.3</v>
      </c>
      <c r="D58" s="44">
        <f t="shared" si="12"/>
        <v>46064</v>
      </c>
      <c r="E58" s="192">
        <f>E57-H57-Q58</f>
        <v>0</v>
      </c>
      <c r="F58" s="127">
        <f t="shared" si="2"/>
        <v>2548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23821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42.9</v>
      </c>
      <c r="H59" s="46">
        <f>SUM(H10:H58)</f>
        <v>5</v>
      </c>
      <c r="I59" s="485"/>
      <c r="J59" s="486"/>
      <c r="K59" s="480">
        <f>SUM(K10:M58)</f>
        <v>19450</v>
      </c>
      <c r="L59" s="481"/>
      <c r="M59" s="482"/>
      <c r="N59" s="294"/>
      <c r="O59" s="294">
        <f>SUM(O10:O58)</f>
        <v>11757.599999999999</v>
      </c>
      <c r="P59" s="47"/>
      <c r="Q59" s="48">
        <f>SUM(Q10:Q58)</f>
        <v>634</v>
      </c>
      <c r="R59" s="48">
        <f>SUM(R10:R58)</f>
        <v>16590</v>
      </c>
      <c r="S59" s="49"/>
      <c r="T59" s="77">
        <f t="shared" si="13"/>
        <v>23821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0E00-000000000000}">
      <formula1>$AA$10:$AA$25</formula1>
    </dataValidation>
  </dataValidation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AL101"/>
  <sheetViews>
    <sheetView topLeftCell="A37" workbookViewId="0">
      <selection activeCell="H32" sqref="H32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2547</v>
      </c>
      <c r="E2" s="445"/>
      <c r="F2" s="446"/>
      <c r="G2" s="297"/>
      <c r="H2" s="413" t="s">
        <v>2</v>
      </c>
      <c r="I2" s="414"/>
      <c r="J2" s="442">
        <v>616</v>
      </c>
      <c r="K2" s="443"/>
      <c r="L2" s="29" t="s">
        <v>3</v>
      </c>
      <c r="M2" s="165">
        <f>T59</f>
        <v>22631</v>
      </c>
      <c r="N2" s="29" t="s">
        <v>14</v>
      </c>
      <c r="O2" s="181">
        <f>K59</f>
        <v>18962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2756</v>
      </c>
      <c r="V2">
        <f>(U2/((J$2)-(SUM(Q10:Q14))))</f>
        <v>4.4740259740259738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8</v>
      </c>
    </row>
    <row r="3" spans="1:38" ht="18.75" x14ac:dyDescent="0.3">
      <c r="A3" s="387" t="s">
        <v>46</v>
      </c>
      <c r="B3" s="388"/>
      <c r="C3" s="389"/>
      <c r="D3" s="447" t="s">
        <v>64</v>
      </c>
      <c r="E3" s="448"/>
      <c r="F3" s="449"/>
      <c r="G3" s="295"/>
      <c r="H3" s="392" t="s">
        <v>4</v>
      </c>
      <c r="I3" s="393"/>
      <c r="J3" s="440">
        <v>4016</v>
      </c>
      <c r="K3" s="441"/>
      <c r="L3" s="293" t="s">
        <v>113</v>
      </c>
      <c r="M3" s="166">
        <f>J3/J2</f>
        <v>6.5194805194805197</v>
      </c>
      <c r="N3" s="171" t="s">
        <v>15</v>
      </c>
      <c r="O3" s="182">
        <f>(O2/(J7-J3))</f>
        <v>1.5853852263701351</v>
      </c>
      <c r="P3" s="171" t="s">
        <v>41</v>
      </c>
      <c r="Q3" s="54"/>
      <c r="R3" s="187" t="s">
        <v>237</v>
      </c>
      <c r="S3" s="161">
        <f>G59</f>
        <v>76.09999999999998</v>
      </c>
      <c r="T3" t="s">
        <v>246</v>
      </c>
      <c r="U3">
        <f>SUM(L10:L57)</f>
        <v>8000</v>
      </c>
      <c r="V3">
        <f>(U3/((J$2)-(SUM(Q10:Q15))))</f>
        <v>12.987012987012987</v>
      </c>
    </row>
    <row r="4" spans="1:38" ht="18.75" x14ac:dyDescent="0.3">
      <c r="A4" s="387" t="s">
        <v>5</v>
      </c>
      <c r="B4" s="388"/>
      <c r="C4" s="389"/>
      <c r="D4" s="436">
        <v>46009</v>
      </c>
      <c r="E4" s="437"/>
      <c r="F4" s="438"/>
      <c r="G4" s="298"/>
      <c r="H4" s="433" t="s">
        <v>6</v>
      </c>
      <c r="I4" s="434"/>
      <c r="J4" s="395">
        <f>H59</f>
        <v>16</v>
      </c>
      <c r="K4" s="435"/>
      <c r="L4" s="30" t="s">
        <v>7</v>
      </c>
      <c r="M4" s="167">
        <f>(SUM(H10:H20)/J2)+(SUM(H21:H58)/(J2-J5-AB2))</f>
        <v>2.8431028431028432E-2</v>
      </c>
      <c r="N4" s="175" t="s">
        <v>111</v>
      </c>
      <c r="O4" s="183">
        <f>O59</f>
        <v>11460.880000000001</v>
      </c>
      <c r="P4" s="172" t="s">
        <v>39</v>
      </c>
      <c r="Q4" s="54"/>
      <c r="R4" s="187" t="s">
        <v>242</v>
      </c>
      <c r="S4" s="161">
        <f>O2-S3-S2</f>
        <v>18885.900000000001</v>
      </c>
      <c r="T4" t="s">
        <v>37</v>
      </c>
      <c r="U4">
        <f>SUM(M10:M58)</f>
        <v>8206</v>
      </c>
      <c r="V4">
        <f>(U4/((J$2)-(SUM(Q10:Q14))))</f>
        <v>13.321428571428571</v>
      </c>
    </row>
    <row r="5" spans="1:38" ht="18.75" x14ac:dyDescent="0.3">
      <c r="A5" s="387" t="s">
        <v>8</v>
      </c>
      <c r="B5" s="388"/>
      <c r="C5" s="389"/>
      <c r="D5" s="436">
        <v>46048</v>
      </c>
      <c r="E5" s="437"/>
      <c r="F5" s="438"/>
      <c r="G5" s="298"/>
      <c r="H5" s="433" t="s">
        <v>106</v>
      </c>
      <c r="I5" s="434"/>
      <c r="J5" s="395">
        <f>SUM(Q10:Q45)</f>
        <v>90</v>
      </c>
      <c r="K5" s="435"/>
      <c r="L5" s="30" t="s">
        <v>10</v>
      </c>
      <c r="M5" s="168">
        <f>((J7-J3)/M2)*1000</f>
        <v>528.50072908841855</v>
      </c>
      <c r="N5" s="173" t="s">
        <v>112</v>
      </c>
      <c r="O5" s="184">
        <f>O4/(J7-J3)</f>
        <v>0.95822749885038261</v>
      </c>
      <c r="P5" s="173" t="s">
        <v>42</v>
      </c>
      <c r="Q5" s="54"/>
      <c r="R5" s="187" t="s">
        <v>238</v>
      </c>
      <c r="S5" s="161">
        <f>S4/J6</f>
        <v>37.031176470588235</v>
      </c>
    </row>
    <row r="6" spans="1:38" ht="18.75" x14ac:dyDescent="0.3">
      <c r="A6" s="387" t="s">
        <v>11</v>
      </c>
      <c r="B6" s="388"/>
      <c r="C6" s="389"/>
      <c r="D6" s="447">
        <v>26.5</v>
      </c>
      <c r="E6" s="448"/>
      <c r="F6" s="449"/>
      <c r="G6" s="295"/>
      <c r="H6" s="433" t="s">
        <v>107</v>
      </c>
      <c r="I6" s="434"/>
      <c r="J6" s="395">
        <f>Q59-J5</f>
        <v>510</v>
      </c>
      <c r="K6" s="435"/>
      <c r="L6" s="293" t="s">
        <v>109</v>
      </c>
      <c r="M6" s="169">
        <v>27.25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65.5</v>
      </c>
      <c r="E7" s="464"/>
      <c r="F7" s="465"/>
      <c r="G7" s="296"/>
      <c r="H7" s="459" t="s">
        <v>12</v>
      </c>
      <c r="I7" s="460"/>
      <c r="J7" s="461">
        <f>R59</f>
        <v>15976.5</v>
      </c>
      <c r="K7" s="462"/>
      <c r="L7" s="31" t="s">
        <v>110</v>
      </c>
      <c r="M7" s="170">
        <f>SUM(R10:R45)/SUM(Q10:Q45)</f>
        <v>22.5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26.5</v>
      </c>
      <c r="D10" s="41">
        <f>D4</f>
        <v>46009</v>
      </c>
      <c r="E10" s="192">
        <f>J2</f>
        <v>616</v>
      </c>
      <c r="F10" s="127">
        <f>D$2</f>
        <v>2547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0.77100000000000002</v>
      </c>
      <c r="O10" s="121">
        <f>SUM(K10:M10)*N10</f>
        <v>1542</v>
      </c>
      <c r="P10" s="119" t="s">
        <v>118</v>
      </c>
      <c r="Q10" s="60"/>
      <c r="R10" s="60"/>
      <c r="S10" s="45">
        <f>E10-H10-Q10</f>
        <v>616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27.5</v>
      </c>
      <c r="D11" s="42">
        <f>D10+1</f>
        <v>46010</v>
      </c>
      <c r="E11" s="192">
        <f>E10-H10-Q11</f>
        <v>616</v>
      </c>
      <c r="F11" s="127">
        <f t="shared" ref="F11:F58" si="2">D$2</f>
        <v>2547</v>
      </c>
      <c r="G11" s="127">
        <f t="shared" ref="G11:G58" si="3">H11*X11</f>
        <v>0</v>
      </c>
      <c r="H11" s="61"/>
      <c r="I11" s="470"/>
      <c r="J11" s="471"/>
      <c r="K11" s="62">
        <v>756</v>
      </c>
      <c r="L11" s="63"/>
      <c r="M11" s="64"/>
      <c r="N11" s="122">
        <v>0.77100000000000002</v>
      </c>
      <c r="O11" s="121">
        <f t="shared" ref="O11:O58" si="4">SUM(K11:M11)*N11</f>
        <v>582.87599999999998</v>
      </c>
      <c r="P11" s="118" t="s">
        <v>388</v>
      </c>
      <c r="Q11" s="66"/>
      <c r="R11" s="66"/>
      <c r="S11" s="45">
        <f>S10-H11-Q11</f>
        <v>616</v>
      </c>
      <c r="T11" s="74">
        <f>T10+S11</f>
        <v>616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28.5</v>
      </c>
      <c r="D12" s="42">
        <f t="shared" si="6"/>
        <v>46011</v>
      </c>
      <c r="E12" s="192">
        <f t="shared" ref="E12:E56" si="7">E11-H11-Q12</f>
        <v>616</v>
      </c>
      <c r="F12" s="127">
        <f t="shared" si="2"/>
        <v>2547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616</v>
      </c>
      <c r="T12" s="74">
        <f t="shared" ref="T12:T51" si="9">T11+S12</f>
        <v>1232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29.5</v>
      </c>
      <c r="D13" s="42">
        <f t="shared" si="6"/>
        <v>46012</v>
      </c>
      <c r="E13" s="192">
        <f t="shared" si="7"/>
        <v>616</v>
      </c>
      <c r="F13" s="127">
        <f t="shared" si="2"/>
        <v>2547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616</v>
      </c>
      <c r="T13" s="74">
        <f t="shared" si="9"/>
        <v>1848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30.5</v>
      </c>
      <c r="D14" s="42">
        <f t="shared" si="6"/>
        <v>46013</v>
      </c>
      <c r="E14" s="192">
        <f t="shared" si="7"/>
        <v>616</v>
      </c>
      <c r="F14" s="127">
        <f t="shared" si="2"/>
        <v>2547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616</v>
      </c>
      <c r="T14" s="74">
        <f t="shared" si="9"/>
        <v>2464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31.5</v>
      </c>
      <c r="D15" s="42">
        <f t="shared" si="6"/>
        <v>46014</v>
      </c>
      <c r="E15" s="192">
        <f>E14-H14-Q15</f>
        <v>616</v>
      </c>
      <c r="F15" s="127">
        <f t="shared" si="2"/>
        <v>2547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616</v>
      </c>
      <c r="T15" s="74">
        <f t="shared" si="9"/>
        <v>3080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32.5</v>
      </c>
      <c r="D16" s="42">
        <f t="shared" si="6"/>
        <v>46015</v>
      </c>
      <c r="E16" s="192">
        <f t="shared" si="7"/>
        <v>616</v>
      </c>
      <c r="F16" s="127">
        <f t="shared" si="2"/>
        <v>2547</v>
      </c>
      <c r="G16" s="127">
        <f t="shared" si="3"/>
        <v>1.7000000000000002</v>
      </c>
      <c r="H16" s="61">
        <v>1</v>
      </c>
      <c r="I16" s="470" t="s">
        <v>148</v>
      </c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615</v>
      </c>
      <c r="T16" s="75">
        <f t="shared" si="9"/>
        <v>3695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33.5</v>
      </c>
      <c r="D17" s="42">
        <f t="shared" si="6"/>
        <v>46016</v>
      </c>
      <c r="E17" s="192">
        <f t="shared" si="7"/>
        <v>615</v>
      </c>
      <c r="F17" s="127">
        <f t="shared" si="2"/>
        <v>2547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615</v>
      </c>
      <c r="T17" s="74">
        <f t="shared" si="9"/>
        <v>4310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34.5</v>
      </c>
      <c r="D18" s="42">
        <f t="shared" si="6"/>
        <v>46017</v>
      </c>
      <c r="E18" s="192">
        <f>E17-H17-Q18</f>
        <v>615</v>
      </c>
      <c r="F18" s="127">
        <f t="shared" si="2"/>
        <v>2547</v>
      </c>
      <c r="G18" s="127">
        <f t="shared" si="3"/>
        <v>4.5999999999999996</v>
      </c>
      <c r="H18" s="61">
        <v>2</v>
      </c>
      <c r="I18" s="470" t="s">
        <v>151</v>
      </c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613</v>
      </c>
      <c r="T18" s="74">
        <f t="shared" si="9"/>
        <v>4923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35.5</v>
      </c>
      <c r="D19" s="42">
        <f t="shared" si="6"/>
        <v>46018</v>
      </c>
      <c r="E19" s="192">
        <f t="shared" si="7"/>
        <v>613</v>
      </c>
      <c r="F19" s="127">
        <f t="shared" si="2"/>
        <v>2547</v>
      </c>
      <c r="G19" s="127">
        <f t="shared" si="3"/>
        <v>7.7999999999999989</v>
      </c>
      <c r="H19" s="61">
        <v>3</v>
      </c>
      <c r="I19" s="470" t="s">
        <v>151</v>
      </c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610</v>
      </c>
      <c r="T19" s="74">
        <f t="shared" si="9"/>
        <v>5533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36.5</v>
      </c>
      <c r="D20" s="42">
        <f t="shared" si="6"/>
        <v>46019</v>
      </c>
      <c r="E20" s="192">
        <f t="shared" si="7"/>
        <v>610</v>
      </c>
      <c r="F20" s="127">
        <f t="shared" si="2"/>
        <v>2547</v>
      </c>
      <c r="G20" s="127">
        <f t="shared" si="3"/>
        <v>5.7999999999999989</v>
      </c>
      <c r="H20" s="61">
        <v>2</v>
      </c>
      <c r="I20" s="470" t="s">
        <v>151</v>
      </c>
      <c r="J20" s="471"/>
      <c r="K20" s="62"/>
      <c r="L20" s="63"/>
      <c r="M20" s="64"/>
      <c r="N20" s="122"/>
      <c r="O20" s="121">
        <f t="shared" si="4"/>
        <v>0</v>
      </c>
      <c r="P20" s="118" t="s">
        <v>221</v>
      </c>
      <c r="Q20" s="66"/>
      <c r="R20" s="66"/>
      <c r="S20" s="45">
        <f t="shared" si="8"/>
        <v>608</v>
      </c>
      <c r="T20" s="74">
        <f t="shared" si="9"/>
        <v>6141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37.5</v>
      </c>
      <c r="D21" s="42">
        <f t="shared" si="6"/>
        <v>46020</v>
      </c>
      <c r="E21" s="192">
        <f t="shared" si="7"/>
        <v>608</v>
      </c>
      <c r="F21" s="127">
        <f t="shared" si="2"/>
        <v>2547</v>
      </c>
      <c r="G21" s="127">
        <f t="shared" si="3"/>
        <v>13.119999999999997</v>
      </c>
      <c r="H21" s="61">
        <v>4</v>
      </c>
      <c r="I21" s="470" t="s">
        <v>151</v>
      </c>
      <c r="J21" s="471"/>
      <c r="K21" s="62"/>
      <c r="L21" s="63">
        <v>3000</v>
      </c>
      <c r="M21" s="64"/>
      <c r="N21" s="122">
        <v>0.628</v>
      </c>
      <c r="O21" s="121">
        <f t="shared" si="4"/>
        <v>1884</v>
      </c>
      <c r="P21" s="118" t="s">
        <v>221</v>
      </c>
      <c r="Q21" s="66"/>
      <c r="R21" s="66"/>
      <c r="S21" s="45">
        <f t="shared" si="8"/>
        <v>604</v>
      </c>
      <c r="T21" s="74">
        <f t="shared" si="9"/>
        <v>6745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38.5</v>
      </c>
      <c r="D22" s="42">
        <f t="shared" si="6"/>
        <v>46021</v>
      </c>
      <c r="E22" s="192">
        <f t="shared" si="7"/>
        <v>604</v>
      </c>
      <c r="F22" s="127">
        <f t="shared" si="2"/>
        <v>2547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118" t="s">
        <v>221</v>
      </c>
      <c r="Q22" s="66"/>
      <c r="R22" s="66"/>
      <c r="S22" s="45">
        <f t="shared" si="8"/>
        <v>604</v>
      </c>
      <c r="T22" s="74">
        <f t="shared" si="9"/>
        <v>7349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39.5</v>
      </c>
      <c r="D23" s="42">
        <f t="shared" si="6"/>
        <v>46022</v>
      </c>
      <c r="E23" s="192">
        <f t="shared" si="7"/>
        <v>604</v>
      </c>
      <c r="F23" s="127">
        <f t="shared" si="2"/>
        <v>2547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118" t="s">
        <v>221</v>
      </c>
      <c r="Q23" s="66"/>
      <c r="R23" s="66"/>
      <c r="S23" s="45">
        <f t="shared" si="8"/>
        <v>604</v>
      </c>
      <c r="T23" s="75">
        <f t="shared" si="9"/>
        <v>7953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40.5</v>
      </c>
      <c r="D24" s="42">
        <f t="shared" si="6"/>
        <v>46023</v>
      </c>
      <c r="E24" s="192">
        <f t="shared" si="7"/>
        <v>604</v>
      </c>
      <c r="F24" s="127">
        <f t="shared" si="2"/>
        <v>2547</v>
      </c>
      <c r="G24" s="127">
        <f t="shared" si="3"/>
        <v>0</v>
      </c>
      <c r="H24" s="61"/>
      <c r="I24" s="470"/>
      <c r="J24" s="471"/>
      <c r="K24" s="62"/>
      <c r="L24" s="63">
        <v>3000</v>
      </c>
      <c r="M24" s="64"/>
      <c r="N24" s="122">
        <v>0.61399999999999999</v>
      </c>
      <c r="O24" s="121">
        <f t="shared" si="4"/>
        <v>1842</v>
      </c>
      <c r="P24" s="118" t="s">
        <v>221</v>
      </c>
      <c r="Q24" s="66"/>
      <c r="R24" s="66"/>
      <c r="S24" s="45">
        <f t="shared" si="8"/>
        <v>604</v>
      </c>
      <c r="T24" s="74">
        <f t="shared" si="9"/>
        <v>8557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41.5</v>
      </c>
      <c r="D25" s="42">
        <f t="shared" si="6"/>
        <v>46024</v>
      </c>
      <c r="E25" s="192">
        <f t="shared" si="7"/>
        <v>604</v>
      </c>
      <c r="F25" s="127">
        <f t="shared" si="2"/>
        <v>2547</v>
      </c>
      <c r="G25" s="127">
        <f t="shared" si="3"/>
        <v>4.7999999999999989</v>
      </c>
      <c r="H25" s="61">
        <v>1</v>
      </c>
      <c r="I25" s="470" t="s">
        <v>148</v>
      </c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603</v>
      </c>
      <c r="T25" s="74">
        <f t="shared" si="9"/>
        <v>9160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42.5</v>
      </c>
      <c r="D26" s="42">
        <f t="shared" si="6"/>
        <v>46025</v>
      </c>
      <c r="E26" s="192">
        <f t="shared" si="7"/>
        <v>603</v>
      </c>
      <c r="F26" s="127">
        <f t="shared" si="2"/>
        <v>2547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603</v>
      </c>
      <c r="T26" s="74">
        <f t="shared" si="9"/>
        <v>9763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43.5</v>
      </c>
      <c r="D27" s="42">
        <f t="shared" si="6"/>
        <v>46026</v>
      </c>
      <c r="E27" s="192">
        <f t="shared" si="7"/>
        <v>603</v>
      </c>
      <c r="F27" s="127">
        <f t="shared" si="2"/>
        <v>2547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603</v>
      </c>
      <c r="T27" s="74">
        <f t="shared" si="9"/>
        <v>10366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44.5</v>
      </c>
      <c r="D28" s="42">
        <f t="shared" si="11"/>
        <v>46027</v>
      </c>
      <c r="E28" s="192">
        <f t="shared" si="7"/>
        <v>603</v>
      </c>
      <c r="F28" s="127">
        <f t="shared" si="2"/>
        <v>2547</v>
      </c>
      <c r="G28" s="127">
        <f t="shared" si="3"/>
        <v>6.1599999999999984</v>
      </c>
      <c r="H28" s="61">
        <v>1</v>
      </c>
      <c r="I28" s="470" t="s">
        <v>151</v>
      </c>
      <c r="J28" s="471"/>
      <c r="K28" s="62"/>
      <c r="L28" s="63">
        <v>2000</v>
      </c>
      <c r="M28" s="64"/>
      <c r="N28" s="122">
        <v>0.61399999999999999</v>
      </c>
      <c r="O28" s="121">
        <f t="shared" si="4"/>
        <v>1228</v>
      </c>
      <c r="P28" s="65"/>
      <c r="Q28" s="66"/>
      <c r="R28" s="66"/>
      <c r="S28" s="45">
        <f t="shared" si="8"/>
        <v>602</v>
      </c>
      <c r="T28" s="74">
        <f t="shared" si="9"/>
        <v>10968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45.5</v>
      </c>
      <c r="D29" s="42">
        <f t="shared" si="11"/>
        <v>46028</v>
      </c>
      <c r="E29" s="192">
        <f t="shared" si="7"/>
        <v>602</v>
      </c>
      <c r="F29" s="127">
        <f t="shared" si="2"/>
        <v>2547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602</v>
      </c>
      <c r="T29" s="74">
        <f t="shared" si="9"/>
        <v>11570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46.5</v>
      </c>
      <c r="D30" s="42">
        <f t="shared" si="11"/>
        <v>46029</v>
      </c>
      <c r="E30" s="192">
        <f t="shared" si="7"/>
        <v>602</v>
      </c>
      <c r="F30" s="127">
        <f t="shared" si="2"/>
        <v>2547</v>
      </c>
      <c r="G30" s="127">
        <f t="shared" si="3"/>
        <v>0</v>
      </c>
      <c r="H30" s="61"/>
      <c r="I30" s="470"/>
      <c r="J30" s="471"/>
      <c r="K30" s="62"/>
      <c r="L30" s="63"/>
      <c r="M30" s="64">
        <v>1450</v>
      </c>
      <c r="N30" s="122">
        <v>0.53400000000000003</v>
      </c>
      <c r="O30" s="121">
        <f t="shared" si="4"/>
        <v>774.30000000000007</v>
      </c>
      <c r="P30" s="65"/>
      <c r="Q30" s="66"/>
      <c r="R30" s="66"/>
      <c r="S30" s="45">
        <f t="shared" si="8"/>
        <v>602</v>
      </c>
      <c r="T30" s="75">
        <f t="shared" si="9"/>
        <v>12172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47.5</v>
      </c>
      <c r="D31" s="42">
        <f t="shared" si="11"/>
        <v>46030</v>
      </c>
      <c r="E31" s="192">
        <f t="shared" si="7"/>
        <v>602</v>
      </c>
      <c r="F31" s="127">
        <f t="shared" si="2"/>
        <v>2547</v>
      </c>
      <c r="G31" s="127">
        <f t="shared" si="3"/>
        <v>0</v>
      </c>
      <c r="H31" s="61"/>
      <c r="I31" s="470"/>
      <c r="J31" s="471"/>
      <c r="K31" s="62"/>
      <c r="L31" s="63"/>
      <c r="M31" s="64">
        <v>1550</v>
      </c>
      <c r="N31" s="122">
        <v>0.53400000000000003</v>
      </c>
      <c r="O31" s="121">
        <f t="shared" si="4"/>
        <v>827.7</v>
      </c>
      <c r="P31" s="65"/>
      <c r="Q31" s="66"/>
      <c r="R31" s="66"/>
      <c r="S31" s="45">
        <f t="shared" si="8"/>
        <v>602</v>
      </c>
      <c r="T31" s="74">
        <f t="shared" si="9"/>
        <v>12774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48.5</v>
      </c>
      <c r="D32" s="42">
        <f t="shared" si="11"/>
        <v>46031</v>
      </c>
      <c r="E32" s="192">
        <f t="shared" si="7"/>
        <v>602</v>
      </c>
      <c r="F32" s="127">
        <f t="shared" si="2"/>
        <v>2547</v>
      </c>
      <c r="G32" s="127">
        <f t="shared" si="3"/>
        <v>8.5599999999999969</v>
      </c>
      <c r="H32" s="61">
        <v>1</v>
      </c>
      <c r="I32" s="470" t="s">
        <v>151</v>
      </c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601</v>
      </c>
      <c r="T32" s="74">
        <f t="shared" si="9"/>
        <v>13375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49.5</v>
      </c>
      <c r="D33" s="42">
        <f t="shared" si="11"/>
        <v>46032</v>
      </c>
      <c r="E33" s="192">
        <f t="shared" si="7"/>
        <v>601</v>
      </c>
      <c r="F33" s="127">
        <f t="shared" si="2"/>
        <v>2547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601</v>
      </c>
      <c r="T33" s="74">
        <f t="shared" si="9"/>
        <v>13976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50.5</v>
      </c>
      <c r="D34" s="42">
        <f t="shared" si="11"/>
        <v>46033</v>
      </c>
      <c r="E34" s="192">
        <f t="shared" si="7"/>
        <v>601</v>
      </c>
      <c r="F34" s="127">
        <f t="shared" si="2"/>
        <v>2547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601</v>
      </c>
      <c r="T34" s="74">
        <f t="shared" si="9"/>
        <v>14577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51.5</v>
      </c>
      <c r="D35" s="42">
        <f t="shared" si="11"/>
        <v>46034</v>
      </c>
      <c r="E35" s="192">
        <f t="shared" si="7"/>
        <v>601</v>
      </c>
      <c r="F35" s="127">
        <f t="shared" si="2"/>
        <v>2547</v>
      </c>
      <c r="G35" s="127">
        <f t="shared" si="3"/>
        <v>0</v>
      </c>
      <c r="H35" s="61"/>
      <c r="I35" s="470"/>
      <c r="J35" s="471"/>
      <c r="K35" s="62"/>
      <c r="L35" s="63"/>
      <c r="M35" s="64">
        <v>1650</v>
      </c>
      <c r="N35" s="122">
        <v>0.53400000000000003</v>
      </c>
      <c r="O35" s="121">
        <f t="shared" si="4"/>
        <v>881.1</v>
      </c>
      <c r="P35" s="65"/>
      <c r="Q35" s="66"/>
      <c r="R35" s="66"/>
      <c r="S35" s="45">
        <f t="shared" si="8"/>
        <v>601</v>
      </c>
      <c r="T35" s="74">
        <f t="shared" si="9"/>
        <v>15178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52.5</v>
      </c>
      <c r="D36" s="42">
        <f t="shared" si="11"/>
        <v>46035</v>
      </c>
      <c r="E36" s="192">
        <f t="shared" si="7"/>
        <v>601</v>
      </c>
      <c r="F36" s="127">
        <f t="shared" si="2"/>
        <v>2547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601</v>
      </c>
      <c r="T36" s="74">
        <f t="shared" si="9"/>
        <v>15779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53.5</v>
      </c>
      <c r="D37" s="42">
        <f t="shared" si="11"/>
        <v>46036</v>
      </c>
      <c r="E37" s="192">
        <f t="shared" si="7"/>
        <v>601</v>
      </c>
      <c r="F37" s="127">
        <f t="shared" si="2"/>
        <v>2547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601</v>
      </c>
      <c r="T37" s="75">
        <f t="shared" si="9"/>
        <v>16380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54.5</v>
      </c>
      <c r="D38" s="42">
        <f t="shared" si="11"/>
        <v>46037</v>
      </c>
      <c r="E38" s="192">
        <f t="shared" si="7"/>
        <v>601</v>
      </c>
      <c r="F38" s="127">
        <f t="shared" si="2"/>
        <v>2547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601</v>
      </c>
      <c r="T38" s="74">
        <f t="shared" si="9"/>
        <v>16981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55.5</v>
      </c>
      <c r="D39" s="42">
        <f t="shared" si="11"/>
        <v>46038</v>
      </c>
      <c r="E39" s="192">
        <f t="shared" si="7"/>
        <v>601</v>
      </c>
      <c r="F39" s="127">
        <f t="shared" si="2"/>
        <v>2547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601</v>
      </c>
      <c r="T39" s="74">
        <f t="shared" si="9"/>
        <v>17582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56.5</v>
      </c>
      <c r="D40" s="42">
        <f t="shared" si="11"/>
        <v>46039</v>
      </c>
      <c r="E40" s="192">
        <f t="shared" si="7"/>
        <v>601</v>
      </c>
      <c r="F40" s="127">
        <f t="shared" si="2"/>
        <v>2547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601</v>
      </c>
      <c r="T40" s="74">
        <f t="shared" si="9"/>
        <v>18183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57.5</v>
      </c>
      <c r="D41" s="42">
        <f t="shared" si="11"/>
        <v>46040</v>
      </c>
      <c r="E41" s="192">
        <f t="shared" si="7"/>
        <v>601</v>
      </c>
      <c r="F41" s="127">
        <f t="shared" si="2"/>
        <v>2547</v>
      </c>
      <c r="G41" s="127">
        <f t="shared" si="3"/>
        <v>0</v>
      </c>
      <c r="H41" s="61"/>
      <c r="I41" s="470"/>
      <c r="J41" s="471"/>
      <c r="K41" s="62"/>
      <c r="L41" s="63"/>
      <c r="M41" s="64">
        <v>3000</v>
      </c>
      <c r="N41" s="122">
        <v>0.53400000000000003</v>
      </c>
      <c r="O41" s="121">
        <f t="shared" si="4"/>
        <v>1602</v>
      </c>
      <c r="P41" s="65"/>
      <c r="Q41" s="66"/>
      <c r="R41" s="66"/>
      <c r="S41" s="45">
        <f t="shared" si="8"/>
        <v>601</v>
      </c>
      <c r="T41" s="74">
        <f t="shared" si="9"/>
        <v>18784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58.5</v>
      </c>
      <c r="D42" s="42">
        <f t="shared" si="11"/>
        <v>46041</v>
      </c>
      <c r="E42" s="192">
        <f t="shared" si="7"/>
        <v>601</v>
      </c>
      <c r="F42" s="127">
        <f t="shared" si="2"/>
        <v>2547</v>
      </c>
      <c r="G42" s="127">
        <f t="shared" si="3"/>
        <v>0</v>
      </c>
      <c r="H42" s="61"/>
      <c r="I42" s="470"/>
      <c r="J42" s="471"/>
      <c r="K42" s="62"/>
      <c r="L42" s="63"/>
      <c r="M42" s="64">
        <v>556</v>
      </c>
      <c r="N42" s="122">
        <v>0.53400000000000003</v>
      </c>
      <c r="O42" s="121">
        <f t="shared" si="4"/>
        <v>296.904</v>
      </c>
      <c r="P42" s="65" t="s">
        <v>394</v>
      </c>
      <c r="Q42" s="66"/>
      <c r="R42" s="66"/>
      <c r="S42" s="45">
        <f t="shared" si="8"/>
        <v>601</v>
      </c>
      <c r="T42" s="74">
        <f t="shared" si="9"/>
        <v>19385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59.5</v>
      </c>
      <c r="D43" s="42">
        <f t="shared" si="11"/>
        <v>46042</v>
      </c>
      <c r="E43" s="192">
        <f t="shared" si="7"/>
        <v>601</v>
      </c>
      <c r="F43" s="127">
        <f t="shared" si="2"/>
        <v>2547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601</v>
      </c>
      <c r="T43" s="74">
        <f t="shared" si="9"/>
        <v>19986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60.5</v>
      </c>
      <c r="D44" s="42">
        <f t="shared" si="12"/>
        <v>46043</v>
      </c>
      <c r="E44" s="192">
        <f t="shared" si="7"/>
        <v>601</v>
      </c>
      <c r="F44" s="127">
        <f t="shared" si="2"/>
        <v>2547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601</v>
      </c>
      <c r="T44" s="75">
        <f t="shared" si="9"/>
        <v>20587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61.5</v>
      </c>
      <c r="D45" s="42">
        <f t="shared" si="12"/>
        <v>46044</v>
      </c>
      <c r="E45" s="192">
        <f t="shared" si="7"/>
        <v>511</v>
      </c>
      <c r="F45" s="127">
        <f t="shared" si="2"/>
        <v>2547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118" t="s">
        <v>265</v>
      </c>
      <c r="Q45" s="66">
        <v>90</v>
      </c>
      <c r="R45" s="66">
        <v>2025</v>
      </c>
      <c r="S45" s="45">
        <f t="shared" si="8"/>
        <v>511</v>
      </c>
      <c r="T45" s="74">
        <f>T44+S45</f>
        <v>21098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62.5</v>
      </c>
      <c r="D46" s="42">
        <f t="shared" si="12"/>
        <v>46045</v>
      </c>
      <c r="E46" s="192">
        <f t="shared" si="7"/>
        <v>511</v>
      </c>
      <c r="F46" s="127">
        <f t="shared" si="2"/>
        <v>2547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511</v>
      </c>
      <c r="T46" s="74">
        <f>T45+S46</f>
        <v>21609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63.5</v>
      </c>
      <c r="D47" s="42">
        <f t="shared" si="12"/>
        <v>46046</v>
      </c>
      <c r="E47" s="192">
        <f t="shared" si="7"/>
        <v>511</v>
      </c>
      <c r="F47" s="127">
        <f t="shared" si="2"/>
        <v>2547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511</v>
      </c>
      <c r="T47" s="74">
        <f t="shared" si="9"/>
        <v>22120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64.5</v>
      </c>
      <c r="D48" s="42">
        <f t="shared" si="12"/>
        <v>46047</v>
      </c>
      <c r="E48" s="192">
        <f t="shared" si="7"/>
        <v>511</v>
      </c>
      <c r="F48" s="127">
        <f t="shared" si="2"/>
        <v>2547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511</v>
      </c>
      <c r="T48" s="74">
        <f t="shared" si="9"/>
        <v>22631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65.5</v>
      </c>
      <c r="D49" s="42">
        <f t="shared" si="12"/>
        <v>46048</v>
      </c>
      <c r="E49" s="192">
        <f t="shared" si="7"/>
        <v>1</v>
      </c>
      <c r="F49" s="127">
        <f t="shared" si="2"/>
        <v>2547</v>
      </c>
      <c r="G49" s="127">
        <f t="shared" si="3"/>
        <v>23.56</v>
      </c>
      <c r="H49" s="61">
        <v>1</v>
      </c>
      <c r="I49" s="470" t="s">
        <v>147</v>
      </c>
      <c r="J49" s="471"/>
      <c r="K49" s="62"/>
      <c r="L49" s="63"/>
      <c r="M49" s="64"/>
      <c r="N49" s="122"/>
      <c r="O49" s="121">
        <f t="shared" si="4"/>
        <v>0</v>
      </c>
      <c r="P49" s="65" t="s">
        <v>401</v>
      </c>
      <c r="Q49" s="66">
        <v>510</v>
      </c>
      <c r="R49" s="66">
        <v>13951.5</v>
      </c>
      <c r="S49" s="45">
        <f t="shared" si="8"/>
        <v>0</v>
      </c>
      <c r="T49" s="74">
        <f t="shared" si="9"/>
        <v>22631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66.5</v>
      </c>
      <c r="D50" s="42">
        <f t="shared" si="12"/>
        <v>46049</v>
      </c>
      <c r="E50" s="192">
        <f t="shared" si="7"/>
        <v>0</v>
      </c>
      <c r="F50" s="127">
        <f t="shared" si="2"/>
        <v>2547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22631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67.5</v>
      </c>
      <c r="D51" s="42">
        <f t="shared" si="12"/>
        <v>46050</v>
      </c>
      <c r="E51" s="192">
        <f t="shared" si="7"/>
        <v>0</v>
      </c>
      <c r="F51" s="127">
        <f t="shared" si="2"/>
        <v>2547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22631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68.5</v>
      </c>
      <c r="D52" s="42">
        <f t="shared" si="12"/>
        <v>46051</v>
      </c>
      <c r="E52" s="192">
        <f t="shared" si="7"/>
        <v>0</v>
      </c>
      <c r="F52" s="127">
        <f t="shared" si="2"/>
        <v>2547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22631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69.5</v>
      </c>
      <c r="D53" s="42">
        <f t="shared" si="12"/>
        <v>46052</v>
      </c>
      <c r="E53" s="192">
        <f t="shared" si="7"/>
        <v>0</v>
      </c>
      <c r="F53" s="127">
        <f t="shared" si="2"/>
        <v>2547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22631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70.5</v>
      </c>
      <c r="D54" s="42">
        <f t="shared" si="12"/>
        <v>46053</v>
      </c>
      <c r="E54" s="192">
        <f t="shared" si="7"/>
        <v>0</v>
      </c>
      <c r="F54" s="127">
        <f t="shared" si="2"/>
        <v>2547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22631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71.5</v>
      </c>
      <c r="D55" s="42">
        <f t="shared" si="12"/>
        <v>46054</v>
      </c>
      <c r="E55" s="192">
        <f t="shared" si="7"/>
        <v>0</v>
      </c>
      <c r="F55" s="127">
        <f t="shared" si="2"/>
        <v>2547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22631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72.5</v>
      </c>
      <c r="D56" s="42">
        <f t="shared" si="12"/>
        <v>46055</v>
      </c>
      <c r="E56" s="192">
        <f t="shared" si="7"/>
        <v>0</v>
      </c>
      <c r="F56" s="127">
        <f t="shared" si="2"/>
        <v>2547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22631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73.5</v>
      </c>
      <c r="D57" s="42">
        <f t="shared" si="12"/>
        <v>46056</v>
      </c>
      <c r="E57" s="192">
        <f>E56-H56-Q57</f>
        <v>0</v>
      </c>
      <c r="F57" s="127">
        <f t="shared" si="2"/>
        <v>2547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22631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74.5</v>
      </c>
      <c r="D58" s="44">
        <f t="shared" si="12"/>
        <v>46057</v>
      </c>
      <c r="E58" s="192">
        <f>E57-H57-Q58</f>
        <v>0</v>
      </c>
      <c r="F58" s="127">
        <f t="shared" si="2"/>
        <v>2547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22631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76.09999999999998</v>
      </c>
      <c r="H59" s="46">
        <f>SUM(H10:H58)</f>
        <v>16</v>
      </c>
      <c r="I59" s="485"/>
      <c r="J59" s="486"/>
      <c r="K59" s="480">
        <f>SUM(K10:M58)</f>
        <v>18962</v>
      </c>
      <c r="L59" s="481"/>
      <c r="M59" s="482"/>
      <c r="N59" s="294"/>
      <c r="O59" s="294">
        <f>SUM(O10:O58)</f>
        <v>11460.880000000001</v>
      </c>
      <c r="P59" s="47"/>
      <c r="Q59" s="48">
        <f>SUM(Q10:Q58)</f>
        <v>600</v>
      </c>
      <c r="R59" s="48">
        <f>SUM(R10:R58)</f>
        <v>15976.5</v>
      </c>
      <c r="S59" s="49"/>
      <c r="T59" s="77">
        <f t="shared" si="13"/>
        <v>22631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0F00-000000000000}">
      <formula1>$AA$10:$AA$25</formula1>
    </dataValidation>
  </dataValidation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:AL101"/>
  <sheetViews>
    <sheetView topLeftCell="C1" workbookViewId="0">
      <selection activeCell="S2" sqref="S2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2546</v>
      </c>
      <c r="E2" s="445"/>
      <c r="F2" s="446"/>
      <c r="G2" s="289"/>
      <c r="H2" s="413" t="s">
        <v>2</v>
      </c>
      <c r="I2" s="414"/>
      <c r="J2" s="442">
        <v>649</v>
      </c>
      <c r="K2" s="443"/>
      <c r="L2" s="29" t="s">
        <v>3</v>
      </c>
      <c r="M2" s="165">
        <f>T59</f>
        <v>24006</v>
      </c>
      <c r="N2" s="29" t="s">
        <v>14</v>
      </c>
      <c r="O2" s="181">
        <f>K59</f>
        <v>18998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2904</v>
      </c>
      <c r="V2">
        <f>(U2/((J$2)-(SUM(Q10:Q14))))</f>
        <v>4.4745762711864403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62</v>
      </c>
      <c r="E3" s="448"/>
      <c r="F3" s="449"/>
      <c r="G3" s="290"/>
      <c r="H3" s="392" t="s">
        <v>4</v>
      </c>
      <c r="I3" s="393"/>
      <c r="J3" s="440">
        <v>4221</v>
      </c>
      <c r="K3" s="441"/>
      <c r="L3" s="287" t="s">
        <v>113</v>
      </c>
      <c r="M3" s="166">
        <f>J3/J2</f>
        <v>6.5038520801232664</v>
      </c>
      <c r="N3" s="171" t="s">
        <v>15</v>
      </c>
      <c r="O3" s="182">
        <f>(O2/(J7-J3))</f>
        <v>1.5523778395162608</v>
      </c>
      <c r="P3" s="171" t="s">
        <v>41</v>
      </c>
      <c r="Q3" s="54"/>
      <c r="R3" s="187" t="s">
        <v>237</v>
      </c>
      <c r="S3" s="161">
        <f>G59</f>
        <v>87.999999999999986</v>
      </c>
      <c r="T3" t="s">
        <v>246</v>
      </c>
      <c r="U3">
        <f>SUM(L10:L57)</f>
        <v>8500</v>
      </c>
      <c r="V3">
        <f>(U3/((J$2)-(SUM(Q10:Q15))))</f>
        <v>13.097072419106317</v>
      </c>
    </row>
    <row r="4" spans="1:38" ht="18.75" x14ac:dyDescent="0.3">
      <c r="A4" s="387" t="s">
        <v>5</v>
      </c>
      <c r="B4" s="388"/>
      <c r="C4" s="389"/>
      <c r="D4" s="436">
        <v>46002</v>
      </c>
      <c r="E4" s="437"/>
      <c r="F4" s="438"/>
      <c r="G4" s="288"/>
      <c r="H4" s="433" t="s">
        <v>6</v>
      </c>
      <c r="I4" s="434"/>
      <c r="J4" s="395">
        <f>H59</f>
        <v>10</v>
      </c>
      <c r="K4" s="435"/>
      <c r="L4" s="30" t="s">
        <v>7</v>
      </c>
      <c r="M4" s="167">
        <f>(SUM(H10:H20)/J2)+(SUM(H21:H58)/(J2-J5-AB2))</f>
        <v>1.5429720938195514E-2</v>
      </c>
      <c r="N4" s="175" t="s">
        <v>111</v>
      </c>
      <c r="O4" s="183">
        <f>O59</f>
        <v>11614.18</v>
      </c>
      <c r="P4" s="172" t="s">
        <v>39</v>
      </c>
      <c r="Q4" s="54"/>
      <c r="R4" s="187" t="s">
        <v>242</v>
      </c>
      <c r="S4" s="161">
        <f>O2-S3-S2</f>
        <v>18910</v>
      </c>
      <c r="T4" t="s">
        <v>37</v>
      </c>
      <c r="U4">
        <f>SUM(M10:M58)</f>
        <v>7594</v>
      </c>
      <c r="V4">
        <f>(U4/((J$2)-(SUM(Q10:Q14))))</f>
        <v>11.701078582434514</v>
      </c>
    </row>
    <row r="5" spans="1:38" ht="18.75" x14ac:dyDescent="0.3">
      <c r="A5" s="387" t="s">
        <v>8</v>
      </c>
      <c r="B5" s="388"/>
      <c r="C5" s="389"/>
      <c r="D5" s="436">
        <v>46041</v>
      </c>
      <c r="E5" s="437"/>
      <c r="F5" s="438"/>
      <c r="G5" s="288"/>
      <c r="H5" s="433" t="s">
        <v>106</v>
      </c>
      <c r="I5" s="434"/>
      <c r="J5" s="395">
        <f>SUM(Q10:Q11)</f>
        <v>0</v>
      </c>
      <c r="K5" s="435"/>
      <c r="L5" s="30" t="s">
        <v>10</v>
      </c>
      <c r="M5" s="168">
        <f>((J7-J3)/M2)*1000</f>
        <v>509.78921936182621</v>
      </c>
      <c r="N5" s="173" t="s">
        <v>112</v>
      </c>
      <c r="O5" s="184">
        <f>O4/(J7-J3)</f>
        <v>0.9490259846380128</v>
      </c>
      <c r="P5" s="173" t="s">
        <v>42</v>
      </c>
      <c r="Q5" s="54"/>
      <c r="R5" s="187" t="s">
        <v>238</v>
      </c>
      <c r="S5" s="161">
        <f>S4/J6</f>
        <v>29.593114241001565</v>
      </c>
    </row>
    <row r="6" spans="1:38" ht="18.75" x14ac:dyDescent="0.3">
      <c r="A6" s="387" t="s">
        <v>11</v>
      </c>
      <c r="B6" s="388"/>
      <c r="C6" s="389"/>
      <c r="D6" s="447">
        <v>27.1</v>
      </c>
      <c r="E6" s="448"/>
      <c r="F6" s="449"/>
      <c r="G6" s="290"/>
      <c r="H6" s="433" t="s">
        <v>107</v>
      </c>
      <c r="I6" s="434"/>
      <c r="J6" s="395">
        <f>Q59-J5</f>
        <v>639</v>
      </c>
      <c r="K6" s="435"/>
      <c r="L6" s="287" t="s">
        <v>109</v>
      </c>
      <c r="M6" s="169">
        <f>SUM(R40:R58)/SUM(Q40:Q58)</f>
        <v>25.757433489827857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66.099999999999994</v>
      </c>
      <c r="E7" s="464"/>
      <c r="F7" s="465"/>
      <c r="G7" s="291"/>
      <c r="H7" s="459" t="s">
        <v>12</v>
      </c>
      <c r="I7" s="460"/>
      <c r="J7" s="461">
        <f>R59</f>
        <v>16459</v>
      </c>
      <c r="K7" s="462"/>
      <c r="L7" s="31" t="s">
        <v>110</v>
      </c>
      <c r="M7" s="170">
        <f>SUM(R10:R45)/SUM(Q10:Q45)</f>
        <v>20.95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27.1</v>
      </c>
      <c r="D10" s="41">
        <f>D4</f>
        <v>46002</v>
      </c>
      <c r="E10" s="192">
        <f>J2</f>
        <v>649</v>
      </c>
      <c r="F10" s="127">
        <f>D$2</f>
        <v>2546</v>
      </c>
      <c r="G10" s="127">
        <f>H10*X10</f>
        <v>0</v>
      </c>
      <c r="H10" s="55"/>
      <c r="I10" s="468"/>
      <c r="J10" s="469"/>
      <c r="K10" s="56">
        <v>2100</v>
      </c>
      <c r="L10" s="57"/>
      <c r="M10" s="58"/>
      <c r="N10" s="121">
        <v>0.77100000000000002</v>
      </c>
      <c r="O10" s="121">
        <f>SUM(K10:M10)*N10</f>
        <v>1619.1000000000001</v>
      </c>
      <c r="P10" s="119" t="s">
        <v>118</v>
      </c>
      <c r="Q10" s="60"/>
      <c r="R10" s="60"/>
      <c r="S10" s="45">
        <f>E10-H10-Q10</f>
        <v>649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28.1</v>
      </c>
      <c r="D11" s="42">
        <f>D10+1</f>
        <v>46003</v>
      </c>
      <c r="E11" s="192">
        <f>E10-H10-Q11</f>
        <v>649</v>
      </c>
      <c r="F11" s="127">
        <f t="shared" ref="F11:F58" si="2">D$2</f>
        <v>2546</v>
      </c>
      <c r="G11" s="127">
        <f t="shared" ref="G11:G58" si="3">H11*X11</f>
        <v>0</v>
      </c>
      <c r="H11" s="61"/>
      <c r="I11" s="470"/>
      <c r="J11" s="471"/>
      <c r="K11" s="62">
        <v>804</v>
      </c>
      <c r="L11" s="63"/>
      <c r="M11" s="64"/>
      <c r="N11" s="122">
        <v>0.77100000000000002</v>
      </c>
      <c r="O11" s="121">
        <f t="shared" ref="O11:O58" si="4">SUM(K11:M11)*N11</f>
        <v>619.88400000000001</v>
      </c>
      <c r="P11" s="118" t="s">
        <v>391</v>
      </c>
      <c r="Q11" s="66"/>
      <c r="R11" s="66"/>
      <c r="S11" s="45">
        <f>S10-H11-Q11</f>
        <v>649</v>
      </c>
      <c r="T11" s="74">
        <f>T10+S11</f>
        <v>649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29.1</v>
      </c>
      <c r="D12" s="42">
        <f t="shared" si="6"/>
        <v>46004</v>
      </c>
      <c r="E12" s="192">
        <f t="shared" ref="E12:E56" si="7">E11-H11-Q12</f>
        <v>649</v>
      </c>
      <c r="F12" s="127">
        <f t="shared" si="2"/>
        <v>2546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649</v>
      </c>
      <c r="T12" s="74">
        <f t="shared" ref="T12:T51" si="9">T11+S12</f>
        <v>1298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30.1</v>
      </c>
      <c r="D13" s="42">
        <f t="shared" si="6"/>
        <v>46005</v>
      </c>
      <c r="E13" s="192">
        <f t="shared" si="7"/>
        <v>649</v>
      </c>
      <c r="F13" s="127">
        <f t="shared" si="2"/>
        <v>2546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649</v>
      </c>
      <c r="T13" s="74">
        <f t="shared" si="9"/>
        <v>1947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31.1</v>
      </c>
      <c r="D14" s="42">
        <f t="shared" si="6"/>
        <v>46006</v>
      </c>
      <c r="E14" s="192">
        <f t="shared" si="7"/>
        <v>649</v>
      </c>
      <c r="F14" s="127">
        <f t="shared" si="2"/>
        <v>2546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649</v>
      </c>
      <c r="T14" s="74">
        <f t="shared" si="9"/>
        <v>2596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32.1</v>
      </c>
      <c r="D15" s="42">
        <f t="shared" si="6"/>
        <v>46007</v>
      </c>
      <c r="E15" s="192">
        <f>E14-H14-Q15</f>
        <v>649</v>
      </c>
      <c r="F15" s="127">
        <f t="shared" si="2"/>
        <v>2546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649</v>
      </c>
      <c r="T15" s="74">
        <f t="shared" si="9"/>
        <v>3245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33.1</v>
      </c>
      <c r="D16" s="42">
        <f t="shared" si="6"/>
        <v>46008</v>
      </c>
      <c r="E16" s="192">
        <f t="shared" si="7"/>
        <v>649</v>
      </c>
      <c r="F16" s="127">
        <f t="shared" si="2"/>
        <v>2546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649</v>
      </c>
      <c r="T16" s="75">
        <f t="shared" si="9"/>
        <v>3894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34.1</v>
      </c>
      <c r="D17" s="42">
        <f t="shared" si="6"/>
        <v>46009</v>
      </c>
      <c r="E17" s="192">
        <f t="shared" si="7"/>
        <v>649</v>
      </c>
      <c r="F17" s="127">
        <f t="shared" si="2"/>
        <v>2546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649</v>
      </c>
      <c r="T17" s="74">
        <f t="shared" si="9"/>
        <v>4543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35.1</v>
      </c>
      <c r="D18" s="42">
        <f t="shared" si="6"/>
        <v>46010</v>
      </c>
      <c r="E18" s="192">
        <f>E17-H17-Q18</f>
        <v>649</v>
      </c>
      <c r="F18" s="127">
        <f t="shared" si="2"/>
        <v>2546</v>
      </c>
      <c r="G18" s="127">
        <f t="shared" si="3"/>
        <v>2.2999999999999998</v>
      </c>
      <c r="H18" s="61">
        <v>1</v>
      </c>
      <c r="I18" s="470" t="s">
        <v>148</v>
      </c>
      <c r="J18" s="471"/>
      <c r="K18" s="62"/>
      <c r="L18" s="63">
        <v>3000</v>
      </c>
      <c r="M18" s="64"/>
      <c r="N18" s="122">
        <v>0.628</v>
      </c>
      <c r="O18" s="121">
        <f t="shared" si="4"/>
        <v>1884</v>
      </c>
      <c r="P18" s="65"/>
      <c r="Q18" s="66"/>
      <c r="R18" s="66"/>
      <c r="S18" s="45">
        <f t="shared" si="8"/>
        <v>648</v>
      </c>
      <c r="T18" s="74">
        <f t="shared" si="9"/>
        <v>5191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36.1</v>
      </c>
      <c r="D19" s="42">
        <f t="shared" si="6"/>
        <v>46011</v>
      </c>
      <c r="E19" s="192">
        <f t="shared" si="7"/>
        <v>648</v>
      </c>
      <c r="F19" s="127">
        <f t="shared" si="2"/>
        <v>2546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648</v>
      </c>
      <c r="T19" s="74">
        <f t="shared" si="9"/>
        <v>5839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37.1</v>
      </c>
      <c r="D20" s="42">
        <f t="shared" si="6"/>
        <v>46012</v>
      </c>
      <c r="E20" s="192">
        <f t="shared" si="7"/>
        <v>648</v>
      </c>
      <c r="F20" s="127">
        <f t="shared" si="2"/>
        <v>2546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648</v>
      </c>
      <c r="T20" s="74">
        <f t="shared" si="9"/>
        <v>6487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38.1</v>
      </c>
      <c r="D21" s="42">
        <f t="shared" si="6"/>
        <v>46013</v>
      </c>
      <c r="E21" s="192">
        <f t="shared" si="7"/>
        <v>648</v>
      </c>
      <c r="F21" s="127">
        <f t="shared" si="2"/>
        <v>2546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648</v>
      </c>
      <c r="T21" s="74">
        <f t="shared" si="9"/>
        <v>7135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39.1</v>
      </c>
      <c r="D22" s="42">
        <f t="shared" si="6"/>
        <v>46014</v>
      </c>
      <c r="E22" s="192">
        <f t="shared" si="7"/>
        <v>648</v>
      </c>
      <c r="F22" s="127">
        <f t="shared" si="2"/>
        <v>2546</v>
      </c>
      <c r="G22" s="127">
        <f t="shared" si="3"/>
        <v>0</v>
      </c>
      <c r="H22" s="61"/>
      <c r="I22" s="470"/>
      <c r="J22" s="471"/>
      <c r="K22" s="62"/>
      <c r="L22" s="63">
        <v>3000</v>
      </c>
      <c r="M22" s="64"/>
      <c r="N22" s="122">
        <v>0.628</v>
      </c>
      <c r="O22" s="121">
        <f t="shared" si="4"/>
        <v>1884</v>
      </c>
      <c r="P22" s="65"/>
      <c r="Q22" s="66"/>
      <c r="R22" s="66"/>
      <c r="S22" s="45">
        <f t="shared" si="8"/>
        <v>648</v>
      </c>
      <c r="T22" s="74">
        <f t="shared" si="9"/>
        <v>7783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40.1</v>
      </c>
      <c r="D23" s="42">
        <f t="shared" si="6"/>
        <v>46015</v>
      </c>
      <c r="E23" s="192">
        <f t="shared" si="7"/>
        <v>648</v>
      </c>
      <c r="F23" s="127">
        <f t="shared" si="2"/>
        <v>2546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648</v>
      </c>
      <c r="T23" s="75">
        <f t="shared" si="9"/>
        <v>8431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41.1</v>
      </c>
      <c r="D24" s="42">
        <f t="shared" si="6"/>
        <v>46016</v>
      </c>
      <c r="E24" s="192">
        <f t="shared" si="7"/>
        <v>648</v>
      </c>
      <c r="F24" s="127">
        <f t="shared" si="2"/>
        <v>2546</v>
      </c>
      <c r="G24" s="127">
        <f t="shared" si="3"/>
        <v>4.419999999999999</v>
      </c>
      <c r="H24" s="61">
        <v>1</v>
      </c>
      <c r="I24" s="470" t="s">
        <v>161</v>
      </c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647</v>
      </c>
      <c r="T24" s="74">
        <f t="shared" si="9"/>
        <v>9078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42.1</v>
      </c>
      <c r="D25" s="42">
        <f t="shared" si="6"/>
        <v>46017</v>
      </c>
      <c r="E25" s="192">
        <f t="shared" si="7"/>
        <v>647</v>
      </c>
      <c r="F25" s="127">
        <f t="shared" si="2"/>
        <v>2546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647</v>
      </c>
      <c r="T25" s="74">
        <f t="shared" si="9"/>
        <v>9725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43.1</v>
      </c>
      <c r="D26" s="42">
        <f t="shared" si="6"/>
        <v>46018</v>
      </c>
      <c r="E26" s="192">
        <f t="shared" si="7"/>
        <v>647</v>
      </c>
      <c r="F26" s="127">
        <f t="shared" si="2"/>
        <v>2546</v>
      </c>
      <c r="G26" s="127">
        <f t="shared" si="3"/>
        <v>0</v>
      </c>
      <c r="H26" s="61"/>
      <c r="I26" s="470"/>
      <c r="J26" s="471"/>
      <c r="K26" s="62"/>
      <c r="L26" s="63">
        <v>2500</v>
      </c>
      <c r="M26" s="64"/>
      <c r="N26" s="122">
        <v>0.628</v>
      </c>
      <c r="O26" s="121">
        <f t="shared" si="4"/>
        <v>1570</v>
      </c>
      <c r="P26" s="65"/>
      <c r="Q26" s="66"/>
      <c r="R26" s="66"/>
      <c r="S26" s="45">
        <f t="shared" si="8"/>
        <v>647</v>
      </c>
      <c r="T26" s="74">
        <f t="shared" si="9"/>
        <v>10372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44.1</v>
      </c>
      <c r="D27" s="42">
        <f t="shared" si="6"/>
        <v>46019</v>
      </c>
      <c r="E27" s="192">
        <f t="shared" si="7"/>
        <v>647</v>
      </c>
      <c r="F27" s="127">
        <f t="shared" si="2"/>
        <v>2546</v>
      </c>
      <c r="G27" s="127">
        <f t="shared" si="3"/>
        <v>11.119999999999997</v>
      </c>
      <c r="H27" s="61">
        <v>2</v>
      </c>
      <c r="I27" s="470" t="s">
        <v>151</v>
      </c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645</v>
      </c>
      <c r="T27" s="74">
        <f t="shared" si="9"/>
        <v>11017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45.1</v>
      </c>
      <c r="D28" s="42">
        <f t="shared" si="11"/>
        <v>46020</v>
      </c>
      <c r="E28" s="192">
        <f t="shared" si="7"/>
        <v>645</v>
      </c>
      <c r="F28" s="127">
        <f t="shared" si="2"/>
        <v>2546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645</v>
      </c>
      <c r="T28" s="74">
        <f t="shared" si="9"/>
        <v>11662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46.1</v>
      </c>
      <c r="D29" s="42">
        <f t="shared" si="11"/>
        <v>46021</v>
      </c>
      <c r="E29" s="192">
        <f t="shared" si="7"/>
        <v>645</v>
      </c>
      <c r="F29" s="127">
        <f t="shared" si="2"/>
        <v>2546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645</v>
      </c>
      <c r="T29" s="74">
        <f t="shared" si="9"/>
        <v>12307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47.1</v>
      </c>
      <c r="D30" s="42">
        <f t="shared" si="11"/>
        <v>46022</v>
      </c>
      <c r="E30" s="192">
        <f t="shared" si="7"/>
        <v>645</v>
      </c>
      <c r="F30" s="127">
        <f t="shared" si="2"/>
        <v>2546</v>
      </c>
      <c r="G30" s="127">
        <f t="shared" si="3"/>
        <v>0</v>
      </c>
      <c r="H30" s="61"/>
      <c r="I30" s="470"/>
      <c r="J30" s="471"/>
      <c r="K30" s="62"/>
      <c r="L30" s="63"/>
      <c r="M30" s="64">
        <v>3000</v>
      </c>
      <c r="N30" s="122">
        <v>0.52800000000000002</v>
      </c>
      <c r="O30" s="121">
        <f t="shared" si="4"/>
        <v>1584</v>
      </c>
      <c r="P30" s="65"/>
      <c r="Q30" s="66"/>
      <c r="R30" s="66"/>
      <c r="S30" s="45">
        <f t="shared" si="8"/>
        <v>645</v>
      </c>
      <c r="T30" s="75">
        <f t="shared" si="9"/>
        <v>12952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48.1</v>
      </c>
      <c r="D31" s="42">
        <f t="shared" si="11"/>
        <v>46023</v>
      </c>
      <c r="E31" s="192">
        <f t="shared" si="7"/>
        <v>645</v>
      </c>
      <c r="F31" s="127">
        <f t="shared" si="2"/>
        <v>2546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645</v>
      </c>
      <c r="T31" s="74">
        <f t="shared" si="9"/>
        <v>13597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49.1</v>
      </c>
      <c r="D32" s="42">
        <f t="shared" si="11"/>
        <v>46024</v>
      </c>
      <c r="E32" s="192">
        <f t="shared" si="7"/>
        <v>645</v>
      </c>
      <c r="F32" s="127">
        <f t="shared" si="2"/>
        <v>2546</v>
      </c>
      <c r="G32" s="127">
        <f t="shared" si="3"/>
        <v>8.5599999999999969</v>
      </c>
      <c r="H32" s="61">
        <v>1</v>
      </c>
      <c r="I32" s="470" t="s">
        <v>80</v>
      </c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644</v>
      </c>
      <c r="T32" s="74">
        <f t="shared" si="9"/>
        <v>14241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50.1</v>
      </c>
      <c r="D33" s="42">
        <f t="shared" si="11"/>
        <v>46025</v>
      </c>
      <c r="E33" s="192">
        <f t="shared" si="7"/>
        <v>644</v>
      </c>
      <c r="F33" s="127">
        <f t="shared" si="2"/>
        <v>2546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644</v>
      </c>
      <c r="T33" s="74">
        <f t="shared" si="9"/>
        <v>14885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51.1</v>
      </c>
      <c r="D34" s="42">
        <f t="shared" si="11"/>
        <v>46026</v>
      </c>
      <c r="E34" s="192">
        <f t="shared" si="7"/>
        <v>644</v>
      </c>
      <c r="F34" s="127">
        <f t="shared" si="2"/>
        <v>2546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644</v>
      </c>
      <c r="T34" s="74">
        <f t="shared" si="9"/>
        <v>15529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52.1</v>
      </c>
      <c r="D35" s="42">
        <f t="shared" si="11"/>
        <v>46027</v>
      </c>
      <c r="E35" s="192">
        <f t="shared" si="7"/>
        <v>644</v>
      </c>
      <c r="F35" s="127">
        <f t="shared" si="2"/>
        <v>2546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644</v>
      </c>
      <c r="T35" s="74">
        <f t="shared" si="9"/>
        <v>16173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53.1</v>
      </c>
      <c r="D36" s="42">
        <f t="shared" si="11"/>
        <v>46028</v>
      </c>
      <c r="E36" s="192">
        <f t="shared" si="7"/>
        <v>644</v>
      </c>
      <c r="F36" s="127">
        <f t="shared" si="2"/>
        <v>2546</v>
      </c>
      <c r="G36" s="127">
        <f t="shared" si="3"/>
        <v>22.719999999999995</v>
      </c>
      <c r="H36" s="61">
        <v>2</v>
      </c>
      <c r="I36" s="470" t="s">
        <v>151</v>
      </c>
      <c r="J36" s="471"/>
      <c r="K36" s="62"/>
      <c r="L36" s="63"/>
      <c r="M36" s="64">
        <v>2000</v>
      </c>
      <c r="N36" s="122">
        <v>0.53400000000000003</v>
      </c>
      <c r="O36" s="121">
        <f t="shared" si="4"/>
        <v>1068</v>
      </c>
      <c r="P36" s="65"/>
      <c r="Q36" s="66"/>
      <c r="R36" s="66"/>
      <c r="S36" s="45">
        <f t="shared" si="8"/>
        <v>642</v>
      </c>
      <c r="T36" s="74">
        <f t="shared" si="9"/>
        <v>16815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54.1</v>
      </c>
      <c r="D37" s="42">
        <f t="shared" si="11"/>
        <v>46029</v>
      </c>
      <c r="E37" s="192">
        <f t="shared" si="7"/>
        <v>642</v>
      </c>
      <c r="F37" s="127">
        <f t="shared" si="2"/>
        <v>2546</v>
      </c>
      <c r="G37" s="127">
        <f t="shared" si="3"/>
        <v>24.319999999999997</v>
      </c>
      <c r="H37" s="61">
        <v>2</v>
      </c>
      <c r="I37" s="470" t="s">
        <v>151</v>
      </c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640</v>
      </c>
      <c r="T37" s="75">
        <f t="shared" si="9"/>
        <v>17455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55.1</v>
      </c>
      <c r="D38" s="42">
        <f t="shared" si="11"/>
        <v>46030</v>
      </c>
      <c r="E38" s="192">
        <f t="shared" si="7"/>
        <v>640</v>
      </c>
      <c r="F38" s="127">
        <f t="shared" si="2"/>
        <v>2546</v>
      </c>
      <c r="G38" s="127">
        <f t="shared" si="3"/>
        <v>0</v>
      </c>
      <c r="H38" s="61"/>
      <c r="I38" s="470"/>
      <c r="J38" s="471"/>
      <c r="K38" s="62"/>
      <c r="L38" s="63"/>
      <c r="M38" s="64">
        <v>1500</v>
      </c>
      <c r="N38" s="122">
        <v>0.53400000000000003</v>
      </c>
      <c r="O38" s="121">
        <f t="shared" si="4"/>
        <v>801</v>
      </c>
      <c r="P38" s="65"/>
      <c r="Q38" s="66"/>
      <c r="R38" s="66"/>
      <c r="S38" s="45">
        <f t="shared" si="8"/>
        <v>640</v>
      </c>
      <c r="T38" s="74">
        <f t="shared" si="9"/>
        <v>18095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56.1</v>
      </c>
      <c r="D39" s="42">
        <f t="shared" si="11"/>
        <v>46031</v>
      </c>
      <c r="E39" s="192">
        <f t="shared" si="7"/>
        <v>640</v>
      </c>
      <c r="F39" s="127">
        <f t="shared" si="2"/>
        <v>2546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640</v>
      </c>
      <c r="T39" s="74">
        <f t="shared" si="9"/>
        <v>18735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57.1</v>
      </c>
      <c r="D40" s="42">
        <f t="shared" si="11"/>
        <v>46032</v>
      </c>
      <c r="E40" s="192">
        <f t="shared" si="7"/>
        <v>640</v>
      </c>
      <c r="F40" s="127">
        <f t="shared" si="2"/>
        <v>2546</v>
      </c>
      <c r="G40" s="127">
        <f t="shared" si="3"/>
        <v>14.56</v>
      </c>
      <c r="H40" s="61">
        <v>1</v>
      </c>
      <c r="I40" s="470" t="s">
        <v>148</v>
      </c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639</v>
      </c>
      <c r="T40" s="74">
        <f t="shared" si="9"/>
        <v>19374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58.1</v>
      </c>
      <c r="D41" s="42">
        <f t="shared" si="11"/>
        <v>46033</v>
      </c>
      <c r="E41" s="192">
        <f t="shared" si="7"/>
        <v>639</v>
      </c>
      <c r="F41" s="127">
        <f t="shared" si="2"/>
        <v>2546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639</v>
      </c>
      <c r="T41" s="74">
        <f t="shared" si="9"/>
        <v>20013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59.1</v>
      </c>
      <c r="D42" s="42">
        <f t="shared" si="11"/>
        <v>46034</v>
      </c>
      <c r="E42" s="192">
        <f t="shared" si="7"/>
        <v>639</v>
      </c>
      <c r="F42" s="127">
        <f t="shared" si="2"/>
        <v>2546</v>
      </c>
      <c r="G42" s="127">
        <f t="shared" si="3"/>
        <v>0</v>
      </c>
      <c r="H42" s="61"/>
      <c r="I42" s="470"/>
      <c r="J42" s="471"/>
      <c r="K42" s="62"/>
      <c r="L42" s="63"/>
      <c r="M42" s="64">
        <v>1650</v>
      </c>
      <c r="N42" s="122">
        <v>0.53400000000000003</v>
      </c>
      <c r="O42" s="121">
        <f t="shared" si="4"/>
        <v>881.1</v>
      </c>
      <c r="P42" s="65"/>
      <c r="Q42" s="66"/>
      <c r="R42" s="66"/>
      <c r="S42" s="45">
        <f t="shared" si="8"/>
        <v>639</v>
      </c>
      <c r="T42" s="74">
        <f t="shared" si="9"/>
        <v>20652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60.1</v>
      </c>
      <c r="D43" s="42">
        <f t="shared" si="11"/>
        <v>46035</v>
      </c>
      <c r="E43" s="192">
        <f t="shared" si="7"/>
        <v>639</v>
      </c>
      <c r="F43" s="127">
        <f t="shared" si="2"/>
        <v>2546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639</v>
      </c>
      <c r="T43" s="74">
        <f t="shared" si="9"/>
        <v>21291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61.1</v>
      </c>
      <c r="D44" s="42">
        <f t="shared" si="12"/>
        <v>46036</v>
      </c>
      <c r="E44" s="192">
        <f t="shared" si="7"/>
        <v>639</v>
      </c>
      <c r="F44" s="127">
        <f t="shared" si="2"/>
        <v>2546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639</v>
      </c>
      <c r="T44" s="75">
        <f t="shared" si="9"/>
        <v>21930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62.1</v>
      </c>
      <c r="D45" s="42">
        <f t="shared" si="12"/>
        <v>46037</v>
      </c>
      <c r="E45" s="192">
        <f t="shared" si="7"/>
        <v>519</v>
      </c>
      <c r="F45" s="127">
        <f t="shared" si="2"/>
        <v>2546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118" t="s">
        <v>265</v>
      </c>
      <c r="Q45" s="66">
        <v>120</v>
      </c>
      <c r="R45" s="66">
        <v>2514</v>
      </c>
      <c r="S45" s="45">
        <f t="shared" si="8"/>
        <v>519</v>
      </c>
      <c r="T45" s="74">
        <f>T44+S45</f>
        <v>22449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63.1</v>
      </c>
      <c r="D46" s="42">
        <f t="shared" si="12"/>
        <v>46038</v>
      </c>
      <c r="E46" s="192">
        <f t="shared" si="7"/>
        <v>519</v>
      </c>
      <c r="F46" s="127">
        <f t="shared" si="2"/>
        <v>2546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519</v>
      </c>
      <c r="T46" s="74">
        <f>T45+S46</f>
        <v>22968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64.099999999999994</v>
      </c>
      <c r="D47" s="42">
        <f t="shared" si="12"/>
        <v>46039</v>
      </c>
      <c r="E47" s="192">
        <f t="shared" si="7"/>
        <v>519</v>
      </c>
      <c r="F47" s="127">
        <f t="shared" si="2"/>
        <v>2546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519</v>
      </c>
      <c r="T47" s="74">
        <f t="shared" si="9"/>
        <v>23487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65.099999999999994</v>
      </c>
      <c r="D48" s="42">
        <f t="shared" si="12"/>
        <v>46040</v>
      </c>
      <c r="E48" s="192">
        <f t="shared" si="7"/>
        <v>519</v>
      </c>
      <c r="F48" s="127">
        <f t="shared" si="2"/>
        <v>2546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519</v>
      </c>
      <c r="T48" s="74">
        <f t="shared" si="9"/>
        <v>24006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66.099999999999994</v>
      </c>
      <c r="D49" s="42">
        <f t="shared" si="12"/>
        <v>46041</v>
      </c>
      <c r="E49" s="192">
        <f t="shared" si="7"/>
        <v>0</v>
      </c>
      <c r="F49" s="127">
        <f t="shared" si="2"/>
        <v>2546</v>
      </c>
      <c r="G49" s="127">
        <f t="shared" si="3"/>
        <v>0</v>
      </c>
      <c r="H49" s="61"/>
      <c r="I49" s="470"/>
      <c r="J49" s="471"/>
      <c r="K49" s="62"/>
      <c r="L49" s="63"/>
      <c r="M49" s="64">
        <v>-556</v>
      </c>
      <c r="N49" s="122">
        <v>0.53400000000000003</v>
      </c>
      <c r="O49" s="121">
        <f t="shared" si="4"/>
        <v>-296.904</v>
      </c>
      <c r="P49" s="65" t="s">
        <v>393</v>
      </c>
      <c r="Q49" s="66">
        <v>519</v>
      </c>
      <c r="R49" s="66">
        <v>13945</v>
      </c>
      <c r="S49" s="45">
        <f t="shared" si="8"/>
        <v>0</v>
      </c>
      <c r="T49" s="74">
        <f t="shared" si="9"/>
        <v>24006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67.099999999999994</v>
      </c>
      <c r="D50" s="42">
        <f t="shared" si="12"/>
        <v>46042</v>
      </c>
      <c r="E50" s="192">
        <f t="shared" si="7"/>
        <v>0</v>
      </c>
      <c r="F50" s="127">
        <f t="shared" si="2"/>
        <v>2546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24006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68.099999999999994</v>
      </c>
      <c r="D51" s="42">
        <f t="shared" si="12"/>
        <v>46043</v>
      </c>
      <c r="E51" s="192">
        <f t="shared" si="7"/>
        <v>0</v>
      </c>
      <c r="F51" s="127">
        <f t="shared" si="2"/>
        <v>2546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24006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69.099999999999994</v>
      </c>
      <c r="D52" s="42">
        <f t="shared" si="12"/>
        <v>46044</v>
      </c>
      <c r="E52" s="192">
        <f t="shared" si="7"/>
        <v>0</v>
      </c>
      <c r="F52" s="127">
        <f t="shared" si="2"/>
        <v>2546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24006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70.099999999999994</v>
      </c>
      <c r="D53" s="42">
        <f t="shared" si="12"/>
        <v>46045</v>
      </c>
      <c r="E53" s="192">
        <f t="shared" si="7"/>
        <v>0</v>
      </c>
      <c r="F53" s="127">
        <f t="shared" si="2"/>
        <v>2546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24006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71.099999999999994</v>
      </c>
      <c r="D54" s="42">
        <f t="shared" si="12"/>
        <v>46046</v>
      </c>
      <c r="E54" s="192">
        <f t="shared" si="7"/>
        <v>0</v>
      </c>
      <c r="F54" s="127">
        <f t="shared" si="2"/>
        <v>2546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24006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72.099999999999994</v>
      </c>
      <c r="D55" s="42">
        <f t="shared" si="12"/>
        <v>46047</v>
      </c>
      <c r="E55" s="192">
        <f t="shared" si="7"/>
        <v>0</v>
      </c>
      <c r="F55" s="127">
        <f t="shared" si="2"/>
        <v>2546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24006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73.099999999999994</v>
      </c>
      <c r="D56" s="42">
        <f t="shared" si="12"/>
        <v>46048</v>
      </c>
      <c r="E56" s="192">
        <f t="shared" si="7"/>
        <v>0</v>
      </c>
      <c r="F56" s="127">
        <f t="shared" si="2"/>
        <v>2546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24006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74.099999999999994</v>
      </c>
      <c r="D57" s="42">
        <f t="shared" si="12"/>
        <v>46049</v>
      </c>
      <c r="E57" s="192">
        <f>E56-H56-Q57</f>
        <v>0</v>
      </c>
      <c r="F57" s="127">
        <f t="shared" si="2"/>
        <v>2546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24006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75.099999999999994</v>
      </c>
      <c r="D58" s="44">
        <f t="shared" si="12"/>
        <v>46050</v>
      </c>
      <c r="E58" s="192">
        <f>E57-H57-Q58</f>
        <v>0</v>
      </c>
      <c r="F58" s="127">
        <f t="shared" si="2"/>
        <v>2546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24006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87.999999999999986</v>
      </c>
      <c r="H59" s="46">
        <f>SUM(H10:H58)</f>
        <v>10</v>
      </c>
      <c r="I59" s="485"/>
      <c r="J59" s="486"/>
      <c r="K59" s="480">
        <f>SUM(K10:M58)</f>
        <v>18998</v>
      </c>
      <c r="L59" s="481"/>
      <c r="M59" s="482"/>
      <c r="N59" s="292"/>
      <c r="O59" s="292">
        <f>SUM(O10:O58)</f>
        <v>11614.18</v>
      </c>
      <c r="P59" s="47"/>
      <c r="Q59" s="48">
        <f>SUM(Q10:Q58)</f>
        <v>639</v>
      </c>
      <c r="R59" s="48">
        <f>SUM(R10:R58)</f>
        <v>16459</v>
      </c>
      <c r="S59" s="49"/>
      <c r="T59" s="77">
        <f t="shared" si="13"/>
        <v>24006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1000-000000000000}">
      <formula1>$AA$10:$AA$25</formula1>
    </dataValidation>
  </dataValidation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AL101"/>
  <sheetViews>
    <sheetView topLeftCell="B1" workbookViewId="0">
      <selection activeCell="S2" sqref="S2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2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2545</v>
      </c>
      <c r="E2" s="445"/>
      <c r="F2" s="446"/>
      <c r="G2" s="289"/>
      <c r="H2" s="413" t="s">
        <v>2</v>
      </c>
      <c r="I2" s="414"/>
      <c r="J2" s="442">
        <v>607</v>
      </c>
      <c r="K2" s="443"/>
      <c r="L2" s="29" t="s">
        <v>3</v>
      </c>
      <c r="M2" s="165">
        <f>T59</f>
        <v>20059</v>
      </c>
      <c r="N2" s="29" t="s">
        <v>14</v>
      </c>
      <c r="O2" s="181">
        <f>K59</f>
        <v>16198</v>
      </c>
      <c r="P2" s="29" t="s">
        <v>40</v>
      </c>
      <c r="Q2" s="53"/>
      <c r="R2" s="186" t="s">
        <v>236</v>
      </c>
      <c r="S2" s="160">
        <f>Y59</f>
        <v>17.5</v>
      </c>
      <c r="T2" t="s">
        <v>297</v>
      </c>
      <c r="U2">
        <f xml:space="preserve"> SUM(K10:K58)</f>
        <v>2668</v>
      </c>
      <c r="V2">
        <f>(U2/((J$2)-(SUM(Q10:Q14))))</f>
        <v>4.9683426443202983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6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290"/>
      <c r="H3" s="392" t="s">
        <v>4</v>
      </c>
      <c r="I3" s="393"/>
      <c r="J3" s="440">
        <v>4243</v>
      </c>
      <c r="K3" s="441"/>
      <c r="L3" s="287" t="s">
        <v>113</v>
      </c>
      <c r="M3" s="166">
        <f>J3/J2</f>
        <v>6.990115321252059</v>
      </c>
      <c r="N3" s="171" t="s">
        <v>15</v>
      </c>
      <c r="O3" s="182">
        <f>(O2/(J7-J3))</f>
        <v>1.5299896098989327</v>
      </c>
      <c r="P3" s="171" t="s">
        <v>41</v>
      </c>
      <c r="Q3" s="54"/>
      <c r="R3" s="187" t="s">
        <v>237</v>
      </c>
      <c r="S3" s="161">
        <f>G59</f>
        <v>42.199999999999996</v>
      </c>
      <c r="T3" t="s">
        <v>246</v>
      </c>
      <c r="U3">
        <f>SUM(L10:L57)</f>
        <v>7000</v>
      </c>
      <c r="V3">
        <f>(U3/((J$2)-(SUM(Q10:Q15))))</f>
        <v>13.035381750465548</v>
      </c>
    </row>
    <row r="4" spans="1:38" ht="18.75" x14ac:dyDescent="0.3">
      <c r="A4" s="387" t="s">
        <v>5</v>
      </c>
      <c r="B4" s="388"/>
      <c r="C4" s="389"/>
      <c r="D4" s="436">
        <v>45995</v>
      </c>
      <c r="E4" s="437"/>
      <c r="F4" s="438"/>
      <c r="G4" s="288"/>
      <c r="H4" s="433" t="s">
        <v>6</v>
      </c>
      <c r="I4" s="434"/>
      <c r="J4" s="395">
        <f>H59</f>
        <v>12</v>
      </c>
      <c r="K4" s="435"/>
      <c r="L4" s="30" t="s">
        <v>7</v>
      </c>
      <c r="M4" s="167">
        <f>(SUM(H10:H20)/J2)+(SUM(H21:H58)/(J2-J5-AB2))</f>
        <v>2.1184113776189277E-2</v>
      </c>
      <c r="N4" s="175" t="s">
        <v>111</v>
      </c>
      <c r="O4" s="183">
        <f>O59</f>
        <v>9847.344000000001</v>
      </c>
      <c r="P4" s="172" t="s">
        <v>39</v>
      </c>
      <c r="Q4" s="54"/>
      <c r="R4" s="187" t="s">
        <v>242</v>
      </c>
      <c r="S4" s="161">
        <f>O2-S3-S2</f>
        <v>16138.3</v>
      </c>
      <c r="T4" t="s">
        <v>37</v>
      </c>
      <c r="U4">
        <f>SUM(M10:M58)</f>
        <v>6530</v>
      </c>
      <c r="V4">
        <f>(U4/((J$2)-(SUM(Q10:Q14))))</f>
        <v>12.160148975791435</v>
      </c>
    </row>
    <row r="5" spans="1:38" ht="18.75" x14ac:dyDescent="0.3">
      <c r="A5" s="387" t="s">
        <v>8</v>
      </c>
      <c r="B5" s="388"/>
      <c r="C5" s="389"/>
      <c r="D5" s="436">
        <v>46034</v>
      </c>
      <c r="E5" s="437"/>
      <c r="F5" s="438"/>
      <c r="G5" s="288"/>
      <c r="H5" s="433" t="s">
        <v>106</v>
      </c>
      <c r="I5" s="434"/>
      <c r="J5" s="395">
        <f>SUM(Q10:Q25)</f>
        <v>70</v>
      </c>
      <c r="K5" s="435"/>
      <c r="L5" s="30" t="s">
        <v>10</v>
      </c>
      <c r="M5" s="168">
        <f>((J7-J3)/M2)*1000</f>
        <v>527.79301061867488</v>
      </c>
      <c r="N5" s="173" t="s">
        <v>112</v>
      </c>
      <c r="O5" s="184">
        <f>O4/(J7-J3)</f>
        <v>0.93013544913573254</v>
      </c>
      <c r="P5" s="173" t="s">
        <v>42</v>
      </c>
      <c r="Q5" s="54"/>
      <c r="R5" s="187" t="s">
        <v>238</v>
      </c>
      <c r="S5" s="161">
        <f>S4/J6</f>
        <v>30.739619047619048</v>
      </c>
    </row>
    <row r="6" spans="1:38" ht="18.75" x14ac:dyDescent="0.3">
      <c r="A6" s="387" t="s">
        <v>11</v>
      </c>
      <c r="B6" s="388"/>
      <c r="C6" s="389"/>
      <c r="D6" s="447">
        <v>26.9</v>
      </c>
      <c r="E6" s="448"/>
      <c r="F6" s="449"/>
      <c r="G6" s="290"/>
      <c r="H6" s="433" t="s">
        <v>107</v>
      </c>
      <c r="I6" s="434"/>
      <c r="J6" s="395">
        <f>Q59-J5</f>
        <v>525</v>
      </c>
      <c r="K6" s="435"/>
      <c r="L6" s="287" t="s">
        <v>109</v>
      </c>
      <c r="M6" s="169">
        <f>SUM(R40:R58)/SUM(Q40:Q58)</f>
        <v>27.426666666666666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65.900000000000006</v>
      </c>
      <c r="E7" s="464"/>
      <c r="F7" s="465"/>
      <c r="G7" s="291"/>
      <c r="H7" s="459" t="s">
        <v>12</v>
      </c>
      <c r="I7" s="460"/>
      <c r="J7" s="461">
        <f>R59</f>
        <v>14830</v>
      </c>
      <c r="K7" s="462"/>
      <c r="L7" s="31" t="s">
        <v>110</v>
      </c>
      <c r="M7" s="170">
        <f>SUM(R10:R25)/SUM(Q10:Q25)</f>
        <v>6.1571428571428575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26.9</v>
      </c>
      <c r="D10" s="41">
        <f>D4</f>
        <v>45995</v>
      </c>
      <c r="E10" s="192">
        <f>J2</f>
        <v>607</v>
      </c>
      <c r="F10" s="127">
        <f>D$2</f>
        <v>2545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>
        <v>0.74299999999999999</v>
      </c>
      <c r="O10" s="121">
        <f>SUM(K10:M10)*N10</f>
        <v>1634.6</v>
      </c>
      <c r="P10" s="119" t="s">
        <v>173</v>
      </c>
      <c r="Q10" s="60"/>
      <c r="R10" s="60"/>
      <c r="S10" s="45">
        <f>E10-H10-Q10</f>
        <v>607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27.9</v>
      </c>
      <c r="D11" s="42">
        <f>D10+1</f>
        <v>45996</v>
      </c>
      <c r="E11" s="192">
        <f>E10-H10-Q11</f>
        <v>537</v>
      </c>
      <c r="F11" s="127">
        <f t="shared" ref="F11:F58" si="2">D$2</f>
        <v>2545</v>
      </c>
      <c r="G11" s="127">
        <f t="shared" ref="G11:G58" si="3">H11*X11</f>
        <v>0.5</v>
      </c>
      <c r="H11" s="61">
        <v>2</v>
      </c>
      <c r="I11" s="470" t="s">
        <v>151</v>
      </c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204</v>
      </c>
      <c r="Q11" s="66">
        <v>70</v>
      </c>
      <c r="R11" s="66">
        <v>431</v>
      </c>
      <c r="S11" s="45">
        <f>S10-H11-Q11</f>
        <v>535</v>
      </c>
      <c r="T11" s="74">
        <f>T10+S11</f>
        <v>535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17.5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28.9</v>
      </c>
      <c r="D12" s="42">
        <f t="shared" si="6"/>
        <v>45997</v>
      </c>
      <c r="E12" s="192">
        <f t="shared" ref="E12:E56" si="7">E11-H11-Q12</f>
        <v>535</v>
      </c>
      <c r="F12" s="127">
        <f t="shared" si="2"/>
        <v>2545</v>
      </c>
      <c r="G12" s="127">
        <f t="shared" si="3"/>
        <v>0.5</v>
      </c>
      <c r="H12" s="61">
        <v>1</v>
      </c>
      <c r="I12" s="470" t="s">
        <v>147</v>
      </c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534</v>
      </c>
      <c r="T12" s="74">
        <f t="shared" ref="T12:T51" si="9">T11+S12</f>
        <v>1069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29.9</v>
      </c>
      <c r="D13" s="42">
        <f t="shared" si="6"/>
        <v>45998</v>
      </c>
      <c r="E13" s="192">
        <f t="shared" si="7"/>
        <v>534</v>
      </c>
      <c r="F13" s="127">
        <f t="shared" si="2"/>
        <v>2545</v>
      </c>
      <c r="G13" s="127">
        <f t="shared" si="3"/>
        <v>0.8</v>
      </c>
      <c r="H13" s="61">
        <v>1</v>
      </c>
      <c r="I13" s="470" t="s">
        <v>161</v>
      </c>
      <c r="J13" s="471"/>
      <c r="K13" s="62">
        <v>468</v>
      </c>
      <c r="L13" s="63"/>
      <c r="M13" s="64"/>
      <c r="N13" s="122">
        <v>0.74299999999999999</v>
      </c>
      <c r="O13" s="121">
        <f t="shared" si="4"/>
        <v>347.72399999999999</v>
      </c>
      <c r="P13" s="118" t="s">
        <v>385</v>
      </c>
      <c r="Q13" s="66"/>
      <c r="R13" s="66"/>
      <c r="S13" s="45">
        <f>S12-H13-Q13</f>
        <v>533</v>
      </c>
      <c r="T13" s="74">
        <f t="shared" si="9"/>
        <v>1602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30.9</v>
      </c>
      <c r="D14" s="42">
        <f t="shared" si="6"/>
        <v>45999</v>
      </c>
      <c r="E14" s="192">
        <f t="shared" si="7"/>
        <v>533</v>
      </c>
      <c r="F14" s="127">
        <f t="shared" si="2"/>
        <v>2545</v>
      </c>
      <c r="G14" s="127">
        <f t="shared" si="3"/>
        <v>1.1000000000000001</v>
      </c>
      <c r="H14" s="61">
        <v>1</v>
      </c>
      <c r="I14" s="470" t="s">
        <v>148</v>
      </c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532</v>
      </c>
      <c r="T14" s="74">
        <f t="shared" si="9"/>
        <v>2134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31.9</v>
      </c>
      <c r="D15" s="42">
        <f t="shared" si="6"/>
        <v>46000</v>
      </c>
      <c r="E15" s="192">
        <f>E14-H14-Q15</f>
        <v>532</v>
      </c>
      <c r="F15" s="127">
        <f t="shared" si="2"/>
        <v>2545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532</v>
      </c>
      <c r="T15" s="74">
        <f t="shared" si="9"/>
        <v>2666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32.9</v>
      </c>
      <c r="D16" s="42">
        <f t="shared" si="6"/>
        <v>46001</v>
      </c>
      <c r="E16" s="192">
        <f t="shared" si="7"/>
        <v>532</v>
      </c>
      <c r="F16" s="127">
        <f t="shared" si="2"/>
        <v>2545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532</v>
      </c>
      <c r="T16" s="75">
        <f t="shared" si="9"/>
        <v>3198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33.9</v>
      </c>
      <c r="D17" s="42">
        <f t="shared" si="6"/>
        <v>46002</v>
      </c>
      <c r="E17" s="192">
        <f t="shared" si="7"/>
        <v>532</v>
      </c>
      <c r="F17" s="127">
        <f t="shared" si="2"/>
        <v>2545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532</v>
      </c>
      <c r="T17" s="74">
        <f t="shared" si="9"/>
        <v>3730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34.9</v>
      </c>
      <c r="D18" s="42">
        <f t="shared" si="6"/>
        <v>46003</v>
      </c>
      <c r="E18" s="192">
        <f>E17-H17-Q18</f>
        <v>532</v>
      </c>
      <c r="F18" s="127">
        <f t="shared" si="2"/>
        <v>2545</v>
      </c>
      <c r="G18" s="127">
        <f t="shared" si="3"/>
        <v>2.2999999999999998</v>
      </c>
      <c r="H18" s="61">
        <v>1</v>
      </c>
      <c r="I18" s="470" t="s">
        <v>155</v>
      </c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531</v>
      </c>
      <c r="T18" s="74">
        <f t="shared" si="9"/>
        <v>4261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35.9</v>
      </c>
      <c r="D19" s="42">
        <f t="shared" si="6"/>
        <v>46004</v>
      </c>
      <c r="E19" s="192">
        <f t="shared" si="7"/>
        <v>531</v>
      </c>
      <c r="F19" s="127">
        <f t="shared" si="2"/>
        <v>2545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531</v>
      </c>
      <c r="T19" s="74">
        <f t="shared" si="9"/>
        <v>4792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36.9</v>
      </c>
      <c r="D20" s="42">
        <f t="shared" si="6"/>
        <v>46005</v>
      </c>
      <c r="E20" s="192">
        <f t="shared" si="7"/>
        <v>531</v>
      </c>
      <c r="F20" s="127">
        <f t="shared" si="2"/>
        <v>2545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531</v>
      </c>
      <c r="T20" s="74">
        <f t="shared" si="9"/>
        <v>5323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37.9</v>
      </c>
      <c r="D21" s="42">
        <f t="shared" si="6"/>
        <v>46006</v>
      </c>
      <c r="E21" s="192">
        <f t="shared" si="7"/>
        <v>531</v>
      </c>
      <c r="F21" s="127">
        <f t="shared" si="2"/>
        <v>2545</v>
      </c>
      <c r="G21" s="127">
        <f t="shared" si="3"/>
        <v>3.2799999999999994</v>
      </c>
      <c r="H21" s="61">
        <v>1</v>
      </c>
      <c r="I21" s="470" t="s">
        <v>148</v>
      </c>
      <c r="J21" s="471"/>
      <c r="K21" s="62"/>
      <c r="L21" s="63">
        <v>3000</v>
      </c>
      <c r="M21" s="64"/>
      <c r="N21" s="122">
        <v>0.628</v>
      </c>
      <c r="O21" s="121">
        <f t="shared" si="4"/>
        <v>1884</v>
      </c>
      <c r="P21" s="65"/>
      <c r="Q21" s="66"/>
      <c r="R21" s="66"/>
      <c r="S21" s="45">
        <f t="shared" si="8"/>
        <v>530</v>
      </c>
      <c r="T21" s="74">
        <f t="shared" si="9"/>
        <v>5853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38.9</v>
      </c>
      <c r="D22" s="42">
        <f t="shared" si="6"/>
        <v>46007</v>
      </c>
      <c r="E22" s="192">
        <f t="shared" si="7"/>
        <v>530</v>
      </c>
      <c r="F22" s="127">
        <f t="shared" si="2"/>
        <v>2545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530</v>
      </c>
      <c r="T22" s="74">
        <f t="shared" si="9"/>
        <v>6383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39.9</v>
      </c>
      <c r="D23" s="42">
        <f t="shared" si="6"/>
        <v>46008</v>
      </c>
      <c r="E23" s="192">
        <f t="shared" si="7"/>
        <v>530</v>
      </c>
      <c r="F23" s="127">
        <f t="shared" si="2"/>
        <v>2545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530</v>
      </c>
      <c r="T23" s="75">
        <f t="shared" si="9"/>
        <v>6913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40.9</v>
      </c>
      <c r="D24" s="42">
        <f t="shared" si="6"/>
        <v>46009</v>
      </c>
      <c r="E24" s="192">
        <f t="shared" si="7"/>
        <v>530</v>
      </c>
      <c r="F24" s="127">
        <f t="shared" si="2"/>
        <v>2545</v>
      </c>
      <c r="G24" s="127">
        <f t="shared" si="3"/>
        <v>0</v>
      </c>
      <c r="H24" s="61"/>
      <c r="I24" s="470"/>
      <c r="J24" s="471"/>
      <c r="K24" s="62"/>
      <c r="L24" s="63">
        <v>1500</v>
      </c>
      <c r="M24" s="64"/>
      <c r="N24" s="122">
        <v>0.628</v>
      </c>
      <c r="O24" s="121">
        <f t="shared" si="4"/>
        <v>942</v>
      </c>
      <c r="P24" s="65"/>
      <c r="Q24" s="66"/>
      <c r="R24" s="66"/>
      <c r="S24" s="45">
        <f t="shared" si="8"/>
        <v>530</v>
      </c>
      <c r="T24" s="74">
        <f t="shared" si="9"/>
        <v>7443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41.9</v>
      </c>
      <c r="D25" s="42">
        <f t="shared" si="6"/>
        <v>46010</v>
      </c>
      <c r="E25" s="192">
        <f t="shared" si="7"/>
        <v>530</v>
      </c>
      <c r="F25" s="127">
        <f t="shared" si="2"/>
        <v>2545</v>
      </c>
      <c r="G25" s="127">
        <f t="shared" si="3"/>
        <v>14.399999999999997</v>
      </c>
      <c r="H25" s="61">
        <v>3</v>
      </c>
      <c r="I25" s="470" t="s">
        <v>151</v>
      </c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527</v>
      </c>
      <c r="T25" s="74">
        <f t="shared" si="9"/>
        <v>7970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42.9</v>
      </c>
      <c r="D26" s="42">
        <f t="shared" si="6"/>
        <v>46011</v>
      </c>
      <c r="E26" s="192">
        <f t="shared" si="7"/>
        <v>527</v>
      </c>
      <c r="F26" s="127">
        <f t="shared" si="2"/>
        <v>2545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527</v>
      </c>
      <c r="T26" s="74">
        <f t="shared" si="9"/>
        <v>8497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43.9</v>
      </c>
      <c r="D27" s="42">
        <f t="shared" si="6"/>
        <v>46012</v>
      </c>
      <c r="E27" s="192">
        <f t="shared" si="7"/>
        <v>527</v>
      </c>
      <c r="F27" s="127">
        <f t="shared" si="2"/>
        <v>2545</v>
      </c>
      <c r="G27" s="127">
        <f t="shared" si="3"/>
        <v>5.5599999999999987</v>
      </c>
      <c r="H27" s="61">
        <v>1</v>
      </c>
      <c r="I27" s="470" t="s">
        <v>155</v>
      </c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526</v>
      </c>
      <c r="T27" s="74">
        <f t="shared" si="9"/>
        <v>9023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44.9</v>
      </c>
      <c r="D28" s="42">
        <f t="shared" si="11"/>
        <v>46013</v>
      </c>
      <c r="E28" s="192">
        <f t="shared" si="7"/>
        <v>526</v>
      </c>
      <c r="F28" s="127">
        <f t="shared" si="2"/>
        <v>2545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526</v>
      </c>
      <c r="T28" s="74">
        <f t="shared" si="9"/>
        <v>9549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45.9</v>
      </c>
      <c r="D29" s="42">
        <f t="shared" si="11"/>
        <v>46014</v>
      </c>
      <c r="E29" s="192">
        <f t="shared" si="7"/>
        <v>526</v>
      </c>
      <c r="F29" s="127">
        <f t="shared" si="2"/>
        <v>2545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526</v>
      </c>
      <c r="T29" s="74">
        <f t="shared" si="9"/>
        <v>10075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46.9</v>
      </c>
      <c r="D30" s="42">
        <f t="shared" si="11"/>
        <v>46015</v>
      </c>
      <c r="E30" s="192">
        <f t="shared" si="7"/>
        <v>526</v>
      </c>
      <c r="F30" s="127">
        <f t="shared" si="2"/>
        <v>2545</v>
      </c>
      <c r="G30" s="127">
        <f t="shared" si="3"/>
        <v>0</v>
      </c>
      <c r="H30" s="61"/>
      <c r="I30" s="470"/>
      <c r="J30" s="471"/>
      <c r="K30" s="62"/>
      <c r="L30" s="63">
        <v>1000</v>
      </c>
      <c r="M30" s="64"/>
      <c r="N30" s="122">
        <v>0.628</v>
      </c>
      <c r="O30" s="121">
        <f t="shared" si="4"/>
        <v>628</v>
      </c>
      <c r="P30" s="65"/>
      <c r="Q30" s="66"/>
      <c r="R30" s="66"/>
      <c r="S30" s="45">
        <f t="shared" si="8"/>
        <v>526</v>
      </c>
      <c r="T30" s="75">
        <f t="shared" si="9"/>
        <v>10601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47.9</v>
      </c>
      <c r="D31" s="42">
        <f t="shared" si="11"/>
        <v>46016</v>
      </c>
      <c r="E31" s="192">
        <f t="shared" si="7"/>
        <v>526</v>
      </c>
      <c r="F31" s="127">
        <f t="shared" si="2"/>
        <v>2545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526</v>
      </c>
      <c r="T31" s="74">
        <f t="shared" si="9"/>
        <v>11127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48.9</v>
      </c>
      <c r="D32" s="42">
        <f t="shared" si="11"/>
        <v>46017</v>
      </c>
      <c r="E32" s="192">
        <f t="shared" si="7"/>
        <v>526</v>
      </c>
      <c r="F32" s="127">
        <f t="shared" si="2"/>
        <v>2545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526</v>
      </c>
      <c r="T32" s="74">
        <f t="shared" si="9"/>
        <v>11653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49.9</v>
      </c>
      <c r="D33" s="42">
        <f t="shared" si="11"/>
        <v>46018</v>
      </c>
      <c r="E33" s="192">
        <f t="shared" si="7"/>
        <v>526</v>
      </c>
      <c r="F33" s="127">
        <f t="shared" si="2"/>
        <v>2545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526</v>
      </c>
      <c r="T33" s="74">
        <f t="shared" si="9"/>
        <v>12179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50.9</v>
      </c>
      <c r="D34" s="42">
        <f t="shared" si="11"/>
        <v>46019</v>
      </c>
      <c r="E34" s="192">
        <f t="shared" si="7"/>
        <v>526</v>
      </c>
      <c r="F34" s="127">
        <f t="shared" si="2"/>
        <v>2545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526</v>
      </c>
      <c r="T34" s="74">
        <f t="shared" si="9"/>
        <v>12705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51.9</v>
      </c>
      <c r="D35" s="42">
        <f t="shared" si="11"/>
        <v>46020</v>
      </c>
      <c r="E35" s="192">
        <f t="shared" si="7"/>
        <v>526</v>
      </c>
      <c r="F35" s="127">
        <f t="shared" si="2"/>
        <v>2545</v>
      </c>
      <c r="G35" s="127">
        <f t="shared" si="3"/>
        <v>0</v>
      </c>
      <c r="H35" s="61"/>
      <c r="I35" s="470"/>
      <c r="J35" s="471"/>
      <c r="K35" s="62"/>
      <c r="L35" s="63">
        <v>1500</v>
      </c>
      <c r="M35" s="64"/>
      <c r="N35" s="122">
        <v>0.628</v>
      </c>
      <c r="O35" s="121">
        <f t="shared" si="4"/>
        <v>942</v>
      </c>
      <c r="P35" s="65"/>
      <c r="Q35" s="66"/>
      <c r="R35" s="66"/>
      <c r="S35" s="45">
        <f t="shared" si="8"/>
        <v>526</v>
      </c>
      <c r="T35" s="74">
        <f t="shared" si="9"/>
        <v>13231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52.9</v>
      </c>
      <c r="D36" s="42">
        <f t="shared" si="11"/>
        <v>46021</v>
      </c>
      <c r="E36" s="192">
        <f t="shared" si="7"/>
        <v>526</v>
      </c>
      <c r="F36" s="127">
        <f t="shared" si="2"/>
        <v>2545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526</v>
      </c>
      <c r="T36" s="74">
        <f t="shared" si="9"/>
        <v>13757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53.9</v>
      </c>
      <c r="D37" s="42">
        <f t="shared" si="11"/>
        <v>46022</v>
      </c>
      <c r="E37" s="192">
        <f t="shared" si="7"/>
        <v>526</v>
      </c>
      <c r="F37" s="127">
        <f t="shared" si="2"/>
        <v>2545</v>
      </c>
      <c r="G37" s="127">
        <f t="shared" si="3"/>
        <v>0</v>
      </c>
      <c r="H37" s="61"/>
      <c r="I37" s="470"/>
      <c r="J37" s="471"/>
      <c r="K37" s="62"/>
      <c r="L37" s="63"/>
      <c r="M37" s="64">
        <v>3000</v>
      </c>
      <c r="N37" s="122">
        <v>0.52800000000000002</v>
      </c>
      <c r="O37" s="121">
        <f t="shared" si="4"/>
        <v>1584</v>
      </c>
      <c r="P37" s="65"/>
      <c r="Q37" s="66"/>
      <c r="R37" s="66"/>
      <c r="S37" s="45">
        <f t="shared" si="8"/>
        <v>526</v>
      </c>
      <c r="T37" s="75">
        <f t="shared" si="9"/>
        <v>14283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54.9</v>
      </c>
      <c r="D38" s="42">
        <f t="shared" si="11"/>
        <v>46023</v>
      </c>
      <c r="E38" s="192">
        <f t="shared" si="7"/>
        <v>526</v>
      </c>
      <c r="F38" s="127">
        <f t="shared" si="2"/>
        <v>2545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526</v>
      </c>
      <c r="T38" s="74">
        <f t="shared" si="9"/>
        <v>14809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55.9</v>
      </c>
      <c r="D39" s="42">
        <f t="shared" si="11"/>
        <v>46024</v>
      </c>
      <c r="E39" s="192">
        <f t="shared" si="7"/>
        <v>526</v>
      </c>
      <c r="F39" s="127">
        <f t="shared" si="2"/>
        <v>2545</v>
      </c>
      <c r="G39" s="127">
        <f t="shared" si="3"/>
        <v>13.76</v>
      </c>
      <c r="H39" s="61">
        <v>1</v>
      </c>
      <c r="I39" s="470" t="s">
        <v>155</v>
      </c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525</v>
      </c>
      <c r="T39" s="74">
        <f t="shared" si="9"/>
        <v>15334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56.9</v>
      </c>
      <c r="D40" s="42">
        <f t="shared" si="11"/>
        <v>46025</v>
      </c>
      <c r="E40" s="192">
        <f t="shared" si="7"/>
        <v>525</v>
      </c>
      <c r="F40" s="127">
        <f t="shared" si="2"/>
        <v>2545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525</v>
      </c>
      <c r="T40" s="74">
        <f t="shared" si="9"/>
        <v>15859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57.9</v>
      </c>
      <c r="D41" s="42">
        <f t="shared" si="11"/>
        <v>46026</v>
      </c>
      <c r="E41" s="192">
        <f t="shared" si="7"/>
        <v>525</v>
      </c>
      <c r="F41" s="127">
        <f t="shared" si="2"/>
        <v>2545</v>
      </c>
      <c r="G41" s="127">
        <f t="shared" si="3"/>
        <v>0</v>
      </c>
      <c r="H41" s="61"/>
      <c r="I41" s="470"/>
      <c r="J41" s="471"/>
      <c r="K41" s="62"/>
      <c r="L41" s="63"/>
      <c r="M41" s="64">
        <v>2000</v>
      </c>
      <c r="N41" s="122">
        <v>0.53400000000000003</v>
      </c>
      <c r="O41" s="121">
        <f t="shared" si="4"/>
        <v>1068</v>
      </c>
      <c r="P41" s="65"/>
      <c r="Q41" s="66"/>
      <c r="R41" s="66"/>
      <c r="S41" s="45">
        <f t="shared" si="8"/>
        <v>525</v>
      </c>
      <c r="T41" s="74">
        <f t="shared" si="9"/>
        <v>16384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58.9</v>
      </c>
      <c r="D42" s="42">
        <f t="shared" si="11"/>
        <v>46027</v>
      </c>
      <c r="E42" s="192">
        <f t="shared" si="7"/>
        <v>525</v>
      </c>
      <c r="F42" s="127">
        <f t="shared" si="2"/>
        <v>2545</v>
      </c>
      <c r="G42" s="127">
        <f t="shared" si="3"/>
        <v>0</v>
      </c>
      <c r="H42" s="61"/>
      <c r="I42" s="470"/>
      <c r="J42" s="471"/>
      <c r="K42" s="62"/>
      <c r="L42" s="63"/>
      <c r="M42" s="64">
        <v>30</v>
      </c>
      <c r="N42" s="122">
        <v>0.53400000000000003</v>
      </c>
      <c r="O42" s="121">
        <f t="shared" si="4"/>
        <v>16.02</v>
      </c>
      <c r="P42" s="65" t="s">
        <v>392</v>
      </c>
      <c r="Q42" s="66"/>
      <c r="R42" s="66"/>
      <c r="S42" s="45">
        <f t="shared" si="8"/>
        <v>525</v>
      </c>
      <c r="T42" s="74">
        <f t="shared" si="9"/>
        <v>16909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59.9</v>
      </c>
      <c r="D43" s="42">
        <f t="shared" si="11"/>
        <v>46028</v>
      </c>
      <c r="E43" s="192">
        <f t="shared" si="7"/>
        <v>525</v>
      </c>
      <c r="F43" s="127">
        <f t="shared" si="2"/>
        <v>2545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525</v>
      </c>
      <c r="T43" s="74">
        <f t="shared" si="9"/>
        <v>17434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60.9</v>
      </c>
      <c r="D44" s="42">
        <f t="shared" si="12"/>
        <v>46029</v>
      </c>
      <c r="E44" s="192">
        <f t="shared" si="7"/>
        <v>525</v>
      </c>
      <c r="F44" s="127">
        <f t="shared" si="2"/>
        <v>2545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525</v>
      </c>
      <c r="T44" s="75">
        <f t="shared" si="9"/>
        <v>17959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61.9</v>
      </c>
      <c r="D45" s="42">
        <f t="shared" si="12"/>
        <v>46030</v>
      </c>
      <c r="E45" s="192">
        <f t="shared" si="7"/>
        <v>525</v>
      </c>
      <c r="F45" s="127">
        <f t="shared" si="2"/>
        <v>2545</v>
      </c>
      <c r="G45" s="127">
        <f t="shared" si="3"/>
        <v>0</v>
      </c>
      <c r="H45" s="61"/>
      <c r="I45" s="470"/>
      <c r="J45" s="471"/>
      <c r="K45" s="62"/>
      <c r="L45" s="63"/>
      <c r="M45" s="64">
        <v>1500</v>
      </c>
      <c r="N45" s="122">
        <v>0.53400000000000003</v>
      </c>
      <c r="O45" s="121">
        <f t="shared" si="4"/>
        <v>801</v>
      </c>
      <c r="P45" s="65"/>
      <c r="Q45" s="66"/>
      <c r="R45" s="66"/>
      <c r="S45" s="45">
        <f t="shared" si="8"/>
        <v>525</v>
      </c>
      <c r="T45" s="74">
        <f>T44+S45</f>
        <v>18484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62.9</v>
      </c>
      <c r="D46" s="42">
        <f t="shared" si="12"/>
        <v>46031</v>
      </c>
      <c r="E46" s="192">
        <f t="shared" si="7"/>
        <v>525</v>
      </c>
      <c r="F46" s="127">
        <f t="shared" si="2"/>
        <v>2545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525</v>
      </c>
      <c r="T46" s="74">
        <f>T45+S46</f>
        <v>19009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63.9</v>
      </c>
      <c r="D47" s="42">
        <f t="shared" si="12"/>
        <v>46032</v>
      </c>
      <c r="E47" s="192">
        <f t="shared" si="7"/>
        <v>525</v>
      </c>
      <c r="F47" s="127">
        <f t="shared" si="2"/>
        <v>2545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525</v>
      </c>
      <c r="T47" s="74">
        <f t="shared" si="9"/>
        <v>19534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64.900000000000006</v>
      </c>
      <c r="D48" s="42">
        <f t="shared" si="12"/>
        <v>46033</v>
      </c>
      <c r="E48" s="192">
        <f t="shared" si="7"/>
        <v>525</v>
      </c>
      <c r="F48" s="127">
        <f t="shared" si="2"/>
        <v>2545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525</v>
      </c>
      <c r="T48" s="74">
        <f t="shared" si="9"/>
        <v>20059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65.900000000000006</v>
      </c>
      <c r="D49" s="42">
        <f t="shared" si="12"/>
        <v>46034</v>
      </c>
      <c r="E49" s="192">
        <f t="shared" si="7"/>
        <v>0</v>
      </c>
      <c r="F49" s="127">
        <f t="shared" si="2"/>
        <v>2545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400</v>
      </c>
      <c r="Q49" s="66">
        <v>525</v>
      </c>
      <c r="R49" s="66">
        <v>14399</v>
      </c>
      <c r="S49" s="45">
        <f t="shared" si="8"/>
        <v>0</v>
      </c>
      <c r="T49" s="74">
        <f t="shared" si="9"/>
        <v>20059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66.900000000000006</v>
      </c>
      <c r="D50" s="42">
        <f t="shared" si="12"/>
        <v>46035</v>
      </c>
      <c r="E50" s="192">
        <f t="shared" si="7"/>
        <v>0</v>
      </c>
      <c r="F50" s="127">
        <f t="shared" si="2"/>
        <v>2545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20059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67.900000000000006</v>
      </c>
      <c r="D51" s="42">
        <f t="shared" si="12"/>
        <v>46036</v>
      </c>
      <c r="E51" s="192">
        <f t="shared" si="7"/>
        <v>0</v>
      </c>
      <c r="F51" s="127">
        <f t="shared" si="2"/>
        <v>2545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20059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68.900000000000006</v>
      </c>
      <c r="D52" s="42">
        <f t="shared" si="12"/>
        <v>46037</v>
      </c>
      <c r="E52" s="192">
        <f t="shared" si="7"/>
        <v>0</v>
      </c>
      <c r="F52" s="127">
        <f t="shared" si="2"/>
        <v>2545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20059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69.900000000000006</v>
      </c>
      <c r="D53" s="42">
        <f t="shared" si="12"/>
        <v>46038</v>
      </c>
      <c r="E53" s="192">
        <f t="shared" si="7"/>
        <v>0</v>
      </c>
      <c r="F53" s="127">
        <f t="shared" si="2"/>
        <v>2545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20059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70.900000000000006</v>
      </c>
      <c r="D54" s="42">
        <f t="shared" si="12"/>
        <v>46039</v>
      </c>
      <c r="E54" s="192">
        <f t="shared" si="7"/>
        <v>0</v>
      </c>
      <c r="F54" s="127">
        <f t="shared" si="2"/>
        <v>2545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20059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71.900000000000006</v>
      </c>
      <c r="D55" s="42">
        <f t="shared" si="12"/>
        <v>46040</v>
      </c>
      <c r="E55" s="192">
        <f t="shared" si="7"/>
        <v>0</v>
      </c>
      <c r="F55" s="127">
        <f t="shared" si="2"/>
        <v>2545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20059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72.900000000000006</v>
      </c>
      <c r="D56" s="42">
        <f t="shared" si="12"/>
        <v>46041</v>
      </c>
      <c r="E56" s="192">
        <f t="shared" si="7"/>
        <v>0</v>
      </c>
      <c r="F56" s="127">
        <f t="shared" si="2"/>
        <v>2545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20059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73.900000000000006</v>
      </c>
      <c r="D57" s="42">
        <f t="shared" si="12"/>
        <v>46042</v>
      </c>
      <c r="E57" s="192">
        <f>E56-H56-Q57</f>
        <v>0</v>
      </c>
      <c r="F57" s="127">
        <f t="shared" si="2"/>
        <v>2545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20059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74.900000000000006</v>
      </c>
      <c r="D58" s="44">
        <f t="shared" si="12"/>
        <v>46043</v>
      </c>
      <c r="E58" s="192">
        <f>E57-H57-Q58</f>
        <v>0</v>
      </c>
      <c r="F58" s="127">
        <f t="shared" si="2"/>
        <v>2545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20059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42.199999999999996</v>
      </c>
      <c r="H59" s="46">
        <f>SUM(H10:H58)</f>
        <v>12</v>
      </c>
      <c r="I59" s="485"/>
      <c r="J59" s="486"/>
      <c r="K59" s="480">
        <f>SUM(K10:M58)</f>
        <v>16198</v>
      </c>
      <c r="L59" s="481"/>
      <c r="M59" s="482"/>
      <c r="N59" s="292"/>
      <c r="O59" s="292">
        <f>SUM(O10:O58)</f>
        <v>9847.344000000001</v>
      </c>
      <c r="P59" s="47"/>
      <c r="Q59" s="48">
        <f>SUM(Q10:Q58)</f>
        <v>595</v>
      </c>
      <c r="R59" s="48">
        <f>SUM(R10:R58)</f>
        <v>14830</v>
      </c>
      <c r="S59" s="49"/>
      <c r="T59" s="77">
        <f t="shared" si="13"/>
        <v>20059</v>
      </c>
      <c r="U59" s="78"/>
      <c r="V59" s="78"/>
      <c r="W59" s="151"/>
      <c r="X59" s="152"/>
      <c r="Y59" s="154">
        <f>SUM(Y10:Y30)</f>
        <v>17.5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1100-000000000000}">
      <formula1>$AA$10:$AA$25</formula1>
    </dataValidation>
  </dataValidation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AL101"/>
  <sheetViews>
    <sheetView topLeftCell="D37" workbookViewId="0">
      <selection activeCell="P52" sqref="P52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2544</v>
      </c>
      <c r="E2" s="445"/>
      <c r="F2" s="446"/>
      <c r="G2" s="289"/>
      <c r="H2" s="413" t="s">
        <v>2</v>
      </c>
      <c r="I2" s="414"/>
      <c r="J2" s="442">
        <v>648</v>
      </c>
      <c r="K2" s="443"/>
      <c r="L2" s="29" t="s">
        <v>3</v>
      </c>
      <c r="M2" s="165">
        <f>T59</f>
        <v>21396</v>
      </c>
      <c r="N2" s="29" t="s">
        <v>14</v>
      </c>
      <c r="O2" s="181">
        <f>K59</f>
        <v>17672</v>
      </c>
      <c r="P2" s="29" t="s">
        <v>40</v>
      </c>
      <c r="Q2" s="53"/>
      <c r="R2" s="186" t="s">
        <v>236</v>
      </c>
      <c r="S2" s="160">
        <f>Y59</f>
        <v>20</v>
      </c>
      <c r="T2" t="s">
        <v>297</v>
      </c>
      <c r="U2">
        <f xml:space="preserve"> SUM(K10:K58)</f>
        <v>2702</v>
      </c>
      <c r="V2">
        <f>(U2/((J$2)-(SUM(Q10:Q14))))</f>
        <v>4.757042253521127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55</v>
      </c>
      <c r="E3" s="448"/>
      <c r="F3" s="449"/>
      <c r="G3" s="290"/>
      <c r="H3" s="392" t="s">
        <v>4</v>
      </c>
      <c r="I3" s="393"/>
      <c r="J3" s="440">
        <v>4464</v>
      </c>
      <c r="K3" s="441"/>
      <c r="L3" s="287" t="s">
        <v>113</v>
      </c>
      <c r="M3" s="166">
        <f>J3/J2</f>
        <v>6.8888888888888893</v>
      </c>
      <c r="N3" s="171" t="s">
        <v>15</v>
      </c>
      <c r="O3" s="182">
        <f>(O2/(J7-J3))</f>
        <v>1.5397752025790712</v>
      </c>
      <c r="P3" s="171" t="s">
        <v>41</v>
      </c>
      <c r="Q3" s="54"/>
      <c r="R3" s="187" t="s">
        <v>237</v>
      </c>
      <c r="S3" s="161">
        <f>G59</f>
        <v>70.66</v>
      </c>
      <c r="T3" t="s">
        <v>246</v>
      </c>
      <c r="U3">
        <f>SUM(L10:L57)</f>
        <v>7000</v>
      </c>
      <c r="V3">
        <f>(U3/((J$2)-(SUM(Q10:Q15))))</f>
        <v>12.32394366197183</v>
      </c>
    </row>
    <row r="4" spans="1:38" ht="18.75" x14ac:dyDescent="0.3">
      <c r="A4" s="387" t="s">
        <v>5</v>
      </c>
      <c r="B4" s="388"/>
      <c r="C4" s="389"/>
      <c r="D4" s="436">
        <v>45988</v>
      </c>
      <c r="E4" s="437"/>
      <c r="F4" s="438"/>
      <c r="G4" s="288"/>
      <c r="H4" s="433" t="s">
        <v>6</v>
      </c>
      <c r="I4" s="434"/>
      <c r="J4" s="395">
        <f>H59</f>
        <v>9</v>
      </c>
      <c r="K4" s="435"/>
      <c r="L4" s="30" t="s">
        <v>7</v>
      </c>
      <c r="M4" s="167">
        <f>(SUM(H10:H20)/J2)+(SUM(H21:H58)/(J2-J5-AB2))</f>
        <v>1.5453910919164158E-2</v>
      </c>
      <c r="N4" s="175" t="s">
        <v>111</v>
      </c>
      <c r="O4" s="183">
        <f>O59</f>
        <v>10617.565999999999</v>
      </c>
      <c r="P4" s="172" t="s">
        <v>39</v>
      </c>
      <c r="Q4" s="54"/>
      <c r="R4" s="187" t="s">
        <v>242</v>
      </c>
      <c r="S4" s="161">
        <f>O2-S3-S2</f>
        <v>17581.34</v>
      </c>
      <c r="T4" t="s">
        <v>37</v>
      </c>
      <c r="U4">
        <f>SUM(M10:M58)</f>
        <v>7970</v>
      </c>
      <c r="V4">
        <f>(U4/((J$2)-(SUM(Q10:Q14))))</f>
        <v>14.03169014084507</v>
      </c>
    </row>
    <row r="5" spans="1:38" ht="18.75" x14ac:dyDescent="0.3">
      <c r="A5" s="387" t="s">
        <v>8</v>
      </c>
      <c r="B5" s="388"/>
      <c r="C5" s="389"/>
      <c r="D5" s="436">
        <v>46027</v>
      </c>
      <c r="E5" s="437"/>
      <c r="F5" s="438"/>
      <c r="G5" s="288"/>
      <c r="H5" s="433" t="s">
        <v>106</v>
      </c>
      <c r="I5" s="434"/>
      <c r="J5" s="395">
        <f>SUM(Q10:Q25)</f>
        <v>80</v>
      </c>
      <c r="K5" s="435"/>
      <c r="L5" s="30" t="s">
        <v>10</v>
      </c>
      <c r="M5" s="168">
        <f>((J7-J3)/M2)*1000</f>
        <v>536.40867451860163</v>
      </c>
      <c r="N5" s="173" t="s">
        <v>112</v>
      </c>
      <c r="O5" s="184">
        <f>O4/(J7-J3)</f>
        <v>0.92511684238041292</v>
      </c>
      <c r="P5" s="173" t="s">
        <v>42</v>
      </c>
      <c r="Q5" s="54"/>
      <c r="R5" s="187" t="s">
        <v>238</v>
      </c>
      <c r="S5" s="161">
        <f>S4/J6</f>
        <v>31.451413237924864</v>
      </c>
    </row>
    <row r="6" spans="1:38" ht="18.75" x14ac:dyDescent="0.3">
      <c r="A6" s="387" t="s">
        <v>11</v>
      </c>
      <c r="B6" s="388"/>
      <c r="C6" s="389"/>
      <c r="D6" s="447">
        <v>26.8</v>
      </c>
      <c r="E6" s="448"/>
      <c r="F6" s="449"/>
      <c r="G6" s="290"/>
      <c r="H6" s="433" t="s">
        <v>107</v>
      </c>
      <c r="I6" s="434"/>
      <c r="J6" s="395">
        <f>Q59-J5</f>
        <v>559</v>
      </c>
      <c r="K6" s="435"/>
      <c r="L6" s="287" t="s">
        <v>109</v>
      </c>
      <c r="M6" s="169">
        <f>SUM(R40:R58)/SUM(Q40:Q58)</f>
        <v>27.647584973166367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65.8</v>
      </c>
      <c r="E7" s="464"/>
      <c r="F7" s="465"/>
      <c r="G7" s="291"/>
      <c r="H7" s="459" t="s">
        <v>12</v>
      </c>
      <c r="I7" s="460"/>
      <c r="J7" s="461">
        <f>R59</f>
        <v>15941</v>
      </c>
      <c r="K7" s="462"/>
      <c r="L7" s="31" t="s">
        <v>110</v>
      </c>
      <c r="M7" s="170">
        <f>SUM(R10:R25)/SUM(Q10:Q25)</f>
        <v>6.0750000000000002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26.8</v>
      </c>
      <c r="D10" s="41">
        <f>D4</f>
        <v>45988</v>
      </c>
      <c r="E10" s="192">
        <f>J2</f>
        <v>648</v>
      </c>
      <c r="F10" s="127">
        <f>D$2</f>
        <v>2544</v>
      </c>
      <c r="G10" s="127">
        <f>H10*X10</f>
        <v>0</v>
      </c>
      <c r="H10" s="55">
        <v>1</v>
      </c>
      <c r="I10" s="468" t="s">
        <v>147</v>
      </c>
      <c r="J10" s="469"/>
      <c r="K10" s="56">
        <v>2000</v>
      </c>
      <c r="L10" s="57"/>
      <c r="M10" s="58"/>
      <c r="N10" s="121">
        <v>0.74299999999999999</v>
      </c>
      <c r="O10" s="121">
        <f>SUM(K10:M10)*N10</f>
        <v>1486</v>
      </c>
      <c r="P10" s="119" t="s">
        <v>173</v>
      </c>
      <c r="Q10" s="60"/>
      <c r="R10" s="60"/>
      <c r="S10" s="45">
        <f>E10-H10-Q10</f>
        <v>647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27.8</v>
      </c>
      <c r="D11" s="42">
        <f>D10+1</f>
        <v>45989</v>
      </c>
      <c r="E11" s="192">
        <f>E10-H10-Q11</f>
        <v>567</v>
      </c>
      <c r="F11" s="127">
        <f t="shared" ref="F11:F58" si="2">D$2</f>
        <v>2544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265</v>
      </c>
      <c r="Q11" s="66">
        <v>80</v>
      </c>
      <c r="R11" s="66">
        <v>486</v>
      </c>
      <c r="S11" s="45">
        <f>S10-H11-Q11</f>
        <v>567</v>
      </c>
      <c r="T11" s="74">
        <f>T10+S11</f>
        <v>567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20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28.8</v>
      </c>
      <c r="D12" s="42">
        <f t="shared" si="6"/>
        <v>45990</v>
      </c>
      <c r="E12" s="192">
        <f t="shared" ref="E12:E56" si="7">E11-H11-Q12</f>
        <v>567</v>
      </c>
      <c r="F12" s="127">
        <f t="shared" si="2"/>
        <v>2544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567</v>
      </c>
      <c r="T12" s="74">
        <f t="shared" ref="T12:T51" si="9">T11+S12</f>
        <v>1134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29.8</v>
      </c>
      <c r="D13" s="42">
        <f t="shared" si="6"/>
        <v>45991</v>
      </c>
      <c r="E13" s="192">
        <f t="shared" si="7"/>
        <v>567</v>
      </c>
      <c r="F13" s="127">
        <f t="shared" si="2"/>
        <v>2544</v>
      </c>
      <c r="G13" s="127">
        <f t="shared" si="3"/>
        <v>0</v>
      </c>
      <c r="H13" s="61"/>
      <c r="I13" s="470"/>
      <c r="J13" s="471"/>
      <c r="K13" s="62">
        <v>702</v>
      </c>
      <c r="L13" s="63"/>
      <c r="M13" s="64"/>
      <c r="N13" s="122">
        <v>0.74299999999999999</v>
      </c>
      <c r="O13" s="121">
        <f t="shared" si="4"/>
        <v>521.58600000000001</v>
      </c>
      <c r="P13" s="118" t="s">
        <v>384</v>
      </c>
      <c r="Q13" s="66"/>
      <c r="R13" s="66"/>
      <c r="S13" s="45">
        <f>S12-H13-Q13</f>
        <v>567</v>
      </c>
      <c r="T13" s="74">
        <f t="shared" si="9"/>
        <v>1701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30.8</v>
      </c>
      <c r="D14" s="42">
        <f t="shared" si="6"/>
        <v>45992</v>
      </c>
      <c r="E14" s="192">
        <f t="shared" si="7"/>
        <v>567</v>
      </c>
      <c r="F14" s="127">
        <f t="shared" si="2"/>
        <v>2544</v>
      </c>
      <c r="G14" s="127">
        <f t="shared" si="3"/>
        <v>1.1000000000000001</v>
      </c>
      <c r="H14" s="61">
        <v>1</v>
      </c>
      <c r="I14" s="470" t="s">
        <v>147</v>
      </c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566</v>
      </c>
      <c r="T14" s="74">
        <f t="shared" si="9"/>
        <v>2267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31.8</v>
      </c>
      <c r="D15" s="42">
        <f t="shared" si="6"/>
        <v>45993</v>
      </c>
      <c r="E15" s="192">
        <f>E14-H14-Q15</f>
        <v>566</v>
      </c>
      <c r="F15" s="127">
        <f t="shared" si="2"/>
        <v>2544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566</v>
      </c>
      <c r="T15" s="74">
        <f t="shared" si="9"/>
        <v>2833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32.799999999999997</v>
      </c>
      <c r="D16" s="42">
        <f t="shared" si="6"/>
        <v>45994</v>
      </c>
      <c r="E16" s="192">
        <f t="shared" si="7"/>
        <v>566</v>
      </c>
      <c r="F16" s="127">
        <f t="shared" si="2"/>
        <v>2544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566</v>
      </c>
      <c r="T16" s="75">
        <f t="shared" si="9"/>
        <v>3399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33.799999999999997</v>
      </c>
      <c r="D17" s="42">
        <f t="shared" si="6"/>
        <v>45995</v>
      </c>
      <c r="E17" s="192">
        <f t="shared" si="7"/>
        <v>566</v>
      </c>
      <c r="F17" s="127">
        <f t="shared" si="2"/>
        <v>2544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566</v>
      </c>
      <c r="T17" s="74">
        <f t="shared" si="9"/>
        <v>3965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34.799999999999997</v>
      </c>
      <c r="D18" s="42">
        <f t="shared" si="6"/>
        <v>45996</v>
      </c>
      <c r="E18" s="192">
        <f>E17-H17-Q18</f>
        <v>566</v>
      </c>
      <c r="F18" s="127">
        <f t="shared" si="2"/>
        <v>2544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566</v>
      </c>
      <c r="T18" s="74">
        <f t="shared" si="9"/>
        <v>4531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35.799999999999997</v>
      </c>
      <c r="D19" s="42">
        <f t="shared" si="6"/>
        <v>45997</v>
      </c>
      <c r="E19" s="192">
        <f t="shared" si="7"/>
        <v>566</v>
      </c>
      <c r="F19" s="127">
        <f t="shared" si="2"/>
        <v>2544</v>
      </c>
      <c r="G19" s="127">
        <f t="shared" si="3"/>
        <v>0</v>
      </c>
      <c r="H19" s="61"/>
      <c r="I19" s="470"/>
      <c r="J19" s="471"/>
      <c r="K19" s="62"/>
      <c r="L19" s="63">
        <v>1000</v>
      </c>
      <c r="M19" s="64"/>
      <c r="N19" s="122">
        <v>0.628</v>
      </c>
      <c r="O19" s="121">
        <f t="shared" si="4"/>
        <v>628</v>
      </c>
      <c r="P19" s="65"/>
      <c r="Q19" s="66"/>
      <c r="R19" s="66"/>
      <c r="S19" s="45">
        <f t="shared" si="8"/>
        <v>566</v>
      </c>
      <c r="T19" s="74">
        <f t="shared" si="9"/>
        <v>5097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36.799999999999997</v>
      </c>
      <c r="D20" s="42">
        <f t="shared" si="6"/>
        <v>45998</v>
      </c>
      <c r="E20" s="192">
        <f t="shared" si="7"/>
        <v>566</v>
      </c>
      <c r="F20" s="127">
        <f t="shared" si="2"/>
        <v>2544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566</v>
      </c>
      <c r="T20" s="74">
        <f t="shared" si="9"/>
        <v>5663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37.799999999999997</v>
      </c>
      <c r="D21" s="42">
        <f t="shared" si="6"/>
        <v>45999</v>
      </c>
      <c r="E21" s="192">
        <f t="shared" si="7"/>
        <v>566</v>
      </c>
      <c r="F21" s="127">
        <f t="shared" si="2"/>
        <v>2544</v>
      </c>
      <c r="G21" s="127">
        <f t="shared" si="3"/>
        <v>3.2799999999999994</v>
      </c>
      <c r="H21" s="61">
        <v>1</v>
      </c>
      <c r="I21" s="470" t="s">
        <v>155</v>
      </c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565</v>
      </c>
      <c r="T21" s="74">
        <f t="shared" si="9"/>
        <v>6228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38.799999999999997</v>
      </c>
      <c r="D22" s="42">
        <f t="shared" si="6"/>
        <v>46000</v>
      </c>
      <c r="E22" s="192">
        <f t="shared" si="7"/>
        <v>565</v>
      </c>
      <c r="F22" s="127">
        <f t="shared" si="2"/>
        <v>2544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565</v>
      </c>
      <c r="T22" s="74">
        <f t="shared" si="9"/>
        <v>6793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39.799999999999997</v>
      </c>
      <c r="D23" s="42">
        <f t="shared" si="6"/>
        <v>46001</v>
      </c>
      <c r="E23" s="192">
        <f t="shared" si="7"/>
        <v>565</v>
      </c>
      <c r="F23" s="127">
        <f t="shared" si="2"/>
        <v>2544</v>
      </c>
      <c r="G23" s="127">
        <f t="shared" si="3"/>
        <v>4.0399999999999991</v>
      </c>
      <c r="H23" s="61">
        <v>1</v>
      </c>
      <c r="I23" s="470" t="s">
        <v>155</v>
      </c>
      <c r="J23" s="471"/>
      <c r="K23" s="62"/>
      <c r="L23" s="63">
        <v>4000</v>
      </c>
      <c r="M23" s="64"/>
      <c r="N23" s="122">
        <v>0.628</v>
      </c>
      <c r="O23" s="121">
        <f t="shared" si="4"/>
        <v>2512</v>
      </c>
      <c r="P23" s="65"/>
      <c r="Q23" s="66"/>
      <c r="R23" s="66"/>
      <c r="S23" s="45">
        <f t="shared" si="8"/>
        <v>564</v>
      </c>
      <c r="T23" s="75">
        <f t="shared" si="9"/>
        <v>7357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40.799999999999997</v>
      </c>
      <c r="D24" s="42">
        <f t="shared" si="6"/>
        <v>46002</v>
      </c>
      <c r="E24" s="192">
        <f t="shared" si="7"/>
        <v>564</v>
      </c>
      <c r="F24" s="127">
        <f t="shared" si="2"/>
        <v>2544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564</v>
      </c>
      <c r="T24" s="74">
        <f t="shared" si="9"/>
        <v>7921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41.8</v>
      </c>
      <c r="D25" s="42">
        <f t="shared" si="6"/>
        <v>46003</v>
      </c>
      <c r="E25" s="192">
        <f t="shared" si="7"/>
        <v>564</v>
      </c>
      <c r="F25" s="127">
        <f t="shared" si="2"/>
        <v>2544</v>
      </c>
      <c r="G25" s="127">
        <f t="shared" si="3"/>
        <v>4.7999999999999989</v>
      </c>
      <c r="H25" s="61">
        <v>1</v>
      </c>
      <c r="I25" s="470" t="s">
        <v>156</v>
      </c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563</v>
      </c>
      <c r="T25" s="74">
        <f t="shared" si="9"/>
        <v>8484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42.8</v>
      </c>
      <c r="D26" s="42">
        <f t="shared" si="6"/>
        <v>46004</v>
      </c>
      <c r="E26" s="192">
        <f t="shared" si="7"/>
        <v>563</v>
      </c>
      <c r="F26" s="127">
        <f t="shared" si="2"/>
        <v>2544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563</v>
      </c>
      <c r="T26" s="74">
        <f t="shared" si="9"/>
        <v>9047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43.8</v>
      </c>
      <c r="D27" s="42">
        <f t="shared" si="6"/>
        <v>46005</v>
      </c>
      <c r="E27" s="192">
        <f t="shared" si="7"/>
        <v>563</v>
      </c>
      <c r="F27" s="127">
        <f t="shared" si="2"/>
        <v>2544</v>
      </c>
      <c r="G27" s="127">
        <f t="shared" si="3"/>
        <v>0</v>
      </c>
      <c r="H27" s="61"/>
      <c r="I27" s="470"/>
      <c r="J27" s="471"/>
      <c r="K27" s="62"/>
      <c r="L27" s="63">
        <v>2000</v>
      </c>
      <c r="M27" s="64"/>
      <c r="N27" s="122">
        <v>0.628</v>
      </c>
      <c r="O27" s="121">
        <f t="shared" si="4"/>
        <v>1256</v>
      </c>
      <c r="P27" s="65"/>
      <c r="Q27" s="66"/>
      <c r="R27" s="66"/>
      <c r="S27" s="45">
        <f t="shared" si="8"/>
        <v>563</v>
      </c>
      <c r="T27" s="74">
        <f t="shared" si="9"/>
        <v>9610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44.8</v>
      </c>
      <c r="D28" s="42">
        <f t="shared" si="11"/>
        <v>46006</v>
      </c>
      <c r="E28" s="192">
        <f t="shared" si="7"/>
        <v>563</v>
      </c>
      <c r="F28" s="127">
        <f t="shared" si="2"/>
        <v>2544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563</v>
      </c>
      <c r="T28" s="74">
        <f t="shared" si="9"/>
        <v>10173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45.8</v>
      </c>
      <c r="D29" s="42">
        <f t="shared" si="11"/>
        <v>46007</v>
      </c>
      <c r="E29" s="192">
        <f t="shared" si="7"/>
        <v>563</v>
      </c>
      <c r="F29" s="127">
        <f t="shared" si="2"/>
        <v>2544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563</v>
      </c>
      <c r="T29" s="74">
        <f t="shared" si="9"/>
        <v>10736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46.8</v>
      </c>
      <c r="D30" s="42">
        <f t="shared" si="11"/>
        <v>46008</v>
      </c>
      <c r="E30" s="192">
        <f t="shared" si="7"/>
        <v>563</v>
      </c>
      <c r="F30" s="127">
        <f t="shared" si="2"/>
        <v>2544</v>
      </c>
      <c r="G30" s="127">
        <f t="shared" si="3"/>
        <v>0</v>
      </c>
      <c r="H30" s="61"/>
      <c r="I30" s="470"/>
      <c r="J30" s="471"/>
      <c r="K30" s="62"/>
      <c r="L30" s="63"/>
      <c r="M30" s="64">
        <v>3000</v>
      </c>
      <c r="N30" s="122">
        <v>0.52800000000000002</v>
      </c>
      <c r="O30" s="121">
        <f t="shared" si="4"/>
        <v>1584</v>
      </c>
      <c r="P30" s="65"/>
      <c r="Q30" s="66"/>
      <c r="R30" s="66"/>
      <c r="S30" s="45">
        <f t="shared" si="8"/>
        <v>563</v>
      </c>
      <c r="T30" s="75">
        <f t="shared" si="9"/>
        <v>11299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47.8</v>
      </c>
      <c r="D31" s="42">
        <f t="shared" si="11"/>
        <v>46009</v>
      </c>
      <c r="E31" s="192">
        <f t="shared" si="7"/>
        <v>563</v>
      </c>
      <c r="F31" s="127">
        <f t="shared" si="2"/>
        <v>2544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563</v>
      </c>
      <c r="T31" s="74">
        <f t="shared" si="9"/>
        <v>11862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48.8</v>
      </c>
      <c r="D32" s="42">
        <f t="shared" si="11"/>
        <v>46010</v>
      </c>
      <c r="E32" s="192">
        <f t="shared" si="7"/>
        <v>563</v>
      </c>
      <c r="F32" s="127">
        <f t="shared" si="2"/>
        <v>2544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563</v>
      </c>
      <c r="T32" s="74">
        <f t="shared" si="9"/>
        <v>12425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49.8</v>
      </c>
      <c r="D33" s="42">
        <f t="shared" si="11"/>
        <v>46011</v>
      </c>
      <c r="E33" s="192">
        <f t="shared" si="7"/>
        <v>563</v>
      </c>
      <c r="F33" s="127">
        <f t="shared" si="2"/>
        <v>2544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563</v>
      </c>
      <c r="T33" s="74">
        <f t="shared" si="9"/>
        <v>12988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50.8</v>
      </c>
      <c r="D34" s="42">
        <f t="shared" si="11"/>
        <v>46012</v>
      </c>
      <c r="E34" s="192">
        <f t="shared" si="7"/>
        <v>563</v>
      </c>
      <c r="F34" s="127">
        <f t="shared" si="2"/>
        <v>2544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563</v>
      </c>
      <c r="T34" s="74">
        <f t="shared" si="9"/>
        <v>13551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51.8</v>
      </c>
      <c r="D35" s="42">
        <f t="shared" si="11"/>
        <v>46013</v>
      </c>
      <c r="E35" s="192">
        <f t="shared" si="7"/>
        <v>563</v>
      </c>
      <c r="F35" s="127">
        <f t="shared" si="2"/>
        <v>2544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563</v>
      </c>
      <c r="T35" s="74">
        <f t="shared" si="9"/>
        <v>14114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52.8</v>
      </c>
      <c r="D36" s="42">
        <f t="shared" si="11"/>
        <v>46014</v>
      </c>
      <c r="E36" s="192">
        <f t="shared" si="7"/>
        <v>563</v>
      </c>
      <c r="F36" s="127">
        <f t="shared" si="2"/>
        <v>2544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563</v>
      </c>
      <c r="T36" s="74">
        <f t="shared" si="9"/>
        <v>14677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53.8</v>
      </c>
      <c r="D37" s="42">
        <f t="shared" si="11"/>
        <v>46015</v>
      </c>
      <c r="E37" s="192">
        <f t="shared" si="7"/>
        <v>563</v>
      </c>
      <c r="F37" s="127">
        <f t="shared" si="2"/>
        <v>2544</v>
      </c>
      <c r="G37" s="127">
        <f t="shared" si="3"/>
        <v>0</v>
      </c>
      <c r="H37" s="61"/>
      <c r="I37" s="470"/>
      <c r="J37" s="471"/>
      <c r="K37" s="62"/>
      <c r="L37" s="63"/>
      <c r="M37" s="64">
        <v>1000</v>
      </c>
      <c r="N37" s="122">
        <v>0.52800000000000002</v>
      </c>
      <c r="O37" s="121">
        <f t="shared" si="4"/>
        <v>528</v>
      </c>
      <c r="P37" s="65"/>
      <c r="Q37" s="66"/>
      <c r="R37" s="66"/>
      <c r="S37" s="45">
        <f t="shared" si="8"/>
        <v>563</v>
      </c>
      <c r="T37" s="75">
        <f t="shared" si="9"/>
        <v>15240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54.8</v>
      </c>
      <c r="D38" s="42">
        <f t="shared" si="11"/>
        <v>46016</v>
      </c>
      <c r="E38" s="192">
        <f t="shared" si="7"/>
        <v>563</v>
      </c>
      <c r="F38" s="127">
        <f t="shared" si="2"/>
        <v>2544</v>
      </c>
      <c r="G38" s="127">
        <f t="shared" si="3"/>
        <v>12.959999999999999</v>
      </c>
      <c r="H38" s="61">
        <v>1</v>
      </c>
      <c r="I38" s="470" t="s">
        <v>151</v>
      </c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562</v>
      </c>
      <c r="T38" s="74">
        <f t="shared" si="9"/>
        <v>15802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55.8</v>
      </c>
      <c r="D39" s="42">
        <f t="shared" si="11"/>
        <v>46017</v>
      </c>
      <c r="E39" s="192">
        <f t="shared" si="7"/>
        <v>562</v>
      </c>
      <c r="F39" s="127">
        <f t="shared" si="2"/>
        <v>2544</v>
      </c>
      <c r="G39" s="127">
        <f t="shared" si="3"/>
        <v>13.76</v>
      </c>
      <c r="H39" s="61">
        <v>1</v>
      </c>
      <c r="I39" s="470" t="s">
        <v>151</v>
      </c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561</v>
      </c>
      <c r="T39" s="74">
        <f t="shared" si="9"/>
        <v>16363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56.8</v>
      </c>
      <c r="D40" s="42">
        <f t="shared" si="11"/>
        <v>46018</v>
      </c>
      <c r="E40" s="192">
        <f t="shared" si="7"/>
        <v>561</v>
      </c>
      <c r="F40" s="127">
        <f t="shared" si="2"/>
        <v>2544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561</v>
      </c>
      <c r="T40" s="74">
        <f t="shared" si="9"/>
        <v>16924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57.8</v>
      </c>
      <c r="D41" s="42">
        <f t="shared" si="11"/>
        <v>46019</v>
      </c>
      <c r="E41" s="192">
        <f t="shared" si="7"/>
        <v>561</v>
      </c>
      <c r="F41" s="127">
        <f t="shared" si="2"/>
        <v>2544</v>
      </c>
      <c r="G41" s="127">
        <f t="shared" si="3"/>
        <v>30.720000000000002</v>
      </c>
      <c r="H41" s="61">
        <v>2</v>
      </c>
      <c r="I41" s="470" t="s">
        <v>151</v>
      </c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559</v>
      </c>
      <c r="T41" s="74">
        <f t="shared" si="9"/>
        <v>17483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58.8</v>
      </c>
      <c r="D42" s="42">
        <f t="shared" si="11"/>
        <v>46020</v>
      </c>
      <c r="E42" s="192">
        <f t="shared" si="7"/>
        <v>559</v>
      </c>
      <c r="F42" s="127">
        <f t="shared" si="2"/>
        <v>2544</v>
      </c>
      <c r="G42" s="127">
        <f t="shared" si="3"/>
        <v>0</v>
      </c>
      <c r="H42" s="61"/>
      <c r="I42" s="470"/>
      <c r="J42" s="471"/>
      <c r="K42" s="62"/>
      <c r="L42" s="63"/>
      <c r="M42" s="64">
        <v>1500</v>
      </c>
      <c r="N42" s="122">
        <v>0.52800000000000002</v>
      </c>
      <c r="O42" s="121">
        <f t="shared" si="4"/>
        <v>792</v>
      </c>
      <c r="P42" s="65"/>
      <c r="Q42" s="66"/>
      <c r="R42" s="66"/>
      <c r="S42" s="45">
        <f t="shared" si="8"/>
        <v>559</v>
      </c>
      <c r="T42" s="74">
        <f t="shared" si="9"/>
        <v>18042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59.8</v>
      </c>
      <c r="D43" s="42">
        <f t="shared" si="11"/>
        <v>46021</v>
      </c>
      <c r="E43" s="192">
        <f t="shared" si="7"/>
        <v>559</v>
      </c>
      <c r="F43" s="127">
        <f t="shared" si="2"/>
        <v>2544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559</v>
      </c>
      <c r="T43" s="74">
        <f t="shared" si="9"/>
        <v>18601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60.8</v>
      </c>
      <c r="D44" s="42">
        <f t="shared" si="12"/>
        <v>46022</v>
      </c>
      <c r="E44" s="192">
        <f t="shared" si="7"/>
        <v>559</v>
      </c>
      <c r="F44" s="127">
        <f t="shared" si="2"/>
        <v>2544</v>
      </c>
      <c r="G44" s="127">
        <f t="shared" si="3"/>
        <v>0</v>
      </c>
      <c r="H44" s="61"/>
      <c r="I44" s="470"/>
      <c r="J44" s="471"/>
      <c r="K44" s="62"/>
      <c r="L44" s="63"/>
      <c r="M44" s="64">
        <v>1500</v>
      </c>
      <c r="N44" s="122">
        <v>0.52800000000000002</v>
      </c>
      <c r="O44" s="121">
        <f t="shared" si="4"/>
        <v>792</v>
      </c>
      <c r="P44" s="65"/>
      <c r="Q44" s="66"/>
      <c r="R44" s="66"/>
      <c r="S44" s="45">
        <f t="shared" si="8"/>
        <v>559</v>
      </c>
      <c r="T44" s="75">
        <f t="shared" si="9"/>
        <v>19160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61.8</v>
      </c>
      <c r="D45" s="42">
        <f t="shared" si="12"/>
        <v>46023</v>
      </c>
      <c r="E45" s="192">
        <f t="shared" si="7"/>
        <v>559</v>
      </c>
      <c r="F45" s="127">
        <f t="shared" si="2"/>
        <v>2544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559</v>
      </c>
      <c r="T45" s="74">
        <f>T44+S45</f>
        <v>19719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62.8</v>
      </c>
      <c r="D46" s="42">
        <f t="shared" si="12"/>
        <v>46024</v>
      </c>
      <c r="E46" s="192">
        <f t="shared" si="7"/>
        <v>559</v>
      </c>
      <c r="F46" s="127">
        <f t="shared" si="2"/>
        <v>2544</v>
      </c>
      <c r="G46" s="127">
        <f t="shared" si="3"/>
        <v>0</v>
      </c>
      <c r="H46" s="61"/>
      <c r="I46" s="470"/>
      <c r="J46" s="471"/>
      <c r="K46" s="62"/>
      <c r="L46" s="63"/>
      <c r="M46" s="64">
        <v>1000</v>
      </c>
      <c r="N46" s="122">
        <v>0.53400000000000003</v>
      </c>
      <c r="O46" s="121">
        <f t="shared" si="4"/>
        <v>534</v>
      </c>
      <c r="P46" s="65"/>
      <c r="Q46" s="66"/>
      <c r="R46" s="66"/>
      <c r="S46" s="45">
        <f t="shared" si="8"/>
        <v>559</v>
      </c>
      <c r="T46" s="74">
        <f>T45+S46</f>
        <v>20278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63.8</v>
      </c>
      <c r="D47" s="42">
        <f t="shared" si="12"/>
        <v>46025</v>
      </c>
      <c r="E47" s="192">
        <f t="shared" si="7"/>
        <v>559</v>
      </c>
      <c r="F47" s="127">
        <f t="shared" si="2"/>
        <v>2544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559</v>
      </c>
      <c r="T47" s="74">
        <f t="shared" si="9"/>
        <v>20837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64.8</v>
      </c>
      <c r="D48" s="42">
        <f t="shared" si="12"/>
        <v>46026</v>
      </c>
      <c r="E48" s="192">
        <f t="shared" si="7"/>
        <v>559</v>
      </c>
      <c r="F48" s="127">
        <f t="shared" si="2"/>
        <v>2544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559</v>
      </c>
      <c r="T48" s="74">
        <f t="shared" si="9"/>
        <v>21396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65.8</v>
      </c>
      <c r="D49" s="42">
        <f t="shared" si="12"/>
        <v>46027</v>
      </c>
      <c r="E49" s="192">
        <f t="shared" si="7"/>
        <v>0</v>
      </c>
      <c r="F49" s="127">
        <f t="shared" si="2"/>
        <v>2544</v>
      </c>
      <c r="G49" s="127">
        <f t="shared" si="3"/>
        <v>0</v>
      </c>
      <c r="H49" s="61"/>
      <c r="I49" s="470"/>
      <c r="J49" s="471"/>
      <c r="K49" s="62"/>
      <c r="L49" s="63"/>
      <c r="M49" s="64">
        <v>-30</v>
      </c>
      <c r="N49" s="122">
        <v>0.53400000000000003</v>
      </c>
      <c r="O49" s="121">
        <f t="shared" si="4"/>
        <v>-16.02</v>
      </c>
      <c r="P49" s="65" t="s">
        <v>399</v>
      </c>
      <c r="Q49" s="66">
        <v>559</v>
      </c>
      <c r="R49" s="66">
        <v>15455</v>
      </c>
      <c r="S49" s="45">
        <f t="shared" si="8"/>
        <v>0</v>
      </c>
      <c r="T49" s="74">
        <f t="shared" si="9"/>
        <v>21396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66.8</v>
      </c>
      <c r="D50" s="42">
        <f t="shared" si="12"/>
        <v>46028</v>
      </c>
      <c r="E50" s="192">
        <f t="shared" si="7"/>
        <v>0</v>
      </c>
      <c r="F50" s="127">
        <f t="shared" si="2"/>
        <v>2544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21396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67.8</v>
      </c>
      <c r="D51" s="42">
        <f t="shared" si="12"/>
        <v>46029</v>
      </c>
      <c r="E51" s="192">
        <f t="shared" si="7"/>
        <v>0</v>
      </c>
      <c r="F51" s="127">
        <f t="shared" si="2"/>
        <v>2544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21396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68.8</v>
      </c>
      <c r="D52" s="42">
        <f t="shared" si="12"/>
        <v>46030</v>
      </c>
      <c r="E52" s="192">
        <f t="shared" si="7"/>
        <v>0</v>
      </c>
      <c r="F52" s="127">
        <f t="shared" si="2"/>
        <v>2544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21396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69.8</v>
      </c>
      <c r="D53" s="42">
        <f t="shared" si="12"/>
        <v>46031</v>
      </c>
      <c r="E53" s="192">
        <f t="shared" si="7"/>
        <v>0</v>
      </c>
      <c r="F53" s="127">
        <f t="shared" si="2"/>
        <v>2544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21396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70.8</v>
      </c>
      <c r="D54" s="42">
        <f t="shared" si="12"/>
        <v>46032</v>
      </c>
      <c r="E54" s="192">
        <f t="shared" si="7"/>
        <v>0</v>
      </c>
      <c r="F54" s="127">
        <f t="shared" si="2"/>
        <v>2544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21396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71.8</v>
      </c>
      <c r="D55" s="42">
        <f t="shared" si="12"/>
        <v>46033</v>
      </c>
      <c r="E55" s="192">
        <f t="shared" si="7"/>
        <v>0</v>
      </c>
      <c r="F55" s="127">
        <f t="shared" si="2"/>
        <v>2544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21396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72.8</v>
      </c>
      <c r="D56" s="42">
        <f t="shared" si="12"/>
        <v>46034</v>
      </c>
      <c r="E56" s="192">
        <f t="shared" si="7"/>
        <v>0</v>
      </c>
      <c r="F56" s="127">
        <f t="shared" si="2"/>
        <v>2544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21396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73.8</v>
      </c>
      <c r="D57" s="42">
        <f t="shared" si="12"/>
        <v>46035</v>
      </c>
      <c r="E57" s="192">
        <f>E56-H56-Q57</f>
        <v>0</v>
      </c>
      <c r="F57" s="127">
        <f t="shared" si="2"/>
        <v>2544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21396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74.8</v>
      </c>
      <c r="D58" s="44">
        <f t="shared" si="12"/>
        <v>46036</v>
      </c>
      <c r="E58" s="192">
        <f>E57-H57-Q58</f>
        <v>0</v>
      </c>
      <c r="F58" s="127">
        <f t="shared" si="2"/>
        <v>2544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21396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70.66</v>
      </c>
      <c r="H59" s="46">
        <f>SUM(H10:H58)</f>
        <v>9</v>
      </c>
      <c r="I59" s="485"/>
      <c r="J59" s="486"/>
      <c r="K59" s="480">
        <f>SUM(K10:M58)</f>
        <v>17672</v>
      </c>
      <c r="L59" s="481"/>
      <c r="M59" s="482"/>
      <c r="N59" s="292"/>
      <c r="O59" s="292">
        <f>SUM(O10:O58)</f>
        <v>10617.565999999999</v>
      </c>
      <c r="P59" s="47"/>
      <c r="Q59" s="48">
        <f>SUM(Q10:Q58)</f>
        <v>639</v>
      </c>
      <c r="R59" s="48">
        <f>SUM(R10:R58)</f>
        <v>15941</v>
      </c>
      <c r="S59" s="49"/>
      <c r="T59" s="77">
        <f t="shared" si="13"/>
        <v>21396</v>
      </c>
      <c r="U59" s="78"/>
      <c r="V59" s="78"/>
      <c r="W59" s="151"/>
      <c r="X59" s="152"/>
      <c r="Y59" s="154">
        <f>SUM(Y10:Y30)</f>
        <v>20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1200-000000000000}">
      <formula1>$AA$10:$AA$25</formula1>
    </dataValidation>
  </dataValidation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AL101"/>
  <sheetViews>
    <sheetView topLeftCell="A40" workbookViewId="0">
      <selection activeCell="M15" sqref="M15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2543</v>
      </c>
      <c r="E2" s="445"/>
      <c r="F2" s="446"/>
      <c r="G2" s="285"/>
      <c r="H2" s="413" t="s">
        <v>2</v>
      </c>
      <c r="I2" s="414"/>
      <c r="J2" s="442">
        <v>664</v>
      </c>
      <c r="K2" s="443"/>
      <c r="L2" s="29" t="s">
        <v>3</v>
      </c>
      <c r="M2" s="165">
        <f>T59</f>
        <v>23525</v>
      </c>
      <c r="N2" s="29" t="s">
        <v>14</v>
      </c>
      <c r="O2" s="181">
        <f>K59</f>
        <v>18500</v>
      </c>
      <c r="P2" s="29" t="s">
        <v>40</v>
      </c>
      <c r="Q2" s="53"/>
      <c r="R2" s="186" t="s">
        <v>236</v>
      </c>
      <c r="S2" s="160">
        <f>Y59</f>
        <v>10</v>
      </c>
      <c r="T2" t="s">
        <v>297</v>
      </c>
      <c r="U2">
        <f xml:space="preserve"> SUM(K10:K58)</f>
        <v>2500</v>
      </c>
      <c r="V2">
        <f>(U2/((J$2)-(SUM(Q10:Q14))))</f>
        <v>4.0064102564102564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283"/>
      <c r="H3" s="392" t="s">
        <v>4</v>
      </c>
      <c r="I3" s="393"/>
      <c r="J3" s="440">
        <v>4250</v>
      </c>
      <c r="K3" s="441"/>
      <c r="L3" s="281" t="s">
        <v>113</v>
      </c>
      <c r="M3" s="166">
        <f>J3/J2</f>
        <v>6.4006024096385543</v>
      </c>
      <c r="N3" s="171" t="s">
        <v>15</v>
      </c>
      <c r="O3" s="182">
        <f>(O2/(J7-J3))</f>
        <v>1.6494293865905849</v>
      </c>
      <c r="P3" s="171" t="s">
        <v>41</v>
      </c>
      <c r="Q3" s="54"/>
      <c r="R3" s="187" t="s">
        <v>237</v>
      </c>
      <c r="S3" s="161">
        <f>G59</f>
        <v>132.27999999999997</v>
      </c>
      <c r="T3" t="s">
        <v>246</v>
      </c>
      <c r="U3">
        <f>SUM(L10:L57)</f>
        <v>8000</v>
      </c>
      <c r="V3">
        <f>(U3/((J$2)-(SUM(Q10:Q15))))</f>
        <v>12.820512820512821</v>
      </c>
    </row>
    <row r="4" spans="1:38" ht="18.75" x14ac:dyDescent="0.3">
      <c r="A4" s="387" t="s">
        <v>5</v>
      </c>
      <c r="B4" s="388"/>
      <c r="C4" s="389"/>
      <c r="D4" s="436">
        <v>45981</v>
      </c>
      <c r="E4" s="437"/>
      <c r="F4" s="438"/>
      <c r="G4" s="286"/>
      <c r="H4" s="433" t="s">
        <v>6</v>
      </c>
      <c r="I4" s="434"/>
      <c r="J4" s="395">
        <f>H59</f>
        <v>12</v>
      </c>
      <c r="K4" s="435"/>
      <c r="L4" s="30" t="s">
        <v>7</v>
      </c>
      <c r="M4" s="167">
        <f>(SUM(H10:H20)/J2)+(SUM(H21:H58)/(J2-J5-AB2))</f>
        <v>1.9089218610777513E-2</v>
      </c>
      <c r="N4" s="175" t="s">
        <v>111</v>
      </c>
      <c r="O4" s="183">
        <f>O59</f>
        <v>11105.5</v>
      </c>
      <c r="P4" s="172" t="s">
        <v>39</v>
      </c>
      <c r="Q4" s="54"/>
      <c r="R4" s="187" t="s">
        <v>242</v>
      </c>
      <c r="S4" s="161">
        <f>O2-S3-S2</f>
        <v>18357.72</v>
      </c>
      <c r="T4" t="s">
        <v>37</v>
      </c>
      <c r="U4">
        <f>SUM(M10:M58)</f>
        <v>8000</v>
      </c>
      <c r="V4">
        <f>(U4/((J$2)-(SUM(Q10:Q14))))</f>
        <v>12.820512820512821</v>
      </c>
    </row>
    <row r="5" spans="1:38" ht="18.75" x14ac:dyDescent="0.3">
      <c r="A5" s="387" t="s">
        <v>8</v>
      </c>
      <c r="B5" s="388"/>
      <c r="C5" s="389"/>
      <c r="D5" s="436">
        <v>46020</v>
      </c>
      <c r="E5" s="437"/>
      <c r="F5" s="438"/>
      <c r="G5" s="286"/>
      <c r="H5" s="433" t="s">
        <v>106</v>
      </c>
      <c r="I5" s="434"/>
      <c r="J5" s="395">
        <f>SUM(Q10:Q25)</f>
        <v>40</v>
      </c>
      <c r="K5" s="435"/>
      <c r="L5" s="30" t="s">
        <v>10</v>
      </c>
      <c r="M5" s="168">
        <f>((J7-J3)/M2)*1000</f>
        <v>476.769394261424</v>
      </c>
      <c r="N5" s="173" t="s">
        <v>112</v>
      </c>
      <c r="O5" s="184">
        <f>O4/(J7-J3)</f>
        <v>0.99014800285306703</v>
      </c>
      <c r="P5" s="173" t="s">
        <v>42</v>
      </c>
      <c r="Q5" s="54"/>
      <c r="R5" s="187" t="s">
        <v>238</v>
      </c>
      <c r="S5" s="161">
        <f>S4/J6</f>
        <v>29.996274509803925</v>
      </c>
    </row>
    <row r="6" spans="1:38" ht="18.75" x14ac:dyDescent="0.3">
      <c r="A6" s="387" t="s">
        <v>11</v>
      </c>
      <c r="B6" s="388"/>
      <c r="C6" s="389"/>
      <c r="D6" s="447">
        <v>26.5</v>
      </c>
      <c r="E6" s="448"/>
      <c r="F6" s="449"/>
      <c r="G6" s="283"/>
      <c r="H6" s="433" t="s">
        <v>107</v>
      </c>
      <c r="I6" s="434"/>
      <c r="J6" s="395">
        <f>Q59-J5</f>
        <v>612</v>
      </c>
      <c r="K6" s="435"/>
      <c r="L6" s="281" t="s">
        <v>109</v>
      </c>
      <c r="M6" s="169">
        <f>SUM(R40:R58)/SUM(Q40:Q58)</f>
        <v>24.893790849673202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65.5</v>
      </c>
      <c r="E7" s="464"/>
      <c r="F7" s="465"/>
      <c r="G7" s="284"/>
      <c r="H7" s="459" t="s">
        <v>12</v>
      </c>
      <c r="I7" s="460"/>
      <c r="J7" s="461">
        <f>R59</f>
        <v>15466</v>
      </c>
      <c r="K7" s="462"/>
      <c r="L7" s="31" t="s">
        <v>110</v>
      </c>
      <c r="M7" s="170">
        <f>SUM(R10:R25)/SUM(Q10:Q25)</f>
        <v>5.7750000000000004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26.5</v>
      </c>
      <c r="D10" s="41">
        <f>D4</f>
        <v>45981</v>
      </c>
      <c r="E10" s="192">
        <f>J2</f>
        <v>664</v>
      </c>
      <c r="F10" s="127">
        <f>D$2</f>
        <v>2543</v>
      </c>
      <c r="G10" s="127">
        <f>H10*X10</f>
        <v>0</v>
      </c>
      <c r="H10" s="55"/>
      <c r="I10" s="468"/>
      <c r="J10" s="469"/>
      <c r="K10" s="56">
        <v>2500</v>
      </c>
      <c r="L10" s="57"/>
      <c r="M10" s="58"/>
      <c r="N10" s="121">
        <v>0.74299999999999999</v>
      </c>
      <c r="O10" s="121">
        <f>SUM(K10:M10)*N10</f>
        <v>1857.5</v>
      </c>
      <c r="P10" s="59" t="s">
        <v>102</v>
      </c>
      <c r="Q10" s="60"/>
      <c r="R10" s="60"/>
      <c r="S10" s="45">
        <f>E10-H10-Q10</f>
        <v>664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27.5</v>
      </c>
      <c r="D11" s="42">
        <f>D10+1</f>
        <v>45982</v>
      </c>
      <c r="E11" s="192">
        <f>E10-H10-Q11</f>
        <v>624</v>
      </c>
      <c r="F11" s="127">
        <f t="shared" ref="F11:F58" si="2">D$2</f>
        <v>2543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65"/>
      <c r="Q11" s="66">
        <v>40</v>
      </c>
      <c r="R11" s="66">
        <v>231</v>
      </c>
      <c r="S11" s="45">
        <f>S10-H11-Q11</f>
        <v>624</v>
      </c>
      <c r="T11" s="74">
        <f>T10+S11</f>
        <v>624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10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28.5</v>
      </c>
      <c r="D12" s="42">
        <f t="shared" si="6"/>
        <v>45983</v>
      </c>
      <c r="E12" s="192">
        <f t="shared" ref="E12:E56" si="7">E11-H11-Q12</f>
        <v>624</v>
      </c>
      <c r="F12" s="127">
        <f t="shared" si="2"/>
        <v>2543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624</v>
      </c>
      <c r="T12" s="74">
        <f t="shared" ref="T12:T51" si="9">T11+S12</f>
        <v>1248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29.5</v>
      </c>
      <c r="D13" s="42">
        <f t="shared" si="6"/>
        <v>45984</v>
      </c>
      <c r="E13" s="192">
        <f t="shared" si="7"/>
        <v>624</v>
      </c>
      <c r="F13" s="127">
        <f t="shared" si="2"/>
        <v>2543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624</v>
      </c>
      <c r="T13" s="74">
        <f t="shared" si="9"/>
        <v>1872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30.5</v>
      </c>
      <c r="D14" s="42">
        <f t="shared" si="6"/>
        <v>45985</v>
      </c>
      <c r="E14" s="192">
        <f t="shared" si="7"/>
        <v>624</v>
      </c>
      <c r="F14" s="127">
        <f t="shared" si="2"/>
        <v>2543</v>
      </c>
      <c r="G14" s="127">
        <f t="shared" si="3"/>
        <v>1.1000000000000001</v>
      </c>
      <c r="H14" s="61">
        <v>1</v>
      </c>
      <c r="I14" s="470" t="s">
        <v>161</v>
      </c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623</v>
      </c>
      <c r="T14" s="74">
        <f t="shared" si="9"/>
        <v>2495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31.5</v>
      </c>
      <c r="D15" s="42">
        <f t="shared" si="6"/>
        <v>45986</v>
      </c>
      <c r="E15" s="192">
        <f>E14-H14-Q15</f>
        <v>623</v>
      </c>
      <c r="F15" s="127">
        <f t="shared" si="2"/>
        <v>2543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623</v>
      </c>
      <c r="T15" s="74">
        <f t="shared" si="9"/>
        <v>3118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32.5</v>
      </c>
      <c r="D16" s="42">
        <f t="shared" si="6"/>
        <v>45987</v>
      </c>
      <c r="E16" s="192">
        <f t="shared" si="7"/>
        <v>623</v>
      </c>
      <c r="F16" s="127">
        <f t="shared" si="2"/>
        <v>2543</v>
      </c>
      <c r="G16" s="127">
        <f t="shared" si="3"/>
        <v>1.7000000000000002</v>
      </c>
      <c r="H16" s="61">
        <v>1</v>
      </c>
      <c r="I16" s="470" t="s">
        <v>160</v>
      </c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622</v>
      </c>
      <c r="T16" s="75">
        <f t="shared" si="9"/>
        <v>3740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33.5</v>
      </c>
      <c r="D17" s="42">
        <f t="shared" si="6"/>
        <v>45988</v>
      </c>
      <c r="E17" s="192">
        <f t="shared" si="7"/>
        <v>622</v>
      </c>
      <c r="F17" s="127">
        <f t="shared" si="2"/>
        <v>2543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622</v>
      </c>
      <c r="T17" s="74">
        <f t="shared" si="9"/>
        <v>4362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34.5</v>
      </c>
      <c r="D18" s="42">
        <f t="shared" si="6"/>
        <v>45989</v>
      </c>
      <c r="E18" s="192">
        <f>E17-H17-Q18</f>
        <v>622</v>
      </c>
      <c r="F18" s="127">
        <f t="shared" si="2"/>
        <v>2543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622</v>
      </c>
      <c r="T18" s="74">
        <f t="shared" si="9"/>
        <v>4984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35.5</v>
      </c>
      <c r="D19" s="42">
        <f t="shared" si="6"/>
        <v>45990</v>
      </c>
      <c r="E19" s="192">
        <f t="shared" si="7"/>
        <v>622</v>
      </c>
      <c r="F19" s="127">
        <f t="shared" si="2"/>
        <v>2543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622</v>
      </c>
      <c r="T19" s="74">
        <f t="shared" si="9"/>
        <v>5606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36.5</v>
      </c>
      <c r="D20" s="42">
        <f t="shared" si="6"/>
        <v>45991</v>
      </c>
      <c r="E20" s="192">
        <f t="shared" si="7"/>
        <v>622</v>
      </c>
      <c r="F20" s="127">
        <f t="shared" si="2"/>
        <v>2543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622</v>
      </c>
      <c r="T20" s="74">
        <f t="shared" si="9"/>
        <v>6228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37.5</v>
      </c>
      <c r="D21" s="42">
        <f t="shared" si="6"/>
        <v>45992</v>
      </c>
      <c r="E21" s="192">
        <f t="shared" si="7"/>
        <v>622</v>
      </c>
      <c r="F21" s="127">
        <f t="shared" si="2"/>
        <v>2543</v>
      </c>
      <c r="G21" s="127">
        <f t="shared" si="3"/>
        <v>0</v>
      </c>
      <c r="H21" s="61"/>
      <c r="I21" s="470"/>
      <c r="J21" s="471"/>
      <c r="K21" s="62"/>
      <c r="L21" s="63">
        <v>3000</v>
      </c>
      <c r="M21" s="64"/>
      <c r="N21" s="122">
        <v>0.628</v>
      </c>
      <c r="O21" s="121">
        <f t="shared" si="4"/>
        <v>1884</v>
      </c>
      <c r="P21" s="65"/>
      <c r="Q21" s="66"/>
      <c r="R21" s="66"/>
      <c r="S21" s="45">
        <f t="shared" si="8"/>
        <v>622</v>
      </c>
      <c r="T21" s="74">
        <f t="shared" si="9"/>
        <v>6850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38.5</v>
      </c>
      <c r="D22" s="42">
        <f t="shared" si="6"/>
        <v>45993</v>
      </c>
      <c r="E22" s="192">
        <f t="shared" si="7"/>
        <v>622</v>
      </c>
      <c r="F22" s="127">
        <f t="shared" si="2"/>
        <v>2543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622</v>
      </c>
      <c r="T22" s="74">
        <f t="shared" si="9"/>
        <v>7472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39.5</v>
      </c>
      <c r="D23" s="42">
        <f t="shared" si="6"/>
        <v>45994</v>
      </c>
      <c r="E23" s="192">
        <f t="shared" si="7"/>
        <v>622</v>
      </c>
      <c r="F23" s="127">
        <f t="shared" si="2"/>
        <v>2543</v>
      </c>
      <c r="G23" s="127">
        <f t="shared" si="3"/>
        <v>4.0399999999999991</v>
      </c>
      <c r="H23" s="61">
        <v>1</v>
      </c>
      <c r="I23" s="470" t="s">
        <v>160</v>
      </c>
      <c r="J23" s="471"/>
      <c r="K23" s="62"/>
      <c r="L23" s="63">
        <v>3000</v>
      </c>
      <c r="M23" s="64"/>
      <c r="N23" s="122">
        <v>0.628</v>
      </c>
      <c r="O23" s="121">
        <f t="shared" si="4"/>
        <v>1884</v>
      </c>
      <c r="P23" s="65"/>
      <c r="Q23" s="66"/>
      <c r="R23" s="66"/>
      <c r="S23" s="45">
        <f t="shared" si="8"/>
        <v>621</v>
      </c>
      <c r="T23" s="75">
        <f t="shared" si="9"/>
        <v>8093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40.5</v>
      </c>
      <c r="D24" s="42">
        <f t="shared" si="6"/>
        <v>45995</v>
      </c>
      <c r="E24" s="192">
        <f t="shared" si="7"/>
        <v>621</v>
      </c>
      <c r="F24" s="127">
        <f t="shared" si="2"/>
        <v>2543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621</v>
      </c>
      <c r="T24" s="74">
        <f t="shared" si="9"/>
        <v>8714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41.5</v>
      </c>
      <c r="D25" s="42">
        <f t="shared" si="6"/>
        <v>45996</v>
      </c>
      <c r="E25" s="192">
        <f t="shared" si="7"/>
        <v>621</v>
      </c>
      <c r="F25" s="127">
        <f t="shared" si="2"/>
        <v>2543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621</v>
      </c>
      <c r="T25" s="74">
        <f t="shared" si="9"/>
        <v>9335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42.5</v>
      </c>
      <c r="D26" s="42">
        <f t="shared" si="6"/>
        <v>45997</v>
      </c>
      <c r="E26" s="192">
        <f t="shared" si="7"/>
        <v>621</v>
      </c>
      <c r="F26" s="127">
        <f t="shared" si="2"/>
        <v>2543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621</v>
      </c>
      <c r="T26" s="74">
        <f t="shared" si="9"/>
        <v>9956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43.5</v>
      </c>
      <c r="D27" s="42">
        <f t="shared" si="6"/>
        <v>45998</v>
      </c>
      <c r="E27" s="192">
        <f t="shared" si="7"/>
        <v>621</v>
      </c>
      <c r="F27" s="127">
        <f t="shared" si="2"/>
        <v>2543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621</v>
      </c>
      <c r="T27" s="74">
        <f t="shared" si="9"/>
        <v>10577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44.5</v>
      </c>
      <c r="D28" s="42">
        <f t="shared" si="11"/>
        <v>45999</v>
      </c>
      <c r="E28" s="192">
        <f t="shared" si="7"/>
        <v>621</v>
      </c>
      <c r="F28" s="127">
        <f t="shared" si="2"/>
        <v>2543</v>
      </c>
      <c r="G28" s="127">
        <f t="shared" si="3"/>
        <v>0</v>
      </c>
      <c r="H28" s="61"/>
      <c r="I28" s="470"/>
      <c r="J28" s="471"/>
      <c r="K28" s="62"/>
      <c r="L28" s="63">
        <v>2000</v>
      </c>
      <c r="M28" s="64"/>
      <c r="N28" s="122">
        <v>0.628</v>
      </c>
      <c r="O28" s="121">
        <f t="shared" si="4"/>
        <v>1256</v>
      </c>
      <c r="P28" s="65"/>
      <c r="Q28" s="66"/>
      <c r="R28" s="66"/>
      <c r="S28" s="45">
        <f t="shared" si="8"/>
        <v>621</v>
      </c>
      <c r="T28" s="74">
        <f t="shared" si="9"/>
        <v>11198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45.5</v>
      </c>
      <c r="D29" s="42">
        <f t="shared" si="11"/>
        <v>46000</v>
      </c>
      <c r="E29" s="192">
        <f t="shared" si="7"/>
        <v>621</v>
      </c>
      <c r="F29" s="127">
        <f t="shared" si="2"/>
        <v>2543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621</v>
      </c>
      <c r="T29" s="74">
        <f t="shared" si="9"/>
        <v>11819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46.5</v>
      </c>
      <c r="D30" s="42">
        <f t="shared" si="11"/>
        <v>46001</v>
      </c>
      <c r="E30" s="192">
        <f t="shared" si="7"/>
        <v>621</v>
      </c>
      <c r="F30" s="127">
        <f t="shared" si="2"/>
        <v>2543</v>
      </c>
      <c r="G30" s="127">
        <f t="shared" si="3"/>
        <v>14.719999999999995</v>
      </c>
      <c r="H30" s="61">
        <v>2</v>
      </c>
      <c r="I30" s="470" t="s">
        <v>160</v>
      </c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619</v>
      </c>
      <c r="T30" s="75">
        <f t="shared" si="9"/>
        <v>12438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47.5</v>
      </c>
      <c r="D31" s="42">
        <f t="shared" si="11"/>
        <v>46002</v>
      </c>
      <c r="E31" s="192">
        <f t="shared" si="7"/>
        <v>619</v>
      </c>
      <c r="F31" s="127">
        <f t="shared" si="2"/>
        <v>2543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619</v>
      </c>
      <c r="T31" s="74">
        <f t="shared" si="9"/>
        <v>13057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48.5</v>
      </c>
      <c r="D32" s="42">
        <f t="shared" si="11"/>
        <v>46003</v>
      </c>
      <c r="E32" s="192">
        <f t="shared" si="7"/>
        <v>619</v>
      </c>
      <c r="F32" s="127">
        <f t="shared" si="2"/>
        <v>2543</v>
      </c>
      <c r="G32" s="127">
        <f t="shared" si="3"/>
        <v>0</v>
      </c>
      <c r="H32" s="61"/>
      <c r="I32" s="470"/>
      <c r="J32" s="471"/>
      <c r="K32" s="62"/>
      <c r="L32" s="63"/>
      <c r="M32" s="64">
        <v>3000</v>
      </c>
      <c r="N32" s="122">
        <v>0.52800000000000002</v>
      </c>
      <c r="O32" s="121">
        <f t="shared" si="4"/>
        <v>1584</v>
      </c>
      <c r="P32" s="65"/>
      <c r="Q32" s="66"/>
      <c r="R32" s="66"/>
      <c r="S32" s="45">
        <f t="shared" si="8"/>
        <v>619</v>
      </c>
      <c r="T32" s="74">
        <f t="shared" si="9"/>
        <v>13676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49.5</v>
      </c>
      <c r="D33" s="42">
        <f t="shared" si="11"/>
        <v>46004</v>
      </c>
      <c r="E33" s="192">
        <f t="shared" si="7"/>
        <v>619</v>
      </c>
      <c r="F33" s="127">
        <f t="shared" si="2"/>
        <v>2543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619</v>
      </c>
      <c r="T33" s="74">
        <f t="shared" si="9"/>
        <v>14295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50.5</v>
      </c>
      <c r="D34" s="42">
        <f t="shared" si="11"/>
        <v>46005</v>
      </c>
      <c r="E34" s="192">
        <f t="shared" si="7"/>
        <v>619</v>
      </c>
      <c r="F34" s="127">
        <f t="shared" si="2"/>
        <v>2543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619</v>
      </c>
      <c r="T34" s="74">
        <f t="shared" si="9"/>
        <v>14914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51.5</v>
      </c>
      <c r="D35" s="42">
        <f t="shared" si="11"/>
        <v>46006</v>
      </c>
      <c r="E35" s="192">
        <f t="shared" si="7"/>
        <v>619</v>
      </c>
      <c r="F35" s="127">
        <f t="shared" si="2"/>
        <v>2543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619</v>
      </c>
      <c r="T35" s="74">
        <f t="shared" si="9"/>
        <v>15533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52.5</v>
      </c>
      <c r="D36" s="42">
        <f t="shared" si="11"/>
        <v>46007</v>
      </c>
      <c r="E36" s="192">
        <f t="shared" si="7"/>
        <v>619</v>
      </c>
      <c r="F36" s="127">
        <f t="shared" si="2"/>
        <v>2543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619</v>
      </c>
      <c r="T36" s="74">
        <f t="shared" si="9"/>
        <v>16152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53.5</v>
      </c>
      <c r="D37" s="42">
        <f t="shared" si="11"/>
        <v>46008</v>
      </c>
      <c r="E37" s="192">
        <f t="shared" si="7"/>
        <v>619</v>
      </c>
      <c r="F37" s="127">
        <f t="shared" si="2"/>
        <v>2543</v>
      </c>
      <c r="G37" s="127">
        <f t="shared" si="3"/>
        <v>0</v>
      </c>
      <c r="H37" s="61"/>
      <c r="I37" s="470"/>
      <c r="J37" s="471"/>
      <c r="K37" s="62"/>
      <c r="L37" s="63"/>
      <c r="M37" s="64">
        <v>2500</v>
      </c>
      <c r="N37" s="122">
        <v>0.52800000000000002</v>
      </c>
      <c r="O37" s="121">
        <f t="shared" si="4"/>
        <v>1320</v>
      </c>
      <c r="P37" s="65"/>
      <c r="Q37" s="66"/>
      <c r="R37" s="66"/>
      <c r="S37" s="45">
        <f t="shared" si="8"/>
        <v>619</v>
      </c>
      <c r="T37" s="75">
        <f t="shared" si="9"/>
        <v>16771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54.5</v>
      </c>
      <c r="D38" s="42">
        <f t="shared" si="11"/>
        <v>46009</v>
      </c>
      <c r="E38" s="192">
        <f t="shared" si="7"/>
        <v>619</v>
      </c>
      <c r="F38" s="127">
        <f t="shared" si="2"/>
        <v>2543</v>
      </c>
      <c r="G38" s="127">
        <f t="shared" si="3"/>
        <v>38.879999999999995</v>
      </c>
      <c r="H38" s="61">
        <v>3</v>
      </c>
      <c r="I38" s="470" t="s">
        <v>151</v>
      </c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616</v>
      </c>
      <c r="T38" s="74">
        <f t="shared" si="9"/>
        <v>17387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55.5</v>
      </c>
      <c r="D39" s="42">
        <f t="shared" si="11"/>
        <v>46010</v>
      </c>
      <c r="E39" s="192">
        <f t="shared" si="7"/>
        <v>616</v>
      </c>
      <c r="F39" s="127">
        <f t="shared" si="2"/>
        <v>2543</v>
      </c>
      <c r="G39" s="127">
        <f t="shared" si="3"/>
        <v>13.76</v>
      </c>
      <c r="H39" s="61">
        <v>1</v>
      </c>
      <c r="I39" s="470" t="s">
        <v>151</v>
      </c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615</v>
      </c>
      <c r="T39" s="74">
        <f t="shared" si="9"/>
        <v>18002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56.5</v>
      </c>
      <c r="D40" s="42">
        <f t="shared" si="11"/>
        <v>46011</v>
      </c>
      <c r="E40" s="192">
        <f t="shared" si="7"/>
        <v>615</v>
      </c>
      <c r="F40" s="127">
        <f t="shared" si="2"/>
        <v>2543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615</v>
      </c>
      <c r="T40" s="74">
        <f t="shared" si="9"/>
        <v>18617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57.5</v>
      </c>
      <c r="D41" s="42">
        <f t="shared" si="11"/>
        <v>46012</v>
      </c>
      <c r="E41" s="192">
        <f t="shared" si="7"/>
        <v>615</v>
      </c>
      <c r="F41" s="127">
        <f t="shared" si="2"/>
        <v>2543</v>
      </c>
      <c r="G41" s="127">
        <f t="shared" si="3"/>
        <v>0</v>
      </c>
      <c r="H41" s="61"/>
      <c r="I41" s="470"/>
      <c r="J41" s="471"/>
      <c r="K41" s="62"/>
      <c r="L41" s="63"/>
      <c r="M41" s="64">
        <v>1500</v>
      </c>
      <c r="N41" s="122">
        <v>0.52800000000000002</v>
      </c>
      <c r="O41" s="121">
        <f t="shared" si="4"/>
        <v>792</v>
      </c>
      <c r="P41" s="65"/>
      <c r="Q41" s="66"/>
      <c r="R41" s="66"/>
      <c r="S41" s="45">
        <f t="shared" si="8"/>
        <v>615</v>
      </c>
      <c r="T41" s="74">
        <f t="shared" si="9"/>
        <v>19232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58.5</v>
      </c>
      <c r="D42" s="42">
        <f t="shared" si="11"/>
        <v>46013</v>
      </c>
      <c r="E42" s="192">
        <f t="shared" si="7"/>
        <v>615</v>
      </c>
      <c r="F42" s="127">
        <f t="shared" si="2"/>
        <v>2543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615</v>
      </c>
      <c r="T42" s="74">
        <f t="shared" si="9"/>
        <v>19847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59.5</v>
      </c>
      <c r="D43" s="42">
        <f t="shared" si="11"/>
        <v>46014</v>
      </c>
      <c r="E43" s="192">
        <f t="shared" si="7"/>
        <v>615</v>
      </c>
      <c r="F43" s="127">
        <f t="shared" si="2"/>
        <v>2543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615</v>
      </c>
      <c r="T43" s="74">
        <f t="shared" si="9"/>
        <v>20462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60.5</v>
      </c>
      <c r="D44" s="42">
        <f t="shared" si="12"/>
        <v>46015</v>
      </c>
      <c r="E44" s="192">
        <f t="shared" si="7"/>
        <v>615</v>
      </c>
      <c r="F44" s="127">
        <f t="shared" si="2"/>
        <v>2543</v>
      </c>
      <c r="G44" s="127">
        <f t="shared" si="3"/>
        <v>18.36</v>
      </c>
      <c r="H44" s="61">
        <v>1</v>
      </c>
      <c r="I44" s="470" t="s">
        <v>148</v>
      </c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614</v>
      </c>
      <c r="T44" s="75">
        <f t="shared" si="9"/>
        <v>21076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61.5</v>
      </c>
      <c r="D45" s="42">
        <f t="shared" si="12"/>
        <v>46016</v>
      </c>
      <c r="E45" s="192">
        <f t="shared" si="7"/>
        <v>614</v>
      </c>
      <c r="F45" s="127">
        <f t="shared" si="2"/>
        <v>2543</v>
      </c>
      <c r="G45" s="127">
        <f t="shared" si="3"/>
        <v>19.36</v>
      </c>
      <c r="H45" s="61">
        <v>1</v>
      </c>
      <c r="I45" s="470" t="s">
        <v>155</v>
      </c>
      <c r="J45" s="471"/>
      <c r="K45" s="62"/>
      <c r="L45" s="63"/>
      <c r="M45" s="64">
        <v>1000</v>
      </c>
      <c r="N45" s="122">
        <v>0.52800000000000002</v>
      </c>
      <c r="O45" s="121">
        <f t="shared" si="4"/>
        <v>528</v>
      </c>
      <c r="P45" s="65"/>
      <c r="Q45" s="66"/>
      <c r="R45" s="66"/>
      <c r="S45" s="45">
        <f t="shared" si="8"/>
        <v>613</v>
      </c>
      <c r="T45" s="74">
        <f>T44+S45</f>
        <v>21689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62.5</v>
      </c>
      <c r="D46" s="42">
        <f t="shared" si="12"/>
        <v>46017</v>
      </c>
      <c r="E46" s="192">
        <f t="shared" si="7"/>
        <v>613</v>
      </c>
      <c r="F46" s="127">
        <f t="shared" si="2"/>
        <v>2543</v>
      </c>
      <c r="G46" s="127">
        <f t="shared" si="3"/>
        <v>20.36</v>
      </c>
      <c r="H46" s="61">
        <v>1</v>
      </c>
      <c r="I46" s="470" t="s">
        <v>155</v>
      </c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612</v>
      </c>
      <c r="T46" s="74">
        <f>T45+S46</f>
        <v>22301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63.5</v>
      </c>
      <c r="D47" s="42">
        <f t="shared" si="12"/>
        <v>46018</v>
      </c>
      <c r="E47" s="192">
        <f t="shared" si="7"/>
        <v>612</v>
      </c>
      <c r="F47" s="127">
        <f t="shared" si="2"/>
        <v>2543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612</v>
      </c>
      <c r="T47" s="74">
        <f t="shared" si="9"/>
        <v>22913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64.5</v>
      </c>
      <c r="D48" s="42">
        <f t="shared" si="12"/>
        <v>46019</v>
      </c>
      <c r="E48" s="192">
        <f t="shared" si="7"/>
        <v>612</v>
      </c>
      <c r="F48" s="127">
        <f t="shared" si="2"/>
        <v>2543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612</v>
      </c>
      <c r="T48" s="74">
        <f t="shared" si="9"/>
        <v>23525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65.5</v>
      </c>
      <c r="D49" s="42">
        <f t="shared" si="12"/>
        <v>46020</v>
      </c>
      <c r="E49" s="192">
        <f t="shared" si="7"/>
        <v>0</v>
      </c>
      <c r="F49" s="127">
        <f t="shared" si="2"/>
        <v>2543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387</v>
      </c>
      <c r="Q49" s="66">
        <v>612</v>
      </c>
      <c r="R49" s="66">
        <v>15235</v>
      </c>
      <c r="S49" s="45">
        <f t="shared" si="8"/>
        <v>0</v>
      </c>
      <c r="T49" s="74">
        <f t="shared" si="9"/>
        <v>23525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66.5</v>
      </c>
      <c r="D50" s="42">
        <f t="shared" si="12"/>
        <v>46021</v>
      </c>
      <c r="E50" s="192">
        <f t="shared" si="7"/>
        <v>0</v>
      </c>
      <c r="F50" s="127">
        <f t="shared" si="2"/>
        <v>2543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23525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67.5</v>
      </c>
      <c r="D51" s="42">
        <f t="shared" si="12"/>
        <v>46022</v>
      </c>
      <c r="E51" s="192">
        <f t="shared" si="7"/>
        <v>0</v>
      </c>
      <c r="F51" s="127">
        <f t="shared" si="2"/>
        <v>2543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23525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68.5</v>
      </c>
      <c r="D52" s="42">
        <f t="shared" si="12"/>
        <v>46023</v>
      </c>
      <c r="E52" s="192">
        <f t="shared" si="7"/>
        <v>0</v>
      </c>
      <c r="F52" s="127">
        <f t="shared" si="2"/>
        <v>2543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23525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69.5</v>
      </c>
      <c r="D53" s="42">
        <f t="shared" si="12"/>
        <v>46024</v>
      </c>
      <c r="E53" s="192">
        <f t="shared" si="7"/>
        <v>0</v>
      </c>
      <c r="F53" s="127">
        <f t="shared" si="2"/>
        <v>2543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23525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70.5</v>
      </c>
      <c r="D54" s="42">
        <f t="shared" si="12"/>
        <v>46025</v>
      </c>
      <c r="E54" s="192">
        <f t="shared" si="7"/>
        <v>0</v>
      </c>
      <c r="F54" s="127">
        <f t="shared" si="2"/>
        <v>2543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23525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71.5</v>
      </c>
      <c r="D55" s="42">
        <f t="shared" si="12"/>
        <v>46026</v>
      </c>
      <c r="E55" s="192">
        <f t="shared" si="7"/>
        <v>0</v>
      </c>
      <c r="F55" s="127">
        <f t="shared" si="2"/>
        <v>2543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23525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72.5</v>
      </c>
      <c r="D56" s="42">
        <f t="shared" si="12"/>
        <v>46027</v>
      </c>
      <c r="E56" s="192">
        <f t="shared" si="7"/>
        <v>0</v>
      </c>
      <c r="F56" s="127">
        <f t="shared" si="2"/>
        <v>2543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23525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73.5</v>
      </c>
      <c r="D57" s="42">
        <f t="shared" si="12"/>
        <v>46028</v>
      </c>
      <c r="E57" s="192">
        <f>E56-H56-Q57</f>
        <v>0</v>
      </c>
      <c r="F57" s="127">
        <f t="shared" si="2"/>
        <v>2543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23525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74.5</v>
      </c>
      <c r="D58" s="44">
        <f t="shared" si="12"/>
        <v>46029</v>
      </c>
      <c r="E58" s="192">
        <f>E57-H57-Q58</f>
        <v>0</v>
      </c>
      <c r="F58" s="127">
        <f t="shared" si="2"/>
        <v>2543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23525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132.27999999999997</v>
      </c>
      <c r="H59" s="46">
        <f>SUM(H10:H58)</f>
        <v>12</v>
      </c>
      <c r="I59" s="485"/>
      <c r="J59" s="486"/>
      <c r="K59" s="480">
        <f>SUM(K10:M58)</f>
        <v>18500</v>
      </c>
      <c r="L59" s="481"/>
      <c r="M59" s="482"/>
      <c r="N59" s="282"/>
      <c r="O59" s="282">
        <f>SUM(O10:O58)</f>
        <v>11105.5</v>
      </c>
      <c r="P59" s="47"/>
      <c r="Q59" s="48">
        <f>SUM(Q10:Q58)</f>
        <v>652</v>
      </c>
      <c r="R59" s="48">
        <f>SUM(R10:R58)</f>
        <v>15466</v>
      </c>
      <c r="S59" s="49"/>
      <c r="T59" s="77">
        <f t="shared" si="13"/>
        <v>23525</v>
      </c>
      <c r="U59" s="78"/>
      <c r="V59" s="78"/>
      <c r="W59" s="151"/>
      <c r="X59" s="152"/>
      <c r="Y59" s="154">
        <f>SUM(Y10:Y30)</f>
        <v>10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1300-000000000000}">
      <formula1>$AA$10:$AA$25</formula1>
    </dataValidation>
  </dataValidation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AL101"/>
  <sheetViews>
    <sheetView topLeftCell="H28" workbookViewId="0">
      <selection activeCell="M32" sqref="M32:M4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2542</v>
      </c>
      <c r="E2" s="445"/>
      <c r="F2" s="446"/>
      <c r="G2" s="279"/>
      <c r="H2" s="413" t="s">
        <v>2</v>
      </c>
      <c r="I2" s="414"/>
      <c r="J2" s="442">
        <v>650</v>
      </c>
      <c r="K2" s="443"/>
      <c r="L2" s="29" t="s">
        <v>3</v>
      </c>
      <c r="M2" s="165">
        <f>T59</f>
        <v>21997</v>
      </c>
      <c r="N2" s="29" t="s">
        <v>14</v>
      </c>
      <c r="O2" s="181">
        <f>K59</f>
        <v>17850</v>
      </c>
      <c r="P2" s="29" t="s">
        <v>40</v>
      </c>
      <c r="Q2" s="53"/>
      <c r="R2" s="186" t="s">
        <v>236</v>
      </c>
      <c r="S2" s="160">
        <f>Y59</f>
        <v>16.25</v>
      </c>
      <c r="T2" t="s">
        <v>297</v>
      </c>
      <c r="U2">
        <f xml:space="preserve"> SUM(K10:K58)</f>
        <v>2350</v>
      </c>
      <c r="V2">
        <f>(U2/((J$2)-(SUM(Q10:Q14))))</f>
        <v>4.017094017094017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6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277"/>
      <c r="H3" s="392" t="s">
        <v>4</v>
      </c>
      <c r="I3" s="393"/>
      <c r="J3" s="440">
        <v>4371</v>
      </c>
      <c r="K3" s="441"/>
      <c r="L3" s="275" t="s">
        <v>113</v>
      </c>
      <c r="M3" s="166">
        <f>J3/J2</f>
        <v>6.7246153846153849</v>
      </c>
      <c r="N3" s="171" t="s">
        <v>15</v>
      </c>
      <c r="O3" s="182">
        <f>(O2/(J7-J3))</f>
        <v>1.6222848314096157</v>
      </c>
      <c r="P3" s="171" t="s">
        <v>41</v>
      </c>
      <c r="Q3" s="54"/>
      <c r="R3" s="187" t="s">
        <v>237</v>
      </c>
      <c r="S3" s="161">
        <f>G59</f>
        <v>45.499999999999993</v>
      </c>
      <c r="T3" t="s">
        <v>246</v>
      </c>
      <c r="U3">
        <f>SUM(L10:L57)</f>
        <v>8000</v>
      </c>
      <c r="V3">
        <f>(U3/((J$2)-(SUM(Q10:Q15))))</f>
        <v>13.675213675213675</v>
      </c>
    </row>
    <row r="4" spans="1:38" ht="18.75" x14ac:dyDescent="0.3">
      <c r="A4" s="387" t="s">
        <v>5</v>
      </c>
      <c r="B4" s="388"/>
      <c r="C4" s="389"/>
      <c r="D4" s="436">
        <v>45974</v>
      </c>
      <c r="E4" s="437"/>
      <c r="F4" s="438"/>
      <c r="G4" s="280"/>
      <c r="H4" s="433" t="s">
        <v>6</v>
      </c>
      <c r="I4" s="434"/>
      <c r="J4" s="395">
        <f>H59</f>
        <v>9</v>
      </c>
      <c r="K4" s="435"/>
      <c r="L4" s="30" t="s">
        <v>7</v>
      </c>
      <c r="M4" s="167">
        <f>(SUM(H10:H20)/J2)+(SUM(H21:H58)/(J2-J5-AB2))</f>
        <v>1.4412116381028298E-2</v>
      </c>
      <c r="N4" s="175" t="s">
        <v>111</v>
      </c>
      <c r="O4" s="183">
        <f>O59</f>
        <v>10630.05</v>
      </c>
      <c r="P4" s="172" t="s">
        <v>39</v>
      </c>
      <c r="Q4" s="54"/>
      <c r="R4" s="187" t="s">
        <v>242</v>
      </c>
      <c r="S4" s="161">
        <f>O2-S3-S2</f>
        <v>17788.25</v>
      </c>
      <c r="T4" t="s">
        <v>37</v>
      </c>
      <c r="U4">
        <f>SUM(M10:M58)</f>
        <v>7500</v>
      </c>
      <c r="V4">
        <f>(U4/((J$2)-(SUM(Q10:Q14))))</f>
        <v>12.820512820512821</v>
      </c>
    </row>
    <row r="5" spans="1:38" ht="18.75" x14ac:dyDescent="0.3">
      <c r="A5" s="387" t="s">
        <v>8</v>
      </c>
      <c r="B5" s="388"/>
      <c r="C5" s="389"/>
      <c r="D5" s="436">
        <v>46013</v>
      </c>
      <c r="E5" s="437"/>
      <c r="F5" s="438"/>
      <c r="G5" s="280"/>
      <c r="H5" s="433" t="s">
        <v>106</v>
      </c>
      <c r="I5" s="434"/>
      <c r="J5" s="395">
        <f>SUM(Q10:Q25)</f>
        <v>65</v>
      </c>
      <c r="K5" s="435"/>
      <c r="L5" s="30" t="s">
        <v>10</v>
      </c>
      <c r="M5" s="168">
        <f>((J7-J3)/M2)*1000</f>
        <v>500.20457335091152</v>
      </c>
      <c r="N5" s="173" t="s">
        <v>112</v>
      </c>
      <c r="O5" s="184">
        <f>O4/(J7-J3)</f>
        <v>0.96610469871853122</v>
      </c>
      <c r="P5" s="173" t="s">
        <v>42</v>
      </c>
      <c r="Q5" s="54"/>
      <c r="R5" s="187" t="s">
        <v>238</v>
      </c>
      <c r="S5" s="161">
        <f>S4/J6</f>
        <v>30.882378472222221</v>
      </c>
    </row>
    <row r="6" spans="1:38" ht="18.75" x14ac:dyDescent="0.3">
      <c r="A6" s="387" t="s">
        <v>11</v>
      </c>
      <c r="B6" s="388"/>
      <c r="C6" s="389"/>
      <c r="D6" s="447">
        <v>27.5</v>
      </c>
      <c r="E6" s="448"/>
      <c r="F6" s="449"/>
      <c r="G6" s="277"/>
      <c r="H6" s="433" t="s">
        <v>107</v>
      </c>
      <c r="I6" s="434"/>
      <c r="J6" s="395">
        <f>Q59-J5</f>
        <v>576</v>
      </c>
      <c r="K6" s="435"/>
      <c r="L6" s="275" t="s">
        <v>109</v>
      </c>
      <c r="M6" s="169">
        <f>SUM(R40:R58)/SUM(Q40:Q58)</f>
        <v>25.994791666666668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66.5</v>
      </c>
      <c r="E7" s="464"/>
      <c r="F7" s="465"/>
      <c r="G7" s="278"/>
      <c r="H7" s="459" t="s">
        <v>12</v>
      </c>
      <c r="I7" s="460"/>
      <c r="J7" s="461">
        <f>R59</f>
        <v>15374</v>
      </c>
      <c r="K7" s="462"/>
      <c r="L7" s="31" t="s">
        <v>110</v>
      </c>
      <c r="M7" s="170">
        <f>SUM(R10:R25)/SUM(Q10:Q25)</f>
        <v>6.1692307692307695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27.5</v>
      </c>
      <c r="D10" s="41">
        <f>D4</f>
        <v>45974</v>
      </c>
      <c r="E10" s="192">
        <f>J2</f>
        <v>650</v>
      </c>
      <c r="F10" s="127">
        <f>D$2</f>
        <v>2542</v>
      </c>
      <c r="G10" s="127">
        <f>H10*X10</f>
        <v>0</v>
      </c>
      <c r="H10" s="55"/>
      <c r="I10" s="468"/>
      <c r="J10" s="469"/>
      <c r="K10" s="56">
        <v>2350</v>
      </c>
      <c r="L10" s="57"/>
      <c r="M10" s="58"/>
      <c r="N10" s="121">
        <v>0.74299999999999999</v>
      </c>
      <c r="O10" s="121">
        <f>SUM(K10:M10)*N10</f>
        <v>1746.05</v>
      </c>
      <c r="P10" s="59" t="s">
        <v>382</v>
      </c>
      <c r="Q10" s="60"/>
      <c r="R10" s="60"/>
      <c r="S10" s="45">
        <f>E10-H10-Q10</f>
        <v>650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28.5</v>
      </c>
      <c r="D11" s="42">
        <f>D10+1</f>
        <v>45975</v>
      </c>
      <c r="E11" s="192">
        <f>E10-H10-Q11</f>
        <v>585</v>
      </c>
      <c r="F11" s="127">
        <f t="shared" ref="F11:F58" si="2">D$2</f>
        <v>2542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65"/>
      <c r="Q11" s="66">
        <v>65</v>
      </c>
      <c r="R11" s="66">
        <v>401</v>
      </c>
      <c r="S11" s="45">
        <f>S10-H11-Q11</f>
        <v>585</v>
      </c>
      <c r="T11" s="74">
        <f>T10+S11</f>
        <v>585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16.25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29.5</v>
      </c>
      <c r="D12" s="42">
        <f t="shared" si="6"/>
        <v>45976</v>
      </c>
      <c r="E12" s="192">
        <f t="shared" ref="E12:E56" si="7">E11-H11-Q12</f>
        <v>585</v>
      </c>
      <c r="F12" s="127">
        <f t="shared" si="2"/>
        <v>2542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585</v>
      </c>
      <c r="T12" s="74">
        <f t="shared" ref="T12:T51" si="9">T11+S12</f>
        <v>1170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30.5</v>
      </c>
      <c r="D13" s="42">
        <f t="shared" si="6"/>
        <v>45977</v>
      </c>
      <c r="E13" s="192">
        <f t="shared" si="7"/>
        <v>585</v>
      </c>
      <c r="F13" s="127">
        <f t="shared" si="2"/>
        <v>2542</v>
      </c>
      <c r="G13" s="127">
        <f t="shared" si="3"/>
        <v>0.8</v>
      </c>
      <c r="H13" s="61">
        <v>1</v>
      </c>
      <c r="I13" s="470" t="s">
        <v>148</v>
      </c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584</v>
      </c>
      <c r="T13" s="74">
        <f t="shared" si="9"/>
        <v>1754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31.5</v>
      </c>
      <c r="D14" s="42">
        <f t="shared" si="6"/>
        <v>45978</v>
      </c>
      <c r="E14" s="192">
        <f t="shared" si="7"/>
        <v>584</v>
      </c>
      <c r="F14" s="127">
        <f t="shared" si="2"/>
        <v>2542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584</v>
      </c>
      <c r="T14" s="74">
        <f t="shared" si="9"/>
        <v>2338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32.5</v>
      </c>
      <c r="D15" s="42">
        <f t="shared" si="6"/>
        <v>45979</v>
      </c>
      <c r="E15" s="192">
        <f>E14-H14-Q15</f>
        <v>584</v>
      </c>
      <c r="F15" s="127">
        <f t="shared" si="2"/>
        <v>2542</v>
      </c>
      <c r="G15" s="127">
        <f t="shared" si="3"/>
        <v>1.4000000000000001</v>
      </c>
      <c r="H15" s="61">
        <v>1</v>
      </c>
      <c r="I15" s="470" t="s">
        <v>157</v>
      </c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583</v>
      </c>
      <c r="T15" s="74">
        <f t="shared" si="9"/>
        <v>2921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33.5</v>
      </c>
      <c r="D16" s="42">
        <f t="shared" si="6"/>
        <v>45980</v>
      </c>
      <c r="E16" s="192">
        <f t="shared" si="7"/>
        <v>583</v>
      </c>
      <c r="F16" s="127">
        <f t="shared" si="2"/>
        <v>2542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583</v>
      </c>
      <c r="T16" s="75">
        <f t="shared" si="9"/>
        <v>3504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34.5</v>
      </c>
      <c r="D17" s="42">
        <f t="shared" si="6"/>
        <v>45981</v>
      </c>
      <c r="E17" s="192">
        <f t="shared" si="7"/>
        <v>583</v>
      </c>
      <c r="F17" s="127">
        <f t="shared" si="2"/>
        <v>2542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583</v>
      </c>
      <c r="T17" s="74">
        <f t="shared" si="9"/>
        <v>4087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35.5</v>
      </c>
      <c r="D18" s="42">
        <f t="shared" si="6"/>
        <v>45982</v>
      </c>
      <c r="E18" s="192">
        <f>E17-H17-Q18</f>
        <v>583</v>
      </c>
      <c r="F18" s="127">
        <f t="shared" si="2"/>
        <v>2542</v>
      </c>
      <c r="G18" s="127">
        <f t="shared" si="3"/>
        <v>4.5999999999999996</v>
      </c>
      <c r="H18" s="61">
        <v>2</v>
      </c>
      <c r="I18" s="470" t="s">
        <v>148</v>
      </c>
      <c r="J18" s="471"/>
      <c r="K18" s="62"/>
      <c r="L18" s="63">
        <v>2000</v>
      </c>
      <c r="M18" s="64"/>
      <c r="N18" s="122">
        <v>0.60799999999999998</v>
      </c>
      <c r="O18" s="121">
        <f t="shared" si="4"/>
        <v>1216</v>
      </c>
      <c r="P18" s="65"/>
      <c r="Q18" s="66"/>
      <c r="R18" s="66"/>
      <c r="S18" s="45">
        <f t="shared" si="8"/>
        <v>581</v>
      </c>
      <c r="T18" s="74">
        <f t="shared" si="9"/>
        <v>4668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36.5</v>
      </c>
      <c r="D19" s="42">
        <f t="shared" si="6"/>
        <v>45983</v>
      </c>
      <c r="E19" s="192">
        <f t="shared" si="7"/>
        <v>581</v>
      </c>
      <c r="F19" s="127">
        <f t="shared" si="2"/>
        <v>2542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581</v>
      </c>
      <c r="T19" s="74">
        <f t="shared" si="9"/>
        <v>5249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37.5</v>
      </c>
      <c r="D20" s="42">
        <f t="shared" si="6"/>
        <v>45984</v>
      </c>
      <c r="E20" s="192">
        <f t="shared" si="7"/>
        <v>581</v>
      </c>
      <c r="F20" s="127">
        <f t="shared" si="2"/>
        <v>2542</v>
      </c>
      <c r="G20" s="127">
        <f t="shared" si="3"/>
        <v>5.7999999999999989</v>
      </c>
      <c r="H20" s="61">
        <v>2</v>
      </c>
      <c r="I20" s="470" t="s">
        <v>147</v>
      </c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579</v>
      </c>
      <c r="T20" s="74">
        <f t="shared" si="9"/>
        <v>5828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38.5</v>
      </c>
      <c r="D21" s="42">
        <f t="shared" si="6"/>
        <v>45985</v>
      </c>
      <c r="E21" s="192">
        <f t="shared" si="7"/>
        <v>579</v>
      </c>
      <c r="F21" s="127">
        <f t="shared" si="2"/>
        <v>2542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579</v>
      </c>
      <c r="T21" s="74">
        <f t="shared" si="9"/>
        <v>6407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39.5</v>
      </c>
      <c r="D22" s="42">
        <f t="shared" si="6"/>
        <v>45986</v>
      </c>
      <c r="E22" s="192">
        <f t="shared" si="7"/>
        <v>579</v>
      </c>
      <c r="F22" s="127">
        <f t="shared" si="2"/>
        <v>2542</v>
      </c>
      <c r="G22" s="127">
        <f t="shared" si="3"/>
        <v>0</v>
      </c>
      <c r="H22" s="61"/>
      <c r="I22" s="470"/>
      <c r="J22" s="471"/>
      <c r="K22" s="62"/>
      <c r="L22" s="63">
        <v>3000</v>
      </c>
      <c r="M22" s="64"/>
      <c r="N22" s="122">
        <v>0.60799999999999998</v>
      </c>
      <c r="O22" s="121">
        <f t="shared" si="4"/>
        <v>1824</v>
      </c>
      <c r="P22" s="65"/>
      <c r="Q22" s="66"/>
      <c r="R22" s="66"/>
      <c r="S22" s="45">
        <f t="shared" si="8"/>
        <v>579</v>
      </c>
      <c r="T22" s="74">
        <f t="shared" si="9"/>
        <v>6986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40.5</v>
      </c>
      <c r="D23" s="42">
        <f t="shared" si="6"/>
        <v>45987</v>
      </c>
      <c r="E23" s="192">
        <f t="shared" si="7"/>
        <v>579</v>
      </c>
      <c r="F23" s="127">
        <f t="shared" si="2"/>
        <v>2542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579</v>
      </c>
      <c r="T23" s="75">
        <f t="shared" si="9"/>
        <v>7565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41.5</v>
      </c>
      <c r="D24" s="42">
        <f t="shared" si="6"/>
        <v>45988</v>
      </c>
      <c r="E24" s="192">
        <f t="shared" si="7"/>
        <v>579</v>
      </c>
      <c r="F24" s="127">
        <f t="shared" si="2"/>
        <v>2542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579</v>
      </c>
      <c r="T24" s="74">
        <f t="shared" si="9"/>
        <v>8144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42.5</v>
      </c>
      <c r="D25" s="42">
        <f t="shared" si="6"/>
        <v>45989</v>
      </c>
      <c r="E25" s="192">
        <f t="shared" si="7"/>
        <v>579</v>
      </c>
      <c r="F25" s="127">
        <f t="shared" si="2"/>
        <v>2542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579</v>
      </c>
      <c r="T25" s="74">
        <f t="shared" si="9"/>
        <v>8723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43.5</v>
      </c>
      <c r="D26" s="42">
        <f t="shared" si="6"/>
        <v>45990</v>
      </c>
      <c r="E26" s="192">
        <f t="shared" si="7"/>
        <v>579</v>
      </c>
      <c r="F26" s="127">
        <f t="shared" si="2"/>
        <v>2542</v>
      </c>
      <c r="G26" s="127">
        <f t="shared" si="3"/>
        <v>5.1799999999999988</v>
      </c>
      <c r="H26" s="61">
        <v>1</v>
      </c>
      <c r="I26" s="470" t="s">
        <v>161</v>
      </c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578</v>
      </c>
      <c r="T26" s="74">
        <f t="shared" si="9"/>
        <v>9301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44.5</v>
      </c>
      <c r="D27" s="42">
        <f t="shared" si="6"/>
        <v>45991</v>
      </c>
      <c r="E27" s="192">
        <f t="shared" si="7"/>
        <v>578</v>
      </c>
      <c r="F27" s="127">
        <f t="shared" si="2"/>
        <v>2542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578</v>
      </c>
      <c r="T27" s="74">
        <f t="shared" si="9"/>
        <v>9879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45.5</v>
      </c>
      <c r="D28" s="42">
        <f t="shared" si="11"/>
        <v>45992</v>
      </c>
      <c r="E28" s="192">
        <f t="shared" si="7"/>
        <v>578</v>
      </c>
      <c r="F28" s="127">
        <f t="shared" si="2"/>
        <v>2542</v>
      </c>
      <c r="G28" s="127">
        <f t="shared" si="3"/>
        <v>0</v>
      </c>
      <c r="H28" s="61"/>
      <c r="I28" s="470"/>
      <c r="J28" s="471"/>
      <c r="K28" s="62"/>
      <c r="L28" s="63">
        <v>3000</v>
      </c>
      <c r="M28" s="64"/>
      <c r="N28" s="122">
        <v>0.628</v>
      </c>
      <c r="O28" s="121">
        <f t="shared" si="4"/>
        <v>1884</v>
      </c>
      <c r="P28" s="65"/>
      <c r="Q28" s="66"/>
      <c r="R28" s="66"/>
      <c r="S28" s="45">
        <f t="shared" si="8"/>
        <v>578</v>
      </c>
      <c r="T28" s="74">
        <f t="shared" si="9"/>
        <v>10457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46.5</v>
      </c>
      <c r="D29" s="42">
        <f t="shared" si="11"/>
        <v>45993</v>
      </c>
      <c r="E29" s="192">
        <f t="shared" si="7"/>
        <v>578</v>
      </c>
      <c r="F29" s="127">
        <f t="shared" si="2"/>
        <v>2542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578</v>
      </c>
      <c r="T29" s="74">
        <f t="shared" si="9"/>
        <v>11035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47.5</v>
      </c>
      <c r="D30" s="42">
        <f t="shared" si="11"/>
        <v>45994</v>
      </c>
      <c r="E30" s="192">
        <f t="shared" si="7"/>
        <v>578</v>
      </c>
      <c r="F30" s="127">
        <f t="shared" si="2"/>
        <v>2542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578</v>
      </c>
      <c r="T30" s="75">
        <f t="shared" si="9"/>
        <v>11613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48.5</v>
      </c>
      <c r="D31" s="42">
        <f t="shared" si="11"/>
        <v>45995</v>
      </c>
      <c r="E31" s="192">
        <f t="shared" si="7"/>
        <v>578</v>
      </c>
      <c r="F31" s="127">
        <f t="shared" si="2"/>
        <v>2542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578</v>
      </c>
      <c r="T31" s="74">
        <f t="shared" si="9"/>
        <v>12191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49.5</v>
      </c>
      <c r="D32" s="42">
        <f t="shared" si="11"/>
        <v>45996</v>
      </c>
      <c r="E32" s="192">
        <f t="shared" si="7"/>
        <v>578</v>
      </c>
      <c r="F32" s="127">
        <f t="shared" si="2"/>
        <v>2542</v>
      </c>
      <c r="G32" s="127">
        <f t="shared" si="3"/>
        <v>0</v>
      </c>
      <c r="H32" s="61"/>
      <c r="I32" s="470"/>
      <c r="J32" s="471"/>
      <c r="K32" s="62"/>
      <c r="L32" s="63"/>
      <c r="M32" s="64">
        <v>3000</v>
      </c>
      <c r="N32" s="122">
        <v>0.52800000000000002</v>
      </c>
      <c r="O32" s="121">
        <f t="shared" si="4"/>
        <v>1584</v>
      </c>
      <c r="P32" s="65"/>
      <c r="Q32" s="66"/>
      <c r="R32" s="66"/>
      <c r="S32" s="45">
        <f t="shared" si="8"/>
        <v>578</v>
      </c>
      <c r="T32" s="74">
        <f t="shared" si="9"/>
        <v>12769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50.5</v>
      </c>
      <c r="D33" s="42">
        <f t="shared" si="11"/>
        <v>45997</v>
      </c>
      <c r="E33" s="192">
        <f t="shared" si="7"/>
        <v>578</v>
      </c>
      <c r="F33" s="127">
        <f t="shared" si="2"/>
        <v>2542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578</v>
      </c>
      <c r="T33" s="74">
        <f t="shared" si="9"/>
        <v>13347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51.5</v>
      </c>
      <c r="D34" s="42">
        <f t="shared" si="11"/>
        <v>45998</v>
      </c>
      <c r="E34" s="192">
        <f t="shared" si="7"/>
        <v>578</v>
      </c>
      <c r="F34" s="127">
        <f t="shared" si="2"/>
        <v>2542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578</v>
      </c>
      <c r="T34" s="74">
        <f t="shared" si="9"/>
        <v>13925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52.5</v>
      </c>
      <c r="D35" s="42">
        <f t="shared" si="11"/>
        <v>45999</v>
      </c>
      <c r="E35" s="192">
        <f t="shared" si="7"/>
        <v>578</v>
      </c>
      <c r="F35" s="127">
        <f t="shared" si="2"/>
        <v>2542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578</v>
      </c>
      <c r="T35" s="74">
        <f t="shared" si="9"/>
        <v>14503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53.5</v>
      </c>
      <c r="D36" s="42">
        <f t="shared" si="11"/>
        <v>46000</v>
      </c>
      <c r="E36" s="192">
        <f t="shared" si="7"/>
        <v>578</v>
      </c>
      <c r="F36" s="127">
        <f t="shared" si="2"/>
        <v>2542</v>
      </c>
      <c r="G36" s="127">
        <f t="shared" si="3"/>
        <v>11.359999999999998</v>
      </c>
      <c r="H36" s="61">
        <v>1</v>
      </c>
      <c r="I36" s="470" t="s">
        <v>156</v>
      </c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577</v>
      </c>
      <c r="T36" s="74">
        <f t="shared" si="9"/>
        <v>15080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54.5</v>
      </c>
      <c r="D37" s="42">
        <f t="shared" si="11"/>
        <v>46001</v>
      </c>
      <c r="E37" s="192">
        <f t="shared" si="7"/>
        <v>577</v>
      </c>
      <c r="F37" s="127">
        <f t="shared" si="2"/>
        <v>2542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577</v>
      </c>
      <c r="T37" s="75">
        <f t="shared" si="9"/>
        <v>15657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55.5</v>
      </c>
      <c r="D38" s="42">
        <f t="shared" si="11"/>
        <v>46002</v>
      </c>
      <c r="E38" s="192">
        <f t="shared" si="7"/>
        <v>577</v>
      </c>
      <c r="F38" s="127">
        <f t="shared" si="2"/>
        <v>2542</v>
      </c>
      <c r="G38" s="127">
        <f t="shared" si="3"/>
        <v>0</v>
      </c>
      <c r="H38" s="61"/>
      <c r="I38" s="470"/>
      <c r="J38" s="471"/>
      <c r="K38" s="62"/>
      <c r="L38" s="63"/>
      <c r="M38" s="64">
        <v>3000</v>
      </c>
      <c r="N38" s="122">
        <v>0.52800000000000002</v>
      </c>
      <c r="O38" s="121">
        <f t="shared" si="4"/>
        <v>1584</v>
      </c>
      <c r="P38" s="65"/>
      <c r="Q38" s="66"/>
      <c r="R38" s="66"/>
      <c r="S38" s="45">
        <f t="shared" si="8"/>
        <v>577</v>
      </c>
      <c r="T38" s="74">
        <f t="shared" si="9"/>
        <v>16234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56.5</v>
      </c>
      <c r="D39" s="42">
        <f t="shared" si="11"/>
        <v>46003</v>
      </c>
      <c r="E39" s="192">
        <f t="shared" si="7"/>
        <v>577</v>
      </c>
      <c r="F39" s="127">
        <f t="shared" si="2"/>
        <v>2542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577</v>
      </c>
      <c r="T39" s="74">
        <f t="shared" si="9"/>
        <v>16811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57.5</v>
      </c>
      <c r="D40" s="42">
        <f t="shared" si="11"/>
        <v>46004</v>
      </c>
      <c r="E40" s="192">
        <f t="shared" si="7"/>
        <v>577</v>
      </c>
      <c r="F40" s="127">
        <f t="shared" si="2"/>
        <v>2542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577</v>
      </c>
      <c r="T40" s="74">
        <f t="shared" si="9"/>
        <v>17388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58.5</v>
      </c>
      <c r="D41" s="42">
        <f t="shared" si="11"/>
        <v>46005</v>
      </c>
      <c r="E41" s="192">
        <f t="shared" si="7"/>
        <v>577</v>
      </c>
      <c r="F41" s="127">
        <f t="shared" si="2"/>
        <v>2542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577</v>
      </c>
      <c r="T41" s="74">
        <f t="shared" si="9"/>
        <v>17965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59.5</v>
      </c>
      <c r="D42" s="42">
        <f t="shared" si="11"/>
        <v>46006</v>
      </c>
      <c r="E42" s="192">
        <f t="shared" si="7"/>
        <v>577</v>
      </c>
      <c r="F42" s="127">
        <f t="shared" si="2"/>
        <v>2542</v>
      </c>
      <c r="G42" s="127">
        <f t="shared" si="3"/>
        <v>16.36</v>
      </c>
      <c r="H42" s="61">
        <v>1</v>
      </c>
      <c r="I42" s="470" t="s">
        <v>155</v>
      </c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576</v>
      </c>
      <c r="T42" s="74">
        <f t="shared" si="9"/>
        <v>18541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60.5</v>
      </c>
      <c r="D43" s="42">
        <f t="shared" si="11"/>
        <v>46007</v>
      </c>
      <c r="E43" s="192">
        <f t="shared" si="7"/>
        <v>576</v>
      </c>
      <c r="F43" s="127">
        <f t="shared" si="2"/>
        <v>2542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576</v>
      </c>
      <c r="T43" s="74">
        <f t="shared" si="9"/>
        <v>19117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61.5</v>
      </c>
      <c r="D44" s="42">
        <f t="shared" si="12"/>
        <v>46008</v>
      </c>
      <c r="E44" s="192">
        <f t="shared" si="7"/>
        <v>576</v>
      </c>
      <c r="F44" s="127">
        <f t="shared" si="2"/>
        <v>2542</v>
      </c>
      <c r="G44" s="127">
        <f t="shared" si="3"/>
        <v>0</v>
      </c>
      <c r="H44" s="61"/>
      <c r="I44" s="470"/>
      <c r="J44" s="471"/>
      <c r="K44" s="62"/>
      <c r="L44" s="63"/>
      <c r="M44" s="64">
        <v>1500</v>
      </c>
      <c r="N44" s="122">
        <v>0.52800000000000002</v>
      </c>
      <c r="O44" s="121">
        <f t="shared" si="4"/>
        <v>792</v>
      </c>
      <c r="P44" s="65"/>
      <c r="Q44" s="66"/>
      <c r="R44" s="66"/>
      <c r="S44" s="45">
        <f t="shared" si="8"/>
        <v>576</v>
      </c>
      <c r="T44" s="75">
        <f t="shared" si="9"/>
        <v>19693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62.5</v>
      </c>
      <c r="D45" s="42">
        <f t="shared" si="12"/>
        <v>46009</v>
      </c>
      <c r="E45" s="192">
        <f t="shared" si="7"/>
        <v>576</v>
      </c>
      <c r="F45" s="127">
        <f t="shared" si="2"/>
        <v>2542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576</v>
      </c>
      <c r="T45" s="74">
        <f>T44+S45</f>
        <v>20269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63.5</v>
      </c>
      <c r="D46" s="42">
        <f t="shared" si="12"/>
        <v>46010</v>
      </c>
      <c r="E46" s="192">
        <f t="shared" si="7"/>
        <v>576</v>
      </c>
      <c r="F46" s="127">
        <f t="shared" si="2"/>
        <v>2542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576</v>
      </c>
      <c r="T46" s="74">
        <f>T45+S46</f>
        <v>20845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64.5</v>
      </c>
      <c r="D47" s="42">
        <f t="shared" si="12"/>
        <v>46011</v>
      </c>
      <c r="E47" s="192">
        <f t="shared" si="7"/>
        <v>576</v>
      </c>
      <c r="F47" s="127">
        <f t="shared" si="2"/>
        <v>2542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576</v>
      </c>
      <c r="T47" s="74">
        <f t="shared" si="9"/>
        <v>21421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65.5</v>
      </c>
      <c r="D48" s="42">
        <f t="shared" si="12"/>
        <v>46012</v>
      </c>
      <c r="E48" s="192">
        <f t="shared" si="7"/>
        <v>576</v>
      </c>
      <c r="F48" s="127">
        <f t="shared" si="2"/>
        <v>2542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576</v>
      </c>
      <c r="T48" s="74">
        <f t="shared" si="9"/>
        <v>21997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66.5</v>
      </c>
      <c r="D49" s="42">
        <f t="shared" si="12"/>
        <v>46013</v>
      </c>
      <c r="E49" s="192">
        <f t="shared" si="7"/>
        <v>0</v>
      </c>
      <c r="F49" s="127">
        <f t="shared" si="2"/>
        <v>2542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386</v>
      </c>
      <c r="Q49" s="66">
        <v>576</v>
      </c>
      <c r="R49" s="66">
        <v>14973</v>
      </c>
      <c r="S49" s="45">
        <f t="shared" si="8"/>
        <v>0</v>
      </c>
      <c r="T49" s="74">
        <f t="shared" si="9"/>
        <v>21997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67.5</v>
      </c>
      <c r="D50" s="42">
        <f t="shared" si="12"/>
        <v>46014</v>
      </c>
      <c r="E50" s="192">
        <f t="shared" si="7"/>
        <v>0</v>
      </c>
      <c r="F50" s="127">
        <f t="shared" si="2"/>
        <v>2542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21997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68.5</v>
      </c>
      <c r="D51" s="42">
        <f t="shared" si="12"/>
        <v>46015</v>
      </c>
      <c r="E51" s="192">
        <f t="shared" si="7"/>
        <v>0</v>
      </c>
      <c r="F51" s="127">
        <f t="shared" si="2"/>
        <v>2542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21997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69.5</v>
      </c>
      <c r="D52" s="42">
        <f t="shared" si="12"/>
        <v>46016</v>
      </c>
      <c r="E52" s="192">
        <f t="shared" si="7"/>
        <v>0</v>
      </c>
      <c r="F52" s="127">
        <f t="shared" si="2"/>
        <v>2542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21997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70.5</v>
      </c>
      <c r="D53" s="42">
        <f t="shared" si="12"/>
        <v>46017</v>
      </c>
      <c r="E53" s="192">
        <f t="shared" si="7"/>
        <v>0</v>
      </c>
      <c r="F53" s="127">
        <f t="shared" si="2"/>
        <v>2542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21997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71.5</v>
      </c>
      <c r="D54" s="42">
        <f t="shared" si="12"/>
        <v>46018</v>
      </c>
      <c r="E54" s="192">
        <f t="shared" si="7"/>
        <v>0</v>
      </c>
      <c r="F54" s="127">
        <f t="shared" si="2"/>
        <v>2542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21997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72.5</v>
      </c>
      <c r="D55" s="42">
        <f t="shared" si="12"/>
        <v>46019</v>
      </c>
      <c r="E55" s="192">
        <f t="shared" si="7"/>
        <v>0</v>
      </c>
      <c r="F55" s="127">
        <f t="shared" si="2"/>
        <v>2542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21997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73.5</v>
      </c>
      <c r="D56" s="42">
        <f t="shared" si="12"/>
        <v>46020</v>
      </c>
      <c r="E56" s="192">
        <f t="shared" si="7"/>
        <v>0</v>
      </c>
      <c r="F56" s="127">
        <f t="shared" si="2"/>
        <v>2542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21997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74.5</v>
      </c>
      <c r="D57" s="42">
        <f t="shared" si="12"/>
        <v>46021</v>
      </c>
      <c r="E57" s="192">
        <f>E56-H56-Q57</f>
        <v>0</v>
      </c>
      <c r="F57" s="127">
        <f t="shared" si="2"/>
        <v>2542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21997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75.5</v>
      </c>
      <c r="D58" s="44">
        <f t="shared" si="12"/>
        <v>46022</v>
      </c>
      <c r="E58" s="192">
        <f>E57-H57-Q58</f>
        <v>0</v>
      </c>
      <c r="F58" s="127">
        <f t="shared" si="2"/>
        <v>2542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21997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45.499999999999993</v>
      </c>
      <c r="H59" s="46">
        <f>SUM(H10:H58)</f>
        <v>9</v>
      </c>
      <c r="I59" s="485"/>
      <c r="J59" s="486"/>
      <c r="K59" s="480">
        <f>SUM(K10:M58)</f>
        <v>17850</v>
      </c>
      <c r="L59" s="481"/>
      <c r="M59" s="482"/>
      <c r="N59" s="276"/>
      <c r="O59" s="276">
        <f>SUM(O10:O58)</f>
        <v>10630.05</v>
      </c>
      <c r="P59" s="47"/>
      <c r="Q59" s="48">
        <f>SUM(Q10:Q58)</f>
        <v>641</v>
      </c>
      <c r="R59" s="48">
        <f>SUM(R10:R58)</f>
        <v>15374</v>
      </c>
      <c r="S59" s="49"/>
      <c r="T59" s="77">
        <f t="shared" si="13"/>
        <v>21997</v>
      </c>
      <c r="U59" s="78"/>
      <c r="V59" s="78"/>
      <c r="W59" s="151"/>
      <c r="X59" s="152"/>
      <c r="Y59" s="154">
        <f>SUM(Y10:Y30)</f>
        <v>16.25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1400-000000000000}">
      <formula1>$AA$10:$AA$25</formula1>
    </dataValidation>
  </dataValidation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AL101"/>
  <sheetViews>
    <sheetView topLeftCell="F27" workbookViewId="0">
      <selection activeCell="M32" sqref="M32:M48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2541</v>
      </c>
      <c r="E2" s="445"/>
      <c r="F2" s="446"/>
      <c r="G2" s="279"/>
      <c r="H2" s="413" t="s">
        <v>2</v>
      </c>
      <c r="I2" s="414"/>
      <c r="J2" s="442">
        <v>653</v>
      </c>
      <c r="K2" s="443"/>
      <c r="L2" s="29" t="s">
        <v>3</v>
      </c>
      <c r="M2" s="165">
        <f>T59</f>
        <v>22766</v>
      </c>
      <c r="N2" s="29" t="s">
        <v>14</v>
      </c>
      <c r="O2" s="181">
        <f>K59</f>
        <v>19400</v>
      </c>
      <c r="P2" s="29" t="s">
        <v>40</v>
      </c>
      <c r="Q2" s="53"/>
      <c r="R2" s="186" t="s">
        <v>236</v>
      </c>
      <c r="S2" s="160">
        <f>Y59</f>
        <v>12.5</v>
      </c>
      <c r="T2" t="s">
        <v>297</v>
      </c>
      <c r="U2">
        <f xml:space="preserve"> SUM(K10:K58)</f>
        <v>2400</v>
      </c>
      <c r="V2">
        <f>(U2/((J$2)-(SUM(Q10:Q14))))</f>
        <v>3.9800995024875623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64</v>
      </c>
      <c r="E3" s="448"/>
      <c r="F3" s="449"/>
      <c r="G3" s="277"/>
      <c r="H3" s="392" t="s">
        <v>4</v>
      </c>
      <c r="I3" s="393"/>
      <c r="J3" s="440">
        <v>4458</v>
      </c>
      <c r="K3" s="441"/>
      <c r="L3" s="275" t="s">
        <v>113</v>
      </c>
      <c r="M3" s="166">
        <f>J3/J2</f>
        <v>6.8269525267993876</v>
      </c>
      <c r="N3" s="171" t="s">
        <v>15</v>
      </c>
      <c r="O3" s="182">
        <f>(O2/(J7-J3))</f>
        <v>1.651907356948229</v>
      </c>
      <c r="P3" s="171" t="s">
        <v>41</v>
      </c>
      <c r="Q3" s="54"/>
      <c r="R3" s="187" t="s">
        <v>237</v>
      </c>
      <c r="S3" s="161">
        <f>G59</f>
        <v>53.61999999999999</v>
      </c>
      <c r="T3" t="s">
        <v>246</v>
      </c>
      <c r="U3">
        <f>SUM(L10:L57)</f>
        <v>8000</v>
      </c>
      <c r="V3">
        <f>(U3/((J$2)-(SUM(Q10:Q15))))</f>
        <v>13.266998341625207</v>
      </c>
    </row>
    <row r="4" spans="1:38" ht="18.75" x14ac:dyDescent="0.3">
      <c r="A4" s="387" t="s">
        <v>5</v>
      </c>
      <c r="B4" s="388"/>
      <c r="C4" s="389"/>
      <c r="D4" s="436">
        <v>45967</v>
      </c>
      <c r="E4" s="437"/>
      <c r="F4" s="438"/>
      <c r="G4" s="280"/>
      <c r="H4" s="433" t="s">
        <v>6</v>
      </c>
      <c r="I4" s="434"/>
      <c r="J4" s="395">
        <f>H59</f>
        <v>7</v>
      </c>
      <c r="K4" s="435"/>
      <c r="L4" s="30" t="s">
        <v>7</v>
      </c>
      <c r="M4" s="167">
        <f>(SUM(H10:H20)/J2)+(SUM(H21:H58)/(J2-J5-AB2))</f>
        <v>1.1382254690370566E-2</v>
      </c>
      <c r="N4" s="175" t="s">
        <v>111</v>
      </c>
      <c r="O4" s="183">
        <f>O59</f>
        <v>11372.2</v>
      </c>
      <c r="P4" s="172" t="s">
        <v>39</v>
      </c>
      <c r="Q4" s="54"/>
      <c r="R4" s="187" t="s">
        <v>242</v>
      </c>
      <c r="S4" s="161">
        <f>O2-S3-S2</f>
        <v>19333.88</v>
      </c>
      <c r="T4" t="s">
        <v>37</v>
      </c>
      <c r="U4">
        <f>SUM(M10:M58)</f>
        <v>9000</v>
      </c>
      <c r="V4">
        <f>(U4/((J$2)-(SUM(Q10:Q14))))</f>
        <v>14.925373134328359</v>
      </c>
    </row>
    <row r="5" spans="1:38" ht="18.75" x14ac:dyDescent="0.3">
      <c r="A5" s="387" t="s">
        <v>8</v>
      </c>
      <c r="B5" s="388"/>
      <c r="C5" s="389"/>
      <c r="D5" s="436">
        <v>46006</v>
      </c>
      <c r="E5" s="437"/>
      <c r="F5" s="438"/>
      <c r="G5" s="280"/>
      <c r="H5" s="433" t="s">
        <v>106</v>
      </c>
      <c r="I5" s="434"/>
      <c r="J5" s="395">
        <f>SUM(Q10:Q25)</f>
        <v>50</v>
      </c>
      <c r="K5" s="435"/>
      <c r="L5" s="30" t="s">
        <v>10</v>
      </c>
      <c r="M5" s="168">
        <f>((J7-J3)/M2)*1000</f>
        <v>515.85697970657998</v>
      </c>
      <c r="N5" s="173" t="s">
        <v>112</v>
      </c>
      <c r="O5" s="184">
        <f>O4/(J7-J3)</f>
        <v>0.96834128065395098</v>
      </c>
      <c r="P5" s="173" t="s">
        <v>42</v>
      </c>
      <c r="Q5" s="54"/>
      <c r="R5" s="187" t="s">
        <v>238</v>
      </c>
      <c r="S5" s="161">
        <f>S4/J6</f>
        <v>32.439395973154362</v>
      </c>
    </row>
    <row r="6" spans="1:38" ht="18.75" x14ac:dyDescent="0.3">
      <c r="A6" s="387" t="s">
        <v>11</v>
      </c>
      <c r="B6" s="388"/>
      <c r="C6" s="389"/>
      <c r="D6" s="447">
        <v>26.8</v>
      </c>
      <c r="E6" s="448"/>
      <c r="F6" s="449"/>
      <c r="G6" s="277"/>
      <c r="H6" s="433" t="s">
        <v>107</v>
      </c>
      <c r="I6" s="434"/>
      <c r="J6" s="395">
        <f>Q59-J5</f>
        <v>596</v>
      </c>
      <c r="K6" s="435"/>
      <c r="L6" s="275" t="s">
        <v>109</v>
      </c>
      <c r="M6" s="169">
        <f>SUM(R40:R58)/SUM(Q40:Q58)</f>
        <v>26.635906040268456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65.8</v>
      </c>
      <c r="E7" s="464"/>
      <c r="F7" s="465"/>
      <c r="G7" s="278"/>
      <c r="H7" s="459" t="s">
        <v>12</v>
      </c>
      <c r="I7" s="460"/>
      <c r="J7" s="461">
        <f>R59</f>
        <v>16202</v>
      </c>
      <c r="K7" s="462"/>
      <c r="L7" s="31" t="s">
        <v>110</v>
      </c>
      <c r="M7" s="170">
        <f>SUM(R10:R25)/SUM(Q10:Q25)</f>
        <v>6.54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26.8</v>
      </c>
      <c r="D10" s="41">
        <f>D4</f>
        <v>45967</v>
      </c>
      <c r="E10" s="192">
        <f>J2</f>
        <v>653</v>
      </c>
      <c r="F10" s="127">
        <f>D$2</f>
        <v>2541</v>
      </c>
      <c r="G10" s="127">
        <f>H10*X10</f>
        <v>0</v>
      </c>
      <c r="H10" s="55"/>
      <c r="I10" s="468"/>
      <c r="J10" s="469"/>
      <c r="K10" s="56">
        <v>2400</v>
      </c>
      <c r="L10" s="57"/>
      <c r="M10" s="58"/>
      <c r="N10" s="121">
        <v>0.74299999999999999</v>
      </c>
      <c r="O10" s="121">
        <f>SUM(K10:M10)*N10</f>
        <v>1783.2</v>
      </c>
      <c r="P10" s="119" t="s">
        <v>173</v>
      </c>
      <c r="Q10" s="60"/>
      <c r="R10" s="60"/>
      <c r="S10" s="45">
        <f>E10-H10-Q10</f>
        <v>653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27.8</v>
      </c>
      <c r="D11" s="42">
        <f>D10+1</f>
        <v>45968</v>
      </c>
      <c r="E11" s="192">
        <f>E10-H10-Q11</f>
        <v>603</v>
      </c>
      <c r="F11" s="127">
        <f t="shared" ref="F11:F58" si="2">D$2</f>
        <v>2541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265</v>
      </c>
      <c r="Q11" s="66">
        <v>50</v>
      </c>
      <c r="R11" s="66">
        <v>327</v>
      </c>
      <c r="S11" s="45">
        <f>S10-H11-Q11</f>
        <v>603</v>
      </c>
      <c r="T11" s="74">
        <f>T10+S11</f>
        <v>603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12.5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28.8</v>
      </c>
      <c r="D12" s="42">
        <f t="shared" si="6"/>
        <v>45969</v>
      </c>
      <c r="E12" s="192">
        <f t="shared" ref="E12:E56" si="7">E11-H11-Q12</f>
        <v>603</v>
      </c>
      <c r="F12" s="127">
        <f t="shared" si="2"/>
        <v>2541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603</v>
      </c>
      <c r="T12" s="74">
        <f t="shared" ref="T12:T51" si="9">T11+S12</f>
        <v>1206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29.8</v>
      </c>
      <c r="D13" s="42">
        <f t="shared" si="6"/>
        <v>45970</v>
      </c>
      <c r="E13" s="192">
        <f t="shared" si="7"/>
        <v>603</v>
      </c>
      <c r="F13" s="127">
        <f t="shared" si="2"/>
        <v>2541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603</v>
      </c>
      <c r="T13" s="74">
        <f t="shared" si="9"/>
        <v>1809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30.8</v>
      </c>
      <c r="D14" s="42">
        <f t="shared" si="6"/>
        <v>45971</v>
      </c>
      <c r="E14" s="192">
        <f t="shared" si="7"/>
        <v>603</v>
      </c>
      <c r="F14" s="127">
        <f t="shared" si="2"/>
        <v>2541</v>
      </c>
      <c r="G14" s="127">
        <f t="shared" si="3"/>
        <v>1.1000000000000001</v>
      </c>
      <c r="H14" s="61">
        <v>1</v>
      </c>
      <c r="I14" s="470" t="s">
        <v>158</v>
      </c>
      <c r="J14" s="471"/>
      <c r="K14" s="62"/>
      <c r="L14" s="63"/>
      <c r="M14" s="64"/>
      <c r="N14" s="122"/>
      <c r="O14" s="121">
        <f t="shared" si="4"/>
        <v>0</v>
      </c>
      <c r="P14" s="118" t="s">
        <v>383</v>
      </c>
      <c r="Q14" s="66"/>
      <c r="R14" s="66"/>
      <c r="S14" s="45">
        <f t="shared" si="8"/>
        <v>602</v>
      </c>
      <c r="T14" s="74">
        <f t="shared" si="9"/>
        <v>2411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31.8</v>
      </c>
      <c r="D15" s="42">
        <f t="shared" si="6"/>
        <v>45972</v>
      </c>
      <c r="E15" s="192">
        <f>E14-H14-Q15</f>
        <v>602</v>
      </c>
      <c r="F15" s="127">
        <f t="shared" si="2"/>
        <v>2541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602</v>
      </c>
      <c r="T15" s="74">
        <f t="shared" si="9"/>
        <v>3013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32.799999999999997</v>
      </c>
      <c r="D16" s="42">
        <f t="shared" si="6"/>
        <v>45973</v>
      </c>
      <c r="E16" s="192">
        <f t="shared" si="7"/>
        <v>602</v>
      </c>
      <c r="F16" s="127">
        <f t="shared" si="2"/>
        <v>2541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602</v>
      </c>
      <c r="T16" s="75">
        <f t="shared" si="9"/>
        <v>3615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33.799999999999997</v>
      </c>
      <c r="D17" s="42">
        <f t="shared" si="6"/>
        <v>45974</v>
      </c>
      <c r="E17" s="192">
        <f t="shared" si="7"/>
        <v>602</v>
      </c>
      <c r="F17" s="127">
        <f t="shared" si="2"/>
        <v>2541</v>
      </c>
      <c r="G17" s="127">
        <f t="shared" si="3"/>
        <v>2</v>
      </c>
      <c r="H17" s="61">
        <v>1</v>
      </c>
      <c r="I17" s="470" t="s">
        <v>148</v>
      </c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601</v>
      </c>
      <c r="T17" s="74">
        <f t="shared" si="9"/>
        <v>4216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34.799999999999997</v>
      </c>
      <c r="D18" s="42">
        <f t="shared" si="6"/>
        <v>45975</v>
      </c>
      <c r="E18" s="192">
        <f>E17-H17-Q18</f>
        <v>601</v>
      </c>
      <c r="F18" s="127">
        <f t="shared" si="2"/>
        <v>2541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601</v>
      </c>
      <c r="T18" s="74">
        <f t="shared" si="9"/>
        <v>4817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35.799999999999997</v>
      </c>
      <c r="D19" s="42">
        <f t="shared" si="6"/>
        <v>45976</v>
      </c>
      <c r="E19" s="192">
        <f t="shared" si="7"/>
        <v>601</v>
      </c>
      <c r="F19" s="127">
        <f t="shared" si="2"/>
        <v>2541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601</v>
      </c>
      <c r="T19" s="74">
        <f t="shared" si="9"/>
        <v>5418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36.799999999999997</v>
      </c>
      <c r="D20" s="42">
        <f t="shared" si="6"/>
        <v>45977</v>
      </c>
      <c r="E20" s="192">
        <f t="shared" si="7"/>
        <v>601</v>
      </c>
      <c r="F20" s="127">
        <f t="shared" si="2"/>
        <v>2541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601</v>
      </c>
      <c r="T20" s="74">
        <f t="shared" si="9"/>
        <v>6019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37.799999999999997</v>
      </c>
      <c r="D21" s="42">
        <f t="shared" si="6"/>
        <v>45978</v>
      </c>
      <c r="E21" s="192">
        <f t="shared" si="7"/>
        <v>601</v>
      </c>
      <c r="F21" s="127">
        <f t="shared" si="2"/>
        <v>2541</v>
      </c>
      <c r="G21" s="127">
        <f t="shared" si="3"/>
        <v>3.2799999999999994</v>
      </c>
      <c r="H21" s="61">
        <v>1</v>
      </c>
      <c r="I21" s="470" t="s">
        <v>150</v>
      </c>
      <c r="J21" s="471"/>
      <c r="K21" s="62"/>
      <c r="L21" s="63">
        <v>3000</v>
      </c>
      <c r="M21" s="64"/>
      <c r="N21" s="122">
        <v>0.60799999999999998</v>
      </c>
      <c r="O21" s="121">
        <f t="shared" si="4"/>
        <v>1824</v>
      </c>
      <c r="P21" s="65"/>
      <c r="Q21" s="66"/>
      <c r="R21" s="66"/>
      <c r="S21" s="45">
        <f t="shared" si="8"/>
        <v>600</v>
      </c>
      <c r="T21" s="74">
        <f t="shared" si="9"/>
        <v>6619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38.799999999999997</v>
      </c>
      <c r="D22" s="42">
        <f t="shared" si="6"/>
        <v>45979</v>
      </c>
      <c r="E22" s="192">
        <f t="shared" si="7"/>
        <v>600</v>
      </c>
      <c r="F22" s="127">
        <f t="shared" si="2"/>
        <v>2541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600</v>
      </c>
      <c r="T22" s="74">
        <f t="shared" si="9"/>
        <v>7219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39.799999999999997</v>
      </c>
      <c r="D23" s="42">
        <f t="shared" si="6"/>
        <v>45980</v>
      </c>
      <c r="E23" s="192">
        <f t="shared" si="7"/>
        <v>600</v>
      </c>
      <c r="F23" s="127">
        <f t="shared" si="2"/>
        <v>2541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600</v>
      </c>
      <c r="T23" s="75">
        <f t="shared" si="9"/>
        <v>7819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40.799999999999997</v>
      </c>
      <c r="D24" s="42">
        <f t="shared" si="6"/>
        <v>45981</v>
      </c>
      <c r="E24" s="192">
        <f t="shared" si="7"/>
        <v>600</v>
      </c>
      <c r="F24" s="127">
        <f t="shared" si="2"/>
        <v>2541</v>
      </c>
      <c r="G24" s="127">
        <f t="shared" si="3"/>
        <v>0</v>
      </c>
      <c r="H24" s="61"/>
      <c r="I24" s="470"/>
      <c r="J24" s="471"/>
      <c r="K24" s="62"/>
      <c r="L24" s="63">
        <v>3000</v>
      </c>
      <c r="M24" s="64"/>
      <c r="N24" s="122">
        <v>0.60799999999999998</v>
      </c>
      <c r="O24" s="121">
        <f t="shared" si="4"/>
        <v>1824</v>
      </c>
      <c r="P24" s="65"/>
      <c r="Q24" s="66"/>
      <c r="R24" s="66"/>
      <c r="S24" s="45">
        <f t="shared" si="8"/>
        <v>600</v>
      </c>
      <c r="T24" s="74">
        <f t="shared" si="9"/>
        <v>8419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41.8</v>
      </c>
      <c r="D25" s="42">
        <f t="shared" si="6"/>
        <v>45982</v>
      </c>
      <c r="E25" s="192">
        <f t="shared" si="7"/>
        <v>600</v>
      </c>
      <c r="F25" s="127">
        <f t="shared" si="2"/>
        <v>2541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600</v>
      </c>
      <c r="T25" s="74">
        <f t="shared" si="9"/>
        <v>9019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42.8</v>
      </c>
      <c r="D26" s="42">
        <f t="shared" si="6"/>
        <v>45983</v>
      </c>
      <c r="E26" s="192">
        <f t="shared" si="7"/>
        <v>600</v>
      </c>
      <c r="F26" s="127">
        <f t="shared" si="2"/>
        <v>2541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600</v>
      </c>
      <c r="T26" s="74">
        <f t="shared" si="9"/>
        <v>9619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43.8</v>
      </c>
      <c r="D27" s="42">
        <f t="shared" si="6"/>
        <v>45984</v>
      </c>
      <c r="E27" s="192">
        <f t="shared" si="7"/>
        <v>600</v>
      </c>
      <c r="F27" s="127">
        <f t="shared" si="2"/>
        <v>2541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600</v>
      </c>
      <c r="T27" s="74">
        <f t="shared" si="9"/>
        <v>10219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44.8</v>
      </c>
      <c r="D28" s="42">
        <f t="shared" si="11"/>
        <v>45985</v>
      </c>
      <c r="E28" s="192">
        <f t="shared" si="7"/>
        <v>600</v>
      </c>
      <c r="F28" s="127">
        <f t="shared" si="2"/>
        <v>2541</v>
      </c>
      <c r="G28" s="127">
        <f t="shared" si="3"/>
        <v>0</v>
      </c>
      <c r="H28" s="61"/>
      <c r="I28" s="470"/>
      <c r="J28" s="471"/>
      <c r="K28" s="62"/>
      <c r="L28" s="63">
        <v>2000</v>
      </c>
      <c r="M28" s="64"/>
      <c r="N28" s="122">
        <v>0.60799999999999998</v>
      </c>
      <c r="O28" s="121">
        <f t="shared" si="4"/>
        <v>1216</v>
      </c>
      <c r="P28" s="65"/>
      <c r="Q28" s="66"/>
      <c r="R28" s="66"/>
      <c r="S28" s="45">
        <f t="shared" si="8"/>
        <v>600</v>
      </c>
      <c r="T28" s="74">
        <f t="shared" si="9"/>
        <v>10819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45.8</v>
      </c>
      <c r="D29" s="42">
        <f t="shared" si="11"/>
        <v>45986</v>
      </c>
      <c r="E29" s="192">
        <f t="shared" si="7"/>
        <v>600</v>
      </c>
      <c r="F29" s="127">
        <f t="shared" si="2"/>
        <v>2541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600</v>
      </c>
      <c r="T29" s="74">
        <f t="shared" si="9"/>
        <v>11419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46.8</v>
      </c>
      <c r="D30" s="42">
        <f t="shared" si="11"/>
        <v>45987</v>
      </c>
      <c r="E30" s="192">
        <f t="shared" si="7"/>
        <v>600</v>
      </c>
      <c r="F30" s="127">
        <f t="shared" si="2"/>
        <v>2541</v>
      </c>
      <c r="G30" s="127">
        <f t="shared" si="3"/>
        <v>14.719999999999995</v>
      </c>
      <c r="H30" s="61">
        <v>2</v>
      </c>
      <c r="I30" s="470" t="s">
        <v>155</v>
      </c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598</v>
      </c>
      <c r="T30" s="75">
        <f t="shared" si="9"/>
        <v>12017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47.8</v>
      </c>
      <c r="D31" s="42">
        <f t="shared" si="11"/>
        <v>45988</v>
      </c>
      <c r="E31" s="192">
        <f t="shared" si="7"/>
        <v>598</v>
      </c>
      <c r="F31" s="127">
        <f t="shared" si="2"/>
        <v>2541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598</v>
      </c>
      <c r="T31" s="74">
        <f t="shared" si="9"/>
        <v>12615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48.8</v>
      </c>
      <c r="D32" s="42">
        <f t="shared" si="11"/>
        <v>45989</v>
      </c>
      <c r="E32" s="192">
        <f t="shared" si="7"/>
        <v>598</v>
      </c>
      <c r="F32" s="127">
        <f t="shared" si="2"/>
        <v>2541</v>
      </c>
      <c r="G32" s="127">
        <f t="shared" si="3"/>
        <v>0</v>
      </c>
      <c r="H32" s="61"/>
      <c r="I32" s="470"/>
      <c r="J32" s="471"/>
      <c r="K32" s="62"/>
      <c r="L32" s="63"/>
      <c r="M32" s="64">
        <v>3000</v>
      </c>
      <c r="N32" s="122">
        <v>0.51900000000000002</v>
      </c>
      <c r="O32" s="121">
        <f t="shared" si="4"/>
        <v>1557</v>
      </c>
      <c r="P32" s="65"/>
      <c r="Q32" s="66"/>
      <c r="R32" s="66"/>
      <c r="S32" s="45">
        <f t="shared" si="8"/>
        <v>598</v>
      </c>
      <c r="T32" s="74">
        <f t="shared" si="9"/>
        <v>13213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49.8</v>
      </c>
      <c r="D33" s="42">
        <f t="shared" si="11"/>
        <v>45990</v>
      </c>
      <c r="E33" s="192">
        <f t="shared" si="7"/>
        <v>598</v>
      </c>
      <c r="F33" s="127">
        <f t="shared" si="2"/>
        <v>2541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598</v>
      </c>
      <c r="T33" s="74">
        <f t="shared" si="9"/>
        <v>13811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50.8</v>
      </c>
      <c r="D34" s="42">
        <f t="shared" si="11"/>
        <v>45991</v>
      </c>
      <c r="E34" s="192">
        <f t="shared" si="7"/>
        <v>598</v>
      </c>
      <c r="F34" s="127">
        <f t="shared" si="2"/>
        <v>2541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598</v>
      </c>
      <c r="T34" s="74">
        <f t="shared" si="9"/>
        <v>14409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51.8</v>
      </c>
      <c r="D35" s="42">
        <f t="shared" si="11"/>
        <v>45992</v>
      </c>
      <c r="E35" s="192">
        <f t="shared" si="7"/>
        <v>598</v>
      </c>
      <c r="F35" s="127">
        <f t="shared" si="2"/>
        <v>2541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598</v>
      </c>
      <c r="T35" s="74">
        <f t="shared" si="9"/>
        <v>15007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52.8</v>
      </c>
      <c r="D36" s="42">
        <f t="shared" si="11"/>
        <v>45993</v>
      </c>
      <c r="E36" s="192">
        <f t="shared" si="7"/>
        <v>598</v>
      </c>
      <c r="F36" s="127">
        <f t="shared" si="2"/>
        <v>2541</v>
      </c>
      <c r="G36" s="127">
        <f t="shared" si="3"/>
        <v>0</v>
      </c>
      <c r="H36" s="61"/>
      <c r="I36" s="470"/>
      <c r="J36" s="471"/>
      <c r="K36" s="62"/>
      <c r="L36" s="63"/>
      <c r="M36" s="64">
        <v>2000</v>
      </c>
      <c r="N36" s="122">
        <v>0.52800000000000002</v>
      </c>
      <c r="O36" s="121">
        <f t="shared" si="4"/>
        <v>1056</v>
      </c>
      <c r="P36" s="65"/>
      <c r="Q36" s="66"/>
      <c r="R36" s="66"/>
      <c r="S36" s="45">
        <f t="shared" si="8"/>
        <v>598</v>
      </c>
      <c r="T36" s="74">
        <f t="shared" si="9"/>
        <v>15605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53.8</v>
      </c>
      <c r="D37" s="42">
        <f t="shared" si="11"/>
        <v>45994</v>
      </c>
      <c r="E37" s="192">
        <f t="shared" si="7"/>
        <v>598</v>
      </c>
      <c r="F37" s="127">
        <f t="shared" si="2"/>
        <v>2541</v>
      </c>
      <c r="G37" s="127">
        <f t="shared" si="3"/>
        <v>12.159999999999998</v>
      </c>
      <c r="H37" s="61">
        <v>1</v>
      </c>
      <c r="I37" s="470" t="s">
        <v>155</v>
      </c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597</v>
      </c>
      <c r="T37" s="75">
        <f t="shared" si="9"/>
        <v>16202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54.8</v>
      </c>
      <c r="D38" s="42">
        <f t="shared" si="11"/>
        <v>45995</v>
      </c>
      <c r="E38" s="192">
        <f t="shared" si="7"/>
        <v>597</v>
      </c>
      <c r="F38" s="127">
        <f t="shared" si="2"/>
        <v>2541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597</v>
      </c>
      <c r="T38" s="74">
        <f t="shared" si="9"/>
        <v>16799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55.8</v>
      </c>
      <c r="D39" s="42">
        <f t="shared" si="11"/>
        <v>45996</v>
      </c>
      <c r="E39" s="192">
        <f t="shared" si="7"/>
        <v>597</v>
      </c>
      <c r="F39" s="127">
        <f t="shared" si="2"/>
        <v>2541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597</v>
      </c>
      <c r="T39" s="74">
        <f t="shared" si="9"/>
        <v>17396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56.8</v>
      </c>
      <c r="D40" s="42">
        <f t="shared" si="11"/>
        <v>45997</v>
      </c>
      <c r="E40" s="192">
        <f t="shared" si="7"/>
        <v>597</v>
      </c>
      <c r="F40" s="127">
        <f t="shared" si="2"/>
        <v>2541</v>
      </c>
      <c r="G40" s="127">
        <f t="shared" si="3"/>
        <v>0</v>
      </c>
      <c r="H40" s="61"/>
      <c r="I40" s="470"/>
      <c r="J40" s="471"/>
      <c r="K40" s="62"/>
      <c r="L40" s="63"/>
      <c r="M40" s="64">
        <v>2500</v>
      </c>
      <c r="N40" s="122">
        <v>0.52800000000000002</v>
      </c>
      <c r="O40" s="121">
        <f t="shared" si="4"/>
        <v>1320</v>
      </c>
      <c r="P40" s="65"/>
      <c r="Q40" s="66"/>
      <c r="R40" s="66"/>
      <c r="S40" s="45">
        <f t="shared" si="8"/>
        <v>597</v>
      </c>
      <c r="T40" s="74">
        <f t="shared" si="9"/>
        <v>17993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57.8</v>
      </c>
      <c r="D41" s="42">
        <f t="shared" si="11"/>
        <v>45998</v>
      </c>
      <c r="E41" s="192">
        <f t="shared" si="7"/>
        <v>597</v>
      </c>
      <c r="F41" s="127">
        <f t="shared" si="2"/>
        <v>2541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597</v>
      </c>
      <c r="T41" s="74">
        <f t="shared" si="9"/>
        <v>18590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58.8</v>
      </c>
      <c r="D42" s="42">
        <f t="shared" si="11"/>
        <v>45999</v>
      </c>
      <c r="E42" s="192">
        <f t="shared" si="7"/>
        <v>597</v>
      </c>
      <c r="F42" s="127">
        <f t="shared" si="2"/>
        <v>2541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597</v>
      </c>
      <c r="T42" s="74">
        <f t="shared" si="9"/>
        <v>19187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59.8</v>
      </c>
      <c r="D43" s="42">
        <f t="shared" si="11"/>
        <v>46000</v>
      </c>
      <c r="E43" s="192">
        <f t="shared" si="7"/>
        <v>597</v>
      </c>
      <c r="F43" s="127">
        <f t="shared" si="2"/>
        <v>2541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597</v>
      </c>
      <c r="T43" s="74">
        <f t="shared" si="9"/>
        <v>19784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60.8</v>
      </c>
      <c r="D44" s="42">
        <f t="shared" si="12"/>
        <v>46001</v>
      </c>
      <c r="E44" s="192">
        <f t="shared" si="7"/>
        <v>597</v>
      </c>
      <c r="F44" s="127">
        <f t="shared" si="2"/>
        <v>2541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597</v>
      </c>
      <c r="T44" s="75">
        <f t="shared" si="9"/>
        <v>20381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61.8</v>
      </c>
      <c r="D45" s="42">
        <f t="shared" si="12"/>
        <v>46002</v>
      </c>
      <c r="E45" s="192">
        <f t="shared" si="7"/>
        <v>597</v>
      </c>
      <c r="F45" s="127">
        <f t="shared" si="2"/>
        <v>2541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597</v>
      </c>
      <c r="T45" s="74">
        <f>T44+S45</f>
        <v>20978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62.8</v>
      </c>
      <c r="D46" s="42">
        <f t="shared" si="12"/>
        <v>46003</v>
      </c>
      <c r="E46" s="192">
        <f t="shared" si="7"/>
        <v>597</v>
      </c>
      <c r="F46" s="127">
        <f t="shared" si="2"/>
        <v>2541</v>
      </c>
      <c r="G46" s="127">
        <f t="shared" si="3"/>
        <v>20.36</v>
      </c>
      <c r="H46" s="61">
        <v>1</v>
      </c>
      <c r="I46" s="470" t="s">
        <v>155</v>
      </c>
      <c r="J46" s="471"/>
      <c r="K46" s="62"/>
      <c r="L46" s="63"/>
      <c r="M46" s="64">
        <v>1500</v>
      </c>
      <c r="N46" s="122">
        <v>0.52800000000000002</v>
      </c>
      <c r="O46" s="121">
        <f t="shared" si="4"/>
        <v>792</v>
      </c>
      <c r="P46" s="65"/>
      <c r="Q46" s="66"/>
      <c r="R46" s="66"/>
      <c r="S46" s="45">
        <f t="shared" si="8"/>
        <v>596</v>
      </c>
      <c r="T46" s="74">
        <f>T45+S46</f>
        <v>21574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63.8</v>
      </c>
      <c r="D47" s="42">
        <f t="shared" si="12"/>
        <v>46004</v>
      </c>
      <c r="E47" s="192">
        <f t="shared" si="7"/>
        <v>596</v>
      </c>
      <c r="F47" s="127">
        <f t="shared" si="2"/>
        <v>2541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596</v>
      </c>
      <c r="T47" s="74">
        <f t="shared" si="9"/>
        <v>22170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64.8</v>
      </c>
      <c r="D48" s="42">
        <f t="shared" si="12"/>
        <v>46005</v>
      </c>
      <c r="E48" s="192">
        <f t="shared" si="7"/>
        <v>596</v>
      </c>
      <c r="F48" s="127">
        <f t="shared" si="2"/>
        <v>2541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596</v>
      </c>
      <c r="T48" s="74">
        <f t="shared" si="9"/>
        <v>22766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65.8</v>
      </c>
      <c r="D49" s="42">
        <f t="shared" si="12"/>
        <v>46006</v>
      </c>
      <c r="E49" s="192">
        <f t="shared" si="7"/>
        <v>0</v>
      </c>
      <c r="F49" s="127">
        <f t="shared" si="2"/>
        <v>2541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/>
      <c r="Q49" s="66">
        <v>596</v>
      </c>
      <c r="R49" s="66">
        <v>15875</v>
      </c>
      <c r="S49" s="45">
        <f t="shared" si="8"/>
        <v>0</v>
      </c>
      <c r="T49" s="74">
        <f t="shared" si="9"/>
        <v>22766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66.8</v>
      </c>
      <c r="D50" s="42">
        <f t="shared" si="12"/>
        <v>46007</v>
      </c>
      <c r="E50" s="192">
        <f t="shared" si="7"/>
        <v>0</v>
      </c>
      <c r="F50" s="127">
        <f t="shared" si="2"/>
        <v>2541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22766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67.8</v>
      </c>
      <c r="D51" s="42">
        <f t="shared" si="12"/>
        <v>46008</v>
      </c>
      <c r="E51" s="192">
        <f t="shared" si="7"/>
        <v>0</v>
      </c>
      <c r="F51" s="127">
        <f t="shared" si="2"/>
        <v>2541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22766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68.8</v>
      </c>
      <c r="D52" s="42">
        <f t="shared" si="12"/>
        <v>46009</v>
      </c>
      <c r="E52" s="192">
        <f t="shared" si="7"/>
        <v>0</v>
      </c>
      <c r="F52" s="127">
        <f t="shared" si="2"/>
        <v>2541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22766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69.8</v>
      </c>
      <c r="D53" s="42">
        <f t="shared" si="12"/>
        <v>46010</v>
      </c>
      <c r="E53" s="192">
        <f t="shared" si="7"/>
        <v>0</v>
      </c>
      <c r="F53" s="127">
        <f t="shared" si="2"/>
        <v>2541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22766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70.8</v>
      </c>
      <c r="D54" s="42">
        <f t="shared" si="12"/>
        <v>46011</v>
      </c>
      <c r="E54" s="192">
        <f t="shared" si="7"/>
        <v>0</v>
      </c>
      <c r="F54" s="127">
        <f t="shared" si="2"/>
        <v>2541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22766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71.8</v>
      </c>
      <c r="D55" s="42">
        <f t="shared" si="12"/>
        <v>46012</v>
      </c>
      <c r="E55" s="192">
        <f t="shared" si="7"/>
        <v>0</v>
      </c>
      <c r="F55" s="127">
        <f t="shared" si="2"/>
        <v>2541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22766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72.8</v>
      </c>
      <c r="D56" s="42">
        <f t="shared" si="12"/>
        <v>46013</v>
      </c>
      <c r="E56" s="192">
        <f t="shared" si="7"/>
        <v>0</v>
      </c>
      <c r="F56" s="127">
        <f t="shared" si="2"/>
        <v>2541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22766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73.8</v>
      </c>
      <c r="D57" s="42">
        <f t="shared" si="12"/>
        <v>46014</v>
      </c>
      <c r="E57" s="192">
        <f>E56-H56-Q57</f>
        <v>0</v>
      </c>
      <c r="F57" s="127">
        <f t="shared" si="2"/>
        <v>2541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22766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74.8</v>
      </c>
      <c r="D58" s="44">
        <f t="shared" si="12"/>
        <v>46015</v>
      </c>
      <c r="E58" s="192">
        <f>E57-H57-Q58</f>
        <v>0</v>
      </c>
      <c r="F58" s="127">
        <f t="shared" si="2"/>
        <v>2541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22766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53.61999999999999</v>
      </c>
      <c r="H59" s="46">
        <f>SUM(H10:H58)</f>
        <v>7</v>
      </c>
      <c r="I59" s="485"/>
      <c r="J59" s="486"/>
      <c r="K59" s="480">
        <f>SUM(K10:M58)</f>
        <v>19400</v>
      </c>
      <c r="L59" s="481"/>
      <c r="M59" s="482"/>
      <c r="N59" s="276"/>
      <c r="O59" s="276">
        <f>SUM(O10:O58)</f>
        <v>11372.2</v>
      </c>
      <c r="P59" s="47"/>
      <c r="Q59" s="48">
        <f>SUM(Q10:Q58)</f>
        <v>646</v>
      </c>
      <c r="R59" s="48">
        <f>SUM(R10:R58)</f>
        <v>16202</v>
      </c>
      <c r="S59" s="49"/>
      <c r="T59" s="77">
        <f t="shared" si="13"/>
        <v>22766</v>
      </c>
      <c r="U59" s="78"/>
      <c r="V59" s="78"/>
      <c r="W59" s="151"/>
      <c r="X59" s="152"/>
      <c r="Y59" s="154">
        <f>SUM(Y10:Y30)</f>
        <v>12.5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1500-000000000000}">
      <formula1>$AA$10:$AA$25</formula1>
    </dataValidation>
  </dataValidation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AL101"/>
  <sheetViews>
    <sheetView topLeftCell="F30" workbookViewId="0">
      <selection activeCell="P50" sqref="P50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2540</v>
      </c>
      <c r="E2" s="445"/>
      <c r="F2" s="446"/>
      <c r="G2" s="279"/>
      <c r="H2" s="413" t="s">
        <v>2</v>
      </c>
      <c r="I2" s="414"/>
      <c r="J2" s="442">
        <v>681</v>
      </c>
      <c r="K2" s="443"/>
      <c r="L2" s="29" t="s">
        <v>3</v>
      </c>
      <c r="M2" s="165">
        <f>T59</f>
        <v>20533</v>
      </c>
      <c r="N2" s="29" t="s">
        <v>14</v>
      </c>
      <c r="O2" s="181">
        <f>K59</f>
        <v>17000</v>
      </c>
      <c r="P2" s="29" t="s">
        <v>40</v>
      </c>
      <c r="Q2" s="53"/>
      <c r="R2" s="186" t="s">
        <v>236</v>
      </c>
      <c r="S2" s="160">
        <f>Y59</f>
        <v>35</v>
      </c>
      <c r="T2" t="s">
        <v>297</v>
      </c>
      <c r="U2">
        <f xml:space="preserve"> SUM(K10:K58)</f>
        <v>2200</v>
      </c>
      <c r="V2">
        <f>(U2/((J$2)-(SUM(Q10:Q14))))</f>
        <v>4.066543438077634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0</v>
      </c>
    </row>
    <row r="3" spans="1:38" ht="18.75" x14ac:dyDescent="0.3">
      <c r="A3" s="387" t="s">
        <v>46</v>
      </c>
      <c r="B3" s="388"/>
      <c r="C3" s="389"/>
      <c r="D3" s="447" t="s">
        <v>62</v>
      </c>
      <c r="E3" s="448"/>
      <c r="F3" s="449"/>
      <c r="G3" s="277"/>
      <c r="H3" s="392" t="s">
        <v>4</v>
      </c>
      <c r="I3" s="393"/>
      <c r="J3" s="440">
        <v>4558</v>
      </c>
      <c r="K3" s="441"/>
      <c r="L3" s="275" t="s">
        <v>113</v>
      </c>
      <c r="M3" s="166">
        <f>J3/J2</f>
        <v>6.6930983847283407</v>
      </c>
      <c r="N3" s="171" t="s">
        <v>15</v>
      </c>
      <c r="O3" s="182">
        <f>(O2/(J7-J3))</f>
        <v>1.5614953614402498</v>
      </c>
      <c r="P3" s="171" t="s">
        <v>41</v>
      </c>
      <c r="Q3" s="54"/>
      <c r="R3" s="187" t="s">
        <v>237</v>
      </c>
      <c r="S3" s="161">
        <f>G59</f>
        <v>47.08</v>
      </c>
      <c r="T3" t="s">
        <v>246</v>
      </c>
      <c r="U3">
        <f>SUM(L10:L57)</f>
        <v>8000</v>
      </c>
      <c r="V3">
        <f>(U3/((J$2)-(SUM(Q10:Q15))))</f>
        <v>14.78743068391867</v>
      </c>
    </row>
    <row r="4" spans="1:38" ht="18.75" x14ac:dyDescent="0.3">
      <c r="A4" s="387" t="s">
        <v>5</v>
      </c>
      <c r="B4" s="388"/>
      <c r="C4" s="389"/>
      <c r="D4" s="436">
        <v>45960</v>
      </c>
      <c r="E4" s="437"/>
      <c r="F4" s="438"/>
      <c r="G4" s="280"/>
      <c r="H4" s="433" t="s">
        <v>6</v>
      </c>
      <c r="I4" s="434"/>
      <c r="J4" s="395">
        <f>H59</f>
        <v>3</v>
      </c>
      <c r="K4" s="435"/>
      <c r="L4" s="30" t="s">
        <v>7</v>
      </c>
      <c r="M4" s="167">
        <f>(SUM(H10:H20)/J2)+(SUM(H21:H58)/(J2-J5-AB2))</f>
        <v>5.5452865064695009E-3</v>
      </c>
      <c r="N4" s="175" t="s">
        <v>111</v>
      </c>
      <c r="O4" s="183">
        <f>O59</f>
        <v>10011.116599999999</v>
      </c>
      <c r="P4" s="172" t="s">
        <v>39</v>
      </c>
      <c r="Q4" s="54"/>
      <c r="R4" s="187" t="s">
        <v>242</v>
      </c>
      <c r="S4" s="161">
        <f>O2-S3-S2</f>
        <v>16917.919999999998</v>
      </c>
      <c r="T4" t="s">
        <v>37</v>
      </c>
      <c r="U4">
        <f>SUM(M10:M58)</f>
        <v>6800</v>
      </c>
      <c r="V4">
        <f>(U4/((J$2)-(SUM(Q10:Q14))))</f>
        <v>12.569316081330868</v>
      </c>
    </row>
    <row r="5" spans="1:38" ht="18.75" x14ac:dyDescent="0.3">
      <c r="A5" s="387" t="s">
        <v>8</v>
      </c>
      <c r="B5" s="388"/>
      <c r="C5" s="389"/>
      <c r="D5" s="436">
        <v>45999</v>
      </c>
      <c r="E5" s="437"/>
      <c r="F5" s="438"/>
      <c r="G5" s="280"/>
      <c r="H5" s="433" t="s">
        <v>106</v>
      </c>
      <c r="I5" s="434"/>
      <c r="J5" s="395">
        <f>SUM(Q10:Q25)</f>
        <v>140</v>
      </c>
      <c r="K5" s="435"/>
      <c r="L5" s="30" t="s">
        <v>10</v>
      </c>
      <c r="M5" s="168">
        <f>((J7-J3)/M2)*1000</f>
        <v>530.2196464228316</v>
      </c>
      <c r="N5" s="173" t="s">
        <v>112</v>
      </c>
      <c r="O5" s="184">
        <f>O4/(J7-J3)</f>
        <v>0.91954777257279319</v>
      </c>
      <c r="P5" s="173" t="s">
        <v>42</v>
      </c>
      <c r="Q5" s="54"/>
      <c r="R5" s="187" t="s">
        <v>238</v>
      </c>
      <c r="S5" s="161">
        <f>S4/J6</f>
        <v>31.445947955390331</v>
      </c>
    </row>
    <row r="6" spans="1:38" ht="18.75" x14ac:dyDescent="0.3">
      <c r="A6" s="387" t="s">
        <v>11</v>
      </c>
      <c r="B6" s="388"/>
      <c r="C6" s="389"/>
      <c r="D6" s="447">
        <v>27.3</v>
      </c>
      <c r="E6" s="448"/>
      <c r="F6" s="449"/>
      <c r="G6" s="277"/>
      <c r="H6" s="433" t="s">
        <v>107</v>
      </c>
      <c r="I6" s="434"/>
      <c r="J6" s="395">
        <f>Q59-J5</f>
        <v>538</v>
      </c>
      <c r="K6" s="435"/>
      <c r="L6" s="275" t="s">
        <v>109</v>
      </c>
      <c r="M6" s="169">
        <f>SUM(R40:R58)/SUM(Q40:Q58)</f>
        <v>27.191449814126393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66.3</v>
      </c>
      <c r="E7" s="464"/>
      <c r="F7" s="465"/>
      <c r="G7" s="278"/>
      <c r="H7" s="459" t="s">
        <v>12</v>
      </c>
      <c r="I7" s="460"/>
      <c r="J7" s="461">
        <f>R59</f>
        <v>15445</v>
      </c>
      <c r="K7" s="462"/>
      <c r="L7" s="31" t="s">
        <v>110</v>
      </c>
      <c r="M7" s="170">
        <f>SUM(R10:R25)/SUM(Q10:Q25)</f>
        <v>5.8285714285714283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27.3</v>
      </c>
      <c r="D10" s="41">
        <f>D4</f>
        <v>45960</v>
      </c>
      <c r="E10" s="192">
        <f>J2</f>
        <v>681</v>
      </c>
      <c r="F10" s="127">
        <f>D$2</f>
        <v>2540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>
        <v>0.72805299999999995</v>
      </c>
      <c r="O10" s="121">
        <f>SUM(K10:M10)*N10</f>
        <v>1601.7166</v>
      </c>
      <c r="P10" s="119" t="s">
        <v>342</v>
      </c>
      <c r="Q10" s="60"/>
      <c r="R10" s="60"/>
      <c r="S10" s="45">
        <f>E10-H10-Q10</f>
        <v>681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28.3</v>
      </c>
      <c r="D11" s="42">
        <f>D10+1</f>
        <v>45961</v>
      </c>
      <c r="E11" s="192">
        <f>E10-H10-Q11</f>
        <v>541</v>
      </c>
      <c r="F11" s="127">
        <f t="shared" ref="F11:F58" si="2">D$2</f>
        <v>2540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265</v>
      </c>
      <c r="Q11" s="66">
        <v>140</v>
      </c>
      <c r="R11" s="66">
        <v>816</v>
      </c>
      <c r="S11" s="45">
        <f>S10-H11-Q11</f>
        <v>541</v>
      </c>
      <c r="T11" s="74">
        <f>T10+S11</f>
        <v>541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35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29.3</v>
      </c>
      <c r="D12" s="42">
        <f t="shared" si="6"/>
        <v>45962</v>
      </c>
      <c r="E12" s="192">
        <f t="shared" ref="E12:E56" si="7">E11-H11-Q12</f>
        <v>541</v>
      </c>
      <c r="F12" s="127">
        <f t="shared" si="2"/>
        <v>2540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541</v>
      </c>
      <c r="T12" s="74">
        <f t="shared" ref="T12:T51" si="9">T11+S12</f>
        <v>1082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30.3</v>
      </c>
      <c r="D13" s="42">
        <f t="shared" si="6"/>
        <v>45963</v>
      </c>
      <c r="E13" s="192">
        <f t="shared" si="7"/>
        <v>541</v>
      </c>
      <c r="F13" s="127">
        <f t="shared" si="2"/>
        <v>2540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541</v>
      </c>
      <c r="T13" s="74">
        <f t="shared" si="9"/>
        <v>1623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31.3</v>
      </c>
      <c r="D14" s="42">
        <f t="shared" si="6"/>
        <v>45964</v>
      </c>
      <c r="E14" s="192">
        <f t="shared" si="7"/>
        <v>541</v>
      </c>
      <c r="F14" s="127">
        <f t="shared" si="2"/>
        <v>2540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541</v>
      </c>
      <c r="T14" s="74">
        <f t="shared" si="9"/>
        <v>2164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32.299999999999997</v>
      </c>
      <c r="D15" s="42">
        <f t="shared" si="6"/>
        <v>45965</v>
      </c>
      <c r="E15" s="192">
        <f>E14-H14-Q15</f>
        <v>541</v>
      </c>
      <c r="F15" s="127">
        <f t="shared" si="2"/>
        <v>2540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541</v>
      </c>
      <c r="T15" s="74">
        <f t="shared" si="9"/>
        <v>2705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33.299999999999997</v>
      </c>
      <c r="D16" s="42">
        <f t="shared" si="6"/>
        <v>45966</v>
      </c>
      <c r="E16" s="192">
        <f t="shared" si="7"/>
        <v>541</v>
      </c>
      <c r="F16" s="127">
        <f t="shared" si="2"/>
        <v>2540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541</v>
      </c>
      <c r="T16" s="75">
        <f t="shared" si="9"/>
        <v>3246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34.299999999999997</v>
      </c>
      <c r="D17" s="42">
        <f t="shared" si="6"/>
        <v>45967</v>
      </c>
      <c r="E17" s="192">
        <f t="shared" si="7"/>
        <v>541</v>
      </c>
      <c r="F17" s="127">
        <f t="shared" si="2"/>
        <v>2540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541</v>
      </c>
      <c r="T17" s="74">
        <f t="shared" si="9"/>
        <v>3787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35.299999999999997</v>
      </c>
      <c r="D18" s="42">
        <f t="shared" si="6"/>
        <v>45968</v>
      </c>
      <c r="E18" s="192">
        <f>E17-H17-Q18</f>
        <v>541</v>
      </c>
      <c r="F18" s="127">
        <f t="shared" si="2"/>
        <v>2540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541</v>
      </c>
      <c r="T18" s="74">
        <f t="shared" si="9"/>
        <v>4328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36.299999999999997</v>
      </c>
      <c r="D19" s="42">
        <f t="shared" si="6"/>
        <v>45969</v>
      </c>
      <c r="E19" s="192">
        <f t="shared" si="7"/>
        <v>541</v>
      </c>
      <c r="F19" s="127">
        <f t="shared" si="2"/>
        <v>2540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541</v>
      </c>
      <c r="T19" s="74">
        <f t="shared" si="9"/>
        <v>4869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37.299999999999997</v>
      </c>
      <c r="D20" s="42">
        <f t="shared" si="6"/>
        <v>45970</v>
      </c>
      <c r="E20" s="192">
        <f t="shared" si="7"/>
        <v>541</v>
      </c>
      <c r="F20" s="127">
        <f t="shared" si="2"/>
        <v>2540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541</v>
      </c>
      <c r="T20" s="74">
        <f t="shared" si="9"/>
        <v>5410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38.299999999999997</v>
      </c>
      <c r="D21" s="42">
        <f t="shared" si="6"/>
        <v>45971</v>
      </c>
      <c r="E21" s="192">
        <f t="shared" si="7"/>
        <v>541</v>
      </c>
      <c r="F21" s="127">
        <f t="shared" si="2"/>
        <v>2540</v>
      </c>
      <c r="G21" s="127">
        <f t="shared" si="3"/>
        <v>0</v>
      </c>
      <c r="H21" s="61"/>
      <c r="I21" s="470"/>
      <c r="J21" s="471"/>
      <c r="K21" s="62"/>
      <c r="L21" s="63">
        <v>3000</v>
      </c>
      <c r="M21" s="64"/>
      <c r="N21" s="122">
        <v>0.60799999999999998</v>
      </c>
      <c r="O21" s="121">
        <f t="shared" si="4"/>
        <v>1824</v>
      </c>
      <c r="P21" s="65"/>
      <c r="Q21" s="66"/>
      <c r="R21" s="66"/>
      <c r="S21" s="45">
        <f t="shared" si="8"/>
        <v>541</v>
      </c>
      <c r="T21" s="74">
        <f t="shared" si="9"/>
        <v>5951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39.299999999999997</v>
      </c>
      <c r="D22" s="42">
        <f t="shared" si="6"/>
        <v>45972</v>
      </c>
      <c r="E22" s="192">
        <f t="shared" si="7"/>
        <v>541</v>
      </c>
      <c r="F22" s="127">
        <f t="shared" si="2"/>
        <v>2540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541</v>
      </c>
      <c r="T22" s="74">
        <f t="shared" si="9"/>
        <v>6492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40.299999999999997</v>
      </c>
      <c r="D23" s="42">
        <f t="shared" si="6"/>
        <v>45973</v>
      </c>
      <c r="E23" s="192">
        <f t="shared" si="7"/>
        <v>541</v>
      </c>
      <c r="F23" s="127">
        <f t="shared" si="2"/>
        <v>2540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541</v>
      </c>
      <c r="T23" s="75">
        <f t="shared" si="9"/>
        <v>7033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41.3</v>
      </c>
      <c r="D24" s="42">
        <f t="shared" si="6"/>
        <v>45974</v>
      </c>
      <c r="E24" s="192">
        <f t="shared" si="7"/>
        <v>541</v>
      </c>
      <c r="F24" s="127">
        <f t="shared" si="2"/>
        <v>2540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541</v>
      </c>
      <c r="T24" s="74">
        <f t="shared" si="9"/>
        <v>7574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42.3</v>
      </c>
      <c r="D25" s="42">
        <f t="shared" si="6"/>
        <v>45975</v>
      </c>
      <c r="E25" s="192">
        <f t="shared" si="7"/>
        <v>541</v>
      </c>
      <c r="F25" s="127">
        <f t="shared" si="2"/>
        <v>2540</v>
      </c>
      <c r="G25" s="127">
        <f t="shared" si="3"/>
        <v>0</v>
      </c>
      <c r="H25" s="61"/>
      <c r="I25" s="470"/>
      <c r="J25" s="471"/>
      <c r="K25" s="62"/>
      <c r="L25" s="63">
        <v>2000</v>
      </c>
      <c r="M25" s="64"/>
      <c r="N25" s="122">
        <v>0.60799999999999998</v>
      </c>
      <c r="O25" s="121">
        <f t="shared" si="4"/>
        <v>1216</v>
      </c>
      <c r="P25" s="65"/>
      <c r="Q25" s="66"/>
      <c r="R25" s="66"/>
      <c r="S25" s="45">
        <f t="shared" si="8"/>
        <v>541</v>
      </c>
      <c r="T25" s="74">
        <f t="shared" si="9"/>
        <v>8115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43.3</v>
      </c>
      <c r="D26" s="42">
        <f t="shared" si="6"/>
        <v>45976</v>
      </c>
      <c r="E26" s="192">
        <f t="shared" si="7"/>
        <v>541</v>
      </c>
      <c r="F26" s="127">
        <f t="shared" si="2"/>
        <v>2540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541</v>
      </c>
      <c r="T26" s="74">
        <f t="shared" si="9"/>
        <v>8656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44.3</v>
      </c>
      <c r="D27" s="42">
        <f t="shared" si="6"/>
        <v>45977</v>
      </c>
      <c r="E27" s="192">
        <f t="shared" si="7"/>
        <v>541</v>
      </c>
      <c r="F27" s="127">
        <f t="shared" si="2"/>
        <v>2540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541</v>
      </c>
      <c r="T27" s="74">
        <f t="shared" si="9"/>
        <v>9197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45.3</v>
      </c>
      <c r="D28" s="42">
        <f t="shared" si="11"/>
        <v>45978</v>
      </c>
      <c r="E28" s="192">
        <f t="shared" si="7"/>
        <v>541</v>
      </c>
      <c r="F28" s="127">
        <f t="shared" si="2"/>
        <v>2540</v>
      </c>
      <c r="G28" s="127">
        <f t="shared" si="3"/>
        <v>0</v>
      </c>
      <c r="H28" s="61"/>
      <c r="I28" s="470"/>
      <c r="J28" s="471"/>
      <c r="K28" s="62"/>
      <c r="L28" s="63">
        <v>3000</v>
      </c>
      <c r="M28" s="64"/>
      <c r="N28" s="122">
        <v>0.60799999999999998</v>
      </c>
      <c r="O28" s="121">
        <f t="shared" si="4"/>
        <v>1824</v>
      </c>
      <c r="P28" s="65"/>
      <c r="Q28" s="66"/>
      <c r="R28" s="66"/>
      <c r="S28" s="45">
        <f t="shared" si="8"/>
        <v>541</v>
      </c>
      <c r="T28" s="74">
        <f t="shared" si="9"/>
        <v>9738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46.3</v>
      </c>
      <c r="D29" s="42">
        <f t="shared" si="11"/>
        <v>45979</v>
      </c>
      <c r="E29" s="192">
        <f t="shared" si="7"/>
        <v>541</v>
      </c>
      <c r="F29" s="127">
        <f t="shared" si="2"/>
        <v>2540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541</v>
      </c>
      <c r="T29" s="74">
        <f t="shared" si="9"/>
        <v>10279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47.3</v>
      </c>
      <c r="D30" s="42">
        <f t="shared" si="11"/>
        <v>45980</v>
      </c>
      <c r="E30" s="192">
        <f t="shared" si="7"/>
        <v>541</v>
      </c>
      <c r="F30" s="127">
        <f t="shared" si="2"/>
        <v>2540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541</v>
      </c>
      <c r="T30" s="75">
        <f t="shared" si="9"/>
        <v>10820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48.3</v>
      </c>
      <c r="D31" s="42">
        <f t="shared" si="11"/>
        <v>45981</v>
      </c>
      <c r="E31" s="192">
        <f t="shared" si="7"/>
        <v>541</v>
      </c>
      <c r="F31" s="127">
        <f t="shared" si="2"/>
        <v>2540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541</v>
      </c>
      <c r="T31" s="74">
        <f t="shared" si="9"/>
        <v>11361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49.3</v>
      </c>
      <c r="D32" s="42">
        <f t="shared" si="11"/>
        <v>45982</v>
      </c>
      <c r="E32" s="192">
        <f t="shared" si="7"/>
        <v>541</v>
      </c>
      <c r="F32" s="127">
        <f t="shared" si="2"/>
        <v>2540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541</v>
      </c>
      <c r="T32" s="74">
        <f t="shared" si="9"/>
        <v>11902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50.3</v>
      </c>
      <c r="D33" s="42">
        <f t="shared" si="11"/>
        <v>45983</v>
      </c>
      <c r="E33" s="192">
        <f t="shared" si="7"/>
        <v>541</v>
      </c>
      <c r="F33" s="127">
        <f t="shared" si="2"/>
        <v>2540</v>
      </c>
      <c r="G33" s="127">
        <f t="shared" si="3"/>
        <v>0</v>
      </c>
      <c r="H33" s="61"/>
      <c r="I33" s="470"/>
      <c r="J33" s="471"/>
      <c r="K33" s="62"/>
      <c r="L33" s="63"/>
      <c r="M33" s="64">
        <v>2000</v>
      </c>
      <c r="N33" s="122">
        <v>0.51900000000000002</v>
      </c>
      <c r="O33" s="121">
        <f t="shared" si="4"/>
        <v>1038</v>
      </c>
      <c r="P33" s="65"/>
      <c r="Q33" s="66"/>
      <c r="R33" s="66"/>
      <c r="S33" s="45">
        <f t="shared" si="8"/>
        <v>541</v>
      </c>
      <c r="T33" s="74">
        <f t="shared" si="9"/>
        <v>12443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51.3</v>
      </c>
      <c r="D34" s="42">
        <f t="shared" si="11"/>
        <v>45984</v>
      </c>
      <c r="E34" s="192">
        <f t="shared" si="7"/>
        <v>541</v>
      </c>
      <c r="F34" s="127">
        <f t="shared" si="2"/>
        <v>2540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541</v>
      </c>
      <c r="T34" s="74">
        <f t="shared" si="9"/>
        <v>12984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52.3</v>
      </c>
      <c r="D35" s="42">
        <f t="shared" si="11"/>
        <v>45985</v>
      </c>
      <c r="E35" s="192">
        <f t="shared" si="7"/>
        <v>541</v>
      </c>
      <c r="F35" s="127">
        <f t="shared" si="2"/>
        <v>2540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541</v>
      </c>
      <c r="T35" s="74">
        <f t="shared" si="9"/>
        <v>13525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53.3</v>
      </c>
      <c r="D36" s="42">
        <f t="shared" si="11"/>
        <v>45986</v>
      </c>
      <c r="E36" s="192">
        <f t="shared" si="7"/>
        <v>541</v>
      </c>
      <c r="F36" s="127">
        <f t="shared" si="2"/>
        <v>2540</v>
      </c>
      <c r="G36" s="127">
        <f t="shared" si="3"/>
        <v>11.359999999999998</v>
      </c>
      <c r="H36" s="61">
        <v>1</v>
      </c>
      <c r="I36" s="470" t="s">
        <v>147</v>
      </c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540</v>
      </c>
      <c r="T36" s="74">
        <f t="shared" si="9"/>
        <v>14065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54.3</v>
      </c>
      <c r="D37" s="42">
        <f t="shared" si="11"/>
        <v>45987</v>
      </c>
      <c r="E37" s="192">
        <f t="shared" si="7"/>
        <v>540</v>
      </c>
      <c r="F37" s="127">
        <f t="shared" si="2"/>
        <v>2540</v>
      </c>
      <c r="G37" s="127">
        <f t="shared" si="3"/>
        <v>12.159999999999998</v>
      </c>
      <c r="H37" s="61">
        <v>1</v>
      </c>
      <c r="I37" s="470" t="s">
        <v>155</v>
      </c>
      <c r="J37" s="471"/>
      <c r="K37" s="62"/>
      <c r="L37" s="63"/>
      <c r="M37" s="64">
        <v>3000</v>
      </c>
      <c r="N37" s="122">
        <v>0.51900000000000002</v>
      </c>
      <c r="O37" s="121">
        <f t="shared" si="4"/>
        <v>1557</v>
      </c>
      <c r="P37" s="65"/>
      <c r="Q37" s="66"/>
      <c r="R37" s="66"/>
      <c r="S37" s="45">
        <f t="shared" si="8"/>
        <v>539</v>
      </c>
      <c r="T37" s="75">
        <f t="shared" si="9"/>
        <v>14604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55.3</v>
      </c>
      <c r="D38" s="42">
        <f t="shared" si="11"/>
        <v>45988</v>
      </c>
      <c r="E38" s="192">
        <f t="shared" si="7"/>
        <v>539</v>
      </c>
      <c r="F38" s="127">
        <f t="shared" si="2"/>
        <v>2540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539</v>
      </c>
      <c r="T38" s="74">
        <f t="shared" si="9"/>
        <v>15143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56.3</v>
      </c>
      <c r="D39" s="42">
        <f t="shared" si="11"/>
        <v>45989</v>
      </c>
      <c r="E39" s="192">
        <f t="shared" si="7"/>
        <v>539</v>
      </c>
      <c r="F39" s="127">
        <f t="shared" si="2"/>
        <v>2540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539</v>
      </c>
      <c r="T39" s="74">
        <f t="shared" si="9"/>
        <v>15682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57.3</v>
      </c>
      <c r="D40" s="42">
        <f t="shared" si="11"/>
        <v>45990</v>
      </c>
      <c r="E40" s="192">
        <f t="shared" si="7"/>
        <v>539</v>
      </c>
      <c r="F40" s="127">
        <f t="shared" si="2"/>
        <v>2540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539</v>
      </c>
      <c r="T40" s="74">
        <f t="shared" si="9"/>
        <v>16221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58.3</v>
      </c>
      <c r="D41" s="42">
        <f t="shared" si="11"/>
        <v>45991</v>
      </c>
      <c r="E41" s="192">
        <f t="shared" si="7"/>
        <v>539</v>
      </c>
      <c r="F41" s="127">
        <f t="shared" si="2"/>
        <v>2540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539</v>
      </c>
      <c r="T41" s="74">
        <f t="shared" si="9"/>
        <v>16760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59.3</v>
      </c>
      <c r="D42" s="42">
        <f t="shared" si="11"/>
        <v>45992</v>
      </c>
      <c r="E42" s="192">
        <f t="shared" si="7"/>
        <v>539</v>
      </c>
      <c r="F42" s="127">
        <f t="shared" si="2"/>
        <v>2540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539</v>
      </c>
      <c r="T42" s="74">
        <f t="shared" si="9"/>
        <v>17299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60.3</v>
      </c>
      <c r="D43" s="42">
        <f t="shared" si="11"/>
        <v>45993</v>
      </c>
      <c r="E43" s="192">
        <f t="shared" si="7"/>
        <v>539</v>
      </c>
      <c r="F43" s="127">
        <f t="shared" si="2"/>
        <v>2540</v>
      </c>
      <c r="G43" s="127">
        <f t="shared" si="3"/>
        <v>0</v>
      </c>
      <c r="H43" s="61"/>
      <c r="I43" s="470"/>
      <c r="J43" s="471"/>
      <c r="K43" s="62"/>
      <c r="L43" s="63"/>
      <c r="M43" s="64">
        <v>1800</v>
      </c>
      <c r="N43" s="122">
        <v>0.52800000000000002</v>
      </c>
      <c r="O43" s="121">
        <f t="shared" si="4"/>
        <v>950.40000000000009</v>
      </c>
      <c r="P43" s="65"/>
      <c r="Q43" s="66"/>
      <c r="R43" s="66"/>
      <c r="S43" s="45">
        <f t="shared" si="8"/>
        <v>539</v>
      </c>
      <c r="T43" s="74">
        <f t="shared" si="9"/>
        <v>17838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61.3</v>
      </c>
      <c r="D44" s="42">
        <f t="shared" si="12"/>
        <v>45994</v>
      </c>
      <c r="E44" s="192">
        <f t="shared" si="7"/>
        <v>539</v>
      </c>
      <c r="F44" s="127">
        <f t="shared" si="2"/>
        <v>2540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539</v>
      </c>
      <c r="T44" s="75">
        <f t="shared" si="9"/>
        <v>18377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62.3</v>
      </c>
      <c r="D45" s="42">
        <f t="shared" si="12"/>
        <v>45995</v>
      </c>
      <c r="E45" s="192">
        <f t="shared" si="7"/>
        <v>539</v>
      </c>
      <c r="F45" s="127">
        <f t="shared" si="2"/>
        <v>2540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539</v>
      </c>
      <c r="T45" s="74">
        <f>T44+S45</f>
        <v>18916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63.3</v>
      </c>
      <c r="D46" s="42">
        <f t="shared" si="12"/>
        <v>45996</v>
      </c>
      <c r="E46" s="192">
        <f t="shared" si="7"/>
        <v>539</v>
      </c>
      <c r="F46" s="127">
        <f t="shared" si="2"/>
        <v>2540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539</v>
      </c>
      <c r="T46" s="74">
        <f>T45+S46</f>
        <v>19455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64.3</v>
      </c>
      <c r="D47" s="42">
        <f t="shared" si="12"/>
        <v>45997</v>
      </c>
      <c r="E47" s="192">
        <f t="shared" si="7"/>
        <v>539</v>
      </c>
      <c r="F47" s="127">
        <f t="shared" si="2"/>
        <v>2540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539</v>
      </c>
      <c r="T47" s="74">
        <f t="shared" si="9"/>
        <v>19994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65.3</v>
      </c>
      <c r="D48" s="42">
        <f t="shared" si="12"/>
        <v>45998</v>
      </c>
      <c r="E48" s="192">
        <f t="shared" si="7"/>
        <v>539</v>
      </c>
      <c r="F48" s="127">
        <f t="shared" si="2"/>
        <v>2540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539</v>
      </c>
      <c r="T48" s="74">
        <f t="shared" si="9"/>
        <v>20533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66.3</v>
      </c>
      <c r="D49" s="42">
        <f t="shared" si="12"/>
        <v>45999</v>
      </c>
      <c r="E49" s="192">
        <f t="shared" si="7"/>
        <v>1</v>
      </c>
      <c r="F49" s="127">
        <f t="shared" si="2"/>
        <v>2540</v>
      </c>
      <c r="G49" s="127">
        <f t="shared" si="3"/>
        <v>23.56</v>
      </c>
      <c r="H49" s="61">
        <v>1</v>
      </c>
      <c r="I49" s="470" t="s">
        <v>147</v>
      </c>
      <c r="J49" s="471"/>
      <c r="K49" s="62"/>
      <c r="L49" s="63"/>
      <c r="M49" s="64"/>
      <c r="N49" s="122"/>
      <c r="O49" s="121">
        <f t="shared" si="4"/>
        <v>0</v>
      </c>
      <c r="P49" s="65"/>
      <c r="Q49" s="66">
        <v>538</v>
      </c>
      <c r="R49" s="66">
        <v>14629</v>
      </c>
      <c r="S49" s="45">
        <f t="shared" si="8"/>
        <v>0</v>
      </c>
      <c r="T49" s="74">
        <f t="shared" si="9"/>
        <v>20533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67.3</v>
      </c>
      <c r="D50" s="42">
        <f t="shared" si="12"/>
        <v>46000</v>
      </c>
      <c r="E50" s="192">
        <f t="shared" si="7"/>
        <v>0</v>
      </c>
      <c r="F50" s="127">
        <f t="shared" si="2"/>
        <v>2540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20533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68.3</v>
      </c>
      <c r="D51" s="42">
        <f t="shared" si="12"/>
        <v>46001</v>
      </c>
      <c r="E51" s="192">
        <f t="shared" si="7"/>
        <v>0</v>
      </c>
      <c r="F51" s="127">
        <f t="shared" si="2"/>
        <v>2540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20533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69.3</v>
      </c>
      <c r="D52" s="42">
        <f t="shared" si="12"/>
        <v>46002</v>
      </c>
      <c r="E52" s="192">
        <f t="shared" si="7"/>
        <v>0</v>
      </c>
      <c r="F52" s="127">
        <f t="shared" si="2"/>
        <v>2540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20533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70.3</v>
      </c>
      <c r="D53" s="42">
        <f t="shared" si="12"/>
        <v>46003</v>
      </c>
      <c r="E53" s="192">
        <f t="shared" si="7"/>
        <v>0</v>
      </c>
      <c r="F53" s="127">
        <f t="shared" si="2"/>
        <v>2540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20533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71.3</v>
      </c>
      <c r="D54" s="42">
        <f t="shared" si="12"/>
        <v>46004</v>
      </c>
      <c r="E54" s="192">
        <f t="shared" si="7"/>
        <v>0</v>
      </c>
      <c r="F54" s="127">
        <f t="shared" si="2"/>
        <v>2540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20533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72.3</v>
      </c>
      <c r="D55" s="42">
        <f t="shared" si="12"/>
        <v>46005</v>
      </c>
      <c r="E55" s="192">
        <f t="shared" si="7"/>
        <v>0</v>
      </c>
      <c r="F55" s="127">
        <f t="shared" si="2"/>
        <v>2540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20533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73.3</v>
      </c>
      <c r="D56" s="42">
        <f t="shared" si="12"/>
        <v>46006</v>
      </c>
      <c r="E56" s="192">
        <f t="shared" si="7"/>
        <v>0</v>
      </c>
      <c r="F56" s="127">
        <f t="shared" si="2"/>
        <v>2540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20533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74.3</v>
      </c>
      <c r="D57" s="42">
        <f t="shared" si="12"/>
        <v>46007</v>
      </c>
      <c r="E57" s="192">
        <f>E56-H56-Q57</f>
        <v>0</v>
      </c>
      <c r="F57" s="127">
        <f t="shared" si="2"/>
        <v>2540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20533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75.3</v>
      </c>
      <c r="D58" s="44">
        <f t="shared" si="12"/>
        <v>46008</v>
      </c>
      <c r="E58" s="192">
        <f>E57-H57-Q58</f>
        <v>0</v>
      </c>
      <c r="F58" s="127">
        <f t="shared" si="2"/>
        <v>2540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20533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47.08</v>
      </c>
      <c r="H59" s="46">
        <f>SUM(H10:H58)</f>
        <v>3</v>
      </c>
      <c r="I59" s="485"/>
      <c r="J59" s="486"/>
      <c r="K59" s="480">
        <f>SUM(K10:M58)</f>
        <v>17000</v>
      </c>
      <c r="L59" s="481"/>
      <c r="M59" s="482"/>
      <c r="N59" s="276"/>
      <c r="O59" s="276">
        <f>SUM(O10:O58)</f>
        <v>10011.116599999999</v>
      </c>
      <c r="P59" s="47"/>
      <c r="Q59" s="48">
        <f>SUM(Q10:Q58)</f>
        <v>678</v>
      </c>
      <c r="R59" s="48">
        <f>SUM(R10:R58)</f>
        <v>15445</v>
      </c>
      <c r="S59" s="49"/>
      <c r="T59" s="77">
        <f t="shared" si="13"/>
        <v>20533</v>
      </c>
      <c r="U59" s="78"/>
      <c r="V59" s="78"/>
      <c r="W59" s="151"/>
      <c r="X59" s="152"/>
      <c r="Y59" s="154">
        <f>SUM(Y10:Y30)</f>
        <v>35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1600-000000000000}">
      <formula1>$AA$10:$AA$25</formula1>
    </dataValidation>
  </dataValidation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AL101"/>
  <sheetViews>
    <sheetView topLeftCell="H25" workbookViewId="0">
      <selection activeCell="M31" sqref="M31:M45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2539</v>
      </c>
      <c r="E2" s="445"/>
      <c r="F2" s="446"/>
      <c r="G2" s="273"/>
      <c r="H2" s="413" t="s">
        <v>2</v>
      </c>
      <c r="I2" s="414"/>
      <c r="J2" s="442">
        <v>681</v>
      </c>
      <c r="K2" s="443"/>
      <c r="L2" s="29" t="s">
        <v>3</v>
      </c>
      <c r="M2" s="165">
        <f>T59</f>
        <v>20414</v>
      </c>
      <c r="N2" s="29" t="s">
        <v>14</v>
      </c>
      <c r="O2" s="181">
        <f>K59</f>
        <v>17700</v>
      </c>
      <c r="P2" s="29" t="s">
        <v>40</v>
      </c>
      <c r="Q2" s="53"/>
      <c r="R2" s="186" t="s">
        <v>236</v>
      </c>
      <c r="S2" s="160">
        <f>Y59</f>
        <v>35</v>
      </c>
      <c r="T2" t="s">
        <v>297</v>
      </c>
      <c r="U2">
        <f xml:space="preserve"> SUM(K10:K58)</f>
        <v>2200</v>
      </c>
      <c r="V2">
        <f>(U2/((J$2)-(SUM(Q10:Q14))))</f>
        <v>4.066543438077634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271"/>
      <c r="H3" s="392" t="s">
        <v>4</v>
      </c>
      <c r="I3" s="393"/>
      <c r="J3" s="440">
        <v>4698</v>
      </c>
      <c r="K3" s="441"/>
      <c r="L3" s="269" t="s">
        <v>113</v>
      </c>
      <c r="M3" s="166">
        <f>J3/J2</f>
        <v>6.8986784140969162</v>
      </c>
      <c r="N3" s="171" t="s">
        <v>15</v>
      </c>
      <c r="O3" s="182">
        <f>(O2/(J7-J3))</f>
        <v>1.5938766321476812</v>
      </c>
      <c r="P3" s="171" t="s">
        <v>41</v>
      </c>
      <c r="Q3" s="54"/>
      <c r="R3" s="187" t="s">
        <v>237</v>
      </c>
      <c r="S3" s="161">
        <f>G59</f>
        <v>71.899999999999991</v>
      </c>
      <c r="T3" t="s">
        <v>246</v>
      </c>
      <c r="U3">
        <f>SUM(L10:L57)</f>
        <v>7000</v>
      </c>
      <c r="V3">
        <f>(U3/((J$2)-(SUM(Q10:Q15))))</f>
        <v>12.939001848428836</v>
      </c>
    </row>
    <row r="4" spans="1:38" ht="18.75" x14ac:dyDescent="0.3">
      <c r="A4" s="387" t="s">
        <v>5</v>
      </c>
      <c r="B4" s="388"/>
      <c r="C4" s="389"/>
      <c r="D4" s="436">
        <v>45953</v>
      </c>
      <c r="E4" s="437"/>
      <c r="F4" s="438"/>
      <c r="G4" s="274"/>
      <c r="H4" s="433" t="s">
        <v>6</v>
      </c>
      <c r="I4" s="434"/>
      <c r="J4" s="395">
        <f>H59</f>
        <v>8</v>
      </c>
      <c r="K4" s="435"/>
      <c r="L4" s="30" t="s">
        <v>7</v>
      </c>
      <c r="M4" s="167">
        <f>(SUM(H10:H20)/J2)+(SUM(H21:H58)/(J2-J5-AB2))</f>
        <v>1.3698966641010106E-2</v>
      </c>
      <c r="N4" s="175" t="s">
        <v>111</v>
      </c>
      <c r="O4" s="183">
        <f>O59</f>
        <v>10269.2166</v>
      </c>
      <c r="P4" s="172" t="s">
        <v>39</v>
      </c>
      <c r="Q4" s="54"/>
      <c r="R4" s="187" t="s">
        <v>242</v>
      </c>
      <c r="S4" s="161">
        <f>O2-S3-S2</f>
        <v>17593.099999999999</v>
      </c>
      <c r="T4" t="s">
        <v>37</v>
      </c>
      <c r="U4">
        <f>SUM(M10:M58)</f>
        <v>8500</v>
      </c>
      <c r="V4">
        <f>(U4/((J$2)-(SUM(Q10:Q14))))</f>
        <v>15.711645101663587</v>
      </c>
    </row>
    <row r="5" spans="1:38" ht="18.75" x14ac:dyDescent="0.3">
      <c r="A5" s="387" t="s">
        <v>8</v>
      </c>
      <c r="B5" s="388"/>
      <c r="C5" s="389"/>
      <c r="D5" s="436">
        <v>45992</v>
      </c>
      <c r="E5" s="437"/>
      <c r="F5" s="438"/>
      <c r="G5" s="274"/>
      <c r="H5" s="433" t="s">
        <v>106</v>
      </c>
      <c r="I5" s="434"/>
      <c r="J5" s="395">
        <f>SUM(Q10:Q25)</f>
        <v>140</v>
      </c>
      <c r="K5" s="435"/>
      <c r="L5" s="30" t="s">
        <v>10</v>
      </c>
      <c r="M5" s="168">
        <f>((J7-J3)/M2)*1000</f>
        <v>543.98941902615854</v>
      </c>
      <c r="N5" s="173" t="s">
        <v>112</v>
      </c>
      <c r="O5" s="184">
        <f>O4/(J7-J3)</f>
        <v>0.92473809995497525</v>
      </c>
      <c r="P5" s="173" t="s">
        <v>42</v>
      </c>
      <c r="Q5" s="54"/>
      <c r="R5" s="187" t="s">
        <v>238</v>
      </c>
      <c r="S5" s="161">
        <f>S4/J6</f>
        <v>33.007692307692302</v>
      </c>
    </row>
    <row r="6" spans="1:38" ht="18.75" x14ac:dyDescent="0.3">
      <c r="A6" s="387" t="s">
        <v>11</v>
      </c>
      <c r="B6" s="388"/>
      <c r="C6" s="389"/>
      <c r="D6" s="447">
        <v>26.5</v>
      </c>
      <c r="E6" s="448"/>
      <c r="F6" s="449"/>
      <c r="G6" s="271"/>
      <c r="H6" s="433" t="s">
        <v>107</v>
      </c>
      <c r="I6" s="434"/>
      <c r="J6" s="395">
        <f>Q59-J5</f>
        <v>533</v>
      </c>
      <c r="K6" s="435"/>
      <c r="L6" s="269" t="s">
        <v>109</v>
      </c>
      <c r="M6" s="169">
        <f>SUM(R40:R58)/SUM(Q40:Q58)</f>
        <v>28.045028142589118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65.5</v>
      </c>
      <c r="E7" s="464"/>
      <c r="F7" s="465"/>
      <c r="G7" s="272"/>
      <c r="H7" s="459" t="s">
        <v>12</v>
      </c>
      <c r="I7" s="460"/>
      <c r="J7" s="461">
        <f>R59</f>
        <v>15803</v>
      </c>
      <c r="K7" s="462"/>
      <c r="L7" s="31" t="s">
        <v>110</v>
      </c>
      <c r="M7" s="170">
        <f>SUM(R10:R25)/SUM(Q10:Q25)</f>
        <v>6.1071428571428568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26.5</v>
      </c>
      <c r="D10" s="41">
        <f>D4</f>
        <v>45953</v>
      </c>
      <c r="E10" s="192">
        <f>J2</f>
        <v>681</v>
      </c>
      <c r="F10" s="127">
        <f>D$2</f>
        <v>2539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>
        <v>0.72805299999999995</v>
      </c>
      <c r="O10" s="121">
        <f>SUM(K10:M10)*N10</f>
        <v>1601.7166</v>
      </c>
      <c r="P10" s="119" t="s">
        <v>374</v>
      </c>
      <c r="Q10" s="60"/>
      <c r="R10" s="60"/>
      <c r="S10" s="45">
        <f>E10-H10-Q10</f>
        <v>681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27.5</v>
      </c>
      <c r="D11" s="42">
        <f>D10+1</f>
        <v>45954</v>
      </c>
      <c r="E11" s="192">
        <f>E10-H10-Q11</f>
        <v>541</v>
      </c>
      <c r="F11" s="127">
        <f t="shared" ref="F11:F58" si="2">D$2</f>
        <v>2539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375</v>
      </c>
      <c r="Q11" s="66">
        <v>140</v>
      </c>
      <c r="R11" s="66">
        <v>855</v>
      </c>
      <c r="S11" s="45">
        <f>S10-H11-Q11</f>
        <v>541</v>
      </c>
      <c r="T11" s="74">
        <f>T10+S11</f>
        <v>541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35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28.5</v>
      </c>
      <c r="D12" s="42">
        <f t="shared" si="6"/>
        <v>45955</v>
      </c>
      <c r="E12" s="192">
        <f t="shared" ref="E12:E56" si="7">E11-H11-Q12</f>
        <v>541</v>
      </c>
      <c r="F12" s="127">
        <f t="shared" si="2"/>
        <v>2539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541</v>
      </c>
      <c r="T12" s="74">
        <f t="shared" ref="T12:T51" si="9">T11+S12</f>
        <v>1082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29.5</v>
      </c>
      <c r="D13" s="42">
        <f t="shared" si="6"/>
        <v>45956</v>
      </c>
      <c r="E13" s="192">
        <f t="shared" si="7"/>
        <v>541</v>
      </c>
      <c r="F13" s="127">
        <f t="shared" si="2"/>
        <v>2539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541</v>
      </c>
      <c r="T13" s="74">
        <f t="shared" si="9"/>
        <v>1623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30.5</v>
      </c>
      <c r="D14" s="42">
        <f t="shared" si="6"/>
        <v>45957</v>
      </c>
      <c r="E14" s="192">
        <f t="shared" si="7"/>
        <v>541</v>
      </c>
      <c r="F14" s="127">
        <f t="shared" si="2"/>
        <v>2539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541</v>
      </c>
      <c r="T14" s="74">
        <f t="shared" si="9"/>
        <v>2164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31.5</v>
      </c>
      <c r="D15" s="42">
        <f t="shared" si="6"/>
        <v>45958</v>
      </c>
      <c r="E15" s="192">
        <f>E14-H14-Q15</f>
        <v>541</v>
      </c>
      <c r="F15" s="127">
        <f t="shared" si="2"/>
        <v>2539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541</v>
      </c>
      <c r="T15" s="74">
        <f t="shared" si="9"/>
        <v>2705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32.5</v>
      </c>
      <c r="D16" s="42">
        <f t="shared" si="6"/>
        <v>45959</v>
      </c>
      <c r="E16" s="192">
        <f t="shared" si="7"/>
        <v>541</v>
      </c>
      <c r="F16" s="127">
        <f t="shared" si="2"/>
        <v>2539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541</v>
      </c>
      <c r="T16" s="75">
        <f t="shared" si="9"/>
        <v>3246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33.5</v>
      </c>
      <c r="D17" s="42">
        <f t="shared" si="6"/>
        <v>45960</v>
      </c>
      <c r="E17" s="192">
        <f t="shared" si="7"/>
        <v>541</v>
      </c>
      <c r="F17" s="127">
        <f t="shared" si="2"/>
        <v>2539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541</v>
      </c>
      <c r="T17" s="74">
        <f t="shared" si="9"/>
        <v>3787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34.5</v>
      </c>
      <c r="D18" s="42">
        <f t="shared" si="6"/>
        <v>45961</v>
      </c>
      <c r="E18" s="192">
        <f>E17-H17-Q18</f>
        <v>541</v>
      </c>
      <c r="F18" s="127">
        <f t="shared" si="2"/>
        <v>2539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541</v>
      </c>
      <c r="T18" s="74">
        <f t="shared" si="9"/>
        <v>4328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35.5</v>
      </c>
      <c r="D19" s="42">
        <f t="shared" si="6"/>
        <v>45962</v>
      </c>
      <c r="E19" s="192">
        <f t="shared" si="7"/>
        <v>541</v>
      </c>
      <c r="F19" s="127">
        <f t="shared" si="2"/>
        <v>2539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541</v>
      </c>
      <c r="T19" s="74">
        <f t="shared" si="9"/>
        <v>4869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36.5</v>
      </c>
      <c r="D20" s="42">
        <f t="shared" si="6"/>
        <v>45963</v>
      </c>
      <c r="E20" s="192">
        <f t="shared" si="7"/>
        <v>541</v>
      </c>
      <c r="F20" s="127">
        <f t="shared" si="2"/>
        <v>2539</v>
      </c>
      <c r="G20" s="127">
        <f t="shared" si="3"/>
        <v>8.6999999999999993</v>
      </c>
      <c r="H20" s="61">
        <v>3</v>
      </c>
      <c r="I20" s="470" t="s">
        <v>151</v>
      </c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538</v>
      </c>
      <c r="T20" s="74">
        <f t="shared" si="9"/>
        <v>5407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37.5</v>
      </c>
      <c r="D21" s="42">
        <f t="shared" si="6"/>
        <v>45964</v>
      </c>
      <c r="E21" s="192">
        <f t="shared" si="7"/>
        <v>538</v>
      </c>
      <c r="F21" s="127">
        <f t="shared" si="2"/>
        <v>2539</v>
      </c>
      <c r="G21" s="127">
        <f t="shared" si="3"/>
        <v>0</v>
      </c>
      <c r="H21" s="61"/>
      <c r="I21" s="470"/>
      <c r="J21" s="471"/>
      <c r="K21" s="62"/>
      <c r="L21" s="63">
        <v>1000</v>
      </c>
      <c r="M21" s="64"/>
      <c r="N21" s="122">
        <v>0.60799999999999998</v>
      </c>
      <c r="O21" s="121">
        <f t="shared" si="4"/>
        <v>608</v>
      </c>
      <c r="P21" s="65"/>
      <c r="Q21" s="66"/>
      <c r="R21" s="66"/>
      <c r="S21" s="45">
        <f t="shared" si="8"/>
        <v>538</v>
      </c>
      <c r="T21" s="74">
        <f t="shared" si="9"/>
        <v>5945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38.5</v>
      </c>
      <c r="D22" s="42">
        <f t="shared" si="6"/>
        <v>45965</v>
      </c>
      <c r="E22" s="192">
        <f t="shared" si="7"/>
        <v>538</v>
      </c>
      <c r="F22" s="127">
        <f t="shared" si="2"/>
        <v>2539</v>
      </c>
      <c r="G22" s="127">
        <f t="shared" si="3"/>
        <v>0</v>
      </c>
      <c r="H22" s="61"/>
      <c r="I22" s="470"/>
      <c r="J22" s="471"/>
      <c r="K22" s="62"/>
      <c r="L22" s="63">
        <v>2000</v>
      </c>
      <c r="M22" s="64"/>
      <c r="N22" s="122">
        <v>0.60799999999999998</v>
      </c>
      <c r="O22" s="121">
        <f t="shared" si="4"/>
        <v>1216</v>
      </c>
      <c r="P22" s="65"/>
      <c r="Q22" s="66"/>
      <c r="R22" s="66"/>
      <c r="S22" s="45">
        <f t="shared" si="8"/>
        <v>538</v>
      </c>
      <c r="T22" s="74">
        <f t="shared" si="9"/>
        <v>6483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39.5</v>
      </c>
      <c r="D23" s="42">
        <f t="shared" si="6"/>
        <v>45966</v>
      </c>
      <c r="E23" s="192">
        <f t="shared" si="7"/>
        <v>538</v>
      </c>
      <c r="F23" s="127">
        <f t="shared" si="2"/>
        <v>2539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538</v>
      </c>
      <c r="T23" s="75">
        <f t="shared" si="9"/>
        <v>7021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40.5</v>
      </c>
      <c r="D24" s="42">
        <f t="shared" si="6"/>
        <v>45967</v>
      </c>
      <c r="E24" s="192">
        <f t="shared" si="7"/>
        <v>538</v>
      </c>
      <c r="F24" s="127">
        <f t="shared" si="2"/>
        <v>2539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538</v>
      </c>
      <c r="T24" s="74">
        <f t="shared" si="9"/>
        <v>7559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41.5</v>
      </c>
      <c r="D25" s="42">
        <f t="shared" si="6"/>
        <v>45968</v>
      </c>
      <c r="E25" s="192">
        <f t="shared" si="7"/>
        <v>538</v>
      </c>
      <c r="F25" s="127">
        <f t="shared" si="2"/>
        <v>2539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538</v>
      </c>
      <c r="T25" s="74">
        <f t="shared" si="9"/>
        <v>8097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42.5</v>
      </c>
      <c r="D26" s="42">
        <f t="shared" si="6"/>
        <v>45969</v>
      </c>
      <c r="E26" s="192">
        <f t="shared" si="7"/>
        <v>538</v>
      </c>
      <c r="F26" s="127">
        <f t="shared" si="2"/>
        <v>2539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538</v>
      </c>
      <c r="T26" s="74">
        <f t="shared" si="9"/>
        <v>8635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43.5</v>
      </c>
      <c r="D27" s="42">
        <f t="shared" si="6"/>
        <v>45970</v>
      </c>
      <c r="E27" s="192">
        <f t="shared" si="7"/>
        <v>538</v>
      </c>
      <c r="F27" s="127">
        <f t="shared" si="2"/>
        <v>2539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538</v>
      </c>
      <c r="T27" s="74">
        <f t="shared" si="9"/>
        <v>9173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44.5</v>
      </c>
      <c r="D28" s="42">
        <f t="shared" si="11"/>
        <v>45971</v>
      </c>
      <c r="E28" s="192">
        <f t="shared" si="7"/>
        <v>538</v>
      </c>
      <c r="F28" s="127">
        <f t="shared" si="2"/>
        <v>2539</v>
      </c>
      <c r="G28" s="127">
        <f t="shared" si="3"/>
        <v>0</v>
      </c>
      <c r="H28" s="61"/>
      <c r="I28" s="470"/>
      <c r="J28" s="471"/>
      <c r="K28" s="62"/>
      <c r="L28" s="63">
        <v>3000</v>
      </c>
      <c r="M28" s="64"/>
      <c r="N28" s="122">
        <v>0.60799999999999998</v>
      </c>
      <c r="O28" s="121">
        <f t="shared" si="4"/>
        <v>1824</v>
      </c>
      <c r="P28" s="65"/>
      <c r="Q28" s="66"/>
      <c r="R28" s="66"/>
      <c r="S28" s="45">
        <f t="shared" si="8"/>
        <v>538</v>
      </c>
      <c r="T28" s="74">
        <f t="shared" si="9"/>
        <v>9711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45.5</v>
      </c>
      <c r="D29" s="42">
        <f t="shared" si="11"/>
        <v>45972</v>
      </c>
      <c r="E29" s="192">
        <f t="shared" si="7"/>
        <v>538</v>
      </c>
      <c r="F29" s="127">
        <f t="shared" si="2"/>
        <v>2539</v>
      </c>
      <c r="G29" s="127">
        <f t="shared" si="3"/>
        <v>0</v>
      </c>
      <c r="H29" s="61"/>
      <c r="I29" s="470"/>
      <c r="J29" s="471"/>
      <c r="K29" s="62"/>
      <c r="L29" s="63">
        <v>1000</v>
      </c>
      <c r="M29" s="64"/>
      <c r="N29" s="122">
        <v>0.60799999999999998</v>
      </c>
      <c r="O29" s="121">
        <f t="shared" si="4"/>
        <v>608</v>
      </c>
      <c r="P29" s="65"/>
      <c r="Q29" s="66"/>
      <c r="R29" s="66"/>
      <c r="S29" s="45">
        <f t="shared" si="8"/>
        <v>538</v>
      </c>
      <c r="T29" s="74">
        <f t="shared" si="9"/>
        <v>10249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46.5</v>
      </c>
      <c r="D30" s="42">
        <f t="shared" si="11"/>
        <v>45973</v>
      </c>
      <c r="E30" s="192">
        <f t="shared" si="7"/>
        <v>538</v>
      </c>
      <c r="F30" s="127">
        <f t="shared" si="2"/>
        <v>2539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538</v>
      </c>
      <c r="T30" s="75">
        <f t="shared" si="9"/>
        <v>10787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47.5</v>
      </c>
      <c r="D31" s="42">
        <f t="shared" si="11"/>
        <v>45974</v>
      </c>
      <c r="E31" s="192">
        <f t="shared" si="7"/>
        <v>538</v>
      </c>
      <c r="F31" s="127">
        <f t="shared" si="2"/>
        <v>2539</v>
      </c>
      <c r="G31" s="127">
        <f t="shared" si="3"/>
        <v>0</v>
      </c>
      <c r="H31" s="61"/>
      <c r="I31" s="470"/>
      <c r="J31" s="471"/>
      <c r="K31" s="62"/>
      <c r="L31" s="63"/>
      <c r="M31" s="64">
        <v>1000</v>
      </c>
      <c r="N31" s="122">
        <v>0.51900000000000002</v>
      </c>
      <c r="O31" s="121">
        <f t="shared" si="4"/>
        <v>519</v>
      </c>
      <c r="P31" s="65"/>
      <c r="Q31" s="66"/>
      <c r="R31" s="66"/>
      <c r="S31" s="45">
        <f t="shared" si="8"/>
        <v>538</v>
      </c>
      <c r="T31" s="74">
        <f t="shared" si="9"/>
        <v>11325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48.5</v>
      </c>
      <c r="D32" s="42">
        <f t="shared" si="11"/>
        <v>45975</v>
      </c>
      <c r="E32" s="192">
        <f t="shared" si="7"/>
        <v>538</v>
      </c>
      <c r="F32" s="127">
        <f t="shared" si="2"/>
        <v>2539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538</v>
      </c>
      <c r="T32" s="74">
        <f t="shared" si="9"/>
        <v>11863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49.5</v>
      </c>
      <c r="D33" s="42">
        <f t="shared" si="11"/>
        <v>45976</v>
      </c>
      <c r="E33" s="192">
        <f t="shared" si="7"/>
        <v>538</v>
      </c>
      <c r="F33" s="127">
        <f t="shared" si="2"/>
        <v>2539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538</v>
      </c>
      <c r="T33" s="74">
        <f t="shared" si="9"/>
        <v>12401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50.5</v>
      </c>
      <c r="D34" s="42">
        <f t="shared" si="11"/>
        <v>45977</v>
      </c>
      <c r="E34" s="192">
        <f t="shared" si="7"/>
        <v>538</v>
      </c>
      <c r="F34" s="127">
        <f t="shared" si="2"/>
        <v>2539</v>
      </c>
      <c r="G34" s="127">
        <f t="shared" si="3"/>
        <v>9.7599999999999962</v>
      </c>
      <c r="H34" s="61">
        <v>1</v>
      </c>
      <c r="I34" s="470" t="s">
        <v>151</v>
      </c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537</v>
      </c>
      <c r="T34" s="74">
        <f t="shared" si="9"/>
        <v>12938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51.5</v>
      </c>
      <c r="D35" s="42">
        <f t="shared" si="11"/>
        <v>45978</v>
      </c>
      <c r="E35" s="192">
        <f t="shared" si="7"/>
        <v>537</v>
      </c>
      <c r="F35" s="127">
        <f t="shared" si="2"/>
        <v>2539</v>
      </c>
      <c r="G35" s="127">
        <f t="shared" si="3"/>
        <v>0</v>
      </c>
      <c r="H35" s="61"/>
      <c r="I35" s="470"/>
      <c r="J35" s="471"/>
      <c r="K35" s="62"/>
      <c r="L35" s="63"/>
      <c r="M35" s="64">
        <v>3000</v>
      </c>
      <c r="N35" s="122">
        <v>0.51900000000000002</v>
      </c>
      <c r="O35" s="121">
        <f t="shared" si="4"/>
        <v>1557</v>
      </c>
      <c r="P35" s="65"/>
      <c r="Q35" s="66"/>
      <c r="R35" s="66"/>
      <c r="S35" s="45">
        <f t="shared" si="8"/>
        <v>537</v>
      </c>
      <c r="T35" s="74">
        <f t="shared" si="9"/>
        <v>13475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52.5</v>
      </c>
      <c r="D36" s="42">
        <f t="shared" si="11"/>
        <v>45979</v>
      </c>
      <c r="E36" s="192">
        <f t="shared" si="7"/>
        <v>537</v>
      </c>
      <c r="F36" s="127">
        <f t="shared" si="2"/>
        <v>2539</v>
      </c>
      <c r="G36" s="127">
        <f t="shared" si="3"/>
        <v>11.359999999999998</v>
      </c>
      <c r="H36" s="61">
        <v>1</v>
      </c>
      <c r="I36" s="470" t="s">
        <v>147</v>
      </c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536</v>
      </c>
      <c r="T36" s="74">
        <f t="shared" si="9"/>
        <v>14011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53.5</v>
      </c>
      <c r="D37" s="42">
        <f t="shared" si="11"/>
        <v>45980</v>
      </c>
      <c r="E37" s="192">
        <f t="shared" si="7"/>
        <v>536</v>
      </c>
      <c r="F37" s="127">
        <f t="shared" si="2"/>
        <v>2539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536</v>
      </c>
      <c r="T37" s="75">
        <f t="shared" si="9"/>
        <v>14547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54.5</v>
      </c>
      <c r="D38" s="42">
        <f t="shared" si="11"/>
        <v>45981</v>
      </c>
      <c r="E38" s="192">
        <f t="shared" si="7"/>
        <v>536</v>
      </c>
      <c r="F38" s="127">
        <f t="shared" si="2"/>
        <v>2539</v>
      </c>
      <c r="G38" s="127">
        <f t="shared" si="3"/>
        <v>12.959999999999999</v>
      </c>
      <c r="H38" s="61">
        <v>1</v>
      </c>
      <c r="I38" s="470" t="s">
        <v>148</v>
      </c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535</v>
      </c>
      <c r="T38" s="74">
        <f t="shared" si="9"/>
        <v>15082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55.5</v>
      </c>
      <c r="D39" s="42">
        <f t="shared" si="11"/>
        <v>45982</v>
      </c>
      <c r="E39" s="192">
        <f t="shared" si="7"/>
        <v>535</v>
      </c>
      <c r="F39" s="127">
        <f t="shared" si="2"/>
        <v>2539</v>
      </c>
      <c r="G39" s="127">
        <f t="shared" si="3"/>
        <v>13.76</v>
      </c>
      <c r="H39" s="61">
        <v>1</v>
      </c>
      <c r="I39" s="470" t="s">
        <v>161</v>
      </c>
      <c r="J39" s="471"/>
      <c r="K39" s="62"/>
      <c r="L39" s="63"/>
      <c r="M39" s="64">
        <v>2500</v>
      </c>
      <c r="N39" s="122">
        <v>0.51900000000000002</v>
      </c>
      <c r="O39" s="121">
        <f t="shared" si="4"/>
        <v>1297.5</v>
      </c>
      <c r="P39" s="65"/>
      <c r="Q39" s="66"/>
      <c r="R39" s="66"/>
      <c r="S39" s="45">
        <f t="shared" si="8"/>
        <v>534</v>
      </c>
      <c r="T39" s="74">
        <f t="shared" si="9"/>
        <v>15616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56.5</v>
      </c>
      <c r="D40" s="42">
        <f t="shared" si="11"/>
        <v>45983</v>
      </c>
      <c r="E40" s="192">
        <f t="shared" si="7"/>
        <v>534</v>
      </c>
      <c r="F40" s="127">
        <f t="shared" si="2"/>
        <v>2539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534</v>
      </c>
      <c r="T40" s="74">
        <f t="shared" si="9"/>
        <v>16150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57.5</v>
      </c>
      <c r="D41" s="42">
        <f t="shared" si="11"/>
        <v>45984</v>
      </c>
      <c r="E41" s="192">
        <f t="shared" si="7"/>
        <v>534</v>
      </c>
      <c r="F41" s="127">
        <f t="shared" si="2"/>
        <v>2539</v>
      </c>
      <c r="G41" s="127">
        <f t="shared" si="3"/>
        <v>15.360000000000001</v>
      </c>
      <c r="H41" s="61">
        <v>1</v>
      </c>
      <c r="I41" s="470" t="s">
        <v>155</v>
      </c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533</v>
      </c>
      <c r="T41" s="74">
        <f t="shared" si="9"/>
        <v>16683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58.5</v>
      </c>
      <c r="D42" s="42">
        <f t="shared" si="11"/>
        <v>45985</v>
      </c>
      <c r="E42" s="192">
        <f t="shared" si="7"/>
        <v>533</v>
      </c>
      <c r="F42" s="127">
        <f t="shared" si="2"/>
        <v>2539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533</v>
      </c>
      <c r="T42" s="74">
        <f t="shared" si="9"/>
        <v>17216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59.5</v>
      </c>
      <c r="D43" s="42">
        <f t="shared" si="11"/>
        <v>45986</v>
      </c>
      <c r="E43" s="192">
        <f t="shared" si="7"/>
        <v>533</v>
      </c>
      <c r="F43" s="127">
        <f t="shared" si="2"/>
        <v>2539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533</v>
      </c>
      <c r="T43" s="74">
        <f t="shared" si="9"/>
        <v>17749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60.5</v>
      </c>
      <c r="D44" s="42">
        <f t="shared" si="12"/>
        <v>45987</v>
      </c>
      <c r="E44" s="192">
        <f t="shared" si="7"/>
        <v>533</v>
      </c>
      <c r="F44" s="127">
        <f t="shared" si="2"/>
        <v>2539</v>
      </c>
      <c r="G44" s="127">
        <f t="shared" si="3"/>
        <v>0</v>
      </c>
      <c r="H44" s="61"/>
      <c r="I44" s="470"/>
      <c r="J44" s="471"/>
      <c r="K44" s="62"/>
      <c r="L44" s="63"/>
      <c r="M44" s="64">
        <v>2000</v>
      </c>
      <c r="N44" s="122">
        <v>0.51900000000000002</v>
      </c>
      <c r="O44" s="121">
        <f t="shared" si="4"/>
        <v>1038</v>
      </c>
      <c r="P44" s="65"/>
      <c r="Q44" s="66"/>
      <c r="R44" s="66"/>
      <c r="S44" s="45">
        <f t="shared" si="8"/>
        <v>533</v>
      </c>
      <c r="T44" s="75">
        <f t="shared" si="9"/>
        <v>18282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61.5</v>
      </c>
      <c r="D45" s="42">
        <f t="shared" si="12"/>
        <v>45988</v>
      </c>
      <c r="E45" s="192">
        <f t="shared" si="7"/>
        <v>533</v>
      </c>
      <c r="F45" s="127">
        <f t="shared" si="2"/>
        <v>2539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533</v>
      </c>
      <c r="T45" s="74">
        <f>T44+S45</f>
        <v>18815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62.5</v>
      </c>
      <c r="D46" s="42">
        <f t="shared" si="12"/>
        <v>45989</v>
      </c>
      <c r="E46" s="192">
        <f t="shared" si="7"/>
        <v>533</v>
      </c>
      <c r="F46" s="127">
        <f t="shared" si="2"/>
        <v>2539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533</v>
      </c>
      <c r="T46" s="74">
        <f>T45+S46</f>
        <v>19348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63.5</v>
      </c>
      <c r="D47" s="42">
        <f t="shared" si="12"/>
        <v>45990</v>
      </c>
      <c r="E47" s="192">
        <f t="shared" si="7"/>
        <v>533</v>
      </c>
      <c r="F47" s="127">
        <f t="shared" si="2"/>
        <v>2539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533</v>
      </c>
      <c r="T47" s="74">
        <f t="shared" si="9"/>
        <v>19881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64.5</v>
      </c>
      <c r="D48" s="42">
        <f t="shared" si="12"/>
        <v>45991</v>
      </c>
      <c r="E48" s="192">
        <f t="shared" si="7"/>
        <v>533</v>
      </c>
      <c r="F48" s="127">
        <f t="shared" si="2"/>
        <v>2539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533</v>
      </c>
      <c r="T48" s="74">
        <f t="shared" si="9"/>
        <v>20414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65.5</v>
      </c>
      <c r="D49" s="42">
        <f t="shared" si="12"/>
        <v>45992</v>
      </c>
      <c r="E49" s="192">
        <f t="shared" si="7"/>
        <v>0</v>
      </c>
      <c r="F49" s="127">
        <f t="shared" si="2"/>
        <v>2539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381</v>
      </c>
      <c r="Q49" s="66">
        <v>533</v>
      </c>
      <c r="R49" s="66">
        <v>14948</v>
      </c>
      <c r="S49" s="45">
        <f t="shared" si="8"/>
        <v>0</v>
      </c>
      <c r="T49" s="74">
        <f t="shared" si="9"/>
        <v>20414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66.5</v>
      </c>
      <c r="D50" s="42">
        <f t="shared" si="12"/>
        <v>45993</v>
      </c>
      <c r="E50" s="192">
        <f t="shared" si="7"/>
        <v>0</v>
      </c>
      <c r="F50" s="127">
        <f t="shared" si="2"/>
        <v>2539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20414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67.5</v>
      </c>
      <c r="D51" s="42">
        <f t="shared" si="12"/>
        <v>45994</v>
      </c>
      <c r="E51" s="192">
        <f t="shared" si="7"/>
        <v>0</v>
      </c>
      <c r="F51" s="127">
        <f t="shared" si="2"/>
        <v>2539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20414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68.5</v>
      </c>
      <c r="D52" s="42">
        <f t="shared" si="12"/>
        <v>45995</v>
      </c>
      <c r="E52" s="192">
        <f t="shared" si="7"/>
        <v>0</v>
      </c>
      <c r="F52" s="127">
        <f t="shared" si="2"/>
        <v>2539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20414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69.5</v>
      </c>
      <c r="D53" s="42">
        <f t="shared" si="12"/>
        <v>45996</v>
      </c>
      <c r="E53" s="192">
        <f t="shared" si="7"/>
        <v>0</v>
      </c>
      <c r="F53" s="127">
        <f t="shared" si="2"/>
        <v>2539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20414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70.5</v>
      </c>
      <c r="D54" s="42">
        <f t="shared" si="12"/>
        <v>45997</v>
      </c>
      <c r="E54" s="192">
        <f t="shared" si="7"/>
        <v>0</v>
      </c>
      <c r="F54" s="127">
        <f t="shared" si="2"/>
        <v>2539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20414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71.5</v>
      </c>
      <c r="D55" s="42">
        <f t="shared" si="12"/>
        <v>45998</v>
      </c>
      <c r="E55" s="192">
        <f t="shared" si="7"/>
        <v>0</v>
      </c>
      <c r="F55" s="127">
        <f t="shared" si="2"/>
        <v>2539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20414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72.5</v>
      </c>
      <c r="D56" s="42">
        <f t="shared" si="12"/>
        <v>45999</v>
      </c>
      <c r="E56" s="192">
        <f t="shared" si="7"/>
        <v>0</v>
      </c>
      <c r="F56" s="127">
        <f t="shared" si="2"/>
        <v>2539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20414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73.5</v>
      </c>
      <c r="D57" s="42">
        <f t="shared" si="12"/>
        <v>46000</v>
      </c>
      <c r="E57" s="192">
        <f>E56-H56-Q57</f>
        <v>0</v>
      </c>
      <c r="F57" s="127">
        <f t="shared" si="2"/>
        <v>2539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20414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74.5</v>
      </c>
      <c r="D58" s="44">
        <f t="shared" si="12"/>
        <v>46001</v>
      </c>
      <c r="E58" s="192">
        <f>E57-H57-Q58</f>
        <v>0</v>
      </c>
      <c r="F58" s="127">
        <f t="shared" si="2"/>
        <v>2539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20414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71.899999999999991</v>
      </c>
      <c r="H59" s="46">
        <f>SUM(H10:H58)</f>
        <v>8</v>
      </c>
      <c r="I59" s="485"/>
      <c r="J59" s="486"/>
      <c r="K59" s="480">
        <f>SUM(K10:M58)</f>
        <v>17700</v>
      </c>
      <c r="L59" s="481"/>
      <c r="M59" s="482"/>
      <c r="N59" s="270"/>
      <c r="O59" s="270">
        <f>SUM(O10:O58)</f>
        <v>10269.2166</v>
      </c>
      <c r="P59" s="47"/>
      <c r="Q59" s="48">
        <f>SUM(Q10:Q58)</f>
        <v>673</v>
      </c>
      <c r="R59" s="48">
        <f>SUM(R10:R58)</f>
        <v>15803</v>
      </c>
      <c r="S59" s="49"/>
      <c r="T59" s="77">
        <f t="shared" si="13"/>
        <v>20414</v>
      </c>
      <c r="U59" s="78"/>
      <c r="V59" s="78"/>
      <c r="W59" s="151"/>
      <c r="X59" s="152"/>
      <c r="Y59" s="154">
        <f>SUM(Y10:Y30)</f>
        <v>35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1700-000000000000}">
      <formula1>$AA$10:$AA$25</formula1>
    </dataValidation>
  </dataValidation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AL101"/>
  <sheetViews>
    <sheetView topLeftCell="H28" workbookViewId="0">
      <selection activeCell="M31" sqref="M31:M4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2538</v>
      </c>
      <c r="E2" s="445"/>
      <c r="F2" s="446"/>
      <c r="G2" s="273"/>
      <c r="H2" s="413" t="s">
        <v>2</v>
      </c>
      <c r="I2" s="414"/>
      <c r="J2" s="442">
        <v>698</v>
      </c>
      <c r="K2" s="443"/>
      <c r="L2" s="29" t="s">
        <v>3</v>
      </c>
      <c r="M2" s="165">
        <f>T59</f>
        <v>21076</v>
      </c>
      <c r="N2" s="29" t="s">
        <v>14</v>
      </c>
      <c r="O2" s="181">
        <f>K59</f>
        <v>18700</v>
      </c>
      <c r="P2" s="29" t="s">
        <v>40</v>
      </c>
      <c r="Q2" s="53"/>
      <c r="R2" s="186" t="s">
        <v>236</v>
      </c>
      <c r="S2" s="160">
        <f>Y59</f>
        <v>35</v>
      </c>
      <c r="T2" t="s">
        <v>297</v>
      </c>
      <c r="U2">
        <f xml:space="preserve"> SUM(K10:K58)</f>
        <v>2200</v>
      </c>
      <c r="V2">
        <f>(U2/((J$2)-(SUM(Q10:Q14))))</f>
        <v>3.9426523297491038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55</v>
      </c>
      <c r="E3" s="448"/>
      <c r="F3" s="449"/>
      <c r="G3" s="271"/>
      <c r="H3" s="392" t="s">
        <v>4</v>
      </c>
      <c r="I3" s="393"/>
      <c r="J3" s="440">
        <v>4735</v>
      </c>
      <c r="K3" s="441"/>
      <c r="L3" s="269" t="s">
        <v>113</v>
      </c>
      <c r="M3" s="166">
        <f>J3/J2</f>
        <v>6.7836676217765044</v>
      </c>
      <c r="N3" s="171" t="s">
        <v>15</v>
      </c>
      <c r="O3" s="182">
        <f>(O2/(J7-J3))</f>
        <v>1.567871216567452</v>
      </c>
      <c r="P3" s="171" t="s">
        <v>41</v>
      </c>
      <c r="Q3" s="54"/>
      <c r="R3" s="187" t="s">
        <v>237</v>
      </c>
      <c r="S3" s="161">
        <f>G59</f>
        <v>63.179999999999993</v>
      </c>
      <c r="T3" t="s">
        <v>246</v>
      </c>
      <c r="U3">
        <f>SUM(L10:L57)</f>
        <v>8000</v>
      </c>
      <c r="V3">
        <f>(U3/((J$2)-(SUM(Q10:Q15))))</f>
        <v>14.336917562724015</v>
      </c>
    </row>
    <row r="4" spans="1:38" ht="18.75" x14ac:dyDescent="0.3">
      <c r="A4" s="387" t="s">
        <v>5</v>
      </c>
      <c r="B4" s="388"/>
      <c r="C4" s="389"/>
      <c r="D4" s="436">
        <v>45946</v>
      </c>
      <c r="E4" s="437"/>
      <c r="F4" s="438"/>
      <c r="G4" s="274"/>
      <c r="H4" s="433" t="s">
        <v>6</v>
      </c>
      <c r="I4" s="434"/>
      <c r="J4" s="395">
        <f>H59</f>
        <v>7</v>
      </c>
      <c r="K4" s="435"/>
      <c r="L4" s="30" t="s">
        <v>7</v>
      </c>
      <c r="M4" s="167">
        <f>(SUM(H10:H20)/J2)+(SUM(H21:H58)/(J2-J5-AB2))</f>
        <v>1.2204657575118447E-2</v>
      </c>
      <c r="N4" s="175" t="s">
        <v>111</v>
      </c>
      <c r="O4" s="183">
        <f>O59</f>
        <v>10825.1566</v>
      </c>
      <c r="P4" s="172" t="s">
        <v>39</v>
      </c>
      <c r="Q4" s="54"/>
      <c r="R4" s="187" t="s">
        <v>242</v>
      </c>
      <c r="S4" s="161">
        <f>O2-S3-S2</f>
        <v>18601.82</v>
      </c>
      <c r="T4" t="s">
        <v>37</v>
      </c>
      <c r="U4">
        <f>SUM(M10:M58)</f>
        <v>8500</v>
      </c>
      <c r="V4">
        <f>(U4/((J$2)-(SUM(Q10:Q14))))</f>
        <v>15.232974910394265</v>
      </c>
    </row>
    <row r="5" spans="1:38" ht="18.75" x14ac:dyDescent="0.3">
      <c r="A5" s="387" t="s">
        <v>8</v>
      </c>
      <c r="B5" s="388"/>
      <c r="C5" s="389"/>
      <c r="D5" s="436">
        <v>45985</v>
      </c>
      <c r="E5" s="437"/>
      <c r="F5" s="438"/>
      <c r="G5" s="274"/>
      <c r="H5" s="433" t="s">
        <v>106</v>
      </c>
      <c r="I5" s="434"/>
      <c r="J5" s="395">
        <f>SUM(Q10:Q25)</f>
        <v>140</v>
      </c>
      <c r="K5" s="435"/>
      <c r="L5" s="30" t="s">
        <v>10</v>
      </c>
      <c r="M5" s="168">
        <f>((J7-J3)/M2)*1000</f>
        <v>565.90434617574488</v>
      </c>
      <c r="N5" s="173" t="s">
        <v>112</v>
      </c>
      <c r="O5" s="184">
        <f>O4/(J7-J3)</f>
        <v>0.90761772449065148</v>
      </c>
      <c r="P5" s="173" t="s">
        <v>42</v>
      </c>
      <c r="Q5" s="54"/>
      <c r="R5" s="187" t="s">
        <v>238</v>
      </c>
      <c r="S5" s="161">
        <f>S4/J6</f>
        <v>33.760108892921963</v>
      </c>
    </row>
    <row r="6" spans="1:38" ht="18.75" x14ac:dyDescent="0.3">
      <c r="A6" s="387" t="s">
        <v>11</v>
      </c>
      <c r="B6" s="388"/>
      <c r="C6" s="389"/>
      <c r="D6" s="447">
        <v>27.3</v>
      </c>
      <c r="E6" s="448"/>
      <c r="F6" s="449"/>
      <c r="G6" s="271"/>
      <c r="H6" s="433" t="s">
        <v>107</v>
      </c>
      <c r="I6" s="434"/>
      <c r="J6" s="395">
        <f>Q59-J5</f>
        <v>551</v>
      </c>
      <c r="K6" s="435"/>
      <c r="L6" s="269" t="s">
        <v>109</v>
      </c>
      <c r="M6" s="169">
        <f>SUM(R40:R58)/SUM(Q40:Q58)</f>
        <v>28.691470054446462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66.3</v>
      </c>
      <c r="E7" s="464"/>
      <c r="F7" s="465"/>
      <c r="G7" s="272"/>
      <c r="H7" s="459" t="s">
        <v>12</v>
      </c>
      <c r="I7" s="460"/>
      <c r="J7" s="461">
        <f>R59</f>
        <v>16662</v>
      </c>
      <c r="K7" s="462"/>
      <c r="L7" s="31" t="s">
        <v>110</v>
      </c>
      <c r="M7" s="170">
        <f>SUM(R10:R25)/SUM(Q10:Q25)</f>
        <v>6.0928571428571425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27.3</v>
      </c>
      <c r="D10" s="41">
        <f>D4</f>
        <v>45946</v>
      </c>
      <c r="E10" s="192">
        <f>J2</f>
        <v>698</v>
      </c>
      <c r="F10" s="127">
        <f>D$2</f>
        <v>2538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>
        <v>0.72805299999999995</v>
      </c>
      <c r="O10" s="121">
        <f>SUM(K10:M10)*N10</f>
        <v>1601.7166</v>
      </c>
      <c r="P10" s="119" t="s">
        <v>347</v>
      </c>
      <c r="Q10" s="60"/>
      <c r="R10" s="60"/>
      <c r="S10" s="45">
        <f>E10-H10-Q10</f>
        <v>698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28.3</v>
      </c>
      <c r="D11" s="42">
        <f>D10+1</f>
        <v>45947</v>
      </c>
      <c r="E11" s="192">
        <f>E10-H10-Q11</f>
        <v>558</v>
      </c>
      <c r="F11" s="127">
        <f t="shared" ref="F11:F58" si="2">D$2</f>
        <v>2538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265</v>
      </c>
      <c r="Q11" s="66">
        <v>140</v>
      </c>
      <c r="R11" s="66">
        <v>853</v>
      </c>
      <c r="S11" s="45">
        <f>S10-H11-Q11</f>
        <v>558</v>
      </c>
      <c r="T11" s="74">
        <f>T10+S11</f>
        <v>558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35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29.3</v>
      </c>
      <c r="D12" s="42">
        <f t="shared" si="6"/>
        <v>45948</v>
      </c>
      <c r="E12" s="192">
        <f t="shared" ref="E12:E56" si="7">E11-H11-Q12</f>
        <v>558</v>
      </c>
      <c r="F12" s="127">
        <f t="shared" si="2"/>
        <v>2538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558</v>
      </c>
      <c r="T12" s="74">
        <f t="shared" ref="T12:T51" si="9">T11+S12</f>
        <v>1116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30.3</v>
      </c>
      <c r="D13" s="42">
        <f t="shared" si="6"/>
        <v>45949</v>
      </c>
      <c r="E13" s="192">
        <f t="shared" si="7"/>
        <v>558</v>
      </c>
      <c r="F13" s="127">
        <f t="shared" si="2"/>
        <v>2538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558</v>
      </c>
      <c r="T13" s="74">
        <f t="shared" si="9"/>
        <v>1674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31.3</v>
      </c>
      <c r="D14" s="42">
        <f t="shared" si="6"/>
        <v>45950</v>
      </c>
      <c r="E14" s="192">
        <f t="shared" si="7"/>
        <v>558</v>
      </c>
      <c r="F14" s="127">
        <f t="shared" si="2"/>
        <v>2538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558</v>
      </c>
      <c r="T14" s="74">
        <f t="shared" si="9"/>
        <v>2232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32.299999999999997</v>
      </c>
      <c r="D15" s="42">
        <f t="shared" si="6"/>
        <v>45951</v>
      </c>
      <c r="E15" s="192">
        <f>E14-H14-Q15</f>
        <v>558</v>
      </c>
      <c r="F15" s="127">
        <f t="shared" si="2"/>
        <v>2538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558</v>
      </c>
      <c r="T15" s="74">
        <f t="shared" si="9"/>
        <v>2790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33.299999999999997</v>
      </c>
      <c r="D16" s="42">
        <f t="shared" si="6"/>
        <v>45952</v>
      </c>
      <c r="E16" s="192">
        <f t="shared" si="7"/>
        <v>558</v>
      </c>
      <c r="F16" s="127">
        <f t="shared" si="2"/>
        <v>2538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558</v>
      </c>
      <c r="T16" s="75">
        <f t="shared" si="9"/>
        <v>3348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34.299999999999997</v>
      </c>
      <c r="D17" s="42">
        <f t="shared" si="6"/>
        <v>45953</v>
      </c>
      <c r="E17" s="192">
        <f t="shared" si="7"/>
        <v>558</v>
      </c>
      <c r="F17" s="127">
        <f t="shared" si="2"/>
        <v>2538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558</v>
      </c>
      <c r="T17" s="74">
        <f t="shared" si="9"/>
        <v>3906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35.299999999999997</v>
      </c>
      <c r="D18" s="42">
        <f t="shared" si="6"/>
        <v>45954</v>
      </c>
      <c r="E18" s="192">
        <f>E17-H17-Q18</f>
        <v>558</v>
      </c>
      <c r="F18" s="127">
        <f t="shared" si="2"/>
        <v>2538</v>
      </c>
      <c r="G18" s="127">
        <f t="shared" si="3"/>
        <v>2.2999999999999998</v>
      </c>
      <c r="H18" s="61">
        <v>1</v>
      </c>
      <c r="I18" s="470" t="s">
        <v>161</v>
      </c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557</v>
      </c>
      <c r="T18" s="74">
        <f t="shared" si="9"/>
        <v>4463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36.299999999999997</v>
      </c>
      <c r="D19" s="42">
        <f t="shared" si="6"/>
        <v>45955</v>
      </c>
      <c r="E19" s="192">
        <f t="shared" si="7"/>
        <v>557</v>
      </c>
      <c r="F19" s="127">
        <f t="shared" si="2"/>
        <v>2538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557</v>
      </c>
      <c r="T19" s="74">
        <f t="shared" si="9"/>
        <v>5020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37.299999999999997</v>
      </c>
      <c r="D20" s="42">
        <f t="shared" si="6"/>
        <v>45956</v>
      </c>
      <c r="E20" s="192">
        <f t="shared" si="7"/>
        <v>557</v>
      </c>
      <c r="F20" s="127">
        <f t="shared" si="2"/>
        <v>2538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557</v>
      </c>
      <c r="T20" s="74">
        <f t="shared" si="9"/>
        <v>5577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38.299999999999997</v>
      </c>
      <c r="D21" s="42">
        <f t="shared" si="6"/>
        <v>45957</v>
      </c>
      <c r="E21" s="192">
        <f t="shared" si="7"/>
        <v>557</v>
      </c>
      <c r="F21" s="127">
        <f t="shared" si="2"/>
        <v>2538</v>
      </c>
      <c r="G21" s="127">
        <f t="shared" si="3"/>
        <v>3.2799999999999994</v>
      </c>
      <c r="H21" s="61">
        <v>1</v>
      </c>
      <c r="I21" s="470" t="s">
        <v>155</v>
      </c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556</v>
      </c>
      <c r="T21" s="74">
        <f t="shared" si="9"/>
        <v>6133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39.299999999999997</v>
      </c>
      <c r="D22" s="42">
        <f t="shared" si="6"/>
        <v>45958</v>
      </c>
      <c r="E22" s="192">
        <f t="shared" si="7"/>
        <v>556</v>
      </c>
      <c r="F22" s="127">
        <f t="shared" si="2"/>
        <v>2538</v>
      </c>
      <c r="G22" s="127">
        <f t="shared" si="3"/>
        <v>0</v>
      </c>
      <c r="H22" s="61"/>
      <c r="I22" s="470"/>
      <c r="J22" s="471"/>
      <c r="K22" s="62"/>
      <c r="L22" s="63">
        <v>3000</v>
      </c>
      <c r="M22" s="64"/>
      <c r="N22" s="122">
        <v>0.59758800000000001</v>
      </c>
      <c r="O22" s="121">
        <f t="shared" si="4"/>
        <v>1792.7640000000001</v>
      </c>
      <c r="P22" s="65"/>
      <c r="Q22" s="66"/>
      <c r="R22" s="66"/>
      <c r="S22" s="45">
        <f t="shared" si="8"/>
        <v>556</v>
      </c>
      <c r="T22" s="74">
        <f t="shared" si="9"/>
        <v>6689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40.299999999999997</v>
      </c>
      <c r="D23" s="42">
        <f t="shared" si="6"/>
        <v>45959</v>
      </c>
      <c r="E23" s="192">
        <f t="shared" si="7"/>
        <v>556</v>
      </c>
      <c r="F23" s="127">
        <f t="shared" si="2"/>
        <v>2538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556</v>
      </c>
      <c r="T23" s="75">
        <f t="shared" si="9"/>
        <v>7245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41.3</v>
      </c>
      <c r="D24" s="42">
        <f t="shared" si="6"/>
        <v>45960</v>
      </c>
      <c r="E24" s="192">
        <f t="shared" si="7"/>
        <v>556</v>
      </c>
      <c r="F24" s="127">
        <f t="shared" si="2"/>
        <v>2538</v>
      </c>
      <c r="G24" s="127">
        <f t="shared" si="3"/>
        <v>0</v>
      </c>
      <c r="H24" s="61"/>
      <c r="I24" s="470"/>
      <c r="J24" s="471"/>
      <c r="K24" s="62"/>
      <c r="L24" s="63">
        <v>2000</v>
      </c>
      <c r="M24" s="64"/>
      <c r="N24" s="122">
        <v>0.59758800000000001</v>
      </c>
      <c r="O24" s="121">
        <f t="shared" si="4"/>
        <v>1195.1759999999999</v>
      </c>
      <c r="P24" s="65"/>
      <c r="Q24" s="66"/>
      <c r="R24" s="66"/>
      <c r="S24" s="45">
        <f t="shared" si="8"/>
        <v>556</v>
      </c>
      <c r="T24" s="74">
        <f t="shared" si="9"/>
        <v>7801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42.3</v>
      </c>
      <c r="D25" s="42">
        <f t="shared" si="6"/>
        <v>45961</v>
      </c>
      <c r="E25" s="192">
        <f t="shared" si="7"/>
        <v>556</v>
      </c>
      <c r="F25" s="127">
        <f t="shared" si="2"/>
        <v>2538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556</v>
      </c>
      <c r="T25" s="74">
        <f t="shared" si="9"/>
        <v>8357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43.3</v>
      </c>
      <c r="D26" s="42">
        <f t="shared" si="6"/>
        <v>45962</v>
      </c>
      <c r="E26" s="192">
        <f t="shared" si="7"/>
        <v>556</v>
      </c>
      <c r="F26" s="127">
        <f t="shared" si="2"/>
        <v>2538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556</v>
      </c>
      <c r="T26" s="74">
        <f t="shared" si="9"/>
        <v>8913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44.3</v>
      </c>
      <c r="D27" s="42">
        <f t="shared" si="6"/>
        <v>45963</v>
      </c>
      <c r="E27" s="192">
        <f t="shared" si="7"/>
        <v>556</v>
      </c>
      <c r="F27" s="127">
        <f t="shared" si="2"/>
        <v>2538</v>
      </c>
      <c r="G27" s="127">
        <f t="shared" si="3"/>
        <v>11.119999999999997</v>
      </c>
      <c r="H27" s="61">
        <v>2</v>
      </c>
      <c r="I27" s="470" t="s">
        <v>151</v>
      </c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554</v>
      </c>
      <c r="T27" s="74">
        <f t="shared" si="9"/>
        <v>9467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45.3</v>
      </c>
      <c r="D28" s="42">
        <f t="shared" si="11"/>
        <v>45964</v>
      </c>
      <c r="E28" s="192">
        <f t="shared" si="7"/>
        <v>554</v>
      </c>
      <c r="F28" s="127">
        <f t="shared" si="2"/>
        <v>2538</v>
      </c>
      <c r="G28" s="127">
        <f t="shared" si="3"/>
        <v>0</v>
      </c>
      <c r="H28" s="61"/>
      <c r="I28" s="470"/>
      <c r="J28" s="471"/>
      <c r="K28" s="62"/>
      <c r="L28" s="63">
        <v>2000</v>
      </c>
      <c r="M28" s="64"/>
      <c r="N28" s="122">
        <v>0.60799999999999998</v>
      </c>
      <c r="O28" s="121">
        <f t="shared" si="4"/>
        <v>1216</v>
      </c>
      <c r="P28" s="65"/>
      <c r="Q28" s="66"/>
      <c r="R28" s="66"/>
      <c r="S28" s="45">
        <f t="shared" si="8"/>
        <v>554</v>
      </c>
      <c r="T28" s="74">
        <f t="shared" si="9"/>
        <v>10021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46.3</v>
      </c>
      <c r="D29" s="42">
        <f t="shared" si="11"/>
        <v>45965</v>
      </c>
      <c r="E29" s="192">
        <f t="shared" si="7"/>
        <v>554</v>
      </c>
      <c r="F29" s="127">
        <f t="shared" si="2"/>
        <v>2538</v>
      </c>
      <c r="G29" s="127">
        <f t="shared" si="3"/>
        <v>0</v>
      </c>
      <c r="H29" s="61"/>
      <c r="I29" s="470"/>
      <c r="J29" s="471"/>
      <c r="K29" s="62"/>
      <c r="L29" s="63">
        <v>1000</v>
      </c>
      <c r="M29" s="64"/>
      <c r="N29" s="122">
        <v>0.60799999999999998</v>
      </c>
      <c r="O29" s="121">
        <f t="shared" si="4"/>
        <v>608</v>
      </c>
      <c r="P29" s="65"/>
      <c r="Q29" s="66"/>
      <c r="R29" s="66"/>
      <c r="S29" s="45">
        <f t="shared" si="8"/>
        <v>554</v>
      </c>
      <c r="T29" s="74">
        <f t="shared" si="9"/>
        <v>10575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47.3</v>
      </c>
      <c r="D30" s="42">
        <f t="shared" si="11"/>
        <v>45966</v>
      </c>
      <c r="E30" s="192">
        <f t="shared" si="7"/>
        <v>554</v>
      </c>
      <c r="F30" s="127">
        <f t="shared" si="2"/>
        <v>2538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554</v>
      </c>
      <c r="T30" s="75">
        <f t="shared" si="9"/>
        <v>11129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48.3</v>
      </c>
      <c r="D31" s="42">
        <f t="shared" si="11"/>
        <v>45967</v>
      </c>
      <c r="E31" s="192">
        <f t="shared" si="7"/>
        <v>554</v>
      </c>
      <c r="F31" s="127">
        <f t="shared" si="2"/>
        <v>2538</v>
      </c>
      <c r="G31" s="127">
        <f t="shared" si="3"/>
        <v>0</v>
      </c>
      <c r="H31" s="61"/>
      <c r="I31" s="470"/>
      <c r="J31" s="471"/>
      <c r="K31" s="62"/>
      <c r="L31" s="63"/>
      <c r="M31" s="64">
        <v>3000</v>
      </c>
      <c r="N31" s="122">
        <v>0.51900000000000002</v>
      </c>
      <c r="O31" s="121">
        <f t="shared" si="4"/>
        <v>1557</v>
      </c>
      <c r="P31" s="65"/>
      <c r="Q31" s="66"/>
      <c r="R31" s="66"/>
      <c r="S31" s="45">
        <f t="shared" si="8"/>
        <v>554</v>
      </c>
      <c r="T31" s="74">
        <f t="shared" si="9"/>
        <v>11683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49.3</v>
      </c>
      <c r="D32" s="42">
        <f t="shared" si="11"/>
        <v>45968</v>
      </c>
      <c r="E32" s="192">
        <f t="shared" si="7"/>
        <v>554</v>
      </c>
      <c r="F32" s="127">
        <f t="shared" si="2"/>
        <v>2538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554</v>
      </c>
      <c r="T32" s="74">
        <f t="shared" si="9"/>
        <v>12237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50.3</v>
      </c>
      <c r="D33" s="42">
        <f t="shared" si="11"/>
        <v>45969</v>
      </c>
      <c r="E33" s="192">
        <f t="shared" si="7"/>
        <v>554</v>
      </c>
      <c r="F33" s="127">
        <f t="shared" si="2"/>
        <v>2538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554</v>
      </c>
      <c r="T33" s="74">
        <f t="shared" si="9"/>
        <v>12791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51.3</v>
      </c>
      <c r="D34" s="42">
        <f t="shared" si="11"/>
        <v>45970</v>
      </c>
      <c r="E34" s="192">
        <f t="shared" si="7"/>
        <v>554</v>
      </c>
      <c r="F34" s="127">
        <f t="shared" si="2"/>
        <v>2538</v>
      </c>
      <c r="G34" s="127">
        <f t="shared" si="3"/>
        <v>9.7599999999999962</v>
      </c>
      <c r="H34" s="61">
        <v>1</v>
      </c>
      <c r="I34" s="470" t="s">
        <v>148</v>
      </c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553</v>
      </c>
      <c r="T34" s="74">
        <f t="shared" si="9"/>
        <v>13344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52.3</v>
      </c>
      <c r="D35" s="42">
        <f t="shared" si="11"/>
        <v>45971</v>
      </c>
      <c r="E35" s="192">
        <f t="shared" si="7"/>
        <v>553</v>
      </c>
      <c r="F35" s="127">
        <f t="shared" si="2"/>
        <v>2538</v>
      </c>
      <c r="G35" s="127">
        <f t="shared" si="3"/>
        <v>0</v>
      </c>
      <c r="H35" s="61"/>
      <c r="I35" s="470"/>
      <c r="J35" s="471"/>
      <c r="K35" s="62"/>
      <c r="L35" s="63"/>
      <c r="M35" s="64">
        <v>2000</v>
      </c>
      <c r="N35" s="122">
        <v>0.51900000000000002</v>
      </c>
      <c r="O35" s="121">
        <f t="shared" si="4"/>
        <v>1038</v>
      </c>
      <c r="P35" s="65"/>
      <c r="Q35" s="66"/>
      <c r="R35" s="66"/>
      <c r="S35" s="45">
        <f t="shared" si="8"/>
        <v>553</v>
      </c>
      <c r="T35" s="74">
        <f t="shared" si="9"/>
        <v>13897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53.3</v>
      </c>
      <c r="D36" s="42">
        <f t="shared" si="11"/>
        <v>45972</v>
      </c>
      <c r="E36" s="192">
        <f t="shared" si="7"/>
        <v>553</v>
      </c>
      <c r="F36" s="127">
        <f t="shared" si="2"/>
        <v>2538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553</v>
      </c>
      <c r="T36" s="74">
        <f t="shared" si="9"/>
        <v>14450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54.3</v>
      </c>
      <c r="D37" s="42">
        <f t="shared" si="11"/>
        <v>45973</v>
      </c>
      <c r="E37" s="192">
        <f t="shared" si="7"/>
        <v>553</v>
      </c>
      <c r="F37" s="127">
        <f t="shared" si="2"/>
        <v>2538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553</v>
      </c>
      <c r="T37" s="75">
        <f t="shared" si="9"/>
        <v>15003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55.3</v>
      </c>
      <c r="D38" s="42">
        <f t="shared" si="11"/>
        <v>45974</v>
      </c>
      <c r="E38" s="192">
        <f t="shared" si="7"/>
        <v>553</v>
      </c>
      <c r="F38" s="127">
        <f t="shared" si="2"/>
        <v>2538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553</v>
      </c>
      <c r="T38" s="74">
        <f t="shared" si="9"/>
        <v>15556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56.3</v>
      </c>
      <c r="D39" s="42">
        <f t="shared" si="11"/>
        <v>45975</v>
      </c>
      <c r="E39" s="192">
        <f t="shared" si="7"/>
        <v>553</v>
      </c>
      <c r="F39" s="127">
        <f t="shared" si="2"/>
        <v>2538</v>
      </c>
      <c r="G39" s="127">
        <f t="shared" si="3"/>
        <v>0</v>
      </c>
      <c r="H39" s="61"/>
      <c r="I39" s="470"/>
      <c r="J39" s="471"/>
      <c r="K39" s="62"/>
      <c r="L39" s="63"/>
      <c r="M39" s="64">
        <v>2500</v>
      </c>
      <c r="N39" s="122">
        <v>0.51900000000000002</v>
      </c>
      <c r="O39" s="121">
        <f t="shared" si="4"/>
        <v>1297.5</v>
      </c>
      <c r="P39" s="65"/>
      <c r="Q39" s="66"/>
      <c r="R39" s="66"/>
      <c r="S39" s="45">
        <f t="shared" si="8"/>
        <v>553</v>
      </c>
      <c r="T39" s="74">
        <f t="shared" si="9"/>
        <v>16109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57.3</v>
      </c>
      <c r="D40" s="42">
        <f t="shared" si="11"/>
        <v>45976</v>
      </c>
      <c r="E40" s="192">
        <f t="shared" si="7"/>
        <v>553</v>
      </c>
      <c r="F40" s="127">
        <f t="shared" si="2"/>
        <v>2538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553</v>
      </c>
      <c r="T40" s="74">
        <f t="shared" si="9"/>
        <v>16662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58.3</v>
      </c>
      <c r="D41" s="42">
        <f t="shared" si="11"/>
        <v>45977</v>
      </c>
      <c r="E41" s="192">
        <f t="shared" si="7"/>
        <v>553</v>
      </c>
      <c r="F41" s="127">
        <f t="shared" si="2"/>
        <v>2538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553</v>
      </c>
      <c r="T41" s="74">
        <f t="shared" si="9"/>
        <v>17215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59.3</v>
      </c>
      <c r="D42" s="42">
        <f t="shared" si="11"/>
        <v>45978</v>
      </c>
      <c r="E42" s="192">
        <f t="shared" si="7"/>
        <v>553</v>
      </c>
      <c r="F42" s="127">
        <f t="shared" si="2"/>
        <v>2538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553</v>
      </c>
      <c r="T42" s="74">
        <f t="shared" si="9"/>
        <v>17768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60.3</v>
      </c>
      <c r="D43" s="42">
        <f t="shared" si="11"/>
        <v>45979</v>
      </c>
      <c r="E43" s="192">
        <f t="shared" si="7"/>
        <v>553</v>
      </c>
      <c r="F43" s="127">
        <f t="shared" si="2"/>
        <v>2538</v>
      </c>
      <c r="G43" s="127">
        <f t="shared" si="3"/>
        <v>0</v>
      </c>
      <c r="H43" s="61"/>
      <c r="I43" s="470"/>
      <c r="J43" s="471"/>
      <c r="K43" s="62"/>
      <c r="L43" s="63"/>
      <c r="M43" s="64">
        <v>1000</v>
      </c>
      <c r="N43" s="122">
        <v>0.51900000000000002</v>
      </c>
      <c r="O43" s="121">
        <f t="shared" si="4"/>
        <v>519</v>
      </c>
      <c r="P43" s="65"/>
      <c r="Q43" s="66"/>
      <c r="R43" s="66"/>
      <c r="S43" s="45">
        <f t="shared" si="8"/>
        <v>553</v>
      </c>
      <c r="T43" s="74">
        <f t="shared" si="9"/>
        <v>18321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61.3</v>
      </c>
      <c r="D44" s="42">
        <f t="shared" si="12"/>
        <v>45980</v>
      </c>
      <c r="E44" s="192">
        <f t="shared" si="7"/>
        <v>553</v>
      </c>
      <c r="F44" s="127">
        <f t="shared" si="2"/>
        <v>2538</v>
      </c>
      <c r="G44" s="127">
        <f t="shared" si="3"/>
        <v>36.72</v>
      </c>
      <c r="H44" s="61">
        <v>2</v>
      </c>
      <c r="I44" s="470" t="s">
        <v>147</v>
      </c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551</v>
      </c>
      <c r="T44" s="75">
        <f t="shared" si="9"/>
        <v>18872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62.3</v>
      </c>
      <c r="D45" s="42">
        <f t="shared" si="12"/>
        <v>45981</v>
      </c>
      <c r="E45" s="192">
        <f t="shared" si="7"/>
        <v>551</v>
      </c>
      <c r="F45" s="127">
        <f t="shared" si="2"/>
        <v>2538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551</v>
      </c>
      <c r="T45" s="74">
        <f>T44+S45</f>
        <v>19423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63.3</v>
      </c>
      <c r="D46" s="42">
        <f t="shared" si="12"/>
        <v>45982</v>
      </c>
      <c r="E46" s="192">
        <f t="shared" si="7"/>
        <v>551</v>
      </c>
      <c r="F46" s="127">
        <f t="shared" si="2"/>
        <v>2538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551</v>
      </c>
      <c r="T46" s="74">
        <f>T45+S46</f>
        <v>19974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64.3</v>
      </c>
      <c r="D47" s="42">
        <f t="shared" si="12"/>
        <v>45983</v>
      </c>
      <c r="E47" s="192">
        <f t="shared" si="7"/>
        <v>551</v>
      </c>
      <c r="F47" s="127">
        <f t="shared" si="2"/>
        <v>2538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551</v>
      </c>
      <c r="T47" s="74">
        <f t="shared" si="9"/>
        <v>20525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65.3</v>
      </c>
      <c r="D48" s="42">
        <f t="shared" si="12"/>
        <v>45984</v>
      </c>
      <c r="E48" s="192">
        <f t="shared" si="7"/>
        <v>551</v>
      </c>
      <c r="F48" s="127">
        <f t="shared" si="2"/>
        <v>2538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551</v>
      </c>
      <c r="T48" s="74">
        <f t="shared" si="9"/>
        <v>21076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66.3</v>
      </c>
      <c r="D49" s="42">
        <f t="shared" si="12"/>
        <v>45985</v>
      </c>
      <c r="E49" s="192">
        <f t="shared" si="7"/>
        <v>0</v>
      </c>
      <c r="F49" s="127">
        <f t="shared" si="2"/>
        <v>2538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380</v>
      </c>
      <c r="Q49" s="66">
        <v>551</v>
      </c>
      <c r="R49" s="66">
        <v>15809</v>
      </c>
      <c r="S49" s="45">
        <f t="shared" si="8"/>
        <v>0</v>
      </c>
      <c r="T49" s="74">
        <f t="shared" si="9"/>
        <v>21076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67.3</v>
      </c>
      <c r="D50" s="42">
        <f t="shared" si="12"/>
        <v>45986</v>
      </c>
      <c r="E50" s="192">
        <f t="shared" si="7"/>
        <v>0</v>
      </c>
      <c r="F50" s="127">
        <f t="shared" si="2"/>
        <v>2538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21076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68.3</v>
      </c>
      <c r="D51" s="42">
        <f t="shared" si="12"/>
        <v>45987</v>
      </c>
      <c r="E51" s="192">
        <f t="shared" si="7"/>
        <v>0</v>
      </c>
      <c r="F51" s="127">
        <f t="shared" si="2"/>
        <v>2538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21076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69.3</v>
      </c>
      <c r="D52" s="42">
        <f t="shared" si="12"/>
        <v>45988</v>
      </c>
      <c r="E52" s="192">
        <f t="shared" si="7"/>
        <v>0</v>
      </c>
      <c r="F52" s="127">
        <f t="shared" si="2"/>
        <v>2538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21076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70.3</v>
      </c>
      <c r="D53" s="42">
        <f t="shared" si="12"/>
        <v>45989</v>
      </c>
      <c r="E53" s="192">
        <f t="shared" si="7"/>
        <v>0</v>
      </c>
      <c r="F53" s="127">
        <f t="shared" si="2"/>
        <v>2538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21076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71.3</v>
      </c>
      <c r="D54" s="42">
        <f t="shared" si="12"/>
        <v>45990</v>
      </c>
      <c r="E54" s="192">
        <f t="shared" si="7"/>
        <v>0</v>
      </c>
      <c r="F54" s="127">
        <f t="shared" si="2"/>
        <v>2538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21076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72.3</v>
      </c>
      <c r="D55" s="42">
        <f t="shared" si="12"/>
        <v>45991</v>
      </c>
      <c r="E55" s="192">
        <f t="shared" si="7"/>
        <v>0</v>
      </c>
      <c r="F55" s="127">
        <f t="shared" si="2"/>
        <v>2538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21076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73.3</v>
      </c>
      <c r="D56" s="42">
        <f t="shared" si="12"/>
        <v>45992</v>
      </c>
      <c r="E56" s="192">
        <f t="shared" si="7"/>
        <v>0</v>
      </c>
      <c r="F56" s="127">
        <f t="shared" si="2"/>
        <v>2538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21076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74.3</v>
      </c>
      <c r="D57" s="42">
        <f t="shared" si="12"/>
        <v>45993</v>
      </c>
      <c r="E57" s="192">
        <f>E56-H56-Q57</f>
        <v>0</v>
      </c>
      <c r="F57" s="127">
        <f t="shared" si="2"/>
        <v>2538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21076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75.3</v>
      </c>
      <c r="D58" s="44">
        <f t="shared" si="12"/>
        <v>45994</v>
      </c>
      <c r="E58" s="192">
        <f>E57-H57-Q58</f>
        <v>0</v>
      </c>
      <c r="F58" s="127">
        <f t="shared" si="2"/>
        <v>2538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21076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63.179999999999993</v>
      </c>
      <c r="H59" s="46">
        <f>SUM(H10:H58)</f>
        <v>7</v>
      </c>
      <c r="I59" s="485"/>
      <c r="J59" s="486"/>
      <c r="K59" s="480">
        <f>SUM(K10:M58)</f>
        <v>18700</v>
      </c>
      <c r="L59" s="481"/>
      <c r="M59" s="482"/>
      <c r="N59" s="270"/>
      <c r="O59" s="270">
        <f>SUM(O10:O58)</f>
        <v>10825.1566</v>
      </c>
      <c r="P59" s="47"/>
      <c r="Q59" s="48">
        <f>SUM(Q10:Q58)</f>
        <v>691</v>
      </c>
      <c r="R59" s="48">
        <f>SUM(R10:R58)</f>
        <v>16662</v>
      </c>
      <c r="S59" s="49"/>
      <c r="T59" s="77">
        <f t="shared" si="13"/>
        <v>21076</v>
      </c>
      <c r="U59" s="78"/>
      <c r="V59" s="78"/>
      <c r="W59" s="151"/>
      <c r="X59" s="152"/>
      <c r="Y59" s="154">
        <f>SUM(Y10:Y30)</f>
        <v>35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1800-000000000000}">
      <formula1>$AA$10:$AA$25</formula1>
    </dataValidation>
  </dataValidation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AL101"/>
  <sheetViews>
    <sheetView topLeftCell="I28" workbookViewId="0">
      <selection activeCell="M35" sqref="M35:M43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2537</v>
      </c>
      <c r="E2" s="445"/>
      <c r="F2" s="446"/>
      <c r="G2" s="266"/>
      <c r="H2" s="413" t="s">
        <v>2</v>
      </c>
      <c r="I2" s="414"/>
      <c r="J2" s="442">
        <v>646</v>
      </c>
      <c r="K2" s="443"/>
      <c r="L2" s="29" t="s">
        <v>3</v>
      </c>
      <c r="M2" s="165">
        <f>T59</f>
        <v>20187</v>
      </c>
      <c r="N2" s="29" t="s">
        <v>14</v>
      </c>
      <c r="O2" s="181">
        <f>K59</f>
        <v>17100</v>
      </c>
      <c r="P2" s="29" t="s">
        <v>40</v>
      </c>
      <c r="Q2" s="53"/>
      <c r="R2" s="186" t="s">
        <v>236</v>
      </c>
      <c r="S2" s="160">
        <f>Y59</f>
        <v>27.5</v>
      </c>
      <c r="T2" t="s">
        <v>297</v>
      </c>
      <c r="U2">
        <f xml:space="preserve"> SUM(K10:K58)</f>
        <v>2200</v>
      </c>
      <c r="V2">
        <f>(U2/((J$2)-(SUM(Q10:Q14))))</f>
        <v>4.1044776119402986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264"/>
      <c r="H3" s="392" t="s">
        <v>4</v>
      </c>
      <c r="I3" s="393"/>
      <c r="J3" s="440">
        <v>4194</v>
      </c>
      <c r="K3" s="441"/>
      <c r="L3" s="262" t="s">
        <v>113</v>
      </c>
      <c r="M3" s="166">
        <f>J3/J2</f>
        <v>6.492260061919505</v>
      </c>
      <c r="N3" s="171" t="s">
        <v>15</v>
      </c>
      <c r="O3" s="182">
        <f>(O2/(J7-J3))</f>
        <v>1.5915860014892034</v>
      </c>
      <c r="P3" s="171" t="s">
        <v>41</v>
      </c>
      <c r="Q3" s="54"/>
      <c r="R3" s="187" t="s">
        <v>237</v>
      </c>
      <c r="S3" s="161">
        <f>G59</f>
        <v>68.659999999999982</v>
      </c>
      <c r="T3" t="s">
        <v>246</v>
      </c>
      <c r="U3">
        <f>SUM(L10:L57)</f>
        <v>7000</v>
      </c>
      <c r="V3">
        <f>(U3/((J$2)-(SUM(Q10:Q15))))</f>
        <v>13.059701492537313</v>
      </c>
    </row>
    <row r="4" spans="1:38" ht="18.75" x14ac:dyDescent="0.3">
      <c r="A4" s="387" t="s">
        <v>5</v>
      </c>
      <c r="B4" s="388"/>
      <c r="C4" s="389"/>
      <c r="D4" s="436">
        <v>45939</v>
      </c>
      <c r="E4" s="437"/>
      <c r="F4" s="438"/>
      <c r="G4" s="267"/>
      <c r="H4" s="433" t="s">
        <v>6</v>
      </c>
      <c r="I4" s="434"/>
      <c r="J4" s="395">
        <f>H59</f>
        <v>9</v>
      </c>
      <c r="K4" s="435"/>
      <c r="L4" s="30" t="s">
        <v>7</v>
      </c>
      <c r="M4" s="167">
        <f>(SUM(H10:H20)/J2)+(SUM(H21:H58)/(J2-J5-AB2))</f>
        <v>1.6204589464407882E-2</v>
      </c>
      <c r="N4" s="175" t="s">
        <v>111</v>
      </c>
      <c r="O4" s="183">
        <v>9904.428100000001</v>
      </c>
      <c r="P4" s="172" t="s">
        <v>39</v>
      </c>
      <c r="Q4" s="54"/>
      <c r="R4" s="187" t="s">
        <v>242</v>
      </c>
      <c r="S4" s="161">
        <f>O2-S3-S2</f>
        <v>17003.84</v>
      </c>
      <c r="T4" t="s">
        <v>37</v>
      </c>
      <c r="U4">
        <f>SUM(M10:M58)</f>
        <v>7900</v>
      </c>
      <c r="V4">
        <f>(U4/((J$2)-(SUM(Q10:Q14))))</f>
        <v>14.738805970149254</v>
      </c>
    </row>
    <row r="5" spans="1:38" ht="18.75" x14ac:dyDescent="0.3">
      <c r="A5" s="387" t="s">
        <v>8</v>
      </c>
      <c r="B5" s="388"/>
      <c r="C5" s="389"/>
      <c r="D5" s="436">
        <v>45978</v>
      </c>
      <c r="E5" s="437"/>
      <c r="F5" s="438"/>
      <c r="G5" s="267"/>
      <c r="H5" s="433" t="s">
        <v>106</v>
      </c>
      <c r="I5" s="434"/>
      <c r="J5" s="395">
        <f>SUM(Q10:Q25)</f>
        <v>110</v>
      </c>
      <c r="K5" s="435"/>
      <c r="L5" s="30" t="s">
        <v>10</v>
      </c>
      <c r="M5" s="168">
        <f>((J7-J3)/M2)*1000</f>
        <v>532.22370832714125</v>
      </c>
      <c r="N5" s="173" t="s">
        <v>112</v>
      </c>
      <c r="O5" s="184">
        <f>O4/(J7-J3)</f>
        <v>0.92185667349218181</v>
      </c>
      <c r="P5" s="173" t="s">
        <v>42</v>
      </c>
      <c r="Q5" s="54"/>
      <c r="R5" s="187" t="s">
        <v>238</v>
      </c>
      <c r="S5" s="161">
        <f>S4/J6</f>
        <v>32.265351043643264</v>
      </c>
    </row>
    <row r="6" spans="1:38" ht="18.75" x14ac:dyDescent="0.3">
      <c r="A6" s="387" t="s">
        <v>11</v>
      </c>
      <c r="B6" s="388"/>
      <c r="C6" s="389"/>
      <c r="D6" s="447">
        <v>26.9</v>
      </c>
      <c r="E6" s="448"/>
      <c r="F6" s="449"/>
      <c r="G6" s="264"/>
      <c r="H6" s="433" t="s">
        <v>107</v>
      </c>
      <c r="I6" s="434"/>
      <c r="J6" s="395">
        <f>Q59-J5</f>
        <v>527</v>
      </c>
      <c r="K6" s="435"/>
      <c r="L6" s="262" t="s">
        <v>109</v>
      </c>
      <c r="M6" s="169">
        <f>SUM(R40:R58)/SUM(Q40:Q58)</f>
        <v>27.111954459203037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65.900000000000006</v>
      </c>
      <c r="E7" s="464"/>
      <c r="F7" s="465"/>
      <c r="G7" s="265"/>
      <c r="H7" s="459" t="s">
        <v>12</v>
      </c>
      <c r="I7" s="460"/>
      <c r="J7" s="461">
        <f>R59</f>
        <v>14938</v>
      </c>
      <c r="K7" s="462"/>
      <c r="L7" s="31" t="s">
        <v>110</v>
      </c>
      <c r="M7" s="170">
        <f>SUM(R10:R25)/SUM(Q10:Q25)</f>
        <v>5.9090909090909092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26.9</v>
      </c>
      <c r="D10" s="41">
        <f>D4</f>
        <v>45939</v>
      </c>
      <c r="E10" s="192">
        <f>J2</f>
        <v>646</v>
      </c>
      <c r="F10" s="127">
        <f>D$2</f>
        <v>2537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>
        <v>0.72805299999999995</v>
      </c>
      <c r="O10" s="121">
        <f>SUM(K10:M10)*N10</f>
        <v>1601.7166</v>
      </c>
      <c r="P10" s="119" t="s">
        <v>174</v>
      </c>
      <c r="Q10" s="60"/>
      <c r="R10" s="60"/>
      <c r="S10" s="45">
        <f>E10-H10-Q10</f>
        <v>646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27.9</v>
      </c>
      <c r="D11" s="42">
        <f>D10+1</f>
        <v>45940</v>
      </c>
      <c r="E11" s="192">
        <f>E10-H10-Q11</f>
        <v>536</v>
      </c>
      <c r="F11" s="127">
        <f t="shared" ref="F11:F58" si="2">D$2</f>
        <v>2537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265</v>
      </c>
      <c r="Q11" s="66">
        <v>110</v>
      </c>
      <c r="R11" s="66">
        <v>650</v>
      </c>
      <c r="S11" s="45">
        <f>S10-H11-Q11</f>
        <v>536</v>
      </c>
      <c r="T11" s="74">
        <f>T10+S11</f>
        <v>536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27.5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28.9</v>
      </c>
      <c r="D12" s="42">
        <f t="shared" si="6"/>
        <v>45941</v>
      </c>
      <c r="E12" s="192">
        <f t="shared" ref="E12:E56" si="7">E11-H11-Q12</f>
        <v>536</v>
      </c>
      <c r="F12" s="127">
        <f t="shared" si="2"/>
        <v>2537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536</v>
      </c>
      <c r="T12" s="74">
        <f t="shared" ref="T12:T51" si="9">T11+S12</f>
        <v>1072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29.9</v>
      </c>
      <c r="D13" s="42">
        <f t="shared" si="6"/>
        <v>45942</v>
      </c>
      <c r="E13" s="192">
        <f t="shared" si="7"/>
        <v>536</v>
      </c>
      <c r="F13" s="127">
        <f t="shared" si="2"/>
        <v>2537</v>
      </c>
      <c r="G13" s="127">
        <f t="shared" si="3"/>
        <v>0.8</v>
      </c>
      <c r="H13" s="61">
        <v>1</v>
      </c>
      <c r="I13" s="470" t="s">
        <v>148</v>
      </c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535</v>
      </c>
      <c r="T13" s="74">
        <f t="shared" si="9"/>
        <v>1607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30.9</v>
      </c>
      <c r="D14" s="42">
        <f t="shared" si="6"/>
        <v>45943</v>
      </c>
      <c r="E14" s="192">
        <f t="shared" si="7"/>
        <v>535</v>
      </c>
      <c r="F14" s="127">
        <f t="shared" si="2"/>
        <v>2537</v>
      </c>
      <c r="G14" s="127">
        <f t="shared" si="3"/>
        <v>1.1000000000000001</v>
      </c>
      <c r="H14" s="61">
        <v>1</v>
      </c>
      <c r="I14" s="470" t="s">
        <v>161</v>
      </c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534</v>
      </c>
      <c r="T14" s="74">
        <f t="shared" si="9"/>
        <v>2141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31.9</v>
      </c>
      <c r="D15" s="42">
        <f t="shared" si="6"/>
        <v>45944</v>
      </c>
      <c r="E15" s="192">
        <f>E14-H14-Q15</f>
        <v>534</v>
      </c>
      <c r="F15" s="127">
        <f t="shared" si="2"/>
        <v>2537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534</v>
      </c>
      <c r="T15" s="74">
        <f t="shared" si="9"/>
        <v>2675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32.9</v>
      </c>
      <c r="D16" s="42">
        <f t="shared" si="6"/>
        <v>45945</v>
      </c>
      <c r="E16" s="192">
        <f t="shared" si="7"/>
        <v>534</v>
      </c>
      <c r="F16" s="127">
        <f t="shared" si="2"/>
        <v>2537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534</v>
      </c>
      <c r="T16" s="75">
        <f t="shared" si="9"/>
        <v>3209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33.9</v>
      </c>
      <c r="D17" s="42">
        <f t="shared" si="6"/>
        <v>45946</v>
      </c>
      <c r="E17" s="192">
        <f t="shared" si="7"/>
        <v>534</v>
      </c>
      <c r="F17" s="127">
        <f t="shared" si="2"/>
        <v>2537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534</v>
      </c>
      <c r="T17" s="74">
        <f t="shared" si="9"/>
        <v>3743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34.9</v>
      </c>
      <c r="D18" s="42">
        <f t="shared" si="6"/>
        <v>45947</v>
      </c>
      <c r="E18" s="192">
        <f>E17-H17-Q18</f>
        <v>534</v>
      </c>
      <c r="F18" s="127">
        <f t="shared" si="2"/>
        <v>2537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534</v>
      </c>
      <c r="T18" s="74">
        <f t="shared" si="9"/>
        <v>4277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35.9</v>
      </c>
      <c r="D19" s="42">
        <f t="shared" si="6"/>
        <v>45948</v>
      </c>
      <c r="E19" s="192">
        <f t="shared" si="7"/>
        <v>534</v>
      </c>
      <c r="F19" s="127">
        <f t="shared" si="2"/>
        <v>2537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534</v>
      </c>
      <c r="T19" s="74">
        <f t="shared" si="9"/>
        <v>4811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36.9</v>
      </c>
      <c r="D20" s="42">
        <f t="shared" si="6"/>
        <v>45949</v>
      </c>
      <c r="E20" s="192">
        <f t="shared" si="7"/>
        <v>534</v>
      </c>
      <c r="F20" s="127">
        <f t="shared" si="2"/>
        <v>2537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534</v>
      </c>
      <c r="T20" s="74">
        <f t="shared" si="9"/>
        <v>5345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37.9</v>
      </c>
      <c r="D21" s="42">
        <f t="shared" si="6"/>
        <v>45950</v>
      </c>
      <c r="E21" s="192">
        <f t="shared" si="7"/>
        <v>534</v>
      </c>
      <c r="F21" s="127">
        <f t="shared" si="2"/>
        <v>2537</v>
      </c>
      <c r="G21" s="127">
        <f t="shared" si="3"/>
        <v>0</v>
      </c>
      <c r="H21" s="61"/>
      <c r="I21" s="470"/>
      <c r="J21" s="471"/>
      <c r="K21" s="62"/>
      <c r="L21" s="63">
        <v>1500</v>
      </c>
      <c r="M21" s="64"/>
      <c r="N21" s="122">
        <v>0.59758800000000001</v>
      </c>
      <c r="O21" s="121">
        <f t="shared" si="4"/>
        <v>896.38200000000006</v>
      </c>
      <c r="P21" s="65"/>
      <c r="Q21" s="66"/>
      <c r="R21" s="66"/>
      <c r="S21" s="45">
        <f t="shared" si="8"/>
        <v>534</v>
      </c>
      <c r="T21" s="74">
        <f t="shared" si="9"/>
        <v>5879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38.9</v>
      </c>
      <c r="D22" s="42">
        <f t="shared" si="6"/>
        <v>45951</v>
      </c>
      <c r="E22" s="192">
        <f t="shared" si="7"/>
        <v>534</v>
      </c>
      <c r="F22" s="127">
        <f t="shared" si="2"/>
        <v>2537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534</v>
      </c>
      <c r="T22" s="74">
        <f t="shared" si="9"/>
        <v>6413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39.9</v>
      </c>
      <c r="D23" s="42">
        <f t="shared" si="6"/>
        <v>45952</v>
      </c>
      <c r="E23" s="192">
        <f t="shared" si="7"/>
        <v>534</v>
      </c>
      <c r="F23" s="127">
        <f t="shared" si="2"/>
        <v>2537</v>
      </c>
      <c r="G23" s="127">
        <f t="shared" si="3"/>
        <v>0</v>
      </c>
      <c r="H23" s="61"/>
      <c r="I23" s="470"/>
      <c r="J23" s="471"/>
      <c r="K23" s="62"/>
      <c r="L23" s="63">
        <v>1500</v>
      </c>
      <c r="M23" s="64"/>
      <c r="N23" s="122">
        <v>0.59758800000000001</v>
      </c>
      <c r="O23" s="121">
        <f t="shared" si="4"/>
        <v>896.38200000000006</v>
      </c>
      <c r="P23" s="65"/>
      <c r="Q23" s="66"/>
      <c r="R23" s="66"/>
      <c r="S23" s="45">
        <f t="shared" si="8"/>
        <v>534</v>
      </c>
      <c r="T23" s="75">
        <f t="shared" si="9"/>
        <v>6947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40.9</v>
      </c>
      <c r="D24" s="42">
        <f t="shared" si="6"/>
        <v>45953</v>
      </c>
      <c r="E24" s="192">
        <f t="shared" si="7"/>
        <v>534</v>
      </c>
      <c r="F24" s="127">
        <f t="shared" si="2"/>
        <v>2537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534</v>
      </c>
      <c r="T24" s="74">
        <f t="shared" si="9"/>
        <v>7481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41.9</v>
      </c>
      <c r="D25" s="42">
        <f t="shared" si="6"/>
        <v>45954</v>
      </c>
      <c r="E25" s="192">
        <f t="shared" si="7"/>
        <v>534</v>
      </c>
      <c r="F25" s="127">
        <f t="shared" si="2"/>
        <v>2537</v>
      </c>
      <c r="G25" s="127">
        <f t="shared" si="3"/>
        <v>4.7999999999999989</v>
      </c>
      <c r="H25" s="61">
        <v>1</v>
      </c>
      <c r="I25" s="470" t="s">
        <v>161</v>
      </c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533</v>
      </c>
      <c r="T25" s="74">
        <f t="shared" si="9"/>
        <v>8014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42.9</v>
      </c>
      <c r="D26" s="42">
        <f t="shared" si="6"/>
        <v>45955</v>
      </c>
      <c r="E26" s="192">
        <f t="shared" si="7"/>
        <v>533</v>
      </c>
      <c r="F26" s="127">
        <f t="shared" si="2"/>
        <v>2537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533</v>
      </c>
      <c r="T26" s="74">
        <f t="shared" si="9"/>
        <v>8547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43.9</v>
      </c>
      <c r="D27" s="42">
        <f t="shared" si="6"/>
        <v>45956</v>
      </c>
      <c r="E27" s="192">
        <f t="shared" si="7"/>
        <v>533</v>
      </c>
      <c r="F27" s="127">
        <f t="shared" si="2"/>
        <v>2537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533</v>
      </c>
      <c r="T27" s="74">
        <f t="shared" si="9"/>
        <v>9080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44.9</v>
      </c>
      <c r="D28" s="42">
        <f t="shared" si="11"/>
        <v>45957</v>
      </c>
      <c r="E28" s="192">
        <f t="shared" si="7"/>
        <v>533</v>
      </c>
      <c r="F28" s="127">
        <f t="shared" si="2"/>
        <v>2537</v>
      </c>
      <c r="G28" s="127">
        <f t="shared" si="3"/>
        <v>0</v>
      </c>
      <c r="H28" s="61"/>
      <c r="I28" s="470"/>
      <c r="J28" s="471"/>
      <c r="K28" s="62"/>
      <c r="L28" s="63">
        <v>3000</v>
      </c>
      <c r="M28" s="64"/>
      <c r="N28" s="122">
        <v>0.59758800000000001</v>
      </c>
      <c r="O28" s="121">
        <f t="shared" si="4"/>
        <v>1792.7640000000001</v>
      </c>
      <c r="P28" s="65"/>
      <c r="Q28" s="66"/>
      <c r="R28" s="66"/>
      <c r="S28" s="45">
        <f t="shared" si="8"/>
        <v>533</v>
      </c>
      <c r="T28" s="74">
        <f t="shared" si="9"/>
        <v>9613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45.9</v>
      </c>
      <c r="D29" s="42">
        <f t="shared" si="11"/>
        <v>45958</v>
      </c>
      <c r="E29" s="192">
        <f t="shared" si="7"/>
        <v>533</v>
      </c>
      <c r="F29" s="127">
        <f t="shared" si="2"/>
        <v>2537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533</v>
      </c>
      <c r="T29" s="74">
        <f t="shared" si="9"/>
        <v>10146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46.9</v>
      </c>
      <c r="D30" s="42">
        <f t="shared" si="11"/>
        <v>45959</v>
      </c>
      <c r="E30" s="192">
        <f t="shared" si="7"/>
        <v>533</v>
      </c>
      <c r="F30" s="127">
        <f t="shared" si="2"/>
        <v>2537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533</v>
      </c>
      <c r="T30" s="75">
        <f t="shared" si="9"/>
        <v>10679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47.9</v>
      </c>
      <c r="D31" s="42">
        <f t="shared" si="11"/>
        <v>45960</v>
      </c>
      <c r="E31" s="192">
        <f t="shared" si="7"/>
        <v>533</v>
      </c>
      <c r="F31" s="127">
        <f t="shared" si="2"/>
        <v>2537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533</v>
      </c>
      <c r="T31" s="74">
        <f t="shared" si="9"/>
        <v>11212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48.9</v>
      </c>
      <c r="D32" s="42">
        <f t="shared" si="11"/>
        <v>45961</v>
      </c>
      <c r="E32" s="192">
        <f t="shared" si="7"/>
        <v>533</v>
      </c>
      <c r="F32" s="127">
        <f t="shared" si="2"/>
        <v>2537</v>
      </c>
      <c r="G32" s="127">
        <f t="shared" si="3"/>
        <v>0</v>
      </c>
      <c r="H32" s="61"/>
      <c r="I32" s="470"/>
      <c r="J32" s="471"/>
      <c r="K32" s="62"/>
      <c r="L32" s="63">
        <v>1000</v>
      </c>
      <c r="M32" s="64"/>
      <c r="N32" s="122">
        <v>0.59758800000000001</v>
      </c>
      <c r="O32" s="121">
        <f t="shared" si="4"/>
        <v>597.58799999999997</v>
      </c>
      <c r="P32" s="65"/>
      <c r="Q32" s="66"/>
      <c r="R32" s="66"/>
      <c r="S32" s="45">
        <f t="shared" si="8"/>
        <v>533</v>
      </c>
      <c r="T32" s="74">
        <f t="shared" si="9"/>
        <v>11745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49.9</v>
      </c>
      <c r="D33" s="42">
        <f t="shared" si="11"/>
        <v>45962</v>
      </c>
      <c r="E33" s="192">
        <f t="shared" si="7"/>
        <v>533</v>
      </c>
      <c r="F33" s="127">
        <f t="shared" si="2"/>
        <v>2537</v>
      </c>
      <c r="G33" s="127">
        <f t="shared" si="3"/>
        <v>9.1599999999999966</v>
      </c>
      <c r="H33" s="61">
        <v>1</v>
      </c>
      <c r="I33" s="470" t="s">
        <v>151</v>
      </c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532</v>
      </c>
      <c r="T33" s="74">
        <f t="shared" si="9"/>
        <v>12277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50.9</v>
      </c>
      <c r="D34" s="42">
        <f t="shared" si="11"/>
        <v>45963</v>
      </c>
      <c r="E34" s="192">
        <f t="shared" si="7"/>
        <v>532</v>
      </c>
      <c r="F34" s="127">
        <f t="shared" si="2"/>
        <v>2537</v>
      </c>
      <c r="G34" s="127">
        <f t="shared" si="3"/>
        <v>19.519999999999992</v>
      </c>
      <c r="H34" s="61">
        <v>2</v>
      </c>
      <c r="I34" s="470" t="s">
        <v>151</v>
      </c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530</v>
      </c>
      <c r="T34" s="74">
        <f t="shared" si="9"/>
        <v>12807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51.9</v>
      </c>
      <c r="D35" s="42">
        <f t="shared" si="11"/>
        <v>45964</v>
      </c>
      <c r="E35" s="192">
        <f t="shared" si="7"/>
        <v>530</v>
      </c>
      <c r="F35" s="127">
        <f t="shared" si="2"/>
        <v>2537</v>
      </c>
      <c r="G35" s="127">
        <f t="shared" si="3"/>
        <v>21.119999999999994</v>
      </c>
      <c r="H35" s="61">
        <v>2</v>
      </c>
      <c r="I35" s="470" t="s">
        <v>151</v>
      </c>
      <c r="J35" s="471"/>
      <c r="K35" s="62"/>
      <c r="L35" s="63"/>
      <c r="M35" s="64">
        <v>3000</v>
      </c>
      <c r="N35" s="122">
        <v>0.51900000000000002</v>
      </c>
      <c r="O35" s="121">
        <f t="shared" si="4"/>
        <v>1557</v>
      </c>
      <c r="P35" s="65"/>
      <c r="Q35" s="66"/>
      <c r="R35" s="66"/>
      <c r="S35" s="45">
        <f t="shared" si="8"/>
        <v>528</v>
      </c>
      <c r="T35" s="74">
        <f t="shared" si="9"/>
        <v>13335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52.9</v>
      </c>
      <c r="D36" s="42">
        <f t="shared" si="11"/>
        <v>45965</v>
      </c>
      <c r="E36" s="192">
        <f t="shared" si="7"/>
        <v>528</v>
      </c>
      <c r="F36" s="127">
        <f t="shared" si="2"/>
        <v>2537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528</v>
      </c>
      <c r="T36" s="74">
        <f t="shared" si="9"/>
        <v>13863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53.9</v>
      </c>
      <c r="D37" s="42">
        <f t="shared" si="11"/>
        <v>45966</v>
      </c>
      <c r="E37" s="192">
        <f t="shared" si="7"/>
        <v>528</v>
      </c>
      <c r="F37" s="127">
        <f t="shared" si="2"/>
        <v>2537</v>
      </c>
      <c r="G37" s="127">
        <f t="shared" si="3"/>
        <v>12.159999999999998</v>
      </c>
      <c r="H37" s="61">
        <v>1</v>
      </c>
      <c r="I37" s="470" t="s">
        <v>153</v>
      </c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527</v>
      </c>
      <c r="T37" s="75">
        <f t="shared" si="9"/>
        <v>14390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54.9</v>
      </c>
      <c r="D38" s="42">
        <f t="shared" si="11"/>
        <v>45967</v>
      </c>
      <c r="E38" s="192">
        <f t="shared" si="7"/>
        <v>527</v>
      </c>
      <c r="F38" s="127">
        <f t="shared" si="2"/>
        <v>2537</v>
      </c>
      <c r="G38" s="127">
        <f t="shared" si="3"/>
        <v>0</v>
      </c>
      <c r="H38" s="61"/>
      <c r="I38" s="470"/>
      <c r="J38" s="471"/>
      <c r="K38" s="62"/>
      <c r="L38" s="63"/>
      <c r="M38" s="64">
        <v>3000</v>
      </c>
      <c r="N38" s="122">
        <v>0.51900000000000002</v>
      </c>
      <c r="O38" s="121">
        <f t="shared" si="4"/>
        <v>1557</v>
      </c>
      <c r="P38" s="65"/>
      <c r="Q38" s="66"/>
      <c r="R38" s="66"/>
      <c r="S38" s="45">
        <f t="shared" si="8"/>
        <v>527</v>
      </c>
      <c r="T38" s="74">
        <f t="shared" si="9"/>
        <v>14917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55.9</v>
      </c>
      <c r="D39" s="42">
        <f t="shared" si="11"/>
        <v>45968</v>
      </c>
      <c r="E39" s="192">
        <f t="shared" si="7"/>
        <v>527</v>
      </c>
      <c r="F39" s="127">
        <f t="shared" si="2"/>
        <v>2537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527</v>
      </c>
      <c r="T39" s="74">
        <f t="shared" si="9"/>
        <v>15444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56.9</v>
      </c>
      <c r="D40" s="42">
        <f t="shared" si="11"/>
        <v>45969</v>
      </c>
      <c r="E40" s="192">
        <f t="shared" si="7"/>
        <v>527</v>
      </c>
      <c r="F40" s="127">
        <f t="shared" si="2"/>
        <v>2537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527</v>
      </c>
      <c r="T40" s="74">
        <f t="shared" si="9"/>
        <v>15971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57.9</v>
      </c>
      <c r="D41" s="42">
        <f t="shared" si="11"/>
        <v>45970</v>
      </c>
      <c r="E41" s="192">
        <f t="shared" si="7"/>
        <v>527</v>
      </c>
      <c r="F41" s="127">
        <f t="shared" si="2"/>
        <v>2537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527</v>
      </c>
      <c r="T41" s="74">
        <f t="shared" si="9"/>
        <v>16498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58.9</v>
      </c>
      <c r="D42" s="42">
        <f t="shared" si="11"/>
        <v>45971</v>
      </c>
      <c r="E42" s="192">
        <f t="shared" si="7"/>
        <v>527</v>
      </c>
      <c r="F42" s="127">
        <f t="shared" si="2"/>
        <v>2537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527</v>
      </c>
      <c r="T42" s="74">
        <f t="shared" si="9"/>
        <v>17025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59.9</v>
      </c>
      <c r="D43" s="42">
        <f t="shared" si="11"/>
        <v>45972</v>
      </c>
      <c r="E43" s="192">
        <f t="shared" si="7"/>
        <v>527</v>
      </c>
      <c r="F43" s="127">
        <f t="shared" si="2"/>
        <v>2537</v>
      </c>
      <c r="G43" s="127">
        <f t="shared" si="3"/>
        <v>0</v>
      </c>
      <c r="H43" s="61"/>
      <c r="I43" s="470"/>
      <c r="J43" s="471"/>
      <c r="K43" s="62"/>
      <c r="L43" s="63"/>
      <c r="M43" s="64">
        <v>1900</v>
      </c>
      <c r="N43" s="122">
        <v>0.51900000000000002</v>
      </c>
      <c r="O43" s="121">
        <f t="shared" si="4"/>
        <v>986.1</v>
      </c>
      <c r="P43" s="65"/>
      <c r="Q43" s="66"/>
      <c r="R43" s="66"/>
      <c r="S43" s="45">
        <f t="shared" si="8"/>
        <v>527</v>
      </c>
      <c r="T43" s="74">
        <f t="shared" si="9"/>
        <v>17552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60.9</v>
      </c>
      <c r="D44" s="42">
        <f t="shared" si="12"/>
        <v>45973</v>
      </c>
      <c r="E44" s="192">
        <f t="shared" si="7"/>
        <v>527</v>
      </c>
      <c r="F44" s="127">
        <f t="shared" si="2"/>
        <v>2537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527</v>
      </c>
      <c r="T44" s="75">
        <f t="shared" si="9"/>
        <v>18079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61.9</v>
      </c>
      <c r="D45" s="42">
        <f t="shared" si="12"/>
        <v>45974</v>
      </c>
      <c r="E45" s="192">
        <f t="shared" si="7"/>
        <v>527</v>
      </c>
      <c r="F45" s="127">
        <f t="shared" si="2"/>
        <v>2537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527</v>
      </c>
      <c r="T45" s="74">
        <f>T44+S45</f>
        <v>18606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62.9</v>
      </c>
      <c r="D46" s="42">
        <f t="shared" si="12"/>
        <v>45975</v>
      </c>
      <c r="E46" s="192">
        <f t="shared" si="7"/>
        <v>527</v>
      </c>
      <c r="F46" s="127">
        <f t="shared" si="2"/>
        <v>2537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527</v>
      </c>
      <c r="T46" s="74">
        <f>T45+S46</f>
        <v>19133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63.9</v>
      </c>
      <c r="D47" s="42">
        <f t="shared" si="12"/>
        <v>45976</v>
      </c>
      <c r="E47" s="192">
        <f t="shared" si="7"/>
        <v>527</v>
      </c>
      <c r="F47" s="127">
        <f t="shared" si="2"/>
        <v>2537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527</v>
      </c>
      <c r="T47" s="74">
        <f t="shared" si="9"/>
        <v>19660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64.900000000000006</v>
      </c>
      <c r="D48" s="42">
        <f t="shared" si="12"/>
        <v>45977</v>
      </c>
      <c r="E48" s="192">
        <f t="shared" si="7"/>
        <v>527</v>
      </c>
      <c r="F48" s="127">
        <f t="shared" si="2"/>
        <v>2537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527</v>
      </c>
      <c r="T48" s="74">
        <f t="shared" si="9"/>
        <v>20187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65.900000000000006</v>
      </c>
      <c r="D49" s="42">
        <f t="shared" si="12"/>
        <v>45978</v>
      </c>
      <c r="E49" s="192">
        <f t="shared" si="7"/>
        <v>0</v>
      </c>
      <c r="F49" s="127">
        <f t="shared" si="2"/>
        <v>2537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379</v>
      </c>
      <c r="Q49" s="66">
        <v>527</v>
      </c>
      <c r="R49" s="66">
        <v>14288</v>
      </c>
      <c r="S49" s="45">
        <f t="shared" si="8"/>
        <v>0</v>
      </c>
      <c r="T49" s="74">
        <f t="shared" si="9"/>
        <v>20187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66.900000000000006</v>
      </c>
      <c r="D50" s="42">
        <f t="shared" si="12"/>
        <v>45979</v>
      </c>
      <c r="E50" s="192">
        <f t="shared" si="7"/>
        <v>0</v>
      </c>
      <c r="F50" s="127">
        <f t="shared" si="2"/>
        <v>2537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20187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67.900000000000006</v>
      </c>
      <c r="D51" s="42">
        <f t="shared" si="12"/>
        <v>45980</v>
      </c>
      <c r="E51" s="192">
        <f t="shared" si="7"/>
        <v>0</v>
      </c>
      <c r="F51" s="127">
        <f t="shared" si="2"/>
        <v>2537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20187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68.900000000000006</v>
      </c>
      <c r="D52" s="42">
        <f t="shared" si="12"/>
        <v>45981</v>
      </c>
      <c r="E52" s="192">
        <f t="shared" si="7"/>
        <v>0</v>
      </c>
      <c r="F52" s="127">
        <f t="shared" si="2"/>
        <v>2537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20187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69.900000000000006</v>
      </c>
      <c r="D53" s="42">
        <f t="shared" si="12"/>
        <v>45982</v>
      </c>
      <c r="E53" s="192">
        <f t="shared" si="7"/>
        <v>0</v>
      </c>
      <c r="F53" s="127">
        <f t="shared" si="2"/>
        <v>2537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20187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70.900000000000006</v>
      </c>
      <c r="D54" s="42">
        <f t="shared" si="12"/>
        <v>45983</v>
      </c>
      <c r="E54" s="192">
        <f t="shared" si="7"/>
        <v>0</v>
      </c>
      <c r="F54" s="127">
        <f t="shared" si="2"/>
        <v>2537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20187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71.900000000000006</v>
      </c>
      <c r="D55" s="42">
        <f t="shared" si="12"/>
        <v>45984</v>
      </c>
      <c r="E55" s="192">
        <f t="shared" si="7"/>
        <v>0</v>
      </c>
      <c r="F55" s="127">
        <f t="shared" si="2"/>
        <v>2537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20187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72.900000000000006</v>
      </c>
      <c r="D56" s="42">
        <f t="shared" si="12"/>
        <v>45985</v>
      </c>
      <c r="E56" s="192">
        <f t="shared" si="7"/>
        <v>0</v>
      </c>
      <c r="F56" s="127">
        <f t="shared" si="2"/>
        <v>2537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20187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73.900000000000006</v>
      </c>
      <c r="D57" s="42">
        <f t="shared" si="12"/>
        <v>45986</v>
      </c>
      <c r="E57" s="192">
        <f>E56-H56-Q57</f>
        <v>0</v>
      </c>
      <c r="F57" s="127">
        <f t="shared" si="2"/>
        <v>2537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20187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74.900000000000006</v>
      </c>
      <c r="D58" s="44">
        <f t="shared" si="12"/>
        <v>45987</v>
      </c>
      <c r="E58" s="192">
        <f>E57-H57-Q58</f>
        <v>0</v>
      </c>
      <c r="F58" s="127">
        <f t="shared" si="2"/>
        <v>2537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20187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68.659999999999982</v>
      </c>
      <c r="H59" s="46">
        <f>SUM(H10:H58)</f>
        <v>9</v>
      </c>
      <c r="I59" s="485"/>
      <c r="J59" s="486"/>
      <c r="K59" s="480">
        <f>SUM(K10:M58)</f>
        <v>17100</v>
      </c>
      <c r="L59" s="481"/>
      <c r="M59" s="482"/>
      <c r="N59" s="263"/>
      <c r="O59" s="263">
        <f>SUM(O10:O58)</f>
        <v>9884.9326000000001</v>
      </c>
      <c r="P59" s="47"/>
      <c r="Q59" s="48">
        <f>SUM(Q10:Q58)</f>
        <v>637</v>
      </c>
      <c r="R59" s="48">
        <f>SUM(R10:R58)</f>
        <v>14938</v>
      </c>
      <c r="S59" s="49"/>
      <c r="T59" s="77">
        <f t="shared" si="13"/>
        <v>20187</v>
      </c>
      <c r="U59" s="78"/>
      <c r="V59" s="78"/>
      <c r="W59" s="151"/>
      <c r="X59" s="152"/>
      <c r="Y59" s="154">
        <f>SUM(Y10:Y30)</f>
        <v>27.5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1900-000000000000}">
      <formula1>$AA$10:$AA$25</formula1>
    </dataValidation>
  </dataValidation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AL101"/>
  <sheetViews>
    <sheetView topLeftCell="F1" workbookViewId="0">
      <selection activeCell="O4" sqref="O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2536</v>
      </c>
      <c r="E2" s="445"/>
      <c r="F2" s="446"/>
      <c r="G2" s="260"/>
      <c r="H2" s="413" t="s">
        <v>2</v>
      </c>
      <c r="I2" s="414"/>
      <c r="J2" s="442">
        <v>634</v>
      </c>
      <c r="K2" s="443"/>
      <c r="L2" s="29" t="s">
        <v>3</v>
      </c>
      <c r="M2" s="165">
        <f>T59</f>
        <v>20169</v>
      </c>
      <c r="N2" s="29" t="s">
        <v>14</v>
      </c>
      <c r="O2" s="181">
        <f>K59</f>
        <v>17200</v>
      </c>
      <c r="P2" s="29" t="s">
        <v>40</v>
      </c>
      <c r="Q2" s="53"/>
      <c r="R2" s="186" t="s">
        <v>236</v>
      </c>
      <c r="S2" s="160">
        <f>Y59</f>
        <v>25</v>
      </c>
      <c r="T2" t="s">
        <v>297</v>
      </c>
      <c r="U2">
        <f xml:space="preserve"> SUM(K10:K58)</f>
        <v>2200</v>
      </c>
      <c r="V2">
        <f>(U2/((J$2)-(SUM(Q10:Q14))))</f>
        <v>4.1198501872659179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258"/>
      <c r="H3" s="392" t="s">
        <v>4</v>
      </c>
      <c r="I3" s="393"/>
      <c r="J3" s="440">
        <v>4329</v>
      </c>
      <c r="K3" s="441"/>
      <c r="L3" s="256" t="s">
        <v>113</v>
      </c>
      <c r="M3" s="166">
        <f>J3/J2</f>
        <v>6.8280757097791795</v>
      </c>
      <c r="N3" s="171" t="s">
        <v>15</v>
      </c>
      <c r="O3" s="182">
        <f>(O2/(J7-J3))</f>
        <v>1.5653440116490718</v>
      </c>
      <c r="P3" s="171" t="s">
        <v>41</v>
      </c>
      <c r="Q3" s="54"/>
      <c r="R3" s="187" t="s">
        <v>237</v>
      </c>
      <c r="S3" s="161">
        <f>G59</f>
        <v>28.529999999999987</v>
      </c>
      <c r="T3" t="s">
        <v>246</v>
      </c>
      <c r="U3">
        <f>SUM(L10:L57)</f>
        <v>6500</v>
      </c>
      <c r="V3">
        <f>(U3/((J$2)-(SUM(Q10:Q15))))</f>
        <v>12.172284644194757</v>
      </c>
    </row>
    <row r="4" spans="1:38" ht="18.75" x14ac:dyDescent="0.3">
      <c r="A4" s="387" t="s">
        <v>5</v>
      </c>
      <c r="B4" s="388"/>
      <c r="C4" s="389"/>
      <c r="D4" s="436">
        <v>45932</v>
      </c>
      <c r="E4" s="437"/>
      <c r="F4" s="438"/>
      <c r="G4" s="261"/>
      <c r="H4" s="433" t="s">
        <v>6</v>
      </c>
      <c r="I4" s="434"/>
      <c r="J4" s="395">
        <f>H59</f>
        <v>5</v>
      </c>
      <c r="K4" s="435"/>
      <c r="L4" s="30" t="s">
        <v>7</v>
      </c>
      <c r="M4" s="167">
        <f>(SUM(H10:H20)/J2)+(SUM(H21:H58)/(J2-J5-AB2))</f>
        <v>8.793671876853015E-3</v>
      </c>
      <c r="N4" s="175" t="s">
        <v>111</v>
      </c>
      <c r="O4" s="183">
        <f>O59</f>
        <v>9904.428100000001</v>
      </c>
      <c r="P4" s="172" t="s">
        <v>39</v>
      </c>
      <c r="Q4" s="54"/>
      <c r="R4" s="187" t="s">
        <v>242</v>
      </c>
      <c r="S4" s="161">
        <f>O2-S3-S2</f>
        <v>17146.47</v>
      </c>
      <c r="T4" t="s">
        <v>37</v>
      </c>
      <c r="U4">
        <f>SUM(M10:M58)</f>
        <v>8500</v>
      </c>
      <c r="V4">
        <f>(U4/((J$2)-(SUM(Q10:Q14))))</f>
        <v>15.917602996254681</v>
      </c>
    </row>
    <row r="5" spans="1:38" ht="18.75" x14ac:dyDescent="0.3">
      <c r="A5" s="387" t="s">
        <v>8</v>
      </c>
      <c r="B5" s="388"/>
      <c r="C5" s="389"/>
      <c r="D5" s="436">
        <v>45971</v>
      </c>
      <c r="E5" s="437"/>
      <c r="F5" s="438"/>
      <c r="G5" s="261"/>
      <c r="H5" s="433" t="s">
        <v>106</v>
      </c>
      <c r="I5" s="434"/>
      <c r="J5" s="395">
        <f>SUM(Q10:Q25)</f>
        <v>100</v>
      </c>
      <c r="K5" s="435"/>
      <c r="L5" s="30" t="s">
        <v>10</v>
      </c>
      <c r="M5" s="168">
        <f>((J7-J3)/M2)*1000</f>
        <v>544.796469829937</v>
      </c>
      <c r="N5" s="173" t="s">
        <v>112</v>
      </c>
      <c r="O5" s="184">
        <f>O4/(J7-J3)</f>
        <v>0.90138588460138347</v>
      </c>
      <c r="P5" s="173" t="s">
        <v>42</v>
      </c>
      <c r="Q5" s="54"/>
      <c r="R5" s="187" t="s">
        <v>238</v>
      </c>
      <c r="S5" s="161">
        <f>S4/J6</f>
        <v>32.412986767485826</v>
      </c>
    </row>
    <row r="6" spans="1:38" ht="18.75" x14ac:dyDescent="0.3">
      <c r="A6" s="387" t="s">
        <v>11</v>
      </c>
      <c r="B6" s="388"/>
      <c r="C6" s="389"/>
      <c r="D6" s="447">
        <v>27.3</v>
      </c>
      <c r="E6" s="448"/>
      <c r="F6" s="449"/>
      <c r="G6" s="258"/>
      <c r="H6" s="433" t="s">
        <v>107</v>
      </c>
      <c r="I6" s="434"/>
      <c r="J6" s="395">
        <f>Q59-J5</f>
        <v>529</v>
      </c>
      <c r="K6" s="435"/>
      <c r="L6" s="256" t="s">
        <v>109</v>
      </c>
      <c r="M6" s="169">
        <f>SUM(R40:R58)/SUM(Q40:Q58)</f>
        <v>27.784499054820415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66.3</v>
      </c>
      <c r="E7" s="464"/>
      <c r="F7" s="465"/>
      <c r="G7" s="259"/>
      <c r="H7" s="459" t="s">
        <v>12</v>
      </c>
      <c r="I7" s="460"/>
      <c r="J7" s="461">
        <f>R59</f>
        <v>15317</v>
      </c>
      <c r="K7" s="462"/>
      <c r="L7" s="31" t="s">
        <v>110</v>
      </c>
      <c r="M7" s="170">
        <f>SUM(R10:R25)/SUM(Q10:Q25)</f>
        <v>6.19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268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27.3</v>
      </c>
      <c r="D10" s="41">
        <f>D4</f>
        <v>45932</v>
      </c>
      <c r="E10" s="192">
        <f>J2</f>
        <v>634</v>
      </c>
      <c r="F10" s="127">
        <f>D$2</f>
        <v>2536</v>
      </c>
      <c r="G10" s="127">
        <f>H10*X10</f>
        <v>0</v>
      </c>
      <c r="H10" s="55">
        <v>1</v>
      </c>
      <c r="I10" s="468" t="s">
        <v>161</v>
      </c>
      <c r="J10" s="469"/>
      <c r="K10" s="56">
        <v>2200</v>
      </c>
      <c r="L10" s="57"/>
      <c r="M10" s="58"/>
      <c r="N10" s="121">
        <v>0.72805299999999995</v>
      </c>
      <c r="O10" s="121">
        <f>SUM(K10:M10)*N10</f>
        <v>1601.7166</v>
      </c>
      <c r="P10" s="119" t="s">
        <v>347</v>
      </c>
      <c r="Q10" s="60"/>
      <c r="R10" s="60"/>
      <c r="S10" s="45">
        <f>E10-H10-Q10</f>
        <v>633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28.3</v>
      </c>
      <c r="D11" s="42">
        <f>D10+1</f>
        <v>45933</v>
      </c>
      <c r="E11" s="192">
        <f>E10-H10-Q11</f>
        <v>533</v>
      </c>
      <c r="F11" s="127">
        <f t="shared" ref="F11:F58" si="2">D$2</f>
        <v>2536</v>
      </c>
      <c r="G11" s="127">
        <f t="shared" ref="G11:G58" si="3">H11*X11</f>
        <v>0.25</v>
      </c>
      <c r="H11" s="61">
        <v>1</v>
      </c>
      <c r="I11" s="470" t="s">
        <v>148</v>
      </c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265</v>
      </c>
      <c r="Q11" s="66">
        <v>100</v>
      </c>
      <c r="R11" s="66">
        <v>619</v>
      </c>
      <c r="S11" s="45">
        <f>S10-H11-Q11</f>
        <v>532</v>
      </c>
      <c r="T11" s="74">
        <f>T10+S11</f>
        <v>532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25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29.3</v>
      </c>
      <c r="D12" s="42">
        <f t="shared" si="6"/>
        <v>45934</v>
      </c>
      <c r="E12" s="192">
        <f t="shared" ref="E12:E56" si="7">E11-H11-Q12</f>
        <v>532</v>
      </c>
      <c r="F12" s="127">
        <f t="shared" si="2"/>
        <v>2536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532</v>
      </c>
      <c r="T12" s="74">
        <f t="shared" ref="T12:T51" si="9">T11+S12</f>
        <v>1064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30.3</v>
      </c>
      <c r="D13" s="42">
        <f t="shared" si="6"/>
        <v>45935</v>
      </c>
      <c r="E13" s="192">
        <f t="shared" si="7"/>
        <v>532</v>
      </c>
      <c r="F13" s="127">
        <f t="shared" si="2"/>
        <v>2536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532</v>
      </c>
      <c r="T13" s="74">
        <f t="shared" si="9"/>
        <v>1596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31.3</v>
      </c>
      <c r="D14" s="42">
        <f t="shared" si="6"/>
        <v>45936</v>
      </c>
      <c r="E14" s="192">
        <f t="shared" si="7"/>
        <v>532</v>
      </c>
      <c r="F14" s="127">
        <f t="shared" si="2"/>
        <v>2536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532</v>
      </c>
      <c r="T14" s="74">
        <f t="shared" si="9"/>
        <v>2128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32.299999999999997</v>
      </c>
      <c r="D15" s="42">
        <f t="shared" si="6"/>
        <v>45937</v>
      </c>
      <c r="E15" s="192">
        <f>E14-H14-Q15</f>
        <v>532</v>
      </c>
      <c r="F15" s="127">
        <f t="shared" si="2"/>
        <v>2536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532</v>
      </c>
      <c r="T15" s="74">
        <f t="shared" si="9"/>
        <v>2660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33.299999999999997</v>
      </c>
      <c r="D16" s="42">
        <f t="shared" si="6"/>
        <v>45938</v>
      </c>
      <c r="E16" s="192">
        <f t="shared" si="7"/>
        <v>532</v>
      </c>
      <c r="F16" s="127">
        <f t="shared" si="2"/>
        <v>2536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532</v>
      </c>
      <c r="T16" s="75">
        <f t="shared" si="9"/>
        <v>3192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34.299999999999997</v>
      </c>
      <c r="D17" s="42">
        <f t="shared" si="6"/>
        <v>45939</v>
      </c>
      <c r="E17" s="192">
        <f t="shared" si="7"/>
        <v>532</v>
      </c>
      <c r="F17" s="127">
        <f t="shared" si="2"/>
        <v>2536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532</v>
      </c>
      <c r="T17" s="74">
        <f t="shared" si="9"/>
        <v>3724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35.299999999999997</v>
      </c>
      <c r="D18" s="42">
        <f t="shared" si="6"/>
        <v>45940</v>
      </c>
      <c r="E18" s="192">
        <f>E17-H17-Q18</f>
        <v>532</v>
      </c>
      <c r="F18" s="127">
        <f t="shared" si="2"/>
        <v>2536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532</v>
      </c>
      <c r="T18" s="74">
        <f t="shared" si="9"/>
        <v>4256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36.299999999999997</v>
      </c>
      <c r="D19" s="42">
        <f t="shared" si="6"/>
        <v>45941</v>
      </c>
      <c r="E19" s="192">
        <f t="shared" si="7"/>
        <v>532</v>
      </c>
      <c r="F19" s="127">
        <f t="shared" si="2"/>
        <v>2536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532</v>
      </c>
      <c r="T19" s="74">
        <f t="shared" si="9"/>
        <v>4788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37.299999999999997</v>
      </c>
      <c r="D20" s="42">
        <f t="shared" si="6"/>
        <v>45942</v>
      </c>
      <c r="E20" s="192">
        <f t="shared" si="7"/>
        <v>532</v>
      </c>
      <c r="F20" s="127">
        <f t="shared" si="2"/>
        <v>2536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532</v>
      </c>
      <c r="T20" s="74">
        <f t="shared" si="9"/>
        <v>5320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38.299999999999997</v>
      </c>
      <c r="D21" s="42">
        <f t="shared" si="6"/>
        <v>45943</v>
      </c>
      <c r="E21" s="192">
        <f t="shared" si="7"/>
        <v>532</v>
      </c>
      <c r="F21" s="127">
        <f t="shared" si="2"/>
        <v>2536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532</v>
      </c>
      <c r="T21" s="74">
        <f t="shared" si="9"/>
        <v>5852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39.299999999999997</v>
      </c>
      <c r="D22" s="42">
        <f t="shared" si="6"/>
        <v>45944</v>
      </c>
      <c r="E22" s="192">
        <f t="shared" si="7"/>
        <v>532</v>
      </c>
      <c r="F22" s="127">
        <f t="shared" si="2"/>
        <v>2536</v>
      </c>
      <c r="G22" s="127">
        <f t="shared" si="3"/>
        <v>0</v>
      </c>
      <c r="H22" s="61"/>
      <c r="I22" s="470"/>
      <c r="J22" s="471"/>
      <c r="K22" s="62"/>
      <c r="L22" s="63">
        <v>2000</v>
      </c>
      <c r="M22" s="64"/>
      <c r="N22" s="122">
        <v>0.59758800000000001</v>
      </c>
      <c r="O22" s="121">
        <f t="shared" si="4"/>
        <v>1195.1759999999999</v>
      </c>
      <c r="P22" s="65"/>
      <c r="Q22" s="66"/>
      <c r="R22" s="66"/>
      <c r="S22" s="45">
        <f t="shared" si="8"/>
        <v>532</v>
      </c>
      <c r="T22" s="74">
        <f t="shared" si="9"/>
        <v>6384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40.299999999999997</v>
      </c>
      <c r="D23" s="42">
        <f t="shared" si="6"/>
        <v>45945</v>
      </c>
      <c r="E23" s="192">
        <f t="shared" si="7"/>
        <v>532</v>
      </c>
      <c r="F23" s="127">
        <f t="shared" si="2"/>
        <v>2536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532</v>
      </c>
      <c r="T23" s="75">
        <f t="shared" si="9"/>
        <v>6916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41.3</v>
      </c>
      <c r="D24" s="42">
        <f t="shared" si="6"/>
        <v>45946</v>
      </c>
      <c r="E24" s="192">
        <f t="shared" si="7"/>
        <v>532</v>
      </c>
      <c r="F24" s="127">
        <f t="shared" si="2"/>
        <v>2536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532</v>
      </c>
      <c r="T24" s="74">
        <f t="shared" si="9"/>
        <v>7448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42.3</v>
      </c>
      <c r="D25" s="42">
        <f t="shared" si="6"/>
        <v>45947</v>
      </c>
      <c r="E25" s="192">
        <f t="shared" si="7"/>
        <v>532</v>
      </c>
      <c r="F25" s="127">
        <f t="shared" si="2"/>
        <v>2536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532</v>
      </c>
      <c r="T25" s="74">
        <f t="shared" si="9"/>
        <v>7980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43.3</v>
      </c>
      <c r="D26" s="42">
        <f t="shared" si="6"/>
        <v>45948</v>
      </c>
      <c r="E26" s="192">
        <f t="shared" si="7"/>
        <v>532</v>
      </c>
      <c r="F26" s="127">
        <f t="shared" si="2"/>
        <v>2536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532</v>
      </c>
      <c r="T26" s="74">
        <f t="shared" si="9"/>
        <v>8512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44.3</v>
      </c>
      <c r="D27" s="42">
        <f t="shared" si="6"/>
        <v>45949</v>
      </c>
      <c r="E27" s="192">
        <f t="shared" si="7"/>
        <v>532</v>
      </c>
      <c r="F27" s="127">
        <f t="shared" si="2"/>
        <v>2536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532</v>
      </c>
      <c r="T27" s="74">
        <f t="shared" si="9"/>
        <v>9044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45.3</v>
      </c>
      <c r="D28" s="42">
        <f t="shared" si="11"/>
        <v>45950</v>
      </c>
      <c r="E28" s="192">
        <f t="shared" si="7"/>
        <v>532</v>
      </c>
      <c r="F28" s="127">
        <f t="shared" si="2"/>
        <v>2536</v>
      </c>
      <c r="G28" s="127">
        <f t="shared" si="3"/>
        <v>0</v>
      </c>
      <c r="H28" s="61"/>
      <c r="I28" s="470"/>
      <c r="J28" s="471"/>
      <c r="K28" s="62"/>
      <c r="L28" s="63">
        <v>3000</v>
      </c>
      <c r="M28" s="64"/>
      <c r="N28" s="122">
        <v>0.59758800000000001</v>
      </c>
      <c r="O28" s="121">
        <f t="shared" si="4"/>
        <v>1792.7640000000001</v>
      </c>
      <c r="P28" s="65"/>
      <c r="Q28" s="66"/>
      <c r="R28" s="66"/>
      <c r="S28" s="45">
        <f t="shared" si="8"/>
        <v>532</v>
      </c>
      <c r="T28" s="74">
        <f t="shared" si="9"/>
        <v>9576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46.3</v>
      </c>
      <c r="D29" s="42">
        <f t="shared" si="11"/>
        <v>45951</v>
      </c>
      <c r="E29" s="192">
        <f t="shared" si="7"/>
        <v>532</v>
      </c>
      <c r="F29" s="127">
        <f t="shared" si="2"/>
        <v>2536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532</v>
      </c>
      <c r="T29" s="74">
        <f t="shared" si="9"/>
        <v>10108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47.3</v>
      </c>
      <c r="D30" s="42">
        <f t="shared" si="11"/>
        <v>45952</v>
      </c>
      <c r="E30" s="192">
        <f t="shared" si="7"/>
        <v>532</v>
      </c>
      <c r="F30" s="127">
        <f t="shared" si="2"/>
        <v>2536</v>
      </c>
      <c r="G30" s="127">
        <f t="shared" si="3"/>
        <v>0</v>
      </c>
      <c r="H30" s="61"/>
      <c r="I30" s="470"/>
      <c r="J30" s="471"/>
      <c r="K30" s="62"/>
      <c r="L30" s="63">
        <v>1500</v>
      </c>
      <c r="M30" s="64"/>
      <c r="N30" s="122">
        <v>0.59758800000000001</v>
      </c>
      <c r="O30" s="121">
        <f t="shared" si="4"/>
        <v>896.38200000000006</v>
      </c>
      <c r="P30" s="65"/>
      <c r="Q30" s="66"/>
      <c r="R30" s="66"/>
      <c r="S30" s="45">
        <f t="shared" si="8"/>
        <v>532</v>
      </c>
      <c r="T30" s="75">
        <f t="shared" si="9"/>
        <v>10640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48.3</v>
      </c>
      <c r="D31" s="42">
        <f t="shared" si="11"/>
        <v>45953</v>
      </c>
      <c r="E31" s="192">
        <f t="shared" si="7"/>
        <v>532</v>
      </c>
      <c r="F31" s="127">
        <f t="shared" si="2"/>
        <v>2536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532</v>
      </c>
      <c r="T31" s="74">
        <f t="shared" si="9"/>
        <v>11172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49.3</v>
      </c>
      <c r="D32" s="42">
        <f t="shared" si="11"/>
        <v>45954</v>
      </c>
      <c r="E32" s="192">
        <f t="shared" si="7"/>
        <v>532</v>
      </c>
      <c r="F32" s="127">
        <f t="shared" si="2"/>
        <v>2536</v>
      </c>
      <c r="G32" s="127">
        <f t="shared" si="3"/>
        <v>8.5599999999999969</v>
      </c>
      <c r="H32" s="61">
        <v>1</v>
      </c>
      <c r="I32" s="470" t="s">
        <v>156</v>
      </c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531</v>
      </c>
      <c r="T32" s="74">
        <f t="shared" si="9"/>
        <v>11703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50.3</v>
      </c>
      <c r="D33" s="42">
        <f t="shared" si="11"/>
        <v>45955</v>
      </c>
      <c r="E33" s="192">
        <f t="shared" si="7"/>
        <v>531</v>
      </c>
      <c r="F33" s="127">
        <f t="shared" si="2"/>
        <v>2536</v>
      </c>
      <c r="G33" s="127">
        <f t="shared" si="3"/>
        <v>9.1599999999999966</v>
      </c>
      <c r="H33" s="61">
        <v>1</v>
      </c>
      <c r="I33" s="470" t="s">
        <v>147</v>
      </c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530</v>
      </c>
      <c r="T33" s="74">
        <f t="shared" si="9"/>
        <v>12233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51.3</v>
      </c>
      <c r="D34" s="42">
        <f t="shared" si="11"/>
        <v>45956</v>
      </c>
      <c r="E34" s="192">
        <f t="shared" si="7"/>
        <v>530</v>
      </c>
      <c r="F34" s="127">
        <f t="shared" si="2"/>
        <v>2536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530</v>
      </c>
      <c r="T34" s="74">
        <f t="shared" si="9"/>
        <v>12763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52.3</v>
      </c>
      <c r="D35" s="42">
        <f t="shared" si="11"/>
        <v>45957</v>
      </c>
      <c r="E35" s="192">
        <f t="shared" si="7"/>
        <v>530</v>
      </c>
      <c r="F35" s="127">
        <f t="shared" si="2"/>
        <v>2536</v>
      </c>
      <c r="G35" s="127">
        <f t="shared" si="3"/>
        <v>10.559999999999997</v>
      </c>
      <c r="H35" s="61">
        <v>1</v>
      </c>
      <c r="I35" s="470" t="s">
        <v>155</v>
      </c>
      <c r="J35" s="471"/>
      <c r="K35" s="62"/>
      <c r="L35" s="63"/>
      <c r="M35" s="64">
        <v>1500</v>
      </c>
      <c r="N35" s="122">
        <v>0.52053099999999997</v>
      </c>
      <c r="O35" s="121">
        <f t="shared" si="4"/>
        <v>780.79649999999992</v>
      </c>
      <c r="P35" s="65"/>
      <c r="Q35" s="66"/>
      <c r="R35" s="66"/>
      <c r="S35" s="45">
        <f t="shared" si="8"/>
        <v>529</v>
      </c>
      <c r="T35" s="74">
        <f t="shared" si="9"/>
        <v>13292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53.3</v>
      </c>
      <c r="D36" s="42">
        <f t="shared" si="11"/>
        <v>45958</v>
      </c>
      <c r="E36" s="192">
        <f t="shared" si="7"/>
        <v>529</v>
      </c>
      <c r="F36" s="127">
        <f t="shared" si="2"/>
        <v>2536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529</v>
      </c>
      <c r="T36" s="74">
        <f t="shared" si="9"/>
        <v>13821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54.3</v>
      </c>
      <c r="D37" s="42">
        <f t="shared" si="11"/>
        <v>45959</v>
      </c>
      <c r="E37" s="192">
        <f t="shared" si="7"/>
        <v>529</v>
      </c>
      <c r="F37" s="127">
        <f t="shared" si="2"/>
        <v>2536</v>
      </c>
      <c r="G37" s="127">
        <f t="shared" si="3"/>
        <v>0</v>
      </c>
      <c r="H37" s="61"/>
      <c r="I37" s="470"/>
      <c r="J37" s="471"/>
      <c r="K37" s="62"/>
      <c r="L37" s="63"/>
      <c r="M37" s="64">
        <v>3000</v>
      </c>
      <c r="N37" s="122">
        <v>0.52053099999999997</v>
      </c>
      <c r="O37" s="121">
        <f t="shared" si="4"/>
        <v>1561.5929999999998</v>
      </c>
      <c r="P37" s="65"/>
      <c r="Q37" s="66"/>
      <c r="R37" s="66"/>
      <c r="S37" s="45">
        <f t="shared" si="8"/>
        <v>529</v>
      </c>
      <c r="T37" s="75">
        <f t="shared" si="9"/>
        <v>14350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55.3</v>
      </c>
      <c r="D38" s="42">
        <f t="shared" si="11"/>
        <v>45960</v>
      </c>
      <c r="E38" s="192">
        <f t="shared" si="7"/>
        <v>529</v>
      </c>
      <c r="F38" s="127">
        <f t="shared" si="2"/>
        <v>2536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529</v>
      </c>
      <c r="T38" s="74">
        <f t="shared" si="9"/>
        <v>14879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56.3</v>
      </c>
      <c r="D39" s="42">
        <f t="shared" si="11"/>
        <v>45961</v>
      </c>
      <c r="E39" s="192">
        <f t="shared" si="7"/>
        <v>529</v>
      </c>
      <c r="F39" s="127">
        <f t="shared" si="2"/>
        <v>2536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529</v>
      </c>
      <c r="T39" s="74">
        <f t="shared" si="9"/>
        <v>15408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57.3</v>
      </c>
      <c r="D40" s="42">
        <f t="shared" si="11"/>
        <v>45962</v>
      </c>
      <c r="E40" s="192">
        <f t="shared" si="7"/>
        <v>529</v>
      </c>
      <c r="F40" s="127">
        <f t="shared" si="2"/>
        <v>2536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529</v>
      </c>
      <c r="T40" s="74">
        <f t="shared" si="9"/>
        <v>15937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58.3</v>
      </c>
      <c r="D41" s="42">
        <f t="shared" si="11"/>
        <v>45963</v>
      </c>
      <c r="E41" s="192">
        <f t="shared" si="7"/>
        <v>529</v>
      </c>
      <c r="F41" s="127">
        <f t="shared" si="2"/>
        <v>2536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529</v>
      </c>
      <c r="T41" s="74">
        <f t="shared" si="9"/>
        <v>16466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59.3</v>
      </c>
      <c r="D42" s="42">
        <f t="shared" si="11"/>
        <v>45964</v>
      </c>
      <c r="E42" s="192">
        <f t="shared" si="7"/>
        <v>529</v>
      </c>
      <c r="F42" s="127">
        <f t="shared" si="2"/>
        <v>2536</v>
      </c>
      <c r="G42" s="127">
        <f t="shared" si="3"/>
        <v>0</v>
      </c>
      <c r="H42" s="61"/>
      <c r="I42" s="470"/>
      <c r="J42" s="471"/>
      <c r="K42" s="62"/>
      <c r="L42" s="63"/>
      <c r="M42" s="64">
        <v>2000</v>
      </c>
      <c r="N42" s="122">
        <v>0.51900000000000002</v>
      </c>
      <c r="O42" s="121">
        <f t="shared" si="4"/>
        <v>1038</v>
      </c>
      <c r="P42" s="65"/>
      <c r="Q42" s="66"/>
      <c r="R42" s="66"/>
      <c r="S42" s="45">
        <f t="shared" si="8"/>
        <v>529</v>
      </c>
      <c r="T42" s="74">
        <f t="shared" si="9"/>
        <v>16995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60.3</v>
      </c>
      <c r="D43" s="42">
        <f t="shared" si="11"/>
        <v>45965</v>
      </c>
      <c r="E43" s="192">
        <f t="shared" si="7"/>
        <v>529</v>
      </c>
      <c r="F43" s="127">
        <f t="shared" si="2"/>
        <v>2536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529</v>
      </c>
      <c r="T43" s="74">
        <f t="shared" si="9"/>
        <v>17524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61.3</v>
      </c>
      <c r="D44" s="42">
        <f t="shared" si="12"/>
        <v>45966</v>
      </c>
      <c r="E44" s="192">
        <f t="shared" si="7"/>
        <v>529</v>
      </c>
      <c r="F44" s="127">
        <f t="shared" si="2"/>
        <v>2536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529</v>
      </c>
      <c r="T44" s="75">
        <f t="shared" si="9"/>
        <v>18053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62.3</v>
      </c>
      <c r="D45" s="42">
        <f t="shared" si="12"/>
        <v>45967</v>
      </c>
      <c r="E45" s="192">
        <f t="shared" si="7"/>
        <v>529</v>
      </c>
      <c r="F45" s="127">
        <f t="shared" si="2"/>
        <v>2536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529</v>
      </c>
      <c r="T45" s="74">
        <f>T44+S45</f>
        <v>18582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63.3</v>
      </c>
      <c r="D46" s="42">
        <f t="shared" si="12"/>
        <v>45968</v>
      </c>
      <c r="E46" s="192">
        <f t="shared" si="7"/>
        <v>529</v>
      </c>
      <c r="F46" s="127">
        <f t="shared" si="2"/>
        <v>2536</v>
      </c>
      <c r="G46" s="127">
        <f t="shared" si="3"/>
        <v>0</v>
      </c>
      <c r="H46" s="61"/>
      <c r="I46" s="470"/>
      <c r="J46" s="471"/>
      <c r="K46" s="62"/>
      <c r="L46" s="63"/>
      <c r="M46" s="64">
        <v>2000</v>
      </c>
      <c r="N46" s="122">
        <v>0.51900000000000002</v>
      </c>
      <c r="O46" s="121">
        <f t="shared" si="4"/>
        <v>1038</v>
      </c>
      <c r="P46" s="65"/>
      <c r="Q46" s="66"/>
      <c r="R46" s="66"/>
      <c r="S46" s="45">
        <f t="shared" si="8"/>
        <v>529</v>
      </c>
      <c r="T46" s="74">
        <f>T45+S46</f>
        <v>19111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64.3</v>
      </c>
      <c r="D47" s="42">
        <f t="shared" si="12"/>
        <v>45969</v>
      </c>
      <c r="E47" s="192">
        <f t="shared" si="7"/>
        <v>529</v>
      </c>
      <c r="F47" s="127">
        <f t="shared" si="2"/>
        <v>2536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529</v>
      </c>
      <c r="T47" s="74">
        <f t="shared" si="9"/>
        <v>19640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65.3</v>
      </c>
      <c r="D48" s="42">
        <f t="shared" si="12"/>
        <v>45970</v>
      </c>
      <c r="E48" s="192">
        <f t="shared" si="7"/>
        <v>529</v>
      </c>
      <c r="F48" s="127">
        <f t="shared" si="2"/>
        <v>2536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529</v>
      </c>
      <c r="T48" s="74">
        <f t="shared" si="9"/>
        <v>20169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66.3</v>
      </c>
      <c r="D49" s="42">
        <f t="shared" si="12"/>
        <v>45971</v>
      </c>
      <c r="E49" s="192">
        <f t="shared" si="7"/>
        <v>0</v>
      </c>
      <c r="F49" s="127">
        <f t="shared" si="2"/>
        <v>2536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378</v>
      </c>
      <c r="Q49" s="66">
        <v>529</v>
      </c>
      <c r="R49" s="66">
        <v>14698</v>
      </c>
      <c r="S49" s="45">
        <f t="shared" si="8"/>
        <v>0</v>
      </c>
      <c r="T49" s="74">
        <f t="shared" si="9"/>
        <v>20169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67.3</v>
      </c>
      <c r="D50" s="42">
        <f t="shared" si="12"/>
        <v>45972</v>
      </c>
      <c r="E50" s="192">
        <f t="shared" si="7"/>
        <v>0</v>
      </c>
      <c r="F50" s="127">
        <f t="shared" si="2"/>
        <v>2536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20169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68.3</v>
      </c>
      <c r="D51" s="42">
        <f t="shared" si="12"/>
        <v>45973</v>
      </c>
      <c r="E51" s="192">
        <f t="shared" si="7"/>
        <v>0</v>
      </c>
      <c r="F51" s="127">
        <f t="shared" si="2"/>
        <v>2536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20169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69.3</v>
      </c>
      <c r="D52" s="42">
        <f t="shared" si="12"/>
        <v>45974</v>
      </c>
      <c r="E52" s="192">
        <f t="shared" si="7"/>
        <v>0</v>
      </c>
      <c r="F52" s="127">
        <f t="shared" si="2"/>
        <v>2536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20169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70.3</v>
      </c>
      <c r="D53" s="42">
        <f t="shared" si="12"/>
        <v>45975</v>
      </c>
      <c r="E53" s="192">
        <f t="shared" si="7"/>
        <v>0</v>
      </c>
      <c r="F53" s="127">
        <f t="shared" si="2"/>
        <v>2536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20169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71.3</v>
      </c>
      <c r="D54" s="42">
        <f t="shared" si="12"/>
        <v>45976</v>
      </c>
      <c r="E54" s="192">
        <f t="shared" si="7"/>
        <v>0</v>
      </c>
      <c r="F54" s="127">
        <f t="shared" si="2"/>
        <v>2536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20169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72.3</v>
      </c>
      <c r="D55" s="42">
        <f t="shared" si="12"/>
        <v>45977</v>
      </c>
      <c r="E55" s="192">
        <f t="shared" si="7"/>
        <v>0</v>
      </c>
      <c r="F55" s="127">
        <f t="shared" si="2"/>
        <v>2536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20169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73.3</v>
      </c>
      <c r="D56" s="42">
        <f t="shared" si="12"/>
        <v>45978</v>
      </c>
      <c r="E56" s="192">
        <f t="shared" si="7"/>
        <v>0</v>
      </c>
      <c r="F56" s="127">
        <f t="shared" si="2"/>
        <v>2536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20169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74.3</v>
      </c>
      <c r="D57" s="42">
        <f t="shared" si="12"/>
        <v>45979</v>
      </c>
      <c r="E57" s="192">
        <f>E56-H56-Q57</f>
        <v>0</v>
      </c>
      <c r="F57" s="127">
        <f t="shared" si="2"/>
        <v>2536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20169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75.3</v>
      </c>
      <c r="D58" s="44">
        <f t="shared" si="12"/>
        <v>45980</v>
      </c>
      <c r="E58" s="192">
        <f>E57-H57-Q58</f>
        <v>0</v>
      </c>
      <c r="F58" s="127">
        <f t="shared" si="2"/>
        <v>2536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20169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28.529999999999987</v>
      </c>
      <c r="H59" s="46">
        <f>SUM(H10:H58)</f>
        <v>5</v>
      </c>
      <c r="I59" s="485"/>
      <c r="J59" s="486"/>
      <c r="K59" s="480">
        <f>SUM(K10:M58)</f>
        <v>17200</v>
      </c>
      <c r="L59" s="481"/>
      <c r="M59" s="482"/>
      <c r="N59" s="257"/>
      <c r="O59" s="257">
        <f>SUM(O10:O58)</f>
        <v>9904.428100000001</v>
      </c>
      <c r="P59" s="47"/>
      <c r="Q59" s="48">
        <f>SUM(Q10:Q58)</f>
        <v>629</v>
      </c>
      <c r="R59" s="48">
        <f>SUM(R10:R58)</f>
        <v>15317</v>
      </c>
      <c r="S59" s="49"/>
      <c r="T59" s="77">
        <f t="shared" si="13"/>
        <v>20169</v>
      </c>
      <c r="U59" s="78"/>
      <c r="V59" s="78"/>
      <c r="W59" s="151"/>
      <c r="X59" s="152"/>
      <c r="Y59" s="154">
        <f>SUM(Y10:Y30)</f>
        <v>25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1A00-000000000000}">
      <formula1>$AA$10:$AA$25</formula1>
    </dataValidation>
  </dataValidation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</sheetPr>
  <dimension ref="A1:AL101"/>
  <sheetViews>
    <sheetView topLeftCell="H16" workbookViewId="0">
      <selection activeCell="P49" sqref="P4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2535</v>
      </c>
      <c r="E2" s="445"/>
      <c r="F2" s="446"/>
      <c r="G2" s="260"/>
      <c r="H2" s="413" t="s">
        <v>2</v>
      </c>
      <c r="I2" s="414"/>
      <c r="J2" s="442">
        <v>737</v>
      </c>
      <c r="K2" s="443"/>
      <c r="L2" s="29" t="s">
        <v>3</v>
      </c>
      <c r="M2" s="165">
        <f>T59</f>
        <v>19917</v>
      </c>
      <c r="N2" s="29" t="s">
        <v>14</v>
      </c>
      <c r="O2" s="181">
        <f>K59</f>
        <v>16700</v>
      </c>
      <c r="P2" s="29" t="s">
        <v>40</v>
      </c>
      <c r="Q2" s="53"/>
      <c r="R2" s="186" t="s">
        <v>236</v>
      </c>
      <c r="S2" s="160">
        <f>Y59</f>
        <v>52.5</v>
      </c>
      <c r="T2" t="s">
        <v>297</v>
      </c>
      <c r="U2">
        <f xml:space="preserve"> SUM(K10:K58)</f>
        <v>2200</v>
      </c>
      <c r="V2">
        <f>(U2/((J$2)-(SUM(Q10:Q14))))</f>
        <v>4.1745730550284632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64</v>
      </c>
      <c r="E3" s="448"/>
      <c r="F3" s="449"/>
      <c r="G3" s="258"/>
      <c r="H3" s="392" t="s">
        <v>4</v>
      </c>
      <c r="I3" s="393"/>
      <c r="J3" s="440">
        <v>5001</v>
      </c>
      <c r="K3" s="441"/>
      <c r="L3" s="256" t="s">
        <v>113</v>
      </c>
      <c r="M3" s="166">
        <f>J3/J2</f>
        <v>6.7856173677069203</v>
      </c>
      <c r="N3" s="171" t="s">
        <v>15</v>
      </c>
      <c r="O3" s="182">
        <f>(O2/(J7-J3))</f>
        <v>1.5428677014042869</v>
      </c>
      <c r="P3" s="171" t="s">
        <v>41</v>
      </c>
      <c r="Q3" s="54"/>
      <c r="R3" s="187" t="s">
        <v>237</v>
      </c>
      <c r="S3" s="161">
        <f>G59</f>
        <v>35.779999999999994</v>
      </c>
      <c r="T3" t="s">
        <v>246</v>
      </c>
      <c r="U3">
        <f>SUM(L10:L57)</f>
        <v>6000</v>
      </c>
      <c r="V3">
        <f>(U3/((J$2)-(SUM(Q10:Q15))))</f>
        <v>11.385199240986717</v>
      </c>
    </row>
    <row r="4" spans="1:38" ht="18.75" x14ac:dyDescent="0.3">
      <c r="A4" s="387" t="s">
        <v>5</v>
      </c>
      <c r="B4" s="388"/>
      <c r="C4" s="389"/>
      <c r="D4" s="436">
        <v>45925</v>
      </c>
      <c r="E4" s="437"/>
      <c r="F4" s="438"/>
      <c r="G4" s="261"/>
      <c r="H4" s="433" t="s">
        <v>6</v>
      </c>
      <c r="I4" s="434"/>
      <c r="J4" s="395">
        <f>H59</f>
        <v>5</v>
      </c>
      <c r="K4" s="435"/>
      <c r="L4" s="30" t="s">
        <v>7</v>
      </c>
      <c r="M4" s="167">
        <f>(SUM(H10:H20)/J2)+(SUM(H21:H58)/(J2-J5-AB2))</f>
        <v>8.4279899205272346E-3</v>
      </c>
      <c r="N4" s="175" t="s">
        <v>111</v>
      </c>
      <c r="O4" s="183">
        <f>O59</f>
        <v>9731.6337000000003</v>
      </c>
      <c r="P4" s="172" t="s">
        <v>39</v>
      </c>
      <c r="Q4" s="54"/>
      <c r="R4" s="187" t="s">
        <v>242</v>
      </c>
      <c r="S4" s="161">
        <f>O2-S3-S2</f>
        <v>16611.72</v>
      </c>
      <c r="T4" t="s">
        <v>37</v>
      </c>
      <c r="U4">
        <f>SUM(M10:M58)</f>
        <v>8500</v>
      </c>
      <c r="V4">
        <f>(U4/((J$2)-(SUM(Q10:Q14))))</f>
        <v>16.129032258064516</v>
      </c>
    </row>
    <row r="5" spans="1:38" ht="18.75" x14ac:dyDescent="0.3">
      <c r="A5" s="387" t="s">
        <v>8</v>
      </c>
      <c r="B5" s="388"/>
      <c r="C5" s="389"/>
      <c r="D5" s="436">
        <v>45964</v>
      </c>
      <c r="E5" s="437"/>
      <c r="F5" s="438"/>
      <c r="G5" s="261"/>
      <c r="H5" s="433" t="s">
        <v>106</v>
      </c>
      <c r="I5" s="434"/>
      <c r="J5" s="395">
        <f>SUM(Q10:Q25)</f>
        <v>210</v>
      </c>
      <c r="K5" s="435"/>
      <c r="L5" s="30" t="s">
        <v>10</v>
      </c>
      <c r="M5" s="168">
        <f>((J7-J3)/M2)*1000</f>
        <v>543.45533965958725</v>
      </c>
      <c r="N5" s="173" t="s">
        <v>112</v>
      </c>
      <c r="O5" s="184">
        <f>O4/(J7-J3)</f>
        <v>0.89907924057649669</v>
      </c>
      <c r="P5" s="173" t="s">
        <v>42</v>
      </c>
      <c r="Q5" s="54"/>
      <c r="R5" s="187" t="s">
        <v>238</v>
      </c>
      <c r="S5" s="161">
        <f>S4/J6</f>
        <v>31.823218390804598</v>
      </c>
    </row>
    <row r="6" spans="1:38" ht="18.75" x14ac:dyDescent="0.3">
      <c r="A6" s="387" t="s">
        <v>11</v>
      </c>
      <c r="B6" s="388"/>
      <c r="C6" s="389"/>
      <c r="D6" s="487">
        <v>27.3</v>
      </c>
      <c r="E6" s="488"/>
      <c r="F6" s="489"/>
      <c r="G6" s="258"/>
      <c r="H6" s="433" t="s">
        <v>107</v>
      </c>
      <c r="I6" s="434"/>
      <c r="J6" s="395">
        <f>Q59-J5</f>
        <v>522</v>
      </c>
      <c r="K6" s="435"/>
      <c r="L6" s="256" t="s">
        <v>109</v>
      </c>
      <c r="M6" s="169">
        <f>SUM(R40:R58)/SUM(Q40:Q58)</f>
        <v>27.7816091954023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66.3</v>
      </c>
      <c r="E7" s="464"/>
      <c r="F7" s="465"/>
      <c r="G7" s="259"/>
      <c r="H7" s="459" t="s">
        <v>12</v>
      </c>
      <c r="I7" s="460"/>
      <c r="J7" s="461">
        <f>R59</f>
        <v>15825</v>
      </c>
      <c r="K7" s="462"/>
      <c r="L7" s="31" t="s">
        <v>110</v>
      </c>
      <c r="M7" s="170">
        <f>SUM(R10:R25)/SUM(Q10:Q25)</f>
        <v>6.3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27.3</v>
      </c>
      <c r="D10" s="41">
        <f>D4</f>
        <v>45925</v>
      </c>
      <c r="E10" s="192">
        <f>J2</f>
        <v>737</v>
      </c>
      <c r="F10" s="127">
        <f>D$2</f>
        <v>2535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>
        <v>0.73921099999999995</v>
      </c>
      <c r="O10" s="121">
        <f>SUM(K10:M10)*N10</f>
        <v>1626.2641999999998</v>
      </c>
      <c r="P10" s="119" t="s">
        <v>368</v>
      </c>
      <c r="Q10" s="60"/>
      <c r="R10" s="60"/>
      <c r="S10" s="45">
        <f>E10-H10-Q10</f>
        <v>737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28.3</v>
      </c>
      <c r="D11" s="42">
        <f>D10+1</f>
        <v>45926</v>
      </c>
      <c r="E11" s="192">
        <f>E10-H10-Q11</f>
        <v>527</v>
      </c>
      <c r="F11" s="127">
        <f t="shared" ref="F11:F58" si="2">D$2</f>
        <v>2535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204</v>
      </c>
      <c r="Q11" s="66">
        <v>210</v>
      </c>
      <c r="R11" s="66">
        <v>1323</v>
      </c>
      <c r="S11" s="45">
        <f>S10-H11-Q11</f>
        <v>527</v>
      </c>
      <c r="T11" s="74">
        <f>T10+S11</f>
        <v>527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52.5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29.3</v>
      </c>
      <c r="D12" s="42">
        <f t="shared" si="6"/>
        <v>45927</v>
      </c>
      <c r="E12" s="192">
        <f t="shared" ref="E12:E56" si="7">E11-H11-Q12</f>
        <v>527</v>
      </c>
      <c r="F12" s="127">
        <f t="shared" si="2"/>
        <v>2535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527</v>
      </c>
      <c r="T12" s="74">
        <f t="shared" ref="T12:T51" si="9">T11+S12</f>
        <v>1054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30.3</v>
      </c>
      <c r="D13" s="42">
        <f t="shared" si="6"/>
        <v>45928</v>
      </c>
      <c r="E13" s="192">
        <f t="shared" si="7"/>
        <v>527</v>
      </c>
      <c r="F13" s="127">
        <f t="shared" si="2"/>
        <v>2535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527</v>
      </c>
      <c r="T13" s="74">
        <f t="shared" si="9"/>
        <v>1581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31.3</v>
      </c>
      <c r="D14" s="42">
        <f t="shared" si="6"/>
        <v>45929</v>
      </c>
      <c r="E14" s="192">
        <f t="shared" si="7"/>
        <v>527</v>
      </c>
      <c r="F14" s="127">
        <f t="shared" si="2"/>
        <v>2535</v>
      </c>
      <c r="G14" s="127">
        <f t="shared" si="3"/>
        <v>1.1000000000000001</v>
      </c>
      <c r="H14" s="61">
        <v>1</v>
      </c>
      <c r="I14" s="470" t="s">
        <v>161</v>
      </c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526</v>
      </c>
      <c r="T14" s="74">
        <f t="shared" si="9"/>
        <v>2107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32.299999999999997</v>
      </c>
      <c r="D15" s="42">
        <f t="shared" si="6"/>
        <v>45930</v>
      </c>
      <c r="E15" s="192">
        <f>E14-H14-Q15</f>
        <v>526</v>
      </c>
      <c r="F15" s="127">
        <f t="shared" si="2"/>
        <v>2535</v>
      </c>
      <c r="G15" s="127">
        <f t="shared" si="3"/>
        <v>1.4000000000000001</v>
      </c>
      <c r="H15" s="61">
        <v>1</v>
      </c>
      <c r="I15" s="470" t="s">
        <v>148</v>
      </c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525</v>
      </c>
      <c r="T15" s="74">
        <f t="shared" si="9"/>
        <v>2632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33.299999999999997</v>
      </c>
      <c r="D16" s="42">
        <f t="shared" si="6"/>
        <v>45931</v>
      </c>
      <c r="E16" s="192">
        <f t="shared" si="7"/>
        <v>525</v>
      </c>
      <c r="F16" s="127">
        <f t="shared" si="2"/>
        <v>2535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525</v>
      </c>
      <c r="T16" s="75">
        <f t="shared" si="9"/>
        <v>3157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34.299999999999997</v>
      </c>
      <c r="D17" s="42">
        <f t="shared" si="6"/>
        <v>45932</v>
      </c>
      <c r="E17" s="192">
        <f t="shared" si="7"/>
        <v>525</v>
      </c>
      <c r="F17" s="127">
        <f t="shared" si="2"/>
        <v>2535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525</v>
      </c>
      <c r="T17" s="74">
        <f t="shared" si="9"/>
        <v>3682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35.299999999999997</v>
      </c>
      <c r="D18" s="42">
        <f t="shared" si="6"/>
        <v>45933</v>
      </c>
      <c r="E18" s="192">
        <f>E17-H17-Q18</f>
        <v>525</v>
      </c>
      <c r="F18" s="127">
        <f t="shared" si="2"/>
        <v>2535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525</v>
      </c>
      <c r="T18" s="74">
        <f t="shared" si="9"/>
        <v>4207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36.299999999999997</v>
      </c>
      <c r="D19" s="42">
        <f t="shared" si="6"/>
        <v>45934</v>
      </c>
      <c r="E19" s="192">
        <f t="shared" si="7"/>
        <v>525</v>
      </c>
      <c r="F19" s="127">
        <f t="shared" si="2"/>
        <v>2535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525</v>
      </c>
      <c r="T19" s="74">
        <f t="shared" si="9"/>
        <v>4732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37.299999999999997</v>
      </c>
      <c r="D20" s="42">
        <f t="shared" si="6"/>
        <v>45935</v>
      </c>
      <c r="E20" s="192">
        <f t="shared" si="7"/>
        <v>525</v>
      </c>
      <c r="F20" s="127">
        <f t="shared" si="2"/>
        <v>2535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525</v>
      </c>
      <c r="T20" s="74">
        <f t="shared" si="9"/>
        <v>5257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38.299999999999997</v>
      </c>
      <c r="D21" s="42">
        <f t="shared" si="6"/>
        <v>45936</v>
      </c>
      <c r="E21" s="192">
        <f t="shared" si="7"/>
        <v>525</v>
      </c>
      <c r="F21" s="127">
        <f t="shared" si="2"/>
        <v>2535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525</v>
      </c>
      <c r="T21" s="74">
        <f t="shared" si="9"/>
        <v>5782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39.299999999999997</v>
      </c>
      <c r="D22" s="42">
        <f t="shared" si="6"/>
        <v>45937</v>
      </c>
      <c r="E22" s="192">
        <f t="shared" si="7"/>
        <v>525</v>
      </c>
      <c r="F22" s="127">
        <f t="shared" si="2"/>
        <v>2535</v>
      </c>
      <c r="G22" s="127">
        <f t="shared" si="3"/>
        <v>0</v>
      </c>
      <c r="H22" s="61"/>
      <c r="I22" s="470"/>
      <c r="J22" s="471"/>
      <c r="K22" s="62"/>
      <c r="L22" s="63">
        <v>2000</v>
      </c>
      <c r="M22" s="64"/>
      <c r="N22" s="122">
        <v>0.61347600000000002</v>
      </c>
      <c r="O22" s="121">
        <f t="shared" si="4"/>
        <v>1226.952</v>
      </c>
      <c r="P22" s="65"/>
      <c r="Q22" s="66"/>
      <c r="R22" s="66"/>
      <c r="S22" s="45">
        <f t="shared" si="8"/>
        <v>525</v>
      </c>
      <c r="T22" s="74">
        <f t="shared" si="9"/>
        <v>6307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40.299999999999997</v>
      </c>
      <c r="D23" s="42">
        <f t="shared" si="6"/>
        <v>45938</v>
      </c>
      <c r="E23" s="192">
        <f t="shared" si="7"/>
        <v>525</v>
      </c>
      <c r="F23" s="127">
        <f t="shared" si="2"/>
        <v>2535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525</v>
      </c>
      <c r="T23" s="75">
        <f t="shared" si="9"/>
        <v>6832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41.3</v>
      </c>
      <c r="D24" s="42">
        <f t="shared" si="6"/>
        <v>45939</v>
      </c>
      <c r="E24" s="192">
        <f t="shared" si="7"/>
        <v>525</v>
      </c>
      <c r="F24" s="127">
        <f t="shared" si="2"/>
        <v>2535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525</v>
      </c>
      <c r="T24" s="74">
        <f t="shared" si="9"/>
        <v>7357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42.3</v>
      </c>
      <c r="D25" s="42">
        <f t="shared" si="6"/>
        <v>45940</v>
      </c>
      <c r="E25" s="192">
        <f t="shared" si="7"/>
        <v>525</v>
      </c>
      <c r="F25" s="127">
        <f t="shared" si="2"/>
        <v>2535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525</v>
      </c>
      <c r="T25" s="74">
        <f t="shared" si="9"/>
        <v>7882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43.3</v>
      </c>
      <c r="D26" s="42">
        <f t="shared" si="6"/>
        <v>45941</v>
      </c>
      <c r="E26" s="192">
        <f t="shared" si="7"/>
        <v>525</v>
      </c>
      <c r="F26" s="127">
        <f t="shared" si="2"/>
        <v>2535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525</v>
      </c>
      <c r="T26" s="74">
        <f t="shared" si="9"/>
        <v>8407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44.3</v>
      </c>
      <c r="D27" s="42">
        <f t="shared" si="6"/>
        <v>45942</v>
      </c>
      <c r="E27" s="192">
        <f t="shared" si="7"/>
        <v>525</v>
      </c>
      <c r="F27" s="127">
        <f t="shared" si="2"/>
        <v>2535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525</v>
      </c>
      <c r="T27" s="74">
        <f t="shared" si="9"/>
        <v>8932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45.3</v>
      </c>
      <c r="D28" s="42">
        <f t="shared" si="11"/>
        <v>45943</v>
      </c>
      <c r="E28" s="192">
        <f t="shared" si="7"/>
        <v>525</v>
      </c>
      <c r="F28" s="127">
        <f t="shared" si="2"/>
        <v>2535</v>
      </c>
      <c r="G28" s="127">
        <f t="shared" si="3"/>
        <v>0</v>
      </c>
      <c r="H28" s="61"/>
      <c r="I28" s="470"/>
      <c r="J28" s="471"/>
      <c r="K28" s="62"/>
      <c r="L28" s="63">
        <v>1000</v>
      </c>
      <c r="M28" s="64"/>
      <c r="N28" s="122">
        <v>0.61347600000000002</v>
      </c>
      <c r="O28" s="121">
        <f t="shared" si="4"/>
        <v>613.476</v>
      </c>
      <c r="P28" s="65"/>
      <c r="Q28" s="66"/>
      <c r="R28" s="66"/>
      <c r="S28" s="45">
        <f t="shared" si="8"/>
        <v>525</v>
      </c>
      <c r="T28" s="74">
        <f t="shared" si="9"/>
        <v>9457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46.3</v>
      </c>
      <c r="D29" s="42">
        <f t="shared" si="11"/>
        <v>45944</v>
      </c>
      <c r="E29" s="192">
        <f t="shared" si="7"/>
        <v>525</v>
      </c>
      <c r="F29" s="127">
        <f t="shared" si="2"/>
        <v>2535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525</v>
      </c>
      <c r="T29" s="74">
        <f t="shared" si="9"/>
        <v>9982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47.3</v>
      </c>
      <c r="D30" s="42">
        <f t="shared" si="11"/>
        <v>45945</v>
      </c>
      <c r="E30" s="192">
        <f t="shared" si="7"/>
        <v>525</v>
      </c>
      <c r="F30" s="127">
        <f t="shared" si="2"/>
        <v>2535</v>
      </c>
      <c r="G30" s="127">
        <f t="shared" si="3"/>
        <v>0</v>
      </c>
      <c r="H30" s="61"/>
      <c r="I30" s="470"/>
      <c r="J30" s="471"/>
      <c r="K30" s="62"/>
      <c r="L30" s="63">
        <v>3000</v>
      </c>
      <c r="M30" s="64"/>
      <c r="N30" s="122">
        <v>0.61347600000000002</v>
      </c>
      <c r="O30" s="121">
        <f t="shared" si="4"/>
        <v>1840.4280000000001</v>
      </c>
      <c r="P30" s="65"/>
      <c r="Q30" s="66"/>
      <c r="R30" s="66"/>
      <c r="S30" s="45">
        <f t="shared" si="8"/>
        <v>525</v>
      </c>
      <c r="T30" s="75">
        <f t="shared" si="9"/>
        <v>10507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48.3</v>
      </c>
      <c r="D31" s="42">
        <f t="shared" si="11"/>
        <v>45946</v>
      </c>
      <c r="E31" s="192">
        <f t="shared" si="7"/>
        <v>525</v>
      </c>
      <c r="F31" s="127">
        <f t="shared" si="2"/>
        <v>2535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525</v>
      </c>
      <c r="T31" s="74">
        <f t="shared" si="9"/>
        <v>11032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49.3</v>
      </c>
      <c r="D32" s="42">
        <f t="shared" si="11"/>
        <v>45947</v>
      </c>
      <c r="E32" s="192">
        <f t="shared" si="7"/>
        <v>525</v>
      </c>
      <c r="F32" s="127">
        <f t="shared" si="2"/>
        <v>2535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525</v>
      </c>
      <c r="T32" s="74">
        <f t="shared" si="9"/>
        <v>11557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50.3</v>
      </c>
      <c r="D33" s="42">
        <f t="shared" si="11"/>
        <v>45948</v>
      </c>
      <c r="E33" s="192">
        <f t="shared" si="7"/>
        <v>525</v>
      </c>
      <c r="F33" s="127">
        <f t="shared" si="2"/>
        <v>2535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525</v>
      </c>
      <c r="T33" s="74">
        <f t="shared" si="9"/>
        <v>12082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51.3</v>
      </c>
      <c r="D34" s="42">
        <f t="shared" si="11"/>
        <v>45949</v>
      </c>
      <c r="E34" s="192">
        <f t="shared" si="7"/>
        <v>525</v>
      </c>
      <c r="F34" s="127">
        <f t="shared" si="2"/>
        <v>2535</v>
      </c>
      <c r="G34" s="127">
        <f t="shared" si="3"/>
        <v>9.7599999999999962</v>
      </c>
      <c r="H34" s="61">
        <v>1</v>
      </c>
      <c r="I34" s="470" t="s">
        <v>155</v>
      </c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524</v>
      </c>
      <c r="T34" s="74">
        <f t="shared" si="9"/>
        <v>12606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52.3</v>
      </c>
      <c r="D35" s="42">
        <f t="shared" si="11"/>
        <v>45950</v>
      </c>
      <c r="E35" s="192">
        <f t="shared" si="7"/>
        <v>524</v>
      </c>
      <c r="F35" s="127">
        <f t="shared" si="2"/>
        <v>2535</v>
      </c>
      <c r="G35" s="127">
        <f t="shared" si="3"/>
        <v>10.559999999999997</v>
      </c>
      <c r="H35" s="61">
        <v>1</v>
      </c>
      <c r="I35" s="470" t="s">
        <v>158</v>
      </c>
      <c r="J35" s="471"/>
      <c r="K35" s="62"/>
      <c r="L35" s="63"/>
      <c r="M35" s="64">
        <v>1500</v>
      </c>
      <c r="N35" s="122">
        <v>0.52053099999999997</v>
      </c>
      <c r="O35" s="121">
        <f t="shared" si="4"/>
        <v>780.79649999999992</v>
      </c>
      <c r="P35" s="65" t="s">
        <v>373</v>
      </c>
      <c r="Q35" s="66"/>
      <c r="R35" s="66"/>
      <c r="S35" s="45">
        <f t="shared" si="8"/>
        <v>523</v>
      </c>
      <c r="T35" s="74">
        <f t="shared" si="9"/>
        <v>13129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53.3</v>
      </c>
      <c r="D36" s="42">
        <f t="shared" si="11"/>
        <v>45951</v>
      </c>
      <c r="E36" s="192">
        <f t="shared" si="7"/>
        <v>523</v>
      </c>
      <c r="F36" s="127">
        <f t="shared" si="2"/>
        <v>2535</v>
      </c>
      <c r="G36" s="127">
        <f t="shared" si="3"/>
        <v>0</v>
      </c>
      <c r="H36" s="61"/>
      <c r="I36" s="470"/>
      <c r="J36" s="471"/>
      <c r="K36" s="62"/>
      <c r="L36" s="63"/>
      <c r="M36" s="64">
        <v>3000</v>
      </c>
      <c r="N36" s="122">
        <v>0.52053099999999997</v>
      </c>
      <c r="O36" s="121">
        <f t="shared" si="4"/>
        <v>1561.5929999999998</v>
      </c>
      <c r="P36" s="65"/>
      <c r="Q36" s="66"/>
      <c r="R36" s="66"/>
      <c r="S36" s="45">
        <f t="shared" si="8"/>
        <v>523</v>
      </c>
      <c r="T36" s="74">
        <f t="shared" si="9"/>
        <v>13652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54.3</v>
      </c>
      <c r="D37" s="42">
        <f t="shared" si="11"/>
        <v>45952</v>
      </c>
      <c r="E37" s="192">
        <f t="shared" si="7"/>
        <v>523</v>
      </c>
      <c r="F37" s="127">
        <f t="shared" si="2"/>
        <v>2535</v>
      </c>
      <c r="G37" s="127">
        <f t="shared" si="3"/>
        <v>0</v>
      </c>
      <c r="H37" s="61"/>
      <c r="I37" s="470"/>
      <c r="J37" s="471"/>
      <c r="K37" s="62"/>
      <c r="L37" s="63"/>
      <c r="M37" s="64">
        <v>2000</v>
      </c>
      <c r="N37" s="122">
        <v>0.52053099999999997</v>
      </c>
      <c r="O37" s="121">
        <f t="shared" si="4"/>
        <v>1041.0619999999999</v>
      </c>
      <c r="P37" s="65"/>
      <c r="Q37" s="66"/>
      <c r="R37" s="66"/>
      <c r="S37" s="45">
        <f t="shared" si="8"/>
        <v>523</v>
      </c>
      <c r="T37" s="75">
        <f t="shared" si="9"/>
        <v>14175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55.3</v>
      </c>
      <c r="D38" s="42">
        <f t="shared" si="11"/>
        <v>45953</v>
      </c>
      <c r="E38" s="192">
        <f t="shared" si="7"/>
        <v>523</v>
      </c>
      <c r="F38" s="127">
        <f t="shared" si="2"/>
        <v>2535</v>
      </c>
      <c r="G38" s="127">
        <f t="shared" si="3"/>
        <v>12.959999999999999</v>
      </c>
      <c r="H38" s="61">
        <v>1</v>
      </c>
      <c r="I38" s="470" t="s">
        <v>161</v>
      </c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522</v>
      </c>
      <c r="T38" s="74">
        <f t="shared" si="9"/>
        <v>14697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56.3</v>
      </c>
      <c r="D39" s="42">
        <f t="shared" si="11"/>
        <v>45954</v>
      </c>
      <c r="E39" s="192">
        <f t="shared" si="7"/>
        <v>522</v>
      </c>
      <c r="F39" s="127">
        <f t="shared" si="2"/>
        <v>2535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522</v>
      </c>
      <c r="T39" s="74">
        <f t="shared" si="9"/>
        <v>15219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57.3</v>
      </c>
      <c r="D40" s="42">
        <f t="shared" si="11"/>
        <v>45955</v>
      </c>
      <c r="E40" s="192">
        <f t="shared" si="7"/>
        <v>522</v>
      </c>
      <c r="F40" s="127">
        <f t="shared" si="2"/>
        <v>2535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522</v>
      </c>
      <c r="T40" s="74">
        <f t="shared" si="9"/>
        <v>15741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58.3</v>
      </c>
      <c r="D41" s="42">
        <f t="shared" si="11"/>
        <v>45956</v>
      </c>
      <c r="E41" s="192">
        <f t="shared" si="7"/>
        <v>522</v>
      </c>
      <c r="F41" s="127">
        <f t="shared" si="2"/>
        <v>2535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522</v>
      </c>
      <c r="T41" s="74">
        <f t="shared" si="9"/>
        <v>16263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59.3</v>
      </c>
      <c r="D42" s="42">
        <f t="shared" si="11"/>
        <v>45957</v>
      </c>
      <c r="E42" s="192">
        <f t="shared" si="7"/>
        <v>522</v>
      </c>
      <c r="F42" s="127">
        <f t="shared" si="2"/>
        <v>2535</v>
      </c>
      <c r="G42" s="127">
        <f t="shared" si="3"/>
        <v>0</v>
      </c>
      <c r="H42" s="61"/>
      <c r="I42" s="470"/>
      <c r="J42" s="471"/>
      <c r="K42" s="62"/>
      <c r="L42" s="63"/>
      <c r="M42" s="64">
        <v>2000</v>
      </c>
      <c r="N42" s="122">
        <v>0.52053099999999997</v>
      </c>
      <c r="O42" s="121">
        <f t="shared" si="4"/>
        <v>1041.0619999999999</v>
      </c>
      <c r="P42" s="65"/>
      <c r="Q42" s="66"/>
      <c r="R42" s="66"/>
      <c r="S42" s="45">
        <f t="shared" si="8"/>
        <v>522</v>
      </c>
      <c r="T42" s="74">
        <f t="shared" si="9"/>
        <v>16785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60.3</v>
      </c>
      <c r="D43" s="42">
        <f t="shared" si="11"/>
        <v>45958</v>
      </c>
      <c r="E43" s="192">
        <f t="shared" si="7"/>
        <v>522</v>
      </c>
      <c r="F43" s="127">
        <f t="shared" si="2"/>
        <v>2535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522</v>
      </c>
      <c r="T43" s="74">
        <f t="shared" si="9"/>
        <v>17307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61.3</v>
      </c>
      <c r="D44" s="42">
        <f t="shared" si="12"/>
        <v>45959</v>
      </c>
      <c r="E44" s="192">
        <f t="shared" si="7"/>
        <v>522</v>
      </c>
      <c r="F44" s="127">
        <f t="shared" si="2"/>
        <v>2535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522</v>
      </c>
      <c r="T44" s="75">
        <f t="shared" si="9"/>
        <v>17829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62.3</v>
      </c>
      <c r="D45" s="42">
        <f t="shared" si="12"/>
        <v>45960</v>
      </c>
      <c r="E45" s="192">
        <f t="shared" si="7"/>
        <v>522</v>
      </c>
      <c r="F45" s="127">
        <f t="shared" si="2"/>
        <v>2535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522</v>
      </c>
      <c r="T45" s="74">
        <f>T44+S45</f>
        <v>18351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63.3</v>
      </c>
      <c r="D46" s="42">
        <f t="shared" si="12"/>
        <v>45961</v>
      </c>
      <c r="E46" s="192">
        <f t="shared" si="7"/>
        <v>522</v>
      </c>
      <c r="F46" s="127">
        <f t="shared" si="2"/>
        <v>2535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522</v>
      </c>
      <c r="T46" s="74">
        <f>T45+S46</f>
        <v>18873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64.3</v>
      </c>
      <c r="D47" s="42">
        <f t="shared" si="12"/>
        <v>45962</v>
      </c>
      <c r="E47" s="192">
        <f t="shared" si="7"/>
        <v>522</v>
      </c>
      <c r="F47" s="127">
        <f t="shared" si="2"/>
        <v>2535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522</v>
      </c>
      <c r="T47" s="74">
        <f t="shared" si="9"/>
        <v>19395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65.3</v>
      </c>
      <c r="D48" s="42">
        <f t="shared" si="12"/>
        <v>45963</v>
      </c>
      <c r="E48" s="192">
        <f t="shared" si="7"/>
        <v>522</v>
      </c>
      <c r="F48" s="127">
        <f t="shared" si="2"/>
        <v>2535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522</v>
      </c>
      <c r="T48" s="74">
        <f t="shared" si="9"/>
        <v>19917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66.3</v>
      </c>
      <c r="D49" s="42">
        <f t="shared" si="12"/>
        <v>45964</v>
      </c>
      <c r="E49" s="192">
        <f t="shared" si="7"/>
        <v>0</v>
      </c>
      <c r="F49" s="127">
        <f t="shared" si="2"/>
        <v>2535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377</v>
      </c>
      <c r="Q49" s="66">
        <v>522</v>
      </c>
      <c r="R49" s="66">
        <v>14502</v>
      </c>
      <c r="S49" s="45">
        <f t="shared" si="8"/>
        <v>0</v>
      </c>
      <c r="T49" s="74">
        <f t="shared" si="9"/>
        <v>19917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67.3</v>
      </c>
      <c r="D50" s="42">
        <f t="shared" si="12"/>
        <v>45965</v>
      </c>
      <c r="E50" s="192">
        <f t="shared" si="7"/>
        <v>0</v>
      </c>
      <c r="F50" s="127">
        <f t="shared" si="2"/>
        <v>2535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19917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68.3</v>
      </c>
      <c r="D51" s="42">
        <f t="shared" si="12"/>
        <v>45966</v>
      </c>
      <c r="E51" s="192">
        <f t="shared" si="7"/>
        <v>0</v>
      </c>
      <c r="F51" s="127">
        <f t="shared" si="2"/>
        <v>2535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19917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69.3</v>
      </c>
      <c r="D52" s="42">
        <f t="shared" si="12"/>
        <v>45967</v>
      </c>
      <c r="E52" s="192">
        <f t="shared" si="7"/>
        <v>0</v>
      </c>
      <c r="F52" s="127">
        <f t="shared" si="2"/>
        <v>2535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19917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70.3</v>
      </c>
      <c r="D53" s="42">
        <f t="shared" si="12"/>
        <v>45968</v>
      </c>
      <c r="E53" s="192">
        <f t="shared" si="7"/>
        <v>0</v>
      </c>
      <c r="F53" s="127">
        <f t="shared" si="2"/>
        <v>2535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19917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71.3</v>
      </c>
      <c r="D54" s="42">
        <f t="shared" si="12"/>
        <v>45969</v>
      </c>
      <c r="E54" s="192">
        <f t="shared" si="7"/>
        <v>0</v>
      </c>
      <c r="F54" s="127">
        <f t="shared" si="2"/>
        <v>2535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19917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72.3</v>
      </c>
      <c r="D55" s="42">
        <f t="shared" si="12"/>
        <v>45970</v>
      </c>
      <c r="E55" s="192">
        <f t="shared" si="7"/>
        <v>0</v>
      </c>
      <c r="F55" s="127">
        <f t="shared" si="2"/>
        <v>2535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19917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73.3</v>
      </c>
      <c r="D56" s="42">
        <f t="shared" si="12"/>
        <v>45971</v>
      </c>
      <c r="E56" s="192">
        <f t="shared" si="7"/>
        <v>0</v>
      </c>
      <c r="F56" s="127">
        <f t="shared" si="2"/>
        <v>2535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19917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74.3</v>
      </c>
      <c r="D57" s="42">
        <f t="shared" si="12"/>
        <v>45972</v>
      </c>
      <c r="E57" s="192">
        <f>E56-H56-Q57</f>
        <v>0</v>
      </c>
      <c r="F57" s="127">
        <f t="shared" si="2"/>
        <v>2535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19917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75.3</v>
      </c>
      <c r="D58" s="44">
        <f t="shared" si="12"/>
        <v>45973</v>
      </c>
      <c r="E58" s="192">
        <f>E57-H57-Q58</f>
        <v>0</v>
      </c>
      <c r="F58" s="127">
        <f t="shared" si="2"/>
        <v>2535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19917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35.779999999999994</v>
      </c>
      <c r="H59" s="46">
        <f>SUM(H10:H58)</f>
        <v>5</v>
      </c>
      <c r="I59" s="485"/>
      <c r="J59" s="486"/>
      <c r="K59" s="480">
        <f>SUM(K10:M58)</f>
        <v>16700</v>
      </c>
      <c r="L59" s="481"/>
      <c r="M59" s="482"/>
      <c r="N59" s="257"/>
      <c r="O59" s="257">
        <f>SUM(O10:O58)</f>
        <v>9731.6337000000003</v>
      </c>
      <c r="P59" s="47"/>
      <c r="Q59" s="48">
        <f>SUM(Q10:Q58)</f>
        <v>732</v>
      </c>
      <c r="R59" s="48">
        <f>SUM(R10:R58)</f>
        <v>15825</v>
      </c>
      <c r="S59" s="49"/>
      <c r="T59" s="77">
        <f t="shared" si="13"/>
        <v>19917</v>
      </c>
      <c r="U59" s="78"/>
      <c r="V59" s="78"/>
      <c r="W59" s="151"/>
      <c r="X59" s="152"/>
      <c r="Y59" s="154">
        <f>SUM(Y10:Y30)</f>
        <v>52.5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1B00-000000000000}">
      <formula1>$AA$10:$AA$25</formula1>
    </dataValidation>
  </dataValidation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</sheetPr>
  <dimension ref="A1:AL101"/>
  <sheetViews>
    <sheetView topLeftCell="F43" workbookViewId="0">
      <selection activeCell="M35" sqref="M35:M48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2534</v>
      </c>
      <c r="E2" s="445"/>
      <c r="F2" s="446"/>
      <c r="G2" s="260"/>
      <c r="H2" s="413" t="s">
        <v>2</v>
      </c>
      <c r="I2" s="414"/>
      <c r="J2" s="442">
        <v>717</v>
      </c>
      <c r="K2" s="443"/>
      <c r="L2" s="29" t="s">
        <v>3</v>
      </c>
      <c r="M2" s="165">
        <f>T59</f>
        <v>21421</v>
      </c>
      <c r="N2" s="29" t="s">
        <v>14</v>
      </c>
      <c r="O2" s="181">
        <f>K59</f>
        <v>17900</v>
      </c>
      <c r="P2" s="29" t="s">
        <v>40</v>
      </c>
      <c r="Q2" s="53"/>
      <c r="R2" s="186" t="s">
        <v>236</v>
      </c>
      <c r="S2" s="160">
        <f>Y59</f>
        <v>37.75</v>
      </c>
      <c r="T2" t="s">
        <v>297</v>
      </c>
      <c r="U2">
        <f xml:space="preserve"> SUM(K10:K58)</f>
        <v>2300</v>
      </c>
      <c r="V2">
        <f>(U2/((J$2)-(SUM(Q10:Q14))))</f>
        <v>4.0636042402826851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62</v>
      </c>
      <c r="E3" s="448"/>
      <c r="F3" s="449"/>
      <c r="G3" s="258"/>
      <c r="H3" s="392" t="s">
        <v>4</v>
      </c>
      <c r="I3" s="393"/>
      <c r="J3" s="440">
        <v>4701</v>
      </c>
      <c r="K3" s="441"/>
      <c r="L3" s="256" t="s">
        <v>113</v>
      </c>
      <c r="M3" s="166">
        <f>J3/J2</f>
        <v>6.5564853556485359</v>
      </c>
      <c r="N3" s="171" t="s">
        <v>15</v>
      </c>
      <c r="O3" s="182">
        <f>(O2/(J7-J3))</f>
        <v>1.5690743338008415</v>
      </c>
      <c r="P3" s="171" t="s">
        <v>41</v>
      </c>
      <c r="Q3" s="54"/>
      <c r="R3" s="187" t="s">
        <v>237</v>
      </c>
      <c r="S3" s="161">
        <f>G59</f>
        <v>9.4399999999999977</v>
      </c>
      <c r="T3" t="s">
        <v>246</v>
      </c>
      <c r="U3">
        <f>SUM(L10:L57)</f>
        <v>7000</v>
      </c>
      <c r="V3">
        <f>(U3/((J$2)-(SUM(Q10:Q15))))</f>
        <v>12.367491166077739</v>
      </c>
    </row>
    <row r="4" spans="1:38" ht="18.75" x14ac:dyDescent="0.3">
      <c r="A4" s="387" t="s">
        <v>5</v>
      </c>
      <c r="B4" s="388"/>
      <c r="C4" s="389"/>
      <c r="D4" s="436">
        <v>45918</v>
      </c>
      <c r="E4" s="437"/>
      <c r="F4" s="438"/>
      <c r="G4" s="261"/>
      <c r="H4" s="433" t="s">
        <v>6</v>
      </c>
      <c r="I4" s="434"/>
      <c r="J4" s="395">
        <f>H59</f>
        <v>3</v>
      </c>
      <c r="K4" s="435"/>
      <c r="L4" s="30" t="s">
        <v>7</v>
      </c>
      <c r="M4" s="167">
        <f>(SUM(H10:H20)/J2)+(SUM(H21:H58)/(J2-J5-AB2))</f>
        <v>4.9345231483195716E-3</v>
      </c>
      <c r="N4" s="175" t="s">
        <v>111</v>
      </c>
      <c r="O4" s="183">
        <f>O59</f>
        <v>10407.5319</v>
      </c>
      <c r="P4" s="172" t="s">
        <v>39</v>
      </c>
      <c r="Q4" s="54"/>
      <c r="R4" s="187" t="s">
        <v>242</v>
      </c>
      <c r="S4" s="161">
        <f>O2-S3-S2</f>
        <v>17852.810000000001</v>
      </c>
      <c r="T4" t="s">
        <v>37</v>
      </c>
      <c r="U4">
        <f>SUM(M10:M58)</f>
        <v>8600</v>
      </c>
      <c r="V4">
        <f>(U4/((J$2)-(SUM(Q10:Q14))))</f>
        <v>15.19434628975265</v>
      </c>
    </row>
    <row r="5" spans="1:38" ht="18.75" x14ac:dyDescent="0.3">
      <c r="A5" s="387" t="s">
        <v>8</v>
      </c>
      <c r="B5" s="388"/>
      <c r="C5" s="389"/>
      <c r="D5" s="436">
        <v>45957</v>
      </c>
      <c r="E5" s="437"/>
      <c r="F5" s="438"/>
      <c r="G5" s="261"/>
      <c r="H5" s="433" t="s">
        <v>106</v>
      </c>
      <c r="I5" s="434"/>
      <c r="J5" s="395">
        <f>SUM(Q10:Q25)</f>
        <v>151</v>
      </c>
      <c r="K5" s="435"/>
      <c r="L5" s="30" t="s">
        <v>10</v>
      </c>
      <c r="M5" s="168">
        <f>((J7-J3)/M2)*1000</f>
        <v>532.56150506512301</v>
      </c>
      <c r="N5" s="173" t="s">
        <v>112</v>
      </c>
      <c r="O5" s="184">
        <f>O4/(J7-J3)</f>
        <v>0.91230118338008415</v>
      </c>
      <c r="P5" s="173" t="s">
        <v>42</v>
      </c>
      <c r="Q5" s="54"/>
      <c r="R5" s="187" t="s">
        <v>238</v>
      </c>
      <c r="S5" s="161">
        <f>S4/J6</f>
        <v>31.710142095914744</v>
      </c>
    </row>
    <row r="6" spans="1:38" ht="18.75" x14ac:dyDescent="0.3">
      <c r="A6" s="387" t="s">
        <v>11</v>
      </c>
      <c r="B6" s="388"/>
      <c r="C6" s="389"/>
      <c r="D6" s="447">
        <v>27.8</v>
      </c>
      <c r="E6" s="448"/>
      <c r="F6" s="449"/>
      <c r="G6" s="258"/>
      <c r="H6" s="433" t="s">
        <v>107</v>
      </c>
      <c r="I6" s="434"/>
      <c r="J6" s="395">
        <f>Q59-J5</f>
        <v>563</v>
      </c>
      <c r="K6" s="435"/>
      <c r="L6" s="256" t="s">
        <v>109</v>
      </c>
      <c r="M6" s="169">
        <f>SUM(R40:R58)/SUM(Q40:Q58)</f>
        <v>27.097690941385434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66.8</v>
      </c>
      <c r="E7" s="464"/>
      <c r="F7" s="465"/>
      <c r="G7" s="259"/>
      <c r="H7" s="459" t="s">
        <v>12</v>
      </c>
      <c r="I7" s="460"/>
      <c r="J7" s="461">
        <f>R59</f>
        <v>16109</v>
      </c>
      <c r="K7" s="462"/>
      <c r="L7" s="31" t="s">
        <v>110</v>
      </c>
      <c r="M7" s="170">
        <f>SUM(R10:R25)/SUM(Q10:Q25)</f>
        <v>5.6490066225165565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27.8</v>
      </c>
      <c r="D10" s="41">
        <f>D4</f>
        <v>45918</v>
      </c>
      <c r="E10" s="192">
        <f>J2</f>
        <v>717</v>
      </c>
      <c r="F10" s="127">
        <f>D$2</f>
        <v>2534</v>
      </c>
      <c r="G10" s="127">
        <f>H10*X10</f>
        <v>0</v>
      </c>
      <c r="H10" s="55">
        <v>1</v>
      </c>
      <c r="I10" s="468" t="s">
        <v>148</v>
      </c>
      <c r="J10" s="469"/>
      <c r="K10" s="56">
        <v>2300</v>
      </c>
      <c r="L10" s="57"/>
      <c r="M10" s="58"/>
      <c r="N10" s="121">
        <v>0.73921099999999995</v>
      </c>
      <c r="O10" s="121">
        <f>SUM(K10:M10)*N10</f>
        <v>1700.1852999999999</v>
      </c>
      <c r="P10" s="119" t="s">
        <v>347</v>
      </c>
      <c r="Q10" s="60"/>
      <c r="R10" s="60"/>
      <c r="S10" s="45">
        <f>E10-H10-Q10</f>
        <v>716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28.8</v>
      </c>
      <c r="D11" s="42">
        <f>D10+1</f>
        <v>45919</v>
      </c>
      <c r="E11" s="192">
        <f>E10-H10-Q11</f>
        <v>565</v>
      </c>
      <c r="F11" s="127">
        <f t="shared" ref="F11:F58" si="2">D$2</f>
        <v>2534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265</v>
      </c>
      <c r="Q11" s="66">
        <v>151</v>
      </c>
      <c r="R11" s="66">
        <v>853</v>
      </c>
      <c r="S11" s="45">
        <f>S10-H11-Q11</f>
        <v>565</v>
      </c>
      <c r="T11" s="74">
        <f>T10+S11</f>
        <v>565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37.75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29.8</v>
      </c>
      <c r="D12" s="42">
        <f t="shared" si="6"/>
        <v>45920</v>
      </c>
      <c r="E12" s="192">
        <f t="shared" ref="E12:E56" si="7">E11-H11-Q12</f>
        <v>565</v>
      </c>
      <c r="F12" s="127">
        <f t="shared" si="2"/>
        <v>2534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565</v>
      </c>
      <c r="T12" s="74">
        <f t="shared" ref="T12:T51" si="9">T11+S12</f>
        <v>1130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30.8</v>
      </c>
      <c r="D13" s="42">
        <f t="shared" si="6"/>
        <v>45921</v>
      </c>
      <c r="E13" s="192">
        <f t="shared" si="7"/>
        <v>565</v>
      </c>
      <c r="F13" s="127">
        <f t="shared" si="2"/>
        <v>2534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565</v>
      </c>
      <c r="T13" s="74">
        <f t="shared" si="9"/>
        <v>1695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31.8</v>
      </c>
      <c r="D14" s="42">
        <f t="shared" si="6"/>
        <v>45922</v>
      </c>
      <c r="E14" s="192">
        <f t="shared" si="7"/>
        <v>565</v>
      </c>
      <c r="F14" s="127">
        <f t="shared" si="2"/>
        <v>2534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565</v>
      </c>
      <c r="T14" s="74">
        <f t="shared" si="9"/>
        <v>2260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32.799999999999997</v>
      </c>
      <c r="D15" s="42">
        <f t="shared" si="6"/>
        <v>45923</v>
      </c>
      <c r="E15" s="192">
        <f>E14-H14-Q15</f>
        <v>565</v>
      </c>
      <c r="F15" s="127">
        <f t="shared" si="2"/>
        <v>2534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565</v>
      </c>
      <c r="T15" s="74">
        <f t="shared" si="9"/>
        <v>2825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33.799999999999997</v>
      </c>
      <c r="D16" s="42">
        <f t="shared" si="6"/>
        <v>45924</v>
      </c>
      <c r="E16" s="192">
        <f t="shared" si="7"/>
        <v>565</v>
      </c>
      <c r="F16" s="127">
        <f t="shared" si="2"/>
        <v>2534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565</v>
      </c>
      <c r="T16" s="75">
        <f t="shared" si="9"/>
        <v>3390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34.799999999999997</v>
      </c>
      <c r="D17" s="42">
        <f t="shared" si="6"/>
        <v>45925</v>
      </c>
      <c r="E17" s="192">
        <f t="shared" si="7"/>
        <v>565</v>
      </c>
      <c r="F17" s="127">
        <f t="shared" si="2"/>
        <v>2534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565</v>
      </c>
      <c r="T17" s="74">
        <f t="shared" si="9"/>
        <v>3955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35.799999999999997</v>
      </c>
      <c r="D18" s="42">
        <f t="shared" si="6"/>
        <v>45926</v>
      </c>
      <c r="E18" s="192">
        <f>E17-H17-Q18</f>
        <v>565</v>
      </c>
      <c r="F18" s="127">
        <f t="shared" si="2"/>
        <v>2534</v>
      </c>
      <c r="G18" s="127">
        <f t="shared" si="3"/>
        <v>0</v>
      </c>
      <c r="H18" s="61"/>
      <c r="I18" s="470"/>
      <c r="J18" s="471"/>
      <c r="K18" s="62"/>
      <c r="L18" s="63">
        <v>3000</v>
      </c>
      <c r="M18" s="64"/>
      <c r="N18" s="122">
        <v>0.61347600000000002</v>
      </c>
      <c r="O18" s="121">
        <f t="shared" si="4"/>
        <v>1840.4280000000001</v>
      </c>
      <c r="P18" s="65"/>
      <c r="Q18" s="66"/>
      <c r="R18" s="66"/>
      <c r="S18" s="45">
        <f t="shared" si="8"/>
        <v>565</v>
      </c>
      <c r="T18" s="74">
        <f t="shared" si="9"/>
        <v>4520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36.799999999999997</v>
      </c>
      <c r="D19" s="42">
        <f t="shared" si="6"/>
        <v>45927</v>
      </c>
      <c r="E19" s="192">
        <f t="shared" si="7"/>
        <v>565</v>
      </c>
      <c r="F19" s="127">
        <f t="shared" si="2"/>
        <v>2534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565</v>
      </c>
      <c r="T19" s="74">
        <f t="shared" si="9"/>
        <v>5085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37.799999999999997</v>
      </c>
      <c r="D20" s="42">
        <f t="shared" si="6"/>
        <v>45928</v>
      </c>
      <c r="E20" s="192">
        <f t="shared" si="7"/>
        <v>565</v>
      </c>
      <c r="F20" s="127">
        <f t="shared" si="2"/>
        <v>2534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565</v>
      </c>
      <c r="T20" s="74">
        <f t="shared" si="9"/>
        <v>5650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38.799999999999997</v>
      </c>
      <c r="D21" s="42">
        <f t="shared" si="6"/>
        <v>45929</v>
      </c>
      <c r="E21" s="192">
        <f t="shared" si="7"/>
        <v>565</v>
      </c>
      <c r="F21" s="127">
        <f t="shared" si="2"/>
        <v>2534</v>
      </c>
      <c r="G21" s="127">
        <f t="shared" si="3"/>
        <v>3.2799999999999994</v>
      </c>
      <c r="H21" s="61">
        <v>1</v>
      </c>
      <c r="I21" s="470" t="s">
        <v>148</v>
      </c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564</v>
      </c>
      <c r="T21" s="74">
        <f t="shared" si="9"/>
        <v>6214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39.799999999999997</v>
      </c>
      <c r="D22" s="42">
        <f t="shared" si="6"/>
        <v>45930</v>
      </c>
      <c r="E22" s="192">
        <f t="shared" si="7"/>
        <v>564</v>
      </c>
      <c r="F22" s="127">
        <f t="shared" si="2"/>
        <v>2534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564</v>
      </c>
      <c r="T22" s="74">
        <f t="shared" si="9"/>
        <v>6778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40.799999999999997</v>
      </c>
      <c r="D23" s="42">
        <f t="shared" si="6"/>
        <v>45931</v>
      </c>
      <c r="E23" s="192">
        <f t="shared" si="7"/>
        <v>564</v>
      </c>
      <c r="F23" s="127">
        <f t="shared" si="2"/>
        <v>2534</v>
      </c>
      <c r="G23" s="127">
        <f t="shared" si="3"/>
        <v>0</v>
      </c>
      <c r="H23" s="61"/>
      <c r="I23" s="470"/>
      <c r="J23" s="471"/>
      <c r="K23" s="62"/>
      <c r="L23" s="63">
        <v>3000</v>
      </c>
      <c r="M23" s="64"/>
      <c r="N23" s="122">
        <v>0.59758800000000001</v>
      </c>
      <c r="O23" s="121">
        <f t="shared" si="4"/>
        <v>1792.7640000000001</v>
      </c>
      <c r="P23" s="65"/>
      <c r="Q23" s="66"/>
      <c r="R23" s="66"/>
      <c r="S23" s="45">
        <f t="shared" si="8"/>
        <v>564</v>
      </c>
      <c r="T23" s="75">
        <f t="shared" si="9"/>
        <v>7342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41.8</v>
      </c>
      <c r="D24" s="42">
        <f t="shared" si="6"/>
        <v>45932</v>
      </c>
      <c r="E24" s="192">
        <f t="shared" si="7"/>
        <v>564</v>
      </c>
      <c r="F24" s="127">
        <f t="shared" si="2"/>
        <v>2534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564</v>
      </c>
      <c r="T24" s="74">
        <f t="shared" si="9"/>
        <v>7906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42.8</v>
      </c>
      <c r="D25" s="42">
        <f t="shared" si="6"/>
        <v>45933</v>
      </c>
      <c r="E25" s="192">
        <f t="shared" si="7"/>
        <v>564</v>
      </c>
      <c r="F25" s="127">
        <f t="shared" si="2"/>
        <v>2534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564</v>
      </c>
      <c r="T25" s="74">
        <f t="shared" si="9"/>
        <v>8470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43.8</v>
      </c>
      <c r="D26" s="42">
        <f t="shared" si="6"/>
        <v>45934</v>
      </c>
      <c r="E26" s="192">
        <f t="shared" si="7"/>
        <v>564</v>
      </c>
      <c r="F26" s="127">
        <f t="shared" si="2"/>
        <v>2534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564</v>
      </c>
      <c r="T26" s="74">
        <f t="shared" si="9"/>
        <v>9034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44.8</v>
      </c>
      <c r="D27" s="42">
        <f t="shared" si="6"/>
        <v>45935</v>
      </c>
      <c r="E27" s="192">
        <f t="shared" si="7"/>
        <v>564</v>
      </c>
      <c r="F27" s="127">
        <f t="shared" si="2"/>
        <v>2534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564</v>
      </c>
      <c r="T27" s="74">
        <f t="shared" si="9"/>
        <v>9598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45.8</v>
      </c>
      <c r="D28" s="42">
        <f t="shared" si="11"/>
        <v>45936</v>
      </c>
      <c r="E28" s="192">
        <f t="shared" si="7"/>
        <v>564</v>
      </c>
      <c r="F28" s="127">
        <f t="shared" si="2"/>
        <v>2534</v>
      </c>
      <c r="G28" s="127">
        <f t="shared" si="3"/>
        <v>6.1599999999999984</v>
      </c>
      <c r="H28" s="61">
        <v>1</v>
      </c>
      <c r="I28" s="470" t="s">
        <v>155</v>
      </c>
      <c r="J28" s="471"/>
      <c r="K28" s="62"/>
      <c r="L28" s="63">
        <v>1000</v>
      </c>
      <c r="M28" s="64"/>
      <c r="N28" s="122">
        <v>0.59758800000000001</v>
      </c>
      <c r="O28" s="121">
        <f t="shared" si="4"/>
        <v>597.58799999999997</v>
      </c>
      <c r="P28" s="65"/>
      <c r="Q28" s="66"/>
      <c r="R28" s="66"/>
      <c r="S28" s="45">
        <f t="shared" si="8"/>
        <v>563</v>
      </c>
      <c r="T28" s="74">
        <f t="shared" si="9"/>
        <v>10161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46.8</v>
      </c>
      <c r="D29" s="42">
        <f t="shared" si="11"/>
        <v>45937</v>
      </c>
      <c r="E29" s="192">
        <f t="shared" si="7"/>
        <v>563</v>
      </c>
      <c r="F29" s="127">
        <f t="shared" si="2"/>
        <v>2534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563</v>
      </c>
      <c r="T29" s="74">
        <f t="shared" si="9"/>
        <v>10724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47.8</v>
      </c>
      <c r="D30" s="42">
        <f t="shared" si="11"/>
        <v>45938</v>
      </c>
      <c r="E30" s="192">
        <f t="shared" si="7"/>
        <v>563</v>
      </c>
      <c r="F30" s="127">
        <f t="shared" si="2"/>
        <v>2534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563</v>
      </c>
      <c r="T30" s="75">
        <f t="shared" si="9"/>
        <v>11287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48.8</v>
      </c>
      <c r="D31" s="42">
        <f t="shared" si="11"/>
        <v>45939</v>
      </c>
      <c r="E31" s="192">
        <f t="shared" si="7"/>
        <v>563</v>
      </c>
      <c r="F31" s="127">
        <f t="shared" si="2"/>
        <v>2534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563</v>
      </c>
      <c r="T31" s="74">
        <f t="shared" si="9"/>
        <v>11850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49.8</v>
      </c>
      <c r="D32" s="42">
        <f t="shared" si="11"/>
        <v>45940</v>
      </c>
      <c r="E32" s="192">
        <f t="shared" si="7"/>
        <v>563</v>
      </c>
      <c r="F32" s="127">
        <f t="shared" si="2"/>
        <v>2534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563</v>
      </c>
      <c r="T32" s="74">
        <f t="shared" si="9"/>
        <v>12413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50.8</v>
      </c>
      <c r="D33" s="42">
        <f t="shared" si="11"/>
        <v>45941</v>
      </c>
      <c r="E33" s="192">
        <f t="shared" si="7"/>
        <v>563</v>
      </c>
      <c r="F33" s="127">
        <f t="shared" si="2"/>
        <v>2534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563</v>
      </c>
      <c r="T33" s="74">
        <f t="shared" si="9"/>
        <v>12976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51.8</v>
      </c>
      <c r="D34" s="42">
        <f t="shared" si="11"/>
        <v>45942</v>
      </c>
      <c r="E34" s="192">
        <f t="shared" si="7"/>
        <v>563</v>
      </c>
      <c r="F34" s="127">
        <f t="shared" si="2"/>
        <v>2534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563</v>
      </c>
      <c r="T34" s="74">
        <f t="shared" si="9"/>
        <v>13539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52.8</v>
      </c>
      <c r="D35" s="42">
        <f t="shared" si="11"/>
        <v>45943</v>
      </c>
      <c r="E35" s="192">
        <f t="shared" si="7"/>
        <v>563</v>
      </c>
      <c r="F35" s="127">
        <f t="shared" si="2"/>
        <v>2534</v>
      </c>
      <c r="G35" s="127">
        <f t="shared" si="3"/>
        <v>0</v>
      </c>
      <c r="H35" s="61"/>
      <c r="I35" s="470"/>
      <c r="J35" s="471"/>
      <c r="K35" s="62"/>
      <c r="L35" s="63"/>
      <c r="M35" s="64">
        <v>1000</v>
      </c>
      <c r="N35" s="122">
        <v>0.52053099999999997</v>
      </c>
      <c r="O35" s="121">
        <f t="shared" si="4"/>
        <v>520.53099999999995</v>
      </c>
      <c r="P35" s="65"/>
      <c r="Q35" s="66"/>
      <c r="R35" s="66"/>
      <c r="S35" s="45">
        <f t="shared" si="8"/>
        <v>563</v>
      </c>
      <c r="T35" s="74">
        <f t="shared" si="9"/>
        <v>14102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53.8</v>
      </c>
      <c r="D36" s="42">
        <f t="shared" si="11"/>
        <v>45944</v>
      </c>
      <c r="E36" s="192">
        <f t="shared" si="7"/>
        <v>563</v>
      </c>
      <c r="F36" s="127">
        <f t="shared" si="2"/>
        <v>2534</v>
      </c>
      <c r="G36" s="127">
        <f t="shared" si="3"/>
        <v>0</v>
      </c>
      <c r="H36" s="61"/>
      <c r="I36" s="470"/>
      <c r="J36" s="471"/>
      <c r="K36" s="62"/>
      <c r="L36" s="63"/>
      <c r="M36" s="64">
        <v>2000</v>
      </c>
      <c r="N36" s="122">
        <v>0.52053099999999997</v>
      </c>
      <c r="O36" s="121">
        <f t="shared" si="4"/>
        <v>1041.0619999999999</v>
      </c>
      <c r="P36" s="65"/>
      <c r="Q36" s="66"/>
      <c r="R36" s="66"/>
      <c r="S36" s="45">
        <f t="shared" si="8"/>
        <v>563</v>
      </c>
      <c r="T36" s="74">
        <f t="shared" si="9"/>
        <v>14665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54.8</v>
      </c>
      <c r="D37" s="42">
        <f t="shared" si="11"/>
        <v>45945</v>
      </c>
      <c r="E37" s="192">
        <f t="shared" si="7"/>
        <v>563</v>
      </c>
      <c r="F37" s="127">
        <f t="shared" si="2"/>
        <v>2534</v>
      </c>
      <c r="G37" s="127">
        <f t="shared" si="3"/>
        <v>0</v>
      </c>
      <c r="H37" s="61"/>
      <c r="I37" s="470"/>
      <c r="J37" s="471"/>
      <c r="K37" s="62"/>
      <c r="L37" s="63"/>
      <c r="M37" s="64">
        <v>2000</v>
      </c>
      <c r="N37" s="122">
        <v>0.52053099999999997</v>
      </c>
      <c r="O37" s="121">
        <f t="shared" si="4"/>
        <v>1041.0619999999999</v>
      </c>
      <c r="P37" s="65"/>
      <c r="Q37" s="66"/>
      <c r="R37" s="66"/>
      <c r="S37" s="45">
        <f t="shared" si="8"/>
        <v>563</v>
      </c>
      <c r="T37" s="75">
        <f t="shared" si="9"/>
        <v>15228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55.8</v>
      </c>
      <c r="D38" s="42">
        <f t="shared" si="11"/>
        <v>45946</v>
      </c>
      <c r="E38" s="192">
        <f t="shared" si="7"/>
        <v>563</v>
      </c>
      <c r="F38" s="127">
        <f t="shared" si="2"/>
        <v>2534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563</v>
      </c>
      <c r="T38" s="74">
        <f t="shared" si="9"/>
        <v>15791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56.8</v>
      </c>
      <c r="D39" s="42">
        <f t="shared" si="11"/>
        <v>45947</v>
      </c>
      <c r="E39" s="192">
        <f t="shared" si="7"/>
        <v>563</v>
      </c>
      <c r="F39" s="127">
        <f t="shared" si="2"/>
        <v>2534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563</v>
      </c>
      <c r="T39" s="74">
        <f t="shared" si="9"/>
        <v>16354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57.8</v>
      </c>
      <c r="D40" s="42">
        <f t="shared" si="11"/>
        <v>45948</v>
      </c>
      <c r="E40" s="192">
        <f t="shared" si="7"/>
        <v>563</v>
      </c>
      <c r="F40" s="127">
        <f t="shared" si="2"/>
        <v>2534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563</v>
      </c>
      <c r="T40" s="74">
        <f t="shared" si="9"/>
        <v>16917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58.8</v>
      </c>
      <c r="D41" s="42">
        <f t="shared" si="11"/>
        <v>45949</v>
      </c>
      <c r="E41" s="192">
        <f t="shared" si="7"/>
        <v>563</v>
      </c>
      <c r="F41" s="127">
        <f t="shared" si="2"/>
        <v>2534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563</v>
      </c>
      <c r="T41" s="74">
        <f t="shared" si="9"/>
        <v>17480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59.8</v>
      </c>
      <c r="D42" s="42">
        <f t="shared" si="11"/>
        <v>45950</v>
      </c>
      <c r="E42" s="192">
        <f t="shared" si="7"/>
        <v>563</v>
      </c>
      <c r="F42" s="127">
        <f t="shared" si="2"/>
        <v>2534</v>
      </c>
      <c r="G42" s="127">
        <f t="shared" si="3"/>
        <v>0</v>
      </c>
      <c r="H42" s="61"/>
      <c r="I42" s="470"/>
      <c r="J42" s="471"/>
      <c r="K42" s="62"/>
      <c r="L42" s="63"/>
      <c r="M42" s="64">
        <v>1500</v>
      </c>
      <c r="N42" s="122">
        <v>0.52053099999999997</v>
      </c>
      <c r="O42" s="121">
        <f t="shared" si="4"/>
        <v>780.79649999999992</v>
      </c>
      <c r="P42" s="65"/>
      <c r="Q42" s="66"/>
      <c r="R42" s="66"/>
      <c r="S42" s="45">
        <f t="shared" si="8"/>
        <v>563</v>
      </c>
      <c r="T42" s="74">
        <f t="shared" si="9"/>
        <v>18043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60.8</v>
      </c>
      <c r="D43" s="42">
        <f t="shared" si="11"/>
        <v>45951</v>
      </c>
      <c r="E43" s="192">
        <f t="shared" si="7"/>
        <v>563</v>
      </c>
      <c r="F43" s="127">
        <f t="shared" si="2"/>
        <v>2534</v>
      </c>
      <c r="G43" s="127">
        <f t="shared" si="3"/>
        <v>0</v>
      </c>
      <c r="H43" s="61"/>
      <c r="I43" s="470"/>
      <c r="J43" s="471"/>
      <c r="K43" s="62"/>
      <c r="L43" s="63"/>
      <c r="M43" s="64">
        <v>3000</v>
      </c>
      <c r="N43" s="122">
        <v>0.52053099999999997</v>
      </c>
      <c r="O43" s="121">
        <f t="shared" si="4"/>
        <v>1561.5929999999998</v>
      </c>
      <c r="P43" s="65"/>
      <c r="Q43" s="66"/>
      <c r="R43" s="66"/>
      <c r="S43" s="45">
        <f t="shared" si="8"/>
        <v>563</v>
      </c>
      <c r="T43" s="74">
        <f t="shared" si="9"/>
        <v>18606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61.8</v>
      </c>
      <c r="D44" s="42">
        <f t="shared" si="12"/>
        <v>45952</v>
      </c>
      <c r="E44" s="192">
        <f t="shared" si="7"/>
        <v>563</v>
      </c>
      <c r="F44" s="127">
        <f t="shared" si="2"/>
        <v>2534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563</v>
      </c>
      <c r="T44" s="75">
        <f t="shared" si="9"/>
        <v>19169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62.8</v>
      </c>
      <c r="D45" s="42">
        <f t="shared" si="12"/>
        <v>45953</v>
      </c>
      <c r="E45" s="192">
        <f t="shared" si="7"/>
        <v>563</v>
      </c>
      <c r="F45" s="127">
        <f t="shared" si="2"/>
        <v>2534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563</v>
      </c>
      <c r="T45" s="74">
        <f>T44+S45</f>
        <v>19732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63.8</v>
      </c>
      <c r="D46" s="42">
        <f t="shared" si="12"/>
        <v>45954</v>
      </c>
      <c r="E46" s="192">
        <f t="shared" si="7"/>
        <v>563</v>
      </c>
      <c r="F46" s="127">
        <f t="shared" si="2"/>
        <v>2534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563</v>
      </c>
      <c r="T46" s="74">
        <f>T45+S46</f>
        <v>20295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64.8</v>
      </c>
      <c r="D47" s="42">
        <f t="shared" si="12"/>
        <v>45955</v>
      </c>
      <c r="E47" s="192">
        <f t="shared" si="7"/>
        <v>563</v>
      </c>
      <c r="F47" s="127">
        <f t="shared" si="2"/>
        <v>2534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563</v>
      </c>
      <c r="T47" s="74">
        <f t="shared" si="9"/>
        <v>20858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65.8</v>
      </c>
      <c r="D48" s="42">
        <f t="shared" si="12"/>
        <v>45956</v>
      </c>
      <c r="E48" s="192">
        <f t="shared" si="7"/>
        <v>563</v>
      </c>
      <c r="F48" s="127">
        <f t="shared" si="2"/>
        <v>2534</v>
      </c>
      <c r="G48" s="127">
        <f t="shared" si="3"/>
        <v>0</v>
      </c>
      <c r="H48" s="61"/>
      <c r="I48" s="470"/>
      <c r="J48" s="471"/>
      <c r="K48" s="62"/>
      <c r="L48" s="63"/>
      <c r="M48" s="64">
        <v>-900</v>
      </c>
      <c r="N48" s="122">
        <v>0.52053099999999997</v>
      </c>
      <c r="O48" s="121">
        <f t="shared" si="4"/>
        <v>-468.47789999999998</v>
      </c>
      <c r="P48" s="65"/>
      <c r="Q48" s="66"/>
      <c r="R48" s="66"/>
      <c r="S48" s="45">
        <f t="shared" si="8"/>
        <v>563</v>
      </c>
      <c r="T48" s="74">
        <f t="shared" si="9"/>
        <v>21421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66.8</v>
      </c>
      <c r="D49" s="42">
        <f t="shared" si="12"/>
        <v>45957</v>
      </c>
      <c r="E49" s="192">
        <f t="shared" si="7"/>
        <v>0</v>
      </c>
      <c r="F49" s="127">
        <f t="shared" si="2"/>
        <v>2534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376</v>
      </c>
      <c r="Q49" s="66">
        <v>563</v>
      </c>
      <c r="R49" s="66">
        <v>15256</v>
      </c>
      <c r="S49" s="45">
        <f t="shared" si="8"/>
        <v>0</v>
      </c>
      <c r="T49" s="74">
        <f t="shared" si="9"/>
        <v>21421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67.8</v>
      </c>
      <c r="D50" s="42">
        <f t="shared" si="12"/>
        <v>45958</v>
      </c>
      <c r="E50" s="192">
        <f t="shared" si="7"/>
        <v>0</v>
      </c>
      <c r="F50" s="127">
        <f t="shared" si="2"/>
        <v>2534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21421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68.8</v>
      </c>
      <c r="D51" s="42">
        <f t="shared" si="12"/>
        <v>45959</v>
      </c>
      <c r="E51" s="192">
        <f t="shared" si="7"/>
        <v>0</v>
      </c>
      <c r="F51" s="127">
        <f t="shared" si="2"/>
        <v>2534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21421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69.8</v>
      </c>
      <c r="D52" s="42">
        <f t="shared" si="12"/>
        <v>45960</v>
      </c>
      <c r="E52" s="192">
        <f t="shared" si="7"/>
        <v>0</v>
      </c>
      <c r="F52" s="127">
        <f t="shared" si="2"/>
        <v>2534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21421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70.8</v>
      </c>
      <c r="D53" s="42">
        <f t="shared" si="12"/>
        <v>45961</v>
      </c>
      <c r="E53" s="192">
        <f t="shared" si="7"/>
        <v>0</v>
      </c>
      <c r="F53" s="127">
        <f t="shared" si="2"/>
        <v>2534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21421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71.8</v>
      </c>
      <c r="D54" s="42">
        <f t="shared" si="12"/>
        <v>45962</v>
      </c>
      <c r="E54" s="192">
        <f t="shared" si="7"/>
        <v>0</v>
      </c>
      <c r="F54" s="127">
        <f t="shared" si="2"/>
        <v>2534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21421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72.8</v>
      </c>
      <c r="D55" s="42">
        <f t="shared" si="12"/>
        <v>45963</v>
      </c>
      <c r="E55" s="192">
        <f t="shared" si="7"/>
        <v>0</v>
      </c>
      <c r="F55" s="127">
        <f t="shared" si="2"/>
        <v>2534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21421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73.8</v>
      </c>
      <c r="D56" s="42">
        <f t="shared" si="12"/>
        <v>45964</v>
      </c>
      <c r="E56" s="192">
        <f t="shared" si="7"/>
        <v>0</v>
      </c>
      <c r="F56" s="127">
        <f t="shared" si="2"/>
        <v>2534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21421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74.8</v>
      </c>
      <c r="D57" s="42">
        <f t="shared" si="12"/>
        <v>45965</v>
      </c>
      <c r="E57" s="192">
        <f>E56-H56-Q57</f>
        <v>0</v>
      </c>
      <c r="F57" s="127">
        <f t="shared" si="2"/>
        <v>2534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21421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75.8</v>
      </c>
      <c r="D58" s="44">
        <f t="shared" si="12"/>
        <v>45966</v>
      </c>
      <c r="E58" s="192">
        <f>E57-H57-Q58</f>
        <v>0</v>
      </c>
      <c r="F58" s="127">
        <f t="shared" si="2"/>
        <v>2534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21421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9.4399999999999977</v>
      </c>
      <c r="H59" s="46">
        <f>SUM(H10:H58)</f>
        <v>3</v>
      </c>
      <c r="I59" s="485"/>
      <c r="J59" s="486"/>
      <c r="K59" s="480">
        <f>SUM(K10:M58)</f>
        <v>17900</v>
      </c>
      <c r="L59" s="481"/>
      <c r="M59" s="482"/>
      <c r="N59" s="257"/>
      <c r="O59" s="257">
        <f>SUM(O10:O58)</f>
        <v>10407.5319</v>
      </c>
      <c r="P59" s="47"/>
      <c r="Q59" s="48">
        <f>SUM(Q10:Q58)</f>
        <v>714</v>
      </c>
      <c r="R59" s="48">
        <f>SUM(R10:R58)</f>
        <v>16109</v>
      </c>
      <c r="S59" s="49"/>
      <c r="T59" s="77">
        <f t="shared" si="13"/>
        <v>21421</v>
      </c>
      <c r="U59" s="78"/>
      <c r="V59" s="78"/>
      <c r="W59" s="151"/>
      <c r="X59" s="152"/>
      <c r="Y59" s="154">
        <f>SUM(Y10:Y30)</f>
        <v>37.75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1C00-000000000000}">
      <formula1>$AA$10:$AA$25</formula1>
    </dataValidation>
  </dataValidation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50"/>
  </sheetPr>
  <dimension ref="A1:AL101"/>
  <sheetViews>
    <sheetView topLeftCell="F27" workbookViewId="0">
      <selection activeCell="M28" sqref="M28:M48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2533</v>
      </c>
      <c r="E2" s="445"/>
      <c r="F2" s="446"/>
      <c r="G2" s="252"/>
      <c r="H2" s="413" t="s">
        <v>2</v>
      </c>
      <c r="I2" s="414"/>
      <c r="J2" s="442">
        <v>633</v>
      </c>
      <c r="K2" s="443"/>
      <c r="L2" s="29" t="s">
        <v>3</v>
      </c>
      <c r="M2" s="165">
        <f>T59</f>
        <v>20076</v>
      </c>
      <c r="N2" s="29" t="s">
        <v>14</v>
      </c>
      <c r="O2" s="181">
        <f>K59</f>
        <v>17650</v>
      </c>
      <c r="P2" s="29" t="s">
        <v>40</v>
      </c>
      <c r="Q2" s="53"/>
      <c r="R2" s="186" t="s">
        <v>236</v>
      </c>
      <c r="S2" s="160">
        <f>Y59</f>
        <v>25</v>
      </c>
      <c r="T2" t="s">
        <v>297</v>
      </c>
      <c r="U2">
        <f xml:space="preserve"> SUM(K10:K58)</f>
        <v>2200</v>
      </c>
      <c r="V2">
        <f>(U2/((J$2)-(SUM(Q10:Q14))))</f>
        <v>4.1275797373358349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253"/>
      <c r="H3" s="392" t="s">
        <v>4</v>
      </c>
      <c r="I3" s="393"/>
      <c r="J3" s="440">
        <v>4329</v>
      </c>
      <c r="K3" s="441"/>
      <c r="L3" s="250" t="s">
        <v>113</v>
      </c>
      <c r="M3" s="166">
        <f>J3/J2</f>
        <v>6.8388625592417061</v>
      </c>
      <c r="N3" s="171" t="s">
        <v>15</v>
      </c>
      <c r="O3" s="182">
        <f>(O2/(J7-J3))</f>
        <v>1.6098139365195183</v>
      </c>
      <c r="P3" s="171" t="s">
        <v>41</v>
      </c>
      <c r="Q3" s="54"/>
      <c r="R3" s="187" t="s">
        <v>237</v>
      </c>
      <c r="S3" s="161">
        <f>G59</f>
        <v>34.239999999999988</v>
      </c>
      <c r="T3" t="s">
        <v>246</v>
      </c>
      <c r="U3">
        <f>SUM(L10:L57)</f>
        <v>7000</v>
      </c>
      <c r="V3">
        <f>(U3/((J$2)-(SUM(Q10:Q15))))</f>
        <v>13.133208255159476</v>
      </c>
    </row>
    <row r="4" spans="1:38" ht="18.75" x14ac:dyDescent="0.3">
      <c r="A4" s="387" t="s">
        <v>5</v>
      </c>
      <c r="B4" s="388"/>
      <c r="C4" s="389"/>
      <c r="D4" s="436">
        <v>45911</v>
      </c>
      <c r="E4" s="437"/>
      <c r="F4" s="438"/>
      <c r="G4" s="251"/>
      <c r="H4" s="433" t="s">
        <v>6</v>
      </c>
      <c r="I4" s="434"/>
      <c r="J4" s="395">
        <f>H59</f>
        <v>7</v>
      </c>
      <c r="K4" s="435"/>
      <c r="L4" s="30" t="s">
        <v>7</v>
      </c>
      <c r="M4" s="167">
        <f>(SUM(H10:H20)/J2)+(SUM(H21:H58)/(J2-J5-AB2))</f>
        <v>1.228650630421175E-2</v>
      </c>
      <c r="N4" s="175" t="s">
        <v>111</v>
      </c>
      <c r="O4" s="183">
        <f>O59</f>
        <v>10322.43115</v>
      </c>
      <c r="P4" s="172" t="s">
        <v>39</v>
      </c>
      <c r="Q4" s="54"/>
      <c r="R4" s="187" t="s">
        <v>242</v>
      </c>
      <c r="S4" s="161">
        <f>O2-S3-S2</f>
        <v>17590.759999999998</v>
      </c>
      <c r="T4" t="s">
        <v>37</v>
      </c>
      <c r="U4">
        <f>SUM(M10:M58)</f>
        <v>8450</v>
      </c>
      <c r="V4">
        <f>(U4/((J$2)-(SUM(Q10:Q14))))</f>
        <v>15.853658536585366</v>
      </c>
    </row>
    <row r="5" spans="1:38" ht="18.75" x14ac:dyDescent="0.3">
      <c r="A5" s="387" t="s">
        <v>8</v>
      </c>
      <c r="B5" s="388"/>
      <c r="C5" s="389"/>
      <c r="D5" s="436">
        <v>45950</v>
      </c>
      <c r="E5" s="437"/>
      <c r="F5" s="438"/>
      <c r="G5" s="251"/>
      <c r="H5" s="433" t="s">
        <v>106</v>
      </c>
      <c r="I5" s="434"/>
      <c r="J5" s="395">
        <f>SUM(Q10:Q25)</f>
        <v>100</v>
      </c>
      <c r="K5" s="435"/>
      <c r="L5" s="30" t="s">
        <v>10</v>
      </c>
      <c r="M5" s="168">
        <f>((J7-J3)/M2)*1000</f>
        <v>546.12472604104403</v>
      </c>
      <c r="N5" s="173" t="s">
        <v>112</v>
      </c>
      <c r="O5" s="184">
        <f>O4/(J7-J3)</f>
        <v>0.9414840523531558</v>
      </c>
      <c r="P5" s="173" t="s">
        <v>42</v>
      </c>
      <c r="Q5" s="54"/>
      <c r="R5" s="187" t="s">
        <v>238</v>
      </c>
      <c r="S5" s="161">
        <f>S4/J6</f>
        <v>33.44250950570342</v>
      </c>
    </row>
    <row r="6" spans="1:38" ht="18.75" x14ac:dyDescent="0.3">
      <c r="A6" s="387" t="s">
        <v>11</v>
      </c>
      <c r="B6" s="388"/>
      <c r="C6" s="389"/>
      <c r="D6" s="447">
        <v>26.8</v>
      </c>
      <c r="E6" s="448"/>
      <c r="F6" s="449"/>
      <c r="G6" s="253"/>
      <c r="H6" s="433" t="s">
        <v>107</v>
      </c>
      <c r="I6" s="434"/>
      <c r="J6" s="395">
        <f>Q59-J5</f>
        <v>526</v>
      </c>
      <c r="K6" s="435"/>
      <c r="L6" s="250" t="s">
        <v>109</v>
      </c>
      <c r="M6" s="169">
        <f>SUM(R40:R58)/SUM(Q40:Q58)</f>
        <v>27.870722433460077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65.8</v>
      </c>
      <c r="E7" s="464"/>
      <c r="F7" s="465"/>
      <c r="G7" s="254"/>
      <c r="H7" s="459" t="s">
        <v>12</v>
      </c>
      <c r="I7" s="460"/>
      <c r="J7" s="461">
        <f>R59</f>
        <v>15293</v>
      </c>
      <c r="K7" s="462"/>
      <c r="L7" s="31" t="s">
        <v>110</v>
      </c>
      <c r="M7" s="170">
        <f>SUM(R10:R25)/SUM(Q10:Q25)</f>
        <v>6.33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26.8</v>
      </c>
      <c r="D10" s="41">
        <f>D4</f>
        <v>45911</v>
      </c>
      <c r="E10" s="192">
        <f>J2</f>
        <v>633</v>
      </c>
      <c r="F10" s="127">
        <f>D$2</f>
        <v>2533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>
        <v>0.73921099999999995</v>
      </c>
      <c r="O10" s="121">
        <f>SUM(K10:M10)*N10</f>
        <v>1626.2641999999998</v>
      </c>
      <c r="P10" s="119" t="s">
        <v>102</v>
      </c>
      <c r="Q10" s="60"/>
      <c r="R10" s="60"/>
      <c r="S10" s="45">
        <f>E10-H10-Q10</f>
        <v>633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27.8</v>
      </c>
      <c r="D11" s="42">
        <f>D10+1</f>
        <v>45912</v>
      </c>
      <c r="E11" s="192">
        <f>E10-H10-Q11</f>
        <v>533</v>
      </c>
      <c r="F11" s="127">
        <f t="shared" ref="F11:F58" si="2">D$2</f>
        <v>2533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204</v>
      </c>
      <c r="Q11" s="66">
        <v>100</v>
      </c>
      <c r="R11" s="66">
        <v>633</v>
      </c>
      <c r="S11" s="45">
        <f>S10-H11-Q11</f>
        <v>533</v>
      </c>
      <c r="T11" s="74">
        <f>T10+S11</f>
        <v>533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25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28.8</v>
      </c>
      <c r="D12" s="42">
        <f t="shared" si="6"/>
        <v>45913</v>
      </c>
      <c r="E12" s="192">
        <f t="shared" ref="E12:E56" si="7">E11-H11-Q12</f>
        <v>533</v>
      </c>
      <c r="F12" s="127">
        <f t="shared" si="2"/>
        <v>2533</v>
      </c>
      <c r="G12" s="127">
        <f t="shared" si="3"/>
        <v>1</v>
      </c>
      <c r="H12" s="61">
        <v>2</v>
      </c>
      <c r="I12" s="470" t="s">
        <v>147</v>
      </c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531</v>
      </c>
      <c r="T12" s="74">
        <f t="shared" ref="T12:T51" si="9">T11+S12</f>
        <v>1064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29.8</v>
      </c>
      <c r="D13" s="42">
        <f t="shared" si="6"/>
        <v>45914</v>
      </c>
      <c r="E13" s="192">
        <f t="shared" si="7"/>
        <v>531</v>
      </c>
      <c r="F13" s="127">
        <f t="shared" si="2"/>
        <v>2533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531</v>
      </c>
      <c r="T13" s="74">
        <f t="shared" si="9"/>
        <v>1595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30.8</v>
      </c>
      <c r="D14" s="42">
        <f t="shared" si="6"/>
        <v>45915</v>
      </c>
      <c r="E14" s="192">
        <f t="shared" si="7"/>
        <v>531</v>
      </c>
      <c r="F14" s="127">
        <f t="shared" si="2"/>
        <v>2533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531</v>
      </c>
      <c r="T14" s="74">
        <f t="shared" si="9"/>
        <v>2126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31.8</v>
      </c>
      <c r="D15" s="42">
        <f t="shared" si="6"/>
        <v>45916</v>
      </c>
      <c r="E15" s="192">
        <f>E14-H14-Q15</f>
        <v>531</v>
      </c>
      <c r="F15" s="127">
        <f t="shared" si="2"/>
        <v>2533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531</v>
      </c>
      <c r="T15" s="74">
        <f t="shared" si="9"/>
        <v>2657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32.799999999999997</v>
      </c>
      <c r="D16" s="42">
        <f t="shared" si="6"/>
        <v>45917</v>
      </c>
      <c r="E16" s="192">
        <f t="shared" si="7"/>
        <v>531</v>
      </c>
      <c r="F16" s="127">
        <f t="shared" si="2"/>
        <v>2533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531</v>
      </c>
      <c r="T16" s="75">
        <f t="shared" si="9"/>
        <v>3188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33.799999999999997</v>
      </c>
      <c r="D17" s="42">
        <f t="shared" si="6"/>
        <v>45918</v>
      </c>
      <c r="E17" s="192">
        <f t="shared" si="7"/>
        <v>531</v>
      </c>
      <c r="F17" s="127">
        <f t="shared" si="2"/>
        <v>2533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531</v>
      </c>
      <c r="T17" s="74">
        <f t="shared" si="9"/>
        <v>3719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34.799999999999997</v>
      </c>
      <c r="D18" s="42">
        <f t="shared" si="6"/>
        <v>45919</v>
      </c>
      <c r="E18" s="192">
        <f>E17-H17-Q18</f>
        <v>531</v>
      </c>
      <c r="F18" s="127">
        <f t="shared" si="2"/>
        <v>2533</v>
      </c>
      <c r="G18" s="127">
        <f t="shared" si="3"/>
        <v>0</v>
      </c>
      <c r="H18" s="61"/>
      <c r="I18" s="470"/>
      <c r="J18" s="471"/>
      <c r="K18" s="62"/>
      <c r="L18" s="63">
        <v>1000</v>
      </c>
      <c r="M18" s="64"/>
      <c r="N18" s="122">
        <v>0.61347600000000002</v>
      </c>
      <c r="O18" s="121">
        <f t="shared" si="4"/>
        <v>613.476</v>
      </c>
      <c r="P18" s="65"/>
      <c r="Q18" s="66"/>
      <c r="R18" s="66"/>
      <c r="S18" s="45">
        <f t="shared" si="8"/>
        <v>531</v>
      </c>
      <c r="T18" s="74">
        <f t="shared" si="9"/>
        <v>4250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35.799999999999997</v>
      </c>
      <c r="D19" s="42">
        <f t="shared" si="6"/>
        <v>45920</v>
      </c>
      <c r="E19" s="192">
        <f t="shared" si="7"/>
        <v>531</v>
      </c>
      <c r="F19" s="127">
        <f t="shared" si="2"/>
        <v>2533</v>
      </c>
      <c r="G19" s="127">
        <f t="shared" si="3"/>
        <v>2.5999999999999996</v>
      </c>
      <c r="H19" s="61">
        <v>1</v>
      </c>
      <c r="I19" s="470" t="s">
        <v>148</v>
      </c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530</v>
      </c>
      <c r="T19" s="74">
        <f t="shared" si="9"/>
        <v>4780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36.799999999999997</v>
      </c>
      <c r="D20" s="42">
        <f t="shared" si="6"/>
        <v>45921</v>
      </c>
      <c r="E20" s="192">
        <f t="shared" si="7"/>
        <v>530</v>
      </c>
      <c r="F20" s="127">
        <f t="shared" si="2"/>
        <v>2533</v>
      </c>
      <c r="G20" s="127">
        <f t="shared" si="3"/>
        <v>0</v>
      </c>
      <c r="H20" s="61"/>
      <c r="I20" s="470"/>
      <c r="J20" s="471"/>
      <c r="K20" s="62"/>
      <c r="L20" s="63">
        <v>3000</v>
      </c>
      <c r="M20" s="64"/>
      <c r="N20" s="122">
        <v>0.61347600000000002</v>
      </c>
      <c r="O20" s="121">
        <f t="shared" si="4"/>
        <v>1840.4280000000001</v>
      </c>
      <c r="P20" s="65"/>
      <c r="Q20" s="66"/>
      <c r="R20" s="66"/>
      <c r="S20" s="45">
        <f t="shared" si="8"/>
        <v>530</v>
      </c>
      <c r="T20" s="74">
        <f t="shared" si="9"/>
        <v>5310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37.799999999999997</v>
      </c>
      <c r="D21" s="42">
        <f t="shared" si="6"/>
        <v>45922</v>
      </c>
      <c r="E21" s="192">
        <f t="shared" si="7"/>
        <v>530</v>
      </c>
      <c r="F21" s="127">
        <f t="shared" si="2"/>
        <v>2533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530</v>
      </c>
      <c r="T21" s="74">
        <f t="shared" si="9"/>
        <v>5840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38.799999999999997</v>
      </c>
      <c r="D22" s="42">
        <f t="shared" si="6"/>
        <v>45923</v>
      </c>
      <c r="E22" s="192">
        <f t="shared" si="7"/>
        <v>530</v>
      </c>
      <c r="F22" s="127">
        <f t="shared" si="2"/>
        <v>2533</v>
      </c>
      <c r="G22" s="127">
        <f t="shared" si="3"/>
        <v>0</v>
      </c>
      <c r="H22" s="61"/>
      <c r="I22" s="470"/>
      <c r="J22" s="471"/>
      <c r="K22" s="62"/>
      <c r="L22" s="63">
        <v>3000</v>
      </c>
      <c r="M22" s="64"/>
      <c r="N22" s="122">
        <v>0.61347600000000002</v>
      </c>
      <c r="O22" s="121">
        <f t="shared" si="4"/>
        <v>1840.4280000000001</v>
      </c>
      <c r="P22" s="65"/>
      <c r="Q22" s="66"/>
      <c r="R22" s="66"/>
      <c r="S22" s="45">
        <f t="shared" si="8"/>
        <v>530</v>
      </c>
      <c r="T22" s="74">
        <f t="shared" si="9"/>
        <v>6370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39.799999999999997</v>
      </c>
      <c r="D23" s="42">
        <f t="shared" si="6"/>
        <v>45924</v>
      </c>
      <c r="E23" s="192">
        <f t="shared" si="7"/>
        <v>530</v>
      </c>
      <c r="F23" s="127">
        <f t="shared" si="2"/>
        <v>2533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530</v>
      </c>
      <c r="T23" s="75">
        <f t="shared" si="9"/>
        <v>6900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40.799999999999997</v>
      </c>
      <c r="D24" s="42">
        <f t="shared" si="6"/>
        <v>45925</v>
      </c>
      <c r="E24" s="192">
        <f t="shared" si="7"/>
        <v>530</v>
      </c>
      <c r="F24" s="127">
        <f t="shared" si="2"/>
        <v>2533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530</v>
      </c>
      <c r="T24" s="74">
        <f t="shared" si="9"/>
        <v>7430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41.8</v>
      </c>
      <c r="D25" s="42">
        <f t="shared" si="6"/>
        <v>45926</v>
      </c>
      <c r="E25" s="192">
        <f t="shared" si="7"/>
        <v>530</v>
      </c>
      <c r="F25" s="127">
        <f t="shared" si="2"/>
        <v>2533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530</v>
      </c>
      <c r="T25" s="74">
        <f t="shared" si="9"/>
        <v>7960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42.8</v>
      </c>
      <c r="D26" s="42">
        <f t="shared" si="6"/>
        <v>45927</v>
      </c>
      <c r="E26" s="192">
        <f t="shared" si="7"/>
        <v>530</v>
      </c>
      <c r="F26" s="127">
        <f t="shared" si="2"/>
        <v>2533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530</v>
      </c>
      <c r="T26" s="74">
        <f t="shared" si="9"/>
        <v>8490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43.8</v>
      </c>
      <c r="D27" s="42">
        <f t="shared" si="6"/>
        <v>45928</v>
      </c>
      <c r="E27" s="192">
        <f t="shared" si="7"/>
        <v>530</v>
      </c>
      <c r="F27" s="127">
        <f t="shared" si="2"/>
        <v>2533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530</v>
      </c>
      <c r="T27" s="74">
        <f t="shared" si="9"/>
        <v>9020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44.8</v>
      </c>
      <c r="D28" s="42">
        <f t="shared" si="11"/>
        <v>45929</v>
      </c>
      <c r="E28" s="192">
        <f t="shared" si="7"/>
        <v>530</v>
      </c>
      <c r="F28" s="127">
        <f t="shared" si="2"/>
        <v>2533</v>
      </c>
      <c r="G28" s="127">
        <f t="shared" si="3"/>
        <v>12.319999999999997</v>
      </c>
      <c r="H28" s="61">
        <v>2</v>
      </c>
      <c r="I28" s="470" t="s">
        <v>151</v>
      </c>
      <c r="J28" s="471"/>
      <c r="K28" s="62"/>
      <c r="L28" s="63"/>
      <c r="M28" s="64">
        <v>3000</v>
      </c>
      <c r="N28" s="122">
        <v>0.52164699999999997</v>
      </c>
      <c r="O28" s="121">
        <f t="shared" si="4"/>
        <v>1564.9409999999998</v>
      </c>
      <c r="P28" s="65"/>
      <c r="Q28" s="66"/>
      <c r="R28" s="66"/>
      <c r="S28" s="45">
        <f t="shared" si="8"/>
        <v>528</v>
      </c>
      <c r="T28" s="74">
        <f t="shared" si="9"/>
        <v>9548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45.8</v>
      </c>
      <c r="D29" s="42">
        <f t="shared" si="11"/>
        <v>45930</v>
      </c>
      <c r="E29" s="192">
        <f t="shared" si="7"/>
        <v>528</v>
      </c>
      <c r="F29" s="127">
        <f t="shared" si="2"/>
        <v>2533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528</v>
      </c>
      <c r="T29" s="74">
        <f t="shared" si="9"/>
        <v>10076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46.8</v>
      </c>
      <c r="D30" s="42">
        <f t="shared" si="11"/>
        <v>45931</v>
      </c>
      <c r="E30" s="192">
        <f t="shared" si="7"/>
        <v>528</v>
      </c>
      <c r="F30" s="127">
        <f t="shared" si="2"/>
        <v>2533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528</v>
      </c>
      <c r="T30" s="75">
        <f t="shared" si="9"/>
        <v>10604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47.8</v>
      </c>
      <c r="D31" s="42">
        <f t="shared" si="11"/>
        <v>45932</v>
      </c>
      <c r="E31" s="192">
        <f t="shared" si="7"/>
        <v>528</v>
      </c>
      <c r="F31" s="127">
        <f t="shared" si="2"/>
        <v>2533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528</v>
      </c>
      <c r="T31" s="74">
        <f t="shared" si="9"/>
        <v>11132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48.8</v>
      </c>
      <c r="D32" s="42">
        <f t="shared" si="11"/>
        <v>45933</v>
      </c>
      <c r="E32" s="192">
        <f t="shared" si="7"/>
        <v>528</v>
      </c>
      <c r="F32" s="127">
        <f t="shared" si="2"/>
        <v>2533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528</v>
      </c>
      <c r="T32" s="74">
        <f t="shared" si="9"/>
        <v>11660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49.8</v>
      </c>
      <c r="D33" s="42">
        <f t="shared" si="11"/>
        <v>45934</v>
      </c>
      <c r="E33" s="192">
        <f t="shared" si="7"/>
        <v>528</v>
      </c>
      <c r="F33" s="127">
        <f t="shared" si="2"/>
        <v>2533</v>
      </c>
      <c r="G33" s="127">
        <f t="shared" si="3"/>
        <v>18.319999999999993</v>
      </c>
      <c r="H33" s="61">
        <v>2</v>
      </c>
      <c r="I33" s="470" t="s">
        <v>151</v>
      </c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526</v>
      </c>
      <c r="T33" s="74">
        <f t="shared" si="9"/>
        <v>12186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50.8</v>
      </c>
      <c r="D34" s="42">
        <f t="shared" si="11"/>
        <v>45935</v>
      </c>
      <c r="E34" s="192">
        <f t="shared" si="7"/>
        <v>526</v>
      </c>
      <c r="F34" s="127">
        <f t="shared" si="2"/>
        <v>2533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526</v>
      </c>
      <c r="T34" s="74">
        <f t="shared" si="9"/>
        <v>12712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51.8</v>
      </c>
      <c r="D35" s="42">
        <f t="shared" si="11"/>
        <v>45936</v>
      </c>
      <c r="E35" s="192">
        <f t="shared" si="7"/>
        <v>526</v>
      </c>
      <c r="F35" s="127">
        <f t="shared" si="2"/>
        <v>2533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526</v>
      </c>
      <c r="T35" s="74">
        <f t="shared" si="9"/>
        <v>13238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52.8</v>
      </c>
      <c r="D36" s="42">
        <f t="shared" si="11"/>
        <v>45937</v>
      </c>
      <c r="E36" s="192">
        <f t="shared" si="7"/>
        <v>526</v>
      </c>
      <c r="F36" s="127">
        <f t="shared" si="2"/>
        <v>2533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526</v>
      </c>
      <c r="T36" s="74">
        <f t="shared" si="9"/>
        <v>13764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53.8</v>
      </c>
      <c r="D37" s="42">
        <f t="shared" si="11"/>
        <v>45938</v>
      </c>
      <c r="E37" s="192">
        <f t="shared" si="7"/>
        <v>526</v>
      </c>
      <c r="F37" s="127">
        <f t="shared" si="2"/>
        <v>2533</v>
      </c>
      <c r="G37" s="127">
        <f t="shared" si="3"/>
        <v>0</v>
      </c>
      <c r="H37" s="61"/>
      <c r="I37" s="470"/>
      <c r="J37" s="471"/>
      <c r="K37" s="62"/>
      <c r="L37" s="63"/>
      <c r="M37" s="64">
        <v>3000</v>
      </c>
      <c r="N37" s="122">
        <v>0.52053099999999997</v>
      </c>
      <c r="O37" s="121">
        <f t="shared" si="4"/>
        <v>1561.5929999999998</v>
      </c>
      <c r="P37" s="65"/>
      <c r="Q37" s="66"/>
      <c r="R37" s="66"/>
      <c r="S37" s="45">
        <f t="shared" si="8"/>
        <v>526</v>
      </c>
      <c r="T37" s="75">
        <f t="shared" si="9"/>
        <v>14290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54.8</v>
      </c>
      <c r="D38" s="42">
        <f t="shared" si="11"/>
        <v>45939</v>
      </c>
      <c r="E38" s="192">
        <f t="shared" si="7"/>
        <v>526</v>
      </c>
      <c r="F38" s="127">
        <f t="shared" si="2"/>
        <v>2533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526</v>
      </c>
      <c r="T38" s="74">
        <f t="shared" si="9"/>
        <v>14816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55.8</v>
      </c>
      <c r="D39" s="42">
        <f t="shared" si="11"/>
        <v>45940</v>
      </c>
      <c r="E39" s="192">
        <f t="shared" si="7"/>
        <v>526</v>
      </c>
      <c r="F39" s="127">
        <f t="shared" si="2"/>
        <v>2533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526</v>
      </c>
      <c r="T39" s="74">
        <f t="shared" si="9"/>
        <v>15342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56.8</v>
      </c>
      <c r="D40" s="42">
        <f t="shared" si="11"/>
        <v>45941</v>
      </c>
      <c r="E40" s="192">
        <f t="shared" si="7"/>
        <v>526</v>
      </c>
      <c r="F40" s="127">
        <f t="shared" si="2"/>
        <v>2533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526</v>
      </c>
      <c r="T40" s="74">
        <f t="shared" si="9"/>
        <v>15868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57.8</v>
      </c>
      <c r="D41" s="42">
        <f t="shared" si="11"/>
        <v>45942</v>
      </c>
      <c r="E41" s="192">
        <f t="shared" si="7"/>
        <v>526</v>
      </c>
      <c r="F41" s="127">
        <f t="shared" si="2"/>
        <v>2533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526</v>
      </c>
      <c r="T41" s="74">
        <f t="shared" si="9"/>
        <v>16394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58.8</v>
      </c>
      <c r="D42" s="42">
        <f t="shared" si="11"/>
        <v>45943</v>
      </c>
      <c r="E42" s="192">
        <f t="shared" si="7"/>
        <v>526</v>
      </c>
      <c r="F42" s="127">
        <f t="shared" si="2"/>
        <v>2533</v>
      </c>
      <c r="G42" s="127">
        <f t="shared" si="3"/>
        <v>0</v>
      </c>
      <c r="H42" s="61"/>
      <c r="I42" s="470"/>
      <c r="J42" s="471"/>
      <c r="K42" s="62"/>
      <c r="L42" s="63"/>
      <c r="M42" s="64">
        <v>2000</v>
      </c>
      <c r="N42" s="122">
        <v>0.52053099999999997</v>
      </c>
      <c r="O42" s="121">
        <f t="shared" si="4"/>
        <v>1041.0619999999999</v>
      </c>
      <c r="P42" s="65"/>
      <c r="Q42" s="66"/>
      <c r="R42" s="66"/>
      <c r="S42" s="45">
        <f t="shared" si="8"/>
        <v>526</v>
      </c>
      <c r="T42" s="74">
        <f t="shared" si="9"/>
        <v>16920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59.8</v>
      </c>
      <c r="D43" s="42">
        <f t="shared" si="11"/>
        <v>45944</v>
      </c>
      <c r="E43" s="192">
        <f t="shared" si="7"/>
        <v>526</v>
      </c>
      <c r="F43" s="127">
        <f t="shared" si="2"/>
        <v>2533</v>
      </c>
      <c r="G43" s="127">
        <f t="shared" si="3"/>
        <v>0</v>
      </c>
      <c r="H43" s="61"/>
      <c r="I43" s="470"/>
      <c r="J43" s="471"/>
      <c r="K43" s="62"/>
      <c r="L43" s="63"/>
      <c r="M43" s="64">
        <v>1000</v>
      </c>
      <c r="N43" s="122">
        <v>0.52053099999999997</v>
      </c>
      <c r="O43" s="121">
        <f t="shared" si="4"/>
        <v>520.53099999999995</v>
      </c>
      <c r="P43" s="65"/>
      <c r="Q43" s="66"/>
      <c r="R43" s="66"/>
      <c r="S43" s="45">
        <f t="shared" si="8"/>
        <v>526</v>
      </c>
      <c r="T43" s="74">
        <f t="shared" si="9"/>
        <v>17446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60.8</v>
      </c>
      <c r="D44" s="42">
        <f t="shared" si="12"/>
        <v>45945</v>
      </c>
      <c r="E44" s="192">
        <f t="shared" si="7"/>
        <v>526</v>
      </c>
      <c r="F44" s="127">
        <f t="shared" si="2"/>
        <v>2533</v>
      </c>
      <c r="G44" s="127">
        <f t="shared" si="3"/>
        <v>0</v>
      </c>
      <c r="H44" s="61"/>
      <c r="I44" s="470"/>
      <c r="J44" s="471"/>
      <c r="K44" s="62"/>
      <c r="L44" s="63"/>
      <c r="M44" s="64">
        <v>1000</v>
      </c>
      <c r="N44" s="122">
        <v>0.52053099999999997</v>
      </c>
      <c r="O44" s="121">
        <f t="shared" si="4"/>
        <v>520.53099999999995</v>
      </c>
      <c r="P44" s="65"/>
      <c r="Q44" s="66"/>
      <c r="R44" s="66"/>
      <c r="S44" s="45">
        <f t="shared" si="8"/>
        <v>526</v>
      </c>
      <c r="T44" s="75">
        <f t="shared" si="9"/>
        <v>17972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61.8</v>
      </c>
      <c r="D45" s="42">
        <f t="shared" si="12"/>
        <v>45946</v>
      </c>
      <c r="E45" s="192">
        <f t="shared" si="7"/>
        <v>526</v>
      </c>
      <c r="F45" s="127">
        <f t="shared" si="2"/>
        <v>2533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526</v>
      </c>
      <c r="T45" s="74">
        <f>T44+S45</f>
        <v>18498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62.8</v>
      </c>
      <c r="D46" s="42">
        <f t="shared" si="12"/>
        <v>45947</v>
      </c>
      <c r="E46" s="192">
        <f t="shared" si="7"/>
        <v>526</v>
      </c>
      <c r="F46" s="127">
        <f t="shared" si="2"/>
        <v>2533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526</v>
      </c>
      <c r="T46" s="74">
        <f>T45+S46</f>
        <v>19024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63.8</v>
      </c>
      <c r="D47" s="42">
        <f t="shared" si="12"/>
        <v>45948</v>
      </c>
      <c r="E47" s="192">
        <f t="shared" si="7"/>
        <v>526</v>
      </c>
      <c r="F47" s="127">
        <f t="shared" si="2"/>
        <v>2533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526</v>
      </c>
      <c r="T47" s="74">
        <f t="shared" si="9"/>
        <v>19550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64.8</v>
      </c>
      <c r="D48" s="42">
        <f t="shared" si="12"/>
        <v>45949</v>
      </c>
      <c r="E48" s="192">
        <f t="shared" si="7"/>
        <v>526</v>
      </c>
      <c r="F48" s="127">
        <f t="shared" si="2"/>
        <v>2533</v>
      </c>
      <c r="G48" s="127">
        <f t="shared" si="3"/>
        <v>0</v>
      </c>
      <c r="H48" s="61"/>
      <c r="I48" s="470"/>
      <c r="J48" s="471"/>
      <c r="K48" s="62"/>
      <c r="L48" s="63"/>
      <c r="M48" s="64">
        <v>-1550</v>
      </c>
      <c r="N48" s="122">
        <v>0.52053099999999997</v>
      </c>
      <c r="O48" s="121">
        <f t="shared" si="4"/>
        <v>-806.82304999999997</v>
      </c>
      <c r="P48" s="65"/>
      <c r="Q48" s="66"/>
      <c r="R48" s="66"/>
      <c r="S48" s="45">
        <f t="shared" si="8"/>
        <v>526</v>
      </c>
      <c r="T48" s="74">
        <f t="shared" si="9"/>
        <v>20076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65.8</v>
      </c>
      <c r="D49" s="42">
        <f t="shared" si="12"/>
        <v>45950</v>
      </c>
      <c r="E49" s="192">
        <f t="shared" si="7"/>
        <v>0</v>
      </c>
      <c r="F49" s="127">
        <f t="shared" si="2"/>
        <v>2533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372</v>
      </c>
      <c r="Q49" s="66">
        <v>526</v>
      </c>
      <c r="R49" s="66">
        <v>14660</v>
      </c>
      <c r="S49" s="45">
        <f t="shared" si="8"/>
        <v>0</v>
      </c>
      <c r="T49" s="74">
        <f t="shared" si="9"/>
        <v>20076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66.8</v>
      </c>
      <c r="D50" s="42">
        <f t="shared" si="12"/>
        <v>45951</v>
      </c>
      <c r="E50" s="192">
        <f t="shared" si="7"/>
        <v>0</v>
      </c>
      <c r="F50" s="127">
        <f t="shared" si="2"/>
        <v>2533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20076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67.8</v>
      </c>
      <c r="D51" s="42">
        <f t="shared" si="12"/>
        <v>45952</v>
      </c>
      <c r="E51" s="192">
        <f t="shared" si="7"/>
        <v>0</v>
      </c>
      <c r="F51" s="127">
        <f t="shared" si="2"/>
        <v>2533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20076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68.8</v>
      </c>
      <c r="D52" s="42">
        <f t="shared" si="12"/>
        <v>45953</v>
      </c>
      <c r="E52" s="192">
        <f t="shared" si="7"/>
        <v>0</v>
      </c>
      <c r="F52" s="127">
        <f t="shared" si="2"/>
        <v>2533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20076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69.8</v>
      </c>
      <c r="D53" s="42">
        <f t="shared" si="12"/>
        <v>45954</v>
      </c>
      <c r="E53" s="192">
        <f t="shared" si="7"/>
        <v>0</v>
      </c>
      <c r="F53" s="127">
        <f t="shared" si="2"/>
        <v>2533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20076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70.8</v>
      </c>
      <c r="D54" s="42">
        <f t="shared" si="12"/>
        <v>45955</v>
      </c>
      <c r="E54" s="192">
        <f t="shared" si="7"/>
        <v>0</v>
      </c>
      <c r="F54" s="127">
        <f t="shared" si="2"/>
        <v>2533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20076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71.8</v>
      </c>
      <c r="D55" s="42">
        <f t="shared" si="12"/>
        <v>45956</v>
      </c>
      <c r="E55" s="192">
        <f t="shared" si="7"/>
        <v>0</v>
      </c>
      <c r="F55" s="127">
        <f t="shared" si="2"/>
        <v>2533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20076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72.8</v>
      </c>
      <c r="D56" s="42">
        <f t="shared" si="12"/>
        <v>45957</v>
      </c>
      <c r="E56" s="192">
        <f t="shared" si="7"/>
        <v>0</v>
      </c>
      <c r="F56" s="127">
        <f t="shared" si="2"/>
        <v>2533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20076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73.8</v>
      </c>
      <c r="D57" s="42">
        <f t="shared" si="12"/>
        <v>45958</v>
      </c>
      <c r="E57" s="192">
        <f>E56-H56-Q57</f>
        <v>0</v>
      </c>
      <c r="F57" s="127">
        <f t="shared" si="2"/>
        <v>2533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20076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74.8</v>
      </c>
      <c r="D58" s="44">
        <f t="shared" si="12"/>
        <v>45959</v>
      </c>
      <c r="E58" s="192">
        <f>E57-H57-Q58</f>
        <v>0</v>
      </c>
      <c r="F58" s="127">
        <f t="shared" si="2"/>
        <v>2533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20076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34.239999999999988</v>
      </c>
      <c r="H59" s="46">
        <f>SUM(H10:H58)</f>
        <v>7</v>
      </c>
      <c r="I59" s="485"/>
      <c r="J59" s="486"/>
      <c r="K59" s="480">
        <f>SUM(K10:M58)</f>
        <v>17650</v>
      </c>
      <c r="L59" s="481"/>
      <c r="M59" s="482"/>
      <c r="N59" s="255"/>
      <c r="O59" s="255">
        <f>SUM(O10:O58)</f>
        <v>10322.43115</v>
      </c>
      <c r="P59" s="47"/>
      <c r="Q59" s="48">
        <f>SUM(Q10:Q58)</f>
        <v>626</v>
      </c>
      <c r="R59" s="48">
        <f>SUM(R10:R58)</f>
        <v>15293</v>
      </c>
      <c r="S59" s="49"/>
      <c r="T59" s="77">
        <f t="shared" si="13"/>
        <v>20076</v>
      </c>
      <c r="U59" s="78"/>
      <c r="V59" s="78"/>
      <c r="W59" s="151"/>
      <c r="X59" s="152"/>
      <c r="Y59" s="154">
        <f>SUM(Y10:Y30)</f>
        <v>25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1D00-000000000000}">
      <formula1>$AA$10:$AA$25</formula1>
    </dataValidation>
  </dataValidation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50"/>
  </sheetPr>
  <dimension ref="A1:AL101"/>
  <sheetViews>
    <sheetView topLeftCell="F25" workbookViewId="0">
      <selection activeCell="M31" sqref="M31:M46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2532</v>
      </c>
      <c r="E2" s="445"/>
      <c r="F2" s="446"/>
      <c r="G2" s="246"/>
      <c r="H2" s="413" t="s">
        <v>2</v>
      </c>
      <c r="I2" s="414"/>
      <c r="J2" s="442">
        <v>654</v>
      </c>
      <c r="K2" s="443"/>
      <c r="L2" s="29" t="s">
        <v>3</v>
      </c>
      <c r="M2" s="165">
        <f>T59</f>
        <v>20173</v>
      </c>
      <c r="N2" s="29" t="s">
        <v>14</v>
      </c>
      <c r="O2" s="181">
        <f>K59</f>
        <v>17700</v>
      </c>
      <c r="P2" s="29" t="s">
        <v>40</v>
      </c>
      <c r="Q2" s="53"/>
      <c r="R2" s="186" t="s">
        <v>236</v>
      </c>
      <c r="S2" s="160">
        <f>Y59</f>
        <v>30</v>
      </c>
      <c r="T2" t="s">
        <v>297</v>
      </c>
      <c r="U2">
        <f xml:space="preserve"> SUM(K10:K58)</f>
        <v>2200</v>
      </c>
      <c r="V2">
        <f>(U2/((J$2)-(SUM(Q10:Q14))))</f>
        <v>4.1198501872659179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55</v>
      </c>
      <c r="E3" s="448"/>
      <c r="F3" s="449"/>
      <c r="G3" s="247"/>
      <c r="H3" s="392" t="s">
        <v>4</v>
      </c>
      <c r="I3" s="393"/>
      <c r="J3" s="440">
        <v>4467</v>
      </c>
      <c r="K3" s="441"/>
      <c r="L3" s="244" t="s">
        <v>113</v>
      </c>
      <c r="M3" s="166">
        <f>J3/J2</f>
        <v>6.830275229357798</v>
      </c>
      <c r="N3" s="171" t="s">
        <v>15</v>
      </c>
      <c r="O3" s="182">
        <f>(O2/(J7-J3))</f>
        <v>1.5539947322212466</v>
      </c>
      <c r="P3" s="171" t="s">
        <v>41</v>
      </c>
      <c r="Q3" s="54"/>
      <c r="R3" s="187" t="s">
        <v>237</v>
      </c>
      <c r="S3" s="161">
        <f>G59</f>
        <v>49.11999999999999</v>
      </c>
      <c r="T3" t="s">
        <v>246</v>
      </c>
      <c r="U3">
        <f>SUM(L10:L57)</f>
        <v>7500</v>
      </c>
      <c r="V3">
        <f>(U3/((J$2)-(SUM(Q10:Q15))))</f>
        <v>14.044943820224718</v>
      </c>
    </row>
    <row r="4" spans="1:38" ht="18.75" x14ac:dyDescent="0.3">
      <c r="A4" s="387" t="s">
        <v>5</v>
      </c>
      <c r="B4" s="388"/>
      <c r="C4" s="389"/>
      <c r="D4" s="436">
        <v>45904</v>
      </c>
      <c r="E4" s="437"/>
      <c r="F4" s="438"/>
      <c r="G4" s="245"/>
      <c r="H4" s="433" t="s">
        <v>6</v>
      </c>
      <c r="I4" s="434"/>
      <c r="J4" s="395">
        <f>H59</f>
        <v>6</v>
      </c>
      <c r="K4" s="435"/>
      <c r="L4" s="30" t="s">
        <v>7</v>
      </c>
      <c r="M4" s="167">
        <f>(SUM(H10:H20)/J2)+(SUM(H21:H58)/(J2-J5-AB2))</f>
        <v>1.090991502716721E-2</v>
      </c>
      <c r="N4" s="175" t="s">
        <v>111</v>
      </c>
      <c r="O4" s="183">
        <f>O59</f>
        <v>10398.278199999999</v>
      </c>
      <c r="P4" s="172" t="s">
        <v>39</v>
      </c>
      <c r="Q4" s="54"/>
      <c r="R4" s="187" t="s">
        <v>242</v>
      </c>
      <c r="S4" s="161">
        <f>O2-S3-S2</f>
        <v>17620.88</v>
      </c>
      <c r="T4" t="s">
        <v>37</v>
      </c>
      <c r="U4">
        <f>SUM(M10:M58)</f>
        <v>8000</v>
      </c>
      <c r="V4">
        <f>(U4/((J$2)-(SUM(Q10:Q14))))</f>
        <v>14.9812734082397</v>
      </c>
    </row>
    <row r="5" spans="1:38" ht="18.75" x14ac:dyDescent="0.3">
      <c r="A5" s="387" t="s">
        <v>8</v>
      </c>
      <c r="B5" s="388"/>
      <c r="C5" s="389"/>
      <c r="D5" s="436">
        <v>45943</v>
      </c>
      <c r="E5" s="437"/>
      <c r="F5" s="438"/>
      <c r="G5" s="245"/>
      <c r="H5" s="433" t="s">
        <v>106</v>
      </c>
      <c r="I5" s="434"/>
      <c r="J5" s="395">
        <f>SUM(Q10:Q25)</f>
        <v>120</v>
      </c>
      <c r="K5" s="435"/>
      <c r="L5" s="30" t="s">
        <v>10</v>
      </c>
      <c r="M5" s="168">
        <f>((J7-J3)/M2)*1000</f>
        <v>564.61607098597131</v>
      </c>
      <c r="N5" s="173" t="s">
        <v>112</v>
      </c>
      <c r="O5" s="184">
        <f>O4/(J7-J3)</f>
        <v>0.9129304828797189</v>
      </c>
      <c r="P5" s="173" t="s">
        <v>42</v>
      </c>
      <c r="Q5" s="54"/>
      <c r="R5" s="187" t="s">
        <v>238</v>
      </c>
      <c r="S5" s="161">
        <f>S4/J6</f>
        <v>33.37287878787879</v>
      </c>
    </row>
    <row r="6" spans="1:38" ht="18.75" x14ac:dyDescent="0.3">
      <c r="A6" s="387" t="s">
        <v>11</v>
      </c>
      <c r="B6" s="388"/>
      <c r="C6" s="389"/>
      <c r="D6" s="447">
        <v>27</v>
      </c>
      <c r="E6" s="448"/>
      <c r="F6" s="449"/>
      <c r="G6" s="247"/>
      <c r="H6" s="433" t="s">
        <v>107</v>
      </c>
      <c r="I6" s="434"/>
      <c r="J6" s="395">
        <f>Q59-J5</f>
        <v>528</v>
      </c>
      <c r="K6" s="435"/>
      <c r="L6" s="244" t="s">
        <v>109</v>
      </c>
      <c r="M6" s="169">
        <f>SUM(R40:R58)/SUM(Q40:Q58)</f>
        <v>28.630681818181817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</v>
      </c>
      <c r="E7" s="464"/>
      <c r="F7" s="465"/>
      <c r="G7" s="248"/>
      <c r="H7" s="459" t="s">
        <v>12</v>
      </c>
      <c r="I7" s="460"/>
      <c r="J7" s="461">
        <f>R59</f>
        <v>15857</v>
      </c>
      <c r="K7" s="462"/>
      <c r="L7" s="31" t="s">
        <v>110</v>
      </c>
      <c r="M7" s="170">
        <f>SUM(R10:R25)/SUM(Q10:Q25)</f>
        <v>6.166666666666667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</v>
      </c>
      <c r="D10" s="41">
        <f>D4</f>
        <v>45904</v>
      </c>
      <c r="E10" s="192">
        <f>J2</f>
        <v>654</v>
      </c>
      <c r="F10" s="127">
        <f>D$2</f>
        <v>2532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>
        <v>0.73921099999999995</v>
      </c>
      <c r="O10" s="121">
        <f>SUM(K10:M10)*N10</f>
        <v>1626.2641999999998</v>
      </c>
      <c r="P10" s="119" t="s">
        <v>347</v>
      </c>
      <c r="Q10" s="60"/>
      <c r="R10" s="60"/>
      <c r="S10" s="45">
        <f>E10-H10-Q10</f>
        <v>654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</v>
      </c>
      <c r="D11" s="42">
        <f>D10+1</f>
        <v>45905</v>
      </c>
      <c r="E11" s="192">
        <f>E10-H10-Q11</f>
        <v>534</v>
      </c>
      <c r="F11" s="127">
        <f t="shared" ref="F11:F58" si="2">D$2</f>
        <v>2532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265</v>
      </c>
      <c r="Q11" s="66">
        <v>120</v>
      </c>
      <c r="R11" s="66">
        <v>740</v>
      </c>
      <c r="S11" s="45">
        <f>S10-H11-Q11</f>
        <v>534</v>
      </c>
      <c r="T11" s="74">
        <f>T10+S11</f>
        <v>534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30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</v>
      </c>
      <c r="D12" s="42">
        <f t="shared" si="6"/>
        <v>45906</v>
      </c>
      <c r="E12" s="192">
        <f t="shared" ref="E12:E56" si="7">E11-H11-Q12</f>
        <v>534</v>
      </c>
      <c r="F12" s="127">
        <f t="shared" si="2"/>
        <v>2532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118"/>
      <c r="Q12" s="66"/>
      <c r="R12" s="66"/>
      <c r="S12" s="45">
        <f t="shared" ref="S12:S58" si="8">S11-H12-Q12</f>
        <v>534</v>
      </c>
      <c r="T12" s="74">
        <f t="shared" ref="T12:T51" si="9">T11+S12</f>
        <v>1068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</v>
      </c>
      <c r="D13" s="42">
        <f t="shared" si="6"/>
        <v>45907</v>
      </c>
      <c r="E13" s="192">
        <f t="shared" si="7"/>
        <v>534</v>
      </c>
      <c r="F13" s="127">
        <f t="shared" si="2"/>
        <v>2532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118"/>
      <c r="Q13" s="66"/>
      <c r="R13" s="66"/>
      <c r="S13" s="45">
        <f>S12-H13-Q13</f>
        <v>534</v>
      </c>
      <c r="T13" s="74">
        <f t="shared" si="9"/>
        <v>1602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</v>
      </c>
      <c r="D14" s="42">
        <f t="shared" si="6"/>
        <v>45908</v>
      </c>
      <c r="E14" s="192">
        <f t="shared" si="7"/>
        <v>534</v>
      </c>
      <c r="F14" s="127">
        <f t="shared" si="2"/>
        <v>2532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118"/>
      <c r="Q14" s="66"/>
      <c r="R14" s="66"/>
      <c r="S14" s="45">
        <f t="shared" si="8"/>
        <v>534</v>
      </c>
      <c r="T14" s="74">
        <f t="shared" si="9"/>
        <v>2136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</v>
      </c>
      <c r="D15" s="42">
        <f t="shared" si="6"/>
        <v>45909</v>
      </c>
      <c r="E15" s="192">
        <f>E14-H14-Q15</f>
        <v>534</v>
      </c>
      <c r="F15" s="127">
        <f t="shared" si="2"/>
        <v>2532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118"/>
      <c r="Q15" s="66"/>
      <c r="R15" s="66"/>
      <c r="S15" s="45">
        <f t="shared" si="8"/>
        <v>534</v>
      </c>
      <c r="T15" s="74">
        <f t="shared" si="9"/>
        <v>2670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</v>
      </c>
      <c r="D16" s="42">
        <f t="shared" si="6"/>
        <v>45910</v>
      </c>
      <c r="E16" s="192">
        <f t="shared" si="7"/>
        <v>534</v>
      </c>
      <c r="F16" s="127">
        <f t="shared" si="2"/>
        <v>2532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534</v>
      </c>
      <c r="T16" s="75">
        <f t="shared" si="9"/>
        <v>3204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</v>
      </c>
      <c r="D17" s="42">
        <f t="shared" si="6"/>
        <v>45911</v>
      </c>
      <c r="E17" s="192">
        <f t="shared" si="7"/>
        <v>534</v>
      </c>
      <c r="F17" s="127">
        <f t="shared" si="2"/>
        <v>2532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534</v>
      </c>
      <c r="T17" s="74">
        <f t="shared" si="9"/>
        <v>3738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</v>
      </c>
      <c r="D18" s="42">
        <f t="shared" si="6"/>
        <v>45912</v>
      </c>
      <c r="E18" s="192">
        <f>E17-H17-Q18</f>
        <v>534</v>
      </c>
      <c r="F18" s="127">
        <f t="shared" si="2"/>
        <v>2532</v>
      </c>
      <c r="G18" s="127">
        <f t="shared" si="3"/>
        <v>0</v>
      </c>
      <c r="H18" s="61"/>
      <c r="I18" s="470"/>
      <c r="J18" s="471"/>
      <c r="K18" s="62"/>
      <c r="L18" s="63">
        <v>1500</v>
      </c>
      <c r="M18" s="64"/>
      <c r="N18" s="122">
        <v>0.61347600000000002</v>
      </c>
      <c r="O18" s="121">
        <f t="shared" si="4"/>
        <v>920.21400000000006</v>
      </c>
      <c r="P18" s="65"/>
      <c r="Q18" s="66"/>
      <c r="R18" s="66"/>
      <c r="S18" s="45">
        <f t="shared" si="8"/>
        <v>534</v>
      </c>
      <c r="T18" s="74">
        <f t="shared" si="9"/>
        <v>4272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</v>
      </c>
      <c r="D19" s="42">
        <f t="shared" si="6"/>
        <v>45913</v>
      </c>
      <c r="E19" s="192">
        <f t="shared" si="7"/>
        <v>534</v>
      </c>
      <c r="F19" s="127">
        <f t="shared" si="2"/>
        <v>2532</v>
      </c>
      <c r="G19" s="127">
        <f t="shared" si="3"/>
        <v>2.5999999999999996</v>
      </c>
      <c r="H19" s="61">
        <v>1</v>
      </c>
      <c r="I19" s="470" t="s">
        <v>155</v>
      </c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533</v>
      </c>
      <c r="T19" s="74">
        <f t="shared" si="9"/>
        <v>4805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</v>
      </c>
      <c r="D20" s="42">
        <f t="shared" si="6"/>
        <v>45914</v>
      </c>
      <c r="E20" s="192">
        <f t="shared" si="7"/>
        <v>533</v>
      </c>
      <c r="F20" s="127">
        <f t="shared" si="2"/>
        <v>2532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533</v>
      </c>
      <c r="T20" s="74">
        <f t="shared" si="9"/>
        <v>5338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</v>
      </c>
      <c r="D21" s="42">
        <f t="shared" si="6"/>
        <v>45915</v>
      </c>
      <c r="E21" s="192">
        <f t="shared" si="7"/>
        <v>533</v>
      </c>
      <c r="F21" s="127">
        <f t="shared" si="2"/>
        <v>2532</v>
      </c>
      <c r="G21" s="127">
        <f t="shared" si="3"/>
        <v>3.2799999999999994</v>
      </c>
      <c r="H21" s="61">
        <v>1</v>
      </c>
      <c r="I21" s="470" t="s">
        <v>148</v>
      </c>
      <c r="J21" s="471"/>
      <c r="K21" s="62"/>
      <c r="L21" s="63">
        <v>3000</v>
      </c>
      <c r="M21" s="64"/>
      <c r="N21" s="122">
        <v>0.61347600000000002</v>
      </c>
      <c r="O21" s="121">
        <f t="shared" si="4"/>
        <v>1840.4280000000001</v>
      </c>
      <c r="P21" s="65"/>
      <c r="Q21" s="66"/>
      <c r="R21" s="66"/>
      <c r="S21" s="45">
        <f t="shared" si="8"/>
        <v>532</v>
      </c>
      <c r="T21" s="74">
        <f t="shared" si="9"/>
        <v>5870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</v>
      </c>
      <c r="D22" s="42">
        <f t="shared" si="6"/>
        <v>45916</v>
      </c>
      <c r="E22" s="192">
        <f t="shared" si="7"/>
        <v>532</v>
      </c>
      <c r="F22" s="127">
        <f t="shared" si="2"/>
        <v>2532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532</v>
      </c>
      <c r="T22" s="74">
        <f t="shared" si="9"/>
        <v>6402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</v>
      </c>
      <c r="D23" s="42">
        <f t="shared" si="6"/>
        <v>45917</v>
      </c>
      <c r="E23" s="192">
        <f t="shared" si="7"/>
        <v>532</v>
      </c>
      <c r="F23" s="127">
        <f t="shared" si="2"/>
        <v>2532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532</v>
      </c>
      <c r="T23" s="75">
        <f t="shared" si="9"/>
        <v>6934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</v>
      </c>
      <c r="D24" s="42">
        <f t="shared" si="6"/>
        <v>45918</v>
      </c>
      <c r="E24" s="192">
        <f t="shared" si="7"/>
        <v>532</v>
      </c>
      <c r="F24" s="127">
        <f t="shared" si="2"/>
        <v>2532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532</v>
      </c>
      <c r="T24" s="74">
        <f t="shared" si="9"/>
        <v>7466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</v>
      </c>
      <c r="D25" s="42">
        <f t="shared" si="6"/>
        <v>45919</v>
      </c>
      <c r="E25" s="192">
        <f t="shared" si="7"/>
        <v>532</v>
      </c>
      <c r="F25" s="127">
        <f t="shared" si="2"/>
        <v>2532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532</v>
      </c>
      <c r="T25" s="74">
        <f t="shared" si="9"/>
        <v>7998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</v>
      </c>
      <c r="D26" s="42">
        <f t="shared" si="6"/>
        <v>45920</v>
      </c>
      <c r="E26" s="192">
        <f t="shared" si="7"/>
        <v>532</v>
      </c>
      <c r="F26" s="127">
        <f t="shared" si="2"/>
        <v>2532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532</v>
      </c>
      <c r="T26" s="74">
        <f t="shared" si="9"/>
        <v>8530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</v>
      </c>
      <c r="D27" s="42">
        <f t="shared" si="6"/>
        <v>45921</v>
      </c>
      <c r="E27" s="192">
        <f t="shared" si="7"/>
        <v>532</v>
      </c>
      <c r="F27" s="127">
        <f t="shared" si="2"/>
        <v>2532</v>
      </c>
      <c r="G27" s="127">
        <f t="shared" si="3"/>
        <v>5.5599999999999987</v>
      </c>
      <c r="H27" s="61">
        <v>1</v>
      </c>
      <c r="I27" s="470" t="s">
        <v>155</v>
      </c>
      <c r="J27" s="471"/>
      <c r="K27" s="62"/>
      <c r="L27" s="63">
        <v>3000</v>
      </c>
      <c r="M27" s="64"/>
      <c r="N27" s="122">
        <v>0.61347600000000002</v>
      </c>
      <c r="O27" s="121">
        <f t="shared" si="4"/>
        <v>1840.4280000000001</v>
      </c>
      <c r="P27" s="65"/>
      <c r="Q27" s="66"/>
      <c r="R27" s="66"/>
      <c r="S27" s="45">
        <f t="shared" si="8"/>
        <v>531</v>
      </c>
      <c r="T27" s="74">
        <f t="shared" si="9"/>
        <v>9061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</v>
      </c>
      <c r="D28" s="42">
        <f t="shared" si="11"/>
        <v>45922</v>
      </c>
      <c r="E28" s="192">
        <f t="shared" si="7"/>
        <v>531</v>
      </c>
      <c r="F28" s="127">
        <f t="shared" si="2"/>
        <v>2532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531</v>
      </c>
      <c r="T28" s="74">
        <f t="shared" si="9"/>
        <v>9592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</v>
      </c>
      <c r="D29" s="42">
        <f t="shared" si="11"/>
        <v>45923</v>
      </c>
      <c r="E29" s="192">
        <f t="shared" si="7"/>
        <v>531</v>
      </c>
      <c r="F29" s="127">
        <f t="shared" si="2"/>
        <v>2532</v>
      </c>
      <c r="G29" s="127">
        <f t="shared" si="3"/>
        <v>6.759999999999998</v>
      </c>
      <c r="H29" s="61">
        <v>1</v>
      </c>
      <c r="I29" s="470" t="s">
        <v>151</v>
      </c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530</v>
      </c>
      <c r="T29" s="74">
        <f t="shared" si="9"/>
        <v>10122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</v>
      </c>
      <c r="D30" s="42">
        <f t="shared" si="11"/>
        <v>45924</v>
      </c>
      <c r="E30" s="192">
        <f t="shared" si="7"/>
        <v>530</v>
      </c>
      <c r="F30" s="127">
        <f t="shared" si="2"/>
        <v>2532</v>
      </c>
      <c r="G30" s="127">
        <f t="shared" si="3"/>
        <v>7.3599999999999977</v>
      </c>
      <c r="H30" s="61">
        <v>1</v>
      </c>
      <c r="I30" s="470" t="s">
        <v>151</v>
      </c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529</v>
      </c>
      <c r="T30" s="75">
        <f t="shared" si="9"/>
        <v>10651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</v>
      </c>
      <c r="D31" s="42">
        <f t="shared" si="11"/>
        <v>45925</v>
      </c>
      <c r="E31" s="192">
        <f t="shared" si="7"/>
        <v>529</v>
      </c>
      <c r="F31" s="127">
        <f t="shared" si="2"/>
        <v>2532</v>
      </c>
      <c r="G31" s="127">
        <f t="shared" si="3"/>
        <v>0</v>
      </c>
      <c r="H31" s="61"/>
      <c r="I31" s="470"/>
      <c r="J31" s="471"/>
      <c r="K31" s="62"/>
      <c r="L31" s="63"/>
      <c r="M31" s="64">
        <v>3000</v>
      </c>
      <c r="N31" s="122">
        <v>0.52164699999999997</v>
      </c>
      <c r="O31" s="121">
        <f t="shared" si="4"/>
        <v>1564.9409999999998</v>
      </c>
      <c r="P31" s="65"/>
      <c r="Q31" s="66"/>
      <c r="R31" s="66"/>
      <c r="S31" s="45">
        <f t="shared" si="8"/>
        <v>529</v>
      </c>
      <c r="T31" s="74">
        <f t="shared" si="9"/>
        <v>11180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</v>
      </c>
      <c r="D32" s="42">
        <f t="shared" si="11"/>
        <v>45926</v>
      </c>
      <c r="E32" s="192">
        <f t="shared" si="7"/>
        <v>529</v>
      </c>
      <c r="F32" s="127">
        <f t="shared" si="2"/>
        <v>2532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529</v>
      </c>
      <c r="T32" s="74">
        <f t="shared" si="9"/>
        <v>11709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</v>
      </c>
      <c r="D33" s="42">
        <f t="shared" si="11"/>
        <v>45927</v>
      </c>
      <c r="E33" s="192">
        <f t="shared" si="7"/>
        <v>529</v>
      </c>
      <c r="F33" s="127">
        <f t="shared" si="2"/>
        <v>2532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529</v>
      </c>
      <c r="T33" s="74">
        <f t="shared" si="9"/>
        <v>12238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</v>
      </c>
      <c r="D34" s="42">
        <f t="shared" si="11"/>
        <v>45928</v>
      </c>
      <c r="E34" s="192">
        <f t="shared" si="7"/>
        <v>529</v>
      </c>
      <c r="F34" s="127">
        <f t="shared" si="2"/>
        <v>2532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529</v>
      </c>
      <c r="T34" s="74">
        <f t="shared" si="9"/>
        <v>12767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</v>
      </c>
      <c r="D35" s="42">
        <f t="shared" si="11"/>
        <v>45929</v>
      </c>
      <c r="E35" s="192">
        <f t="shared" si="7"/>
        <v>529</v>
      </c>
      <c r="F35" s="127">
        <f t="shared" si="2"/>
        <v>2532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529</v>
      </c>
      <c r="T35" s="74">
        <f t="shared" si="9"/>
        <v>13296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</v>
      </c>
      <c r="D36" s="42">
        <f t="shared" si="11"/>
        <v>45930</v>
      </c>
      <c r="E36" s="192">
        <f t="shared" si="7"/>
        <v>529</v>
      </c>
      <c r="F36" s="127">
        <f t="shared" si="2"/>
        <v>2532</v>
      </c>
      <c r="G36" s="127">
        <f t="shared" si="3"/>
        <v>0</v>
      </c>
      <c r="H36" s="61"/>
      <c r="I36" s="470"/>
      <c r="J36" s="471"/>
      <c r="K36" s="62"/>
      <c r="L36" s="63"/>
      <c r="M36" s="64">
        <v>3000</v>
      </c>
      <c r="N36" s="122">
        <v>0.52164699999999997</v>
      </c>
      <c r="O36" s="121">
        <f t="shared" si="4"/>
        <v>1564.9409999999998</v>
      </c>
      <c r="P36" s="65"/>
      <c r="Q36" s="66"/>
      <c r="R36" s="66"/>
      <c r="S36" s="45">
        <f t="shared" si="8"/>
        <v>529</v>
      </c>
      <c r="T36" s="74">
        <f t="shared" si="9"/>
        <v>13825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</v>
      </c>
      <c r="D37" s="42">
        <f t="shared" si="11"/>
        <v>45931</v>
      </c>
      <c r="E37" s="192">
        <f t="shared" si="7"/>
        <v>529</v>
      </c>
      <c r="F37" s="127">
        <f t="shared" si="2"/>
        <v>2532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529</v>
      </c>
      <c r="T37" s="75">
        <f t="shared" si="9"/>
        <v>14354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</v>
      </c>
      <c r="D38" s="42">
        <f t="shared" si="11"/>
        <v>45932</v>
      </c>
      <c r="E38" s="192">
        <f t="shared" si="7"/>
        <v>529</v>
      </c>
      <c r="F38" s="127">
        <f t="shared" si="2"/>
        <v>2532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529</v>
      </c>
      <c r="T38" s="74">
        <f t="shared" si="9"/>
        <v>14883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</v>
      </c>
      <c r="D39" s="42">
        <f t="shared" si="11"/>
        <v>45933</v>
      </c>
      <c r="E39" s="192">
        <f t="shared" si="7"/>
        <v>529</v>
      </c>
      <c r="F39" s="127">
        <f t="shared" si="2"/>
        <v>2532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529</v>
      </c>
      <c r="T39" s="74">
        <f t="shared" si="9"/>
        <v>15412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</v>
      </c>
      <c r="D40" s="42">
        <f t="shared" si="11"/>
        <v>45934</v>
      </c>
      <c r="E40" s="192">
        <f t="shared" si="7"/>
        <v>529</v>
      </c>
      <c r="F40" s="127">
        <f t="shared" si="2"/>
        <v>2532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529</v>
      </c>
      <c r="T40" s="74">
        <f t="shared" si="9"/>
        <v>15941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</v>
      </c>
      <c r="D41" s="42">
        <f t="shared" si="11"/>
        <v>45935</v>
      </c>
      <c r="E41" s="192">
        <f t="shared" si="7"/>
        <v>529</v>
      </c>
      <c r="F41" s="127">
        <f t="shared" si="2"/>
        <v>2532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529</v>
      </c>
      <c r="T41" s="74">
        <f t="shared" si="9"/>
        <v>16470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</v>
      </c>
      <c r="D42" s="42">
        <f t="shared" si="11"/>
        <v>45936</v>
      </c>
      <c r="E42" s="192">
        <f t="shared" si="7"/>
        <v>529</v>
      </c>
      <c r="F42" s="127">
        <f t="shared" si="2"/>
        <v>2532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529</v>
      </c>
      <c r="T42" s="74">
        <f t="shared" si="9"/>
        <v>16999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</v>
      </c>
      <c r="D43" s="42">
        <f t="shared" si="11"/>
        <v>45937</v>
      </c>
      <c r="E43" s="192">
        <f t="shared" si="7"/>
        <v>529</v>
      </c>
      <c r="F43" s="127">
        <f t="shared" si="2"/>
        <v>2532</v>
      </c>
      <c r="G43" s="127">
        <f t="shared" si="3"/>
        <v>0</v>
      </c>
      <c r="H43" s="61"/>
      <c r="I43" s="470"/>
      <c r="J43" s="471"/>
      <c r="K43" s="62"/>
      <c r="L43" s="63"/>
      <c r="M43" s="64">
        <v>2000</v>
      </c>
      <c r="N43" s="122">
        <v>0.52053099999999997</v>
      </c>
      <c r="O43" s="121">
        <f t="shared" si="4"/>
        <v>1041.0619999999999</v>
      </c>
      <c r="P43" s="65"/>
      <c r="Q43" s="66"/>
      <c r="R43" s="66"/>
      <c r="S43" s="45">
        <f t="shared" si="8"/>
        <v>529</v>
      </c>
      <c r="T43" s="74">
        <f t="shared" si="9"/>
        <v>17528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</v>
      </c>
      <c r="D44" s="42">
        <f t="shared" si="12"/>
        <v>45938</v>
      </c>
      <c r="E44" s="192">
        <f t="shared" si="7"/>
        <v>529</v>
      </c>
      <c r="F44" s="127">
        <f t="shared" si="2"/>
        <v>2532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529</v>
      </c>
      <c r="T44" s="75">
        <f t="shared" si="9"/>
        <v>18057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</v>
      </c>
      <c r="D45" s="42">
        <f t="shared" si="12"/>
        <v>45939</v>
      </c>
      <c r="E45" s="192">
        <f t="shared" si="7"/>
        <v>529</v>
      </c>
      <c r="F45" s="127">
        <f t="shared" si="2"/>
        <v>2532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529</v>
      </c>
      <c r="T45" s="74">
        <f>T44+S45</f>
        <v>18586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</v>
      </c>
      <c r="D46" s="42">
        <f t="shared" si="12"/>
        <v>45940</v>
      </c>
      <c r="E46" s="192">
        <f t="shared" si="7"/>
        <v>529</v>
      </c>
      <c r="F46" s="127">
        <f t="shared" si="2"/>
        <v>2532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529</v>
      </c>
      <c r="T46" s="74">
        <f>T45+S46</f>
        <v>19115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</v>
      </c>
      <c r="D47" s="42">
        <f t="shared" si="12"/>
        <v>45941</v>
      </c>
      <c r="E47" s="192">
        <f t="shared" si="7"/>
        <v>529</v>
      </c>
      <c r="F47" s="127">
        <f t="shared" si="2"/>
        <v>2532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529</v>
      </c>
      <c r="T47" s="74">
        <f t="shared" si="9"/>
        <v>19644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</v>
      </c>
      <c r="D48" s="42">
        <f t="shared" si="12"/>
        <v>45942</v>
      </c>
      <c r="E48" s="192">
        <f t="shared" si="7"/>
        <v>529</v>
      </c>
      <c r="F48" s="127">
        <f t="shared" si="2"/>
        <v>2532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529</v>
      </c>
      <c r="T48" s="74">
        <f t="shared" si="9"/>
        <v>20173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</v>
      </c>
      <c r="D49" s="42">
        <f t="shared" si="12"/>
        <v>45943</v>
      </c>
      <c r="E49" s="192">
        <f t="shared" si="7"/>
        <v>1</v>
      </c>
      <c r="F49" s="127">
        <f t="shared" si="2"/>
        <v>2532</v>
      </c>
      <c r="G49" s="127">
        <f t="shared" si="3"/>
        <v>23.56</v>
      </c>
      <c r="H49" s="61">
        <v>1</v>
      </c>
      <c r="I49" s="470" t="s">
        <v>155</v>
      </c>
      <c r="J49" s="471"/>
      <c r="K49" s="62"/>
      <c r="L49" s="63"/>
      <c r="M49" s="64"/>
      <c r="N49" s="122"/>
      <c r="O49" s="121">
        <f t="shared" si="4"/>
        <v>0</v>
      </c>
      <c r="P49" s="65" t="s">
        <v>371</v>
      </c>
      <c r="Q49" s="66">
        <v>528</v>
      </c>
      <c r="R49" s="66">
        <v>15117</v>
      </c>
      <c r="S49" s="45">
        <f t="shared" si="8"/>
        <v>0</v>
      </c>
      <c r="T49" s="74">
        <f t="shared" si="9"/>
        <v>20173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</v>
      </c>
      <c r="D50" s="42">
        <f t="shared" si="12"/>
        <v>45944</v>
      </c>
      <c r="E50" s="192">
        <f t="shared" si="7"/>
        <v>0</v>
      </c>
      <c r="F50" s="127">
        <f t="shared" si="2"/>
        <v>2532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20173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</v>
      </c>
      <c r="D51" s="42">
        <f t="shared" si="12"/>
        <v>45945</v>
      </c>
      <c r="E51" s="192">
        <f t="shared" si="7"/>
        <v>0</v>
      </c>
      <c r="F51" s="127">
        <f t="shared" si="2"/>
        <v>2532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20173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</v>
      </c>
      <c r="D52" s="42">
        <f t="shared" si="12"/>
        <v>45946</v>
      </c>
      <c r="E52" s="192">
        <f t="shared" si="7"/>
        <v>0</v>
      </c>
      <c r="F52" s="127">
        <f t="shared" si="2"/>
        <v>2532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20173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</v>
      </c>
      <c r="D53" s="42">
        <f t="shared" si="12"/>
        <v>45947</v>
      </c>
      <c r="E53" s="192">
        <f t="shared" si="7"/>
        <v>0</v>
      </c>
      <c r="F53" s="127">
        <f t="shared" si="2"/>
        <v>2532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20173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</v>
      </c>
      <c r="D54" s="42">
        <f t="shared" si="12"/>
        <v>45948</v>
      </c>
      <c r="E54" s="192">
        <f t="shared" si="7"/>
        <v>0</v>
      </c>
      <c r="F54" s="127">
        <f t="shared" si="2"/>
        <v>2532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20173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</v>
      </c>
      <c r="D55" s="42">
        <f t="shared" si="12"/>
        <v>45949</v>
      </c>
      <c r="E55" s="192">
        <f t="shared" si="7"/>
        <v>0</v>
      </c>
      <c r="F55" s="127">
        <f t="shared" si="2"/>
        <v>2532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20173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</v>
      </c>
      <c r="D56" s="42">
        <f t="shared" si="12"/>
        <v>45950</v>
      </c>
      <c r="E56" s="192">
        <f t="shared" si="7"/>
        <v>0</v>
      </c>
      <c r="F56" s="127">
        <f t="shared" si="2"/>
        <v>2532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20173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</v>
      </c>
      <c r="D57" s="42">
        <f t="shared" si="12"/>
        <v>45951</v>
      </c>
      <c r="E57" s="192">
        <f>E56-H56-Q57</f>
        <v>0</v>
      </c>
      <c r="F57" s="127">
        <f t="shared" si="2"/>
        <v>2532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20173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</v>
      </c>
      <c r="D58" s="44">
        <f t="shared" si="12"/>
        <v>45952</v>
      </c>
      <c r="E58" s="192">
        <f>E57-H57-Q58</f>
        <v>0</v>
      </c>
      <c r="F58" s="127">
        <f t="shared" si="2"/>
        <v>2532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20173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49.11999999999999</v>
      </c>
      <c r="H59" s="46">
        <f>SUM(H10:H58)</f>
        <v>6</v>
      </c>
      <c r="I59" s="485"/>
      <c r="J59" s="486"/>
      <c r="K59" s="480">
        <f>SUM(K10:M58)</f>
        <v>17700</v>
      </c>
      <c r="L59" s="481"/>
      <c r="M59" s="482"/>
      <c r="N59" s="249"/>
      <c r="O59" s="249">
        <f>SUM(O10:O58)</f>
        <v>10398.278199999999</v>
      </c>
      <c r="P59" s="47"/>
      <c r="Q59" s="48">
        <f>SUM(Q10:Q58)</f>
        <v>648</v>
      </c>
      <c r="R59" s="48">
        <f>SUM(R10:R58)</f>
        <v>15857</v>
      </c>
      <c r="S59" s="49"/>
      <c r="T59" s="77">
        <f t="shared" si="13"/>
        <v>20173</v>
      </c>
      <c r="U59" s="78"/>
      <c r="V59" s="78"/>
      <c r="W59" s="151"/>
      <c r="X59" s="152"/>
      <c r="Y59" s="154">
        <f>SUM(Y10:Y30)</f>
        <v>30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1E00-000000000000}">
      <formula1>$AA$10:$AA$25</formula1>
    </dataValidation>
  </dataValidation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50"/>
  </sheetPr>
  <dimension ref="A1:AL101"/>
  <sheetViews>
    <sheetView topLeftCell="F20" workbookViewId="0">
      <selection activeCell="M32" sqref="M32:M51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2531</v>
      </c>
      <c r="E2" s="445"/>
      <c r="F2" s="446"/>
      <c r="G2" s="246"/>
      <c r="H2" s="413" t="s">
        <v>2</v>
      </c>
      <c r="I2" s="414"/>
      <c r="J2" s="442">
        <v>611</v>
      </c>
      <c r="K2" s="443"/>
      <c r="L2" s="29" t="s">
        <v>3</v>
      </c>
      <c r="M2" s="165">
        <f>T59</f>
        <v>20195</v>
      </c>
      <c r="N2" s="29" t="s">
        <v>14</v>
      </c>
      <c r="O2" s="181">
        <f>K59</f>
        <v>17700</v>
      </c>
      <c r="P2" s="29" t="s">
        <v>40</v>
      </c>
      <c r="Q2" s="53"/>
      <c r="R2" s="186" t="s">
        <v>236</v>
      </c>
      <c r="S2" s="160">
        <f>Y59</f>
        <v>19.5</v>
      </c>
      <c r="T2" t="s">
        <v>297</v>
      </c>
      <c r="U2">
        <f xml:space="preserve"> SUM(K10:K58)</f>
        <v>2200</v>
      </c>
      <c r="V2">
        <f>(U2/((J$2)-(SUM(Q10:Q14))))</f>
        <v>4.1275797373358349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0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247"/>
      <c r="H3" s="392" t="s">
        <v>4</v>
      </c>
      <c r="I3" s="393"/>
      <c r="J3" s="440">
        <v>4247</v>
      </c>
      <c r="K3" s="441"/>
      <c r="L3" s="244" t="s">
        <v>113</v>
      </c>
      <c r="M3" s="166">
        <f>J3/J2</f>
        <v>6.9509001636661214</v>
      </c>
      <c r="N3" s="171" t="s">
        <v>15</v>
      </c>
      <c r="O3" s="182">
        <f>(O2/(J7-J3))</f>
        <v>1.5830426616581701</v>
      </c>
      <c r="P3" s="171" t="s">
        <v>41</v>
      </c>
      <c r="Q3" s="54"/>
      <c r="R3" s="187" t="s">
        <v>237</v>
      </c>
      <c r="S3" s="161">
        <f>G59</f>
        <v>42.439999999999991</v>
      </c>
      <c r="T3" t="s">
        <v>246</v>
      </c>
      <c r="U3">
        <f>SUM(L10:L57)</f>
        <v>6500</v>
      </c>
      <c r="V3">
        <f>(U3/((J$2)-(SUM(Q10:Q15))))</f>
        <v>12.195121951219512</v>
      </c>
    </row>
    <row r="4" spans="1:38" ht="18.75" x14ac:dyDescent="0.3">
      <c r="A4" s="387" t="s">
        <v>5</v>
      </c>
      <c r="B4" s="388"/>
      <c r="C4" s="389"/>
      <c r="D4" s="436">
        <v>45897</v>
      </c>
      <c r="E4" s="437"/>
      <c r="F4" s="438"/>
      <c r="G4" s="245"/>
      <c r="H4" s="433" t="s">
        <v>6</v>
      </c>
      <c r="I4" s="434"/>
      <c r="J4" s="395">
        <f>H59</f>
        <v>4</v>
      </c>
      <c r="K4" s="435"/>
      <c r="L4" s="30" t="s">
        <v>7</v>
      </c>
      <c r="M4" s="167">
        <f>(SUM(H10:H20)/J2)+(SUM(H21:H58)/(J2-J5-AB2))</f>
        <v>7.5046904315196998E-3</v>
      </c>
      <c r="N4" s="175" t="s">
        <v>111</v>
      </c>
      <c r="O4" s="183">
        <f>O59</f>
        <v>11126.795099999999</v>
      </c>
      <c r="P4" s="172" t="s">
        <v>39</v>
      </c>
      <c r="Q4" s="54"/>
      <c r="R4" s="187" t="s">
        <v>242</v>
      </c>
      <c r="S4" s="161">
        <f>O2-S3-S2</f>
        <v>17638.060000000001</v>
      </c>
      <c r="T4" t="s">
        <v>37</v>
      </c>
      <c r="U4">
        <f>SUM(M10:M58)</f>
        <v>9000</v>
      </c>
      <c r="V4">
        <f>(U4/((J$2)-(SUM(Q10:Q14))))</f>
        <v>16.885553470919323</v>
      </c>
    </row>
    <row r="5" spans="1:38" ht="18.75" x14ac:dyDescent="0.3">
      <c r="A5" s="387" t="s">
        <v>8</v>
      </c>
      <c r="B5" s="388"/>
      <c r="C5" s="389"/>
      <c r="D5" s="436">
        <v>45936</v>
      </c>
      <c r="E5" s="437"/>
      <c r="F5" s="438"/>
      <c r="G5" s="245"/>
      <c r="H5" s="433" t="s">
        <v>106</v>
      </c>
      <c r="I5" s="434"/>
      <c r="J5" s="395">
        <f>SUM(Q10:Q25)</f>
        <v>78</v>
      </c>
      <c r="K5" s="435"/>
      <c r="L5" s="30" t="s">
        <v>10</v>
      </c>
      <c r="M5" s="168">
        <f>((J7-J3)/M2)*1000</f>
        <v>553.65189403317652</v>
      </c>
      <c r="N5" s="173" t="s">
        <v>112</v>
      </c>
      <c r="O5" s="184">
        <f>O4/(J7-J3)</f>
        <v>0.9951520525892138</v>
      </c>
      <c r="P5" s="173" t="s">
        <v>42</v>
      </c>
      <c r="Q5" s="54"/>
      <c r="R5" s="187" t="s">
        <v>238</v>
      </c>
      <c r="S5" s="161">
        <f>S4/J6</f>
        <v>33.342268431001891</v>
      </c>
    </row>
    <row r="6" spans="1:38" ht="18.75" x14ac:dyDescent="0.3">
      <c r="A6" s="387" t="s">
        <v>11</v>
      </c>
      <c r="B6" s="388"/>
      <c r="C6" s="389"/>
      <c r="D6" s="447">
        <v>26.8</v>
      </c>
      <c r="E6" s="448"/>
      <c r="F6" s="449"/>
      <c r="G6" s="247"/>
      <c r="H6" s="433" t="s">
        <v>107</v>
      </c>
      <c r="I6" s="434"/>
      <c r="J6" s="395">
        <f>Q59-J5</f>
        <v>529</v>
      </c>
      <c r="K6" s="435"/>
      <c r="L6" s="244" t="s">
        <v>109</v>
      </c>
      <c r="M6" s="169">
        <f>SUM(R40:R58)/SUM(Q40:Q58)</f>
        <v>28.255198487712665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65.8</v>
      </c>
      <c r="E7" s="464"/>
      <c r="F7" s="465"/>
      <c r="G7" s="248"/>
      <c r="H7" s="459" t="s">
        <v>12</v>
      </c>
      <c r="I7" s="460"/>
      <c r="J7" s="461">
        <f>R59</f>
        <v>15428</v>
      </c>
      <c r="K7" s="462"/>
      <c r="L7" s="31" t="s">
        <v>110</v>
      </c>
      <c r="M7" s="170">
        <f>SUM(R10:R25)/SUM(Q10:Q25)</f>
        <v>6.166666666666667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26.8</v>
      </c>
      <c r="D10" s="41">
        <f>D4</f>
        <v>45897</v>
      </c>
      <c r="E10" s="192">
        <f>J2</f>
        <v>611</v>
      </c>
      <c r="F10" s="127">
        <f>D$2</f>
        <v>2531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>
        <v>0.74111300000000002</v>
      </c>
      <c r="O10" s="121">
        <f>SUM(K10:M10)*N10</f>
        <v>1630.4485999999999</v>
      </c>
      <c r="P10" s="119" t="s">
        <v>349</v>
      </c>
      <c r="Q10" s="60"/>
      <c r="R10" s="60"/>
      <c r="S10" s="45">
        <f>E10-H10-Q10</f>
        <v>611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27.8</v>
      </c>
      <c r="D11" s="42">
        <f>D10+1</f>
        <v>45898</v>
      </c>
      <c r="E11" s="192">
        <f>E10-H10-Q11</f>
        <v>533</v>
      </c>
      <c r="F11" s="127">
        <f t="shared" ref="F11:F58" si="2">D$2</f>
        <v>2531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265</v>
      </c>
      <c r="Q11" s="66">
        <v>78</v>
      </c>
      <c r="R11" s="66">
        <v>481</v>
      </c>
      <c r="S11" s="45">
        <f>S10-H11-Q11</f>
        <v>533</v>
      </c>
      <c r="T11" s="74">
        <f>T10+S11</f>
        <v>533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19.5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28.8</v>
      </c>
      <c r="D12" s="42">
        <f t="shared" si="6"/>
        <v>45899</v>
      </c>
      <c r="E12" s="192">
        <f t="shared" ref="E12:E56" si="7">E11-H11-Q12</f>
        <v>533</v>
      </c>
      <c r="F12" s="127">
        <f t="shared" si="2"/>
        <v>2531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533</v>
      </c>
      <c r="T12" s="74">
        <f t="shared" ref="T12:T51" si="9">T11+S12</f>
        <v>1066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29.8</v>
      </c>
      <c r="D13" s="42">
        <f t="shared" si="6"/>
        <v>45900</v>
      </c>
      <c r="E13" s="192">
        <f t="shared" si="7"/>
        <v>533</v>
      </c>
      <c r="F13" s="127">
        <f t="shared" si="2"/>
        <v>2531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533</v>
      </c>
      <c r="T13" s="74">
        <f t="shared" si="9"/>
        <v>1599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30.8</v>
      </c>
      <c r="D14" s="42">
        <f t="shared" si="6"/>
        <v>45901</v>
      </c>
      <c r="E14" s="192">
        <f t="shared" si="7"/>
        <v>533</v>
      </c>
      <c r="F14" s="127">
        <f t="shared" si="2"/>
        <v>2531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533</v>
      </c>
      <c r="T14" s="74">
        <f t="shared" si="9"/>
        <v>2132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31.8</v>
      </c>
      <c r="D15" s="42">
        <f t="shared" si="6"/>
        <v>45902</v>
      </c>
      <c r="E15" s="192">
        <f>E14-H14-Q15</f>
        <v>533</v>
      </c>
      <c r="F15" s="127">
        <f t="shared" si="2"/>
        <v>2531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533</v>
      </c>
      <c r="T15" s="74">
        <f t="shared" si="9"/>
        <v>2665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32.799999999999997</v>
      </c>
      <c r="D16" s="42">
        <f t="shared" si="6"/>
        <v>45903</v>
      </c>
      <c r="E16" s="192">
        <f t="shared" si="7"/>
        <v>533</v>
      </c>
      <c r="F16" s="127">
        <f t="shared" si="2"/>
        <v>2531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533</v>
      </c>
      <c r="T16" s="75">
        <f t="shared" si="9"/>
        <v>3198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33.799999999999997</v>
      </c>
      <c r="D17" s="42">
        <f t="shared" si="6"/>
        <v>45904</v>
      </c>
      <c r="E17" s="192">
        <f t="shared" si="7"/>
        <v>533</v>
      </c>
      <c r="F17" s="127">
        <f t="shared" si="2"/>
        <v>2531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533</v>
      </c>
      <c r="T17" s="74">
        <f t="shared" si="9"/>
        <v>3731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34.799999999999997</v>
      </c>
      <c r="D18" s="42">
        <f t="shared" si="6"/>
        <v>45905</v>
      </c>
      <c r="E18" s="192">
        <f>E17-H17-Q18</f>
        <v>533</v>
      </c>
      <c r="F18" s="127">
        <f t="shared" si="2"/>
        <v>2531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533</v>
      </c>
      <c r="T18" s="74">
        <f t="shared" si="9"/>
        <v>4264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35.799999999999997</v>
      </c>
      <c r="D19" s="42">
        <f t="shared" si="6"/>
        <v>45906</v>
      </c>
      <c r="E19" s="192">
        <f t="shared" si="7"/>
        <v>533</v>
      </c>
      <c r="F19" s="127">
        <f t="shared" si="2"/>
        <v>2531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533</v>
      </c>
      <c r="T19" s="74">
        <f t="shared" si="9"/>
        <v>4797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36.799999999999997</v>
      </c>
      <c r="D20" s="42">
        <f t="shared" si="6"/>
        <v>45907</v>
      </c>
      <c r="E20" s="192">
        <f t="shared" si="7"/>
        <v>533</v>
      </c>
      <c r="F20" s="127">
        <f t="shared" si="2"/>
        <v>2531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533</v>
      </c>
      <c r="T20" s="74">
        <f t="shared" si="9"/>
        <v>5330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37.799999999999997</v>
      </c>
      <c r="D21" s="42">
        <f t="shared" si="6"/>
        <v>45908</v>
      </c>
      <c r="E21" s="192">
        <f t="shared" si="7"/>
        <v>533</v>
      </c>
      <c r="F21" s="127">
        <f t="shared" si="2"/>
        <v>2531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533</v>
      </c>
      <c r="T21" s="74">
        <f t="shared" si="9"/>
        <v>5863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38.799999999999997</v>
      </c>
      <c r="D22" s="42">
        <f t="shared" si="6"/>
        <v>45909</v>
      </c>
      <c r="E22" s="192">
        <f t="shared" si="7"/>
        <v>533</v>
      </c>
      <c r="F22" s="127">
        <f t="shared" si="2"/>
        <v>2531</v>
      </c>
      <c r="G22" s="127">
        <f t="shared" si="3"/>
        <v>0</v>
      </c>
      <c r="H22" s="61"/>
      <c r="I22" s="470"/>
      <c r="J22" s="471"/>
      <c r="K22" s="62"/>
      <c r="L22" s="63">
        <v>3000</v>
      </c>
      <c r="M22" s="64"/>
      <c r="N22" s="122">
        <v>0.73921099999999995</v>
      </c>
      <c r="O22" s="121">
        <f t="shared" si="4"/>
        <v>2217.6329999999998</v>
      </c>
      <c r="P22" s="65"/>
      <c r="Q22" s="66"/>
      <c r="R22" s="66"/>
      <c r="S22" s="45">
        <f t="shared" si="8"/>
        <v>533</v>
      </c>
      <c r="T22" s="74">
        <f t="shared" si="9"/>
        <v>6396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39.799999999999997</v>
      </c>
      <c r="D23" s="42">
        <f t="shared" si="6"/>
        <v>45910</v>
      </c>
      <c r="E23" s="192">
        <f t="shared" si="7"/>
        <v>533</v>
      </c>
      <c r="F23" s="127">
        <f t="shared" si="2"/>
        <v>2531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533</v>
      </c>
      <c r="T23" s="75">
        <f t="shared" si="9"/>
        <v>6929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40.799999999999997</v>
      </c>
      <c r="D24" s="42">
        <f t="shared" si="6"/>
        <v>45911</v>
      </c>
      <c r="E24" s="192">
        <f t="shared" si="7"/>
        <v>533</v>
      </c>
      <c r="F24" s="127">
        <f t="shared" si="2"/>
        <v>2531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533</v>
      </c>
      <c r="T24" s="74">
        <f t="shared" si="9"/>
        <v>7462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41.8</v>
      </c>
      <c r="D25" s="42">
        <f t="shared" si="6"/>
        <v>45912</v>
      </c>
      <c r="E25" s="192">
        <f t="shared" si="7"/>
        <v>533</v>
      </c>
      <c r="F25" s="127">
        <f t="shared" si="2"/>
        <v>2531</v>
      </c>
      <c r="G25" s="127">
        <f t="shared" si="3"/>
        <v>0</v>
      </c>
      <c r="H25" s="61"/>
      <c r="I25" s="470"/>
      <c r="J25" s="471"/>
      <c r="K25" s="62"/>
      <c r="L25" s="63">
        <v>1500</v>
      </c>
      <c r="M25" s="64"/>
      <c r="N25" s="122">
        <v>0.73921099999999995</v>
      </c>
      <c r="O25" s="121">
        <f t="shared" si="4"/>
        <v>1108.8164999999999</v>
      </c>
      <c r="P25" s="65"/>
      <c r="Q25" s="66"/>
      <c r="R25" s="66"/>
      <c r="S25" s="45">
        <f t="shared" si="8"/>
        <v>533</v>
      </c>
      <c r="T25" s="74">
        <f t="shared" si="9"/>
        <v>7995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42.8</v>
      </c>
      <c r="D26" s="42">
        <f t="shared" si="6"/>
        <v>45913</v>
      </c>
      <c r="E26" s="192">
        <f t="shared" si="7"/>
        <v>533</v>
      </c>
      <c r="F26" s="127">
        <f t="shared" si="2"/>
        <v>2531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533</v>
      </c>
      <c r="T26" s="74">
        <f t="shared" si="9"/>
        <v>8528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43.8</v>
      </c>
      <c r="D27" s="42">
        <f t="shared" si="6"/>
        <v>45914</v>
      </c>
      <c r="E27" s="192">
        <f t="shared" si="7"/>
        <v>533</v>
      </c>
      <c r="F27" s="127">
        <f t="shared" si="2"/>
        <v>2531</v>
      </c>
      <c r="G27" s="127">
        <f t="shared" si="3"/>
        <v>5.5599999999999987</v>
      </c>
      <c r="H27" s="61">
        <v>1</v>
      </c>
      <c r="I27" s="470" t="s">
        <v>161</v>
      </c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532</v>
      </c>
      <c r="T27" s="74">
        <f t="shared" si="9"/>
        <v>9060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44.8</v>
      </c>
      <c r="D28" s="42">
        <f t="shared" si="11"/>
        <v>45915</v>
      </c>
      <c r="E28" s="192">
        <f t="shared" si="7"/>
        <v>532</v>
      </c>
      <c r="F28" s="127">
        <f t="shared" si="2"/>
        <v>2531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532</v>
      </c>
      <c r="T28" s="74">
        <f t="shared" si="9"/>
        <v>9592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45.8</v>
      </c>
      <c r="D29" s="42">
        <f t="shared" si="11"/>
        <v>45916</v>
      </c>
      <c r="E29" s="192">
        <f t="shared" si="7"/>
        <v>532</v>
      </c>
      <c r="F29" s="127">
        <f t="shared" si="2"/>
        <v>2531</v>
      </c>
      <c r="G29" s="127">
        <f t="shared" si="3"/>
        <v>0</v>
      </c>
      <c r="H29" s="61"/>
      <c r="I29" s="470"/>
      <c r="J29" s="471"/>
      <c r="K29" s="62"/>
      <c r="L29" s="63">
        <v>2000</v>
      </c>
      <c r="M29" s="64"/>
      <c r="N29" s="122">
        <v>0.73921099999999995</v>
      </c>
      <c r="O29" s="121">
        <f t="shared" si="4"/>
        <v>1478.4219999999998</v>
      </c>
      <c r="P29" s="65"/>
      <c r="Q29" s="66"/>
      <c r="R29" s="66"/>
      <c r="S29" s="45">
        <f t="shared" si="8"/>
        <v>532</v>
      </c>
      <c r="T29" s="74">
        <f t="shared" si="9"/>
        <v>10124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46.8</v>
      </c>
      <c r="D30" s="42">
        <f t="shared" si="11"/>
        <v>45917</v>
      </c>
      <c r="E30" s="192">
        <f t="shared" si="7"/>
        <v>532</v>
      </c>
      <c r="F30" s="127">
        <f t="shared" si="2"/>
        <v>2531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532</v>
      </c>
      <c r="T30" s="75">
        <f t="shared" si="9"/>
        <v>10656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47.8</v>
      </c>
      <c r="D31" s="42">
        <f t="shared" si="11"/>
        <v>45918</v>
      </c>
      <c r="E31" s="192">
        <f t="shared" si="7"/>
        <v>532</v>
      </c>
      <c r="F31" s="127">
        <f t="shared" si="2"/>
        <v>2531</v>
      </c>
      <c r="G31" s="127">
        <f t="shared" si="3"/>
        <v>7.9599999999999973</v>
      </c>
      <c r="H31" s="61">
        <v>1</v>
      </c>
      <c r="I31" s="470" t="s">
        <v>155</v>
      </c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531</v>
      </c>
      <c r="T31" s="74">
        <f t="shared" si="9"/>
        <v>11187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48.8</v>
      </c>
      <c r="D32" s="42">
        <f t="shared" si="11"/>
        <v>45919</v>
      </c>
      <c r="E32" s="192">
        <f t="shared" si="7"/>
        <v>531</v>
      </c>
      <c r="F32" s="127">
        <f t="shared" si="2"/>
        <v>2531</v>
      </c>
      <c r="G32" s="127">
        <f t="shared" si="3"/>
        <v>0</v>
      </c>
      <c r="H32" s="61"/>
      <c r="I32" s="470"/>
      <c r="J32" s="471"/>
      <c r="K32" s="62"/>
      <c r="L32" s="63"/>
      <c r="M32" s="64">
        <v>3000</v>
      </c>
      <c r="N32" s="122">
        <v>0.52164699999999997</v>
      </c>
      <c r="O32" s="121">
        <f t="shared" si="4"/>
        <v>1564.9409999999998</v>
      </c>
      <c r="P32" s="65"/>
      <c r="Q32" s="66"/>
      <c r="R32" s="66"/>
      <c r="S32" s="45">
        <f t="shared" si="8"/>
        <v>531</v>
      </c>
      <c r="T32" s="74">
        <f t="shared" si="9"/>
        <v>11718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49.8</v>
      </c>
      <c r="D33" s="42">
        <f t="shared" si="11"/>
        <v>45920</v>
      </c>
      <c r="E33" s="192">
        <f t="shared" si="7"/>
        <v>531</v>
      </c>
      <c r="F33" s="127">
        <f t="shared" si="2"/>
        <v>2531</v>
      </c>
      <c r="G33" s="127">
        <f t="shared" si="3"/>
        <v>0</v>
      </c>
      <c r="H33" s="61"/>
      <c r="I33" s="470"/>
      <c r="J33" s="471"/>
      <c r="K33" s="62"/>
      <c r="L33" s="63"/>
      <c r="M33" s="64">
        <v>1500</v>
      </c>
      <c r="N33" s="122">
        <v>0.52164699999999997</v>
      </c>
      <c r="O33" s="121">
        <f t="shared" si="4"/>
        <v>782.4704999999999</v>
      </c>
      <c r="P33" s="65"/>
      <c r="Q33" s="66"/>
      <c r="R33" s="66"/>
      <c r="S33" s="45">
        <f t="shared" si="8"/>
        <v>531</v>
      </c>
      <c r="T33" s="74">
        <f t="shared" si="9"/>
        <v>12249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50.8</v>
      </c>
      <c r="D34" s="42">
        <f t="shared" si="11"/>
        <v>45921</v>
      </c>
      <c r="E34" s="192">
        <f t="shared" si="7"/>
        <v>531</v>
      </c>
      <c r="F34" s="127">
        <f t="shared" si="2"/>
        <v>2531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531</v>
      </c>
      <c r="T34" s="74">
        <f t="shared" si="9"/>
        <v>12780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51.8</v>
      </c>
      <c r="D35" s="42">
        <f t="shared" si="11"/>
        <v>45922</v>
      </c>
      <c r="E35" s="192">
        <f t="shared" si="7"/>
        <v>531</v>
      </c>
      <c r="F35" s="127">
        <f t="shared" si="2"/>
        <v>2531</v>
      </c>
      <c r="G35" s="127">
        <f t="shared" si="3"/>
        <v>10.559999999999997</v>
      </c>
      <c r="H35" s="61">
        <v>1</v>
      </c>
      <c r="I35" s="470" t="s">
        <v>160</v>
      </c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530</v>
      </c>
      <c r="T35" s="74">
        <f t="shared" si="9"/>
        <v>13310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52.8</v>
      </c>
      <c r="D36" s="42">
        <f t="shared" si="11"/>
        <v>45923</v>
      </c>
      <c r="E36" s="192">
        <f t="shared" si="7"/>
        <v>530</v>
      </c>
      <c r="F36" s="127">
        <f t="shared" si="2"/>
        <v>2531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530</v>
      </c>
      <c r="T36" s="74">
        <f t="shared" si="9"/>
        <v>13840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53.8</v>
      </c>
      <c r="D37" s="42">
        <f t="shared" si="11"/>
        <v>45924</v>
      </c>
      <c r="E37" s="192">
        <f t="shared" si="7"/>
        <v>530</v>
      </c>
      <c r="F37" s="127">
        <f t="shared" si="2"/>
        <v>2531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530</v>
      </c>
      <c r="T37" s="75">
        <f t="shared" si="9"/>
        <v>14370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54.8</v>
      </c>
      <c r="D38" s="42">
        <f t="shared" si="11"/>
        <v>45925</v>
      </c>
      <c r="E38" s="192">
        <f t="shared" si="7"/>
        <v>530</v>
      </c>
      <c r="F38" s="127">
        <f t="shared" si="2"/>
        <v>2531</v>
      </c>
      <c r="G38" s="127">
        <f t="shared" si="3"/>
        <v>0</v>
      </c>
      <c r="H38" s="61"/>
      <c r="I38" s="470"/>
      <c r="J38" s="471"/>
      <c r="K38" s="62"/>
      <c r="L38" s="63"/>
      <c r="M38" s="64">
        <v>1500</v>
      </c>
      <c r="N38" s="122">
        <v>0.52164699999999997</v>
      </c>
      <c r="O38" s="121">
        <f t="shared" si="4"/>
        <v>782.4704999999999</v>
      </c>
      <c r="P38" s="65"/>
      <c r="Q38" s="66"/>
      <c r="R38" s="66"/>
      <c r="S38" s="45">
        <f t="shared" si="8"/>
        <v>530</v>
      </c>
      <c r="T38" s="74">
        <f t="shared" si="9"/>
        <v>14900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55.8</v>
      </c>
      <c r="D39" s="42">
        <f t="shared" si="11"/>
        <v>45926</v>
      </c>
      <c r="E39" s="192">
        <f t="shared" si="7"/>
        <v>530</v>
      </c>
      <c r="F39" s="127">
        <f t="shared" si="2"/>
        <v>2531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530</v>
      </c>
      <c r="T39" s="74">
        <f t="shared" si="9"/>
        <v>15430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56.8</v>
      </c>
      <c r="D40" s="42">
        <f t="shared" si="11"/>
        <v>45927</v>
      </c>
      <c r="E40" s="192">
        <f t="shared" si="7"/>
        <v>530</v>
      </c>
      <c r="F40" s="127">
        <f t="shared" si="2"/>
        <v>2531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530</v>
      </c>
      <c r="T40" s="74">
        <f t="shared" si="9"/>
        <v>15960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57.8</v>
      </c>
      <c r="D41" s="42">
        <f t="shared" si="11"/>
        <v>45928</v>
      </c>
      <c r="E41" s="192">
        <f t="shared" si="7"/>
        <v>530</v>
      </c>
      <c r="F41" s="127">
        <f t="shared" si="2"/>
        <v>2531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530</v>
      </c>
      <c r="T41" s="74">
        <f t="shared" si="9"/>
        <v>16490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58.8</v>
      </c>
      <c r="D42" s="42">
        <f t="shared" si="11"/>
        <v>45929</v>
      </c>
      <c r="E42" s="192">
        <f t="shared" si="7"/>
        <v>530</v>
      </c>
      <c r="F42" s="127">
        <f t="shared" si="2"/>
        <v>2531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530</v>
      </c>
      <c r="T42" s="74">
        <f t="shared" si="9"/>
        <v>17020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59.8</v>
      </c>
      <c r="D43" s="42">
        <f t="shared" si="11"/>
        <v>45930</v>
      </c>
      <c r="E43" s="192">
        <f t="shared" si="7"/>
        <v>530</v>
      </c>
      <c r="F43" s="127">
        <f t="shared" si="2"/>
        <v>2531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530</v>
      </c>
      <c r="T43" s="74">
        <f t="shared" si="9"/>
        <v>17550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60.8</v>
      </c>
      <c r="D44" s="42">
        <f t="shared" si="12"/>
        <v>45931</v>
      </c>
      <c r="E44" s="192">
        <f t="shared" si="7"/>
        <v>530</v>
      </c>
      <c r="F44" s="127">
        <f t="shared" si="2"/>
        <v>2531</v>
      </c>
      <c r="G44" s="127">
        <f t="shared" si="3"/>
        <v>18.36</v>
      </c>
      <c r="H44" s="61">
        <v>1</v>
      </c>
      <c r="I44" s="470" t="s">
        <v>155</v>
      </c>
      <c r="J44" s="471"/>
      <c r="K44" s="62"/>
      <c r="L44" s="63"/>
      <c r="M44" s="64">
        <v>3000</v>
      </c>
      <c r="N44" s="122">
        <v>0.52053099999999997</v>
      </c>
      <c r="O44" s="121">
        <f t="shared" si="4"/>
        <v>1561.5929999999998</v>
      </c>
      <c r="P44" s="65"/>
      <c r="Q44" s="66"/>
      <c r="R44" s="66"/>
      <c r="S44" s="45">
        <f t="shared" si="8"/>
        <v>529</v>
      </c>
      <c r="T44" s="75">
        <f t="shared" si="9"/>
        <v>18079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61.8</v>
      </c>
      <c r="D45" s="42">
        <f t="shared" si="12"/>
        <v>45932</v>
      </c>
      <c r="E45" s="192">
        <f t="shared" si="7"/>
        <v>529</v>
      </c>
      <c r="F45" s="127">
        <f t="shared" si="2"/>
        <v>2531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529</v>
      </c>
      <c r="T45" s="74">
        <f>T44+S45</f>
        <v>18608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62.8</v>
      </c>
      <c r="D46" s="42">
        <f t="shared" si="12"/>
        <v>45933</v>
      </c>
      <c r="E46" s="192">
        <f t="shared" si="7"/>
        <v>529</v>
      </c>
      <c r="F46" s="127">
        <f t="shared" si="2"/>
        <v>2531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529</v>
      </c>
      <c r="T46" s="74">
        <f>T45+S46</f>
        <v>19137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63.8</v>
      </c>
      <c r="D47" s="42">
        <f t="shared" si="12"/>
        <v>45934</v>
      </c>
      <c r="E47" s="192">
        <f t="shared" si="7"/>
        <v>529</v>
      </c>
      <c r="F47" s="127">
        <f t="shared" si="2"/>
        <v>2531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529</v>
      </c>
      <c r="T47" s="74">
        <f t="shared" si="9"/>
        <v>19666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64.8</v>
      </c>
      <c r="D48" s="42">
        <f t="shared" si="12"/>
        <v>45935</v>
      </c>
      <c r="E48" s="192">
        <f t="shared" si="7"/>
        <v>529</v>
      </c>
      <c r="F48" s="127">
        <f t="shared" si="2"/>
        <v>2531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529</v>
      </c>
      <c r="T48" s="74">
        <f t="shared" si="9"/>
        <v>20195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65.8</v>
      </c>
      <c r="D49" s="42">
        <f t="shared" si="12"/>
        <v>45936</v>
      </c>
      <c r="E49" s="192">
        <f t="shared" si="7"/>
        <v>0</v>
      </c>
      <c r="F49" s="127">
        <f t="shared" si="2"/>
        <v>2531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370</v>
      </c>
      <c r="Q49" s="66">
        <v>529</v>
      </c>
      <c r="R49" s="66">
        <v>14947</v>
      </c>
      <c r="S49" s="45">
        <f t="shared" si="8"/>
        <v>0</v>
      </c>
      <c r="T49" s="74">
        <f t="shared" si="9"/>
        <v>20195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66.8</v>
      </c>
      <c r="D50" s="42">
        <f t="shared" si="12"/>
        <v>45937</v>
      </c>
      <c r="E50" s="192">
        <f t="shared" si="7"/>
        <v>0</v>
      </c>
      <c r="F50" s="127">
        <f t="shared" si="2"/>
        <v>2531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20195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67.8</v>
      </c>
      <c r="D51" s="42">
        <f t="shared" si="12"/>
        <v>45938</v>
      </c>
      <c r="E51" s="192">
        <f t="shared" si="7"/>
        <v>0</v>
      </c>
      <c r="F51" s="127">
        <f t="shared" si="2"/>
        <v>2531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20195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68.8</v>
      </c>
      <c r="D52" s="42">
        <f t="shared" si="12"/>
        <v>45939</v>
      </c>
      <c r="E52" s="192">
        <f t="shared" si="7"/>
        <v>0</v>
      </c>
      <c r="F52" s="127">
        <f t="shared" si="2"/>
        <v>2531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20195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69.8</v>
      </c>
      <c r="D53" s="42">
        <f t="shared" si="12"/>
        <v>45940</v>
      </c>
      <c r="E53" s="192">
        <f t="shared" si="7"/>
        <v>0</v>
      </c>
      <c r="F53" s="127">
        <f t="shared" si="2"/>
        <v>2531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20195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70.8</v>
      </c>
      <c r="D54" s="42">
        <f t="shared" si="12"/>
        <v>45941</v>
      </c>
      <c r="E54" s="192">
        <f t="shared" si="7"/>
        <v>0</v>
      </c>
      <c r="F54" s="127">
        <f t="shared" si="2"/>
        <v>2531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20195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71.8</v>
      </c>
      <c r="D55" s="42">
        <f t="shared" si="12"/>
        <v>45942</v>
      </c>
      <c r="E55" s="192">
        <f t="shared" si="7"/>
        <v>0</v>
      </c>
      <c r="F55" s="127">
        <f t="shared" si="2"/>
        <v>2531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20195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72.8</v>
      </c>
      <c r="D56" s="42">
        <f t="shared" si="12"/>
        <v>45943</v>
      </c>
      <c r="E56" s="192">
        <f t="shared" si="7"/>
        <v>0</v>
      </c>
      <c r="F56" s="127">
        <f t="shared" si="2"/>
        <v>2531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20195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73.8</v>
      </c>
      <c r="D57" s="42">
        <f t="shared" si="12"/>
        <v>45944</v>
      </c>
      <c r="E57" s="192">
        <f>E56-H56-Q57</f>
        <v>0</v>
      </c>
      <c r="F57" s="127">
        <f t="shared" si="2"/>
        <v>2531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20195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74.8</v>
      </c>
      <c r="D58" s="44">
        <f t="shared" si="12"/>
        <v>45945</v>
      </c>
      <c r="E58" s="192">
        <f>E57-H57-Q58</f>
        <v>0</v>
      </c>
      <c r="F58" s="127">
        <f t="shared" si="2"/>
        <v>2531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20195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42.439999999999991</v>
      </c>
      <c r="H59" s="46">
        <f>SUM(H10:H58)</f>
        <v>4</v>
      </c>
      <c r="I59" s="485"/>
      <c r="J59" s="486"/>
      <c r="K59" s="480">
        <f>SUM(K10:M58)</f>
        <v>17700</v>
      </c>
      <c r="L59" s="481"/>
      <c r="M59" s="482"/>
      <c r="N59" s="249"/>
      <c r="O59" s="249">
        <f>SUM(O10:O58)</f>
        <v>11126.795099999999</v>
      </c>
      <c r="P59" s="47"/>
      <c r="Q59" s="48">
        <f>SUM(Q10:Q58)</f>
        <v>607</v>
      </c>
      <c r="R59" s="48">
        <f>SUM(R10:R58)</f>
        <v>15428</v>
      </c>
      <c r="S59" s="49"/>
      <c r="T59" s="77">
        <f t="shared" si="13"/>
        <v>20195</v>
      </c>
      <c r="U59" s="78"/>
      <c r="V59" s="78"/>
      <c r="W59" s="151"/>
      <c r="X59" s="152"/>
      <c r="Y59" s="154">
        <f>SUM(Y10:Y30)</f>
        <v>19.5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1F00-000000000000}">
      <formula1>$AA$10:$AA$25</formula1>
    </dataValidation>
  </dataValidation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</sheetPr>
  <dimension ref="A1:AL101"/>
  <sheetViews>
    <sheetView topLeftCell="A28" workbookViewId="0">
      <selection activeCell="M31" sqref="M31:M43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2530</v>
      </c>
      <c r="E2" s="445"/>
      <c r="F2" s="446"/>
      <c r="G2" s="240"/>
      <c r="H2" s="413" t="s">
        <v>2</v>
      </c>
      <c r="I2" s="414"/>
      <c r="J2" s="442">
        <v>646</v>
      </c>
      <c r="K2" s="443"/>
      <c r="L2" s="29" t="s">
        <v>3</v>
      </c>
      <c r="M2" s="165">
        <f>T59</f>
        <v>20722</v>
      </c>
      <c r="N2" s="29" t="s">
        <v>14</v>
      </c>
      <c r="O2" s="181">
        <f>K59</f>
        <v>18200</v>
      </c>
      <c r="P2" s="29" t="s">
        <v>40</v>
      </c>
      <c r="Q2" s="53"/>
      <c r="R2" s="186" t="s">
        <v>236</v>
      </c>
      <c r="S2" s="160">
        <f>Y59</f>
        <v>25</v>
      </c>
      <c r="T2" t="s">
        <v>297</v>
      </c>
      <c r="U2">
        <f xml:space="preserve"> SUM(K10:K58)</f>
        <v>2200</v>
      </c>
      <c r="V2">
        <f>(U2/((J$2)-(SUM(Q10:Q14))))</f>
        <v>4.0293040293040292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0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241"/>
      <c r="H3" s="392" t="s">
        <v>4</v>
      </c>
      <c r="I3" s="393"/>
      <c r="J3" s="440">
        <v>4654</v>
      </c>
      <c r="K3" s="441"/>
      <c r="L3" s="238" t="s">
        <v>113</v>
      </c>
      <c r="M3" s="166">
        <f>J3/J2</f>
        <v>7.2043343653250771</v>
      </c>
      <c r="N3" s="171" t="s">
        <v>15</v>
      </c>
      <c r="O3" s="182">
        <f>(O2/(J7-J3))</f>
        <v>1.5421115065243178</v>
      </c>
      <c r="P3" s="171" t="s">
        <v>41</v>
      </c>
      <c r="Q3" s="54"/>
      <c r="R3" s="187" t="s">
        <v>237</v>
      </c>
      <c r="S3" s="161">
        <f>G59</f>
        <v>22.719999999999995</v>
      </c>
      <c r="T3" t="s">
        <v>246</v>
      </c>
      <c r="U3">
        <f>SUM(L10:L57)</f>
        <v>7500</v>
      </c>
      <c r="V3">
        <f>(U3/((J$2)-(SUM(Q10:Q15))))</f>
        <v>13.736263736263735</v>
      </c>
    </row>
    <row r="4" spans="1:38" ht="18.75" x14ac:dyDescent="0.3">
      <c r="A4" s="387" t="s">
        <v>5</v>
      </c>
      <c r="B4" s="388"/>
      <c r="C4" s="389"/>
      <c r="D4" s="436">
        <v>45890</v>
      </c>
      <c r="E4" s="437"/>
      <c r="F4" s="438"/>
      <c r="G4" s="239"/>
      <c r="H4" s="433" t="s">
        <v>6</v>
      </c>
      <c r="I4" s="434"/>
      <c r="J4" s="395">
        <f>H59</f>
        <v>2</v>
      </c>
      <c r="K4" s="435"/>
      <c r="L4" s="30" t="s">
        <v>7</v>
      </c>
      <c r="M4" s="167">
        <f>(SUM(H10:H20)/J2)+(SUM(H21:H58)/(J2-J5-AB2))</f>
        <v>3.663003663003663E-3</v>
      </c>
      <c r="N4" s="175" t="s">
        <v>111</v>
      </c>
      <c r="O4" s="183">
        <f>O59</f>
        <v>10665.518100000001</v>
      </c>
      <c r="P4" s="172" t="s">
        <v>39</v>
      </c>
      <c r="Q4" s="54"/>
      <c r="R4" s="187" t="s">
        <v>242</v>
      </c>
      <c r="S4" s="161">
        <f>O2-S3-S2</f>
        <v>18152.28</v>
      </c>
      <c r="T4" t="s">
        <v>37</v>
      </c>
      <c r="U4">
        <f>SUM(M10:M58)</f>
        <v>8500</v>
      </c>
      <c r="V4">
        <f>(U4/((J$2)-(SUM(Q10:Q14))))</f>
        <v>15.567765567765568</v>
      </c>
    </row>
    <row r="5" spans="1:38" ht="18.75" x14ac:dyDescent="0.3">
      <c r="A5" s="387" t="s">
        <v>8</v>
      </c>
      <c r="B5" s="388"/>
      <c r="C5" s="389"/>
      <c r="D5" s="436">
        <v>45929</v>
      </c>
      <c r="E5" s="437"/>
      <c r="F5" s="438"/>
      <c r="G5" s="239"/>
      <c r="H5" s="433" t="s">
        <v>106</v>
      </c>
      <c r="I5" s="434"/>
      <c r="J5" s="395">
        <f>SUM(Q10:Q25)</f>
        <v>100</v>
      </c>
      <c r="K5" s="435"/>
      <c r="L5" s="30" t="s">
        <v>10</v>
      </c>
      <c r="M5" s="168">
        <f>((J7-J3)/M2)*1000</f>
        <v>569.53961972782554</v>
      </c>
      <c r="N5" s="173" t="s">
        <v>112</v>
      </c>
      <c r="O5" s="184">
        <f>O4/(J7-J3)</f>
        <v>0.90370429588205403</v>
      </c>
      <c r="P5" s="173" t="s">
        <v>42</v>
      </c>
      <c r="Q5" s="54"/>
      <c r="R5" s="187" t="s">
        <v>238</v>
      </c>
      <c r="S5" s="161">
        <f>S4/J6</f>
        <v>33.368161764705881</v>
      </c>
    </row>
    <row r="6" spans="1:38" ht="18.75" x14ac:dyDescent="0.3">
      <c r="A6" s="387" t="s">
        <v>11</v>
      </c>
      <c r="B6" s="388"/>
      <c r="C6" s="389"/>
      <c r="D6" s="447">
        <v>26.8</v>
      </c>
      <c r="E6" s="448"/>
      <c r="F6" s="449"/>
      <c r="G6" s="241"/>
      <c r="H6" s="433" t="s">
        <v>107</v>
      </c>
      <c r="I6" s="434"/>
      <c r="J6" s="395">
        <f>Q59-J5</f>
        <v>544</v>
      </c>
      <c r="K6" s="435"/>
      <c r="L6" s="238" t="s">
        <v>109</v>
      </c>
      <c r="M6" s="169">
        <f>SUM(R40:R58)/SUM(Q40:Q58)</f>
        <v>29.077205882352942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65.8</v>
      </c>
      <c r="E7" s="464"/>
      <c r="F7" s="465"/>
      <c r="G7" s="242"/>
      <c r="H7" s="459" t="s">
        <v>12</v>
      </c>
      <c r="I7" s="460"/>
      <c r="J7" s="461">
        <f>R59</f>
        <v>16456</v>
      </c>
      <c r="K7" s="462"/>
      <c r="L7" s="31" t="s">
        <v>110</v>
      </c>
      <c r="M7" s="170">
        <f>SUM(R10:R25)/SUM(Q10:Q25)</f>
        <v>6.38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26.8</v>
      </c>
      <c r="D10" s="41">
        <f>D4</f>
        <v>45890</v>
      </c>
      <c r="E10" s="192">
        <f>J2</f>
        <v>646</v>
      </c>
      <c r="F10" s="127">
        <f>D$2</f>
        <v>2530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>
        <v>0.74111300000000002</v>
      </c>
      <c r="O10" s="121">
        <f>SUM(K10:M10)*N10</f>
        <v>1630.4485999999999</v>
      </c>
      <c r="P10" s="119" t="s">
        <v>128</v>
      </c>
      <c r="Q10" s="60"/>
      <c r="R10" s="60"/>
      <c r="S10" s="45">
        <f>E10-H10-Q10</f>
        <v>646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27.8</v>
      </c>
      <c r="D11" s="42">
        <f>D10+1</f>
        <v>45891</v>
      </c>
      <c r="E11" s="192">
        <f>E10-H10-Q11</f>
        <v>546</v>
      </c>
      <c r="F11" s="127">
        <f t="shared" ref="F11:F58" si="2">D$2</f>
        <v>2530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265</v>
      </c>
      <c r="Q11" s="66">
        <v>100</v>
      </c>
      <c r="R11" s="66">
        <v>638</v>
      </c>
      <c r="S11" s="45">
        <f>S10-H11-Q11</f>
        <v>546</v>
      </c>
      <c r="T11" s="74">
        <f>T10+S11</f>
        <v>546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25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28.8</v>
      </c>
      <c r="D12" s="42">
        <f t="shared" si="6"/>
        <v>45892</v>
      </c>
      <c r="E12" s="192">
        <f t="shared" ref="E12:E56" si="7">E11-H11-Q12</f>
        <v>546</v>
      </c>
      <c r="F12" s="127">
        <f t="shared" si="2"/>
        <v>2530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546</v>
      </c>
      <c r="T12" s="74">
        <f t="shared" ref="T12:T51" si="9">T11+S12</f>
        <v>1092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29.8</v>
      </c>
      <c r="D13" s="42">
        <f t="shared" si="6"/>
        <v>45893</v>
      </c>
      <c r="E13" s="192">
        <f t="shared" si="7"/>
        <v>546</v>
      </c>
      <c r="F13" s="127">
        <f t="shared" si="2"/>
        <v>2530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546</v>
      </c>
      <c r="T13" s="74">
        <f t="shared" si="9"/>
        <v>1638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30.8</v>
      </c>
      <c r="D14" s="42">
        <f t="shared" si="6"/>
        <v>45894</v>
      </c>
      <c r="E14" s="192">
        <f t="shared" si="7"/>
        <v>546</v>
      </c>
      <c r="F14" s="127">
        <f t="shared" si="2"/>
        <v>2530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546</v>
      </c>
      <c r="T14" s="74">
        <f t="shared" si="9"/>
        <v>2184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31.8</v>
      </c>
      <c r="D15" s="42">
        <f t="shared" si="6"/>
        <v>45895</v>
      </c>
      <c r="E15" s="192">
        <f>E14-H14-Q15</f>
        <v>546</v>
      </c>
      <c r="F15" s="127">
        <f t="shared" si="2"/>
        <v>2530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546</v>
      </c>
      <c r="T15" s="74">
        <f t="shared" si="9"/>
        <v>2730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32.799999999999997</v>
      </c>
      <c r="D16" s="42">
        <f t="shared" si="6"/>
        <v>45896</v>
      </c>
      <c r="E16" s="192">
        <f t="shared" si="7"/>
        <v>546</v>
      </c>
      <c r="F16" s="127">
        <f t="shared" si="2"/>
        <v>2530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546</v>
      </c>
      <c r="T16" s="75">
        <f t="shared" si="9"/>
        <v>3276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33.799999999999997</v>
      </c>
      <c r="D17" s="42">
        <f t="shared" si="6"/>
        <v>45897</v>
      </c>
      <c r="E17" s="192">
        <f t="shared" si="7"/>
        <v>546</v>
      </c>
      <c r="F17" s="127">
        <f t="shared" si="2"/>
        <v>2530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546</v>
      </c>
      <c r="T17" s="74">
        <f t="shared" si="9"/>
        <v>3822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34.799999999999997</v>
      </c>
      <c r="D18" s="42">
        <f t="shared" si="6"/>
        <v>45898</v>
      </c>
      <c r="E18" s="192">
        <f>E17-H17-Q18</f>
        <v>546</v>
      </c>
      <c r="F18" s="127">
        <f t="shared" si="2"/>
        <v>2530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546</v>
      </c>
      <c r="T18" s="74">
        <f t="shared" si="9"/>
        <v>4368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35.799999999999997</v>
      </c>
      <c r="D19" s="42">
        <f t="shared" si="6"/>
        <v>45899</v>
      </c>
      <c r="E19" s="192">
        <f t="shared" si="7"/>
        <v>546</v>
      </c>
      <c r="F19" s="127">
        <f t="shared" si="2"/>
        <v>2530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546</v>
      </c>
      <c r="T19" s="74">
        <f t="shared" si="9"/>
        <v>4914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36.799999999999997</v>
      </c>
      <c r="D20" s="42">
        <f t="shared" si="6"/>
        <v>45900</v>
      </c>
      <c r="E20" s="192">
        <f t="shared" si="7"/>
        <v>546</v>
      </c>
      <c r="F20" s="127">
        <f t="shared" si="2"/>
        <v>2530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546</v>
      </c>
      <c r="T20" s="74">
        <f t="shared" si="9"/>
        <v>5460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37.799999999999997</v>
      </c>
      <c r="D21" s="42">
        <f t="shared" si="6"/>
        <v>45901</v>
      </c>
      <c r="E21" s="192">
        <f t="shared" si="7"/>
        <v>546</v>
      </c>
      <c r="F21" s="127">
        <f t="shared" si="2"/>
        <v>2530</v>
      </c>
      <c r="G21" s="127">
        <f t="shared" si="3"/>
        <v>0</v>
      </c>
      <c r="H21" s="61"/>
      <c r="I21" s="470"/>
      <c r="J21" s="471"/>
      <c r="K21" s="62"/>
      <c r="L21" s="63">
        <v>1500</v>
      </c>
      <c r="M21" s="64"/>
      <c r="N21" s="122">
        <v>0.61347600000000002</v>
      </c>
      <c r="O21" s="121">
        <f t="shared" si="4"/>
        <v>920.21400000000006</v>
      </c>
      <c r="P21" s="65"/>
      <c r="Q21" s="66"/>
      <c r="R21" s="66"/>
      <c r="S21" s="45">
        <f t="shared" si="8"/>
        <v>546</v>
      </c>
      <c r="T21" s="74">
        <f t="shared" si="9"/>
        <v>6006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38.799999999999997</v>
      </c>
      <c r="D22" s="42">
        <f t="shared" si="6"/>
        <v>45902</v>
      </c>
      <c r="E22" s="192">
        <f t="shared" si="7"/>
        <v>546</v>
      </c>
      <c r="F22" s="127">
        <f t="shared" si="2"/>
        <v>2530</v>
      </c>
      <c r="G22" s="127">
        <f t="shared" si="3"/>
        <v>0</v>
      </c>
      <c r="H22" s="61"/>
      <c r="I22" s="470"/>
      <c r="J22" s="471"/>
      <c r="K22" s="62"/>
      <c r="L22" s="63">
        <v>3000</v>
      </c>
      <c r="M22" s="64"/>
      <c r="N22" s="122">
        <v>0.61347600000000002</v>
      </c>
      <c r="O22" s="121">
        <f t="shared" si="4"/>
        <v>1840.4280000000001</v>
      </c>
      <c r="P22" s="65"/>
      <c r="Q22" s="66"/>
      <c r="R22" s="66"/>
      <c r="S22" s="45">
        <f t="shared" si="8"/>
        <v>546</v>
      </c>
      <c r="T22" s="74">
        <f t="shared" si="9"/>
        <v>6552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39.799999999999997</v>
      </c>
      <c r="D23" s="42">
        <f t="shared" si="6"/>
        <v>45903</v>
      </c>
      <c r="E23" s="192">
        <f t="shared" si="7"/>
        <v>546</v>
      </c>
      <c r="F23" s="127">
        <f t="shared" si="2"/>
        <v>2530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546</v>
      </c>
      <c r="T23" s="75">
        <f t="shared" si="9"/>
        <v>7098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40.799999999999997</v>
      </c>
      <c r="D24" s="42">
        <f t="shared" si="6"/>
        <v>45904</v>
      </c>
      <c r="E24" s="192">
        <f t="shared" si="7"/>
        <v>546</v>
      </c>
      <c r="F24" s="127">
        <f t="shared" si="2"/>
        <v>2530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546</v>
      </c>
      <c r="T24" s="74">
        <f t="shared" si="9"/>
        <v>7644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41.8</v>
      </c>
      <c r="D25" s="42">
        <f t="shared" si="6"/>
        <v>45905</v>
      </c>
      <c r="E25" s="192">
        <f t="shared" si="7"/>
        <v>546</v>
      </c>
      <c r="F25" s="127">
        <f t="shared" si="2"/>
        <v>2530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546</v>
      </c>
      <c r="T25" s="74">
        <f t="shared" si="9"/>
        <v>8190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42.8</v>
      </c>
      <c r="D26" s="42">
        <f t="shared" si="6"/>
        <v>45906</v>
      </c>
      <c r="E26" s="192">
        <f t="shared" si="7"/>
        <v>546</v>
      </c>
      <c r="F26" s="127">
        <f t="shared" si="2"/>
        <v>2530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546</v>
      </c>
      <c r="T26" s="74">
        <f t="shared" si="9"/>
        <v>8736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43.8</v>
      </c>
      <c r="D27" s="42">
        <f t="shared" si="6"/>
        <v>45907</v>
      </c>
      <c r="E27" s="192">
        <f t="shared" si="7"/>
        <v>546</v>
      </c>
      <c r="F27" s="127">
        <f t="shared" si="2"/>
        <v>2530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546</v>
      </c>
      <c r="T27" s="74">
        <f t="shared" si="9"/>
        <v>9282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44.8</v>
      </c>
      <c r="D28" s="42">
        <f t="shared" si="11"/>
        <v>45908</v>
      </c>
      <c r="E28" s="192">
        <f t="shared" si="7"/>
        <v>546</v>
      </c>
      <c r="F28" s="127">
        <f t="shared" si="2"/>
        <v>2530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546</v>
      </c>
      <c r="T28" s="74">
        <f t="shared" si="9"/>
        <v>9828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45.8</v>
      </c>
      <c r="D29" s="42">
        <f t="shared" si="11"/>
        <v>45909</v>
      </c>
      <c r="E29" s="192">
        <f t="shared" si="7"/>
        <v>546</v>
      </c>
      <c r="F29" s="127">
        <f t="shared" si="2"/>
        <v>2530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546</v>
      </c>
      <c r="T29" s="74">
        <f t="shared" si="9"/>
        <v>10374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46.8</v>
      </c>
      <c r="D30" s="42">
        <f t="shared" si="11"/>
        <v>45910</v>
      </c>
      <c r="E30" s="192">
        <f t="shared" si="7"/>
        <v>546</v>
      </c>
      <c r="F30" s="127">
        <f t="shared" si="2"/>
        <v>2530</v>
      </c>
      <c r="G30" s="127">
        <f t="shared" si="3"/>
        <v>0</v>
      </c>
      <c r="H30" s="61"/>
      <c r="I30" s="470"/>
      <c r="J30" s="471"/>
      <c r="K30" s="62"/>
      <c r="L30" s="63">
        <v>3000</v>
      </c>
      <c r="M30" s="64"/>
      <c r="N30" s="122">
        <v>0.61347600000000002</v>
      </c>
      <c r="O30" s="121">
        <f t="shared" si="4"/>
        <v>1840.4280000000001</v>
      </c>
      <c r="P30" s="65"/>
      <c r="Q30" s="66"/>
      <c r="R30" s="66"/>
      <c r="S30" s="45">
        <f t="shared" si="8"/>
        <v>546</v>
      </c>
      <c r="T30" s="75">
        <f t="shared" si="9"/>
        <v>10920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47.8</v>
      </c>
      <c r="D31" s="42">
        <f t="shared" si="11"/>
        <v>45911</v>
      </c>
      <c r="E31" s="192">
        <f t="shared" si="7"/>
        <v>546</v>
      </c>
      <c r="F31" s="127">
        <f t="shared" si="2"/>
        <v>2530</v>
      </c>
      <c r="G31" s="127">
        <f t="shared" si="3"/>
        <v>0</v>
      </c>
      <c r="H31" s="61"/>
      <c r="I31" s="470"/>
      <c r="J31" s="471"/>
      <c r="K31" s="62"/>
      <c r="L31" s="63"/>
      <c r="M31" s="64">
        <v>3000</v>
      </c>
      <c r="N31" s="122">
        <v>0.52164699999999997</v>
      </c>
      <c r="O31" s="121">
        <f t="shared" si="4"/>
        <v>1564.9409999999998</v>
      </c>
      <c r="P31" s="65"/>
      <c r="Q31" s="66"/>
      <c r="R31" s="66"/>
      <c r="S31" s="45">
        <f t="shared" si="8"/>
        <v>546</v>
      </c>
      <c r="T31" s="74">
        <f t="shared" si="9"/>
        <v>11466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48.8</v>
      </c>
      <c r="D32" s="42">
        <f t="shared" si="11"/>
        <v>45912</v>
      </c>
      <c r="E32" s="192">
        <f t="shared" si="7"/>
        <v>546</v>
      </c>
      <c r="F32" s="127">
        <f t="shared" si="2"/>
        <v>2530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546</v>
      </c>
      <c r="T32" s="74">
        <f t="shared" si="9"/>
        <v>12012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49.8</v>
      </c>
      <c r="D33" s="42">
        <f t="shared" si="11"/>
        <v>45913</v>
      </c>
      <c r="E33" s="192">
        <f t="shared" si="7"/>
        <v>546</v>
      </c>
      <c r="F33" s="127">
        <f t="shared" si="2"/>
        <v>2530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546</v>
      </c>
      <c r="T33" s="74">
        <f t="shared" si="9"/>
        <v>12558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50.8</v>
      </c>
      <c r="D34" s="42">
        <f t="shared" si="11"/>
        <v>45914</v>
      </c>
      <c r="E34" s="192">
        <f t="shared" si="7"/>
        <v>546</v>
      </c>
      <c r="F34" s="127">
        <f t="shared" si="2"/>
        <v>2530</v>
      </c>
      <c r="G34" s="127">
        <f t="shared" si="3"/>
        <v>9.7599999999999962</v>
      </c>
      <c r="H34" s="61">
        <v>1</v>
      </c>
      <c r="I34" s="470" t="s">
        <v>148</v>
      </c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545</v>
      </c>
      <c r="T34" s="74">
        <f t="shared" si="9"/>
        <v>13103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51.8</v>
      </c>
      <c r="D35" s="42">
        <f t="shared" si="11"/>
        <v>45915</v>
      </c>
      <c r="E35" s="192">
        <f t="shared" si="7"/>
        <v>545</v>
      </c>
      <c r="F35" s="127">
        <f t="shared" si="2"/>
        <v>2530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545</v>
      </c>
      <c r="T35" s="74">
        <f t="shared" si="9"/>
        <v>13648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52.8</v>
      </c>
      <c r="D36" s="42">
        <f t="shared" si="11"/>
        <v>45916</v>
      </c>
      <c r="E36" s="192">
        <f t="shared" si="7"/>
        <v>545</v>
      </c>
      <c r="F36" s="127">
        <f t="shared" si="2"/>
        <v>2530</v>
      </c>
      <c r="G36" s="127">
        <f t="shared" si="3"/>
        <v>0</v>
      </c>
      <c r="H36" s="61"/>
      <c r="I36" s="470"/>
      <c r="J36" s="471"/>
      <c r="K36" s="62"/>
      <c r="L36" s="63"/>
      <c r="M36" s="64">
        <v>3000</v>
      </c>
      <c r="N36" s="122">
        <v>0.52164699999999997</v>
      </c>
      <c r="O36" s="121">
        <f t="shared" si="4"/>
        <v>1564.9409999999998</v>
      </c>
      <c r="P36" s="65"/>
      <c r="Q36" s="66"/>
      <c r="R36" s="66"/>
      <c r="S36" s="45">
        <f t="shared" si="8"/>
        <v>545</v>
      </c>
      <c r="T36" s="74">
        <f t="shared" si="9"/>
        <v>14193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53.8</v>
      </c>
      <c r="D37" s="42">
        <f t="shared" si="11"/>
        <v>45917</v>
      </c>
      <c r="E37" s="192">
        <f t="shared" si="7"/>
        <v>545</v>
      </c>
      <c r="F37" s="127">
        <f t="shared" si="2"/>
        <v>2530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545</v>
      </c>
      <c r="T37" s="75">
        <f t="shared" si="9"/>
        <v>14738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54.8</v>
      </c>
      <c r="D38" s="42">
        <f t="shared" si="11"/>
        <v>45918</v>
      </c>
      <c r="E38" s="192">
        <f t="shared" si="7"/>
        <v>545</v>
      </c>
      <c r="F38" s="127">
        <f t="shared" si="2"/>
        <v>2530</v>
      </c>
      <c r="G38" s="127">
        <f t="shared" si="3"/>
        <v>12.959999999999999</v>
      </c>
      <c r="H38" s="61">
        <v>1</v>
      </c>
      <c r="I38" s="470" t="s">
        <v>148</v>
      </c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544</v>
      </c>
      <c r="T38" s="74">
        <f t="shared" si="9"/>
        <v>15282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55.8</v>
      </c>
      <c r="D39" s="42">
        <f t="shared" si="11"/>
        <v>45919</v>
      </c>
      <c r="E39" s="192">
        <f t="shared" si="7"/>
        <v>544</v>
      </c>
      <c r="F39" s="127">
        <f t="shared" si="2"/>
        <v>2530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544</v>
      </c>
      <c r="T39" s="74">
        <f t="shared" si="9"/>
        <v>15826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56.8</v>
      </c>
      <c r="D40" s="42">
        <f t="shared" si="11"/>
        <v>45920</v>
      </c>
      <c r="E40" s="192">
        <f t="shared" si="7"/>
        <v>544</v>
      </c>
      <c r="F40" s="127">
        <f t="shared" si="2"/>
        <v>2530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544</v>
      </c>
      <c r="T40" s="74">
        <f t="shared" si="9"/>
        <v>16370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57.8</v>
      </c>
      <c r="D41" s="42">
        <f t="shared" si="11"/>
        <v>45921</v>
      </c>
      <c r="E41" s="192">
        <f t="shared" si="7"/>
        <v>544</v>
      </c>
      <c r="F41" s="127">
        <f t="shared" si="2"/>
        <v>2530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544</v>
      </c>
      <c r="T41" s="74">
        <f t="shared" si="9"/>
        <v>16914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58.8</v>
      </c>
      <c r="D42" s="42">
        <f t="shared" si="11"/>
        <v>45922</v>
      </c>
      <c r="E42" s="192">
        <f t="shared" si="7"/>
        <v>544</v>
      </c>
      <c r="F42" s="127">
        <f t="shared" si="2"/>
        <v>2530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544</v>
      </c>
      <c r="T42" s="74">
        <f t="shared" si="9"/>
        <v>17458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59.8</v>
      </c>
      <c r="D43" s="42">
        <f t="shared" si="11"/>
        <v>45923</v>
      </c>
      <c r="E43" s="192">
        <f t="shared" si="7"/>
        <v>544</v>
      </c>
      <c r="F43" s="127">
        <f t="shared" si="2"/>
        <v>2530</v>
      </c>
      <c r="G43" s="127">
        <f t="shared" si="3"/>
        <v>0</v>
      </c>
      <c r="H43" s="61"/>
      <c r="I43" s="470"/>
      <c r="J43" s="471"/>
      <c r="K43" s="62"/>
      <c r="L43" s="63"/>
      <c r="M43" s="64">
        <v>2500</v>
      </c>
      <c r="N43" s="122">
        <v>0.52164699999999997</v>
      </c>
      <c r="O43" s="121">
        <f t="shared" si="4"/>
        <v>1304.1174999999998</v>
      </c>
      <c r="P43" s="65"/>
      <c r="Q43" s="66"/>
      <c r="R43" s="66"/>
      <c r="S43" s="45">
        <f t="shared" si="8"/>
        <v>544</v>
      </c>
      <c r="T43" s="74">
        <f t="shared" si="9"/>
        <v>18002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60.8</v>
      </c>
      <c r="D44" s="42">
        <f t="shared" si="12"/>
        <v>45924</v>
      </c>
      <c r="E44" s="192">
        <f t="shared" si="7"/>
        <v>544</v>
      </c>
      <c r="F44" s="127">
        <f t="shared" si="2"/>
        <v>2530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544</v>
      </c>
      <c r="T44" s="75">
        <f t="shared" si="9"/>
        <v>18546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61.8</v>
      </c>
      <c r="D45" s="42">
        <f t="shared" si="12"/>
        <v>45925</v>
      </c>
      <c r="E45" s="192">
        <f t="shared" si="7"/>
        <v>544</v>
      </c>
      <c r="F45" s="127">
        <f t="shared" si="2"/>
        <v>2530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544</v>
      </c>
      <c r="T45" s="74">
        <f>T44+S45</f>
        <v>19090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62.8</v>
      </c>
      <c r="D46" s="42">
        <f t="shared" si="12"/>
        <v>45926</v>
      </c>
      <c r="E46" s="192">
        <f t="shared" si="7"/>
        <v>544</v>
      </c>
      <c r="F46" s="127">
        <f t="shared" si="2"/>
        <v>2530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544</v>
      </c>
      <c r="T46" s="74">
        <f>T45+S46</f>
        <v>19634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63.8</v>
      </c>
      <c r="D47" s="42">
        <f t="shared" si="12"/>
        <v>45927</v>
      </c>
      <c r="E47" s="192">
        <f t="shared" si="7"/>
        <v>544</v>
      </c>
      <c r="F47" s="127">
        <f t="shared" si="2"/>
        <v>2530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544</v>
      </c>
      <c r="T47" s="74">
        <f t="shared" si="9"/>
        <v>20178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64.8</v>
      </c>
      <c r="D48" s="42">
        <f t="shared" si="12"/>
        <v>45928</v>
      </c>
      <c r="E48" s="192">
        <f t="shared" si="7"/>
        <v>544</v>
      </c>
      <c r="F48" s="127">
        <f t="shared" si="2"/>
        <v>2530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544</v>
      </c>
      <c r="T48" s="74">
        <f t="shared" si="9"/>
        <v>20722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65.8</v>
      </c>
      <c r="D49" s="42">
        <f t="shared" si="12"/>
        <v>45929</v>
      </c>
      <c r="E49" s="192">
        <f t="shared" si="7"/>
        <v>0</v>
      </c>
      <c r="F49" s="127">
        <f t="shared" si="2"/>
        <v>2530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369</v>
      </c>
      <c r="Q49" s="66">
        <v>544</v>
      </c>
      <c r="R49" s="66">
        <v>15818</v>
      </c>
      <c r="S49" s="45">
        <f t="shared" si="8"/>
        <v>0</v>
      </c>
      <c r="T49" s="74">
        <f t="shared" si="9"/>
        <v>20722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66.8</v>
      </c>
      <c r="D50" s="42">
        <f t="shared" si="12"/>
        <v>45930</v>
      </c>
      <c r="E50" s="192">
        <f t="shared" si="7"/>
        <v>0</v>
      </c>
      <c r="F50" s="127">
        <f t="shared" si="2"/>
        <v>2530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20722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67.8</v>
      </c>
      <c r="D51" s="42">
        <f t="shared" si="12"/>
        <v>45931</v>
      </c>
      <c r="E51" s="192">
        <f t="shared" si="7"/>
        <v>0</v>
      </c>
      <c r="F51" s="127">
        <f t="shared" si="2"/>
        <v>2530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20722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68.8</v>
      </c>
      <c r="D52" s="42">
        <f t="shared" si="12"/>
        <v>45932</v>
      </c>
      <c r="E52" s="192">
        <f t="shared" si="7"/>
        <v>0</v>
      </c>
      <c r="F52" s="127">
        <f t="shared" si="2"/>
        <v>2530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20722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69.8</v>
      </c>
      <c r="D53" s="42">
        <f t="shared" si="12"/>
        <v>45933</v>
      </c>
      <c r="E53" s="192">
        <f t="shared" si="7"/>
        <v>0</v>
      </c>
      <c r="F53" s="127">
        <f t="shared" si="2"/>
        <v>2530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20722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70.8</v>
      </c>
      <c r="D54" s="42">
        <f t="shared" si="12"/>
        <v>45934</v>
      </c>
      <c r="E54" s="192">
        <f t="shared" si="7"/>
        <v>0</v>
      </c>
      <c r="F54" s="127">
        <f t="shared" si="2"/>
        <v>2530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20722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71.8</v>
      </c>
      <c r="D55" s="42">
        <f t="shared" si="12"/>
        <v>45935</v>
      </c>
      <c r="E55" s="192">
        <f t="shared" si="7"/>
        <v>0</v>
      </c>
      <c r="F55" s="127">
        <f t="shared" si="2"/>
        <v>2530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20722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72.8</v>
      </c>
      <c r="D56" s="42">
        <f t="shared" si="12"/>
        <v>45936</v>
      </c>
      <c r="E56" s="192">
        <f t="shared" si="7"/>
        <v>0</v>
      </c>
      <c r="F56" s="127">
        <f t="shared" si="2"/>
        <v>2530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20722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73.8</v>
      </c>
      <c r="D57" s="42">
        <f t="shared" si="12"/>
        <v>45937</v>
      </c>
      <c r="E57" s="192">
        <f>E56-H56-Q57</f>
        <v>0</v>
      </c>
      <c r="F57" s="127">
        <f t="shared" si="2"/>
        <v>2530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20722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74.8</v>
      </c>
      <c r="D58" s="44">
        <f t="shared" si="12"/>
        <v>45938</v>
      </c>
      <c r="E58" s="192">
        <f>E57-H57-Q58</f>
        <v>0</v>
      </c>
      <c r="F58" s="127">
        <f t="shared" si="2"/>
        <v>2530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20722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22.719999999999995</v>
      </c>
      <c r="H59" s="46">
        <f>SUM(H10:H58)</f>
        <v>2</v>
      </c>
      <c r="I59" s="485"/>
      <c r="J59" s="486"/>
      <c r="K59" s="480">
        <f>SUM(K10:M58)</f>
        <v>18200</v>
      </c>
      <c r="L59" s="481"/>
      <c r="M59" s="482"/>
      <c r="N59" s="243"/>
      <c r="O59" s="243">
        <f>SUM(O10:O58)</f>
        <v>10665.518100000001</v>
      </c>
      <c r="P59" s="47"/>
      <c r="Q59" s="48">
        <f>SUM(Q10:Q58)</f>
        <v>644</v>
      </c>
      <c r="R59" s="48">
        <f>SUM(R10:R58)</f>
        <v>16456</v>
      </c>
      <c r="S59" s="49"/>
      <c r="T59" s="77">
        <f t="shared" si="13"/>
        <v>20722</v>
      </c>
      <c r="U59" s="78"/>
      <c r="V59" s="78"/>
      <c r="W59" s="151"/>
      <c r="X59" s="152"/>
      <c r="Y59" s="154">
        <f>SUM(Y10:Y30)</f>
        <v>25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2000-000000000000}">
      <formula1>$AA$10:$AA$25</formula1>
    </dataValidation>
  </dataValidation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B050"/>
  </sheetPr>
  <dimension ref="A1:AL101"/>
  <sheetViews>
    <sheetView topLeftCell="H34" workbookViewId="0">
      <selection activeCell="M37" sqref="M37:M4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2529</v>
      </c>
      <c r="E2" s="445"/>
      <c r="F2" s="446"/>
      <c r="G2" s="240"/>
      <c r="H2" s="413" t="s">
        <v>2</v>
      </c>
      <c r="I2" s="414"/>
      <c r="J2" s="442">
        <v>637</v>
      </c>
      <c r="K2" s="443"/>
      <c r="L2" s="29" t="s">
        <v>3</v>
      </c>
      <c r="M2" s="165">
        <f>T59</f>
        <v>20285</v>
      </c>
      <c r="N2" s="29" t="s">
        <v>14</v>
      </c>
      <c r="O2" s="181">
        <f>K59</f>
        <v>17000</v>
      </c>
      <c r="P2" s="29" t="s">
        <v>40</v>
      </c>
      <c r="Q2" s="53"/>
      <c r="R2" s="186" t="s">
        <v>236</v>
      </c>
      <c r="S2" s="160">
        <f>Y59</f>
        <v>25</v>
      </c>
      <c r="T2" t="s">
        <v>297</v>
      </c>
      <c r="U2">
        <f xml:space="preserve"> SUM(K10:K58)</f>
        <v>2200</v>
      </c>
      <c r="V2">
        <f>(U2/((J$2)-(SUM(Q10:Q14))))</f>
        <v>4.0968342644320295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64</v>
      </c>
      <c r="E3" s="448"/>
      <c r="F3" s="449"/>
      <c r="G3" s="241"/>
      <c r="H3" s="392" t="s">
        <v>4</v>
      </c>
      <c r="I3" s="393"/>
      <c r="J3" s="440">
        <v>4603</v>
      </c>
      <c r="K3" s="441"/>
      <c r="L3" s="238" t="s">
        <v>113</v>
      </c>
      <c r="M3" s="166">
        <f>J3/J2</f>
        <v>7.2260596546310829</v>
      </c>
      <c r="N3" s="171" t="s">
        <v>15</v>
      </c>
      <c r="O3" s="182">
        <f>(O2/(J7-J3))</f>
        <v>1.6031686156167484</v>
      </c>
      <c r="P3" s="171" t="s">
        <v>41</v>
      </c>
      <c r="Q3" s="54"/>
      <c r="R3" s="187" t="s">
        <v>237</v>
      </c>
      <c r="S3" s="161">
        <f>G59</f>
        <v>90.399999999999991</v>
      </c>
      <c r="T3" t="s">
        <v>246</v>
      </c>
      <c r="U3">
        <f>SUM(L10:L57)</f>
        <v>7800</v>
      </c>
      <c r="V3">
        <f>(U3/((J$2)-(SUM(Q10:Q15))))</f>
        <v>14.525139664804469</v>
      </c>
    </row>
    <row r="4" spans="1:38" ht="18.75" x14ac:dyDescent="0.3">
      <c r="A4" s="387" t="s">
        <v>5</v>
      </c>
      <c r="B4" s="388"/>
      <c r="C4" s="389"/>
      <c r="D4" s="436">
        <v>45883</v>
      </c>
      <c r="E4" s="437"/>
      <c r="F4" s="438"/>
      <c r="G4" s="239"/>
      <c r="H4" s="433" t="s">
        <v>6</v>
      </c>
      <c r="I4" s="434"/>
      <c r="J4" s="395">
        <f>H59</f>
        <v>8</v>
      </c>
      <c r="K4" s="435"/>
      <c r="L4" s="30" t="s">
        <v>7</v>
      </c>
      <c r="M4" s="167">
        <f>(SUM(H10:H20)/J2)+(SUM(H21:H58)/(J2-J5-AB2))</f>
        <v>1.4629560205253168E-2</v>
      </c>
      <c r="N4" s="175" t="s">
        <v>111</v>
      </c>
      <c r="O4" s="183">
        <f>O59</f>
        <v>10080.674400000002</v>
      </c>
      <c r="P4" s="172" t="s">
        <v>39</v>
      </c>
      <c r="Q4" s="54"/>
      <c r="R4" s="187" t="s">
        <v>242</v>
      </c>
      <c r="S4" s="161">
        <f>O2-S3-S2</f>
        <v>16884.599999999999</v>
      </c>
      <c r="T4" t="s">
        <v>37</v>
      </c>
      <c r="U4">
        <f>SUM(M10:M58)</f>
        <v>7000</v>
      </c>
      <c r="V4">
        <f>(U4/((J$2)-(SUM(Q10:Q14))))</f>
        <v>13.035381750465548</v>
      </c>
    </row>
    <row r="5" spans="1:38" ht="18.75" x14ac:dyDescent="0.3">
      <c r="A5" s="387" t="s">
        <v>8</v>
      </c>
      <c r="B5" s="388"/>
      <c r="C5" s="389"/>
      <c r="D5" s="436">
        <v>45922</v>
      </c>
      <c r="E5" s="437"/>
      <c r="F5" s="438"/>
      <c r="G5" s="239"/>
      <c r="H5" s="433" t="s">
        <v>106</v>
      </c>
      <c r="I5" s="434"/>
      <c r="J5" s="395">
        <f>SUM(Q10:Q25)</f>
        <v>100</v>
      </c>
      <c r="K5" s="435"/>
      <c r="L5" s="30" t="s">
        <v>10</v>
      </c>
      <c r="M5" s="168">
        <f>((J7-J3)/M2)*1000</f>
        <v>522.75080108454517</v>
      </c>
      <c r="N5" s="173" t="s">
        <v>112</v>
      </c>
      <c r="O5" s="184">
        <f>O4/(J7-J3)</f>
        <v>0.95064828366654108</v>
      </c>
      <c r="P5" s="173" t="s">
        <v>42</v>
      </c>
      <c r="Q5" s="54"/>
      <c r="R5" s="187" t="s">
        <v>238</v>
      </c>
      <c r="S5" s="161">
        <f>S4/J6</f>
        <v>31.917958412098297</v>
      </c>
    </row>
    <row r="6" spans="1:38" ht="18.75" x14ac:dyDescent="0.3">
      <c r="A6" s="387" t="s">
        <v>11</v>
      </c>
      <c r="B6" s="388"/>
      <c r="C6" s="389"/>
      <c r="D6" s="447">
        <v>27.1</v>
      </c>
      <c r="E6" s="448"/>
      <c r="F6" s="449"/>
      <c r="G6" s="241"/>
      <c r="H6" s="433" t="s">
        <v>107</v>
      </c>
      <c r="I6" s="434"/>
      <c r="J6" s="395">
        <f>Q59-J5</f>
        <v>529</v>
      </c>
      <c r="K6" s="435"/>
      <c r="L6" s="238" t="s">
        <v>109</v>
      </c>
      <c r="M6" s="169">
        <f>SUM(R40:R58)/SUM(Q40:Q58)</f>
        <v>27.483931947069944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66.099999999999994</v>
      </c>
      <c r="E7" s="464"/>
      <c r="F7" s="465"/>
      <c r="G7" s="242"/>
      <c r="H7" s="459" t="s">
        <v>12</v>
      </c>
      <c r="I7" s="460"/>
      <c r="J7" s="461">
        <f>R59</f>
        <v>15207</v>
      </c>
      <c r="K7" s="462"/>
      <c r="L7" s="31" t="s">
        <v>110</v>
      </c>
      <c r="M7" s="170">
        <f>SUM(R10:R25)/SUM(Q10:Q25)</f>
        <v>6.68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27.1</v>
      </c>
      <c r="D10" s="41">
        <f>D4</f>
        <v>45883</v>
      </c>
      <c r="E10" s="192">
        <f>J2</f>
        <v>637</v>
      </c>
      <c r="F10" s="127">
        <f>D$2</f>
        <v>2529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>
        <v>0.74111300000000002</v>
      </c>
      <c r="O10" s="121">
        <f>SUM(K10:M10)*N10</f>
        <v>1630.4485999999999</v>
      </c>
      <c r="P10" s="119" t="s">
        <v>102</v>
      </c>
      <c r="Q10" s="60"/>
      <c r="R10" s="60"/>
      <c r="S10" s="45">
        <f>E10-H10-Q10</f>
        <v>637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28.1</v>
      </c>
      <c r="D11" s="42">
        <f>D10+1</f>
        <v>45884</v>
      </c>
      <c r="E11" s="192">
        <f>E10-H10-Q11</f>
        <v>537</v>
      </c>
      <c r="F11" s="127">
        <f t="shared" ref="F11:F58" si="2">D$2</f>
        <v>2529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359</v>
      </c>
      <c r="Q11" s="66">
        <v>100</v>
      </c>
      <c r="R11" s="66">
        <v>668</v>
      </c>
      <c r="S11" s="45">
        <f>S10-H11-Q11</f>
        <v>537</v>
      </c>
      <c r="T11" s="74">
        <f>T10+S11</f>
        <v>537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25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29.1</v>
      </c>
      <c r="D12" s="42">
        <f t="shared" si="6"/>
        <v>45885</v>
      </c>
      <c r="E12" s="192">
        <f t="shared" ref="E12:E56" si="7">E11-H11-Q12</f>
        <v>537</v>
      </c>
      <c r="F12" s="127">
        <f t="shared" si="2"/>
        <v>2529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537</v>
      </c>
      <c r="T12" s="74">
        <f t="shared" ref="T12:T51" si="9">T11+S12</f>
        <v>1074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30.1</v>
      </c>
      <c r="D13" s="42">
        <f t="shared" si="6"/>
        <v>45886</v>
      </c>
      <c r="E13" s="192">
        <f t="shared" si="7"/>
        <v>537</v>
      </c>
      <c r="F13" s="127">
        <f t="shared" si="2"/>
        <v>2529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537</v>
      </c>
      <c r="T13" s="74">
        <f t="shared" si="9"/>
        <v>1611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31.1</v>
      </c>
      <c r="D14" s="42">
        <f t="shared" si="6"/>
        <v>45887</v>
      </c>
      <c r="E14" s="192">
        <f t="shared" si="7"/>
        <v>537</v>
      </c>
      <c r="F14" s="127">
        <f t="shared" si="2"/>
        <v>2529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537</v>
      </c>
      <c r="T14" s="74">
        <f t="shared" si="9"/>
        <v>2148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32.1</v>
      </c>
      <c r="D15" s="42">
        <f t="shared" si="6"/>
        <v>45888</v>
      </c>
      <c r="E15" s="192">
        <f>E14-H14-Q15</f>
        <v>537</v>
      </c>
      <c r="F15" s="127">
        <f t="shared" si="2"/>
        <v>2529</v>
      </c>
      <c r="G15" s="127">
        <f t="shared" si="3"/>
        <v>1.4000000000000001</v>
      </c>
      <c r="H15" s="61">
        <v>1</v>
      </c>
      <c r="I15" s="470" t="s">
        <v>148</v>
      </c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536</v>
      </c>
      <c r="T15" s="74">
        <f t="shared" si="9"/>
        <v>2684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33.1</v>
      </c>
      <c r="D16" s="42">
        <f t="shared" si="6"/>
        <v>45889</v>
      </c>
      <c r="E16" s="192">
        <f t="shared" si="7"/>
        <v>536</v>
      </c>
      <c r="F16" s="127">
        <f t="shared" si="2"/>
        <v>2529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536</v>
      </c>
      <c r="T16" s="75">
        <f t="shared" si="9"/>
        <v>3220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34.1</v>
      </c>
      <c r="D17" s="42">
        <f t="shared" si="6"/>
        <v>45890</v>
      </c>
      <c r="E17" s="192">
        <f t="shared" si="7"/>
        <v>536</v>
      </c>
      <c r="F17" s="127">
        <f t="shared" si="2"/>
        <v>2529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536</v>
      </c>
      <c r="T17" s="74">
        <f t="shared" si="9"/>
        <v>3756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35.1</v>
      </c>
      <c r="D18" s="42">
        <f t="shared" si="6"/>
        <v>45891</v>
      </c>
      <c r="E18" s="192">
        <f>E17-H17-Q18</f>
        <v>536</v>
      </c>
      <c r="F18" s="127">
        <f t="shared" si="2"/>
        <v>2529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536</v>
      </c>
      <c r="T18" s="74">
        <f t="shared" si="9"/>
        <v>4292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36.1</v>
      </c>
      <c r="D19" s="42">
        <f t="shared" si="6"/>
        <v>45892</v>
      </c>
      <c r="E19" s="192">
        <f t="shared" si="7"/>
        <v>536</v>
      </c>
      <c r="F19" s="127">
        <f t="shared" si="2"/>
        <v>2529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536</v>
      </c>
      <c r="T19" s="74">
        <f t="shared" si="9"/>
        <v>4828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37.1</v>
      </c>
      <c r="D20" s="42">
        <f t="shared" si="6"/>
        <v>45893</v>
      </c>
      <c r="E20" s="192">
        <f t="shared" si="7"/>
        <v>536</v>
      </c>
      <c r="F20" s="127">
        <f t="shared" si="2"/>
        <v>2529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536</v>
      </c>
      <c r="T20" s="74">
        <f t="shared" si="9"/>
        <v>5364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38.1</v>
      </c>
      <c r="D21" s="42">
        <f t="shared" si="6"/>
        <v>45894</v>
      </c>
      <c r="E21" s="192">
        <f t="shared" si="7"/>
        <v>536</v>
      </c>
      <c r="F21" s="127">
        <f t="shared" si="2"/>
        <v>2529</v>
      </c>
      <c r="G21" s="127">
        <f t="shared" si="3"/>
        <v>0</v>
      </c>
      <c r="H21" s="61"/>
      <c r="I21" s="470"/>
      <c r="J21" s="471"/>
      <c r="K21" s="62"/>
      <c r="L21" s="63">
        <v>3000</v>
      </c>
      <c r="M21" s="64"/>
      <c r="N21" s="122">
        <v>0.61573999999999995</v>
      </c>
      <c r="O21" s="121">
        <f t="shared" si="4"/>
        <v>1847.2199999999998</v>
      </c>
      <c r="P21" s="65"/>
      <c r="Q21" s="66"/>
      <c r="R21" s="66"/>
      <c r="S21" s="45">
        <f t="shared" si="8"/>
        <v>536</v>
      </c>
      <c r="T21" s="74">
        <f t="shared" si="9"/>
        <v>5900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39.1</v>
      </c>
      <c r="D22" s="42">
        <f t="shared" si="6"/>
        <v>45895</v>
      </c>
      <c r="E22" s="192">
        <f t="shared" si="7"/>
        <v>536</v>
      </c>
      <c r="F22" s="127">
        <f t="shared" si="2"/>
        <v>2529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536</v>
      </c>
      <c r="T22" s="74">
        <f t="shared" si="9"/>
        <v>6436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40.1</v>
      </c>
      <c r="D23" s="42">
        <f t="shared" si="6"/>
        <v>45896</v>
      </c>
      <c r="E23" s="192">
        <f t="shared" si="7"/>
        <v>536</v>
      </c>
      <c r="F23" s="127">
        <f t="shared" si="2"/>
        <v>2529</v>
      </c>
      <c r="G23" s="127">
        <f t="shared" si="3"/>
        <v>4.0399999999999991</v>
      </c>
      <c r="H23" s="61">
        <v>1</v>
      </c>
      <c r="I23" s="470" t="s">
        <v>155</v>
      </c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535</v>
      </c>
      <c r="T23" s="75">
        <f t="shared" si="9"/>
        <v>6971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41.1</v>
      </c>
      <c r="D24" s="42">
        <f t="shared" si="6"/>
        <v>45897</v>
      </c>
      <c r="E24" s="192">
        <f t="shared" si="7"/>
        <v>535</v>
      </c>
      <c r="F24" s="127">
        <f t="shared" si="2"/>
        <v>2529</v>
      </c>
      <c r="G24" s="127">
        <f t="shared" si="3"/>
        <v>0</v>
      </c>
      <c r="H24" s="61"/>
      <c r="I24" s="470"/>
      <c r="J24" s="471"/>
      <c r="K24" s="62"/>
      <c r="L24" s="63">
        <v>3000</v>
      </c>
      <c r="M24" s="64"/>
      <c r="N24" s="122">
        <v>0.61573999999999995</v>
      </c>
      <c r="O24" s="121">
        <f t="shared" si="4"/>
        <v>1847.2199999999998</v>
      </c>
      <c r="P24" s="65"/>
      <c r="Q24" s="66"/>
      <c r="R24" s="66"/>
      <c r="S24" s="45">
        <f t="shared" si="8"/>
        <v>535</v>
      </c>
      <c r="T24" s="74">
        <f t="shared" si="9"/>
        <v>7506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42.1</v>
      </c>
      <c r="D25" s="42">
        <f t="shared" si="6"/>
        <v>45898</v>
      </c>
      <c r="E25" s="192">
        <f t="shared" si="7"/>
        <v>535</v>
      </c>
      <c r="F25" s="127">
        <f t="shared" si="2"/>
        <v>2529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535</v>
      </c>
      <c r="T25" s="74">
        <f t="shared" si="9"/>
        <v>8041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43.1</v>
      </c>
      <c r="D26" s="42">
        <f t="shared" si="6"/>
        <v>45899</v>
      </c>
      <c r="E26" s="192">
        <f t="shared" si="7"/>
        <v>535</v>
      </c>
      <c r="F26" s="127">
        <f t="shared" si="2"/>
        <v>2529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535</v>
      </c>
      <c r="T26" s="74">
        <f t="shared" si="9"/>
        <v>8576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44.1</v>
      </c>
      <c r="D27" s="42">
        <f t="shared" si="6"/>
        <v>45900</v>
      </c>
      <c r="E27" s="192">
        <f t="shared" si="7"/>
        <v>535</v>
      </c>
      <c r="F27" s="127">
        <f t="shared" si="2"/>
        <v>2529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535</v>
      </c>
      <c r="T27" s="74">
        <f t="shared" si="9"/>
        <v>9111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45.1</v>
      </c>
      <c r="D28" s="42">
        <f t="shared" si="11"/>
        <v>45901</v>
      </c>
      <c r="E28" s="192">
        <f t="shared" si="7"/>
        <v>535</v>
      </c>
      <c r="F28" s="127">
        <f t="shared" si="2"/>
        <v>2529</v>
      </c>
      <c r="G28" s="127">
        <f t="shared" si="3"/>
        <v>0</v>
      </c>
      <c r="H28" s="61"/>
      <c r="I28" s="470"/>
      <c r="J28" s="471"/>
      <c r="K28" s="62"/>
      <c r="L28" s="63">
        <v>1800</v>
      </c>
      <c r="M28" s="64"/>
      <c r="N28" s="122">
        <v>0.61347600000000002</v>
      </c>
      <c r="O28" s="121">
        <f t="shared" si="4"/>
        <v>1104.2568000000001</v>
      </c>
      <c r="P28" s="65"/>
      <c r="Q28" s="66"/>
      <c r="R28" s="66"/>
      <c r="S28" s="45">
        <f t="shared" si="8"/>
        <v>535</v>
      </c>
      <c r="T28" s="74">
        <f t="shared" si="9"/>
        <v>9646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46.1</v>
      </c>
      <c r="D29" s="42">
        <f t="shared" si="11"/>
        <v>45902</v>
      </c>
      <c r="E29" s="192">
        <f t="shared" si="7"/>
        <v>535</v>
      </c>
      <c r="F29" s="127">
        <f t="shared" si="2"/>
        <v>2529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535</v>
      </c>
      <c r="T29" s="74">
        <f t="shared" si="9"/>
        <v>10181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47.1</v>
      </c>
      <c r="D30" s="42">
        <f t="shared" si="11"/>
        <v>45903</v>
      </c>
      <c r="E30" s="192">
        <f t="shared" si="7"/>
        <v>535</v>
      </c>
      <c r="F30" s="127">
        <f t="shared" si="2"/>
        <v>2529</v>
      </c>
      <c r="G30" s="127">
        <f t="shared" si="3"/>
        <v>7.3599999999999977</v>
      </c>
      <c r="H30" s="61">
        <v>1</v>
      </c>
      <c r="I30" s="470" t="s">
        <v>155</v>
      </c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534</v>
      </c>
      <c r="T30" s="75">
        <f t="shared" si="9"/>
        <v>10715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48.1</v>
      </c>
      <c r="D31" s="42">
        <f t="shared" si="11"/>
        <v>45904</v>
      </c>
      <c r="E31" s="192">
        <f t="shared" si="7"/>
        <v>534</v>
      </c>
      <c r="F31" s="127">
        <f t="shared" si="2"/>
        <v>2529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534</v>
      </c>
      <c r="T31" s="74">
        <f t="shared" si="9"/>
        <v>11249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49.1</v>
      </c>
      <c r="D32" s="42">
        <f t="shared" si="11"/>
        <v>45905</v>
      </c>
      <c r="E32" s="192">
        <f t="shared" si="7"/>
        <v>534</v>
      </c>
      <c r="F32" s="127">
        <f t="shared" si="2"/>
        <v>2529</v>
      </c>
      <c r="G32" s="127">
        <f t="shared" si="3"/>
        <v>8.5599999999999969</v>
      </c>
      <c r="H32" s="61">
        <v>1</v>
      </c>
      <c r="I32" s="470" t="s">
        <v>155</v>
      </c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533</v>
      </c>
      <c r="T32" s="74">
        <f t="shared" si="9"/>
        <v>11782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50.1</v>
      </c>
      <c r="D33" s="42">
        <f t="shared" si="11"/>
        <v>45906</v>
      </c>
      <c r="E33" s="192">
        <f t="shared" si="7"/>
        <v>533</v>
      </c>
      <c r="F33" s="127">
        <f t="shared" si="2"/>
        <v>2529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533</v>
      </c>
      <c r="T33" s="74">
        <f t="shared" si="9"/>
        <v>12315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51.1</v>
      </c>
      <c r="D34" s="42">
        <f t="shared" si="11"/>
        <v>45907</v>
      </c>
      <c r="E34" s="192">
        <f t="shared" si="7"/>
        <v>533</v>
      </c>
      <c r="F34" s="127">
        <f t="shared" si="2"/>
        <v>2529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533</v>
      </c>
      <c r="T34" s="74">
        <f t="shared" si="9"/>
        <v>12848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52.1</v>
      </c>
      <c r="D35" s="42">
        <f t="shared" si="11"/>
        <v>45908</v>
      </c>
      <c r="E35" s="192">
        <f t="shared" si="7"/>
        <v>533</v>
      </c>
      <c r="F35" s="127">
        <f t="shared" si="2"/>
        <v>2529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533</v>
      </c>
      <c r="T35" s="74">
        <f t="shared" si="9"/>
        <v>13381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53.1</v>
      </c>
      <c r="D36" s="42">
        <f t="shared" si="11"/>
        <v>45909</v>
      </c>
      <c r="E36" s="192">
        <f t="shared" si="7"/>
        <v>533</v>
      </c>
      <c r="F36" s="127">
        <f t="shared" si="2"/>
        <v>2529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533</v>
      </c>
      <c r="T36" s="74">
        <f t="shared" si="9"/>
        <v>13914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54.1</v>
      </c>
      <c r="D37" s="42">
        <f t="shared" si="11"/>
        <v>45910</v>
      </c>
      <c r="E37" s="192">
        <f t="shared" si="7"/>
        <v>533</v>
      </c>
      <c r="F37" s="127">
        <f t="shared" si="2"/>
        <v>2529</v>
      </c>
      <c r="G37" s="127">
        <f t="shared" si="3"/>
        <v>0</v>
      </c>
      <c r="H37" s="61"/>
      <c r="I37" s="470"/>
      <c r="J37" s="471"/>
      <c r="K37" s="62"/>
      <c r="L37" s="63"/>
      <c r="M37" s="64">
        <v>2000</v>
      </c>
      <c r="N37" s="122">
        <v>0.52164699999999997</v>
      </c>
      <c r="O37" s="121">
        <f t="shared" si="4"/>
        <v>1043.2939999999999</v>
      </c>
      <c r="P37" s="65"/>
      <c r="Q37" s="66"/>
      <c r="R37" s="66"/>
      <c r="S37" s="45">
        <f t="shared" si="8"/>
        <v>533</v>
      </c>
      <c r="T37" s="75">
        <f t="shared" si="9"/>
        <v>14447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55.1</v>
      </c>
      <c r="D38" s="42">
        <f t="shared" si="11"/>
        <v>45911</v>
      </c>
      <c r="E38" s="192">
        <f t="shared" si="7"/>
        <v>533</v>
      </c>
      <c r="F38" s="127">
        <f t="shared" si="2"/>
        <v>2529</v>
      </c>
      <c r="G38" s="127">
        <f t="shared" si="3"/>
        <v>12.959999999999999</v>
      </c>
      <c r="H38" s="61">
        <v>1</v>
      </c>
      <c r="I38" s="470" t="s">
        <v>147</v>
      </c>
      <c r="J38" s="471"/>
      <c r="K38" s="62"/>
      <c r="L38" s="63"/>
      <c r="M38" s="64">
        <v>2000</v>
      </c>
      <c r="N38" s="122">
        <v>0.52164699999999997</v>
      </c>
      <c r="O38" s="121">
        <f t="shared" si="4"/>
        <v>1043.2939999999999</v>
      </c>
      <c r="P38" s="65"/>
      <c r="Q38" s="66"/>
      <c r="R38" s="66"/>
      <c r="S38" s="45">
        <f t="shared" si="8"/>
        <v>532</v>
      </c>
      <c r="T38" s="74">
        <f t="shared" si="9"/>
        <v>14979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56.1</v>
      </c>
      <c r="D39" s="42">
        <f t="shared" si="11"/>
        <v>45912</v>
      </c>
      <c r="E39" s="192">
        <f t="shared" si="7"/>
        <v>532</v>
      </c>
      <c r="F39" s="127">
        <f t="shared" si="2"/>
        <v>2529</v>
      </c>
      <c r="G39" s="127">
        <f t="shared" si="3"/>
        <v>0</v>
      </c>
      <c r="H39" s="61"/>
      <c r="I39" s="470"/>
      <c r="J39" s="471"/>
      <c r="K39" s="62"/>
      <c r="L39" s="63"/>
      <c r="M39" s="64">
        <v>1000</v>
      </c>
      <c r="N39" s="122">
        <v>0.52164699999999997</v>
      </c>
      <c r="O39" s="121">
        <f t="shared" si="4"/>
        <v>521.64699999999993</v>
      </c>
      <c r="P39" s="65"/>
      <c r="Q39" s="66"/>
      <c r="R39" s="66"/>
      <c r="S39" s="45">
        <f t="shared" si="8"/>
        <v>532</v>
      </c>
      <c r="T39" s="74">
        <f t="shared" si="9"/>
        <v>15511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57.1</v>
      </c>
      <c r="D40" s="42">
        <f t="shared" si="11"/>
        <v>45913</v>
      </c>
      <c r="E40" s="192">
        <f t="shared" si="7"/>
        <v>532</v>
      </c>
      <c r="F40" s="127">
        <f t="shared" si="2"/>
        <v>2529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532</v>
      </c>
      <c r="T40" s="74">
        <f t="shared" si="9"/>
        <v>16043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58.1</v>
      </c>
      <c r="D41" s="42">
        <f t="shared" si="11"/>
        <v>45914</v>
      </c>
      <c r="E41" s="192">
        <f t="shared" si="7"/>
        <v>532</v>
      </c>
      <c r="F41" s="127">
        <f t="shared" si="2"/>
        <v>2529</v>
      </c>
      <c r="G41" s="127">
        <f t="shared" si="3"/>
        <v>15.360000000000001</v>
      </c>
      <c r="H41" s="61">
        <v>1</v>
      </c>
      <c r="I41" s="470" t="s">
        <v>157</v>
      </c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531</v>
      </c>
      <c r="T41" s="74">
        <f t="shared" si="9"/>
        <v>16574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59.1</v>
      </c>
      <c r="D42" s="42">
        <f t="shared" si="11"/>
        <v>45915</v>
      </c>
      <c r="E42" s="192">
        <f t="shared" si="7"/>
        <v>531</v>
      </c>
      <c r="F42" s="127">
        <f t="shared" si="2"/>
        <v>2529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531</v>
      </c>
      <c r="T42" s="74">
        <f t="shared" si="9"/>
        <v>17105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60.1</v>
      </c>
      <c r="D43" s="42">
        <f t="shared" si="11"/>
        <v>45916</v>
      </c>
      <c r="E43" s="192">
        <f t="shared" si="7"/>
        <v>531</v>
      </c>
      <c r="F43" s="127">
        <f t="shared" si="2"/>
        <v>2529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531</v>
      </c>
      <c r="T43" s="74">
        <f t="shared" si="9"/>
        <v>17636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61.1</v>
      </c>
      <c r="D44" s="42">
        <f t="shared" si="12"/>
        <v>45917</v>
      </c>
      <c r="E44" s="192">
        <f t="shared" si="7"/>
        <v>531</v>
      </c>
      <c r="F44" s="127">
        <f t="shared" si="2"/>
        <v>2529</v>
      </c>
      <c r="G44" s="127">
        <f t="shared" si="3"/>
        <v>0</v>
      </c>
      <c r="H44" s="61"/>
      <c r="I44" s="470"/>
      <c r="J44" s="471"/>
      <c r="K44" s="62"/>
      <c r="L44" s="63"/>
      <c r="M44" s="64">
        <v>2000</v>
      </c>
      <c r="N44" s="122">
        <v>0.52164699999999997</v>
      </c>
      <c r="O44" s="121">
        <f t="shared" si="4"/>
        <v>1043.2939999999999</v>
      </c>
      <c r="P44" s="65"/>
      <c r="Q44" s="66"/>
      <c r="R44" s="66"/>
      <c r="S44" s="45">
        <f t="shared" si="8"/>
        <v>531</v>
      </c>
      <c r="T44" s="75">
        <f t="shared" si="9"/>
        <v>18167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62.1</v>
      </c>
      <c r="D45" s="42">
        <f t="shared" si="12"/>
        <v>45918</v>
      </c>
      <c r="E45" s="192">
        <f t="shared" si="7"/>
        <v>531</v>
      </c>
      <c r="F45" s="127">
        <f t="shared" si="2"/>
        <v>2529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531</v>
      </c>
      <c r="T45" s="74">
        <f>T44+S45</f>
        <v>18698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63.1</v>
      </c>
      <c r="D46" s="42">
        <f t="shared" si="12"/>
        <v>45919</v>
      </c>
      <c r="E46" s="192">
        <f t="shared" si="7"/>
        <v>531</v>
      </c>
      <c r="F46" s="127">
        <f t="shared" si="2"/>
        <v>2529</v>
      </c>
      <c r="G46" s="127">
        <f t="shared" si="3"/>
        <v>40.72</v>
      </c>
      <c r="H46" s="61">
        <v>2</v>
      </c>
      <c r="I46" s="470" t="s">
        <v>155</v>
      </c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529</v>
      </c>
      <c r="T46" s="74">
        <f>T45+S46</f>
        <v>19227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64.099999999999994</v>
      </c>
      <c r="D47" s="42">
        <f t="shared" si="12"/>
        <v>45920</v>
      </c>
      <c r="E47" s="192">
        <f t="shared" si="7"/>
        <v>529</v>
      </c>
      <c r="F47" s="127">
        <f t="shared" si="2"/>
        <v>2529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529</v>
      </c>
      <c r="T47" s="74">
        <f t="shared" si="9"/>
        <v>19756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65.099999999999994</v>
      </c>
      <c r="D48" s="42">
        <f t="shared" si="12"/>
        <v>45921</v>
      </c>
      <c r="E48" s="192">
        <f t="shared" si="7"/>
        <v>529</v>
      </c>
      <c r="F48" s="127">
        <f t="shared" si="2"/>
        <v>2529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529</v>
      </c>
      <c r="T48" s="74">
        <f t="shared" si="9"/>
        <v>20285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66.099999999999994</v>
      </c>
      <c r="D49" s="42">
        <f t="shared" si="12"/>
        <v>45922</v>
      </c>
      <c r="E49" s="192">
        <f t="shared" si="7"/>
        <v>0</v>
      </c>
      <c r="F49" s="127">
        <f t="shared" si="2"/>
        <v>2529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367</v>
      </c>
      <c r="Q49" s="66">
        <v>529</v>
      </c>
      <c r="R49" s="66">
        <v>14539</v>
      </c>
      <c r="S49" s="45">
        <f t="shared" si="8"/>
        <v>0</v>
      </c>
      <c r="T49" s="74">
        <f t="shared" si="9"/>
        <v>20285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67.099999999999994</v>
      </c>
      <c r="D50" s="42">
        <f t="shared" si="12"/>
        <v>45923</v>
      </c>
      <c r="E50" s="192">
        <f t="shared" si="7"/>
        <v>0</v>
      </c>
      <c r="F50" s="127">
        <f t="shared" si="2"/>
        <v>2529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20285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68.099999999999994</v>
      </c>
      <c r="D51" s="42">
        <f t="shared" si="12"/>
        <v>45924</v>
      </c>
      <c r="E51" s="192">
        <f t="shared" si="7"/>
        <v>0</v>
      </c>
      <c r="F51" s="127">
        <f t="shared" si="2"/>
        <v>2529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20285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69.099999999999994</v>
      </c>
      <c r="D52" s="42">
        <f t="shared" si="12"/>
        <v>45925</v>
      </c>
      <c r="E52" s="192">
        <f t="shared" si="7"/>
        <v>0</v>
      </c>
      <c r="F52" s="127">
        <f t="shared" si="2"/>
        <v>2529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20285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70.099999999999994</v>
      </c>
      <c r="D53" s="42">
        <f t="shared" si="12"/>
        <v>45926</v>
      </c>
      <c r="E53" s="192">
        <f t="shared" si="7"/>
        <v>0</v>
      </c>
      <c r="F53" s="127">
        <f t="shared" si="2"/>
        <v>2529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20285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71.099999999999994</v>
      </c>
      <c r="D54" s="42">
        <f t="shared" si="12"/>
        <v>45927</v>
      </c>
      <c r="E54" s="192">
        <f t="shared" si="7"/>
        <v>0</v>
      </c>
      <c r="F54" s="127">
        <f t="shared" si="2"/>
        <v>2529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20285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72.099999999999994</v>
      </c>
      <c r="D55" s="42">
        <f t="shared" si="12"/>
        <v>45928</v>
      </c>
      <c r="E55" s="192">
        <f t="shared" si="7"/>
        <v>0</v>
      </c>
      <c r="F55" s="127">
        <f t="shared" si="2"/>
        <v>2529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20285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73.099999999999994</v>
      </c>
      <c r="D56" s="42">
        <f t="shared" si="12"/>
        <v>45929</v>
      </c>
      <c r="E56" s="192">
        <f t="shared" si="7"/>
        <v>0</v>
      </c>
      <c r="F56" s="127">
        <f t="shared" si="2"/>
        <v>2529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20285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74.099999999999994</v>
      </c>
      <c r="D57" s="42">
        <f t="shared" si="12"/>
        <v>45930</v>
      </c>
      <c r="E57" s="192">
        <f>E56-H56-Q57</f>
        <v>0</v>
      </c>
      <c r="F57" s="127">
        <f t="shared" si="2"/>
        <v>2529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20285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75.099999999999994</v>
      </c>
      <c r="D58" s="44">
        <f t="shared" si="12"/>
        <v>45931</v>
      </c>
      <c r="E58" s="192">
        <f>E57-H57-Q58</f>
        <v>0</v>
      </c>
      <c r="F58" s="127">
        <f t="shared" si="2"/>
        <v>2529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20285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90.399999999999991</v>
      </c>
      <c r="H59" s="46">
        <f>SUM(H10:H58)</f>
        <v>8</v>
      </c>
      <c r="I59" s="485"/>
      <c r="J59" s="486"/>
      <c r="K59" s="480">
        <f>SUM(K10:M58)</f>
        <v>17000</v>
      </c>
      <c r="L59" s="481"/>
      <c r="M59" s="482"/>
      <c r="N59" s="243"/>
      <c r="O59" s="243">
        <f>SUM(O10:O58)</f>
        <v>10080.674400000002</v>
      </c>
      <c r="P59" s="47"/>
      <c r="Q59" s="48">
        <f>SUM(Q10:Q58)</f>
        <v>629</v>
      </c>
      <c r="R59" s="48">
        <f>SUM(R10:R58)</f>
        <v>15207</v>
      </c>
      <c r="S59" s="49"/>
      <c r="T59" s="77">
        <f t="shared" si="13"/>
        <v>20285</v>
      </c>
      <c r="U59" s="78"/>
      <c r="V59" s="78"/>
      <c r="W59" s="151"/>
      <c r="X59" s="152"/>
      <c r="Y59" s="154">
        <f>SUM(Y10:Y30)</f>
        <v>25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2100-000000000000}">
      <formula1>$AA$10:$AA$25</formula1>
    </dataValidation>
  </dataValidation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B050"/>
  </sheetPr>
  <dimension ref="A1:AL101"/>
  <sheetViews>
    <sheetView topLeftCell="J40" workbookViewId="0">
      <selection activeCell="M30" sqref="M30:M46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2528</v>
      </c>
      <c r="E2" s="445"/>
      <c r="F2" s="446"/>
      <c r="G2" s="240"/>
      <c r="H2" s="413" t="s">
        <v>2</v>
      </c>
      <c r="I2" s="414"/>
      <c r="J2" s="442">
        <v>628</v>
      </c>
      <c r="K2" s="443"/>
      <c r="L2" s="29" t="s">
        <v>3</v>
      </c>
      <c r="M2" s="165">
        <f>T59</f>
        <v>20066</v>
      </c>
      <c r="N2" s="29" t="s">
        <v>14</v>
      </c>
      <c r="O2" s="181">
        <f>K59</f>
        <v>17700</v>
      </c>
      <c r="P2" s="29" t="s">
        <v>40</v>
      </c>
      <c r="Q2" s="53"/>
      <c r="R2" s="186" t="s">
        <v>236</v>
      </c>
      <c r="S2" s="160">
        <f>Y59</f>
        <v>23.75</v>
      </c>
      <c r="T2" t="s">
        <v>297</v>
      </c>
      <c r="U2">
        <f xml:space="preserve"> SUM(K10:K58)</f>
        <v>2200</v>
      </c>
      <c r="V2">
        <f>(U2/((J$2)-(SUM(Q10:Q14))))</f>
        <v>4.1275797373358349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62</v>
      </c>
      <c r="E3" s="448"/>
      <c r="F3" s="449"/>
      <c r="G3" s="241"/>
      <c r="H3" s="392" t="s">
        <v>4</v>
      </c>
      <c r="I3" s="393"/>
      <c r="J3" s="440">
        <v>4144</v>
      </c>
      <c r="K3" s="441"/>
      <c r="L3" s="238" t="s">
        <v>113</v>
      </c>
      <c r="M3" s="166">
        <f>J3/J2</f>
        <v>6.5987261146496818</v>
      </c>
      <c r="N3" s="171" t="s">
        <v>15</v>
      </c>
      <c r="O3" s="182">
        <f>(O2/(J7-J3))</f>
        <v>1.5934461649261793</v>
      </c>
      <c r="P3" s="171" t="s">
        <v>41</v>
      </c>
      <c r="Q3" s="54"/>
      <c r="R3" s="187" t="s">
        <v>237</v>
      </c>
      <c r="S3" s="161">
        <f>G59</f>
        <v>25.999999999999993</v>
      </c>
      <c r="T3" t="s">
        <v>246</v>
      </c>
      <c r="U3">
        <f>SUM(L10:L57)</f>
        <v>7000</v>
      </c>
      <c r="V3">
        <f>(U3/((J$2)-(SUM(Q10:Q15))))</f>
        <v>13.133208255159476</v>
      </c>
    </row>
    <row r="4" spans="1:38" ht="18.75" x14ac:dyDescent="0.3">
      <c r="A4" s="387" t="s">
        <v>5</v>
      </c>
      <c r="B4" s="388"/>
      <c r="C4" s="389"/>
      <c r="D4" s="436">
        <v>45876</v>
      </c>
      <c r="E4" s="437"/>
      <c r="F4" s="438"/>
      <c r="G4" s="239"/>
      <c r="H4" s="433" t="s">
        <v>6</v>
      </c>
      <c r="I4" s="434"/>
      <c r="J4" s="395">
        <f>H59</f>
        <v>7</v>
      </c>
      <c r="K4" s="435"/>
      <c r="L4" s="30" t="s">
        <v>7</v>
      </c>
      <c r="M4" s="167">
        <f>(SUM(H10:H20)/J2)+(SUM(H21:H58)/(J2-J5-AB2))</f>
        <v>1.2600909232670002E-2</v>
      </c>
      <c r="N4" s="175" t="s">
        <v>111</v>
      </c>
      <c r="O4" s="183">
        <f>O59</f>
        <v>10379.407100000002</v>
      </c>
      <c r="P4" s="172" t="s">
        <v>39</v>
      </c>
      <c r="Q4" s="54"/>
      <c r="R4" s="187" t="s">
        <v>242</v>
      </c>
      <c r="S4" s="161">
        <f>O2-S3-S2</f>
        <v>17650.25</v>
      </c>
      <c r="T4" t="s">
        <v>37</v>
      </c>
      <c r="U4">
        <f>SUM(M10:M58)</f>
        <v>8500</v>
      </c>
      <c r="V4">
        <f>(U4/((J$2)-(SUM(Q10:Q14))))</f>
        <v>15.947467166979362</v>
      </c>
    </row>
    <row r="5" spans="1:38" ht="18.75" x14ac:dyDescent="0.3">
      <c r="A5" s="387" t="s">
        <v>8</v>
      </c>
      <c r="B5" s="388"/>
      <c r="C5" s="389"/>
      <c r="D5" s="436">
        <v>45915</v>
      </c>
      <c r="E5" s="437"/>
      <c r="F5" s="438"/>
      <c r="G5" s="239"/>
      <c r="H5" s="433" t="s">
        <v>106</v>
      </c>
      <c r="I5" s="434"/>
      <c r="J5" s="395">
        <f>SUM(Q10:Q25)</f>
        <v>95</v>
      </c>
      <c r="K5" s="435"/>
      <c r="L5" s="30" t="s">
        <v>10</v>
      </c>
      <c r="M5" s="168">
        <f>((J7-J3)/M2)*1000</f>
        <v>553.57320841223952</v>
      </c>
      <c r="N5" s="173" t="s">
        <v>112</v>
      </c>
      <c r="O5" s="184">
        <f>O4/(J7-J3)</f>
        <v>0.93440827331652887</v>
      </c>
      <c r="P5" s="173" t="s">
        <v>42</v>
      </c>
      <c r="Q5" s="54"/>
      <c r="R5" s="187" t="s">
        <v>238</v>
      </c>
      <c r="S5" s="161">
        <f>S4/J6</f>
        <v>33.555608365019012</v>
      </c>
    </row>
    <row r="6" spans="1:38" ht="18.75" x14ac:dyDescent="0.3">
      <c r="A6" s="387" t="s">
        <v>11</v>
      </c>
      <c r="B6" s="388"/>
      <c r="C6" s="389"/>
      <c r="D6" s="447">
        <v>27.8</v>
      </c>
      <c r="E6" s="448"/>
      <c r="F6" s="449"/>
      <c r="G6" s="241"/>
      <c r="H6" s="433" t="s">
        <v>107</v>
      </c>
      <c r="I6" s="434"/>
      <c r="J6" s="395">
        <f>Q59-J5</f>
        <v>526</v>
      </c>
      <c r="K6" s="435"/>
      <c r="L6" s="238" t="s">
        <v>109</v>
      </c>
      <c r="M6" s="169">
        <f>SUM(R40:R58)/SUM(Q40:Q58)</f>
        <v>27.994296577946766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66.8</v>
      </c>
      <c r="E7" s="464"/>
      <c r="F7" s="465"/>
      <c r="G7" s="242"/>
      <c r="H7" s="459" t="s">
        <v>12</v>
      </c>
      <c r="I7" s="460"/>
      <c r="J7" s="461">
        <f>R59</f>
        <v>15252</v>
      </c>
      <c r="K7" s="462"/>
      <c r="L7" s="31" t="s">
        <v>110</v>
      </c>
      <c r="M7" s="170">
        <f>SUM(R10:R25)/SUM(Q10:Q25)</f>
        <v>5.5473684210526315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27.8</v>
      </c>
      <c r="D10" s="41">
        <f>D4</f>
        <v>45876</v>
      </c>
      <c r="E10" s="192">
        <f>J2</f>
        <v>628</v>
      </c>
      <c r="F10" s="127">
        <f>D$2</f>
        <v>2528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>
        <v>0.74111300000000002</v>
      </c>
      <c r="O10" s="121">
        <f>SUM(K10:M10)*N10</f>
        <v>1630.4485999999999</v>
      </c>
      <c r="P10" s="119" t="s">
        <v>102</v>
      </c>
      <c r="Q10" s="60"/>
      <c r="R10" s="60"/>
      <c r="S10" s="45">
        <f>E10-H10-Q10</f>
        <v>628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28.8</v>
      </c>
      <c r="D11" s="42">
        <f>D10+1</f>
        <v>45877</v>
      </c>
      <c r="E11" s="192">
        <f>E10-H10-Q11</f>
        <v>533</v>
      </c>
      <c r="F11" s="127">
        <f t="shared" ref="F11:F58" si="2">D$2</f>
        <v>2528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204</v>
      </c>
      <c r="Q11" s="66">
        <v>95</v>
      </c>
      <c r="R11" s="66">
        <v>527</v>
      </c>
      <c r="S11" s="45">
        <f>S10-H11-Q11</f>
        <v>533</v>
      </c>
      <c r="T11" s="74">
        <f>T10+S11</f>
        <v>533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23.75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29.8</v>
      </c>
      <c r="D12" s="42">
        <f t="shared" si="6"/>
        <v>45878</v>
      </c>
      <c r="E12" s="192">
        <f t="shared" ref="E12:E56" si="7">E11-H11-Q12</f>
        <v>533</v>
      </c>
      <c r="F12" s="127">
        <f t="shared" si="2"/>
        <v>2528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533</v>
      </c>
      <c r="T12" s="74">
        <f t="shared" ref="T12:T51" si="9">T11+S12</f>
        <v>1066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30.8</v>
      </c>
      <c r="D13" s="42">
        <f t="shared" si="6"/>
        <v>45879</v>
      </c>
      <c r="E13" s="192">
        <f t="shared" si="7"/>
        <v>533</v>
      </c>
      <c r="F13" s="127">
        <f t="shared" si="2"/>
        <v>2528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533</v>
      </c>
      <c r="T13" s="74">
        <f t="shared" si="9"/>
        <v>1599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31.8</v>
      </c>
      <c r="D14" s="42">
        <f t="shared" si="6"/>
        <v>45880</v>
      </c>
      <c r="E14" s="192">
        <f t="shared" si="7"/>
        <v>533</v>
      </c>
      <c r="F14" s="127">
        <f t="shared" si="2"/>
        <v>2528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533</v>
      </c>
      <c r="T14" s="74">
        <f t="shared" si="9"/>
        <v>2132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32.799999999999997</v>
      </c>
      <c r="D15" s="42">
        <f t="shared" si="6"/>
        <v>45881</v>
      </c>
      <c r="E15" s="192">
        <f>E14-H14-Q15</f>
        <v>533</v>
      </c>
      <c r="F15" s="127">
        <f t="shared" si="2"/>
        <v>2528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533</v>
      </c>
      <c r="T15" s="74">
        <f t="shared" si="9"/>
        <v>2665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33.799999999999997</v>
      </c>
      <c r="D16" s="42">
        <f t="shared" si="6"/>
        <v>45882</v>
      </c>
      <c r="E16" s="192">
        <f t="shared" si="7"/>
        <v>533</v>
      </c>
      <c r="F16" s="127">
        <f t="shared" si="2"/>
        <v>2528</v>
      </c>
      <c r="G16" s="127">
        <f t="shared" si="3"/>
        <v>0</v>
      </c>
      <c r="H16" s="61"/>
      <c r="I16" s="470"/>
      <c r="J16" s="471"/>
      <c r="K16" s="62"/>
      <c r="L16" s="63">
        <v>1500</v>
      </c>
      <c r="M16" s="64"/>
      <c r="N16" s="122">
        <v>0.61573999999999995</v>
      </c>
      <c r="O16" s="121">
        <f t="shared" si="4"/>
        <v>923.6099999999999</v>
      </c>
      <c r="P16" s="65"/>
      <c r="Q16" s="66"/>
      <c r="R16" s="66"/>
      <c r="S16" s="45">
        <f t="shared" si="8"/>
        <v>533</v>
      </c>
      <c r="T16" s="75">
        <f t="shared" si="9"/>
        <v>3198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34.799999999999997</v>
      </c>
      <c r="D17" s="42">
        <f t="shared" si="6"/>
        <v>45883</v>
      </c>
      <c r="E17" s="192">
        <f t="shared" si="7"/>
        <v>533</v>
      </c>
      <c r="F17" s="127">
        <f t="shared" si="2"/>
        <v>2528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533</v>
      </c>
      <c r="T17" s="74">
        <f t="shared" si="9"/>
        <v>3731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35.799999999999997</v>
      </c>
      <c r="D18" s="42">
        <f t="shared" si="6"/>
        <v>45884</v>
      </c>
      <c r="E18" s="192">
        <f>E17-H17-Q18</f>
        <v>533</v>
      </c>
      <c r="F18" s="127">
        <f t="shared" si="2"/>
        <v>2528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533</v>
      </c>
      <c r="T18" s="74">
        <f t="shared" si="9"/>
        <v>4264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36.799999999999997</v>
      </c>
      <c r="D19" s="42">
        <f t="shared" si="6"/>
        <v>45885</v>
      </c>
      <c r="E19" s="192">
        <f t="shared" si="7"/>
        <v>533</v>
      </c>
      <c r="F19" s="127">
        <f t="shared" si="2"/>
        <v>2528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533</v>
      </c>
      <c r="T19" s="74">
        <f t="shared" si="9"/>
        <v>4797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37.799999999999997</v>
      </c>
      <c r="D20" s="42">
        <f t="shared" si="6"/>
        <v>45886</v>
      </c>
      <c r="E20" s="192">
        <f t="shared" si="7"/>
        <v>533</v>
      </c>
      <c r="F20" s="127">
        <f t="shared" si="2"/>
        <v>2528</v>
      </c>
      <c r="G20" s="127">
        <f t="shared" si="3"/>
        <v>5.7999999999999989</v>
      </c>
      <c r="H20" s="61">
        <v>2</v>
      </c>
      <c r="I20" s="470" t="s">
        <v>161</v>
      </c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531</v>
      </c>
      <c r="T20" s="74">
        <f t="shared" si="9"/>
        <v>5328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38.799999999999997</v>
      </c>
      <c r="D21" s="42">
        <f t="shared" si="6"/>
        <v>45887</v>
      </c>
      <c r="E21" s="192">
        <f t="shared" si="7"/>
        <v>531</v>
      </c>
      <c r="F21" s="127">
        <f t="shared" si="2"/>
        <v>2528</v>
      </c>
      <c r="G21" s="127">
        <f t="shared" si="3"/>
        <v>3.2799999999999994</v>
      </c>
      <c r="H21" s="61">
        <v>1</v>
      </c>
      <c r="I21" s="470" t="s">
        <v>148</v>
      </c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530</v>
      </c>
      <c r="T21" s="74">
        <f t="shared" si="9"/>
        <v>5858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39.799999999999997</v>
      </c>
      <c r="D22" s="42">
        <f t="shared" si="6"/>
        <v>45888</v>
      </c>
      <c r="E22" s="192">
        <f t="shared" si="7"/>
        <v>530</v>
      </c>
      <c r="F22" s="127">
        <f t="shared" si="2"/>
        <v>2528</v>
      </c>
      <c r="G22" s="127">
        <f t="shared" si="3"/>
        <v>3.6599999999999993</v>
      </c>
      <c r="H22" s="61">
        <v>1</v>
      </c>
      <c r="I22" s="470" t="s">
        <v>157</v>
      </c>
      <c r="J22" s="471"/>
      <c r="K22" s="62"/>
      <c r="L22" s="63">
        <v>3000</v>
      </c>
      <c r="M22" s="64"/>
      <c r="N22" s="122">
        <v>0.61573999999999995</v>
      </c>
      <c r="O22" s="121">
        <f t="shared" si="4"/>
        <v>1847.2199999999998</v>
      </c>
      <c r="P22" s="65"/>
      <c r="Q22" s="66"/>
      <c r="R22" s="66"/>
      <c r="S22" s="45">
        <f t="shared" si="8"/>
        <v>529</v>
      </c>
      <c r="T22" s="74">
        <f t="shared" si="9"/>
        <v>6387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40.799999999999997</v>
      </c>
      <c r="D23" s="42">
        <f t="shared" si="6"/>
        <v>45889</v>
      </c>
      <c r="E23" s="192">
        <f t="shared" si="7"/>
        <v>529</v>
      </c>
      <c r="F23" s="127">
        <f t="shared" si="2"/>
        <v>2528</v>
      </c>
      <c r="G23" s="127">
        <f t="shared" si="3"/>
        <v>4.0399999999999991</v>
      </c>
      <c r="H23" s="61">
        <v>1</v>
      </c>
      <c r="I23" s="470" t="s">
        <v>156</v>
      </c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528</v>
      </c>
      <c r="T23" s="75">
        <f t="shared" si="9"/>
        <v>6915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41.8</v>
      </c>
      <c r="D24" s="42">
        <f t="shared" si="6"/>
        <v>45890</v>
      </c>
      <c r="E24" s="192">
        <f t="shared" si="7"/>
        <v>528</v>
      </c>
      <c r="F24" s="127">
        <f t="shared" si="2"/>
        <v>2528</v>
      </c>
      <c r="G24" s="127">
        <f t="shared" si="3"/>
        <v>4.419999999999999</v>
      </c>
      <c r="H24" s="61">
        <v>1</v>
      </c>
      <c r="I24" s="470" t="s">
        <v>155</v>
      </c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527</v>
      </c>
      <c r="T24" s="74">
        <f t="shared" si="9"/>
        <v>7442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42.8</v>
      </c>
      <c r="D25" s="42">
        <f t="shared" si="6"/>
        <v>45891</v>
      </c>
      <c r="E25" s="192">
        <f t="shared" si="7"/>
        <v>527</v>
      </c>
      <c r="F25" s="127">
        <f t="shared" si="2"/>
        <v>2528</v>
      </c>
      <c r="G25" s="127">
        <f t="shared" si="3"/>
        <v>4.7999999999999989</v>
      </c>
      <c r="H25" s="61">
        <v>1</v>
      </c>
      <c r="I25" s="470" t="s">
        <v>148</v>
      </c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526</v>
      </c>
      <c r="T25" s="74">
        <f t="shared" si="9"/>
        <v>7968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43.8</v>
      </c>
      <c r="D26" s="42">
        <f t="shared" si="6"/>
        <v>45892</v>
      </c>
      <c r="E26" s="192">
        <f t="shared" si="7"/>
        <v>526</v>
      </c>
      <c r="F26" s="127">
        <f t="shared" si="2"/>
        <v>2528</v>
      </c>
      <c r="G26" s="127">
        <f t="shared" si="3"/>
        <v>0</v>
      </c>
      <c r="H26" s="61"/>
      <c r="I26" s="470"/>
      <c r="J26" s="471"/>
      <c r="K26" s="62"/>
      <c r="L26" s="63">
        <v>2500</v>
      </c>
      <c r="M26" s="64"/>
      <c r="N26" s="122">
        <v>0.61573999999999995</v>
      </c>
      <c r="O26" s="121">
        <f t="shared" si="4"/>
        <v>1539.35</v>
      </c>
      <c r="P26" s="65"/>
      <c r="Q26" s="66"/>
      <c r="R26" s="66"/>
      <c r="S26" s="45">
        <f t="shared" si="8"/>
        <v>526</v>
      </c>
      <c r="T26" s="74">
        <f t="shared" si="9"/>
        <v>8494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44.8</v>
      </c>
      <c r="D27" s="42">
        <f t="shared" si="6"/>
        <v>45893</v>
      </c>
      <c r="E27" s="192">
        <f t="shared" si="7"/>
        <v>526</v>
      </c>
      <c r="F27" s="127">
        <f t="shared" si="2"/>
        <v>2528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526</v>
      </c>
      <c r="T27" s="74">
        <f t="shared" si="9"/>
        <v>9020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45.8</v>
      </c>
      <c r="D28" s="42">
        <f t="shared" si="11"/>
        <v>45894</v>
      </c>
      <c r="E28" s="192">
        <f t="shared" si="7"/>
        <v>526</v>
      </c>
      <c r="F28" s="127">
        <f t="shared" si="2"/>
        <v>2528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526</v>
      </c>
      <c r="T28" s="74">
        <f t="shared" si="9"/>
        <v>9546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46.8</v>
      </c>
      <c r="D29" s="42">
        <f t="shared" si="11"/>
        <v>45895</v>
      </c>
      <c r="E29" s="192">
        <f t="shared" si="7"/>
        <v>526</v>
      </c>
      <c r="F29" s="127">
        <f t="shared" si="2"/>
        <v>2528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526</v>
      </c>
      <c r="T29" s="74">
        <f t="shared" si="9"/>
        <v>10072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47.8</v>
      </c>
      <c r="D30" s="42">
        <f t="shared" si="11"/>
        <v>45896</v>
      </c>
      <c r="E30" s="192">
        <f t="shared" si="7"/>
        <v>526</v>
      </c>
      <c r="F30" s="127">
        <f t="shared" si="2"/>
        <v>2528</v>
      </c>
      <c r="G30" s="127">
        <f t="shared" si="3"/>
        <v>0</v>
      </c>
      <c r="H30" s="61"/>
      <c r="I30" s="470"/>
      <c r="J30" s="471"/>
      <c r="K30" s="62"/>
      <c r="L30" s="63"/>
      <c r="M30" s="64">
        <v>3000</v>
      </c>
      <c r="N30" s="122">
        <v>0.52324000000000004</v>
      </c>
      <c r="O30" s="121">
        <f t="shared" si="4"/>
        <v>1569.72</v>
      </c>
      <c r="P30" s="65"/>
      <c r="Q30" s="66"/>
      <c r="R30" s="66"/>
      <c r="S30" s="45">
        <f t="shared" si="8"/>
        <v>526</v>
      </c>
      <c r="T30" s="75">
        <f t="shared" si="9"/>
        <v>10598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48.8</v>
      </c>
      <c r="D31" s="42">
        <f t="shared" si="11"/>
        <v>45897</v>
      </c>
      <c r="E31" s="192">
        <f t="shared" si="7"/>
        <v>526</v>
      </c>
      <c r="F31" s="127">
        <f t="shared" si="2"/>
        <v>2528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526</v>
      </c>
      <c r="T31" s="74">
        <f t="shared" si="9"/>
        <v>11124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49.8</v>
      </c>
      <c r="D32" s="42">
        <f t="shared" si="11"/>
        <v>45898</v>
      </c>
      <c r="E32" s="192">
        <f t="shared" si="7"/>
        <v>526</v>
      </c>
      <c r="F32" s="127">
        <f t="shared" si="2"/>
        <v>2528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526</v>
      </c>
      <c r="T32" s="74">
        <f t="shared" si="9"/>
        <v>11650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50.8</v>
      </c>
      <c r="D33" s="42">
        <f t="shared" si="11"/>
        <v>45899</v>
      </c>
      <c r="E33" s="192">
        <f t="shared" si="7"/>
        <v>526</v>
      </c>
      <c r="F33" s="127">
        <f t="shared" si="2"/>
        <v>2528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526</v>
      </c>
      <c r="T33" s="74">
        <f t="shared" si="9"/>
        <v>12176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51.8</v>
      </c>
      <c r="D34" s="42">
        <f t="shared" si="11"/>
        <v>45900</v>
      </c>
      <c r="E34" s="192">
        <f t="shared" si="7"/>
        <v>526</v>
      </c>
      <c r="F34" s="127">
        <f t="shared" si="2"/>
        <v>2528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526</v>
      </c>
      <c r="T34" s="74">
        <f t="shared" si="9"/>
        <v>12702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52.8</v>
      </c>
      <c r="D35" s="42">
        <f t="shared" si="11"/>
        <v>45901</v>
      </c>
      <c r="E35" s="192">
        <f t="shared" si="7"/>
        <v>526</v>
      </c>
      <c r="F35" s="127">
        <f t="shared" si="2"/>
        <v>2528</v>
      </c>
      <c r="G35" s="127">
        <f t="shared" si="3"/>
        <v>0</v>
      </c>
      <c r="H35" s="61"/>
      <c r="I35" s="470"/>
      <c r="J35" s="471"/>
      <c r="K35" s="62"/>
      <c r="L35" s="63"/>
      <c r="M35" s="64">
        <v>1500</v>
      </c>
      <c r="N35" s="122">
        <v>0.52164699999999997</v>
      </c>
      <c r="O35" s="121">
        <f t="shared" si="4"/>
        <v>782.4704999999999</v>
      </c>
      <c r="P35" s="65"/>
      <c r="Q35" s="66"/>
      <c r="R35" s="66"/>
      <c r="S35" s="45">
        <f t="shared" si="8"/>
        <v>526</v>
      </c>
      <c r="T35" s="74">
        <f t="shared" si="9"/>
        <v>13228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53.8</v>
      </c>
      <c r="D36" s="42">
        <f t="shared" si="11"/>
        <v>45902</v>
      </c>
      <c r="E36" s="192">
        <f t="shared" si="7"/>
        <v>526</v>
      </c>
      <c r="F36" s="127">
        <f t="shared" si="2"/>
        <v>2528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526</v>
      </c>
      <c r="T36" s="74">
        <f t="shared" si="9"/>
        <v>13754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54.8</v>
      </c>
      <c r="D37" s="42">
        <f t="shared" si="11"/>
        <v>45903</v>
      </c>
      <c r="E37" s="192">
        <f t="shared" si="7"/>
        <v>526</v>
      </c>
      <c r="F37" s="127">
        <f t="shared" si="2"/>
        <v>2528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526</v>
      </c>
      <c r="T37" s="75">
        <f t="shared" si="9"/>
        <v>14280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55.8</v>
      </c>
      <c r="D38" s="42">
        <f t="shared" si="11"/>
        <v>45904</v>
      </c>
      <c r="E38" s="192">
        <f t="shared" si="7"/>
        <v>526</v>
      </c>
      <c r="F38" s="127">
        <f t="shared" si="2"/>
        <v>2528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526</v>
      </c>
      <c r="T38" s="74">
        <f t="shared" si="9"/>
        <v>14806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56.8</v>
      </c>
      <c r="D39" s="42">
        <f t="shared" si="11"/>
        <v>45905</v>
      </c>
      <c r="E39" s="192">
        <f t="shared" si="7"/>
        <v>526</v>
      </c>
      <c r="F39" s="127">
        <f t="shared" si="2"/>
        <v>2528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526</v>
      </c>
      <c r="T39" s="74">
        <f t="shared" si="9"/>
        <v>15332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57.8</v>
      </c>
      <c r="D40" s="42">
        <f t="shared" si="11"/>
        <v>45906</v>
      </c>
      <c r="E40" s="192">
        <f t="shared" si="7"/>
        <v>526</v>
      </c>
      <c r="F40" s="127">
        <f t="shared" si="2"/>
        <v>2528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526</v>
      </c>
      <c r="T40" s="74">
        <f t="shared" si="9"/>
        <v>15858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58.8</v>
      </c>
      <c r="D41" s="42">
        <f t="shared" si="11"/>
        <v>45907</v>
      </c>
      <c r="E41" s="192">
        <f t="shared" si="7"/>
        <v>526</v>
      </c>
      <c r="F41" s="127">
        <f t="shared" si="2"/>
        <v>2528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526</v>
      </c>
      <c r="T41" s="74">
        <f t="shared" si="9"/>
        <v>16384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59.8</v>
      </c>
      <c r="D42" s="42">
        <f t="shared" si="11"/>
        <v>45908</v>
      </c>
      <c r="E42" s="192">
        <f t="shared" si="7"/>
        <v>526</v>
      </c>
      <c r="F42" s="127">
        <f t="shared" si="2"/>
        <v>2528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526</v>
      </c>
      <c r="T42" s="74">
        <f t="shared" si="9"/>
        <v>16910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60.8</v>
      </c>
      <c r="D43" s="42">
        <f t="shared" si="11"/>
        <v>45909</v>
      </c>
      <c r="E43" s="192">
        <f t="shared" si="7"/>
        <v>526</v>
      </c>
      <c r="F43" s="127">
        <f t="shared" si="2"/>
        <v>2528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526</v>
      </c>
      <c r="T43" s="74">
        <f t="shared" si="9"/>
        <v>17436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61.8</v>
      </c>
      <c r="D44" s="42">
        <f t="shared" si="12"/>
        <v>45910</v>
      </c>
      <c r="E44" s="192">
        <f t="shared" si="7"/>
        <v>526</v>
      </c>
      <c r="F44" s="127">
        <f t="shared" si="2"/>
        <v>2528</v>
      </c>
      <c r="G44" s="127">
        <f t="shared" si="3"/>
        <v>0</v>
      </c>
      <c r="H44" s="61"/>
      <c r="I44" s="470"/>
      <c r="J44" s="471"/>
      <c r="K44" s="62"/>
      <c r="L44" s="63"/>
      <c r="M44" s="64">
        <v>1000</v>
      </c>
      <c r="N44" s="122">
        <v>0.52164699999999997</v>
      </c>
      <c r="O44" s="121">
        <f t="shared" si="4"/>
        <v>521.64699999999993</v>
      </c>
      <c r="P44" s="65"/>
      <c r="Q44" s="66"/>
      <c r="R44" s="66"/>
      <c r="S44" s="45">
        <f t="shared" si="8"/>
        <v>526</v>
      </c>
      <c r="T44" s="75">
        <f t="shared" si="9"/>
        <v>17962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62.8</v>
      </c>
      <c r="D45" s="42">
        <f t="shared" si="12"/>
        <v>45911</v>
      </c>
      <c r="E45" s="192">
        <f t="shared" si="7"/>
        <v>526</v>
      </c>
      <c r="F45" s="127">
        <f t="shared" si="2"/>
        <v>2528</v>
      </c>
      <c r="G45" s="127">
        <f t="shared" si="3"/>
        <v>0</v>
      </c>
      <c r="H45" s="61"/>
      <c r="I45" s="470"/>
      <c r="J45" s="471"/>
      <c r="K45" s="62"/>
      <c r="L45" s="63"/>
      <c r="M45" s="64">
        <v>1000</v>
      </c>
      <c r="N45" s="122">
        <v>0.52164699999999997</v>
      </c>
      <c r="O45" s="121">
        <f t="shared" si="4"/>
        <v>521.64699999999993</v>
      </c>
      <c r="P45" s="65"/>
      <c r="Q45" s="66"/>
      <c r="R45" s="66"/>
      <c r="S45" s="45">
        <f t="shared" si="8"/>
        <v>526</v>
      </c>
      <c r="T45" s="74">
        <f>T44+S45</f>
        <v>18488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63.8</v>
      </c>
      <c r="D46" s="42">
        <f t="shared" si="12"/>
        <v>45912</v>
      </c>
      <c r="E46" s="192">
        <f t="shared" si="7"/>
        <v>526</v>
      </c>
      <c r="F46" s="127">
        <f t="shared" si="2"/>
        <v>2528</v>
      </c>
      <c r="G46" s="127">
        <f t="shared" si="3"/>
        <v>0</v>
      </c>
      <c r="H46" s="61"/>
      <c r="I46" s="470"/>
      <c r="J46" s="471"/>
      <c r="K46" s="62"/>
      <c r="L46" s="63"/>
      <c r="M46" s="64">
        <v>2000</v>
      </c>
      <c r="N46" s="122">
        <v>0.52164699999999997</v>
      </c>
      <c r="O46" s="121">
        <f t="shared" si="4"/>
        <v>1043.2939999999999</v>
      </c>
      <c r="P46" s="65"/>
      <c r="Q46" s="66"/>
      <c r="R46" s="66"/>
      <c r="S46" s="45">
        <f t="shared" si="8"/>
        <v>526</v>
      </c>
      <c r="T46" s="74">
        <f>T45+S46</f>
        <v>19014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64.8</v>
      </c>
      <c r="D47" s="42">
        <f t="shared" si="12"/>
        <v>45913</v>
      </c>
      <c r="E47" s="192">
        <f t="shared" si="7"/>
        <v>526</v>
      </c>
      <c r="F47" s="127">
        <f t="shared" si="2"/>
        <v>2528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526</v>
      </c>
      <c r="T47" s="74">
        <f t="shared" si="9"/>
        <v>19540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65.8</v>
      </c>
      <c r="D48" s="42">
        <f t="shared" si="12"/>
        <v>45914</v>
      </c>
      <c r="E48" s="192">
        <f t="shared" si="7"/>
        <v>526</v>
      </c>
      <c r="F48" s="127">
        <f t="shared" si="2"/>
        <v>2528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526</v>
      </c>
      <c r="T48" s="74">
        <f t="shared" si="9"/>
        <v>20066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66.8</v>
      </c>
      <c r="D49" s="42">
        <f t="shared" si="12"/>
        <v>45915</v>
      </c>
      <c r="E49" s="192">
        <f t="shared" si="7"/>
        <v>0</v>
      </c>
      <c r="F49" s="127">
        <f t="shared" si="2"/>
        <v>2528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366</v>
      </c>
      <c r="Q49" s="66">
        <v>526</v>
      </c>
      <c r="R49" s="66">
        <v>14725</v>
      </c>
      <c r="S49" s="45">
        <f t="shared" si="8"/>
        <v>0</v>
      </c>
      <c r="T49" s="74">
        <f t="shared" si="9"/>
        <v>20066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67.8</v>
      </c>
      <c r="D50" s="42">
        <f t="shared" si="12"/>
        <v>45916</v>
      </c>
      <c r="E50" s="192">
        <f t="shared" si="7"/>
        <v>0</v>
      </c>
      <c r="F50" s="127">
        <f t="shared" si="2"/>
        <v>2528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20066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68.8</v>
      </c>
      <c r="D51" s="42">
        <f t="shared" si="12"/>
        <v>45917</v>
      </c>
      <c r="E51" s="192">
        <f t="shared" si="7"/>
        <v>0</v>
      </c>
      <c r="F51" s="127">
        <f t="shared" si="2"/>
        <v>2528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20066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69.8</v>
      </c>
      <c r="D52" s="42">
        <f t="shared" si="12"/>
        <v>45918</v>
      </c>
      <c r="E52" s="192">
        <f t="shared" si="7"/>
        <v>0</v>
      </c>
      <c r="F52" s="127">
        <f t="shared" si="2"/>
        <v>2528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20066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70.8</v>
      </c>
      <c r="D53" s="42">
        <f t="shared" si="12"/>
        <v>45919</v>
      </c>
      <c r="E53" s="192">
        <f t="shared" si="7"/>
        <v>0</v>
      </c>
      <c r="F53" s="127">
        <f t="shared" si="2"/>
        <v>2528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20066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71.8</v>
      </c>
      <c r="D54" s="42">
        <f t="shared" si="12"/>
        <v>45920</v>
      </c>
      <c r="E54" s="192">
        <f t="shared" si="7"/>
        <v>0</v>
      </c>
      <c r="F54" s="127">
        <f t="shared" si="2"/>
        <v>2528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20066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72.8</v>
      </c>
      <c r="D55" s="42">
        <f t="shared" si="12"/>
        <v>45921</v>
      </c>
      <c r="E55" s="192">
        <f t="shared" si="7"/>
        <v>0</v>
      </c>
      <c r="F55" s="127">
        <f t="shared" si="2"/>
        <v>2528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20066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73.8</v>
      </c>
      <c r="D56" s="42">
        <f t="shared" si="12"/>
        <v>45922</v>
      </c>
      <c r="E56" s="192">
        <f t="shared" si="7"/>
        <v>0</v>
      </c>
      <c r="F56" s="127">
        <f t="shared" si="2"/>
        <v>2528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20066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74.8</v>
      </c>
      <c r="D57" s="42">
        <f t="shared" si="12"/>
        <v>45923</v>
      </c>
      <c r="E57" s="192">
        <f>E56-H56-Q57</f>
        <v>0</v>
      </c>
      <c r="F57" s="127">
        <f t="shared" si="2"/>
        <v>2528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20066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75.8</v>
      </c>
      <c r="D58" s="44">
        <f t="shared" si="12"/>
        <v>45924</v>
      </c>
      <c r="E58" s="192">
        <f>E57-H57-Q58</f>
        <v>0</v>
      </c>
      <c r="F58" s="127">
        <f t="shared" si="2"/>
        <v>2528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20066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25.999999999999993</v>
      </c>
      <c r="H59" s="46">
        <f>SUM(H10:H58)</f>
        <v>7</v>
      </c>
      <c r="I59" s="485"/>
      <c r="J59" s="486"/>
      <c r="K59" s="480">
        <f>SUM(K10:M58)</f>
        <v>17700</v>
      </c>
      <c r="L59" s="481"/>
      <c r="M59" s="482"/>
      <c r="N59" s="243"/>
      <c r="O59" s="243">
        <f>SUM(O10:O58)</f>
        <v>10379.407100000002</v>
      </c>
      <c r="P59" s="47"/>
      <c r="Q59" s="48">
        <f>SUM(Q10:Q58)</f>
        <v>621</v>
      </c>
      <c r="R59" s="48">
        <f>SUM(R10:R58)</f>
        <v>15252</v>
      </c>
      <c r="S59" s="49"/>
      <c r="T59" s="77">
        <f t="shared" si="13"/>
        <v>20066</v>
      </c>
      <c r="U59" s="78"/>
      <c r="V59" s="78"/>
      <c r="W59" s="151"/>
      <c r="X59" s="152"/>
      <c r="Y59" s="154">
        <f>SUM(Y10:Y30)</f>
        <v>23.75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2200-000000000000}">
      <formula1>$AA$10:$AA$25</formula1>
    </dataValidation>
  </dataValidation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B050"/>
  </sheetPr>
  <dimension ref="A1:AL101"/>
  <sheetViews>
    <sheetView topLeftCell="B32" workbookViewId="0">
      <selection activeCell="M35" sqref="M35:M51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2527</v>
      </c>
      <c r="E2" s="445"/>
      <c r="F2" s="446"/>
      <c r="G2" s="234"/>
      <c r="H2" s="413" t="s">
        <v>2</v>
      </c>
      <c r="I2" s="414"/>
      <c r="J2" s="442">
        <v>628</v>
      </c>
      <c r="K2" s="443"/>
      <c r="L2" s="29" t="s">
        <v>3</v>
      </c>
      <c r="M2" s="165">
        <f>T59</f>
        <v>19767</v>
      </c>
      <c r="N2" s="29" t="s">
        <v>14</v>
      </c>
      <c r="O2" s="181">
        <f>K59</f>
        <v>16350</v>
      </c>
      <c r="P2" s="29" t="s">
        <v>40</v>
      </c>
      <c r="Q2" s="53"/>
      <c r="R2" s="186" t="s">
        <v>236</v>
      </c>
      <c r="S2" s="160">
        <f>Y59</f>
        <v>26.25</v>
      </c>
      <c r="T2" t="s">
        <v>297</v>
      </c>
      <c r="U2">
        <f xml:space="preserve"> SUM(K10:K58)</f>
        <v>2100</v>
      </c>
      <c r="V2">
        <f>(U2/((J$2)-(SUM(Q10:Q14))))</f>
        <v>4.0152963671128106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235"/>
      <c r="H3" s="392" t="s">
        <v>4</v>
      </c>
      <c r="I3" s="393"/>
      <c r="J3" s="440">
        <v>4196</v>
      </c>
      <c r="K3" s="441"/>
      <c r="L3" s="232" t="s">
        <v>113</v>
      </c>
      <c r="M3" s="166">
        <f>J3/J2</f>
        <v>6.6815286624203818</v>
      </c>
      <c r="N3" s="171" t="s">
        <v>15</v>
      </c>
      <c r="O3" s="182">
        <f>(O2/(J7-J3))</f>
        <v>1.552116954623125</v>
      </c>
      <c r="P3" s="171" t="s">
        <v>41</v>
      </c>
      <c r="Q3" s="54"/>
      <c r="R3" s="187" t="s">
        <v>237</v>
      </c>
      <c r="S3" s="161">
        <f>G59</f>
        <v>19.2</v>
      </c>
      <c r="T3" t="s">
        <v>246</v>
      </c>
      <c r="U3">
        <f>SUM(L10:L57)</f>
        <v>7000</v>
      </c>
      <c r="V3">
        <f>(U3/((J$2)-(SUM(Q10:Q15))))</f>
        <v>13.384321223709369</v>
      </c>
    </row>
    <row r="4" spans="1:38" ht="18.75" x14ac:dyDescent="0.3">
      <c r="A4" s="387" t="s">
        <v>5</v>
      </c>
      <c r="B4" s="388"/>
      <c r="C4" s="389"/>
      <c r="D4" s="436">
        <v>45869</v>
      </c>
      <c r="E4" s="437"/>
      <c r="F4" s="438"/>
      <c r="G4" s="233"/>
      <c r="H4" s="433" t="s">
        <v>6</v>
      </c>
      <c r="I4" s="434"/>
      <c r="J4" s="395">
        <f>H59</f>
        <v>4</v>
      </c>
      <c r="K4" s="435"/>
      <c r="L4" s="30" t="s">
        <v>7</v>
      </c>
      <c r="M4" s="167">
        <f>(SUM(H10:H20)/J2)+(SUM(H21:H58)/(J2-J5-AB2))</f>
        <v>7.0234849688863895E-3</v>
      </c>
      <c r="N4" s="175" t="s">
        <v>111</v>
      </c>
      <c r="O4" s="183">
        <f>O59</f>
        <v>9637.8362499999985</v>
      </c>
      <c r="P4" s="172" t="s">
        <v>39</v>
      </c>
      <c r="Q4" s="54"/>
      <c r="R4" s="187" t="s">
        <v>242</v>
      </c>
      <c r="S4" s="161">
        <f>O2-S3-S2</f>
        <v>16304.55</v>
      </c>
      <c r="T4" t="s">
        <v>37</v>
      </c>
      <c r="U4">
        <f>SUM(M10:M58)</f>
        <v>7250</v>
      </c>
      <c r="V4">
        <f>(U4/((J$2)-(SUM(Q10:Q14))))</f>
        <v>13.862332695984703</v>
      </c>
    </row>
    <row r="5" spans="1:38" ht="18.75" x14ac:dyDescent="0.3">
      <c r="A5" s="387" t="s">
        <v>8</v>
      </c>
      <c r="B5" s="388"/>
      <c r="C5" s="389"/>
      <c r="D5" s="436">
        <v>45908</v>
      </c>
      <c r="E5" s="437"/>
      <c r="F5" s="438"/>
      <c r="G5" s="233"/>
      <c r="H5" s="433" t="s">
        <v>106</v>
      </c>
      <c r="I5" s="434"/>
      <c r="J5" s="395">
        <f>SUM(Q10:Q25)</f>
        <v>105</v>
      </c>
      <c r="K5" s="435"/>
      <c r="L5" s="30" t="s">
        <v>10</v>
      </c>
      <c r="M5" s="168">
        <f>((J7-J3)/M2)*1000</f>
        <v>532.90838265796526</v>
      </c>
      <c r="N5" s="173" t="s">
        <v>112</v>
      </c>
      <c r="O5" s="184">
        <f>O4/(J7-J3)</f>
        <v>0.91492654737041945</v>
      </c>
      <c r="P5" s="173" t="s">
        <v>42</v>
      </c>
      <c r="Q5" s="54"/>
      <c r="R5" s="187" t="s">
        <v>238</v>
      </c>
      <c r="S5" s="161">
        <f>S4/J6</f>
        <v>31.415317919075143</v>
      </c>
    </row>
    <row r="6" spans="1:38" ht="18.75" x14ac:dyDescent="0.3">
      <c r="A6" s="387" t="s">
        <v>11</v>
      </c>
      <c r="B6" s="388"/>
      <c r="C6" s="389"/>
      <c r="D6" s="447">
        <v>26.7</v>
      </c>
      <c r="E6" s="448"/>
      <c r="F6" s="449"/>
      <c r="G6" s="235"/>
      <c r="H6" s="433" t="s">
        <v>107</v>
      </c>
      <c r="I6" s="434"/>
      <c r="J6" s="395">
        <f>Q59-J5</f>
        <v>519</v>
      </c>
      <c r="K6" s="435"/>
      <c r="L6" s="232" t="s">
        <v>109</v>
      </c>
      <c r="M6" s="169">
        <f>SUM(R40:R58)/SUM(Q40:Q58)</f>
        <v>27.258188824662813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65.7</v>
      </c>
      <c r="E7" s="464"/>
      <c r="F7" s="465"/>
      <c r="G7" s="236"/>
      <c r="H7" s="459" t="s">
        <v>12</v>
      </c>
      <c r="I7" s="460"/>
      <c r="J7" s="461">
        <f>R59</f>
        <v>14730</v>
      </c>
      <c r="K7" s="462"/>
      <c r="L7" s="31" t="s">
        <v>110</v>
      </c>
      <c r="M7" s="170">
        <f>SUM(R10:R25)/SUM(Q10:Q25)</f>
        <v>5.5523809523809522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26.7</v>
      </c>
      <c r="D10" s="41">
        <f>D4</f>
        <v>45869</v>
      </c>
      <c r="E10" s="192">
        <f>J2</f>
        <v>628</v>
      </c>
      <c r="F10" s="127">
        <f>D$2</f>
        <v>2527</v>
      </c>
      <c r="G10" s="127">
        <f>H10*X10</f>
        <v>0</v>
      </c>
      <c r="H10" s="55"/>
      <c r="I10" s="468"/>
      <c r="J10" s="469"/>
      <c r="K10" s="56">
        <v>2100</v>
      </c>
      <c r="L10" s="57"/>
      <c r="M10" s="58"/>
      <c r="N10" s="121">
        <v>0.73340000000000005</v>
      </c>
      <c r="O10" s="121">
        <f>SUM(K10:M10)*N10</f>
        <v>1540.14</v>
      </c>
      <c r="P10" s="119" t="s">
        <v>347</v>
      </c>
      <c r="Q10" s="60"/>
      <c r="R10" s="60"/>
      <c r="S10" s="45">
        <f>E10-H10-Q10</f>
        <v>628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27.7</v>
      </c>
      <c r="D11" s="42">
        <f>D10+1</f>
        <v>45870</v>
      </c>
      <c r="E11" s="192">
        <f>E10-H10-Q11</f>
        <v>523</v>
      </c>
      <c r="F11" s="127">
        <f t="shared" ref="F11:F58" si="2">D$2</f>
        <v>2527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265</v>
      </c>
      <c r="Q11" s="66">
        <v>105</v>
      </c>
      <c r="R11" s="66">
        <v>583</v>
      </c>
      <c r="S11" s="45">
        <f>S10-H11-Q11</f>
        <v>523</v>
      </c>
      <c r="T11" s="74">
        <f>T10+S11</f>
        <v>523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26.25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28.7</v>
      </c>
      <c r="D12" s="42">
        <f t="shared" si="6"/>
        <v>45871</v>
      </c>
      <c r="E12" s="192">
        <f t="shared" ref="E12:E56" si="7">E11-H11-Q12</f>
        <v>523</v>
      </c>
      <c r="F12" s="127">
        <f t="shared" si="2"/>
        <v>2527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118"/>
      <c r="Q12" s="66"/>
      <c r="R12" s="66"/>
      <c r="S12" s="45">
        <f t="shared" ref="S12:S58" si="8">S11-H12-Q12</f>
        <v>523</v>
      </c>
      <c r="T12" s="74">
        <f t="shared" ref="T12:T51" si="9">T11+S12</f>
        <v>1046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29.7</v>
      </c>
      <c r="D13" s="42">
        <f t="shared" si="6"/>
        <v>45872</v>
      </c>
      <c r="E13" s="192">
        <f t="shared" si="7"/>
        <v>523</v>
      </c>
      <c r="F13" s="127">
        <f t="shared" si="2"/>
        <v>2527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118"/>
      <c r="Q13" s="66"/>
      <c r="R13" s="66"/>
      <c r="S13" s="45">
        <f>S12-H13-Q13</f>
        <v>523</v>
      </c>
      <c r="T13" s="74">
        <f t="shared" si="9"/>
        <v>1569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30.7</v>
      </c>
      <c r="D14" s="42">
        <f t="shared" si="6"/>
        <v>45873</v>
      </c>
      <c r="E14" s="192">
        <f t="shared" si="7"/>
        <v>523</v>
      </c>
      <c r="F14" s="127">
        <f t="shared" si="2"/>
        <v>2527</v>
      </c>
      <c r="G14" s="127">
        <f t="shared" si="3"/>
        <v>2.2000000000000002</v>
      </c>
      <c r="H14" s="61">
        <v>2</v>
      </c>
      <c r="I14" s="470" t="s">
        <v>147</v>
      </c>
      <c r="J14" s="471"/>
      <c r="K14" s="62"/>
      <c r="L14" s="63"/>
      <c r="M14" s="64"/>
      <c r="N14" s="122"/>
      <c r="O14" s="121">
        <f t="shared" si="4"/>
        <v>0</v>
      </c>
      <c r="P14" s="118"/>
      <c r="Q14" s="66"/>
      <c r="R14" s="66"/>
      <c r="S14" s="45">
        <f t="shared" si="8"/>
        <v>521</v>
      </c>
      <c r="T14" s="74">
        <f t="shared" si="9"/>
        <v>2090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31.7</v>
      </c>
      <c r="D15" s="42">
        <f t="shared" si="6"/>
        <v>45874</v>
      </c>
      <c r="E15" s="192">
        <f>E14-H14-Q15</f>
        <v>521</v>
      </c>
      <c r="F15" s="127">
        <f t="shared" si="2"/>
        <v>2527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118"/>
      <c r="Q15" s="66"/>
      <c r="R15" s="66"/>
      <c r="S15" s="45">
        <f t="shared" si="8"/>
        <v>521</v>
      </c>
      <c r="T15" s="74">
        <f t="shared" si="9"/>
        <v>2611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32.700000000000003</v>
      </c>
      <c r="D16" s="42">
        <f t="shared" si="6"/>
        <v>45875</v>
      </c>
      <c r="E16" s="192">
        <f t="shared" si="7"/>
        <v>521</v>
      </c>
      <c r="F16" s="127">
        <f t="shared" si="2"/>
        <v>2527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118"/>
      <c r="Q16" s="66"/>
      <c r="R16" s="66"/>
      <c r="S16" s="45">
        <f t="shared" si="8"/>
        <v>521</v>
      </c>
      <c r="T16" s="75">
        <f t="shared" si="9"/>
        <v>3132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33.700000000000003</v>
      </c>
      <c r="D17" s="42">
        <f t="shared" si="6"/>
        <v>45876</v>
      </c>
      <c r="E17" s="192">
        <f t="shared" si="7"/>
        <v>521</v>
      </c>
      <c r="F17" s="127">
        <f t="shared" si="2"/>
        <v>2527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118"/>
      <c r="Q17" s="66"/>
      <c r="R17" s="66"/>
      <c r="S17" s="45">
        <f t="shared" si="8"/>
        <v>521</v>
      </c>
      <c r="T17" s="74">
        <f t="shared" si="9"/>
        <v>3653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34.700000000000003</v>
      </c>
      <c r="D18" s="42">
        <f t="shared" si="6"/>
        <v>45877</v>
      </c>
      <c r="E18" s="192">
        <f>E17-H17-Q18</f>
        <v>521</v>
      </c>
      <c r="F18" s="127">
        <f t="shared" si="2"/>
        <v>2527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118"/>
      <c r="Q18" s="66"/>
      <c r="R18" s="66"/>
      <c r="S18" s="45">
        <f t="shared" si="8"/>
        <v>521</v>
      </c>
      <c r="T18" s="74">
        <f t="shared" si="9"/>
        <v>4174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35.700000000000003</v>
      </c>
      <c r="D19" s="42">
        <f t="shared" si="6"/>
        <v>45878</v>
      </c>
      <c r="E19" s="192">
        <f t="shared" si="7"/>
        <v>521</v>
      </c>
      <c r="F19" s="127">
        <f t="shared" si="2"/>
        <v>2527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521</v>
      </c>
      <c r="T19" s="74">
        <f t="shared" si="9"/>
        <v>4695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36.700000000000003</v>
      </c>
      <c r="D20" s="42">
        <f t="shared" si="6"/>
        <v>45879</v>
      </c>
      <c r="E20" s="192">
        <f t="shared" si="7"/>
        <v>521</v>
      </c>
      <c r="F20" s="127">
        <f t="shared" si="2"/>
        <v>2527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521</v>
      </c>
      <c r="T20" s="74">
        <f t="shared" si="9"/>
        <v>5216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37.700000000000003</v>
      </c>
      <c r="D21" s="42">
        <f t="shared" si="6"/>
        <v>45880</v>
      </c>
      <c r="E21" s="192">
        <f t="shared" si="7"/>
        <v>521</v>
      </c>
      <c r="F21" s="127">
        <f t="shared" si="2"/>
        <v>2527</v>
      </c>
      <c r="G21" s="127">
        <f t="shared" si="3"/>
        <v>0</v>
      </c>
      <c r="H21" s="61"/>
      <c r="I21" s="470"/>
      <c r="J21" s="471"/>
      <c r="K21" s="62"/>
      <c r="L21" s="63">
        <v>2000</v>
      </c>
      <c r="M21" s="64"/>
      <c r="N21" s="122">
        <v>0.61573999999999995</v>
      </c>
      <c r="O21" s="121">
        <f t="shared" si="4"/>
        <v>1231.48</v>
      </c>
      <c r="P21" s="65"/>
      <c r="Q21" s="66"/>
      <c r="R21" s="66"/>
      <c r="S21" s="45">
        <f t="shared" si="8"/>
        <v>521</v>
      </c>
      <c r="T21" s="74">
        <f t="shared" si="9"/>
        <v>5737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38.700000000000003</v>
      </c>
      <c r="D22" s="42">
        <f t="shared" si="6"/>
        <v>45881</v>
      </c>
      <c r="E22" s="192">
        <f t="shared" si="7"/>
        <v>521</v>
      </c>
      <c r="F22" s="127">
        <f t="shared" si="2"/>
        <v>2527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521</v>
      </c>
      <c r="T22" s="74">
        <f t="shared" si="9"/>
        <v>6258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39.700000000000003</v>
      </c>
      <c r="D23" s="42">
        <f t="shared" si="6"/>
        <v>45882</v>
      </c>
      <c r="E23" s="192">
        <f t="shared" si="7"/>
        <v>521</v>
      </c>
      <c r="F23" s="127">
        <f t="shared" si="2"/>
        <v>2527</v>
      </c>
      <c r="G23" s="127">
        <f t="shared" si="3"/>
        <v>4.0399999999999991</v>
      </c>
      <c r="H23" s="61">
        <v>1</v>
      </c>
      <c r="I23" s="470" t="s">
        <v>148</v>
      </c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520</v>
      </c>
      <c r="T23" s="75">
        <f t="shared" si="9"/>
        <v>6778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40.700000000000003</v>
      </c>
      <c r="D24" s="42">
        <f t="shared" si="6"/>
        <v>45883</v>
      </c>
      <c r="E24" s="192">
        <f t="shared" si="7"/>
        <v>520</v>
      </c>
      <c r="F24" s="127">
        <f t="shared" si="2"/>
        <v>2527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520</v>
      </c>
      <c r="T24" s="74">
        <f t="shared" si="9"/>
        <v>7298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41.7</v>
      </c>
      <c r="D25" s="42">
        <f t="shared" si="6"/>
        <v>45884</v>
      </c>
      <c r="E25" s="192">
        <f t="shared" si="7"/>
        <v>520</v>
      </c>
      <c r="F25" s="127">
        <f t="shared" si="2"/>
        <v>2527</v>
      </c>
      <c r="G25" s="127">
        <f t="shared" si="3"/>
        <v>0</v>
      </c>
      <c r="H25" s="61"/>
      <c r="I25" s="470"/>
      <c r="J25" s="471"/>
      <c r="K25" s="62"/>
      <c r="L25" s="63">
        <v>2000</v>
      </c>
      <c r="M25" s="64"/>
      <c r="N25" s="122">
        <v>0.61573999999999995</v>
      </c>
      <c r="O25" s="121">
        <f t="shared" si="4"/>
        <v>1231.48</v>
      </c>
      <c r="P25" s="65"/>
      <c r="Q25" s="66"/>
      <c r="R25" s="66"/>
      <c r="S25" s="45">
        <f t="shared" si="8"/>
        <v>520</v>
      </c>
      <c r="T25" s="74">
        <f t="shared" si="9"/>
        <v>7818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42.7</v>
      </c>
      <c r="D26" s="42">
        <f t="shared" si="6"/>
        <v>45885</v>
      </c>
      <c r="E26" s="192">
        <f t="shared" si="7"/>
        <v>520</v>
      </c>
      <c r="F26" s="127">
        <f t="shared" si="2"/>
        <v>2527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520</v>
      </c>
      <c r="T26" s="74">
        <f t="shared" si="9"/>
        <v>8338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43.7</v>
      </c>
      <c r="D27" s="42">
        <f t="shared" si="6"/>
        <v>45886</v>
      </c>
      <c r="E27" s="192">
        <f t="shared" si="7"/>
        <v>520</v>
      </c>
      <c r="F27" s="127">
        <f t="shared" si="2"/>
        <v>2527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520</v>
      </c>
      <c r="T27" s="74">
        <f t="shared" si="9"/>
        <v>8858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44.7</v>
      </c>
      <c r="D28" s="42">
        <f t="shared" si="11"/>
        <v>45887</v>
      </c>
      <c r="E28" s="192">
        <f t="shared" si="7"/>
        <v>520</v>
      </c>
      <c r="F28" s="127">
        <f t="shared" si="2"/>
        <v>2527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520</v>
      </c>
      <c r="T28" s="74">
        <f t="shared" si="9"/>
        <v>9378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45.7</v>
      </c>
      <c r="D29" s="42">
        <f t="shared" si="11"/>
        <v>45888</v>
      </c>
      <c r="E29" s="192">
        <f t="shared" si="7"/>
        <v>520</v>
      </c>
      <c r="F29" s="127">
        <f t="shared" si="2"/>
        <v>2527</v>
      </c>
      <c r="G29" s="127">
        <f t="shared" si="3"/>
        <v>0</v>
      </c>
      <c r="H29" s="61"/>
      <c r="I29" s="470"/>
      <c r="J29" s="471"/>
      <c r="K29" s="62"/>
      <c r="L29" s="63">
        <v>3000</v>
      </c>
      <c r="M29" s="64"/>
      <c r="N29" s="122">
        <v>0.61573999999999995</v>
      </c>
      <c r="O29" s="121">
        <f t="shared" si="4"/>
        <v>1847.2199999999998</v>
      </c>
      <c r="P29" s="65"/>
      <c r="Q29" s="66"/>
      <c r="R29" s="66"/>
      <c r="S29" s="45">
        <f t="shared" si="8"/>
        <v>520</v>
      </c>
      <c r="T29" s="74">
        <f t="shared" si="9"/>
        <v>9898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46.7</v>
      </c>
      <c r="D30" s="42">
        <f t="shared" si="11"/>
        <v>45889</v>
      </c>
      <c r="E30" s="192">
        <f t="shared" si="7"/>
        <v>520</v>
      </c>
      <c r="F30" s="127">
        <f t="shared" si="2"/>
        <v>2527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520</v>
      </c>
      <c r="T30" s="75">
        <f t="shared" si="9"/>
        <v>10418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47.7</v>
      </c>
      <c r="D31" s="42">
        <f t="shared" si="11"/>
        <v>45890</v>
      </c>
      <c r="E31" s="192">
        <f t="shared" si="7"/>
        <v>520</v>
      </c>
      <c r="F31" s="127">
        <f t="shared" si="2"/>
        <v>2527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520</v>
      </c>
      <c r="T31" s="74">
        <f t="shared" si="9"/>
        <v>10938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48.7</v>
      </c>
      <c r="D32" s="42">
        <f t="shared" si="11"/>
        <v>45891</v>
      </c>
      <c r="E32" s="192">
        <f t="shared" si="7"/>
        <v>520</v>
      </c>
      <c r="F32" s="127">
        <f t="shared" si="2"/>
        <v>2527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520</v>
      </c>
      <c r="T32" s="74">
        <f t="shared" si="9"/>
        <v>11458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49.7</v>
      </c>
      <c r="D33" s="42">
        <f t="shared" si="11"/>
        <v>45892</v>
      </c>
      <c r="E33" s="192">
        <f t="shared" si="7"/>
        <v>520</v>
      </c>
      <c r="F33" s="127">
        <f t="shared" si="2"/>
        <v>2527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520</v>
      </c>
      <c r="T33" s="74">
        <f t="shared" si="9"/>
        <v>11978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50.7</v>
      </c>
      <c r="D34" s="42">
        <f t="shared" si="11"/>
        <v>45893</v>
      </c>
      <c r="E34" s="192">
        <f t="shared" si="7"/>
        <v>520</v>
      </c>
      <c r="F34" s="127">
        <f t="shared" si="2"/>
        <v>2527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520</v>
      </c>
      <c r="T34" s="74">
        <f t="shared" si="9"/>
        <v>12498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51.7</v>
      </c>
      <c r="D35" s="42">
        <f t="shared" si="11"/>
        <v>45894</v>
      </c>
      <c r="E35" s="192">
        <f t="shared" si="7"/>
        <v>520</v>
      </c>
      <c r="F35" s="127">
        <f t="shared" si="2"/>
        <v>2527</v>
      </c>
      <c r="G35" s="127">
        <f t="shared" si="3"/>
        <v>0</v>
      </c>
      <c r="H35" s="61"/>
      <c r="I35" s="470"/>
      <c r="J35" s="471"/>
      <c r="K35" s="62"/>
      <c r="L35" s="63"/>
      <c r="M35" s="64">
        <v>1500</v>
      </c>
      <c r="N35" s="122">
        <v>0.52324000000000004</v>
      </c>
      <c r="O35" s="121">
        <f t="shared" si="4"/>
        <v>784.86</v>
      </c>
      <c r="P35" s="65"/>
      <c r="Q35" s="66"/>
      <c r="R35" s="66"/>
      <c r="S35" s="45">
        <f t="shared" si="8"/>
        <v>520</v>
      </c>
      <c r="T35" s="74">
        <f t="shared" si="9"/>
        <v>13018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52.7</v>
      </c>
      <c r="D36" s="42">
        <f t="shared" si="11"/>
        <v>45895</v>
      </c>
      <c r="E36" s="192">
        <f t="shared" si="7"/>
        <v>520</v>
      </c>
      <c r="F36" s="127">
        <f t="shared" si="2"/>
        <v>2527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520</v>
      </c>
      <c r="T36" s="74">
        <f t="shared" si="9"/>
        <v>13538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53.7</v>
      </c>
      <c r="D37" s="42">
        <f t="shared" si="11"/>
        <v>45896</v>
      </c>
      <c r="E37" s="192">
        <f t="shared" si="7"/>
        <v>520</v>
      </c>
      <c r="F37" s="127">
        <f t="shared" si="2"/>
        <v>2527</v>
      </c>
      <c r="G37" s="127">
        <f t="shared" si="3"/>
        <v>0</v>
      </c>
      <c r="H37" s="61"/>
      <c r="I37" s="470"/>
      <c r="J37" s="471"/>
      <c r="K37" s="62"/>
      <c r="L37" s="63"/>
      <c r="M37" s="64">
        <v>2000</v>
      </c>
      <c r="N37" s="122">
        <v>0.52324000000000004</v>
      </c>
      <c r="O37" s="121">
        <f t="shared" si="4"/>
        <v>1046.48</v>
      </c>
      <c r="P37" s="65"/>
      <c r="Q37" s="66"/>
      <c r="R37" s="66"/>
      <c r="S37" s="45">
        <f t="shared" si="8"/>
        <v>520</v>
      </c>
      <c r="T37" s="75">
        <f t="shared" si="9"/>
        <v>14058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54.7</v>
      </c>
      <c r="D38" s="42">
        <f t="shared" si="11"/>
        <v>45897</v>
      </c>
      <c r="E38" s="192">
        <f t="shared" si="7"/>
        <v>520</v>
      </c>
      <c r="F38" s="127">
        <f t="shared" si="2"/>
        <v>2527</v>
      </c>
      <c r="G38" s="127">
        <f t="shared" si="3"/>
        <v>12.959999999999999</v>
      </c>
      <c r="H38" s="61">
        <v>1</v>
      </c>
      <c r="I38" s="470" t="s">
        <v>155</v>
      </c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519</v>
      </c>
      <c r="T38" s="74">
        <f t="shared" si="9"/>
        <v>14577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55.7</v>
      </c>
      <c r="D39" s="42">
        <f t="shared" si="11"/>
        <v>45898</v>
      </c>
      <c r="E39" s="192">
        <f t="shared" si="7"/>
        <v>519</v>
      </c>
      <c r="F39" s="127">
        <f t="shared" si="2"/>
        <v>2527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519</v>
      </c>
      <c r="T39" s="74">
        <f t="shared" si="9"/>
        <v>15096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56.7</v>
      </c>
      <c r="D40" s="42">
        <f t="shared" si="11"/>
        <v>45899</v>
      </c>
      <c r="E40" s="192">
        <f t="shared" si="7"/>
        <v>519</v>
      </c>
      <c r="F40" s="127">
        <f t="shared" si="2"/>
        <v>2527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519</v>
      </c>
      <c r="T40" s="74">
        <f t="shared" si="9"/>
        <v>15615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57.7</v>
      </c>
      <c r="D41" s="42">
        <f t="shared" si="11"/>
        <v>45900</v>
      </c>
      <c r="E41" s="192">
        <f t="shared" si="7"/>
        <v>519</v>
      </c>
      <c r="F41" s="127">
        <f t="shared" si="2"/>
        <v>2527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519</v>
      </c>
      <c r="T41" s="74">
        <f t="shared" si="9"/>
        <v>16134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58.7</v>
      </c>
      <c r="D42" s="42">
        <f t="shared" si="11"/>
        <v>45901</v>
      </c>
      <c r="E42" s="192">
        <f t="shared" si="7"/>
        <v>519</v>
      </c>
      <c r="F42" s="127">
        <f t="shared" si="2"/>
        <v>2527</v>
      </c>
      <c r="G42" s="127">
        <f t="shared" si="3"/>
        <v>0</v>
      </c>
      <c r="H42" s="61"/>
      <c r="I42" s="470"/>
      <c r="J42" s="471"/>
      <c r="K42" s="62"/>
      <c r="L42" s="63"/>
      <c r="M42" s="64">
        <v>3000</v>
      </c>
      <c r="N42" s="122">
        <v>0.52164699999999997</v>
      </c>
      <c r="O42" s="121">
        <f t="shared" si="4"/>
        <v>1564.9409999999998</v>
      </c>
      <c r="P42" s="65"/>
      <c r="Q42" s="66"/>
      <c r="R42" s="66"/>
      <c r="S42" s="45">
        <f t="shared" si="8"/>
        <v>519</v>
      </c>
      <c r="T42" s="74">
        <f t="shared" si="9"/>
        <v>16653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59.7</v>
      </c>
      <c r="D43" s="42">
        <f t="shared" si="11"/>
        <v>45902</v>
      </c>
      <c r="E43" s="192">
        <f t="shared" si="7"/>
        <v>519</v>
      </c>
      <c r="F43" s="127">
        <f t="shared" si="2"/>
        <v>2527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519</v>
      </c>
      <c r="T43" s="74">
        <f t="shared" si="9"/>
        <v>17172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60.7</v>
      </c>
      <c r="D44" s="42">
        <f t="shared" si="12"/>
        <v>45903</v>
      </c>
      <c r="E44" s="192">
        <f t="shared" si="7"/>
        <v>519</v>
      </c>
      <c r="F44" s="127">
        <f t="shared" si="2"/>
        <v>2527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519</v>
      </c>
      <c r="T44" s="75">
        <f t="shared" si="9"/>
        <v>17691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61.7</v>
      </c>
      <c r="D45" s="42">
        <f t="shared" si="12"/>
        <v>45904</v>
      </c>
      <c r="E45" s="192">
        <f t="shared" si="7"/>
        <v>519</v>
      </c>
      <c r="F45" s="127">
        <f t="shared" si="2"/>
        <v>2527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519</v>
      </c>
      <c r="T45" s="74">
        <f>T44+S45</f>
        <v>18210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62.7</v>
      </c>
      <c r="D46" s="42">
        <f t="shared" si="12"/>
        <v>45905</v>
      </c>
      <c r="E46" s="192">
        <f t="shared" si="7"/>
        <v>519</v>
      </c>
      <c r="F46" s="127">
        <f t="shared" si="2"/>
        <v>2527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519</v>
      </c>
      <c r="T46" s="74">
        <f>T45+S46</f>
        <v>18729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63.7</v>
      </c>
      <c r="D47" s="42">
        <f t="shared" si="12"/>
        <v>45906</v>
      </c>
      <c r="E47" s="192">
        <f t="shared" si="7"/>
        <v>519</v>
      </c>
      <c r="F47" s="127">
        <f t="shared" si="2"/>
        <v>2527</v>
      </c>
      <c r="G47" s="127">
        <f t="shared" si="3"/>
        <v>0</v>
      </c>
      <c r="H47" s="61"/>
      <c r="I47" s="470"/>
      <c r="J47" s="471"/>
      <c r="K47" s="62"/>
      <c r="L47" s="63"/>
      <c r="M47" s="64">
        <v>750</v>
      </c>
      <c r="N47" s="122">
        <v>0.52164699999999997</v>
      </c>
      <c r="O47" s="121">
        <f t="shared" si="4"/>
        <v>391.23524999999995</v>
      </c>
      <c r="P47" s="65"/>
      <c r="Q47" s="66"/>
      <c r="R47" s="66"/>
      <c r="S47" s="45">
        <f t="shared" si="8"/>
        <v>519</v>
      </c>
      <c r="T47" s="74">
        <f t="shared" si="9"/>
        <v>19248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64.7</v>
      </c>
      <c r="D48" s="42">
        <f t="shared" si="12"/>
        <v>45907</v>
      </c>
      <c r="E48" s="192">
        <f t="shared" si="7"/>
        <v>519</v>
      </c>
      <c r="F48" s="127">
        <f t="shared" si="2"/>
        <v>2527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519</v>
      </c>
      <c r="T48" s="74">
        <f t="shared" si="9"/>
        <v>19767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65.7</v>
      </c>
      <c r="D49" s="42">
        <f t="shared" si="12"/>
        <v>45908</v>
      </c>
      <c r="E49" s="192">
        <f t="shared" si="7"/>
        <v>0</v>
      </c>
      <c r="F49" s="127">
        <f t="shared" si="2"/>
        <v>2527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365</v>
      </c>
      <c r="Q49" s="66">
        <v>519</v>
      </c>
      <c r="R49" s="66">
        <v>14147</v>
      </c>
      <c r="S49" s="45">
        <f t="shared" si="8"/>
        <v>0</v>
      </c>
      <c r="T49" s="74">
        <f t="shared" si="9"/>
        <v>19767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66.7</v>
      </c>
      <c r="D50" s="42">
        <f t="shared" si="12"/>
        <v>45909</v>
      </c>
      <c r="E50" s="192">
        <f t="shared" si="7"/>
        <v>0</v>
      </c>
      <c r="F50" s="127">
        <f t="shared" si="2"/>
        <v>2527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19767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67.7</v>
      </c>
      <c r="D51" s="42">
        <f t="shared" si="12"/>
        <v>45910</v>
      </c>
      <c r="E51" s="192">
        <f t="shared" si="7"/>
        <v>0</v>
      </c>
      <c r="F51" s="127">
        <f t="shared" si="2"/>
        <v>2527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19767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68.7</v>
      </c>
      <c r="D52" s="42">
        <f t="shared" si="12"/>
        <v>45911</v>
      </c>
      <c r="E52" s="192">
        <f t="shared" si="7"/>
        <v>0</v>
      </c>
      <c r="F52" s="127">
        <f t="shared" si="2"/>
        <v>2527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19767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69.7</v>
      </c>
      <c r="D53" s="42">
        <f t="shared" si="12"/>
        <v>45912</v>
      </c>
      <c r="E53" s="192">
        <f t="shared" si="7"/>
        <v>0</v>
      </c>
      <c r="F53" s="127">
        <f t="shared" si="2"/>
        <v>2527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19767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70.7</v>
      </c>
      <c r="D54" s="42">
        <f t="shared" si="12"/>
        <v>45913</v>
      </c>
      <c r="E54" s="192">
        <f t="shared" si="7"/>
        <v>0</v>
      </c>
      <c r="F54" s="127">
        <f t="shared" si="2"/>
        <v>2527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19767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71.7</v>
      </c>
      <c r="D55" s="42">
        <f t="shared" si="12"/>
        <v>45914</v>
      </c>
      <c r="E55" s="192">
        <f t="shared" si="7"/>
        <v>0</v>
      </c>
      <c r="F55" s="127">
        <f t="shared" si="2"/>
        <v>2527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19767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72.7</v>
      </c>
      <c r="D56" s="42">
        <f t="shared" si="12"/>
        <v>45915</v>
      </c>
      <c r="E56" s="192">
        <f t="shared" si="7"/>
        <v>0</v>
      </c>
      <c r="F56" s="127">
        <f t="shared" si="2"/>
        <v>2527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19767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73.7</v>
      </c>
      <c r="D57" s="42">
        <f t="shared" si="12"/>
        <v>45916</v>
      </c>
      <c r="E57" s="192">
        <f>E56-H56-Q57</f>
        <v>0</v>
      </c>
      <c r="F57" s="127">
        <f t="shared" si="2"/>
        <v>2527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19767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74.7</v>
      </c>
      <c r="D58" s="44">
        <f t="shared" si="12"/>
        <v>45917</v>
      </c>
      <c r="E58" s="192">
        <f>E57-H57-Q58</f>
        <v>0</v>
      </c>
      <c r="F58" s="127">
        <f t="shared" si="2"/>
        <v>2527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19767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19.2</v>
      </c>
      <c r="H59" s="46">
        <f>SUM(H10:H58)</f>
        <v>4</v>
      </c>
      <c r="I59" s="485"/>
      <c r="J59" s="486"/>
      <c r="K59" s="480">
        <f>SUM(K10:M58)</f>
        <v>16350</v>
      </c>
      <c r="L59" s="481"/>
      <c r="M59" s="482"/>
      <c r="N59" s="237"/>
      <c r="O59" s="237">
        <f>SUM(O10:O58)</f>
        <v>9637.8362499999985</v>
      </c>
      <c r="P59" s="47"/>
      <c r="Q59" s="48">
        <f>SUM(Q10:Q58)</f>
        <v>624</v>
      </c>
      <c r="R59" s="48">
        <f>SUM(R10:R58)</f>
        <v>14730</v>
      </c>
      <c r="S59" s="49"/>
      <c r="T59" s="77">
        <f t="shared" si="13"/>
        <v>19767</v>
      </c>
      <c r="U59" s="78"/>
      <c r="V59" s="78"/>
      <c r="W59" s="151"/>
      <c r="X59" s="152"/>
      <c r="Y59" s="154">
        <f>SUM(Y10:Y30)</f>
        <v>26.25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2300-000000000000}">
      <formula1>$AA$10:$AA$25</formula1>
    </dataValidation>
  </dataValidation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B050"/>
  </sheetPr>
  <dimension ref="A1:AL101"/>
  <sheetViews>
    <sheetView topLeftCell="A31" workbookViewId="0">
      <selection activeCell="M33" sqref="M33:M4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2526</v>
      </c>
      <c r="E2" s="445"/>
      <c r="F2" s="446"/>
      <c r="G2" s="234"/>
      <c r="H2" s="413" t="s">
        <v>2</v>
      </c>
      <c r="I2" s="414"/>
      <c r="J2" s="442">
        <v>602</v>
      </c>
      <c r="K2" s="443"/>
      <c r="L2" s="29" t="s">
        <v>3</v>
      </c>
      <c r="M2" s="165">
        <f>T59</f>
        <v>19778</v>
      </c>
      <c r="N2" s="29" t="s">
        <v>14</v>
      </c>
      <c r="O2" s="181">
        <f>K59</f>
        <v>17100</v>
      </c>
      <c r="P2" s="29" t="s">
        <v>40</v>
      </c>
      <c r="Q2" s="53"/>
      <c r="R2" s="186" t="s">
        <v>236</v>
      </c>
      <c r="S2" s="160">
        <f>Y59</f>
        <v>20</v>
      </c>
      <c r="T2" t="s">
        <v>297</v>
      </c>
      <c r="U2">
        <f xml:space="preserve"> SUM(K10:K58)</f>
        <v>2100</v>
      </c>
      <c r="V2">
        <f>(U2/((J$2)-(SUM(Q10:Q14))))</f>
        <v>4.0229885057471266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0</v>
      </c>
    </row>
    <row r="3" spans="1:38" ht="18.75" x14ac:dyDescent="0.3">
      <c r="A3" s="387" t="s">
        <v>46</v>
      </c>
      <c r="B3" s="388"/>
      <c r="C3" s="389"/>
      <c r="D3" s="447" t="s">
        <v>55</v>
      </c>
      <c r="E3" s="448"/>
      <c r="F3" s="449"/>
      <c r="G3" s="235"/>
      <c r="H3" s="392" t="s">
        <v>4</v>
      </c>
      <c r="I3" s="393"/>
      <c r="J3" s="440">
        <v>3973</v>
      </c>
      <c r="K3" s="441"/>
      <c r="L3" s="232" t="s">
        <v>113</v>
      </c>
      <c r="M3" s="166">
        <f>J3/J2</f>
        <v>6.5996677740863792</v>
      </c>
      <c r="N3" s="171" t="s">
        <v>15</v>
      </c>
      <c r="O3" s="182">
        <f>(O2/(J7-J3))</f>
        <v>1.5278770550393137</v>
      </c>
      <c r="P3" s="171" t="s">
        <v>41</v>
      </c>
      <c r="Q3" s="54"/>
      <c r="R3" s="187" t="s">
        <v>237</v>
      </c>
      <c r="S3" s="161">
        <f>G59</f>
        <v>47.559999999999995</v>
      </c>
      <c r="T3" t="s">
        <v>246</v>
      </c>
      <c r="U3">
        <f>SUM(L10:L57)</f>
        <v>7000</v>
      </c>
      <c r="V3">
        <f>(U3/((J$2)-(SUM(Q10:Q15))))</f>
        <v>13.409961685823754</v>
      </c>
    </row>
    <row r="4" spans="1:38" ht="18.75" x14ac:dyDescent="0.3">
      <c r="A4" s="387" t="s">
        <v>5</v>
      </c>
      <c r="B4" s="388"/>
      <c r="C4" s="389"/>
      <c r="D4" s="436">
        <v>45862</v>
      </c>
      <c r="E4" s="437"/>
      <c r="F4" s="438"/>
      <c r="G4" s="233"/>
      <c r="H4" s="433" t="s">
        <v>6</v>
      </c>
      <c r="I4" s="434"/>
      <c r="J4" s="395">
        <f>H59</f>
        <v>4</v>
      </c>
      <c r="K4" s="435"/>
      <c r="L4" s="30" t="s">
        <v>7</v>
      </c>
      <c r="M4" s="167">
        <f>(SUM(H10:H20)/J2)+(SUM(H21:H58)/(J2-J5-AB2))</f>
        <v>7.6628352490421452E-3</v>
      </c>
      <c r="N4" s="175" t="s">
        <v>111</v>
      </c>
      <c r="O4" s="183">
        <f>O59</f>
        <v>10036.240000000002</v>
      </c>
      <c r="P4" s="172" t="s">
        <v>39</v>
      </c>
      <c r="Q4" s="54"/>
      <c r="R4" s="187" t="s">
        <v>242</v>
      </c>
      <c r="S4" s="161">
        <f>O2-S3-S2</f>
        <v>17032.439999999999</v>
      </c>
      <c r="T4" t="s">
        <v>37</v>
      </c>
      <c r="U4">
        <f>SUM(M10:M58)</f>
        <v>8000</v>
      </c>
      <c r="V4">
        <f>(U4/((J$2)-(SUM(Q10:Q14))))</f>
        <v>15.325670498084291</v>
      </c>
    </row>
    <row r="5" spans="1:38" ht="18.75" x14ac:dyDescent="0.3">
      <c r="A5" s="387" t="s">
        <v>8</v>
      </c>
      <c r="B5" s="388"/>
      <c r="C5" s="389"/>
      <c r="D5" s="436">
        <v>45901</v>
      </c>
      <c r="E5" s="437"/>
      <c r="F5" s="438"/>
      <c r="G5" s="233"/>
      <c r="H5" s="433" t="s">
        <v>106</v>
      </c>
      <c r="I5" s="434"/>
      <c r="J5" s="395">
        <f>SUM(Q10:Q25)</f>
        <v>80</v>
      </c>
      <c r="K5" s="435"/>
      <c r="L5" s="30" t="s">
        <v>10</v>
      </c>
      <c r="M5" s="168">
        <f>((J7-J3)/M2)*1000</f>
        <v>565.88128223278386</v>
      </c>
      <c r="N5" s="173" t="s">
        <v>112</v>
      </c>
      <c r="O5" s="184">
        <f>O4/(J7-J3)</f>
        <v>0.89673338098641897</v>
      </c>
      <c r="P5" s="173" t="s">
        <v>42</v>
      </c>
      <c r="Q5" s="54"/>
      <c r="R5" s="187" t="s">
        <v>238</v>
      </c>
      <c r="S5" s="161">
        <f>S4/J6</f>
        <v>32.881158301158301</v>
      </c>
    </row>
    <row r="6" spans="1:38" ht="18.75" x14ac:dyDescent="0.3">
      <c r="A6" s="387" t="s">
        <v>11</v>
      </c>
      <c r="B6" s="388"/>
      <c r="C6" s="389"/>
      <c r="D6" s="447">
        <v>26.1</v>
      </c>
      <c r="E6" s="448"/>
      <c r="F6" s="449"/>
      <c r="G6" s="235"/>
      <c r="H6" s="433" t="s">
        <v>107</v>
      </c>
      <c r="I6" s="434"/>
      <c r="J6" s="395">
        <f>Q59-J5</f>
        <v>518</v>
      </c>
      <c r="K6" s="435"/>
      <c r="L6" s="232" t="s">
        <v>109</v>
      </c>
      <c r="M6" s="169">
        <f>SUM(R40:R58)/SUM(Q40:Q58)</f>
        <v>28.337837837837839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65.099999999999994</v>
      </c>
      <c r="E7" s="464"/>
      <c r="F7" s="465"/>
      <c r="G7" s="236"/>
      <c r="H7" s="459" t="s">
        <v>12</v>
      </c>
      <c r="I7" s="460"/>
      <c r="J7" s="461">
        <f>R59</f>
        <v>15165</v>
      </c>
      <c r="K7" s="462"/>
      <c r="L7" s="31" t="s">
        <v>110</v>
      </c>
      <c r="M7" s="170">
        <f>SUM(R10:R25)/SUM(Q10:Q25)</f>
        <v>6.0750000000000002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26.1</v>
      </c>
      <c r="D10" s="41">
        <f>D4</f>
        <v>45862</v>
      </c>
      <c r="E10" s="192">
        <f>J2</f>
        <v>602</v>
      </c>
      <c r="F10" s="127">
        <f>D$2</f>
        <v>2526</v>
      </c>
      <c r="G10" s="127">
        <f>H10*X10</f>
        <v>0</v>
      </c>
      <c r="H10" s="55"/>
      <c r="I10" s="468"/>
      <c r="J10" s="469"/>
      <c r="K10" s="56">
        <v>2100</v>
      </c>
      <c r="L10" s="57"/>
      <c r="M10" s="58"/>
      <c r="N10" s="121">
        <v>0.73340000000000005</v>
      </c>
      <c r="O10" s="121">
        <f>SUM(K10:M10)*N10</f>
        <v>1540.14</v>
      </c>
      <c r="P10" s="119" t="s">
        <v>347</v>
      </c>
      <c r="Q10" s="60"/>
      <c r="R10" s="60"/>
      <c r="S10" s="45">
        <f>E10-H10-Q10</f>
        <v>602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27.1</v>
      </c>
      <c r="D11" s="42">
        <f>D10+1</f>
        <v>45863</v>
      </c>
      <c r="E11" s="192">
        <f>E10-H10-Q11</f>
        <v>522</v>
      </c>
      <c r="F11" s="127">
        <f t="shared" ref="F11:F58" si="2">D$2</f>
        <v>2526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265</v>
      </c>
      <c r="Q11" s="66">
        <v>80</v>
      </c>
      <c r="R11" s="66">
        <v>486</v>
      </c>
      <c r="S11" s="45">
        <f>S10-H11-Q11</f>
        <v>522</v>
      </c>
      <c r="T11" s="74">
        <f>T10+S11</f>
        <v>522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20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28.1</v>
      </c>
      <c r="D12" s="42">
        <f t="shared" si="6"/>
        <v>45864</v>
      </c>
      <c r="E12" s="192">
        <f t="shared" ref="E12:E56" si="7">E11-H11-Q12</f>
        <v>522</v>
      </c>
      <c r="F12" s="127">
        <f t="shared" si="2"/>
        <v>2526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118"/>
      <c r="Q12" s="66"/>
      <c r="R12" s="66"/>
      <c r="S12" s="45">
        <f t="shared" ref="S12:S58" si="8">S11-H12-Q12</f>
        <v>522</v>
      </c>
      <c r="T12" s="74">
        <f t="shared" ref="T12:T51" si="9">T11+S12</f>
        <v>1044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29.1</v>
      </c>
      <c r="D13" s="42">
        <f t="shared" si="6"/>
        <v>45865</v>
      </c>
      <c r="E13" s="192">
        <f t="shared" si="7"/>
        <v>522</v>
      </c>
      <c r="F13" s="127">
        <f t="shared" si="2"/>
        <v>2526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118"/>
      <c r="Q13" s="66"/>
      <c r="R13" s="66"/>
      <c r="S13" s="45">
        <f>S12-H13-Q13</f>
        <v>522</v>
      </c>
      <c r="T13" s="74">
        <f t="shared" si="9"/>
        <v>1566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30.1</v>
      </c>
      <c r="D14" s="42">
        <f t="shared" si="6"/>
        <v>45866</v>
      </c>
      <c r="E14" s="192">
        <f t="shared" si="7"/>
        <v>522</v>
      </c>
      <c r="F14" s="127">
        <f t="shared" si="2"/>
        <v>2526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118"/>
      <c r="Q14" s="66"/>
      <c r="R14" s="66"/>
      <c r="S14" s="45">
        <f t="shared" si="8"/>
        <v>522</v>
      </c>
      <c r="T14" s="74">
        <f t="shared" si="9"/>
        <v>2088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31.1</v>
      </c>
      <c r="D15" s="42">
        <f t="shared" si="6"/>
        <v>45867</v>
      </c>
      <c r="E15" s="192">
        <f>E14-H14-Q15</f>
        <v>522</v>
      </c>
      <c r="F15" s="127">
        <f t="shared" si="2"/>
        <v>2526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118"/>
      <c r="Q15" s="66"/>
      <c r="R15" s="66"/>
      <c r="S15" s="45">
        <f t="shared" si="8"/>
        <v>522</v>
      </c>
      <c r="T15" s="74">
        <f t="shared" si="9"/>
        <v>2610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32.1</v>
      </c>
      <c r="D16" s="42">
        <f t="shared" si="6"/>
        <v>45868</v>
      </c>
      <c r="E16" s="192">
        <f t="shared" si="7"/>
        <v>522</v>
      </c>
      <c r="F16" s="127">
        <f t="shared" si="2"/>
        <v>2526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118"/>
      <c r="Q16" s="66"/>
      <c r="R16" s="66"/>
      <c r="S16" s="45">
        <f t="shared" si="8"/>
        <v>522</v>
      </c>
      <c r="T16" s="75">
        <f t="shared" si="9"/>
        <v>3132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33.1</v>
      </c>
      <c r="D17" s="42">
        <f t="shared" si="6"/>
        <v>45869</v>
      </c>
      <c r="E17" s="192">
        <f t="shared" si="7"/>
        <v>522</v>
      </c>
      <c r="F17" s="127">
        <f t="shared" si="2"/>
        <v>2526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118"/>
      <c r="Q17" s="66"/>
      <c r="R17" s="66"/>
      <c r="S17" s="45">
        <f t="shared" si="8"/>
        <v>522</v>
      </c>
      <c r="T17" s="74">
        <f t="shared" si="9"/>
        <v>3654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34.1</v>
      </c>
      <c r="D18" s="42">
        <f t="shared" si="6"/>
        <v>45870</v>
      </c>
      <c r="E18" s="192">
        <f>E17-H17-Q18</f>
        <v>522</v>
      </c>
      <c r="F18" s="127">
        <f t="shared" si="2"/>
        <v>2526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522</v>
      </c>
      <c r="T18" s="74">
        <f t="shared" si="9"/>
        <v>4176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35.1</v>
      </c>
      <c r="D19" s="42">
        <f t="shared" si="6"/>
        <v>45871</v>
      </c>
      <c r="E19" s="192">
        <f t="shared" si="7"/>
        <v>522</v>
      </c>
      <c r="F19" s="127">
        <f t="shared" si="2"/>
        <v>2526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522</v>
      </c>
      <c r="T19" s="74">
        <f t="shared" si="9"/>
        <v>4698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36.1</v>
      </c>
      <c r="D20" s="42">
        <f t="shared" si="6"/>
        <v>45872</v>
      </c>
      <c r="E20" s="192">
        <f t="shared" si="7"/>
        <v>522</v>
      </c>
      <c r="F20" s="127">
        <f t="shared" si="2"/>
        <v>2526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522</v>
      </c>
      <c r="T20" s="74">
        <f t="shared" si="9"/>
        <v>5220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37.1</v>
      </c>
      <c r="D21" s="42">
        <f t="shared" si="6"/>
        <v>45873</v>
      </c>
      <c r="E21" s="192">
        <f t="shared" si="7"/>
        <v>522</v>
      </c>
      <c r="F21" s="127">
        <f t="shared" si="2"/>
        <v>2526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522</v>
      </c>
      <c r="T21" s="74">
        <f t="shared" si="9"/>
        <v>5742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38.1</v>
      </c>
      <c r="D22" s="42">
        <f t="shared" si="6"/>
        <v>45874</v>
      </c>
      <c r="E22" s="192">
        <f t="shared" si="7"/>
        <v>522</v>
      </c>
      <c r="F22" s="127">
        <f t="shared" si="2"/>
        <v>2526</v>
      </c>
      <c r="G22" s="127">
        <f t="shared" si="3"/>
        <v>3.6599999999999993</v>
      </c>
      <c r="H22" s="61">
        <v>1</v>
      </c>
      <c r="I22" s="470" t="s">
        <v>148</v>
      </c>
      <c r="J22" s="471"/>
      <c r="K22" s="62"/>
      <c r="L22" s="63">
        <v>1500</v>
      </c>
      <c r="M22" s="64"/>
      <c r="N22" s="122">
        <v>0.61573999999999995</v>
      </c>
      <c r="O22" s="121">
        <f t="shared" si="4"/>
        <v>923.6099999999999</v>
      </c>
      <c r="P22" s="65"/>
      <c r="Q22" s="66"/>
      <c r="R22" s="66"/>
      <c r="S22" s="45">
        <f t="shared" si="8"/>
        <v>521</v>
      </c>
      <c r="T22" s="74">
        <f t="shared" si="9"/>
        <v>6263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39.1</v>
      </c>
      <c r="D23" s="42">
        <f t="shared" si="6"/>
        <v>45875</v>
      </c>
      <c r="E23" s="192">
        <f t="shared" si="7"/>
        <v>521</v>
      </c>
      <c r="F23" s="127">
        <f t="shared" si="2"/>
        <v>2526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521</v>
      </c>
      <c r="T23" s="75">
        <f t="shared" si="9"/>
        <v>6784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40.1</v>
      </c>
      <c r="D24" s="42">
        <f t="shared" si="6"/>
        <v>45876</v>
      </c>
      <c r="E24" s="192">
        <f t="shared" si="7"/>
        <v>521</v>
      </c>
      <c r="F24" s="127">
        <f t="shared" si="2"/>
        <v>2526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521</v>
      </c>
      <c r="T24" s="74">
        <f t="shared" si="9"/>
        <v>7305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41.1</v>
      </c>
      <c r="D25" s="42">
        <f t="shared" si="6"/>
        <v>45877</v>
      </c>
      <c r="E25" s="192">
        <f t="shared" si="7"/>
        <v>521</v>
      </c>
      <c r="F25" s="127">
        <f t="shared" si="2"/>
        <v>2526</v>
      </c>
      <c r="G25" s="127">
        <f t="shared" si="3"/>
        <v>0</v>
      </c>
      <c r="H25" s="61"/>
      <c r="I25" s="470"/>
      <c r="J25" s="471"/>
      <c r="K25" s="62"/>
      <c r="L25" s="63">
        <v>3000</v>
      </c>
      <c r="M25" s="64"/>
      <c r="N25" s="122">
        <v>0.61573999999999995</v>
      </c>
      <c r="O25" s="121">
        <f t="shared" si="4"/>
        <v>1847.2199999999998</v>
      </c>
      <c r="P25" s="65"/>
      <c r="Q25" s="66"/>
      <c r="R25" s="66"/>
      <c r="S25" s="45">
        <f t="shared" si="8"/>
        <v>521</v>
      </c>
      <c r="T25" s="74">
        <f t="shared" si="9"/>
        <v>7826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42.1</v>
      </c>
      <c r="D26" s="42">
        <f t="shared" si="6"/>
        <v>45878</v>
      </c>
      <c r="E26" s="192">
        <f t="shared" si="7"/>
        <v>521</v>
      </c>
      <c r="F26" s="127">
        <f t="shared" si="2"/>
        <v>2526</v>
      </c>
      <c r="G26" s="127">
        <f t="shared" si="3"/>
        <v>5.1799999999999988</v>
      </c>
      <c r="H26" s="61">
        <v>1</v>
      </c>
      <c r="I26" s="470" t="s">
        <v>149</v>
      </c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520</v>
      </c>
      <c r="T26" s="74">
        <f t="shared" si="9"/>
        <v>8346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43.1</v>
      </c>
      <c r="D27" s="42">
        <f t="shared" si="6"/>
        <v>45879</v>
      </c>
      <c r="E27" s="192">
        <f t="shared" si="7"/>
        <v>520</v>
      </c>
      <c r="F27" s="127">
        <f t="shared" si="2"/>
        <v>2526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520</v>
      </c>
      <c r="T27" s="74">
        <f t="shared" si="9"/>
        <v>8866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44.1</v>
      </c>
      <c r="D28" s="42">
        <f t="shared" si="11"/>
        <v>45880</v>
      </c>
      <c r="E28" s="192">
        <f t="shared" si="7"/>
        <v>520</v>
      </c>
      <c r="F28" s="127">
        <f t="shared" si="2"/>
        <v>2526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520</v>
      </c>
      <c r="T28" s="74">
        <f t="shared" si="9"/>
        <v>9386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45.1</v>
      </c>
      <c r="D29" s="42">
        <f t="shared" si="11"/>
        <v>45881</v>
      </c>
      <c r="E29" s="192">
        <f t="shared" si="7"/>
        <v>520</v>
      </c>
      <c r="F29" s="127">
        <f t="shared" si="2"/>
        <v>2526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520</v>
      </c>
      <c r="T29" s="74">
        <f t="shared" si="9"/>
        <v>9906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46.1</v>
      </c>
      <c r="D30" s="42">
        <f t="shared" si="11"/>
        <v>45882</v>
      </c>
      <c r="E30" s="192">
        <f t="shared" si="7"/>
        <v>520</v>
      </c>
      <c r="F30" s="127">
        <f t="shared" si="2"/>
        <v>2526</v>
      </c>
      <c r="G30" s="127">
        <f t="shared" si="3"/>
        <v>0</v>
      </c>
      <c r="H30" s="61"/>
      <c r="I30" s="470"/>
      <c r="J30" s="471"/>
      <c r="K30" s="62"/>
      <c r="L30" s="63">
        <v>2500</v>
      </c>
      <c r="M30" s="64"/>
      <c r="N30" s="122">
        <v>0.61573999999999995</v>
      </c>
      <c r="O30" s="121">
        <f t="shared" si="4"/>
        <v>1539.35</v>
      </c>
      <c r="P30" s="65"/>
      <c r="Q30" s="66"/>
      <c r="R30" s="66"/>
      <c r="S30" s="45">
        <f t="shared" si="8"/>
        <v>520</v>
      </c>
      <c r="T30" s="75">
        <f t="shared" si="9"/>
        <v>10426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47.1</v>
      </c>
      <c r="D31" s="42">
        <f t="shared" si="11"/>
        <v>45883</v>
      </c>
      <c r="E31" s="192">
        <f t="shared" si="7"/>
        <v>520</v>
      </c>
      <c r="F31" s="127">
        <f t="shared" si="2"/>
        <v>2526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520</v>
      </c>
      <c r="T31" s="74">
        <f t="shared" si="9"/>
        <v>10946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48.1</v>
      </c>
      <c r="D32" s="42">
        <f t="shared" si="11"/>
        <v>45884</v>
      </c>
      <c r="E32" s="192">
        <f t="shared" si="7"/>
        <v>520</v>
      </c>
      <c r="F32" s="127">
        <f t="shared" si="2"/>
        <v>2526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520</v>
      </c>
      <c r="T32" s="74">
        <f t="shared" si="9"/>
        <v>11466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49.1</v>
      </c>
      <c r="D33" s="42">
        <f t="shared" si="11"/>
        <v>45885</v>
      </c>
      <c r="E33" s="192">
        <f t="shared" si="7"/>
        <v>520</v>
      </c>
      <c r="F33" s="127">
        <f t="shared" si="2"/>
        <v>2526</v>
      </c>
      <c r="G33" s="127">
        <f t="shared" si="3"/>
        <v>0</v>
      </c>
      <c r="H33" s="61"/>
      <c r="I33" s="470"/>
      <c r="J33" s="471"/>
      <c r="K33" s="62"/>
      <c r="L33" s="63"/>
      <c r="M33" s="64">
        <v>1000</v>
      </c>
      <c r="N33" s="122">
        <v>0.52324000000000004</v>
      </c>
      <c r="O33" s="121">
        <f t="shared" si="4"/>
        <v>523.24</v>
      </c>
      <c r="P33" s="65"/>
      <c r="Q33" s="66"/>
      <c r="R33" s="66"/>
      <c r="S33" s="45">
        <f t="shared" si="8"/>
        <v>520</v>
      </c>
      <c r="T33" s="74">
        <f t="shared" si="9"/>
        <v>11986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50.1</v>
      </c>
      <c r="D34" s="42">
        <f t="shared" si="11"/>
        <v>45886</v>
      </c>
      <c r="E34" s="192">
        <f t="shared" si="7"/>
        <v>520</v>
      </c>
      <c r="F34" s="127">
        <f t="shared" si="2"/>
        <v>2526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520</v>
      </c>
      <c r="T34" s="74">
        <f t="shared" si="9"/>
        <v>12506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51.1</v>
      </c>
      <c r="D35" s="42">
        <f t="shared" si="11"/>
        <v>45887</v>
      </c>
      <c r="E35" s="192">
        <f t="shared" si="7"/>
        <v>520</v>
      </c>
      <c r="F35" s="127">
        <f t="shared" si="2"/>
        <v>2526</v>
      </c>
      <c r="G35" s="127">
        <f t="shared" si="3"/>
        <v>0</v>
      </c>
      <c r="H35" s="61"/>
      <c r="I35" s="470"/>
      <c r="J35" s="471"/>
      <c r="K35" s="62"/>
      <c r="L35" s="63"/>
      <c r="M35" s="64">
        <v>3000</v>
      </c>
      <c r="N35" s="122">
        <v>0.52324000000000004</v>
      </c>
      <c r="O35" s="121">
        <f t="shared" si="4"/>
        <v>1569.72</v>
      </c>
      <c r="P35" s="65"/>
      <c r="Q35" s="66"/>
      <c r="R35" s="66"/>
      <c r="S35" s="45">
        <f t="shared" si="8"/>
        <v>520</v>
      </c>
      <c r="T35" s="74">
        <f t="shared" si="9"/>
        <v>13026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52.1</v>
      </c>
      <c r="D36" s="42">
        <f t="shared" si="11"/>
        <v>45888</v>
      </c>
      <c r="E36" s="192">
        <f t="shared" si="7"/>
        <v>520</v>
      </c>
      <c r="F36" s="127">
        <f t="shared" si="2"/>
        <v>2526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520</v>
      </c>
      <c r="T36" s="74">
        <f t="shared" si="9"/>
        <v>13546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53.1</v>
      </c>
      <c r="D37" s="42">
        <f t="shared" si="11"/>
        <v>45889</v>
      </c>
      <c r="E37" s="192">
        <f t="shared" si="7"/>
        <v>520</v>
      </c>
      <c r="F37" s="127">
        <f t="shared" si="2"/>
        <v>2526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520</v>
      </c>
      <c r="T37" s="75">
        <f t="shared" si="9"/>
        <v>14066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54.1</v>
      </c>
      <c r="D38" s="42">
        <f t="shared" si="11"/>
        <v>45890</v>
      </c>
      <c r="E38" s="192">
        <f t="shared" si="7"/>
        <v>520</v>
      </c>
      <c r="F38" s="127">
        <f t="shared" si="2"/>
        <v>2526</v>
      </c>
      <c r="G38" s="127">
        <f t="shared" si="3"/>
        <v>0</v>
      </c>
      <c r="H38" s="61"/>
      <c r="I38" s="470"/>
      <c r="J38" s="471"/>
      <c r="K38" s="62"/>
      <c r="L38" s="63"/>
      <c r="M38" s="64">
        <v>1000</v>
      </c>
      <c r="N38" s="122">
        <v>0.52324000000000004</v>
      </c>
      <c r="O38" s="121">
        <f t="shared" si="4"/>
        <v>523.24</v>
      </c>
      <c r="P38" s="65"/>
      <c r="Q38" s="66"/>
      <c r="R38" s="66"/>
      <c r="S38" s="45">
        <f t="shared" si="8"/>
        <v>520</v>
      </c>
      <c r="T38" s="74">
        <f t="shared" si="9"/>
        <v>14586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55.1</v>
      </c>
      <c r="D39" s="42">
        <f t="shared" si="11"/>
        <v>45891</v>
      </c>
      <c r="E39" s="192">
        <f t="shared" si="7"/>
        <v>520</v>
      </c>
      <c r="F39" s="127">
        <f t="shared" si="2"/>
        <v>2526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520</v>
      </c>
      <c r="T39" s="74">
        <f t="shared" si="9"/>
        <v>15106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56.1</v>
      </c>
      <c r="D40" s="42">
        <f t="shared" si="11"/>
        <v>45892</v>
      </c>
      <c r="E40" s="192">
        <f t="shared" si="7"/>
        <v>520</v>
      </c>
      <c r="F40" s="127">
        <f t="shared" si="2"/>
        <v>2526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520</v>
      </c>
      <c r="T40" s="74">
        <f t="shared" si="9"/>
        <v>15626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57.1</v>
      </c>
      <c r="D41" s="42">
        <f t="shared" si="11"/>
        <v>45893</v>
      </c>
      <c r="E41" s="192">
        <f t="shared" si="7"/>
        <v>520</v>
      </c>
      <c r="F41" s="127">
        <f t="shared" si="2"/>
        <v>2526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520</v>
      </c>
      <c r="T41" s="74">
        <f t="shared" si="9"/>
        <v>16146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58.1</v>
      </c>
      <c r="D42" s="42">
        <f t="shared" si="11"/>
        <v>45894</v>
      </c>
      <c r="E42" s="192">
        <f t="shared" si="7"/>
        <v>520</v>
      </c>
      <c r="F42" s="127">
        <f t="shared" si="2"/>
        <v>2526</v>
      </c>
      <c r="G42" s="127">
        <f t="shared" si="3"/>
        <v>0</v>
      </c>
      <c r="H42" s="61"/>
      <c r="I42" s="470"/>
      <c r="J42" s="471"/>
      <c r="K42" s="62"/>
      <c r="L42" s="63"/>
      <c r="M42" s="64">
        <v>1500</v>
      </c>
      <c r="N42" s="122">
        <v>0.52324000000000004</v>
      </c>
      <c r="O42" s="121">
        <f t="shared" si="4"/>
        <v>784.86</v>
      </c>
      <c r="P42" s="65"/>
      <c r="Q42" s="66"/>
      <c r="R42" s="66"/>
      <c r="S42" s="45">
        <f t="shared" si="8"/>
        <v>520</v>
      </c>
      <c r="T42" s="74">
        <f t="shared" si="9"/>
        <v>16666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59.1</v>
      </c>
      <c r="D43" s="42">
        <f t="shared" si="11"/>
        <v>45895</v>
      </c>
      <c r="E43" s="192">
        <f t="shared" si="7"/>
        <v>520</v>
      </c>
      <c r="F43" s="127">
        <f t="shared" si="2"/>
        <v>2526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520</v>
      </c>
      <c r="T43" s="74">
        <f t="shared" si="9"/>
        <v>17186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60.1</v>
      </c>
      <c r="D44" s="42">
        <f t="shared" si="12"/>
        <v>45896</v>
      </c>
      <c r="E44" s="192">
        <f t="shared" si="7"/>
        <v>520</v>
      </c>
      <c r="F44" s="127">
        <f t="shared" si="2"/>
        <v>2526</v>
      </c>
      <c r="G44" s="127">
        <f t="shared" si="3"/>
        <v>0</v>
      </c>
      <c r="H44" s="61"/>
      <c r="I44" s="470"/>
      <c r="J44" s="471"/>
      <c r="K44" s="62"/>
      <c r="L44" s="63"/>
      <c r="M44" s="64">
        <v>1500</v>
      </c>
      <c r="N44" s="122">
        <v>0.52324000000000004</v>
      </c>
      <c r="O44" s="121">
        <f t="shared" si="4"/>
        <v>784.86</v>
      </c>
      <c r="P44" s="65"/>
      <c r="Q44" s="66"/>
      <c r="R44" s="66"/>
      <c r="S44" s="45">
        <f t="shared" si="8"/>
        <v>520</v>
      </c>
      <c r="T44" s="75">
        <f t="shared" si="9"/>
        <v>17706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61.1</v>
      </c>
      <c r="D45" s="42">
        <f t="shared" si="12"/>
        <v>45897</v>
      </c>
      <c r="E45" s="192">
        <f t="shared" si="7"/>
        <v>520</v>
      </c>
      <c r="F45" s="127">
        <f t="shared" si="2"/>
        <v>2526</v>
      </c>
      <c r="G45" s="127">
        <f t="shared" si="3"/>
        <v>38.72</v>
      </c>
      <c r="H45" s="61">
        <v>2</v>
      </c>
      <c r="I45" s="470" t="s">
        <v>147</v>
      </c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518</v>
      </c>
      <c r="T45" s="74">
        <f>T44+S45</f>
        <v>18224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62.1</v>
      </c>
      <c r="D46" s="42">
        <f t="shared" si="12"/>
        <v>45898</v>
      </c>
      <c r="E46" s="192">
        <f t="shared" si="7"/>
        <v>518</v>
      </c>
      <c r="F46" s="127">
        <f t="shared" si="2"/>
        <v>2526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518</v>
      </c>
      <c r="T46" s="74">
        <f>T45+S46</f>
        <v>18742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63.1</v>
      </c>
      <c r="D47" s="42">
        <f t="shared" si="12"/>
        <v>45899</v>
      </c>
      <c r="E47" s="192">
        <f t="shared" si="7"/>
        <v>518</v>
      </c>
      <c r="F47" s="127">
        <f t="shared" si="2"/>
        <v>2526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518</v>
      </c>
      <c r="T47" s="74">
        <f t="shared" si="9"/>
        <v>19260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64.099999999999994</v>
      </c>
      <c r="D48" s="42">
        <f t="shared" si="12"/>
        <v>45900</v>
      </c>
      <c r="E48" s="192">
        <f t="shared" si="7"/>
        <v>518</v>
      </c>
      <c r="F48" s="127">
        <f t="shared" si="2"/>
        <v>2526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518</v>
      </c>
      <c r="T48" s="74">
        <f t="shared" si="9"/>
        <v>19778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65.099999999999994</v>
      </c>
      <c r="D49" s="42">
        <f t="shared" si="12"/>
        <v>45901</v>
      </c>
      <c r="E49" s="192">
        <f t="shared" si="7"/>
        <v>0</v>
      </c>
      <c r="F49" s="127">
        <f t="shared" si="2"/>
        <v>2526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364</v>
      </c>
      <c r="Q49" s="66">
        <v>518</v>
      </c>
      <c r="R49" s="66">
        <v>14679</v>
      </c>
      <c r="S49" s="45">
        <f t="shared" si="8"/>
        <v>0</v>
      </c>
      <c r="T49" s="74">
        <f t="shared" si="9"/>
        <v>19778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66.099999999999994</v>
      </c>
      <c r="D50" s="42">
        <f t="shared" si="12"/>
        <v>45902</v>
      </c>
      <c r="E50" s="192">
        <f t="shared" si="7"/>
        <v>0</v>
      </c>
      <c r="F50" s="127">
        <f t="shared" si="2"/>
        <v>2526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19778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67.099999999999994</v>
      </c>
      <c r="D51" s="42">
        <f t="shared" si="12"/>
        <v>45903</v>
      </c>
      <c r="E51" s="192">
        <f t="shared" si="7"/>
        <v>0</v>
      </c>
      <c r="F51" s="127">
        <f t="shared" si="2"/>
        <v>2526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19778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68.099999999999994</v>
      </c>
      <c r="D52" s="42">
        <f t="shared" si="12"/>
        <v>45904</v>
      </c>
      <c r="E52" s="192">
        <f t="shared" si="7"/>
        <v>0</v>
      </c>
      <c r="F52" s="127">
        <f t="shared" si="2"/>
        <v>2526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19778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69.099999999999994</v>
      </c>
      <c r="D53" s="42">
        <f t="shared" si="12"/>
        <v>45905</v>
      </c>
      <c r="E53" s="192">
        <f t="shared" si="7"/>
        <v>0</v>
      </c>
      <c r="F53" s="127">
        <f t="shared" si="2"/>
        <v>2526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19778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70.099999999999994</v>
      </c>
      <c r="D54" s="42">
        <f t="shared" si="12"/>
        <v>45906</v>
      </c>
      <c r="E54" s="192">
        <f t="shared" si="7"/>
        <v>0</v>
      </c>
      <c r="F54" s="127">
        <f t="shared" si="2"/>
        <v>2526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19778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71.099999999999994</v>
      </c>
      <c r="D55" s="42">
        <f t="shared" si="12"/>
        <v>45907</v>
      </c>
      <c r="E55" s="192">
        <f t="shared" si="7"/>
        <v>0</v>
      </c>
      <c r="F55" s="127">
        <f t="shared" si="2"/>
        <v>2526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19778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72.099999999999994</v>
      </c>
      <c r="D56" s="42">
        <f t="shared" si="12"/>
        <v>45908</v>
      </c>
      <c r="E56" s="192">
        <f t="shared" si="7"/>
        <v>0</v>
      </c>
      <c r="F56" s="127">
        <f t="shared" si="2"/>
        <v>2526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19778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73.099999999999994</v>
      </c>
      <c r="D57" s="42">
        <f t="shared" si="12"/>
        <v>45909</v>
      </c>
      <c r="E57" s="192">
        <f>E56-H56-Q57</f>
        <v>0</v>
      </c>
      <c r="F57" s="127">
        <f t="shared" si="2"/>
        <v>2526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19778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74.099999999999994</v>
      </c>
      <c r="D58" s="44">
        <f t="shared" si="12"/>
        <v>45910</v>
      </c>
      <c r="E58" s="192">
        <f>E57-H57-Q58</f>
        <v>0</v>
      </c>
      <c r="F58" s="127">
        <f t="shared" si="2"/>
        <v>2526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19778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47.559999999999995</v>
      </c>
      <c r="H59" s="46">
        <f>SUM(H10:H58)</f>
        <v>4</v>
      </c>
      <c r="I59" s="485"/>
      <c r="J59" s="486"/>
      <c r="K59" s="480">
        <f>SUM(K10:M58)</f>
        <v>17100</v>
      </c>
      <c r="L59" s="481"/>
      <c r="M59" s="482"/>
      <c r="N59" s="237"/>
      <c r="O59" s="237">
        <f>SUM(O10:O58)</f>
        <v>10036.240000000002</v>
      </c>
      <c r="P59" s="47"/>
      <c r="Q59" s="48">
        <f>SUM(Q10:Q58)</f>
        <v>598</v>
      </c>
      <c r="R59" s="48">
        <f>SUM(R10:R58)</f>
        <v>15165</v>
      </c>
      <c r="S59" s="49"/>
      <c r="T59" s="77">
        <f t="shared" si="13"/>
        <v>19778</v>
      </c>
      <c r="U59" s="78"/>
      <c r="V59" s="78"/>
      <c r="W59" s="151"/>
      <c r="X59" s="152"/>
      <c r="Y59" s="154">
        <f>SUM(Y10:Y30)</f>
        <v>20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2400-000000000000}">
      <formula1>$AA$10:$AA$25</formula1>
    </dataValidation>
  </dataValidation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B050"/>
  </sheetPr>
  <dimension ref="A1:AL101"/>
  <sheetViews>
    <sheetView topLeftCell="A36" workbookViewId="0">
      <selection activeCell="M32" sqref="M32:M5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2525</v>
      </c>
      <c r="E2" s="445"/>
      <c r="F2" s="446"/>
      <c r="G2" s="228"/>
      <c r="H2" s="413" t="s">
        <v>2</v>
      </c>
      <c r="I2" s="414"/>
      <c r="J2" s="442">
        <v>600</v>
      </c>
      <c r="K2" s="443"/>
      <c r="L2" s="29" t="s">
        <v>3</v>
      </c>
      <c r="M2" s="165">
        <f>T59</f>
        <v>19415</v>
      </c>
      <c r="N2" s="29" t="s">
        <v>14</v>
      </c>
      <c r="O2" s="181">
        <f>K59</f>
        <v>16600</v>
      </c>
      <c r="P2" s="29" t="s">
        <v>40</v>
      </c>
      <c r="Q2" s="53"/>
      <c r="R2" s="186" t="s">
        <v>236</v>
      </c>
      <c r="S2" s="160">
        <f>Y59</f>
        <v>21.25</v>
      </c>
      <c r="T2" t="s">
        <v>297</v>
      </c>
      <c r="U2">
        <f xml:space="preserve"> SUM(K10:K58)</f>
        <v>2100</v>
      </c>
      <c r="V2">
        <f>(U2/((J$2)-(SUM(Q10:Q14))))</f>
        <v>4.0776699029126213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229"/>
      <c r="H3" s="392" t="s">
        <v>4</v>
      </c>
      <c r="I3" s="393"/>
      <c r="J3" s="440">
        <v>3895</v>
      </c>
      <c r="K3" s="441"/>
      <c r="L3" s="226" t="s">
        <v>113</v>
      </c>
      <c r="M3" s="166">
        <f>J3/J2</f>
        <v>6.4916666666666663</v>
      </c>
      <c r="N3" s="171" t="s">
        <v>15</v>
      </c>
      <c r="O3" s="182">
        <f>(O2/(J7-J3))</f>
        <v>1.5752514708673373</v>
      </c>
      <c r="P3" s="171" t="s">
        <v>41</v>
      </c>
      <c r="Q3" s="54"/>
      <c r="R3" s="187" t="s">
        <v>237</v>
      </c>
      <c r="S3" s="161">
        <f>G59</f>
        <v>34.319999999999993</v>
      </c>
      <c r="T3" t="s">
        <v>246</v>
      </c>
      <c r="U3">
        <f>SUM(L10:L57)</f>
        <v>7000</v>
      </c>
      <c r="V3">
        <f>(U3/((J$2)-(SUM(Q10:Q15))))</f>
        <v>13.592233009708737</v>
      </c>
    </row>
    <row r="4" spans="1:38" ht="18.75" x14ac:dyDescent="0.3">
      <c r="A4" s="387" t="s">
        <v>5</v>
      </c>
      <c r="B4" s="388"/>
      <c r="C4" s="389"/>
      <c r="D4" s="436">
        <v>45855</v>
      </c>
      <c r="E4" s="437"/>
      <c r="F4" s="438"/>
      <c r="G4" s="227"/>
      <c r="H4" s="433" t="s">
        <v>6</v>
      </c>
      <c r="I4" s="434"/>
      <c r="J4" s="395">
        <f>H59</f>
        <v>6</v>
      </c>
      <c r="K4" s="435"/>
      <c r="L4" s="30" t="s">
        <v>7</v>
      </c>
      <c r="M4" s="167">
        <f>(SUM(H10:H20)/J2)+(SUM(H21:H58)/(J2-J5-AB2))</f>
        <v>1.0859375000000001E-2</v>
      </c>
      <c r="N4" s="175" t="s">
        <v>111</v>
      </c>
      <c r="O4" s="183">
        <f>O59</f>
        <v>9107.76</v>
      </c>
      <c r="P4" s="172" t="s">
        <v>39</v>
      </c>
      <c r="Q4" s="54"/>
      <c r="R4" s="187" t="s">
        <v>242</v>
      </c>
      <c r="S4" s="161">
        <f>O2-S3-S2</f>
        <v>16544.43</v>
      </c>
      <c r="T4" t="s">
        <v>37</v>
      </c>
      <c r="U4">
        <f>SUM(M10:M58)</f>
        <v>7500</v>
      </c>
      <c r="V4">
        <f>(U4/((J$2)-(SUM(Q10:Q14))))</f>
        <v>14.563106796116505</v>
      </c>
    </row>
    <row r="5" spans="1:38" ht="18.75" x14ac:dyDescent="0.3">
      <c r="A5" s="387" t="s">
        <v>8</v>
      </c>
      <c r="B5" s="388"/>
      <c r="C5" s="389"/>
      <c r="D5" s="436">
        <v>45894</v>
      </c>
      <c r="E5" s="437"/>
      <c r="F5" s="438"/>
      <c r="G5" s="227"/>
      <c r="H5" s="433" t="s">
        <v>106</v>
      </c>
      <c r="I5" s="434"/>
      <c r="J5" s="395">
        <f>SUM(Q10:Q25)</f>
        <v>85</v>
      </c>
      <c r="K5" s="435"/>
      <c r="L5" s="30" t="s">
        <v>10</v>
      </c>
      <c r="M5" s="168">
        <f>((J7-J3)/M2)*1000</f>
        <v>542.77620396600571</v>
      </c>
      <c r="N5" s="173" t="s">
        <v>112</v>
      </c>
      <c r="O5" s="184">
        <f>O4/(J7-J3)</f>
        <v>0.86427785158474091</v>
      </c>
      <c r="P5" s="173" t="s">
        <v>42</v>
      </c>
      <c r="Q5" s="54"/>
      <c r="R5" s="187" t="s">
        <v>238</v>
      </c>
      <c r="S5" s="161">
        <f>S4/J6</f>
        <v>32.503791748526524</v>
      </c>
    </row>
    <row r="6" spans="1:38" ht="18.75" x14ac:dyDescent="0.3">
      <c r="A6" s="387" t="s">
        <v>11</v>
      </c>
      <c r="B6" s="388"/>
      <c r="C6" s="389"/>
      <c r="D6" s="447">
        <v>25.8</v>
      </c>
      <c r="E6" s="448"/>
      <c r="F6" s="449"/>
      <c r="G6" s="229"/>
      <c r="H6" s="433" t="s">
        <v>107</v>
      </c>
      <c r="I6" s="434"/>
      <c r="J6" s="395">
        <f>Q59-J5</f>
        <v>509</v>
      </c>
      <c r="K6" s="435"/>
      <c r="L6" s="226" t="s">
        <v>109</v>
      </c>
      <c r="M6" s="169">
        <f>SUM(R40:R58)/SUM(Q40:Q58)</f>
        <v>27.406679764243616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64.8</v>
      </c>
      <c r="E7" s="464"/>
      <c r="F7" s="465"/>
      <c r="G7" s="230"/>
      <c r="H7" s="459" t="s">
        <v>12</v>
      </c>
      <c r="I7" s="460"/>
      <c r="J7" s="461">
        <f>R59</f>
        <v>14433</v>
      </c>
      <c r="K7" s="462"/>
      <c r="L7" s="31" t="s">
        <v>110</v>
      </c>
      <c r="M7" s="170">
        <f>SUM(R10:R25)/SUM(Q10:Q25)</f>
        <v>5.6823529411764708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25.8</v>
      </c>
      <c r="D10" s="41">
        <f>D4</f>
        <v>45855</v>
      </c>
      <c r="E10" s="192">
        <f>J2</f>
        <v>600</v>
      </c>
      <c r="F10" s="127">
        <f>D$2</f>
        <v>2525</v>
      </c>
      <c r="G10" s="127">
        <f>H10*X10</f>
        <v>0</v>
      </c>
      <c r="H10" s="55">
        <v>1</v>
      </c>
      <c r="I10" s="468" t="s">
        <v>147</v>
      </c>
      <c r="J10" s="469"/>
      <c r="K10" s="56">
        <v>1750</v>
      </c>
      <c r="L10" s="57"/>
      <c r="M10" s="58"/>
      <c r="N10" s="121">
        <v>0.73340000000000005</v>
      </c>
      <c r="O10" s="121">
        <f>SUM(K10:M10)*N10</f>
        <v>1283.45</v>
      </c>
      <c r="P10" s="119" t="s">
        <v>347</v>
      </c>
      <c r="Q10" s="60"/>
      <c r="R10" s="60"/>
      <c r="S10" s="45">
        <f>E10-H10-Q10</f>
        <v>599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26.8</v>
      </c>
      <c r="D11" s="42">
        <f>D10+1</f>
        <v>45856</v>
      </c>
      <c r="E11" s="192">
        <f>E10-H10-Q11</f>
        <v>514</v>
      </c>
      <c r="F11" s="127">
        <f t="shared" ref="F11:F58" si="2">D$2</f>
        <v>2525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204</v>
      </c>
      <c r="Q11" s="66">
        <v>85</v>
      </c>
      <c r="R11" s="66">
        <v>483</v>
      </c>
      <c r="S11" s="45">
        <f>S10-H11-Q11</f>
        <v>514</v>
      </c>
      <c r="T11" s="74">
        <f>T10+S11</f>
        <v>514</v>
      </c>
      <c r="U11" s="156">
        <v>24</v>
      </c>
      <c r="V11" s="156">
        <v>29</v>
      </c>
      <c r="W11" s="148">
        <v>0.25</v>
      </c>
      <c r="X11" s="148">
        <f t="shared" ref="X11:X58" si="5">W11+X10</f>
        <v>0.25</v>
      </c>
      <c r="Y11" s="149">
        <f t="shared" si="1"/>
        <v>21.25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27.8</v>
      </c>
      <c r="D12" s="42">
        <f t="shared" si="6"/>
        <v>45857</v>
      </c>
      <c r="E12" s="192">
        <f t="shared" ref="E12:E56" si="7">E11-H11-Q12</f>
        <v>514</v>
      </c>
      <c r="F12" s="127">
        <f t="shared" si="2"/>
        <v>2525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514</v>
      </c>
      <c r="T12" s="74">
        <f t="shared" ref="T12:T51" si="9">T11+S12</f>
        <v>1028</v>
      </c>
      <c r="U12" s="78">
        <v>29.1</v>
      </c>
      <c r="V12" s="78">
        <v>19.7</v>
      </c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28.8</v>
      </c>
      <c r="D13" s="42">
        <f t="shared" si="6"/>
        <v>45858</v>
      </c>
      <c r="E13" s="192">
        <f t="shared" si="7"/>
        <v>514</v>
      </c>
      <c r="F13" s="127">
        <f t="shared" si="2"/>
        <v>2525</v>
      </c>
      <c r="G13" s="127">
        <f t="shared" si="3"/>
        <v>1.6</v>
      </c>
      <c r="H13" s="61">
        <v>2</v>
      </c>
      <c r="I13" s="470" t="s">
        <v>148</v>
      </c>
      <c r="J13" s="471"/>
      <c r="K13" s="62">
        <v>350</v>
      </c>
      <c r="L13" s="63"/>
      <c r="M13" s="64"/>
      <c r="N13" s="121">
        <v>0.73340000000000005</v>
      </c>
      <c r="O13" s="121">
        <f t="shared" si="4"/>
        <v>256.69</v>
      </c>
      <c r="P13" s="65"/>
      <c r="Q13" s="66"/>
      <c r="R13" s="66"/>
      <c r="S13" s="45">
        <f>S12-H13-Q13</f>
        <v>512</v>
      </c>
      <c r="T13" s="74">
        <f t="shared" si="9"/>
        <v>1540</v>
      </c>
      <c r="U13" s="78">
        <v>21</v>
      </c>
      <c r="V13" s="78">
        <v>28.3</v>
      </c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29.8</v>
      </c>
      <c r="D14" s="42">
        <f t="shared" si="6"/>
        <v>45859</v>
      </c>
      <c r="E14" s="192">
        <f t="shared" si="7"/>
        <v>512</v>
      </c>
      <c r="F14" s="127">
        <f t="shared" si="2"/>
        <v>2525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512</v>
      </c>
      <c r="T14" s="74">
        <f t="shared" si="9"/>
        <v>2052</v>
      </c>
      <c r="U14" s="78">
        <v>19.5</v>
      </c>
      <c r="V14" s="78">
        <v>32.1</v>
      </c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30.8</v>
      </c>
      <c r="D15" s="42">
        <f t="shared" si="6"/>
        <v>45860</v>
      </c>
      <c r="E15" s="192">
        <f>E14-H14-Q15</f>
        <v>512</v>
      </c>
      <c r="F15" s="127">
        <f t="shared" si="2"/>
        <v>2525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512</v>
      </c>
      <c r="T15" s="74">
        <f t="shared" si="9"/>
        <v>2564</v>
      </c>
      <c r="U15" s="78">
        <v>18.5</v>
      </c>
      <c r="V15" s="78">
        <v>28.4</v>
      </c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31.8</v>
      </c>
      <c r="D16" s="42">
        <f t="shared" si="6"/>
        <v>45861</v>
      </c>
      <c r="E16" s="192">
        <f t="shared" si="7"/>
        <v>512</v>
      </c>
      <c r="F16" s="127">
        <f t="shared" si="2"/>
        <v>2525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512</v>
      </c>
      <c r="T16" s="75">
        <f t="shared" si="9"/>
        <v>3076</v>
      </c>
      <c r="U16" s="78">
        <v>20</v>
      </c>
      <c r="V16" s="78">
        <v>29.1</v>
      </c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32.799999999999997</v>
      </c>
      <c r="D17" s="42">
        <f t="shared" si="6"/>
        <v>45862</v>
      </c>
      <c r="E17" s="192">
        <f t="shared" si="7"/>
        <v>512</v>
      </c>
      <c r="F17" s="127">
        <f t="shared" si="2"/>
        <v>2525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512</v>
      </c>
      <c r="T17" s="74">
        <f t="shared" si="9"/>
        <v>3588</v>
      </c>
      <c r="U17" s="78">
        <v>22.4</v>
      </c>
      <c r="V17" s="78">
        <v>31</v>
      </c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33.799999999999997</v>
      </c>
      <c r="D18" s="42">
        <f t="shared" si="6"/>
        <v>45863</v>
      </c>
      <c r="E18" s="192">
        <f>E17-H17-Q18</f>
        <v>512</v>
      </c>
      <c r="F18" s="127">
        <f t="shared" si="2"/>
        <v>2525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512</v>
      </c>
      <c r="T18" s="74">
        <f t="shared" si="9"/>
        <v>4100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34.799999999999997</v>
      </c>
      <c r="D19" s="42">
        <f t="shared" si="6"/>
        <v>45864</v>
      </c>
      <c r="E19" s="192">
        <f t="shared" si="7"/>
        <v>512</v>
      </c>
      <c r="F19" s="127">
        <f t="shared" si="2"/>
        <v>2525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512</v>
      </c>
      <c r="T19" s="74">
        <f t="shared" si="9"/>
        <v>4612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35.799999999999997</v>
      </c>
      <c r="D20" s="42">
        <f t="shared" si="6"/>
        <v>45865</v>
      </c>
      <c r="E20" s="192">
        <f t="shared" si="7"/>
        <v>512</v>
      </c>
      <c r="F20" s="127">
        <f t="shared" si="2"/>
        <v>2525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512</v>
      </c>
      <c r="T20" s="74">
        <f t="shared" si="9"/>
        <v>5124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36.799999999999997</v>
      </c>
      <c r="D21" s="42">
        <f t="shared" si="6"/>
        <v>45866</v>
      </c>
      <c r="E21" s="192">
        <f t="shared" si="7"/>
        <v>512</v>
      </c>
      <c r="F21" s="127">
        <f t="shared" si="2"/>
        <v>2525</v>
      </c>
      <c r="G21" s="127">
        <f t="shared" si="3"/>
        <v>0</v>
      </c>
      <c r="H21" s="61"/>
      <c r="I21" s="470"/>
      <c r="J21" s="471"/>
      <c r="K21" s="62"/>
      <c r="L21" s="63">
        <v>3000</v>
      </c>
      <c r="M21" s="64"/>
      <c r="N21" s="122">
        <v>0.60721999999999998</v>
      </c>
      <c r="O21" s="121">
        <f t="shared" si="4"/>
        <v>1821.6599999999999</v>
      </c>
      <c r="P21" s="65"/>
      <c r="Q21" s="66"/>
      <c r="R21" s="66"/>
      <c r="S21" s="45">
        <f t="shared" si="8"/>
        <v>512</v>
      </c>
      <c r="T21" s="74">
        <f t="shared" si="9"/>
        <v>5636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37.799999999999997</v>
      </c>
      <c r="D22" s="42">
        <f t="shared" si="6"/>
        <v>45867</v>
      </c>
      <c r="E22" s="192">
        <f t="shared" si="7"/>
        <v>512</v>
      </c>
      <c r="F22" s="127">
        <f t="shared" si="2"/>
        <v>2525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512</v>
      </c>
      <c r="T22" s="74">
        <f t="shared" si="9"/>
        <v>6148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38.799999999999997</v>
      </c>
      <c r="D23" s="42">
        <f t="shared" si="6"/>
        <v>45868</v>
      </c>
      <c r="E23" s="192">
        <f t="shared" si="7"/>
        <v>512</v>
      </c>
      <c r="F23" s="127">
        <f t="shared" si="2"/>
        <v>2525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512</v>
      </c>
      <c r="T23" s="75">
        <f t="shared" si="9"/>
        <v>6660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39.799999999999997</v>
      </c>
      <c r="D24" s="42">
        <f t="shared" si="6"/>
        <v>45869</v>
      </c>
      <c r="E24" s="192">
        <f t="shared" si="7"/>
        <v>512</v>
      </c>
      <c r="F24" s="127">
        <f t="shared" si="2"/>
        <v>2525</v>
      </c>
      <c r="G24" s="127">
        <f t="shared" si="3"/>
        <v>0</v>
      </c>
      <c r="H24" s="61"/>
      <c r="I24" s="470"/>
      <c r="J24" s="471"/>
      <c r="K24" s="62"/>
      <c r="L24" s="63">
        <v>3000</v>
      </c>
      <c r="M24" s="64"/>
      <c r="N24" s="122">
        <v>0.60721999999999998</v>
      </c>
      <c r="O24" s="121">
        <f t="shared" si="4"/>
        <v>1821.6599999999999</v>
      </c>
      <c r="P24" s="65"/>
      <c r="Q24" s="66"/>
      <c r="R24" s="66"/>
      <c r="S24" s="45">
        <f t="shared" si="8"/>
        <v>512</v>
      </c>
      <c r="T24" s="74">
        <f t="shared" si="9"/>
        <v>7172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40.799999999999997</v>
      </c>
      <c r="D25" s="42">
        <f t="shared" si="6"/>
        <v>45870</v>
      </c>
      <c r="E25" s="192">
        <f t="shared" si="7"/>
        <v>512</v>
      </c>
      <c r="F25" s="127">
        <f t="shared" si="2"/>
        <v>2525</v>
      </c>
      <c r="G25" s="127">
        <f t="shared" si="3"/>
        <v>4.7999999999999989</v>
      </c>
      <c r="H25" s="61">
        <v>1</v>
      </c>
      <c r="I25" s="470" t="s">
        <v>150</v>
      </c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511</v>
      </c>
      <c r="T25" s="74">
        <f t="shared" si="9"/>
        <v>7683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41.8</v>
      </c>
      <c r="D26" s="42">
        <f t="shared" si="6"/>
        <v>45871</v>
      </c>
      <c r="E26" s="192">
        <f t="shared" si="7"/>
        <v>511</v>
      </c>
      <c r="F26" s="127">
        <f t="shared" si="2"/>
        <v>2525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511</v>
      </c>
      <c r="T26" s="74">
        <f t="shared" si="9"/>
        <v>8194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42.8</v>
      </c>
      <c r="D27" s="42">
        <f t="shared" si="6"/>
        <v>45872</v>
      </c>
      <c r="E27" s="192">
        <f t="shared" si="7"/>
        <v>511</v>
      </c>
      <c r="F27" s="127">
        <f t="shared" si="2"/>
        <v>2525</v>
      </c>
      <c r="G27" s="127">
        <f t="shared" si="3"/>
        <v>0</v>
      </c>
      <c r="H27" s="61"/>
      <c r="I27" s="470"/>
      <c r="J27" s="471"/>
      <c r="K27" s="62"/>
      <c r="L27" s="63">
        <v>1000</v>
      </c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511</v>
      </c>
      <c r="T27" s="74">
        <f t="shared" si="9"/>
        <v>8705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43.8</v>
      </c>
      <c r="D28" s="42">
        <f t="shared" si="11"/>
        <v>45873</v>
      </c>
      <c r="E28" s="192">
        <f t="shared" si="7"/>
        <v>511</v>
      </c>
      <c r="F28" s="127">
        <f t="shared" si="2"/>
        <v>2525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511</v>
      </c>
      <c r="T28" s="74">
        <f t="shared" si="9"/>
        <v>9216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44.8</v>
      </c>
      <c r="D29" s="42">
        <f t="shared" si="11"/>
        <v>45874</v>
      </c>
      <c r="E29" s="192">
        <f t="shared" si="7"/>
        <v>511</v>
      </c>
      <c r="F29" s="127">
        <f t="shared" si="2"/>
        <v>2525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511</v>
      </c>
      <c r="T29" s="74">
        <f t="shared" si="9"/>
        <v>9727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45.8</v>
      </c>
      <c r="D30" s="42">
        <f t="shared" si="11"/>
        <v>45875</v>
      </c>
      <c r="E30" s="192">
        <f t="shared" si="7"/>
        <v>511</v>
      </c>
      <c r="F30" s="127">
        <f t="shared" si="2"/>
        <v>2525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511</v>
      </c>
      <c r="T30" s="75">
        <f t="shared" si="9"/>
        <v>10238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46.8</v>
      </c>
      <c r="D31" s="42">
        <f t="shared" si="11"/>
        <v>45876</v>
      </c>
      <c r="E31" s="192">
        <f t="shared" si="7"/>
        <v>511</v>
      </c>
      <c r="F31" s="127">
        <f t="shared" si="2"/>
        <v>2525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511</v>
      </c>
      <c r="T31" s="74">
        <f t="shared" si="9"/>
        <v>10749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47.8</v>
      </c>
      <c r="D32" s="42">
        <f t="shared" si="11"/>
        <v>45877</v>
      </c>
      <c r="E32" s="192">
        <f t="shared" si="7"/>
        <v>511</v>
      </c>
      <c r="F32" s="127">
        <f t="shared" si="2"/>
        <v>2525</v>
      </c>
      <c r="G32" s="127">
        <f t="shared" si="3"/>
        <v>8.5599999999999969</v>
      </c>
      <c r="H32" s="61">
        <v>1</v>
      </c>
      <c r="I32" s="470" t="s">
        <v>155</v>
      </c>
      <c r="J32" s="471"/>
      <c r="K32" s="62"/>
      <c r="L32" s="63"/>
      <c r="M32" s="64">
        <v>3000</v>
      </c>
      <c r="N32" s="122">
        <v>0.52324000000000004</v>
      </c>
      <c r="O32" s="121">
        <f t="shared" si="4"/>
        <v>1569.72</v>
      </c>
      <c r="P32" s="65"/>
      <c r="Q32" s="66"/>
      <c r="R32" s="66"/>
      <c r="S32" s="45">
        <f t="shared" si="8"/>
        <v>510</v>
      </c>
      <c r="T32" s="74">
        <f t="shared" si="9"/>
        <v>11259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48.8</v>
      </c>
      <c r="D33" s="42">
        <f t="shared" si="11"/>
        <v>45878</v>
      </c>
      <c r="E33" s="192">
        <f t="shared" si="7"/>
        <v>510</v>
      </c>
      <c r="F33" s="127">
        <f t="shared" si="2"/>
        <v>2525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510</v>
      </c>
      <c r="T33" s="74">
        <f t="shared" si="9"/>
        <v>11769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49.8</v>
      </c>
      <c r="D34" s="42">
        <f t="shared" si="11"/>
        <v>45879</v>
      </c>
      <c r="E34" s="192">
        <f t="shared" si="7"/>
        <v>510</v>
      </c>
      <c r="F34" s="127">
        <f t="shared" si="2"/>
        <v>2525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510</v>
      </c>
      <c r="T34" s="74">
        <f t="shared" si="9"/>
        <v>12279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50.8</v>
      </c>
      <c r="D35" s="42">
        <f t="shared" si="11"/>
        <v>45880</v>
      </c>
      <c r="E35" s="192">
        <f t="shared" si="7"/>
        <v>510</v>
      </c>
      <c r="F35" s="127">
        <f t="shared" si="2"/>
        <v>2525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510</v>
      </c>
      <c r="T35" s="74">
        <f t="shared" si="9"/>
        <v>12789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51.8</v>
      </c>
      <c r="D36" s="42">
        <f t="shared" si="11"/>
        <v>45881</v>
      </c>
      <c r="E36" s="192">
        <f t="shared" si="7"/>
        <v>510</v>
      </c>
      <c r="F36" s="127">
        <f t="shared" si="2"/>
        <v>2525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510</v>
      </c>
      <c r="T36" s="74">
        <f t="shared" si="9"/>
        <v>13299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52.8</v>
      </c>
      <c r="D37" s="42">
        <f t="shared" si="11"/>
        <v>45882</v>
      </c>
      <c r="E37" s="192">
        <f t="shared" si="7"/>
        <v>510</v>
      </c>
      <c r="F37" s="127">
        <f t="shared" si="2"/>
        <v>2525</v>
      </c>
      <c r="G37" s="127">
        <f t="shared" si="3"/>
        <v>0</v>
      </c>
      <c r="H37" s="61"/>
      <c r="I37" s="470"/>
      <c r="J37" s="471"/>
      <c r="K37" s="62"/>
      <c r="L37" s="63"/>
      <c r="M37" s="64">
        <v>3000</v>
      </c>
      <c r="N37" s="122">
        <v>0.52324000000000004</v>
      </c>
      <c r="O37" s="121">
        <f t="shared" si="4"/>
        <v>1569.72</v>
      </c>
      <c r="P37" s="65"/>
      <c r="Q37" s="66"/>
      <c r="R37" s="66"/>
      <c r="S37" s="45">
        <f t="shared" si="8"/>
        <v>510</v>
      </c>
      <c r="T37" s="75">
        <f t="shared" si="9"/>
        <v>13809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53.8</v>
      </c>
      <c r="D38" s="42">
        <f t="shared" si="11"/>
        <v>45883</v>
      </c>
      <c r="E38" s="192">
        <f t="shared" si="7"/>
        <v>510</v>
      </c>
      <c r="F38" s="127">
        <f t="shared" si="2"/>
        <v>2525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510</v>
      </c>
      <c r="T38" s="74">
        <f t="shared" si="9"/>
        <v>14319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54.8</v>
      </c>
      <c r="D39" s="42">
        <f t="shared" si="11"/>
        <v>45884</v>
      </c>
      <c r="E39" s="192">
        <f t="shared" si="7"/>
        <v>510</v>
      </c>
      <c r="F39" s="127">
        <f t="shared" si="2"/>
        <v>2525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510</v>
      </c>
      <c r="T39" s="74">
        <f t="shared" si="9"/>
        <v>14829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55.8</v>
      </c>
      <c r="D40" s="42">
        <f t="shared" si="11"/>
        <v>45885</v>
      </c>
      <c r="E40" s="192">
        <f t="shared" si="7"/>
        <v>510</v>
      </c>
      <c r="F40" s="127">
        <f t="shared" si="2"/>
        <v>2525</v>
      </c>
      <c r="G40" s="127">
        <f t="shared" si="3"/>
        <v>0</v>
      </c>
      <c r="H40" s="61"/>
      <c r="I40" s="470"/>
      <c r="J40" s="471"/>
      <c r="K40" s="62"/>
      <c r="L40" s="63"/>
      <c r="M40" s="64">
        <v>1500</v>
      </c>
      <c r="N40" s="122">
        <v>0.52324000000000004</v>
      </c>
      <c r="O40" s="121">
        <f t="shared" si="4"/>
        <v>784.86</v>
      </c>
      <c r="P40" s="65"/>
      <c r="Q40" s="66"/>
      <c r="R40" s="66"/>
      <c r="S40" s="45">
        <f t="shared" si="8"/>
        <v>510</v>
      </c>
      <c r="T40" s="74">
        <f t="shared" si="9"/>
        <v>15339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56.8</v>
      </c>
      <c r="D41" s="42">
        <f t="shared" si="11"/>
        <v>45886</v>
      </c>
      <c r="E41" s="192">
        <f t="shared" si="7"/>
        <v>510</v>
      </c>
      <c r="F41" s="127">
        <f t="shared" si="2"/>
        <v>2525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510</v>
      </c>
      <c r="T41" s="74">
        <f t="shared" si="9"/>
        <v>15849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57.8</v>
      </c>
      <c r="D42" s="42">
        <f t="shared" si="11"/>
        <v>45887</v>
      </c>
      <c r="E42" s="192">
        <f t="shared" si="7"/>
        <v>510</v>
      </c>
      <c r="F42" s="127">
        <f t="shared" si="2"/>
        <v>2525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510</v>
      </c>
      <c r="T42" s="74">
        <f t="shared" si="9"/>
        <v>16359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58.8</v>
      </c>
      <c r="D43" s="42">
        <f t="shared" si="11"/>
        <v>45888</v>
      </c>
      <c r="E43" s="192">
        <f t="shared" si="7"/>
        <v>510</v>
      </c>
      <c r="F43" s="127">
        <f t="shared" si="2"/>
        <v>2525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510</v>
      </c>
      <c r="T43" s="74">
        <f t="shared" si="9"/>
        <v>16869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59.8</v>
      </c>
      <c r="D44" s="42">
        <f t="shared" si="12"/>
        <v>45889</v>
      </c>
      <c r="E44" s="192">
        <f t="shared" si="7"/>
        <v>510</v>
      </c>
      <c r="F44" s="127">
        <f t="shared" si="2"/>
        <v>2525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510</v>
      </c>
      <c r="T44" s="75">
        <f t="shared" si="9"/>
        <v>17379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60.8</v>
      </c>
      <c r="D45" s="42">
        <f t="shared" si="12"/>
        <v>45890</v>
      </c>
      <c r="E45" s="192">
        <f t="shared" si="7"/>
        <v>510</v>
      </c>
      <c r="F45" s="127">
        <f t="shared" si="2"/>
        <v>2525</v>
      </c>
      <c r="G45" s="127">
        <f t="shared" si="3"/>
        <v>19.36</v>
      </c>
      <c r="H45" s="61">
        <v>1</v>
      </c>
      <c r="I45" s="470" t="s">
        <v>155</v>
      </c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509</v>
      </c>
      <c r="T45" s="74">
        <f>T44+S45</f>
        <v>17888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61.8</v>
      </c>
      <c r="D46" s="42">
        <f t="shared" si="12"/>
        <v>45891</v>
      </c>
      <c r="E46" s="192">
        <f t="shared" si="7"/>
        <v>509</v>
      </c>
      <c r="F46" s="127">
        <f t="shared" si="2"/>
        <v>2525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509</v>
      </c>
      <c r="T46" s="74">
        <f>T45+S46</f>
        <v>18397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62.8</v>
      </c>
      <c r="D47" s="42">
        <f t="shared" si="12"/>
        <v>45892</v>
      </c>
      <c r="E47" s="192">
        <f t="shared" si="7"/>
        <v>509</v>
      </c>
      <c r="F47" s="127">
        <f t="shared" si="2"/>
        <v>2525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509</v>
      </c>
      <c r="T47" s="74">
        <f t="shared" si="9"/>
        <v>18906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63.8</v>
      </c>
      <c r="D48" s="42">
        <f t="shared" si="12"/>
        <v>45893</v>
      </c>
      <c r="E48" s="192">
        <f t="shared" si="7"/>
        <v>509</v>
      </c>
      <c r="F48" s="127">
        <f t="shared" si="2"/>
        <v>2525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509</v>
      </c>
      <c r="T48" s="74">
        <f t="shared" si="9"/>
        <v>19415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64.8</v>
      </c>
      <c r="D49" s="42">
        <f t="shared" si="12"/>
        <v>45894</v>
      </c>
      <c r="E49" s="192">
        <f t="shared" si="7"/>
        <v>0</v>
      </c>
      <c r="F49" s="127">
        <f t="shared" si="2"/>
        <v>2525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362</v>
      </c>
      <c r="Q49" s="66">
        <v>509</v>
      </c>
      <c r="R49" s="66">
        <v>13950</v>
      </c>
      <c r="S49" s="45">
        <f t="shared" si="8"/>
        <v>0</v>
      </c>
      <c r="T49" s="74">
        <f t="shared" si="9"/>
        <v>19415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65.8</v>
      </c>
      <c r="D50" s="42">
        <f t="shared" si="12"/>
        <v>45895</v>
      </c>
      <c r="E50" s="192">
        <f t="shared" si="7"/>
        <v>0</v>
      </c>
      <c r="F50" s="127">
        <f t="shared" si="2"/>
        <v>2525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19415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66.8</v>
      </c>
      <c r="D51" s="42">
        <f t="shared" si="12"/>
        <v>45896</v>
      </c>
      <c r="E51" s="192">
        <f t="shared" si="7"/>
        <v>0</v>
      </c>
      <c r="F51" s="127">
        <f t="shared" si="2"/>
        <v>2525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19415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67.8</v>
      </c>
      <c r="D52" s="42">
        <f t="shared" si="12"/>
        <v>45897</v>
      </c>
      <c r="E52" s="192">
        <f t="shared" si="7"/>
        <v>0</v>
      </c>
      <c r="F52" s="127">
        <f t="shared" si="2"/>
        <v>2525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19415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68.8</v>
      </c>
      <c r="D53" s="42">
        <f t="shared" si="12"/>
        <v>45898</v>
      </c>
      <c r="E53" s="192">
        <f t="shared" si="7"/>
        <v>0</v>
      </c>
      <c r="F53" s="127">
        <f t="shared" si="2"/>
        <v>2525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19415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69.8</v>
      </c>
      <c r="D54" s="42">
        <f t="shared" si="12"/>
        <v>45899</v>
      </c>
      <c r="E54" s="192">
        <f t="shared" si="7"/>
        <v>0</v>
      </c>
      <c r="F54" s="127">
        <f t="shared" si="2"/>
        <v>2525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19415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70.8</v>
      </c>
      <c r="D55" s="42">
        <f t="shared" si="12"/>
        <v>45900</v>
      </c>
      <c r="E55" s="192">
        <f t="shared" si="7"/>
        <v>0</v>
      </c>
      <c r="F55" s="127">
        <f t="shared" si="2"/>
        <v>2525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19415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71.8</v>
      </c>
      <c r="D56" s="42">
        <f t="shared" si="12"/>
        <v>45901</v>
      </c>
      <c r="E56" s="192">
        <f t="shared" si="7"/>
        <v>0</v>
      </c>
      <c r="F56" s="127">
        <f t="shared" si="2"/>
        <v>2525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19415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72.8</v>
      </c>
      <c r="D57" s="42">
        <f t="shared" si="12"/>
        <v>45902</v>
      </c>
      <c r="E57" s="192">
        <f>E56-H56-Q57</f>
        <v>0</v>
      </c>
      <c r="F57" s="127">
        <f t="shared" si="2"/>
        <v>2525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19415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73.8</v>
      </c>
      <c r="D58" s="44">
        <f t="shared" si="12"/>
        <v>45903</v>
      </c>
      <c r="E58" s="192">
        <f>E57-H57-Q58</f>
        <v>0</v>
      </c>
      <c r="F58" s="127">
        <f t="shared" si="2"/>
        <v>2525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19415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34.319999999999993</v>
      </c>
      <c r="H59" s="46">
        <f>SUM(H10:H58)</f>
        <v>6</v>
      </c>
      <c r="I59" s="485"/>
      <c r="J59" s="486"/>
      <c r="K59" s="480">
        <f>SUM(K10:M58)</f>
        <v>16600</v>
      </c>
      <c r="L59" s="481"/>
      <c r="M59" s="482"/>
      <c r="N59" s="231"/>
      <c r="O59" s="231">
        <f>SUM(O10:O58)</f>
        <v>9107.76</v>
      </c>
      <c r="P59" s="47"/>
      <c r="Q59" s="48">
        <f>SUM(Q10:Q58)</f>
        <v>594</v>
      </c>
      <c r="R59" s="48">
        <f>SUM(R10:R58)</f>
        <v>14433</v>
      </c>
      <c r="S59" s="49"/>
      <c r="T59" s="77">
        <f t="shared" si="13"/>
        <v>19415</v>
      </c>
      <c r="U59" s="78"/>
      <c r="V59" s="78"/>
      <c r="W59" s="151"/>
      <c r="X59" s="152"/>
      <c r="Y59" s="154">
        <f>SUM(Y10:Y30)</f>
        <v>21.25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2500-000000000000}">
      <formula1>$AA$10:$AA$25</formula1>
    </dataValidation>
  </dataValidation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B050"/>
  </sheetPr>
  <dimension ref="A1:AL101"/>
  <sheetViews>
    <sheetView topLeftCell="A44" workbookViewId="0">
      <selection activeCell="O59" sqref="O5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2524</v>
      </c>
      <c r="E2" s="445"/>
      <c r="F2" s="446"/>
      <c r="G2" s="228"/>
      <c r="H2" s="413" t="s">
        <v>2</v>
      </c>
      <c r="I2" s="414"/>
      <c r="J2" s="442">
        <v>566</v>
      </c>
      <c r="K2" s="443"/>
      <c r="L2" s="29" t="s">
        <v>3</v>
      </c>
      <c r="M2" s="165">
        <f>T59</f>
        <v>19544</v>
      </c>
      <c r="N2" s="29" t="s">
        <v>14</v>
      </c>
      <c r="O2" s="181">
        <f>K59</f>
        <v>17000</v>
      </c>
      <c r="P2" s="29" t="s">
        <v>40</v>
      </c>
      <c r="Q2" s="53">
        <v>19.100000000000001</v>
      </c>
      <c r="R2" s="186" t="s">
        <v>236</v>
      </c>
      <c r="S2" s="160">
        <f>Y59</f>
        <v>12.5</v>
      </c>
      <c r="T2" t="s">
        <v>297</v>
      </c>
      <c r="U2">
        <f xml:space="preserve"> SUM(K10:K58)</f>
        <v>2500</v>
      </c>
      <c r="V2">
        <f>(U2/((J$2)-(SUM(Q10:Q14))))</f>
        <v>4.8449612403100772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229"/>
      <c r="H3" s="392" t="s">
        <v>4</v>
      </c>
      <c r="I3" s="393"/>
      <c r="J3" s="440">
        <v>4060</v>
      </c>
      <c r="K3" s="441"/>
      <c r="L3" s="226" t="s">
        <v>113</v>
      </c>
      <c r="M3" s="166">
        <f>J3/J2</f>
        <v>7.1731448763250887</v>
      </c>
      <c r="N3" s="171" t="s">
        <v>15</v>
      </c>
      <c r="O3" s="182">
        <f>(O2/(J7-J3))</f>
        <v>1.5692790547401458</v>
      </c>
      <c r="P3" s="171" t="s">
        <v>41</v>
      </c>
      <c r="Q3" s="54">
        <v>33.299999999999997</v>
      </c>
      <c r="R3" s="187" t="s">
        <v>237</v>
      </c>
      <c r="S3" s="161">
        <f>G59</f>
        <v>4.0799999999999992</v>
      </c>
      <c r="T3" t="s">
        <v>246</v>
      </c>
      <c r="U3">
        <f>SUM(L10:L57)</f>
        <v>7000</v>
      </c>
      <c r="V3">
        <f>(U3/((J$2)-(SUM(Q10:Q15))))</f>
        <v>13.565891472868216</v>
      </c>
    </row>
    <row r="4" spans="1:38" ht="18.75" x14ac:dyDescent="0.3">
      <c r="A4" s="387" t="s">
        <v>5</v>
      </c>
      <c r="B4" s="388"/>
      <c r="C4" s="389"/>
      <c r="D4" s="436">
        <v>45848</v>
      </c>
      <c r="E4" s="437"/>
      <c r="F4" s="438"/>
      <c r="G4" s="227"/>
      <c r="H4" s="433" t="s">
        <v>6</v>
      </c>
      <c r="I4" s="434"/>
      <c r="J4" s="395">
        <f>H59</f>
        <v>2</v>
      </c>
      <c r="K4" s="435"/>
      <c r="L4" s="30" t="s">
        <v>7</v>
      </c>
      <c r="M4" s="167">
        <f>(SUM(H10:H20)/J2)+(SUM(H21:H58)/(J2-J5-AB2))</f>
        <v>3.7085320251123537E-3</v>
      </c>
      <c r="N4" s="175" t="s">
        <v>111</v>
      </c>
      <c r="O4" s="183">
        <f>O59</f>
        <v>9997.1899999999987</v>
      </c>
      <c r="P4" s="172" t="s">
        <v>39</v>
      </c>
      <c r="Q4" s="54"/>
      <c r="R4" s="187" t="s">
        <v>242</v>
      </c>
      <c r="S4" s="161">
        <f>O2-S3-S2</f>
        <v>16983.419999999998</v>
      </c>
      <c r="T4" t="s">
        <v>37</v>
      </c>
      <c r="U4">
        <f>SUM(M10:M58)</f>
        <v>7500</v>
      </c>
      <c r="V4">
        <f>(U4/((J$2)-(SUM(Q10:Q14))))</f>
        <v>14.534883720930232</v>
      </c>
    </row>
    <row r="5" spans="1:38" ht="18.75" x14ac:dyDescent="0.3">
      <c r="A5" s="387" t="s">
        <v>8</v>
      </c>
      <c r="B5" s="388"/>
      <c r="C5" s="389"/>
      <c r="D5" s="436">
        <v>45887</v>
      </c>
      <c r="E5" s="437"/>
      <c r="F5" s="438"/>
      <c r="G5" s="227"/>
      <c r="H5" s="433" t="s">
        <v>106</v>
      </c>
      <c r="I5" s="434"/>
      <c r="J5" s="395">
        <f>SUM(Q10:Q25)</f>
        <v>50</v>
      </c>
      <c r="K5" s="435"/>
      <c r="L5" s="30" t="s">
        <v>10</v>
      </c>
      <c r="M5" s="168">
        <f>((J7-J3)/M2)*1000</f>
        <v>554.28776094965201</v>
      </c>
      <c r="N5" s="173" t="s">
        <v>112</v>
      </c>
      <c r="O5" s="184">
        <f>O4/(J7-J3)</f>
        <v>0.9228459337210374</v>
      </c>
      <c r="P5" s="173" t="s">
        <v>42</v>
      </c>
      <c r="Q5" s="54"/>
      <c r="R5" s="187" t="s">
        <v>238</v>
      </c>
      <c r="S5" s="161">
        <f>S4/J6</f>
        <v>33.04167315175097</v>
      </c>
      <c r="AA5">
        <v>29.1</v>
      </c>
    </row>
    <row r="6" spans="1:38" ht="18.75" x14ac:dyDescent="0.3">
      <c r="A6" s="387" t="s">
        <v>11</v>
      </c>
      <c r="B6" s="388"/>
      <c r="C6" s="389"/>
      <c r="D6" s="447">
        <v>26.2</v>
      </c>
      <c r="E6" s="448"/>
      <c r="F6" s="449"/>
      <c r="G6" s="229"/>
      <c r="H6" s="433" t="s">
        <v>107</v>
      </c>
      <c r="I6" s="434"/>
      <c r="J6" s="395">
        <f>Q59-J5</f>
        <v>514</v>
      </c>
      <c r="K6" s="435"/>
      <c r="L6" s="226" t="s">
        <v>109</v>
      </c>
      <c r="M6" s="169">
        <f>SUM(R40:R58)/SUM(Q40:Q58)</f>
        <v>28.352140077821012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65.2</v>
      </c>
      <c r="E7" s="464"/>
      <c r="F7" s="465"/>
      <c r="G7" s="230"/>
      <c r="H7" s="459" t="s">
        <v>12</v>
      </c>
      <c r="I7" s="460"/>
      <c r="J7" s="461">
        <f>R59</f>
        <v>14893</v>
      </c>
      <c r="K7" s="462"/>
      <c r="L7" s="31" t="s">
        <v>110</v>
      </c>
      <c r="M7" s="170">
        <f>SUM(R10:R25)/SUM(Q10:Q25)</f>
        <v>6.4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26.2</v>
      </c>
      <c r="D10" s="41">
        <f>D4</f>
        <v>45848</v>
      </c>
      <c r="E10" s="192">
        <f>J2</f>
        <v>566</v>
      </c>
      <c r="F10" s="127">
        <f>D$2</f>
        <v>2524</v>
      </c>
      <c r="G10" s="127">
        <f>H10*X10</f>
        <v>0</v>
      </c>
      <c r="H10" s="55"/>
      <c r="I10" s="468"/>
      <c r="J10" s="469"/>
      <c r="K10" s="56">
        <v>2500</v>
      </c>
      <c r="L10" s="57"/>
      <c r="M10" s="58"/>
      <c r="N10" s="121">
        <v>0.73340000000000005</v>
      </c>
      <c r="O10" s="121">
        <f>SUM(K10:M10)*N10</f>
        <v>1833.5000000000002</v>
      </c>
      <c r="P10" s="119" t="s">
        <v>347</v>
      </c>
      <c r="Q10" s="60"/>
      <c r="R10" s="60"/>
      <c r="S10" s="45">
        <f>E10-H10-Q10</f>
        <v>566</v>
      </c>
      <c r="T10" s="74">
        <v>0</v>
      </c>
      <c r="U10" s="156">
        <v>26</v>
      </c>
      <c r="V10" s="156">
        <v>32.200000000000003</v>
      </c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27.2</v>
      </c>
      <c r="D11" s="42">
        <f>D10+1</f>
        <v>45849</v>
      </c>
      <c r="E11" s="192">
        <f>E10-H10-Q11</f>
        <v>516</v>
      </c>
      <c r="F11" s="127">
        <f t="shared" ref="F11:F58" si="2">D$2</f>
        <v>2524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265</v>
      </c>
      <c r="Q11" s="66">
        <v>50</v>
      </c>
      <c r="R11" s="66">
        <v>320</v>
      </c>
      <c r="S11" s="45">
        <f>S10-H11-Q11</f>
        <v>516</v>
      </c>
      <c r="T11" s="74">
        <f>T10+S11</f>
        <v>516</v>
      </c>
      <c r="U11" s="78">
        <v>19.7</v>
      </c>
      <c r="V11" s="78">
        <v>29.1</v>
      </c>
      <c r="W11" s="148">
        <v>0.25</v>
      </c>
      <c r="X11" s="148">
        <f t="shared" ref="X11:X58" si="5">W11+X10</f>
        <v>0.25</v>
      </c>
      <c r="Y11" s="149">
        <f t="shared" si="1"/>
        <v>12.5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28.2</v>
      </c>
      <c r="D12" s="42">
        <f t="shared" si="6"/>
        <v>45850</v>
      </c>
      <c r="E12" s="192">
        <f t="shared" ref="E12:E56" si="7">E11-H11-Q12</f>
        <v>516</v>
      </c>
      <c r="F12" s="127">
        <f t="shared" si="2"/>
        <v>2524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516</v>
      </c>
      <c r="T12" s="74">
        <f t="shared" ref="T12:T51" si="9">T11+S12</f>
        <v>1032</v>
      </c>
      <c r="U12" s="78">
        <v>20.7</v>
      </c>
      <c r="V12" s="78">
        <v>30.6</v>
      </c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29.2</v>
      </c>
      <c r="D13" s="42">
        <f t="shared" si="6"/>
        <v>45851</v>
      </c>
      <c r="E13" s="192">
        <f t="shared" si="7"/>
        <v>516</v>
      </c>
      <c r="F13" s="127">
        <f t="shared" si="2"/>
        <v>2524</v>
      </c>
      <c r="G13" s="127">
        <f t="shared" si="3"/>
        <v>0.8</v>
      </c>
      <c r="H13" s="61">
        <v>1</v>
      </c>
      <c r="I13" s="470" t="s">
        <v>148</v>
      </c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515</v>
      </c>
      <c r="T13" s="74">
        <f t="shared" si="9"/>
        <v>1547</v>
      </c>
      <c r="U13" s="78">
        <v>19.5</v>
      </c>
      <c r="V13" s="78">
        <v>33.299999999999997</v>
      </c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30.2</v>
      </c>
      <c r="D14" s="42">
        <f t="shared" si="6"/>
        <v>45852</v>
      </c>
      <c r="E14" s="192">
        <f t="shared" si="7"/>
        <v>515</v>
      </c>
      <c r="F14" s="127">
        <f t="shared" si="2"/>
        <v>2524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515</v>
      </c>
      <c r="T14" s="74">
        <f t="shared" si="9"/>
        <v>2062</v>
      </c>
      <c r="U14" s="78">
        <v>19.100000000000001</v>
      </c>
      <c r="V14" s="78">
        <v>31</v>
      </c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31.2</v>
      </c>
      <c r="D15" s="42">
        <f t="shared" si="6"/>
        <v>45853</v>
      </c>
      <c r="E15" s="192">
        <f>E14-H14-Q15</f>
        <v>515</v>
      </c>
      <c r="F15" s="127">
        <f t="shared" si="2"/>
        <v>2524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515</v>
      </c>
      <c r="T15" s="74">
        <f t="shared" si="9"/>
        <v>2577</v>
      </c>
      <c r="U15" s="78">
        <v>21</v>
      </c>
      <c r="V15" s="78">
        <v>29.6</v>
      </c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32.200000000000003</v>
      </c>
      <c r="D16" s="42">
        <f t="shared" si="6"/>
        <v>45854</v>
      </c>
      <c r="E16" s="192">
        <f t="shared" si="7"/>
        <v>515</v>
      </c>
      <c r="F16" s="127">
        <f t="shared" si="2"/>
        <v>2524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515</v>
      </c>
      <c r="T16" s="75">
        <f t="shared" si="9"/>
        <v>3092</v>
      </c>
      <c r="U16" s="78">
        <v>26.8</v>
      </c>
      <c r="V16" s="78">
        <v>30</v>
      </c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33.200000000000003</v>
      </c>
      <c r="D17" s="42">
        <f t="shared" si="6"/>
        <v>45855</v>
      </c>
      <c r="E17" s="192">
        <f t="shared" si="7"/>
        <v>515</v>
      </c>
      <c r="F17" s="127">
        <f t="shared" si="2"/>
        <v>2524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515</v>
      </c>
      <c r="T17" s="74">
        <f t="shared" si="9"/>
        <v>3607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34.200000000000003</v>
      </c>
      <c r="D18" s="42">
        <f t="shared" si="6"/>
        <v>45856</v>
      </c>
      <c r="E18" s="192">
        <f>E17-H17-Q18</f>
        <v>515</v>
      </c>
      <c r="F18" s="127">
        <f t="shared" si="2"/>
        <v>2524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515</v>
      </c>
      <c r="T18" s="74">
        <f t="shared" si="9"/>
        <v>4122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35.200000000000003</v>
      </c>
      <c r="D19" s="42">
        <f t="shared" si="6"/>
        <v>45857</v>
      </c>
      <c r="E19" s="192">
        <f t="shared" si="7"/>
        <v>515</v>
      </c>
      <c r="F19" s="127">
        <f t="shared" si="2"/>
        <v>2524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515</v>
      </c>
      <c r="T19" s="74">
        <f t="shared" si="9"/>
        <v>4637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36.200000000000003</v>
      </c>
      <c r="D20" s="42">
        <f t="shared" si="6"/>
        <v>45858</v>
      </c>
      <c r="E20" s="192">
        <f t="shared" si="7"/>
        <v>515</v>
      </c>
      <c r="F20" s="127">
        <f t="shared" si="2"/>
        <v>2524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515</v>
      </c>
      <c r="T20" s="74">
        <f t="shared" si="9"/>
        <v>5152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37.200000000000003</v>
      </c>
      <c r="D21" s="42">
        <f t="shared" si="6"/>
        <v>45859</v>
      </c>
      <c r="E21" s="192">
        <f t="shared" si="7"/>
        <v>515</v>
      </c>
      <c r="F21" s="127">
        <f t="shared" si="2"/>
        <v>2524</v>
      </c>
      <c r="G21" s="127">
        <f t="shared" si="3"/>
        <v>3.2799999999999994</v>
      </c>
      <c r="H21" s="61">
        <v>1</v>
      </c>
      <c r="I21" s="470" t="s">
        <v>155</v>
      </c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514</v>
      </c>
      <c r="T21" s="74">
        <f t="shared" si="9"/>
        <v>5666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38.200000000000003</v>
      </c>
      <c r="D22" s="42">
        <f t="shared" si="6"/>
        <v>45860</v>
      </c>
      <c r="E22" s="192">
        <f t="shared" si="7"/>
        <v>514</v>
      </c>
      <c r="F22" s="127">
        <f t="shared" si="2"/>
        <v>2524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514</v>
      </c>
      <c r="T22" s="74">
        <f t="shared" si="9"/>
        <v>6180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39.200000000000003</v>
      </c>
      <c r="D23" s="42">
        <f t="shared" si="6"/>
        <v>45861</v>
      </c>
      <c r="E23" s="192">
        <f t="shared" si="7"/>
        <v>514</v>
      </c>
      <c r="F23" s="127">
        <f t="shared" si="2"/>
        <v>2524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514</v>
      </c>
      <c r="T23" s="75">
        <f t="shared" si="9"/>
        <v>6694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40.200000000000003</v>
      </c>
      <c r="D24" s="42">
        <f t="shared" si="6"/>
        <v>45862</v>
      </c>
      <c r="E24" s="192">
        <f t="shared" si="7"/>
        <v>514</v>
      </c>
      <c r="F24" s="127">
        <f t="shared" si="2"/>
        <v>2524</v>
      </c>
      <c r="G24" s="127">
        <f t="shared" si="3"/>
        <v>0</v>
      </c>
      <c r="H24" s="61"/>
      <c r="I24" s="470"/>
      <c r="J24" s="471"/>
      <c r="K24" s="62"/>
      <c r="L24" s="63">
        <v>3000</v>
      </c>
      <c r="M24" s="64"/>
      <c r="N24" s="122">
        <v>0.60721999999999998</v>
      </c>
      <c r="O24" s="121">
        <f t="shared" si="4"/>
        <v>1821.6599999999999</v>
      </c>
      <c r="P24" s="65"/>
      <c r="Q24" s="66"/>
      <c r="R24" s="66"/>
      <c r="S24" s="45">
        <f t="shared" si="8"/>
        <v>514</v>
      </c>
      <c r="T24" s="74">
        <f t="shared" si="9"/>
        <v>7208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41.2</v>
      </c>
      <c r="D25" s="42">
        <f t="shared" si="6"/>
        <v>45863</v>
      </c>
      <c r="E25" s="192">
        <f t="shared" si="7"/>
        <v>514</v>
      </c>
      <c r="F25" s="127">
        <f t="shared" si="2"/>
        <v>2524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514</v>
      </c>
      <c r="T25" s="74">
        <f t="shared" si="9"/>
        <v>7722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42.2</v>
      </c>
      <c r="D26" s="42">
        <f t="shared" si="6"/>
        <v>45864</v>
      </c>
      <c r="E26" s="192">
        <f t="shared" si="7"/>
        <v>514</v>
      </c>
      <c r="F26" s="127">
        <f t="shared" si="2"/>
        <v>2524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514</v>
      </c>
      <c r="T26" s="74">
        <f t="shared" si="9"/>
        <v>8236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43.2</v>
      </c>
      <c r="D27" s="42">
        <f t="shared" si="6"/>
        <v>45865</v>
      </c>
      <c r="E27" s="192">
        <f t="shared" si="7"/>
        <v>514</v>
      </c>
      <c r="F27" s="127">
        <f t="shared" si="2"/>
        <v>2524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514</v>
      </c>
      <c r="T27" s="74">
        <f t="shared" si="9"/>
        <v>8750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44.2</v>
      </c>
      <c r="D28" s="42">
        <f t="shared" si="11"/>
        <v>45866</v>
      </c>
      <c r="E28" s="192">
        <f t="shared" si="7"/>
        <v>514</v>
      </c>
      <c r="F28" s="127">
        <f t="shared" si="2"/>
        <v>2524</v>
      </c>
      <c r="G28" s="127">
        <f t="shared" si="3"/>
        <v>0</v>
      </c>
      <c r="H28" s="61"/>
      <c r="I28" s="470"/>
      <c r="J28" s="471"/>
      <c r="K28" s="62"/>
      <c r="L28" s="63">
        <v>3000</v>
      </c>
      <c r="M28" s="64"/>
      <c r="N28" s="122">
        <v>0.60721999999999998</v>
      </c>
      <c r="O28" s="121">
        <f t="shared" si="4"/>
        <v>1821.6599999999999</v>
      </c>
      <c r="P28" s="65"/>
      <c r="Q28" s="66"/>
      <c r="R28" s="66"/>
      <c r="S28" s="45">
        <f t="shared" si="8"/>
        <v>514</v>
      </c>
      <c r="T28" s="74">
        <f t="shared" si="9"/>
        <v>9264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45.2</v>
      </c>
      <c r="D29" s="42">
        <f t="shared" si="11"/>
        <v>45867</v>
      </c>
      <c r="E29" s="192">
        <f t="shared" si="7"/>
        <v>514</v>
      </c>
      <c r="F29" s="127">
        <f t="shared" si="2"/>
        <v>2524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514</v>
      </c>
      <c r="T29" s="74">
        <f t="shared" si="9"/>
        <v>9778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46.2</v>
      </c>
      <c r="D30" s="42">
        <f t="shared" si="11"/>
        <v>45868</v>
      </c>
      <c r="E30" s="192">
        <f t="shared" si="7"/>
        <v>514</v>
      </c>
      <c r="F30" s="127">
        <f t="shared" si="2"/>
        <v>2524</v>
      </c>
      <c r="G30" s="127">
        <f t="shared" si="3"/>
        <v>0</v>
      </c>
      <c r="H30" s="61"/>
      <c r="I30" s="470"/>
      <c r="J30" s="471"/>
      <c r="K30" s="62"/>
      <c r="L30" s="63">
        <v>1000</v>
      </c>
      <c r="M30" s="64"/>
      <c r="N30" s="122">
        <v>0.60721999999999998</v>
      </c>
      <c r="O30" s="121">
        <f t="shared" si="4"/>
        <v>607.22</v>
      </c>
      <c r="P30" s="65"/>
      <c r="Q30" s="66"/>
      <c r="R30" s="66"/>
      <c r="S30" s="45">
        <f t="shared" si="8"/>
        <v>514</v>
      </c>
      <c r="T30" s="75">
        <f t="shared" si="9"/>
        <v>10292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47.2</v>
      </c>
      <c r="D31" s="42">
        <f t="shared" si="11"/>
        <v>45869</v>
      </c>
      <c r="E31" s="192">
        <f t="shared" si="7"/>
        <v>514</v>
      </c>
      <c r="F31" s="127">
        <f t="shared" si="2"/>
        <v>2524</v>
      </c>
      <c r="G31" s="127">
        <f t="shared" si="3"/>
        <v>0</v>
      </c>
      <c r="H31" s="61"/>
      <c r="I31" s="470"/>
      <c r="J31" s="471"/>
      <c r="K31" s="62"/>
      <c r="L31" s="63"/>
      <c r="M31" s="64">
        <v>1000</v>
      </c>
      <c r="N31" s="122">
        <v>0.51209000000000005</v>
      </c>
      <c r="O31" s="121">
        <f t="shared" si="4"/>
        <v>512.09</v>
      </c>
      <c r="P31" s="65"/>
      <c r="Q31" s="66"/>
      <c r="R31" s="66"/>
      <c r="S31" s="45">
        <f t="shared" si="8"/>
        <v>514</v>
      </c>
      <c r="T31" s="74">
        <f t="shared" si="9"/>
        <v>10806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48.2</v>
      </c>
      <c r="D32" s="42">
        <f t="shared" si="11"/>
        <v>45870</v>
      </c>
      <c r="E32" s="192">
        <f t="shared" si="7"/>
        <v>514</v>
      </c>
      <c r="F32" s="127">
        <f t="shared" si="2"/>
        <v>2524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514</v>
      </c>
      <c r="T32" s="74">
        <f t="shared" si="9"/>
        <v>11320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49.2</v>
      </c>
      <c r="D33" s="42">
        <f t="shared" si="11"/>
        <v>45871</v>
      </c>
      <c r="E33" s="192">
        <f t="shared" si="7"/>
        <v>514</v>
      </c>
      <c r="F33" s="127">
        <f t="shared" si="2"/>
        <v>2524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514</v>
      </c>
      <c r="T33" s="74">
        <f t="shared" si="9"/>
        <v>11834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50.2</v>
      </c>
      <c r="D34" s="42">
        <f t="shared" si="11"/>
        <v>45872</v>
      </c>
      <c r="E34" s="192">
        <f t="shared" si="7"/>
        <v>514</v>
      </c>
      <c r="F34" s="127">
        <f t="shared" si="2"/>
        <v>2524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514</v>
      </c>
      <c r="T34" s="74">
        <f t="shared" si="9"/>
        <v>12348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51.2</v>
      </c>
      <c r="D35" s="42">
        <f t="shared" si="11"/>
        <v>45873</v>
      </c>
      <c r="E35" s="192">
        <f t="shared" si="7"/>
        <v>514</v>
      </c>
      <c r="F35" s="127">
        <f t="shared" si="2"/>
        <v>2524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514</v>
      </c>
      <c r="T35" s="74">
        <f t="shared" si="9"/>
        <v>12862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52.2</v>
      </c>
      <c r="D36" s="42">
        <f t="shared" si="11"/>
        <v>45874</v>
      </c>
      <c r="E36" s="192">
        <f t="shared" si="7"/>
        <v>514</v>
      </c>
      <c r="F36" s="127">
        <f t="shared" si="2"/>
        <v>2524</v>
      </c>
      <c r="G36" s="127">
        <f t="shared" si="3"/>
        <v>0</v>
      </c>
      <c r="H36" s="61"/>
      <c r="I36" s="470"/>
      <c r="J36" s="471"/>
      <c r="K36" s="62"/>
      <c r="L36" s="63"/>
      <c r="M36" s="64">
        <v>1500</v>
      </c>
      <c r="N36" s="122">
        <v>0.52324000000000004</v>
      </c>
      <c r="O36" s="121">
        <f t="shared" si="4"/>
        <v>784.86</v>
      </c>
      <c r="P36" s="65"/>
      <c r="Q36" s="66"/>
      <c r="R36" s="66"/>
      <c r="S36" s="45">
        <f t="shared" si="8"/>
        <v>514</v>
      </c>
      <c r="T36" s="74">
        <f t="shared" si="9"/>
        <v>13376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53.2</v>
      </c>
      <c r="D37" s="42">
        <f t="shared" si="11"/>
        <v>45875</v>
      </c>
      <c r="E37" s="192">
        <f t="shared" si="7"/>
        <v>514</v>
      </c>
      <c r="F37" s="127">
        <f t="shared" si="2"/>
        <v>2524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514</v>
      </c>
      <c r="T37" s="75">
        <f t="shared" si="9"/>
        <v>13890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54.2</v>
      </c>
      <c r="D38" s="42">
        <f t="shared" si="11"/>
        <v>45876</v>
      </c>
      <c r="E38" s="192">
        <f t="shared" si="7"/>
        <v>514</v>
      </c>
      <c r="F38" s="127">
        <f t="shared" si="2"/>
        <v>2524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514</v>
      </c>
      <c r="T38" s="74">
        <f t="shared" si="9"/>
        <v>14404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55.2</v>
      </c>
      <c r="D39" s="42">
        <f t="shared" si="11"/>
        <v>45877</v>
      </c>
      <c r="E39" s="192">
        <f t="shared" si="7"/>
        <v>514</v>
      </c>
      <c r="F39" s="127">
        <f t="shared" si="2"/>
        <v>2524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514</v>
      </c>
      <c r="T39" s="74">
        <f t="shared" si="9"/>
        <v>14918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56.2</v>
      </c>
      <c r="D40" s="42">
        <f t="shared" si="11"/>
        <v>45878</v>
      </c>
      <c r="E40" s="192">
        <f t="shared" si="7"/>
        <v>514</v>
      </c>
      <c r="F40" s="127">
        <f t="shared" si="2"/>
        <v>2524</v>
      </c>
      <c r="G40" s="127">
        <f t="shared" si="3"/>
        <v>0</v>
      </c>
      <c r="H40" s="61"/>
      <c r="I40" s="470"/>
      <c r="J40" s="471"/>
      <c r="K40" s="62"/>
      <c r="L40" s="63"/>
      <c r="M40" s="64">
        <v>2000</v>
      </c>
      <c r="N40" s="122">
        <v>0.52324000000000004</v>
      </c>
      <c r="O40" s="121">
        <f t="shared" si="4"/>
        <v>1046.48</v>
      </c>
      <c r="P40" s="65"/>
      <c r="Q40" s="66"/>
      <c r="R40" s="66"/>
      <c r="S40" s="45">
        <f t="shared" si="8"/>
        <v>514</v>
      </c>
      <c r="T40" s="74">
        <f t="shared" si="9"/>
        <v>15432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57.2</v>
      </c>
      <c r="D41" s="42">
        <f t="shared" si="11"/>
        <v>45879</v>
      </c>
      <c r="E41" s="192">
        <f t="shared" si="7"/>
        <v>514</v>
      </c>
      <c r="F41" s="127">
        <f t="shared" si="2"/>
        <v>2524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514</v>
      </c>
      <c r="T41" s="74">
        <f t="shared" si="9"/>
        <v>15946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58.2</v>
      </c>
      <c r="D42" s="42">
        <f t="shared" si="11"/>
        <v>45880</v>
      </c>
      <c r="E42" s="192">
        <f t="shared" si="7"/>
        <v>514</v>
      </c>
      <c r="F42" s="127">
        <f t="shared" si="2"/>
        <v>2524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514</v>
      </c>
      <c r="T42" s="74">
        <f t="shared" si="9"/>
        <v>16460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59.2</v>
      </c>
      <c r="D43" s="42">
        <f t="shared" si="11"/>
        <v>45881</v>
      </c>
      <c r="E43" s="192">
        <f t="shared" si="7"/>
        <v>514</v>
      </c>
      <c r="F43" s="127">
        <f t="shared" si="2"/>
        <v>2524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514</v>
      </c>
      <c r="T43" s="74">
        <f t="shared" si="9"/>
        <v>16974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60.2</v>
      </c>
      <c r="D44" s="42">
        <f t="shared" si="12"/>
        <v>45882</v>
      </c>
      <c r="E44" s="192">
        <f t="shared" si="7"/>
        <v>514</v>
      </c>
      <c r="F44" s="127">
        <f t="shared" si="2"/>
        <v>2524</v>
      </c>
      <c r="G44" s="127">
        <f t="shared" si="3"/>
        <v>0</v>
      </c>
      <c r="H44" s="61"/>
      <c r="I44" s="470"/>
      <c r="J44" s="471"/>
      <c r="K44" s="62"/>
      <c r="L44" s="63"/>
      <c r="M44" s="64">
        <v>2000</v>
      </c>
      <c r="N44" s="122">
        <v>0.52324000000000004</v>
      </c>
      <c r="O44" s="121">
        <f t="shared" si="4"/>
        <v>1046.48</v>
      </c>
      <c r="P44" s="65"/>
      <c r="Q44" s="66"/>
      <c r="R44" s="66"/>
      <c r="S44" s="45">
        <f t="shared" si="8"/>
        <v>514</v>
      </c>
      <c r="T44" s="75">
        <f t="shared" si="9"/>
        <v>17488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61.2</v>
      </c>
      <c r="D45" s="42">
        <f t="shared" si="12"/>
        <v>45883</v>
      </c>
      <c r="E45" s="192">
        <f t="shared" si="7"/>
        <v>514</v>
      </c>
      <c r="F45" s="127">
        <f t="shared" si="2"/>
        <v>2524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514</v>
      </c>
      <c r="T45" s="74">
        <f>T44+S45</f>
        <v>18002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62.2</v>
      </c>
      <c r="D46" s="42">
        <f t="shared" si="12"/>
        <v>45884</v>
      </c>
      <c r="E46" s="192">
        <f t="shared" si="7"/>
        <v>514</v>
      </c>
      <c r="F46" s="127">
        <f t="shared" si="2"/>
        <v>2524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514</v>
      </c>
      <c r="T46" s="74">
        <f>T45+S46</f>
        <v>18516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63.2</v>
      </c>
      <c r="D47" s="42">
        <f t="shared" si="12"/>
        <v>45885</v>
      </c>
      <c r="E47" s="192">
        <f t="shared" si="7"/>
        <v>514</v>
      </c>
      <c r="F47" s="127">
        <f t="shared" si="2"/>
        <v>2524</v>
      </c>
      <c r="G47" s="127">
        <f t="shared" si="3"/>
        <v>0</v>
      </c>
      <c r="H47" s="61"/>
      <c r="I47" s="470"/>
      <c r="J47" s="471"/>
      <c r="K47" s="62"/>
      <c r="L47" s="63"/>
      <c r="M47" s="64">
        <v>1000</v>
      </c>
      <c r="N47" s="122">
        <v>0.52324000000000004</v>
      </c>
      <c r="O47" s="121">
        <f t="shared" si="4"/>
        <v>523.24</v>
      </c>
      <c r="P47" s="65"/>
      <c r="Q47" s="66"/>
      <c r="R47" s="66"/>
      <c r="S47" s="45">
        <f t="shared" si="8"/>
        <v>514</v>
      </c>
      <c r="T47" s="74">
        <f t="shared" si="9"/>
        <v>19030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64.2</v>
      </c>
      <c r="D48" s="42">
        <f t="shared" si="12"/>
        <v>45886</v>
      </c>
      <c r="E48" s="192">
        <f t="shared" si="7"/>
        <v>514</v>
      </c>
      <c r="F48" s="127">
        <f t="shared" si="2"/>
        <v>2524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514</v>
      </c>
      <c r="T48" s="74">
        <f t="shared" si="9"/>
        <v>19544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65.2</v>
      </c>
      <c r="D49" s="42">
        <f t="shared" si="12"/>
        <v>45887</v>
      </c>
      <c r="E49" s="192">
        <f t="shared" si="7"/>
        <v>0</v>
      </c>
      <c r="F49" s="127">
        <f t="shared" si="2"/>
        <v>2524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361</v>
      </c>
      <c r="Q49" s="66">
        <v>514</v>
      </c>
      <c r="R49" s="66">
        <v>14573</v>
      </c>
      <c r="S49" s="45">
        <f t="shared" si="8"/>
        <v>0</v>
      </c>
      <c r="T49" s="74">
        <f t="shared" si="9"/>
        <v>19544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66.2</v>
      </c>
      <c r="D50" s="42">
        <f t="shared" si="12"/>
        <v>45888</v>
      </c>
      <c r="E50" s="192">
        <f t="shared" si="7"/>
        <v>0</v>
      </c>
      <c r="F50" s="127">
        <f t="shared" si="2"/>
        <v>2524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19544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67.2</v>
      </c>
      <c r="D51" s="42">
        <f t="shared" si="12"/>
        <v>45889</v>
      </c>
      <c r="E51" s="192">
        <f t="shared" si="7"/>
        <v>0</v>
      </c>
      <c r="F51" s="127">
        <f t="shared" si="2"/>
        <v>2524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19544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68.2</v>
      </c>
      <c r="D52" s="42">
        <f t="shared" si="12"/>
        <v>45890</v>
      </c>
      <c r="E52" s="192">
        <f t="shared" si="7"/>
        <v>0</v>
      </c>
      <c r="F52" s="127">
        <f t="shared" si="2"/>
        <v>2524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19544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69.2</v>
      </c>
      <c r="D53" s="42">
        <f t="shared" si="12"/>
        <v>45891</v>
      </c>
      <c r="E53" s="192">
        <f t="shared" si="7"/>
        <v>0</v>
      </c>
      <c r="F53" s="127">
        <f t="shared" si="2"/>
        <v>2524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19544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70.2</v>
      </c>
      <c r="D54" s="42">
        <f t="shared" si="12"/>
        <v>45892</v>
      </c>
      <c r="E54" s="192">
        <f t="shared" si="7"/>
        <v>0</v>
      </c>
      <c r="F54" s="127">
        <f t="shared" si="2"/>
        <v>2524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19544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71.2</v>
      </c>
      <c r="D55" s="42">
        <f t="shared" si="12"/>
        <v>45893</v>
      </c>
      <c r="E55" s="192">
        <f t="shared" si="7"/>
        <v>0</v>
      </c>
      <c r="F55" s="127">
        <f t="shared" si="2"/>
        <v>2524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19544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72.2</v>
      </c>
      <c r="D56" s="42">
        <f t="shared" si="12"/>
        <v>45894</v>
      </c>
      <c r="E56" s="192">
        <f t="shared" si="7"/>
        <v>0</v>
      </c>
      <c r="F56" s="127">
        <f t="shared" si="2"/>
        <v>2524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19544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73.2</v>
      </c>
      <c r="D57" s="42">
        <f t="shared" si="12"/>
        <v>45895</v>
      </c>
      <c r="E57" s="192">
        <f>E56-H56-Q57</f>
        <v>0</v>
      </c>
      <c r="F57" s="127">
        <f t="shared" si="2"/>
        <v>2524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19544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74.2</v>
      </c>
      <c r="D58" s="44">
        <f t="shared" si="12"/>
        <v>45896</v>
      </c>
      <c r="E58" s="192">
        <f>E57-H57-Q58</f>
        <v>0</v>
      </c>
      <c r="F58" s="127">
        <f t="shared" si="2"/>
        <v>2524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19544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4.0799999999999992</v>
      </c>
      <c r="H59" s="46">
        <f>SUM(H10:H58)</f>
        <v>2</v>
      </c>
      <c r="I59" s="485"/>
      <c r="J59" s="486"/>
      <c r="K59" s="480">
        <f>SUM(K10:M58)</f>
        <v>17000</v>
      </c>
      <c r="L59" s="481"/>
      <c r="M59" s="482"/>
      <c r="N59" s="231"/>
      <c r="O59" s="231">
        <f>SUM(O10:O58)</f>
        <v>9997.1899999999987</v>
      </c>
      <c r="P59" s="47"/>
      <c r="Q59" s="48">
        <f>SUM(Q10:Q58)</f>
        <v>564</v>
      </c>
      <c r="R59" s="48">
        <f>SUM(R10:R58)</f>
        <v>14893</v>
      </c>
      <c r="S59" s="49"/>
      <c r="T59" s="77">
        <f t="shared" si="13"/>
        <v>19544</v>
      </c>
      <c r="U59" s="78"/>
      <c r="V59" s="78"/>
      <c r="W59" s="151"/>
      <c r="X59" s="152"/>
      <c r="Y59" s="154">
        <f>SUM(Y10:Y30)</f>
        <v>12.5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2600-000000000000}">
      <formula1>$AA$10:$AA$25</formula1>
    </dataValidation>
  </dataValidation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B050"/>
  </sheetPr>
  <dimension ref="A1:AL101"/>
  <sheetViews>
    <sheetView topLeftCell="A46" workbookViewId="0">
      <selection activeCell="O59" sqref="O5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2523</v>
      </c>
      <c r="E2" s="445"/>
      <c r="F2" s="446"/>
      <c r="G2" s="224"/>
      <c r="H2" s="413" t="s">
        <v>2</v>
      </c>
      <c r="I2" s="414"/>
      <c r="J2" s="442">
        <v>639</v>
      </c>
      <c r="K2" s="443"/>
      <c r="L2" s="29" t="s">
        <v>3</v>
      </c>
      <c r="M2" s="165">
        <f>T59</f>
        <v>19932</v>
      </c>
      <c r="N2" s="29" t="s">
        <v>14</v>
      </c>
      <c r="O2" s="181">
        <f>K59</f>
        <v>16700</v>
      </c>
      <c r="P2" s="29" t="s">
        <v>40</v>
      </c>
      <c r="Q2" s="53">
        <v>13.8</v>
      </c>
      <c r="R2" s="186" t="s">
        <v>236</v>
      </c>
      <c r="S2" s="160">
        <f>Y59</f>
        <v>27.5</v>
      </c>
      <c r="T2" t="s">
        <v>297</v>
      </c>
      <c r="U2">
        <f xml:space="preserve"> SUM(K10:K58)</f>
        <v>2200</v>
      </c>
      <c r="V2">
        <f>(U2/((J$2)-(SUM(Q10:Q14))))</f>
        <v>4.1587901701323249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64</v>
      </c>
      <c r="E3" s="448"/>
      <c r="F3" s="449"/>
      <c r="G3" s="222"/>
      <c r="H3" s="392" t="s">
        <v>4</v>
      </c>
      <c r="I3" s="393"/>
      <c r="J3" s="440">
        <v>3975</v>
      </c>
      <c r="K3" s="441"/>
      <c r="L3" s="220" t="s">
        <v>113</v>
      </c>
      <c r="M3" s="166">
        <f>J3/J2</f>
        <v>6.220657276995305</v>
      </c>
      <c r="N3" s="171" t="s">
        <v>15</v>
      </c>
      <c r="O3" s="182">
        <f>(O2/(J7-J3))</f>
        <v>1.6002299731697969</v>
      </c>
      <c r="P3" s="171" t="s">
        <v>41</v>
      </c>
      <c r="Q3" s="54">
        <v>32.299999999999997</v>
      </c>
      <c r="R3" s="187" t="s">
        <v>237</v>
      </c>
      <c r="S3" s="161">
        <f>G59</f>
        <v>55.999999999999993</v>
      </c>
      <c r="T3" t="s">
        <v>246</v>
      </c>
      <c r="U3">
        <f>SUM(L10:L57)</f>
        <v>7000</v>
      </c>
      <c r="V3">
        <f>(U3/((J$2)-(SUM(Q10:Q15))))</f>
        <v>13.232514177693762</v>
      </c>
    </row>
    <row r="4" spans="1:38" ht="18.75" x14ac:dyDescent="0.3">
      <c r="A4" s="387" t="s">
        <v>5</v>
      </c>
      <c r="B4" s="388"/>
      <c r="C4" s="389"/>
      <c r="D4" s="436">
        <v>45841</v>
      </c>
      <c r="E4" s="437"/>
      <c r="F4" s="438"/>
      <c r="G4" s="225"/>
      <c r="H4" s="433" t="s">
        <v>6</v>
      </c>
      <c r="I4" s="434"/>
      <c r="J4" s="395">
        <f>H59</f>
        <v>8</v>
      </c>
      <c r="K4" s="435"/>
      <c r="L4" s="30" t="s">
        <v>7</v>
      </c>
      <c r="M4" s="167">
        <f>(SUM(H10:H20)/J2)+(SUM(H21:H58)/(J2-J5-AB2))</f>
        <v>1.4822520984492816E-2</v>
      </c>
      <c r="N4" s="175" t="s">
        <v>111</v>
      </c>
      <c r="O4" s="183">
        <f>O59</f>
        <v>9711.2700000000023</v>
      </c>
      <c r="P4" s="172" t="s">
        <v>39</v>
      </c>
      <c r="Q4" s="54"/>
      <c r="R4" s="187" t="s">
        <v>242</v>
      </c>
      <c r="S4" s="161">
        <f>O2-S3-S2</f>
        <v>16616.5</v>
      </c>
      <c r="T4" t="s">
        <v>37</v>
      </c>
      <c r="U4">
        <f>SUM(M10:M58)</f>
        <v>7500</v>
      </c>
      <c r="V4">
        <f>(U4/((J$2)-(SUM(Q10:Q14))))</f>
        <v>14.177693761814744</v>
      </c>
    </row>
    <row r="5" spans="1:38" ht="18.75" x14ac:dyDescent="0.3">
      <c r="A5" s="387" t="s">
        <v>8</v>
      </c>
      <c r="B5" s="388"/>
      <c r="C5" s="389"/>
      <c r="D5" s="436">
        <v>45880</v>
      </c>
      <c r="E5" s="437"/>
      <c r="F5" s="438"/>
      <c r="G5" s="225"/>
      <c r="H5" s="433" t="s">
        <v>106</v>
      </c>
      <c r="I5" s="434"/>
      <c r="J5" s="395">
        <f>SUM(Q10:Q25)</f>
        <v>110</v>
      </c>
      <c r="K5" s="435"/>
      <c r="L5" s="30" t="s">
        <v>10</v>
      </c>
      <c r="M5" s="168">
        <f>((J7-J3)/M2)*1000</f>
        <v>523.58017258679513</v>
      </c>
      <c r="N5" s="173" t="s">
        <v>112</v>
      </c>
      <c r="O5" s="184">
        <f>O4/(J7-J3)</f>
        <v>0.93055481027213516</v>
      </c>
      <c r="P5" s="173" t="s">
        <v>42</v>
      </c>
      <c r="Q5" s="54"/>
      <c r="R5" s="187" t="s">
        <v>238</v>
      </c>
      <c r="S5" s="161">
        <f>S4/J6</f>
        <v>31.893474088291747</v>
      </c>
    </row>
    <row r="6" spans="1:38" ht="18.75" x14ac:dyDescent="0.3">
      <c r="A6" s="387" t="s">
        <v>11</v>
      </c>
      <c r="B6" s="388"/>
      <c r="C6" s="389"/>
      <c r="D6" s="447">
        <v>26.4</v>
      </c>
      <c r="E6" s="448"/>
      <c r="F6" s="449"/>
      <c r="G6" s="222"/>
      <c r="H6" s="433" t="s">
        <v>107</v>
      </c>
      <c r="I6" s="434"/>
      <c r="J6" s="395">
        <f>Q59-J5</f>
        <v>521</v>
      </c>
      <c r="K6" s="435"/>
      <c r="L6" s="220" t="s">
        <v>109</v>
      </c>
      <c r="M6" s="169">
        <f>SUM(R40:R58)/SUM(Q40:Q58)</f>
        <v>26.470249520153551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65.400000000000006</v>
      </c>
      <c r="E7" s="464"/>
      <c r="F7" s="465"/>
      <c r="G7" s="223"/>
      <c r="H7" s="459" t="s">
        <v>12</v>
      </c>
      <c r="I7" s="460"/>
      <c r="J7" s="461">
        <f>R59</f>
        <v>14411</v>
      </c>
      <c r="K7" s="462"/>
      <c r="L7" s="31" t="s">
        <v>110</v>
      </c>
      <c r="M7" s="170">
        <f>SUM(R10:R25)/SUM(Q10:Q25)</f>
        <v>5.6363636363636367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26.4</v>
      </c>
      <c r="D10" s="41">
        <f>D4</f>
        <v>45841</v>
      </c>
      <c r="E10" s="192">
        <f>J2</f>
        <v>639</v>
      </c>
      <c r="F10" s="127">
        <f>D$2</f>
        <v>2523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>
        <v>0.73340000000000005</v>
      </c>
      <c r="O10" s="121">
        <f>SUM(K10:M10)*N10</f>
        <v>1613.48</v>
      </c>
      <c r="P10" s="119" t="s">
        <v>352</v>
      </c>
      <c r="Q10" s="60"/>
      <c r="R10" s="60"/>
      <c r="S10" s="45">
        <f>E10-H10-Q10</f>
        <v>639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27.4</v>
      </c>
      <c r="D11" s="42">
        <f>D10+1</f>
        <v>45842</v>
      </c>
      <c r="E11" s="192">
        <f>E10-H10-Q11</f>
        <v>529</v>
      </c>
      <c r="F11" s="127">
        <f t="shared" ref="F11:F58" si="2">D$2</f>
        <v>2523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204</v>
      </c>
      <c r="Q11" s="66">
        <v>110</v>
      </c>
      <c r="R11" s="66">
        <v>620</v>
      </c>
      <c r="S11" s="45">
        <f>S10-H11-Q11</f>
        <v>529</v>
      </c>
      <c r="T11" s="74">
        <f>T10+S11</f>
        <v>529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27.5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28.4</v>
      </c>
      <c r="D12" s="42">
        <f t="shared" si="6"/>
        <v>45843</v>
      </c>
      <c r="E12" s="192">
        <f t="shared" ref="E12:E56" si="7">E11-H11-Q12</f>
        <v>529</v>
      </c>
      <c r="F12" s="127">
        <f t="shared" si="2"/>
        <v>2523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118" t="s">
        <v>353</v>
      </c>
      <c r="Q12" s="66"/>
      <c r="R12" s="66"/>
      <c r="S12" s="45">
        <f t="shared" ref="S12:S58" si="8">S11-H12-Q12</f>
        <v>529</v>
      </c>
      <c r="T12" s="74">
        <f t="shared" ref="T12:T51" si="9">T11+S12</f>
        <v>1058</v>
      </c>
      <c r="U12" s="78">
        <v>22.1</v>
      </c>
      <c r="V12" s="78">
        <v>30.5</v>
      </c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29.4</v>
      </c>
      <c r="D13" s="42">
        <f t="shared" si="6"/>
        <v>45844</v>
      </c>
      <c r="E13" s="192">
        <f t="shared" si="7"/>
        <v>529</v>
      </c>
      <c r="F13" s="127">
        <f t="shared" si="2"/>
        <v>2523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118" t="s">
        <v>353</v>
      </c>
      <c r="Q13" s="66"/>
      <c r="R13" s="66"/>
      <c r="S13" s="45">
        <f>S12-H13-Q13</f>
        <v>529</v>
      </c>
      <c r="T13" s="74">
        <f t="shared" si="9"/>
        <v>1587</v>
      </c>
      <c r="U13" s="78">
        <v>21.3</v>
      </c>
      <c r="V13" s="78">
        <v>26.6</v>
      </c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30.4</v>
      </c>
      <c r="D14" s="42">
        <f t="shared" si="6"/>
        <v>45845</v>
      </c>
      <c r="E14" s="192">
        <f t="shared" si="7"/>
        <v>529</v>
      </c>
      <c r="F14" s="127">
        <f t="shared" si="2"/>
        <v>2523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118" t="s">
        <v>353</v>
      </c>
      <c r="Q14" s="66"/>
      <c r="R14" s="66"/>
      <c r="S14" s="45">
        <f t="shared" si="8"/>
        <v>529</v>
      </c>
      <c r="T14" s="74">
        <f t="shared" si="9"/>
        <v>2116</v>
      </c>
      <c r="U14" s="78">
        <v>21.3</v>
      </c>
      <c r="V14" s="78">
        <v>30.9</v>
      </c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31.4</v>
      </c>
      <c r="D15" s="42">
        <f t="shared" si="6"/>
        <v>45846</v>
      </c>
      <c r="E15" s="192">
        <f>E14-H14-Q15</f>
        <v>529</v>
      </c>
      <c r="F15" s="127">
        <f t="shared" si="2"/>
        <v>2523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118"/>
      <c r="Q15" s="66"/>
      <c r="R15" s="66"/>
      <c r="S15" s="45">
        <f t="shared" si="8"/>
        <v>529</v>
      </c>
      <c r="T15" s="74">
        <f t="shared" si="9"/>
        <v>2645</v>
      </c>
      <c r="U15" s="78">
        <v>23.8</v>
      </c>
      <c r="V15" s="78">
        <v>28.1</v>
      </c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32.4</v>
      </c>
      <c r="D16" s="42">
        <f t="shared" si="6"/>
        <v>45847</v>
      </c>
      <c r="E16" s="192">
        <f t="shared" si="7"/>
        <v>529</v>
      </c>
      <c r="F16" s="127">
        <f t="shared" si="2"/>
        <v>2523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118"/>
      <c r="Q16" s="66"/>
      <c r="R16" s="66"/>
      <c r="S16" s="45">
        <f t="shared" si="8"/>
        <v>529</v>
      </c>
      <c r="T16" s="75">
        <f t="shared" si="9"/>
        <v>3174</v>
      </c>
      <c r="U16" s="78">
        <v>20.3</v>
      </c>
      <c r="V16" s="78">
        <v>32.299999999999997</v>
      </c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33.4</v>
      </c>
      <c r="D17" s="42">
        <f t="shared" si="6"/>
        <v>45848</v>
      </c>
      <c r="E17" s="192">
        <f t="shared" si="7"/>
        <v>529</v>
      </c>
      <c r="F17" s="127">
        <f t="shared" si="2"/>
        <v>2523</v>
      </c>
      <c r="G17" s="127">
        <f t="shared" si="3"/>
        <v>2</v>
      </c>
      <c r="H17" s="61">
        <v>1</v>
      </c>
      <c r="I17" s="470" t="s">
        <v>148</v>
      </c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528</v>
      </c>
      <c r="T17" s="74">
        <f t="shared" si="9"/>
        <v>3702</v>
      </c>
      <c r="U17" s="78">
        <v>13.8</v>
      </c>
      <c r="V17" s="78">
        <v>28.5</v>
      </c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34.4</v>
      </c>
      <c r="D18" s="42">
        <f t="shared" si="6"/>
        <v>45849</v>
      </c>
      <c r="E18" s="192">
        <f>E17-H17-Q18</f>
        <v>528</v>
      </c>
      <c r="F18" s="127">
        <f t="shared" si="2"/>
        <v>2523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528</v>
      </c>
      <c r="T18" s="74">
        <f t="shared" si="9"/>
        <v>4230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35.4</v>
      </c>
      <c r="D19" s="42">
        <f t="shared" si="6"/>
        <v>45850</v>
      </c>
      <c r="E19" s="192">
        <f t="shared" si="7"/>
        <v>528</v>
      </c>
      <c r="F19" s="127">
        <f t="shared" si="2"/>
        <v>2523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528</v>
      </c>
      <c r="T19" s="74">
        <f t="shared" si="9"/>
        <v>4758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36.4</v>
      </c>
      <c r="D20" s="42">
        <f t="shared" si="6"/>
        <v>45851</v>
      </c>
      <c r="E20" s="192">
        <f t="shared" si="7"/>
        <v>528</v>
      </c>
      <c r="F20" s="127">
        <f t="shared" si="2"/>
        <v>2523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528</v>
      </c>
      <c r="T20" s="74">
        <f t="shared" si="9"/>
        <v>5286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37.4</v>
      </c>
      <c r="D21" s="42">
        <f t="shared" si="6"/>
        <v>45852</v>
      </c>
      <c r="E21" s="192">
        <f t="shared" si="7"/>
        <v>528</v>
      </c>
      <c r="F21" s="127">
        <f t="shared" si="2"/>
        <v>2523</v>
      </c>
      <c r="G21" s="127">
        <f t="shared" si="3"/>
        <v>6.5599999999999987</v>
      </c>
      <c r="H21" s="61">
        <v>2</v>
      </c>
      <c r="I21" s="470" t="s">
        <v>161</v>
      </c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526</v>
      </c>
      <c r="T21" s="74">
        <f t="shared" si="9"/>
        <v>5812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38.4</v>
      </c>
      <c r="D22" s="42">
        <f t="shared" si="6"/>
        <v>45853</v>
      </c>
      <c r="E22" s="192">
        <f t="shared" si="7"/>
        <v>526</v>
      </c>
      <c r="F22" s="127">
        <f t="shared" si="2"/>
        <v>2523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526</v>
      </c>
      <c r="T22" s="74">
        <f t="shared" si="9"/>
        <v>6338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39.4</v>
      </c>
      <c r="D23" s="42">
        <f t="shared" si="6"/>
        <v>45854</v>
      </c>
      <c r="E23" s="192">
        <f t="shared" si="7"/>
        <v>526</v>
      </c>
      <c r="F23" s="127">
        <f t="shared" si="2"/>
        <v>2523</v>
      </c>
      <c r="G23" s="127">
        <f t="shared" si="3"/>
        <v>0</v>
      </c>
      <c r="H23" s="61"/>
      <c r="I23" s="470"/>
      <c r="J23" s="471"/>
      <c r="K23" s="62"/>
      <c r="L23" s="63">
        <v>1000</v>
      </c>
      <c r="M23" s="64"/>
      <c r="N23" s="122">
        <v>0.60721999999999998</v>
      </c>
      <c r="O23" s="121">
        <f t="shared" si="4"/>
        <v>607.22</v>
      </c>
      <c r="P23" s="65"/>
      <c r="Q23" s="66"/>
      <c r="R23" s="66"/>
      <c r="S23" s="45">
        <f t="shared" si="8"/>
        <v>526</v>
      </c>
      <c r="T23" s="75">
        <f t="shared" si="9"/>
        <v>6864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40.4</v>
      </c>
      <c r="D24" s="42">
        <f t="shared" si="6"/>
        <v>45855</v>
      </c>
      <c r="E24" s="192">
        <f t="shared" si="7"/>
        <v>526</v>
      </c>
      <c r="F24" s="127">
        <f t="shared" si="2"/>
        <v>2523</v>
      </c>
      <c r="G24" s="127">
        <f t="shared" si="3"/>
        <v>0</v>
      </c>
      <c r="H24" s="61"/>
      <c r="I24" s="470"/>
      <c r="J24" s="471"/>
      <c r="K24" s="62"/>
      <c r="L24" s="63">
        <v>1000</v>
      </c>
      <c r="M24" s="64"/>
      <c r="N24" s="122">
        <v>0.60721999999999998</v>
      </c>
      <c r="O24" s="121">
        <f t="shared" si="4"/>
        <v>607.22</v>
      </c>
      <c r="P24" s="65"/>
      <c r="Q24" s="66"/>
      <c r="R24" s="66"/>
      <c r="S24" s="45">
        <f t="shared" si="8"/>
        <v>526</v>
      </c>
      <c r="T24" s="74">
        <f t="shared" si="9"/>
        <v>7390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41.4</v>
      </c>
      <c r="D25" s="42">
        <f t="shared" si="6"/>
        <v>45856</v>
      </c>
      <c r="E25" s="192">
        <f t="shared" si="7"/>
        <v>526</v>
      </c>
      <c r="F25" s="127">
        <f t="shared" si="2"/>
        <v>2523</v>
      </c>
      <c r="G25" s="127">
        <f t="shared" si="3"/>
        <v>4.7999999999999989</v>
      </c>
      <c r="H25" s="61">
        <v>1</v>
      </c>
      <c r="I25" s="470" t="s">
        <v>150</v>
      </c>
      <c r="J25" s="471"/>
      <c r="K25" s="62"/>
      <c r="L25" s="63">
        <v>3000</v>
      </c>
      <c r="M25" s="64"/>
      <c r="N25" s="122">
        <v>0.60721999999999998</v>
      </c>
      <c r="O25" s="121">
        <f t="shared" si="4"/>
        <v>1821.6599999999999</v>
      </c>
      <c r="P25" s="65"/>
      <c r="Q25" s="66"/>
      <c r="R25" s="66"/>
      <c r="S25" s="45">
        <f t="shared" si="8"/>
        <v>525</v>
      </c>
      <c r="T25" s="74">
        <f t="shared" si="9"/>
        <v>7915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42.4</v>
      </c>
      <c r="D26" s="42">
        <f t="shared" si="6"/>
        <v>45857</v>
      </c>
      <c r="E26" s="192">
        <f t="shared" si="7"/>
        <v>525</v>
      </c>
      <c r="F26" s="127">
        <f t="shared" si="2"/>
        <v>2523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525</v>
      </c>
      <c r="T26" s="74">
        <f t="shared" si="9"/>
        <v>8440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43.4</v>
      </c>
      <c r="D27" s="42">
        <f t="shared" si="6"/>
        <v>45858</v>
      </c>
      <c r="E27" s="192">
        <f t="shared" si="7"/>
        <v>525</v>
      </c>
      <c r="F27" s="127">
        <f t="shared" si="2"/>
        <v>2523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525</v>
      </c>
      <c r="T27" s="74">
        <f t="shared" si="9"/>
        <v>8965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44.4</v>
      </c>
      <c r="D28" s="42">
        <f t="shared" si="11"/>
        <v>45859</v>
      </c>
      <c r="E28" s="192">
        <f t="shared" si="7"/>
        <v>525</v>
      </c>
      <c r="F28" s="127">
        <f t="shared" si="2"/>
        <v>2523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525</v>
      </c>
      <c r="T28" s="74">
        <f t="shared" si="9"/>
        <v>9490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45.4</v>
      </c>
      <c r="D29" s="42">
        <f t="shared" si="11"/>
        <v>45860</v>
      </c>
      <c r="E29" s="192">
        <f t="shared" si="7"/>
        <v>525</v>
      </c>
      <c r="F29" s="127">
        <f t="shared" si="2"/>
        <v>2523</v>
      </c>
      <c r="G29" s="127">
        <f t="shared" si="3"/>
        <v>6.759999999999998</v>
      </c>
      <c r="H29" s="61">
        <v>1</v>
      </c>
      <c r="I29" s="470" t="s">
        <v>147</v>
      </c>
      <c r="J29" s="471"/>
      <c r="K29" s="62"/>
      <c r="L29" s="63">
        <v>2000</v>
      </c>
      <c r="M29" s="64"/>
      <c r="N29" s="122">
        <v>0.60772000000000004</v>
      </c>
      <c r="O29" s="121">
        <f t="shared" si="4"/>
        <v>1215.44</v>
      </c>
      <c r="P29" s="65"/>
      <c r="Q29" s="66"/>
      <c r="R29" s="66"/>
      <c r="S29" s="45">
        <f t="shared" si="8"/>
        <v>524</v>
      </c>
      <c r="T29" s="74">
        <f t="shared" si="9"/>
        <v>10014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46.4</v>
      </c>
      <c r="D30" s="42">
        <f t="shared" si="11"/>
        <v>45861</v>
      </c>
      <c r="E30" s="192">
        <f t="shared" si="7"/>
        <v>524</v>
      </c>
      <c r="F30" s="127">
        <f t="shared" si="2"/>
        <v>2523</v>
      </c>
      <c r="G30" s="127">
        <f t="shared" si="3"/>
        <v>7.3599999999999977</v>
      </c>
      <c r="H30" s="61">
        <v>1</v>
      </c>
      <c r="I30" s="470" t="s">
        <v>148</v>
      </c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523</v>
      </c>
      <c r="T30" s="75">
        <f t="shared" si="9"/>
        <v>10537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47.4</v>
      </c>
      <c r="D31" s="42">
        <f t="shared" si="11"/>
        <v>45862</v>
      </c>
      <c r="E31" s="192">
        <f t="shared" si="7"/>
        <v>523</v>
      </c>
      <c r="F31" s="127">
        <f t="shared" si="2"/>
        <v>2523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523</v>
      </c>
      <c r="T31" s="74">
        <f t="shared" si="9"/>
        <v>11060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48.4</v>
      </c>
      <c r="D32" s="42">
        <f t="shared" si="11"/>
        <v>45863</v>
      </c>
      <c r="E32" s="192">
        <f t="shared" si="7"/>
        <v>523</v>
      </c>
      <c r="F32" s="127">
        <f t="shared" si="2"/>
        <v>2523</v>
      </c>
      <c r="G32" s="127">
        <f t="shared" si="3"/>
        <v>0</v>
      </c>
      <c r="H32" s="61"/>
      <c r="I32" s="470"/>
      <c r="J32" s="471"/>
      <c r="K32" s="62"/>
      <c r="L32" s="63"/>
      <c r="M32" s="64">
        <v>1500</v>
      </c>
      <c r="N32" s="122">
        <v>0.51209000000000005</v>
      </c>
      <c r="O32" s="121">
        <f t="shared" si="4"/>
        <v>768.1350000000001</v>
      </c>
      <c r="P32" s="65"/>
      <c r="Q32" s="66"/>
      <c r="R32" s="66"/>
      <c r="S32" s="45">
        <f t="shared" si="8"/>
        <v>523</v>
      </c>
      <c r="T32" s="74">
        <f t="shared" si="9"/>
        <v>11583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49.4</v>
      </c>
      <c r="D33" s="42">
        <f t="shared" si="11"/>
        <v>45864</v>
      </c>
      <c r="E33" s="192">
        <f t="shared" si="7"/>
        <v>523</v>
      </c>
      <c r="F33" s="127">
        <f t="shared" si="2"/>
        <v>2523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523</v>
      </c>
      <c r="T33" s="74">
        <f t="shared" si="9"/>
        <v>12106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50.4</v>
      </c>
      <c r="D34" s="42">
        <f t="shared" si="11"/>
        <v>45865</v>
      </c>
      <c r="E34" s="192">
        <f t="shared" si="7"/>
        <v>523</v>
      </c>
      <c r="F34" s="127">
        <f t="shared" si="2"/>
        <v>2523</v>
      </c>
      <c r="G34" s="127">
        <f t="shared" si="3"/>
        <v>0</v>
      </c>
      <c r="H34" s="61"/>
      <c r="I34" s="470"/>
      <c r="J34" s="471"/>
      <c r="K34" s="62"/>
      <c r="L34" s="63"/>
      <c r="M34" s="64">
        <v>1500</v>
      </c>
      <c r="N34" s="122">
        <v>0.51209000000000005</v>
      </c>
      <c r="O34" s="121">
        <f t="shared" si="4"/>
        <v>768.1350000000001</v>
      </c>
      <c r="P34" s="65"/>
      <c r="Q34" s="66"/>
      <c r="R34" s="66"/>
      <c r="S34" s="45">
        <f t="shared" si="8"/>
        <v>523</v>
      </c>
      <c r="T34" s="74">
        <f t="shared" si="9"/>
        <v>12629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51.4</v>
      </c>
      <c r="D35" s="42">
        <f t="shared" si="11"/>
        <v>45866</v>
      </c>
      <c r="E35" s="192">
        <f t="shared" si="7"/>
        <v>523</v>
      </c>
      <c r="F35" s="127">
        <f t="shared" si="2"/>
        <v>2523</v>
      </c>
      <c r="G35" s="127">
        <f t="shared" si="3"/>
        <v>0</v>
      </c>
      <c r="H35" s="61"/>
      <c r="I35" s="470"/>
      <c r="J35" s="471"/>
      <c r="K35" s="62"/>
      <c r="L35" s="63"/>
      <c r="M35" s="64">
        <v>3000</v>
      </c>
      <c r="N35" s="122">
        <v>0.51209000000000005</v>
      </c>
      <c r="O35" s="121">
        <f t="shared" si="4"/>
        <v>1536.2700000000002</v>
      </c>
      <c r="P35" s="65"/>
      <c r="Q35" s="66"/>
      <c r="R35" s="66"/>
      <c r="S35" s="45">
        <f t="shared" si="8"/>
        <v>523</v>
      </c>
      <c r="T35" s="74">
        <f t="shared" si="9"/>
        <v>13152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52.4</v>
      </c>
      <c r="D36" s="42">
        <f t="shared" si="11"/>
        <v>45867</v>
      </c>
      <c r="E36" s="192">
        <f t="shared" si="7"/>
        <v>523</v>
      </c>
      <c r="F36" s="127">
        <f t="shared" si="2"/>
        <v>2523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523</v>
      </c>
      <c r="T36" s="74">
        <f t="shared" si="9"/>
        <v>13675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53.4</v>
      </c>
      <c r="D37" s="42">
        <f t="shared" si="11"/>
        <v>45868</v>
      </c>
      <c r="E37" s="192">
        <f t="shared" si="7"/>
        <v>523</v>
      </c>
      <c r="F37" s="127">
        <f t="shared" si="2"/>
        <v>2523</v>
      </c>
      <c r="G37" s="127">
        <f t="shared" si="3"/>
        <v>12.159999999999998</v>
      </c>
      <c r="H37" s="61">
        <v>1</v>
      </c>
      <c r="I37" s="470" t="s">
        <v>156</v>
      </c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522</v>
      </c>
      <c r="T37" s="75">
        <f t="shared" si="9"/>
        <v>14197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54.4</v>
      </c>
      <c r="D38" s="42">
        <f t="shared" si="11"/>
        <v>45869</v>
      </c>
      <c r="E38" s="192">
        <f t="shared" si="7"/>
        <v>522</v>
      </c>
      <c r="F38" s="127">
        <f t="shared" si="2"/>
        <v>2523</v>
      </c>
      <c r="G38" s="127">
        <f t="shared" si="3"/>
        <v>0</v>
      </c>
      <c r="H38" s="61"/>
      <c r="I38" s="470"/>
      <c r="J38" s="471"/>
      <c r="K38" s="62"/>
      <c r="L38" s="63"/>
      <c r="M38" s="64">
        <v>1000</v>
      </c>
      <c r="N38" s="122">
        <v>0.51209000000000005</v>
      </c>
      <c r="O38" s="121">
        <f t="shared" si="4"/>
        <v>512.09</v>
      </c>
      <c r="P38" s="65"/>
      <c r="Q38" s="66"/>
      <c r="R38" s="66"/>
      <c r="S38" s="45">
        <f t="shared" si="8"/>
        <v>522</v>
      </c>
      <c r="T38" s="74">
        <f t="shared" si="9"/>
        <v>14719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55.4</v>
      </c>
      <c r="D39" s="42">
        <f t="shared" si="11"/>
        <v>45870</v>
      </c>
      <c r="E39" s="192">
        <f t="shared" si="7"/>
        <v>522</v>
      </c>
      <c r="F39" s="127">
        <f t="shared" si="2"/>
        <v>2523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522</v>
      </c>
      <c r="T39" s="74">
        <f t="shared" si="9"/>
        <v>15241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56.4</v>
      </c>
      <c r="D40" s="42">
        <f t="shared" si="11"/>
        <v>45871</v>
      </c>
      <c r="E40" s="192">
        <f t="shared" si="7"/>
        <v>522</v>
      </c>
      <c r="F40" s="127">
        <f t="shared" si="2"/>
        <v>2523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522</v>
      </c>
      <c r="T40" s="74">
        <f t="shared" si="9"/>
        <v>15763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57.4</v>
      </c>
      <c r="D41" s="42">
        <f t="shared" si="11"/>
        <v>45872</v>
      </c>
      <c r="E41" s="192">
        <f t="shared" si="7"/>
        <v>522</v>
      </c>
      <c r="F41" s="127">
        <f t="shared" si="2"/>
        <v>2523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522</v>
      </c>
      <c r="T41" s="74">
        <f t="shared" si="9"/>
        <v>16285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58.4</v>
      </c>
      <c r="D42" s="42">
        <f t="shared" si="11"/>
        <v>45873</v>
      </c>
      <c r="E42" s="192">
        <f t="shared" si="7"/>
        <v>522</v>
      </c>
      <c r="F42" s="127">
        <f t="shared" si="2"/>
        <v>2523</v>
      </c>
      <c r="G42" s="127">
        <f t="shared" si="3"/>
        <v>16.36</v>
      </c>
      <c r="H42" s="61">
        <v>1</v>
      </c>
      <c r="I42" s="470" t="s">
        <v>147</v>
      </c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521</v>
      </c>
      <c r="T42" s="74">
        <f t="shared" si="9"/>
        <v>16806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59.4</v>
      </c>
      <c r="D43" s="42">
        <f t="shared" si="11"/>
        <v>45874</v>
      </c>
      <c r="E43" s="192">
        <f t="shared" si="7"/>
        <v>521</v>
      </c>
      <c r="F43" s="127">
        <f t="shared" si="2"/>
        <v>2523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521</v>
      </c>
      <c r="T43" s="74">
        <f t="shared" si="9"/>
        <v>17327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60.4</v>
      </c>
      <c r="D44" s="42">
        <f t="shared" si="12"/>
        <v>45875</v>
      </c>
      <c r="E44" s="192">
        <f t="shared" si="7"/>
        <v>521</v>
      </c>
      <c r="F44" s="127">
        <f t="shared" si="2"/>
        <v>2523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521</v>
      </c>
      <c r="T44" s="75">
        <f t="shared" si="9"/>
        <v>17848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61.4</v>
      </c>
      <c r="D45" s="42">
        <f t="shared" si="12"/>
        <v>45876</v>
      </c>
      <c r="E45" s="192">
        <f t="shared" si="7"/>
        <v>521</v>
      </c>
      <c r="F45" s="127">
        <f t="shared" si="2"/>
        <v>2523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521</v>
      </c>
      <c r="T45" s="74">
        <f>T44+S45</f>
        <v>18369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62.4</v>
      </c>
      <c r="D46" s="42">
        <f t="shared" si="12"/>
        <v>45877</v>
      </c>
      <c r="E46" s="192">
        <f t="shared" si="7"/>
        <v>521</v>
      </c>
      <c r="F46" s="127">
        <f t="shared" si="2"/>
        <v>2523</v>
      </c>
      <c r="G46" s="127">
        <f t="shared" si="3"/>
        <v>0</v>
      </c>
      <c r="H46" s="61"/>
      <c r="I46" s="470"/>
      <c r="J46" s="471"/>
      <c r="K46" s="62"/>
      <c r="L46" s="63"/>
      <c r="M46" s="64">
        <v>500</v>
      </c>
      <c r="N46" s="122">
        <v>0.52324000000000004</v>
      </c>
      <c r="O46" s="121">
        <f t="shared" si="4"/>
        <v>261.62</v>
      </c>
      <c r="P46" s="65"/>
      <c r="Q46" s="66"/>
      <c r="R46" s="66"/>
      <c r="S46" s="45">
        <f t="shared" si="8"/>
        <v>521</v>
      </c>
      <c r="T46" s="74">
        <f>T45+S46</f>
        <v>18890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63.4</v>
      </c>
      <c r="D47" s="42">
        <f t="shared" si="12"/>
        <v>45878</v>
      </c>
      <c r="E47" s="192">
        <f t="shared" si="7"/>
        <v>521</v>
      </c>
      <c r="F47" s="127">
        <f t="shared" si="2"/>
        <v>2523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521</v>
      </c>
      <c r="T47" s="74">
        <f t="shared" si="9"/>
        <v>19411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64.400000000000006</v>
      </c>
      <c r="D48" s="42">
        <f t="shared" si="12"/>
        <v>45879</v>
      </c>
      <c r="E48" s="192">
        <f t="shared" si="7"/>
        <v>521</v>
      </c>
      <c r="F48" s="127">
        <f t="shared" si="2"/>
        <v>2523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521</v>
      </c>
      <c r="T48" s="74">
        <f t="shared" si="9"/>
        <v>19932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65.400000000000006</v>
      </c>
      <c r="D49" s="42">
        <f t="shared" si="12"/>
        <v>45880</v>
      </c>
      <c r="E49" s="192">
        <f t="shared" si="7"/>
        <v>0</v>
      </c>
      <c r="F49" s="127">
        <f t="shared" si="2"/>
        <v>2523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360</v>
      </c>
      <c r="Q49" s="66">
        <v>521</v>
      </c>
      <c r="R49" s="66">
        <v>13791</v>
      </c>
      <c r="S49" s="45">
        <f t="shared" si="8"/>
        <v>0</v>
      </c>
      <c r="T49" s="74">
        <f t="shared" si="9"/>
        <v>19932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66.400000000000006</v>
      </c>
      <c r="D50" s="42">
        <f t="shared" si="12"/>
        <v>45881</v>
      </c>
      <c r="E50" s="192">
        <f t="shared" si="7"/>
        <v>0</v>
      </c>
      <c r="F50" s="127">
        <f t="shared" si="2"/>
        <v>2523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19932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67.400000000000006</v>
      </c>
      <c r="D51" s="42">
        <f t="shared" si="12"/>
        <v>45882</v>
      </c>
      <c r="E51" s="192">
        <f t="shared" si="7"/>
        <v>0</v>
      </c>
      <c r="F51" s="127">
        <f t="shared" si="2"/>
        <v>2523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19932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68.400000000000006</v>
      </c>
      <c r="D52" s="42">
        <f t="shared" si="12"/>
        <v>45883</v>
      </c>
      <c r="E52" s="192">
        <f t="shared" si="7"/>
        <v>0</v>
      </c>
      <c r="F52" s="127">
        <f t="shared" si="2"/>
        <v>2523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19932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69.400000000000006</v>
      </c>
      <c r="D53" s="42">
        <f t="shared" si="12"/>
        <v>45884</v>
      </c>
      <c r="E53" s="192">
        <f t="shared" si="7"/>
        <v>0</v>
      </c>
      <c r="F53" s="127">
        <f t="shared" si="2"/>
        <v>2523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19932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70.400000000000006</v>
      </c>
      <c r="D54" s="42">
        <f t="shared" si="12"/>
        <v>45885</v>
      </c>
      <c r="E54" s="192">
        <f t="shared" si="7"/>
        <v>0</v>
      </c>
      <c r="F54" s="127">
        <f t="shared" si="2"/>
        <v>2523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19932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71.400000000000006</v>
      </c>
      <c r="D55" s="42">
        <f t="shared" si="12"/>
        <v>45886</v>
      </c>
      <c r="E55" s="192">
        <f t="shared" si="7"/>
        <v>0</v>
      </c>
      <c r="F55" s="127">
        <f t="shared" si="2"/>
        <v>2523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19932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72.400000000000006</v>
      </c>
      <c r="D56" s="42">
        <f t="shared" si="12"/>
        <v>45887</v>
      </c>
      <c r="E56" s="192">
        <f t="shared" si="7"/>
        <v>0</v>
      </c>
      <c r="F56" s="127">
        <f t="shared" si="2"/>
        <v>2523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19932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73.400000000000006</v>
      </c>
      <c r="D57" s="42">
        <f t="shared" si="12"/>
        <v>45888</v>
      </c>
      <c r="E57" s="192">
        <f>E56-H56-Q57</f>
        <v>0</v>
      </c>
      <c r="F57" s="127">
        <f t="shared" si="2"/>
        <v>2523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19932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74.400000000000006</v>
      </c>
      <c r="D58" s="44">
        <f t="shared" si="12"/>
        <v>45889</v>
      </c>
      <c r="E58" s="192">
        <f>E57-H57-Q58</f>
        <v>0</v>
      </c>
      <c r="F58" s="127">
        <f t="shared" si="2"/>
        <v>2523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19932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55.999999999999993</v>
      </c>
      <c r="H59" s="46">
        <f>SUM(H10:H58)</f>
        <v>8</v>
      </c>
      <c r="I59" s="485"/>
      <c r="J59" s="486"/>
      <c r="K59" s="480">
        <f>SUM(K10:M58)</f>
        <v>16700</v>
      </c>
      <c r="L59" s="481"/>
      <c r="M59" s="482"/>
      <c r="N59" s="221"/>
      <c r="O59" s="221">
        <f>SUM(O10:O58)</f>
        <v>9711.2700000000023</v>
      </c>
      <c r="P59" s="47"/>
      <c r="Q59" s="48">
        <f>SUM(Q10:Q58)</f>
        <v>631</v>
      </c>
      <c r="R59" s="48">
        <f>SUM(R10:R58)</f>
        <v>14411</v>
      </c>
      <c r="S59" s="49"/>
      <c r="T59" s="77">
        <f t="shared" si="13"/>
        <v>19932</v>
      </c>
      <c r="U59" s="78"/>
      <c r="V59" s="78"/>
      <c r="W59" s="151"/>
      <c r="X59" s="152"/>
      <c r="Y59" s="154">
        <f>SUM(Y10:Y30)</f>
        <v>27.5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2700-000000000000}">
      <formula1>$AA$10:$AA$25</formula1>
    </dataValidation>
  </dataValidation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50"/>
  </sheetPr>
  <dimension ref="A1:AL101"/>
  <sheetViews>
    <sheetView topLeftCell="A43" workbookViewId="0">
      <selection activeCell="Q2" sqref="Q2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2522</v>
      </c>
      <c r="E2" s="445"/>
      <c r="F2" s="446"/>
      <c r="G2" s="224"/>
      <c r="H2" s="413" t="s">
        <v>2</v>
      </c>
      <c r="I2" s="414"/>
      <c r="J2" s="442">
        <v>620</v>
      </c>
      <c r="K2" s="443"/>
      <c r="L2" s="29" t="s">
        <v>3</v>
      </c>
      <c r="M2" s="165">
        <f>T59</f>
        <v>20100</v>
      </c>
      <c r="N2" s="29" t="s">
        <v>14</v>
      </c>
      <c r="O2" s="181">
        <f>K59</f>
        <v>17700</v>
      </c>
      <c r="P2" s="29" t="s">
        <v>40</v>
      </c>
      <c r="Q2" s="53">
        <v>16.5</v>
      </c>
      <c r="R2" s="186" t="s">
        <v>236</v>
      </c>
      <c r="S2" s="160">
        <f>Y59</f>
        <v>22.5</v>
      </c>
      <c r="T2" t="s">
        <v>297</v>
      </c>
      <c r="U2">
        <f xml:space="preserve"> SUM(K10:K58)</f>
        <v>2200</v>
      </c>
      <c r="V2">
        <f>(U2/((J$2)-(SUM(Q10:Q14))))</f>
        <v>4.1509433962264151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0</v>
      </c>
    </row>
    <row r="3" spans="1:38" ht="18.75" x14ac:dyDescent="0.3">
      <c r="A3" s="387" t="s">
        <v>46</v>
      </c>
      <c r="B3" s="388"/>
      <c r="C3" s="389"/>
      <c r="D3" s="447" t="s">
        <v>62</v>
      </c>
      <c r="E3" s="448"/>
      <c r="F3" s="449"/>
      <c r="G3" s="222"/>
      <c r="H3" s="392" t="s">
        <v>4</v>
      </c>
      <c r="I3" s="393"/>
      <c r="J3" s="440">
        <v>4041</v>
      </c>
      <c r="K3" s="441"/>
      <c r="L3" s="220" t="s">
        <v>113</v>
      </c>
      <c r="M3" s="166">
        <f>J3/J2</f>
        <v>6.5177419354838708</v>
      </c>
      <c r="N3" s="171" t="s">
        <v>15</v>
      </c>
      <c r="O3" s="182">
        <f>(O2/(J7-J3))</f>
        <v>1.5477439664218258</v>
      </c>
      <c r="P3" s="171" t="s">
        <v>41</v>
      </c>
      <c r="Q3" s="54">
        <v>33.700000000000003</v>
      </c>
      <c r="R3" s="187" t="s">
        <v>237</v>
      </c>
      <c r="S3" s="161">
        <f>G59</f>
        <v>15.019999999999996</v>
      </c>
      <c r="T3" t="s">
        <v>246</v>
      </c>
      <c r="U3">
        <f>SUM(L10:L57)</f>
        <v>8000</v>
      </c>
      <c r="V3">
        <f>(U3/((J$2)-(SUM(Q10:Q15))))</f>
        <v>15.09433962264151</v>
      </c>
    </row>
    <row r="4" spans="1:38" ht="18.75" x14ac:dyDescent="0.3">
      <c r="A4" s="387" t="s">
        <v>5</v>
      </c>
      <c r="B4" s="388"/>
      <c r="C4" s="389"/>
      <c r="D4" s="436">
        <v>45834</v>
      </c>
      <c r="E4" s="437"/>
      <c r="F4" s="438"/>
      <c r="G4" s="225"/>
      <c r="H4" s="433" t="s">
        <v>6</v>
      </c>
      <c r="I4" s="434"/>
      <c r="J4" s="395">
        <f>H59</f>
        <v>2</v>
      </c>
      <c r="K4" s="435"/>
      <c r="L4" s="30" t="s">
        <v>7</v>
      </c>
      <c r="M4" s="167">
        <f>(SUM(H10:H20)/J2)+(SUM(H21:H58)/(J2-J5-AB2))</f>
        <v>3.7735849056603774E-3</v>
      </c>
      <c r="N4" s="175" t="s">
        <v>111</v>
      </c>
      <c r="O4" s="183">
        <f>O59</f>
        <v>10311.915000000001</v>
      </c>
      <c r="P4" s="172" t="s">
        <v>39</v>
      </c>
      <c r="Q4" s="54"/>
      <c r="R4" s="187" t="s">
        <v>242</v>
      </c>
      <c r="S4" s="161">
        <f>O2-S3-S2</f>
        <v>17662.48</v>
      </c>
      <c r="T4" t="s">
        <v>37</v>
      </c>
      <c r="U4">
        <f>SUM(M10:M58)</f>
        <v>7500</v>
      </c>
      <c r="V4">
        <f>(U4/((J$2)-(SUM(Q10:Q14))))</f>
        <v>14.150943396226415</v>
      </c>
    </row>
    <row r="5" spans="1:38" ht="18.75" x14ac:dyDescent="0.3">
      <c r="A5" s="387" t="s">
        <v>8</v>
      </c>
      <c r="B5" s="388"/>
      <c r="C5" s="389"/>
      <c r="D5" s="436">
        <v>45873</v>
      </c>
      <c r="E5" s="437"/>
      <c r="F5" s="438"/>
      <c r="G5" s="225"/>
      <c r="H5" s="433" t="s">
        <v>106</v>
      </c>
      <c r="I5" s="434"/>
      <c r="J5" s="395">
        <f>SUM(Q10:Q25)</f>
        <v>90</v>
      </c>
      <c r="K5" s="435"/>
      <c r="L5" s="30" t="s">
        <v>10</v>
      </c>
      <c r="M5" s="168">
        <f>((J7-J3)/M2)*1000</f>
        <v>568.95522388059703</v>
      </c>
      <c r="N5" s="173" t="s">
        <v>112</v>
      </c>
      <c r="O5" s="184">
        <f>O4/(J7-J3)</f>
        <v>0.9017064533053516</v>
      </c>
      <c r="P5" s="173" t="s">
        <v>42</v>
      </c>
      <c r="Q5" s="54"/>
      <c r="R5" s="187" t="s">
        <v>238</v>
      </c>
      <c r="S5" s="161">
        <f>S4/J6</f>
        <v>33.451666666666668</v>
      </c>
    </row>
    <row r="6" spans="1:38" ht="18.75" x14ac:dyDescent="0.3">
      <c r="A6" s="387" t="s">
        <v>11</v>
      </c>
      <c r="B6" s="388"/>
      <c r="C6" s="389"/>
      <c r="D6" s="447">
        <v>26.4</v>
      </c>
      <c r="E6" s="448"/>
      <c r="F6" s="449"/>
      <c r="G6" s="222"/>
      <c r="H6" s="433" t="s">
        <v>107</v>
      </c>
      <c r="I6" s="434"/>
      <c r="J6" s="395">
        <f>Q59-J5</f>
        <v>528</v>
      </c>
      <c r="K6" s="435"/>
      <c r="L6" s="220" t="s">
        <v>109</v>
      </c>
      <c r="M6" s="169">
        <f>SUM(R40:R58)/SUM(Q40:Q58)</f>
        <v>28.464015151515152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65.400000000000006</v>
      </c>
      <c r="E7" s="464"/>
      <c r="F7" s="465"/>
      <c r="G7" s="223"/>
      <c r="H7" s="459" t="s">
        <v>12</v>
      </c>
      <c r="I7" s="460"/>
      <c r="J7" s="461">
        <f>R59</f>
        <v>15477</v>
      </c>
      <c r="K7" s="462"/>
      <c r="L7" s="31" t="s">
        <v>110</v>
      </c>
      <c r="M7" s="170">
        <f>SUM(R10:R25)/SUM(Q10:Q25)</f>
        <v>4.9777777777777779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26.4</v>
      </c>
      <c r="D10" s="41">
        <f>D4</f>
        <v>45834</v>
      </c>
      <c r="E10" s="192">
        <f>J2</f>
        <v>620</v>
      </c>
      <c r="F10" s="127">
        <f>D$2</f>
        <v>2522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>
        <v>0.73340000000000005</v>
      </c>
      <c r="O10" s="121">
        <f>SUM(K10:M10)*N10</f>
        <v>1613.48</v>
      </c>
      <c r="P10" s="119" t="s">
        <v>351</v>
      </c>
      <c r="Q10" s="60"/>
      <c r="R10" s="60"/>
      <c r="S10" s="45">
        <f>E10-H10-Q10</f>
        <v>620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27.4</v>
      </c>
      <c r="D11" s="42">
        <f>D10+1</f>
        <v>45835</v>
      </c>
      <c r="E11" s="192">
        <f>E10-H10-Q11</f>
        <v>530</v>
      </c>
      <c r="F11" s="127">
        <f t="shared" ref="F11:F58" si="2">D$2</f>
        <v>2522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204</v>
      </c>
      <c r="Q11" s="66">
        <v>90</v>
      </c>
      <c r="R11" s="66">
        <v>448</v>
      </c>
      <c r="S11" s="45">
        <f>S10-H11-Q11</f>
        <v>530</v>
      </c>
      <c r="T11" s="74">
        <f>T10+S11</f>
        <v>530</v>
      </c>
      <c r="U11" s="78">
        <v>22.7</v>
      </c>
      <c r="V11" s="78">
        <v>29.6</v>
      </c>
      <c r="W11" s="148">
        <v>0.25</v>
      </c>
      <c r="X11" s="148">
        <f t="shared" ref="X11:X58" si="5">W11+X10</f>
        <v>0.25</v>
      </c>
      <c r="Y11" s="149">
        <f t="shared" si="1"/>
        <v>22.5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28.4</v>
      </c>
      <c r="D12" s="42">
        <f t="shared" si="6"/>
        <v>45836</v>
      </c>
      <c r="E12" s="192">
        <f t="shared" ref="E12:E56" si="7">E11-H11-Q12</f>
        <v>530</v>
      </c>
      <c r="F12" s="127">
        <f t="shared" si="2"/>
        <v>2522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118" t="s">
        <v>328</v>
      </c>
      <c r="Q12" s="66"/>
      <c r="R12" s="66"/>
      <c r="S12" s="45">
        <f t="shared" ref="S12:S58" si="8">S11-H12-Q12</f>
        <v>530</v>
      </c>
      <c r="T12" s="74">
        <f t="shared" ref="T12:T51" si="9">T11+S12</f>
        <v>1060</v>
      </c>
      <c r="U12" s="78">
        <v>17.7</v>
      </c>
      <c r="V12" s="78">
        <v>28.3</v>
      </c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29.4</v>
      </c>
      <c r="D13" s="42">
        <f t="shared" si="6"/>
        <v>45837</v>
      </c>
      <c r="E13" s="192">
        <f t="shared" si="7"/>
        <v>530</v>
      </c>
      <c r="F13" s="127">
        <f t="shared" si="2"/>
        <v>2522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118" t="s">
        <v>328</v>
      </c>
      <c r="Q13" s="66"/>
      <c r="R13" s="66"/>
      <c r="S13" s="45">
        <f>S12-H13-Q13</f>
        <v>530</v>
      </c>
      <c r="T13" s="74">
        <f t="shared" si="9"/>
        <v>1590</v>
      </c>
      <c r="U13" s="78">
        <v>18.3</v>
      </c>
      <c r="V13" s="78">
        <v>30.5</v>
      </c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30.4</v>
      </c>
      <c r="D14" s="42">
        <f t="shared" si="6"/>
        <v>45838</v>
      </c>
      <c r="E14" s="192">
        <f t="shared" si="7"/>
        <v>530</v>
      </c>
      <c r="F14" s="127">
        <f t="shared" si="2"/>
        <v>2522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118" t="s">
        <v>328</v>
      </c>
      <c r="Q14" s="66"/>
      <c r="R14" s="66"/>
      <c r="S14" s="45">
        <f t="shared" si="8"/>
        <v>530</v>
      </c>
      <c r="T14" s="74">
        <f t="shared" si="9"/>
        <v>2120</v>
      </c>
      <c r="U14" s="78">
        <v>23.6</v>
      </c>
      <c r="V14" s="78">
        <v>30.8</v>
      </c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31.4</v>
      </c>
      <c r="D15" s="42">
        <f t="shared" si="6"/>
        <v>45839</v>
      </c>
      <c r="E15" s="192">
        <f>E14-H14-Q15</f>
        <v>530</v>
      </c>
      <c r="F15" s="127">
        <f t="shared" si="2"/>
        <v>2522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118" t="s">
        <v>328</v>
      </c>
      <c r="Q15" s="66"/>
      <c r="R15" s="66"/>
      <c r="S15" s="45">
        <f t="shared" si="8"/>
        <v>530</v>
      </c>
      <c r="T15" s="74">
        <f t="shared" si="9"/>
        <v>2650</v>
      </c>
      <c r="U15" s="78">
        <v>20.5</v>
      </c>
      <c r="V15" s="78">
        <v>28.6</v>
      </c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32.4</v>
      </c>
      <c r="D16" s="42">
        <f t="shared" si="6"/>
        <v>45840</v>
      </c>
      <c r="E16" s="192">
        <f t="shared" si="7"/>
        <v>530</v>
      </c>
      <c r="F16" s="127">
        <f t="shared" si="2"/>
        <v>2522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118" t="s">
        <v>328</v>
      </c>
      <c r="Q16" s="66"/>
      <c r="R16" s="66"/>
      <c r="S16" s="45">
        <f t="shared" si="8"/>
        <v>530</v>
      </c>
      <c r="T16" s="75">
        <f t="shared" si="9"/>
        <v>3180</v>
      </c>
      <c r="U16" s="78">
        <v>27</v>
      </c>
      <c r="V16" s="78">
        <v>33.700000000000003</v>
      </c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33.4</v>
      </c>
      <c r="D17" s="42">
        <f t="shared" si="6"/>
        <v>45841</v>
      </c>
      <c r="E17" s="192">
        <f t="shared" si="7"/>
        <v>530</v>
      </c>
      <c r="F17" s="127">
        <f t="shared" si="2"/>
        <v>2522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530</v>
      </c>
      <c r="T17" s="74">
        <f t="shared" si="9"/>
        <v>3710</v>
      </c>
      <c r="U17" s="78">
        <v>16.5</v>
      </c>
      <c r="V17" s="78">
        <v>26.7</v>
      </c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34.4</v>
      </c>
      <c r="D18" s="42">
        <f t="shared" si="6"/>
        <v>45842</v>
      </c>
      <c r="E18" s="192">
        <f>E17-H17-Q18</f>
        <v>530</v>
      </c>
      <c r="F18" s="127">
        <f t="shared" si="2"/>
        <v>2522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530</v>
      </c>
      <c r="T18" s="74">
        <f t="shared" si="9"/>
        <v>4240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35.4</v>
      </c>
      <c r="D19" s="42">
        <f t="shared" si="6"/>
        <v>45843</v>
      </c>
      <c r="E19" s="192">
        <f t="shared" si="7"/>
        <v>530</v>
      </c>
      <c r="F19" s="127">
        <f t="shared" si="2"/>
        <v>2522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530</v>
      </c>
      <c r="T19" s="74">
        <f t="shared" si="9"/>
        <v>4770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36.4</v>
      </c>
      <c r="D20" s="42">
        <f t="shared" si="6"/>
        <v>45844</v>
      </c>
      <c r="E20" s="192">
        <f t="shared" si="7"/>
        <v>530</v>
      </c>
      <c r="F20" s="127">
        <f t="shared" si="2"/>
        <v>2522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530</v>
      </c>
      <c r="T20" s="74">
        <f t="shared" si="9"/>
        <v>5300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37.4</v>
      </c>
      <c r="D21" s="42">
        <f t="shared" si="6"/>
        <v>45845</v>
      </c>
      <c r="E21" s="192">
        <f t="shared" si="7"/>
        <v>530</v>
      </c>
      <c r="F21" s="127">
        <f t="shared" si="2"/>
        <v>2522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530</v>
      </c>
      <c r="T21" s="74">
        <f t="shared" si="9"/>
        <v>5830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38.4</v>
      </c>
      <c r="D22" s="42">
        <f t="shared" si="6"/>
        <v>45846</v>
      </c>
      <c r="E22" s="192">
        <f t="shared" si="7"/>
        <v>530</v>
      </c>
      <c r="F22" s="127">
        <f t="shared" si="2"/>
        <v>2522</v>
      </c>
      <c r="G22" s="127">
        <f t="shared" si="3"/>
        <v>3.6599999999999993</v>
      </c>
      <c r="H22" s="61">
        <v>1</v>
      </c>
      <c r="I22" s="470" t="s">
        <v>161</v>
      </c>
      <c r="J22" s="471"/>
      <c r="K22" s="62"/>
      <c r="L22" s="63">
        <v>3000</v>
      </c>
      <c r="M22" s="64"/>
      <c r="N22" s="122">
        <v>0.60721999999999998</v>
      </c>
      <c r="O22" s="121">
        <f t="shared" si="4"/>
        <v>1821.6599999999999</v>
      </c>
      <c r="P22" s="65"/>
      <c r="Q22" s="66"/>
      <c r="R22" s="66"/>
      <c r="S22" s="45">
        <f t="shared" si="8"/>
        <v>529</v>
      </c>
      <c r="T22" s="74">
        <f t="shared" si="9"/>
        <v>6359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39.4</v>
      </c>
      <c r="D23" s="42">
        <f t="shared" si="6"/>
        <v>45847</v>
      </c>
      <c r="E23" s="192">
        <f t="shared" si="7"/>
        <v>529</v>
      </c>
      <c r="F23" s="127">
        <f t="shared" si="2"/>
        <v>2522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529</v>
      </c>
      <c r="T23" s="75">
        <f t="shared" si="9"/>
        <v>6888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40.4</v>
      </c>
      <c r="D24" s="42">
        <f t="shared" si="6"/>
        <v>45848</v>
      </c>
      <c r="E24" s="192">
        <f t="shared" si="7"/>
        <v>529</v>
      </c>
      <c r="F24" s="127">
        <f t="shared" si="2"/>
        <v>2522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529</v>
      </c>
      <c r="T24" s="74">
        <f t="shared" si="9"/>
        <v>7417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41.4</v>
      </c>
      <c r="D25" s="42">
        <f t="shared" si="6"/>
        <v>45849</v>
      </c>
      <c r="E25" s="192">
        <f t="shared" si="7"/>
        <v>529</v>
      </c>
      <c r="F25" s="127">
        <f t="shared" si="2"/>
        <v>2522</v>
      </c>
      <c r="G25" s="127">
        <f t="shared" si="3"/>
        <v>0</v>
      </c>
      <c r="H25" s="61"/>
      <c r="I25" s="470"/>
      <c r="J25" s="471"/>
      <c r="K25" s="62"/>
      <c r="L25" s="63">
        <v>2000</v>
      </c>
      <c r="M25" s="64"/>
      <c r="N25" s="122">
        <v>0.60721999999999998</v>
      </c>
      <c r="O25" s="121">
        <f t="shared" si="4"/>
        <v>1214.44</v>
      </c>
      <c r="P25" s="65"/>
      <c r="Q25" s="66"/>
      <c r="R25" s="66"/>
      <c r="S25" s="45">
        <f t="shared" si="8"/>
        <v>529</v>
      </c>
      <c r="T25" s="74">
        <f t="shared" si="9"/>
        <v>7946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42.4</v>
      </c>
      <c r="D26" s="42">
        <f t="shared" si="6"/>
        <v>45850</v>
      </c>
      <c r="E26" s="192">
        <f t="shared" si="7"/>
        <v>529</v>
      </c>
      <c r="F26" s="127">
        <f t="shared" si="2"/>
        <v>2522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529</v>
      </c>
      <c r="T26" s="74">
        <f t="shared" si="9"/>
        <v>8475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43.4</v>
      </c>
      <c r="D27" s="42">
        <f t="shared" si="6"/>
        <v>45851</v>
      </c>
      <c r="E27" s="192">
        <f t="shared" si="7"/>
        <v>529</v>
      </c>
      <c r="F27" s="127">
        <f t="shared" si="2"/>
        <v>2522</v>
      </c>
      <c r="G27" s="127">
        <f t="shared" si="3"/>
        <v>0</v>
      </c>
      <c r="H27" s="61"/>
      <c r="I27" s="470"/>
      <c r="J27" s="471"/>
      <c r="K27" s="62"/>
      <c r="L27" s="63">
        <v>3000</v>
      </c>
      <c r="M27" s="64"/>
      <c r="N27" s="122">
        <v>0.60721999999999998</v>
      </c>
      <c r="O27" s="121">
        <f t="shared" si="4"/>
        <v>1821.6599999999999</v>
      </c>
      <c r="P27" s="65"/>
      <c r="Q27" s="66"/>
      <c r="R27" s="66"/>
      <c r="S27" s="45">
        <f t="shared" si="8"/>
        <v>529</v>
      </c>
      <c r="T27" s="74">
        <f t="shared" si="9"/>
        <v>9004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44.4</v>
      </c>
      <c r="D28" s="42">
        <f t="shared" si="11"/>
        <v>45852</v>
      </c>
      <c r="E28" s="192">
        <f t="shared" si="7"/>
        <v>529</v>
      </c>
      <c r="F28" s="127">
        <f t="shared" si="2"/>
        <v>2522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529</v>
      </c>
      <c r="T28" s="74">
        <f t="shared" si="9"/>
        <v>9533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45.4</v>
      </c>
      <c r="D29" s="42">
        <f t="shared" si="11"/>
        <v>45853</v>
      </c>
      <c r="E29" s="192">
        <f t="shared" si="7"/>
        <v>529</v>
      </c>
      <c r="F29" s="127">
        <f t="shared" si="2"/>
        <v>2522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529</v>
      </c>
      <c r="T29" s="74">
        <f t="shared" si="9"/>
        <v>10062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46.4</v>
      </c>
      <c r="D30" s="42">
        <f t="shared" si="11"/>
        <v>45854</v>
      </c>
      <c r="E30" s="192">
        <f t="shared" si="7"/>
        <v>529</v>
      </c>
      <c r="F30" s="127">
        <f t="shared" si="2"/>
        <v>2522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529</v>
      </c>
      <c r="T30" s="75">
        <f t="shared" si="9"/>
        <v>10591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47.4</v>
      </c>
      <c r="D31" s="42">
        <f t="shared" si="11"/>
        <v>45855</v>
      </c>
      <c r="E31" s="192">
        <f t="shared" si="7"/>
        <v>529</v>
      </c>
      <c r="F31" s="127">
        <f t="shared" si="2"/>
        <v>2522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529</v>
      </c>
      <c r="T31" s="74">
        <f t="shared" si="9"/>
        <v>11120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48.4</v>
      </c>
      <c r="D32" s="42">
        <f t="shared" si="11"/>
        <v>45856</v>
      </c>
      <c r="E32" s="192">
        <f t="shared" si="7"/>
        <v>529</v>
      </c>
      <c r="F32" s="127">
        <f t="shared" si="2"/>
        <v>2522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529</v>
      </c>
      <c r="T32" s="74">
        <f t="shared" si="9"/>
        <v>11649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49.4</v>
      </c>
      <c r="D33" s="42">
        <f t="shared" si="11"/>
        <v>45857</v>
      </c>
      <c r="E33" s="192">
        <f t="shared" si="7"/>
        <v>529</v>
      </c>
      <c r="F33" s="127">
        <f t="shared" si="2"/>
        <v>2522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529</v>
      </c>
      <c r="T33" s="74">
        <f t="shared" si="9"/>
        <v>12178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50.4</v>
      </c>
      <c r="D34" s="42">
        <f t="shared" si="11"/>
        <v>45858</v>
      </c>
      <c r="E34" s="192">
        <f t="shared" si="7"/>
        <v>529</v>
      </c>
      <c r="F34" s="127">
        <f t="shared" si="2"/>
        <v>2522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529</v>
      </c>
      <c r="T34" s="74">
        <f t="shared" si="9"/>
        <v>12707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51.4</v>
      </c>
      <c r="D35" s="42">
        <f t="shared" si="11"/>
        <v>45859</v>
      </c>
      <c r="E35" s="192">
        <f t="shared" si="7"/>
        <v>529</v>
      </c>
      <c r="F35" s="127">
        <f t="shared" si="2"/>
        <v>2522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529</v>
      </c>
      <c r="T35" s="74">
        <f t="shared" si="9"/>
        <v>13236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52.4</v>
      </c>
      <c r="D36" s="42">
        <f t="shared" si="11"/>
        <v>45860</v>
      </c>
      <c r="E36" s="192">
        <f t="shared" si="7"/>
        <v>529</v>
      </c>
      <c r="F36" s="127">
        <f t="shared" si="2"/>
        <v>2522</v>
      </c>
      <c r="G36" s="127">
        <f t="shared" si="3"/>
        <v>11.359999999999998</v>
      </c>
      <c r="H36" s="61">
        <v>1</v>
      </c>
      <c r="I36" s="470" t="s">
        <v>155</v>
      </c>
      <c r="J36" s="471"/>
      <c r="K36" s="62"/>
      <c r="L36" s="63"/>
      <c r="M36" s="64">
        <v>1500</v>
      </c>
      <c r="N36" s="122">
        <v>0.51209000000000005</v>
      </c>
      <c r="O36" s="121">
        <f t="shared" si="4"/>
        <v>768.1350000000001</v>
      </c>
      <c r="P36" s="65"/>
      <c r="Q36" s="66"/>
      <c r="R36" s="66"/>
      <c r="S36" s="45">
        <f t="shared" si="8"/>
        <v>528</v>
      </c>
      <c r="T36" s="74">
        <f t="shared" si="9"/>
        <v>13764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53.4</v>
      </c>
      <c r="D37" s="42">
        <f t="shared" si="11"/>
        <v>45861</v>
      </c>
      <c r="E37" s="192">
        <f t="shared" si="7"/>
        <v>528</v>
      </c>
      <c r="F37" s="127">
        <f t="shared" si="2"/>
        <v>2522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528</v>
      </c>
      <c r="T37" s="75">
        <f t="shared" si="9"/>
        <v>14292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54.4</v>
      </c>
      <c r="D38" s="42">
        <f t="shared" si="11"/>
        <v>45862</v>
      </c>
      <c r="E38" s="192">
        <f t="shared" si="7"/>
        <v>528</v>
      </c>
      <c r="F38" s="127">
        <f t="shared" si="2"/>
        <v>2522</v>
      </c>
      <c r="G38" s="127">
        <f t="shared" si="3"/>
        <v>0</v>
      </c>
      <c r="H38" s="61"/>
      <c r="I38" s="470"/>
      <c r="J38" s="471"/>
      <c r="K38" s="62"/>
      <c r="L38" s="63"/>
      <c r="M38" s="64">
        <v>1500</v>
      </c>
      <c r="N38" s="122">
        <v>0.51209000000000005</v>
      </c>
      <c r="O38" s="121">
        <f t="shared" si="4"/>
        <v>768.1350000000001</v>
      </c>
      <c r="P38" s="65"/>
      <c r="Q38" s="66"/>
      <c r="R38" s="66"/>
      <c r="S38" s="45">
        <f t="shared" si="8"/>
        <v>528</v>
      </c>
      <c r="T38" s="74">
        <f t="shared" si="9"/>
        <v>14820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55.4</v>
      </c>
      <c r="D39" s="42">
        <f t="shared" si="11"/>
        <v>45863</v>
      </c>
      <c r="E39" s="192">
        <f t="shared" si="7"/>
        <v>528</v>
      </c>
      <c r="F39" s="127">
        <f t="shared" si="2"/>
        <v>2522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528</v>
      </c>
      <c r="T39" s="74">
        <f t="shared" si="9"/>
        <v>15348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56.4</v>
      </c>
      <c r="D40" s="42">
        <f t="shared" si="11"/>
        <v>45864</v>
      </c>
      <c r="E40" s="192">
        <f t="shared" si="7"/>
        <v>528</v>
      </c>
      <c r="F40" s="127">
        <f t="shared" si="2"/>
        <v>2522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528</v>
      </c>
      <c r="T40" s="74">
        <f t="shared" si="9"/>
        <v>15876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57.4</v>
      </c>
      <c r="D41" s="42">
        <f t="shared" si="11"/>
        <v>45865</v>
      </c>
      <c r="E41" s="192">
        <f t="shared" si="7"/>
        <v>528</v>
      </c>
      <c r="F41" s="127">
        <f t="shared" si="2"/>
        <v>2522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528</v>
      </c>
      <c r="T41" s="74">
        <f t="shared" si="9"/>
        <v>16404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58.4</v>
      </c>
      <c r="D42" s="42">
        <f t="shared" si="11"/>
        <v>45866</v>
      </c>
      <c r="E42" s="192">
        <f t="shared" si="7"/>
        <v>528</v>
      </c>
      <c r="F42" s="127">
        <f t="shared" si="2"/>
        <v>2522</v>
      </c>
      <c r="G42" s="127">
        <f t="shared" si="3"/>
        <v>0</v>
      </c>
      <c r="H42" s="61"/>
      <c r="I42" s="470"/>
      <c r="J42" s="471"/>
      <c r="K42" s="62"/>
      <c r="L42" s="63"/>
      <c r="M42" s="64">
        <v>1500</v>
      </c>
      <c r="N42" s="122">
        <v>0.51209000000000005</v>
      </c>
      <c r="O42" s="121">
        <f t="shared" si="4"/>
        <v>768.1350000000001</v>
      </c>
      <c r="P42" s="65"/>
      <c r="Q42" s="66"/>
      <c r="R42" s="66"/>
      <c r="S42" s="45">
        <f t="shared" si="8"/>
        <v>528</v>
      </c>
      <c r="T42" s="74">
        <f t="shared" si="9"/>
        <v>16932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59.4</v>
      </c>
      <c r="D43" s="42">
        <f t="shared" si="11"/>
        <v>45867</v>
      </c>
      <c r="E43" s="192">
        <f t="shared" si="7"/>
        <v>528</v>
      </c>
      <c r="F43" s="127">
        <f t="shared" si="2"/>
        <v>2522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528</v>
      </c>
      <c r="T43" s="74">
        <f t="shared" si="9"/>
        <v>17460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60.4</v>
      </c>
      <c r="D44" s="42">
        <f t="shared" si="12"/>
        <v>45868</v>
      </c>
      <c r="E44" s="192">
        <f t="shared" si="7"/>
        <v>528</v>
      </c>
      <c r="F44" s="127">
        <f t="shared" si="2"/>
        <v>2522</v>
      </c>
      <c r="G44" s="127">
        <f t="shared" si="3"/>
        <v>0</v>
      </c>
      <c r="H44" s="61"/>
      <c r="I44" s="470"/>
      <c r="J44" s="471"/>
      <c r="K44" s="62"/>
      <c r="L44" s="63"/>
      <c r="M44" s="64">
        <v>2000</v>
      </c>
      <c r="N44" s="122">
        <v>0.51209000000000005</v>
      </c>
      <c r="O44" s="121">
        <f t="shared" si="4"/>
        <v>1024.18</v>
      </c>
      <c r="P44" s="65"/>
      <c r="Q44" s="66"/>
      <c r="R44" s="66"/>
      <c r="S44" s="45">
        <f t="shared" si="8"/>
        <v>528</v>
      </c>
      <c r="T44" s="75">
        <f t="shared" si="9"/>
        <v>17988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61.4</v>
      </c>
      <c r="D45" s="42">
        <f t="shared" si="12"/>
        <v>45869</v>
      </c>
      <c r="E45" s="192">
        <f t="shared" si="7"/>
        <v>528</v>
      </c>
      <c r="F45" s="127">
        <f t="shared" si="2"/>
        <v>2522</v>
      </c>
      <c r="G45" s="127">
        <f t="shared" si="3"/>
        <v>0</v>
      </c>
      <c r="H45" s="61"/>
      <c r="I45" s="470"/>
      <c r="J45" s="471"/>
      <c r="K45" s="62"/>
      <c r="L45" s="63"/>
      <c r="M45" s="64">
        <v>1000</v>
      </c>
      <c r="N45" s="122">
        <v>0.51209000000000005</v>
      </c>
      <c r="O45" s="121">
        <f t="shared" si="4"/>
        <v>512.09</v>
      </c>
      <c r="P45" s="65"/>
      <c r="Q45" s="66"/>
      <c r="R45" s="66"/>
      <c r="S45" s="45">
        <f t="shared" si="8"/>
        <v>528</v>
      </c>
      <c r="T45" s="74">
        <f>T44+S45</f>
        <v>18516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62.4</v>
      </c>
      <c r="D46" s="42">
        <f t="shared" si="12"/>
        <v>45870</v>
      </c>
      <c r="E46" s="192">
        <f t="shared" si="7"/>
        <v>528</v>
      </c>
      <c r="F46" s="127">
        <f t="shared" si="2"/>
        <v>2522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528</v>
      </c>
      <c r="T46" s="74">
        <f>T45+S46</f>
        <v>19044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63.4</v>
      </c>
      <c r="D47" s="42">
        <f t="shared" si="12"/>
        <v>45871</v>
      </c>
      <c r="E47" s="192">
        <f t="shared" si="7"/>
        <v>528</v>
      </c>
      <c r="F47" s="127">
        <f t="shared" si="2"/>
        <v>2522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528</v>
      </c>
      <c r="T47" s="74">
        <f t="shared" si="9"/>
        <v>19572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64.400000000000006</v>
      </c>
      <c r="D48" s="42">
        <f t="shared" si="12"/>
        <v>45872</v>
      </c>
      <c r="E48" s="192">
        <f t="shared" si="7"/>
        <v>528</v>
      </c>
      <c r="F48" s="127">
        <f t="shared" si="2"/>
        <v>2522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528</v>
      </c>
      <c r="T48" s="74">
        <f t="shared" si="9"/>
        <v>20100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65.400000000000006</v>
      </c>
      <c r="D49" s="42">
        <f t="shared" si="12"/>
        <v>45873</v>
      </c>
      <c r="E49" s="192">
        <f t="shared" si="7"/>
        <v>0</v>
      </c>
      <c r="F49" s="127">
        <f t="shared" si="2"/>
        <v>2522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358</v>
      </c>
      <c r="Q49" s="66">
        <v>528</v>
      </c>
      <c r="R49" s="66">
        <v>15029</v>
      </c>
      <c r="S49" s="45">
        <f t="shared" si="8"/>
        <v>0</v>
      </c>
      <c r="T49" s="74">
        <f t="shared" si="9"/>
        <v>20100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66.400000000000006</v>
      </c>
      <c r="D50" s="42">
        <f t="shared" si="12"/>
        <v>45874</v>
      </c>
      <c r="E50" s="192">
        <f t="shared" si="7"/>
        <v>0</v>
      </c>
      <c r="F50" s="127">
        <f t="shared" si="2"/>
        <v>2522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20100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67.400000000000006</v>
      </c>
      <c r="D51" s="42">
        <f t="shared" si="12"/>
        <v>45875</v>
      </c>
      <c r="E51" s="192">
        <f t="shared" si="7"/>
        <v>0</v>
      </c>
      <c r="F51" s="127">
        <f t="shared" si="2"/>
        <v>2522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20100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68.400000000000006</v>
      </c>
      <c r="D52" s="42">
        <f t="shared" si="12"/>
        <v>45876</v>
      </c>
      <c r="E52" s="192">
        <f t="shared" si="7"/>
        <v>0</v>
      </c>
      <c r="F52" s="127">
        <f t="shared" si="2"/>
        <v>2522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20100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69.400000000000006</v>
      </c>
      <c r="D53" s="42">
        <f t="shared" si="12"/>
        <v>45877</v>
      </c>
      <c r="E53" s="192">
        <f t="shared" si="7"/>
        <v>0</v>
      </c>
      <c r="F53" s="127">
        <f t="shared" si="2"/>
        <v>2522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20100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70.400000000000006</v>
      </c>
      <c r="D54" s="42">
        <f t="shared" si="12"/>
        <v>45878</v>
      </c>
      <c r="E54" s="192">
        <f t="shared" si="7"/>
        <v>0</v>
      </c>
      <c r="F54" s="127">
        <f t="shared" si="2"/>
        <v>2522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20100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71.400000000000006</v>
      </c>
      <c r="D55" s="42">
        <f t="shared" si="12"/>
        <v>45879</v>
      </c>
      <c r="E55" s="192">
        <f t="shared" si="7"/>
        <v>0</v>
      </c>
      <c r="F55" s="127">
        <f t="shared" si="2"/>
        <v>2522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20100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72.400000000000006</v>
      </c>
      <c r="D56" s="42">
        <f t="shared" si="12"/>
        <v>45880</v>
      </c>
      <c r="E56" s="192">
        <f t="shared" si="7"/>
        <v>0</v>
      </c>
      <c r="F56" s="127">
        <f t="shared" si="2"/>
        <v>2522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20100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73.400000000000006</v>
      </c>
      <c r="D57" s="42">
        <f t="shared" si="12"/>
        <v>45881</v>
      </c>
      <c r="E57" s="192">
        <f>E56-H56-Q57</f>
        <v>0</v>
      </c>
      <c r="F57" s="127">
        <f t="shared" si="2"/>
        <v>2522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20100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74.400000000000006</v>
      </c>
      <c r="D58" s="44">
        <f t="shared" si="12"/>
        <v>45882</v>
      </c>
      <c r="E58" s="192">
        <f>E57-H57-Q58</f>
        <v>0</v>
      </c>
      <c r="F58" s="127">
        <f t="shared" si="2"/>
        <v>2522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20100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15.019999999999996</v>
      </c>
      <c r="H59" s="46">
        <f>SUM(H10:H58)</f>
        <v>2</v>
      </c>
      <c r="I59" s="485"/>
      <c r="J59" s="486"/>
      <c r="K59" s="480">
        <f>SUM(K10:M58)</f>
        <v>17700</v>
      </c>
      <c r="L59" s="481"/>
      <c r="M59" s="482"/>
      <c r="N59" s="221"/>
      <c r="O59" s="221">
        <f>SUM(O10:O58)</f>
        <v>10311.915000000001</v>
      </c>
      <c r="P59" s="47"/>
      <c r="Q59" s="48">
        <f>SUM(Q10:Q58)</f>
        <v>618</v>
      </c>
      <c r="R59" s="48">
        <f>SUM(R10:R58)</f>
        <v>15477</v>
      </c>
      <c r="S59" s="49"/>
      <c r="T59" s="77">
        <f t="shared" si="13"/>
        <v>20100</v>
      </c>
      <c r="U59" s="78"/>
      <c r="V59" s="78"/>
      <c r="W59" s="151"/>
      <c r="X59" s="152"/>
      <c r="Y59" s="154">
        <f>SUM(Y10:Y30)</f>
        <v>22.5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2800-000000000000}">
      <formula1>$AA$10:$AA$25</formula1>
    </dataValidation>
  </dataValidation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50"/>
  </sheetPr>
  <dimension ref="A1:AL101"/>
  <sheetViews>
    <sheetView topLeftCell="F28" workbookViewId="0">
      <selection activeCell="Q2" sqref="Q2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2521</v>
      </c>
      <c r="E2" s="445"/>
      <c r="F2" s="446"/>
      <c r="G2" s="218"/>
      <c r="H2" s="413" t="s">
        <v>2</v>
      </c>
      <c r="I2" s="414"/>
      <c r="J2" s="442">
        <v>639</v>
      </c>
      <c r="K2" s="443"/>
      <c r="L2" s="29" t="s">
        <v>3</v>
      </c>
      <c r="M2" s="165">
        <f>T59</f>
        <v>20013</v>
      </c>
      <c r="N2" s="29" t="s">
        <v>14</v>
      </c>
      <c r="O2" s="181">
        <f>K59</f>
        <v>16750</v>
      </c>
      <c r="P2" s="29" t="s">
        <v>40</v>
      </c>
      <c r="Q2" s="53">
        <v>14.4</v>
      </c>
      <c r="R2" s="186" t="s">
        <v>236</v>
      </c>
      <c r="S2" s="160">
        <f>Y59</f>
        <v>27.5</v>
      </c>
      <c r="T2" t="s">
        <v>297</v>
      </c>
      <c r="U2">
        <f xml:space="preserve"> SUM(K10:K58)</f>
        <v>2500</v>
      </c>
      <c r="V2">
        <f>(U2/((J$2)-(SUM(Q10:Q14))))</f>
        <v>4.7258979206049148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216"/>
      <c r="H3" s="392" t="s">
        <v>4</v>
      </c>
      <c r="I3" s="393"/>
      <c r="J3" s="440">
        <v>4021</v>
      </c>
      <c r="K3" s="441"/>
      <c r="L3" s="214" t="s">
        <v>113</v>
      </c>
      <c r="M3" s="166">
        <f>J3/J2</f>
        <v>6.2926447574334894</v>
      </c>
      <c r="N3" s="171" t="s">
        <v>15</v>
      </c>
      <c r="O3" s="182">
        <f>(O2/(J7-J3))</f>
        <v>1.5614803766197445</v>
      </c>
      <c r="P3" s="171" t="s">
        <v>41</v>
      </c>
      <c r="Q3" s="54">
        <v>28</v>
      </c>
      <c r="R3" s="187" t="s">
        <v>237</v>
      </c>
      <c r="S3" s="161">
        <f>G59</f>
        <v>8.6599999999999984</v>
      </c>
      <c r="T3" t="s">
        <v>246</v>
      </c>
      <c r="U3">
        <f>SUM(L10:L57)</f>
        <v>8000</v>
      </c>
      <c r="V3">
        <f>(U3/((J$2)-(SUM(Q10:Q15))))</f>
        <v>15.122873345935728</v>
      </c>
    </row>
    <row r="4" spans="1:38" ht="18.75" x14ac:dyDescent="0.3">
      <c r="A4" s="387" t="s">
        <v>5</v>
      </c>
      <c r="B4" s="388"/>
      <c r="C4" s="389"/>
      <c r="D4" s="436">
        <v>45827</v>
      </c>
      <c r="E4" s="437"/>
      <c r="F4" s="438"/>
      <c r="G4" s="219"/>
      <c r="H4" s="433" t="s">
        <v>6</v>
      </c>
      <c r="I4" s="434"/>
      <c r="J4" s="395">
        <f>H59</f>
        <v>3</v>
      </c>
      <c r="K4" s="435"/>
      <c r="L4" s="30" t="s">
        <v>7</v>
      </c>
      <c r="M4" s="167">
        <f>(SUM(H10:H20)/J2)+(SUM(H21:H58)/(J2-J5-AB2))</f>
        <v>5.0274236606652357E-3</v>
      </c>
      <c r="N4" s="175" t="s">
        <v>111</v>
      </c>
      <c r="O4" s="183">
        <f>O59</f>
        <v>9891.8225000000002</v>
      </c>
      <c r="P4" s="172" t="s">
        <v>39</v>
      </c>
      <c r="Q4" s="54"/>
      <c r="R4" s="187" t="s">
        <v>242</v>
      </c>
      <c r="S4" s="161">
        <f>O2-S3-S2</f>
        <v>16713.84</v>
      </c>
      <c r="T4" t="s">
        <v>37</v>
      </c>
      <c r="U4">
        <f>SUM(M10:M58)</f>
        <v>6250</v>
      </c>
      <c r="V4">
        <f>(U4/((J$2)-(SUM(Q10:Q14))))</f>
        <v>11.814744801512287</v>
      </c>
    </row>
    <row r="5" spans="1:38" ht="18.75" x14ac:dyDescent="0.3">
      <c r="A5" s="387" t="s">
        <v>8</v>
      </c>
      <c r="B5" s="388"/>
      <c r="C5" s="389"/>
      <c r="D5" s="436">
        <v>45866</v>
      </c>
      <c r="E5" s="437"/>
      <c r="F5" s="438"/>
      <c r="G5" s="219"/>
      <c r="H5" s="433" t="s">
        <v>106</v>
      </c>
      <c r="I5" s="434"/>
      <c r="J5" s="395">
        <f>SUM(Q10:Q25)</f>
        <v>110</v>
      </c>
      <c r="K5" s="435"/>
      <c r="L5" s="30" t="s">
        <v>10</v>
      </c>
      <c r="M5" s="168">
        <f>((J7-J3)/M2)*1000</f>
        <v>536.00159896067555</v>
      </c>
      <c r="N5" s="173" t="s">
        <v>112</v>
      </c>
      <c r="O5" s="184">
        <f>O4/(J7-J3)</f>
        <v>0.92214249091078593</v>
      </c>
      <c r="P5" s="173" t="s">
        <v>42</v>
      </c>
      <c r="Q5" s="54"/>
      <c r="R5" s="187" t="s">
        <v>238</v>
      </c>
      <c r="S5" s="161">
        <f>S4/J6</f>
        <v>31.775361216730037</v>
      </c>
    </row>
    <row r="6" spans="1:38" ht="18.75" x14ac:dyDescent="0.3">
      <c r="A6" s="387" t="s">
        <v>11</v>
      </c>
      <c r="B6" s="388"/>
      <c r="C6" s="389"/>
      <c r="D6" s="447">
        <v>26.3</v>
      </c>
      <c r="E6" s="448"/>
      <c r="F6" s="449"/>
      <c r="G6" s="216"/>
      <c r="H6" s="433" t="s">
        <v>107</v>
      </c>
      <c r="I6" s="434"/>
      <c r="J6" s="395">
        <f>Q59-J5</f>
        <v>526</v>
      </c>
      <c r="K6" s="435"/>
      <c r="L6" s="214" t="s">
        <v>109</v>
      </c>
      <c r="M6" s="169">
        <f>SUM(R40:R58)/SUM(Q40:Q58)</f>
        <v>26.884030418250951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65.3</v>
      </c>
      <c r="E7" s="464"/>
      <c r="F7" s="465"/>
      <c r="G7" s="217"/>
      <c r="H7" s="459" t="s">
        <v>12</v>
      </c>
      <c r="I7" s="460"/>
      <c r="J7" s="461">
        <f>R59</f>
        <v>14748</v>
      </c>
      <c r="K7" s="462"/>
      <c r="L7" s="31" t="s">
        <v>110</v>
      </c>
      <c r="M7" s="170">
        <f>SUM(R10:R25)/SUM(Q10:Q25)</f>
        <v>5.5181818181818185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26.3</v>
      </c>
      <c r="D10" s="41">
        <f>D4</f>
        <v>45827</v>
      </c>
      <c r="E10" s="192">
        <f>J2</f>
        <v>639</v>
      </c>
      <c r="F10" s="127">
        <f>D$2</f>
        <v>2521</v>
      </c>
      <c r="G10" s="127">
        <f>H10*X10</f>
        <v>0</v>
      </c>
      <c r="H10" s="55"/>
      <c r="I10" s="468"/>
      <c r="J10" s="469"/>
      <c r="K10" s="56">
        <v>2500</v>
      </c>
      <c r="L10" s="57"/>
      <c r="M10" s="58"/>
      <c r="N10" s="121">
        <v>0.73340000000000005</v>
      </c>
      <c r="O10" s="121">
        <f>SUM(K10:M10)*N10</f>
        <v>1833.5000000000002</v>
      </c>
      <c r="P10" s="119" t="s">
        <v>347</v>
      </c>
      <c r="Q10" s="60"/>
      <c r="R10" s="60"/>
      <c r="S10" s="45">
        <f>E10-H10-Q10</f>
        <v>639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27.3</v>
      </c>
      <c r="D11" s="42">
        <f>D10+1</f>
        <v>45828</v>
      </c>
      <c r="E11" s="192">
        <f>E10-H10-Q11</f>
        <v>529</v>
      </c>
      <c r="F11" s="127">
        <f t="shared" ref="F11:F58" si="2">D$2</f>
        <v>2521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204</v>
      </c>
      <c r="Q11" s="66">
        <v>110</v>
      </c>
      <c r="R11" s="66">
        <v>607</v>
      </c>
      <c r="S11" s="45">
        <f>S10-H11-Q11</f>
        <v>529</v>
      </c>
      <c r="T11" s="74">
        <f>T10+S11</f>
        <v>529</v>
      </c>
      <c r="U11" s="78">
        <v>16.600000000000001</v>
      </c>
      <c r="V11" s="78">
        <v>22</v>
      </c>
      <c r="W11" s="148">
        <v>0.25</v>
      </c>
      <c r="X11" s="148">
        <f t="shared" ref="X11:X58" si="5">W11+X10</f>
        <v>0.25</v>
      </c>
      <c r="Y11" s="149">
        <f t="shared" si="1"/>
        <v>27.5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28.3</v>
      </c>
      <c r="D12" s="42">
        <f t="shared" si="6"/>
        <v>45829</v>
      </c>
      <c r="E12" s="192">
        <f t="shared" ref="E12:E56" si="7">E11-H11-Q12</f>
        <v>529</v>
      </c>
      <c r="F12" s="127">
        <f t="shared" si="2"/>
        <v>2521</v>
      </c>
      <c r="G12" s="127">
        <f t="shared" si="3"/>
        <v>0.5</v>
      </c>
      <c r="H12" s="61">
        <v>1</v>
      </c>
      <c r="I12" s="470" t="s">
        <v>156</v>
      </c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528</v>
      </c>
      <c r="T12" s="74">
        <f t="shared" ref="T12:T51" si="9">T11+S12</f>
        <v>1057</v>
      </c>
      <c r="U12" s="78">
        <v>17.5</v>
      </c>
      <c r="V12" s="78">
        <v>27.3</v>
      </c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29.3</v>
      </c>
      <c r="D13" s="42">
        <f t="shared" si="6"/>
        <v>45830</v>
      </c>
      <c r="E13" s="192">
        <f t="shared" si="7"/>
        <v>528</v>
      </c>
      <c r="F13" s="127">
        <f t="shared" si="2"/>
        <v>2521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528</v>
      </c>
      <c r="T13" s="74">
        <f t="shared" si="9"/>
        <v>1585</v>
      </c>
      <c r="U13" s="78">
        <v>14.4</v>
      </c>
      <c r="V13" s="78">
        <v>22.6</v>
      </c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30.3</v>
      </c>
      <c r="D14" s="42">
        <f t="shared" si="6"/>
        <v>45831</v>
      </c>
      <c r="E14" s="192">
        <f t="shared" si="7"/>
        <v>528</v>
      </c>
      <c r="F14" s="127">
        <f t="shared" si="2"/>
        <v>2521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528</v>
      </c>
      <c r="T14" s="74">
        <f t="shared" si="9"/>
        <v>2113</v>
      </c>
      <c r="U14" s="78">
        <v>15.5</v>
      </c>
      <c r="V14" s="78">
        <v>23.7</v>
      </c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31.3</v>
      </c>
      <c r="D15" s="42">
        <f t="shared" si="6"/>
        <v>45832</v>
      </c>
      <c r="E15" s="192">
        <f>E14-H14-Q15</f>
        <v>528</v>
      </c>
      <c r="F15" s="127">
        <f t="shared" si="2"/>
        <v>2521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528</v>
      </c>
      <c r="T15" s="74">
        <f t="shared" si="9"/>
        <v>2641</v>
      </c>
      <c r="U15" s="78">
        <v>20.3</v>
      </c>
      <c r="V15" s="78">
        <v>28</v>
      </c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32.299999999999997</v>
      </c>
      <c r="D16" s="42">
        <f t="shared" si="6"/>
        <v>45833</v>
      </c>
      <c r="E16" s="192">
        <f t="shared" si="7"/>
        <v>528</v>
      </c>
      <c r="F16" s="127">
        <f t="shared" si="2"/>
        <v>2521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528</v>
      </c>
      <c r="T16" s="75">
        <f t="shared" si="9"/>
        <v>3169</v>
      </c>
      <c r="U16" s="78">
        <v>18.3</v>
      </c>
      <c r="V16" s="78">
        <v>27</v>
      </c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33.299999999999997</v>
      </c>
      <c r="D17" s="42">
        <f t="shared" si="6"/>
        <v>45834</v>
      </c>
      <c r="E17" s="192">
        <f t="shared" si="7"/>
        <v>528</v>
      </c>
      <c r="F17" s="127">
        <f t="shared" si="2"/>
        <v>2521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528</v>
      </c>
      <c r="T17" s="74">
        <f t="shared" si="9"/>
        <v>3697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34.299999999999997</v>
      </c>
      <c r="D18" s="42">
        <f t="shared" si="6"/>
        <v>45835</v>
      </c>
      <c r="E18" s="192">
        <f>E17-H17-Q18</f>
        <v>528</v>
      </c>
      <c r="F18" s="127">
        <f t="shared" si="2"/>
        <v>2521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528</v>
      </c>
      <c r="T18" s="74">
        <f t="shared" si="9"/>
        <v>4225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35.299999999999997</v>
      </c>
      <c r="D19" s="42">
        <f t="shared" si="6"/>
        <v>45836</v>
      </c>
      <c r="E19" s="192">
        <f t="shared" si="7"/>
        <v>528</v>
      </c>
      <c r="F19" s="127">
        <f t="shared" si="2"/>
        <v>2521</v>
      </c>
      <c r="G19" s="127">
        <f t="shared" si="3"/>
        <v>2.5999999999999996</v>
      </c>
      <c r="H19" s="61">
        <v>1</v>
      </c>
      <c r="I19" s="470" t="s">
        <v>148</v>
      </c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527</v>
      </c>
      <c r="T19" s="74">
        <f t="shared" si="9"/>
        <v>4752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36.299999999999997</v>
      </c>
      <c r="D20" s="42">
        <f t="shared" si="6"/>
        <v>45837</v>
      </c>
      <c r="E20" s="192">
        <f t="shared" si="7"/>
        <v>527</v>
      </c>
      <c r="F20" s="127">
        <f t="shared" si="2"/>
        <v>2521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527</v>
      </c>
      <c r="T20" s="74">
        <f t="shared" si="9"/>
        <v>5279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37.299999999999997</v>
      </c>
      <c r="D21" s="42">
        <f t="shared" si="6"/>
        <v>45838</v>
      </c>
      <c r="E21" s="192">
        <f t="shared" si="7"/>
        <v>527</v>
      </c>
      <c r="F21" s="127">
        <f t="shared" si="2"/>
        <v>2521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527</v>
      </c>
      <c r="T21" s="74">
        <f t="shared" si="9"/>
        <v>5806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38.299999999999997</v>
      </c>
      <c r="D22" s="42">
        <f t="shared" si="6"/>
        <v>45839</v>
      </c>
      <c r="E22" s="192">
        <f t="shared" si="7"/>
        <v>527</v>
      </c>
      <c r="F22" s="127">
        <f t="shared" si="2"/>
        <v>2521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527</v>
      </c>
      <c r="T22" s="74">
        <f t="shared" si="9"/>
        <v>6333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39.299999999999997</v>
      </c>
      <c r="D23" s="42">
        <f t="shared" si="6"/>
        <v>45840</v>
      </c>
      <c r="E23" s="192">
        <f t="shared" si="7"/>
        <v>527</v>
      </c>
      <c r="F23" s="127">
        <f t="shared" si="2"/>
        <v>2521</v>
      </c>
      <c r="G23" s="127">
        <f t="shared" si="3"/>
        <v>0</v>
      </c>
      <c r="H23" s="61"/>
      <c r="I23" s="470"/>
      <c r="J23" s="471"/>
      <c r="K23" s="62"/>
      <c r="L23" s="63">
        <v>3000</v>
      </c>
      <c r="M23" s="64"/>
      <c r="N23" s="122">
        <v>0.60721999999999998</v>
      </c>
      <c r="O23" s="121">
        <f t="shared" si="4"/>
        <v>1821.6599999999999</v>
      </c>
      <c r="P23" s="65"/>
      <c r="Q23" s="66"/>
      <c r="R23" s="66"/>
      <c r="S23" s="45">
        <f t="shared" si="8"/>
        <v>527</v>
      </c>
      <c r="T23" s="75">
        <f t="shared" si="9"/>
        <v>6860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40.299999999999997</v>
      </c>
      <c r="D24" s="42">
        <f t="shared" si="6"/>
        <v>45841</v>
      </c>
      <c r="E24" s="192">
        <f t="shared" si="7"/>
        <v>527</v>
      </c>
      <c r="F24" s="127">
        <f t="shared" si="2"/>
        <v>2521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527</v>
      </c>
      <c r="T24" s="74">
        <f t="shared" si="9"/>
        <v>7387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41.3</v>
      </c>
      <c r="D25" s="42">
        <f t="shared" si="6"/>
        <v>45842</v>
      </c>
      <c r="E25" s="192">
        <f t="shared" si="7"/>
        <v>527</v>
      </c>
      <c r="F25" s="127">
        <f t="shared" si="2"/>
        <v>2521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527</v>
      </c>
      <c r="T25" s="74">
        <f t="shared" si="9"/>
        <v>7914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42.3</v>
      </c>
      <c r="D26" s="42">
        <f t="shared" si="6"/>
        <v>45843</v>
      </c>
      <c r="E26" s="192">
        <f t="shared" si="7"/>
        <v>527</v>
      </c>
      <c r="F26" s="127">
        <f t="shared" si="2"/>
        <v>2521</v>
      </c>
      <c r="G26" s="127">
        <f t="shared" si="3"/>
        <v>0</v>
      </c>
      <c r="H26" s="61"/>
      <c r="I26" s="470"/>
      <c r="J26" s="471"/>
      <c r="K26" s="62"/>
      <c r="L26" s="63">
        <v>2000</v>
      </c>
      <c r="M26" s="64"/>
      <c r="N26" s="122">
        <v>0.60721999999999998</v>
      </c>
      <c r="O26" s="121">
        <f t="shared" si="4"/>
        <v>1214.44</v>
      </c>
      <c r="P26" s="65"/>
      <c r="Q26" s="66"/>
      <c r="R26" s="66"/>
      <c r="S26" s="45">
        <f t="shared" si="8"/>
        <v>527</v>
      </c>
      <c r="T26" s="74">
        <f t="shared" si="9"/>
        <v>8441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43.3</v>
      </c>
      <c r="D27" s="42">
        <f t="shared" si="6"/>
        <v>45844</v>
      </c>
      <c r="E27" s="192">
        <f t="shared" si="7"/>
        <v>527</v>
      </c>
      <c r="F27" s="127">
        <f t="shared" si="2"/>
        <v>2521</v>
      </c>
      <c r="G27" s="127">
        <f t="shared" si="3"/>
        <v>5.5599999999999987</v>
      </c>
      <c r="H27" s="61">
        <v>1</v>
      </c>
      <c r="I27" s="470" t="s">
        <v>155</v>
      </c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526</v>
      </c>
      <c r="T27" s="74">
        <f t="shared" si="9"/>
        <v>8967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44.3</v>
      </c>
      <c r="D28" s="42">
        <f t="shared" si="11"/>
        <v>45845</v>
      </c>
      <c r="E28" s="192">
        <f t="shared" si="7"/>
        <v>526</v>
      </c>
      <c r="F28" s="127">
        <f t="shared" si="2"/>
        <v>2521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526</v>
      </c>
      <c r="T28" s="74">
        <f t="shared" si="9"/>
        <v>9493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45.3</v>
      </c>
      <c r="D29" s="42">
        <f t="shared" si="11"/>
        <v>45846</v>
      </c>
      <c r="E29" s="192">
        <f t="shared" si="7"/>
        <v>526</v>
      </c>
      <c r="F29" s="127">
        <f t="shared" si="2"/>
        <v>2521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526</v>
      </c>
      <c r="T29" s="74">
        <f t="shared" si="9"/>
        <v>10019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46.3</v>
      </c>
      <c r="D30" s="42">
        <f t="shared" si="11"/>
        <v>45847</v>
      </c>
      <c r="E30" s="192">
        <f t="shared" si="7"/>
        <v>526</v>
      </c>
      <c r="F30" s="127">
        <f t="shared" si="2"/>
        <v>2521</v>
      </c>
      <c r="G30" s="127">
        <f t="shared" si="3"/>
        <v>0</v>
      </c>
      <c r="H30" s="61"/>
      <c r="I30" s="470"/>
      <c r="J30" s="471"/>
      <c r="K30" s="62"/>
      <c r="L30" s="63">
        <v>3000</v>
      </c>
      <c r="M30" s="64"/>
      <c r="N30" s="122">
        <v>0.60721999999999998</v>
      </c>
      <c r="O30" s="121">
        <f t="shared" si="4"/>
        <v>1821.6599999999999</v>
      </c>
      <c r="P30" s="65"/>
      <c r="Q30" s="66"/>
      <c r="R30" s="66"/>
      <c r="S30" s="45">
        <f t="shared" si="8"/>
        <v>526</v>
      </c>
      <c r="T30" s="75">
        <f t="shared" si="9"/>
        <v>10545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47.3</v>
      </c>
      <c r="D31" s="42">
        <f t="shared" si="11"/>
        <v>45848</v>
      </c>
      <c r="E31" s="192">
        <f t="shared" si="7"/>
        <v>526</v>
      </c>
      <c r="F31" s="127">
        <f t="shared" si="2"/>
        <v>2521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526</v>
      </c>
      <c r="T31" s="74">
        <f t="shared" si="9"/>
        <v>11071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48.3</v>
      </c>
      <c r="D32" s="42">
        <f t="shared" si="11"/>
        <v>45849</v>
      </c>
      <c r="E32" s="192">
        <f t="shared" si="7"/>
        <v>526</v>
      </c>
      <c r="F32" s="127">
        <f t="shared" si="2"/>
        <v>2521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526</v>
      </c>
      <c r="T32" s="74">
        <f t="shared" si="9"/>
        <v>11597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49.3</v>
      </c>
      <c r="D33" s="42">
        <f t="shared" si="11"/>
        <v>45850</v>
      </c>
      <c r="E33" s="192">
        <f t="shared" si="7"/>
        <v>526</v>
      </c>
      <c r="F33" s="127">
        <f t="shared" si="2"/>
        <v>2521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526</v>
      </c>
      <c r="T33" s="74">
        <f t="shared" si="9"/>
        <v>12123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50.3</v>
      </c>
      <c r="D34" s="42">
        <f t="shared" si="11"/>
        <v>45851</v>
      </c>
      <c r="E34" s="192">
        <f t="shared" si="7"/>
        <v>526</v>
      </c>
      <c r="F34" s="127">
        <f t="shared" si="2"/>
        <v>2521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526</v>
      </c>
      <c r="T34" s="74">
        <f t="shared" si="9"/>
        <v>12649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51.3</v>
      </c>
      <c r="D35" s="42">
        <f t="shared" si="11"/>
        <v>45852</v>
      </c>
      <c r="E35" s="192">
        <f t="shared" si="7"/>
        <v>526</v>
      </c>
      <c r="F35" s="127">
        <f t="shared" si="2"/>
        <v>2521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526</v>
      </c>
      <c r="T35" s="74">
        <f t="shared" si="9"/>
        <v>13175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52.3</v>
      </c>
      <c r="D36" s="42">
        <f t="shared" si="11"/>
        <v>45853</v>
      </c>
      <c r="E36" s="192">
        <f t="shared" si="7"/>
        <v>526</v>
      </c>
      <c r="F36" s="127">
        <f t="shared" si="2"/>
        <v>2521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526</v>
      </c>
      <c r="T36" s="74">
        <f t="shared" si="9"/>
        <v>13701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53.3</v>
      </c>
      <c r="D37" s="42">
        <f t="shared" si="11"/>
        <v>45854</v>
      </c>
      <c r="E37" s="192">
        <f t="shared" si="7"/>
        <v>526</v>
      </c>
      <c r="F37" s="127">
        <f t="shared" si="2"/>
        <v>2521</v>
      </c>
      <c r="G37" s="127">
        <f t="shared" si="3"/>
        <v>0</v>
      </c>
      <c r="H37" s="61"/>
      <c r="I37" s="470"/>
      <c r="J37" s="471"/>
      <c r="K37" s="62"/>
      <c r="L37" s="63"/>
      <c r="M37" s="64">
        <v>1250</v>
      </c>
      <c r="N37" s="122">
        <v>0.51209000000000005</v>
      </c>
      <c r="O37" s="121">
        <f t="shared" si="4"/>
        <v>640.11250000000007</v>
      </c>
      <c r="P37" s="65"/>
      <c r="Q37" s="66"/>
      <c r="R37" s="66"/>
      <c r="S37" s="45">
        <f t="shared" si="8"/>
        <v>526</v>
      </c>
      <c r="T37" s="75">
        <f t="shared" si="9"/>
        <v>14227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54.3</v>
      </c>
      <c r="D38" s="42">
        <f t="shared" si="11"/>
        <v>45855</v>
      </c>
      <c r="E38" s="192">
        <f t="shared" si="7"/>
        <v>526</v>
      </c>
      <c r="F38" s="127">
        <f t="shared" si="2"/>
        <v>2521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526</v>
      </c>
      <c r="T38" s="74">
        <f t="shared" si="9"/>
        <v>14753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55.3</v>
      </c>
      <c r="D39" s="42">
        <f t="shared" si="11"/>
        <v>45856</v>
      </c>
      <c r="E39" s="192">
        <f t="shared" si="7"/>
        <v>526</v>
      </c>
      <c r="F39" s="127">
        <f t="shared" si="2"/>
        <v>2521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526</v>
      </c>
      <c r="T39" s="74">
        <f t="shared" si="9"/>
        <v>15279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56.3</v>
      </c>
      <c r="D40" s="42">
        <f t="shared" si="11"/>
        <v>45857</v>
      </c>
      <c r="E40" s="192">
        <f t="shared" si="7"/>
        <v>526</v>
      </c>
      <c r="F40" s="127">
        <f t="shared" si="2"/>
        <v>2521</v>
      </c>
      <c r="G40" s="127">
        <f t="shared" si="3"/>
        <v>0</v>
      </c>
      <c r="H40" s="61"/>
      <c r="I40" s="470"/>
      <c r="J40" s="471"/>
      <c r="K40" s="62"/>
      <c r="L40" s="63"/>
      <c r="M40" s="64">
        <v>1500</v>
      </c>
      <c r="N40" s="122">
        <v>0.51209000000000005</v>
      </c>
      <c r="O40" s="121">
        <f t="shared" si="4"/>
        <v>768.1350000000001</v>
      </c>
      <c r="P40" s="65"/>
      <c r="Q40" s="66"/>
      <c r="R40" s="66"/>
      <c r="S40" s="45">
        <f t="shared" si="8"/>
        <v>526</v>
      </c>
      <c r="T40" s="74">
        <f t="shared" si="9"/>
        <v>15805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57.3</v>
      </c>
      <c r="D41" s="42">
        <f t="shared" si="11"/>
        <v>45858</v>
      </c>
      <c r="E41" s="192">
        <f t="shared" si="7"/>
        <v>526</v>
      </c>
      <c r="F41" s="127">
        <f t="shared" si="2"/>
        <v>2521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526</v>
      </c>
      <c r="T41" s="74">
        <f t="shared" si="9"/>
        <v>16331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58.3</v>
      </c>
      <c r="D42" s="42">
        <f t="shared" si="11"/>
        <v>45859</v>
      </c>
      <c r="E42" s="192">
        <f t="shared" si="7"/>
        <v>526</v>
      </c>
      <c r="F42" s="127">
        <f t="shared" si="2"/>
        <v>2521</v>
      </c>
      <c r="G42" s="127">
        <f t="shared" si="3"/>
        <v>0</v>
      </c>
      <c r="H42" s="61"/>
      <c r="I42" s="470"/>
      <c r="J42" s="471"/>
      <c r="K42" s="62"/>
      <c r="L42" s="63"/>
      <c r="M42" s="64">
        <v>2000</v>
      </c>
      <c r="N42" s="122">
        <v>0.51209000000000005</v>
      </c>
      <c r="O42" s="121">
        <f t="shared" si="4"/>
        <v>1024.18</v>
      </c>
      <c r="P42" s="65"/>
      <c r="Q42" s="66"/>
      <c r="R42" s="66"/>
      <c r="S42" s="45">
        <f t="shared" si="8"/>
        <v>526</v>
      </c>
      <c r="T42" s="74">
        <f t="shared" si="9"/>
        <v>16857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59.3</v>
      </c>
      <c r="D43" s="42">
        <f t="shared" si="11"/>
        <v>45860</v>
      </c>
      <c r="E43" s="192">
        <f t="shared" si="7"/>
        <v>526</v>
      </c>
      <c r="F43" s="127">
        <f t="shared" si="2"/>
        <v>2521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526</v>
      </c>
      <c r="T43" s="74">
        <f t="shared" si="9"/>
        <v>17383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60.3</v>
      </c>
      <c r="D44" s="42">
        <f t="shared" si="12"/>
        <v>45861</v>
      </c>
      <c r="E44" s="192">
        <f t="shared" si="7"/>
        <v>526</v>
      </c>
      <c r="F44" s="127">
        <f t="shared" si="2"/>
        <v>2521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526</v>
      </c>
      <c r="T44" s="75">
        <f t="shared" si="9"/>
        <v>17909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61.3</v>
      </c>
      <c r="D45" s="42">
        <f t="shared" si="12"/>
        <v>45862</v>
      </c>
      <c r="E45" s="192">
        <f t="shared" si="7"/>
        <v>526</v>
      </c>
      <c r="F45" s="127">
        <f t="shared" si="2"/>
        <v>2521</v>
      </c>
      <c r="G45" s="127">
        <f t="shared" si="3"/>
        <v>0</v>
      </c>
      <c r="H45" s="61"/>
      <c r="I45" s="470"/>
      <c r="J45" s="471"/>
      <c r="K45" s="62"/>
      <c r="L45" s="63"/>
      <c r="M45" s="64">
        <v>1500</v>
      </c>
      <c r="N45" s="122">
        <v>0.51209000000000005</v>
      </c>
      <c r="O45" s="121">
        <f t="shared" si="4"/>
        <v>768.1350000000001</v>
      </c>
      <c r="P45" s="65"/>
      <c r="Q45" s="66"/>
      <c r="R45" s="66"/>
      <c r="S45" s="45">
        <f t="shared" si="8"/>
        <v>526</v>
      </c>
      <c r="T45" s="74">
        <f>T44+S45</f>
        <v>18435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62.3</v>
      </c>
      <c r="D46" s="42">
        <f t="shared" si="12"/>
        <v>45863</v>
      </c>
      <c r="E46" s="192">
        <f t="shared" si="7"/>
        <v>526</v>
      </c>
      <c r="F46" s="127">
        <f t="shared" si="2"/>
        <v>2521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526</v>
      </c>
      <c r="T46" s="74">
        <f>T45+S46</f>
        <v>18961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63.3</v>
      </c>
      <c r="D47" s="42">
        <f t="shared" si="12"/>
        <v>45864</v>
      </c>
      <c r="E47" s="192">
        <f t="shared" si="7"/>
        <v>526</v>
      </c>
      <c r="F47" s="127">
        <f t="shared" si="2"/>
        <v>2521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526</v>
      </c>
      <c r="T47" s="74">
        <f t="shared" si="9"/>
        <v>19487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64.3</v>
      </c>
      <c r="D48" s="42">
        <f t="shared" si="12"/>
        <v>45865</v>
      </c>
      <c r="E48" s="192">
        <f t="shared" si="7"/>
        <v>526</v>
      </c>
      <c r="F48" s="127">
        <f t="shared" si="2"/>
        <v>2521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526</v>
      </c>
      <c r="T48" s="74">
        <f t="shared" si="9"/>
        <v>20013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65.3</v>
      </c>
      <c r="D49" s="42">
        <f t="shared" si="12"/>
        <v>45866</v>
      </c>
      <c r="E49" s="192">
        <f t="shared" si="7"/>
        <v>0</v>
      </c>
      <c r="F49" s="127">
        <f t="shared" si="2"/>
        <v>2521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357</v>
      </c>
      <c r="Q49" s="66">
        <v>526</v>
      </c>
      <c r="R49" s="66">
        <v>14141</v>
      </c>
      <c r="S49" s="45">
        <f t="shared" si="8"/>
        <v>0</v>
      </c>
      <c r="T49" s="74">
        <f t="shared" si="9"/>
        <v>20013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66.3</v>
      </c>
      <c r="D50" s="42">
        <f t="shared" si="12"/>
        <v>45867</v>
      </c>
      <c r="E50" s="192">
        <f t="shared" si="7"/>
        <v>0</v>
      </c>
      <c r="F50" s="127">
        <f t="shared" si="2"/>
        <v>2521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20013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67.3</v>
      </c>
      <c r="D51" s="42">
        <f t="shared" si="12"/>
        <v>45868</v>
      </c>
      <c r="E51" s="192">
        <f t="shared" si="7"/>
        <v>0</v>
      </c>
      <c r="F51" s="127">
        <f t="shared" si="2"/>
        <v>2521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20013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68.3</v>
      </c>
      <c r="D52" s="42">
        <f t="shared" si="12"/>
        <v>45869</v>
      </c>
      <c r="E52" s="192">
        <f t="shared" si="7"/>
        <v>0</v>
      </c>
      <c r="F52" s="127">
        <f t="shared" si="2"/>
        <v>2521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20013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69.3</v>
      </c>
      <c r="D53" s="42">
        <f t="shared" si="12"/>
        <v>45870</v>
      </c>
      <c r="E53" s="192">
        <f t="shared" si="7"/>
        <v>0</v>
      </c>
      <c r="F53" s="127">
        <f t="shared" si="2"/>
        <v>2521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20013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70.3</v>
      </c>
      <c r="D54" s="42">
        <f t="shared" si="12"/>
        <v>45871</v>
      </c>
      <c r="E54" s="192">
        <f t="shared" si="7"/>
        <v>0</v>
      </c>
      <c r="F54" s="127">
        <f t="shared" si="2"/>
        <v>2521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20013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71.3</v>
      </c>
      <c r="D55" s="42">
        <f t="shared" si="12"/>
        <v>45872</v>
      </c>
      <c r="E55" s="192">
        <f t="shared" si="7"/>
        <v>0</v>
      </c>
      <c r="F55" s="127">
        <f t="shared" si="2"/>
        <v>2521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20013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72.3</v>
      </c>
      <c r="D56" s="42">
        <f t="shared" si="12"/>
        <v>45873</v>
      </c>
      <c r="E56" s="192">
        <f t="shared" si="7"/>
        <v>0</v>
      </c>
      <c r="F56" s="127">
        <f t="shared" si="2"/>
        <v>2521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20013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73.3</v>
      </c>
      <c r="D57" s="42">
        <f t="shared" si="12"/>
        <v>45874</v>
      </c>
      <c r="E57" s="192">
        <f>E56-H56-Q57</f>
        <v>0</v>
      </c>
      <c r="F57" s="127">
        <f t="shared" si="2"/>
        <v>2521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20013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74.3</v>
      </c>
      <c r="D58" s="44">
        <f t="shared" si="12"/>
        <v>45875</v>
      </c>
      <c r="E58" s="192">
        <f>E57-H57-Q58</f>
        <v>0</v>
      </c>
      <c r="F58" s="127">
        <f t="shared" si="2"/>
        <v>2521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20013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8.6599999999999984</v>
      </c>
      <c r="H59" s="46">
        <f>SUM(H10:H58)</f>
        <v>3</v>
      </c>
      <c r="I59" s="485"/>
      <c r="J59" s="486"/>
      <c r="K59" s="480">
        <f>SUM(K10:M58)</f>
        <v>16750</v>
      </c>
      <c r="L59" s="481"/>
      <c r="M59" s="482"/>
      <c r="N59" s="215"/>
      <c r="O59" s="215">
        <f>SUM(O10:O58)</f>
        <v>9891.8225000000002</v>
      </c>
      <c r="P59" s="47"/>
      <c r="Q59" s="48">
        <f>SUM(Q10:Q58)</f>
        <v>636</v>
      </c>
      <c r="R59" s="48">
        <f>SUM(R10:R58)</f>
        <v>14748</v>
      </c>
      <c r="S59" s="49"/>
      <c r="T59" s="77">
        <f t="shared" si="13"/>
        <v>20013</v>
      </c>
      <c r="U59" s="78"/>
      <c r="V59" s="78"/>
      <c r="W59" s="151"/>
      <c r="X59" s="152"/>
      <c r="Y59" s="154">
        <f>SUM(Y10:Y30)</f>
        <v>27.5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2900-000000000000}">
      <formula1>$AA$10:$AA$25</formula1>
    </dataValidation>
  </dataValidation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B050"/>
  </sheetPr>
  <dimension ref="A1:AL101"/>
  <sheetViews>
    <sheetView topLeftCell="H1" workbookViewId="0">
      <selection activeCell="S4" sqref="S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2520</v>
      </c>
      <c r="E2" s="445"/>
      <c r="F2" s="446"/>
      <c r="G2" s="210"/>
      <c r="H2" s="413" t="s">
        <v>2</v>
      </c>
      <c r="I2" s="414"/>
      <c r="J2" s="442">
        <v>639</v>
      </c>
      <c r="K2" s="443"/>
      <c r="L2" s="29" t="s">
        <v>3</v>
      </c>
      <c r="M2" s="165">
        <f>T59</f>
        <v>20008</v>
      </c>
      <c r="N2" s="29" t="s">
        <v>14</v>
      </c>
      <c r="O2" s="181">
        <f>K59</f>
        <v>16200</v>
      </c>
      <c r="P2" s="29" t="s">
        <v>40</v>
      </c>
      <c r="Q2" s="53"/>
      <c r="R2" s="186" t="s">
        <v>236</v>
      </c>
      <c r="S2" s="160">
        <f>Y59</f>
        <v>27.5</v>
      </c>
      <c r="T2" t="s">
        <v>297</v>
      </c>
      <c r="U2">
        <f xml:space="preserve"> SUM(K10:K58)</f>
        <v>2150</v>
      </c>
      <c r="V2">
        <f>(U2/((J$2)-(SUM(Q10:Q14))))</f>
        <v>4.064272211720227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55</v>
      </c>
      <c r="E3" s="448"/>
      <c r="F3" s="449"/>
      <c r="G3" s="211"/>
      <c r="H3" s="392" t="s">
        <v>4</v>
      </c>
      <c r="I3" s="393"/>
      <c r="J3" s="440">
        <v>4420</v>
      </c>
      <c r="K3" s="441"/>
      <c r="L3" s="208" t="s">
        <v>113</v>
      </c>
      <c r="M3" s="166">
        <f>J3/J2</f>
        <v>6.9170579029733963</v>
      </c>
      <c r="N3" s="171" t="s">
        <v>15</v>
      </c>
      <c r="O3" s="182">
        <f>(O2/(J7-J3))</f>
        <v>1.5095042862467387</v>
      </c>
      <c r="P3" s="171" t="s">
        <v>41</v>
      </c>
      <c r="Q3" s="54"/>
      <c r="R3" s="187" t="s">
        <v>237</v>
      </c>
      <c r="S3" s="161">
        <f>G59</f>
        <v>46.64</v>
      </c>
      <c r="T3" t="s">
        <v>246</v>
      </c>
      <c r="U3">
        <f>SUM(L10:L57)</f>
        <v>7050</v>
      </c>
      <c r="V3">
        <f>(U3/((J$2)-(SUM(Q10:Q15))))</f>
        <v>13.32703213610586</v>
      </c>
    </row>
    <row r="4" spans="1:38" ht="18.75" x14ac:dyDescent="0.3">
      <c r="A4" s="387" t="s">
        <v>5</v>
      </c>
      <c r="B4" s="388"/>
      <c r="C4" s="389"/>
      <c r="D4" s="436">
        <v>45820</v>
      </c>
      <c r="E4" s="437"/>
      <c r="F4" s="438"/>
      <c r="G4" s="209"/>
      <c r="H4" s="433" t="s">
        <v>6</v>
      </c>
      <c r="I4" s="434"/>
      <c r="J4" s="395">
        <f>H59</f>
        <v>5</v>
      </c>
      <c r="K4" s="435"/>
      <c r="L4" s="30" t="s">
        <v>7</v>
      </c>
      <c r="M4" s="167">
        <f>(SUM(H10:H20)/J2)+(SUM(H21:H58)/(J2-J5-AB2))</f>
        <v>8.8224900743274735E-3</v>
      </c>
      <c r="N4" s="175" t="s">
        <v>111</v>
      </c>
      <c r="O4" s="183">
        <f>O59</f>
        <v>9441.57</v>
      </c>
      <c r="P4" s="172" t="s">
        <v>39</v>
      </c>
      <c r="Q4" s="54"/>
      <c r="R4" s="187" t="s">
        <v>242</v>
      </c>
      <c r="S4" s="161">
        <f>O2-S3-S2</f>
        <v>16125.86</v>
      </c>
      <c r="T4" t="s">
        <v>37</v>
      </c>
      <c r="U4">
        <f>SUM(M10:M58)</f>
        <v>7000</v>
      </c>
      <c r="V4">
        <f>(U4/((J$2)-(SUM(Q10:Q14))))</f>
        <v>13.232514177693762</v>
      </c>
    </row>
    <row r="5" spans="1:38" ht="18.75" x14ac:dyDescent="0.3">
      <c r="A5" s="387" t="s">
        <v>8</v>
      </c>
      <c r="B5" s="388"/>
      <c r="C5" s="389"/>
      <c r="D5" s="436">
        <v>45859</v>
      </c>
      <c r="E5" s="437"/>
      <c r="F5" s="438"/>
      <c r="G5" s="209"/>
      <c r="H5" s="433" t="s">
        <v>106</v>
      </c>
      <c r="I5" s="434"/>
      <c r="J5" s="395">
        <f>SUM(Q10:Q25)</f>
        <v>110</v>
      </c>
      <c r="K5" s="435"/>
      <c r="L5" s="30" t="s">
        <v>10</v>
      </c>
      <c r="M5" s="168">
        <f>((J7-J3)/M2)*1000</f>
        <v>536.3854458216714</v>
      </c>
      <c r="N5" s="173" t="s">
        <v>112</v>
      </c>
      <c r="O5" s="184">
        <f>O4/(J7-J3)</f>
        <v>0.8797586656727544</v>
      </c>
      <c r="P5" s="173" t="s">
        <v>42</v>
      </c>
      <c r="Q5" s="54"/>
      <c r="R5" s="187" t="s">
        <v>238</v>
      </c>
      <c r="S5" s="161">
        <f>S4/J6</f>
        <v>30.774541984732824</v>
      </c>
    </row>
    <row r="6" spans="1:38" ht="18.75" x14ac:dyDescent="0.3">
      <c r="A6" s="387" t="s">
        <v>11</v>
      </c>
      <c r="B6" s="388"/>
      <c r="C6" s="389"/>
      <c r="D6" s="447">
        <v>26.5</v>
      </c>
      <c r="E6" s="448"/>
      <c r="F6" s="449"/>
      <c r="G6" s="211"/>
      <c r="H6" s="433" t="s">
        <v>107</v>
      </c>
      <c r="I6" s="434"/>
      <c r="J6" s="395">
        <f>Q59-J5</f>
        <v>524</v>
      </c>
      <c r="K6" s="435"/>
      <c r="L6" s="208" t="s">
        <v>109</v>
      </c>
      <c r="M6" s="169">
        <f>SUM(R40:R58)/SUM(Q40:Q58)</f>
        <v>27.599236641221374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65.5</v>
      </c>
      <c r="E7" s="464"/>
      <c r="F7" s="465"/>
      <c r="G7" s="212"/>
      <c r="H7" s="459" t="s">
        <v>12</v>
      </c>
      <c r="I7" s="460"/>
      <c r="J7" s="461">
        <f>R59</f>
        <v>15152</v>
      </c>
      <c r="K7" s="462"/>
      <c r="L7" s="31" t="s">
        <v>110</v>
      </c>
      <c r="M7" s="170">
        <f>SUM(R10:R25)/SUM(Q10:Q25)</f>
        <v>6.2727272727272725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26.5</v>
      </c>
      <c r="D10" s="41">
        <f>D4</f>
        <v>45820</v>
      </c>
      <c r="E10" s="192">
        <f>J2</f>
        <v>639</v>
      </c>
      <c r="F10" s="127">
        <f>D$2</f>
        <v>2520</v>
      </c>
      <c r="G10" s="127">
        <f>H10*X10</f>
        <v>0</v>
      </c>
      <c r="H10" s="55"/>
      <c r="I10" s="468"/>
      <c r="J10" s="469"/>
      <c r="K10" s="56">
        <v>2150</v>
      </c>
      <c r="L10" s="57"/>
      <c r="M10" s="58"/>
      <c r="N10" s="121">
        <v>0.73340000000000005</v>
      </c>
      <c r="O10" s="121">
        <f>SUM(K10:M10)*N10</f>
        <v>1576.8100000000002</v>
      </c>
      <c r="P10" s="119" t="s">
        <v>346</v>
      </c>
      <c r="Q10" s="60"/>
      <c r="R10" s="60"/>
      <c r="S10" s="45">
        <f>E10-H10-Q10</f>
        <v>639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27.5</v>
      </c>
      <c r="D11" s="42">
        <f>D10+1</f>
        <v>45821</v>
      </c>
      <c r="E11" s="192">
        <f>E10-H10-Q11</f>
        <v>529</v>
      </c>
      <c r="F11" s="127">
        <f t="shared" ref="F11:F58" si="2">D$2</f>
        <v>2520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204</v>
      </c>
      <c r="Q11" s="66">
        <v>110</v>
      </c>
      <c r="R11" s="66">
        <v>690</v>
      </c>
      <c r="S11" s="45">
        <f>S10-H11-Q11</f>
        <v>529</v>
      </c>
      <c r="T11" s="74">
        <f>T10+S11</f>
        <v>529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27.5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28.5</v>
      </c>
      <c r="D12" s="42">
        <f t="shared" si="6"/>
        <v>45822</v>
      </c>
      <c r="E12" s="192">
        <f t="shared" ref="E12:E56" si="7">E11-H11-Q12</f>
        <v>529</v>
      </c>
      <c r="F12" s="127">
        <f t="shared" si="2"/>
        <v>2520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529</v>
      </c>
      <c r="T12" s="74">
        <f t="shared" ref="T12:T51" si="9">T11+S12</f>
        <v>1058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29.5</v>
      </c>
      <c r="D13" s="42">
        <f t="shared" si="6"/>
        <v>45823</v>
      </c>
      <c r="E13" s="192">
        <f t="shared" si="7"/>
        <v>529</v>
      </c>
      <c r="F13" s="127">
        <f t="shared" si="2"/>
        <v>2520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529</v>
      </c>
      <c r="T13" s="74">
        <f t="shared" si="9"/>
        <v>1587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30.5</v>
      </c>
      <c r="D14" s="42">
        <f t="shared" si="6"/>
        <v>45824</v>
      </c>
      <c r="E14" s="192">
        <f t="shared" si="7"/>
        <v>529</v>
      </c>
      <c r="F14" s="127">
        <f t="shared" si="2"/>
        <v>2520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529</v>
      </c>
      <c r="T14" s="74">
        <f t="shared" si="9"/>
        <v>2116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31.5</v>
      </c>
      <c r="D15" s="42">
        <f t="shared" si="6"/>
        <v>45825</v>
      </c>
      <c r="E15" s="192">
        <f>E14-H14-Q15</f>
        <v>529</v>
      </c>
      <c r="F15" s="127">
        <f t="shared" si="2"/>
        <v>2520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529</v>
      </c>
      <c r="T15" s="74">
        <f t="shared" si="9"/>
        <v>2645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32.5</v>
      </c>
      <c r="D16" s="42">
        <f t="shared" si="6"/>
        <v>45826</v>
      </c>
      <c r="E16" s="192">
        <f t="shared" si="7"/>
        <v>529</v>
      </c>
      <c r="F16" s="127">
        <f t="shared" si="2"/>
        <v>2520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529</v>
      </c>
      <c r="T16" s="75">
        <f t="shared" si="9"/>
        <v>3174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33.5</v>
      </c>
      <c r="D17" s="42">
        <f t="shared" si="6"/>
        <v>45827</v>
      </c>
      <c r="E17" s="192">
        <f t="shared" si="7"/>
        <v>529</v>
      </c>
      <c r="F17" s="127">
        <f t="shared" si="2"/>
        <v>2520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529</v>
      </c>
      <c r="T17" s="74">
        <f t="shared" si="9"/>
        <v>3703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34.5</v>
      </c>
      <c r="D18" s="42">
        <f t="shared" si="6"/>
        <v>45828</v>
      </c>
      <c r="E18" s="192">
        <f>E17-H17-Q18</f>
        <v>529</v>
      </c>
      <c r="F18" s="127">
        <f t="shared" si="2"/>
        <v>2520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529</v>
      </c>
      <c r="T18" s="74">
        <f t="shared" si="9"/>
        <v>4232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35.5</v>
      </c>
      <c r="D19" s="42">
        <f t="shared" si="6"/>
        <v>45829</v>
      </c>
      <c r="E19" s="192">
        <f t="shared" si="7"/>
        <v>529</v>
      </c>
      <c r="F19" s="127">
        <f t="shared" si="2"/>
        <v>2520</v>
      </c>
      <c r="G19" s="127">
        <f t="shared" si="3"/>
        <v>2.5999999999999996</v>
      </c>
      <c r="H19" s="61">
        <v>1</v>
      </c>
      <c r="I19" s="470" t="s">
        <v>161</v>
      </c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528</v>
      </c>
      <c r="T19" s="74">
        <f t="shared" si="9"/>
        <v>4760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36.5</v>
      </c>
      <c r="D20" s="42">
        <f t="shared" si="6"/>
        <v>45830</v>
      </c>
      <c r="E20" s="192">
        <f t="shared" si="7"/>
        <v>528</v>
      </c>
      <c r="F20" s="127">
        <f t="shared" si="2"/>
        <v>2520</v>
      </c>
      <c r="G20" s="127">
        <f t="shared" si="3"/>
        <v>2.8999999999999995</v>
      </c>
      <c r="H20" s="61">
        <v>1</v>
      </c>
      <c r="I20" s="470" t="s">
        <v>148</v>
      </c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527</v>
      </c>
      <c r="T20" s="74">
        <f t="shared" si="9"/>
        <v>5287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37.5</v>
      </c>
      <c r="D21" s="42">
        <f t="shared" si="6"/>
        <v>45831</v>
      </c>
      <c r="E21" s="192">
        <f t="shared" si="7"/>
        <v>527</v>
      </c>
      <c r="F21" s="127">
        <f t="shared" si="2"/>
        <v>2520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527</v>
      </c>
      <c r="T21" s="74">
        <f t="shared" si="9"/>
        <v>5814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38.5</v>
      </c>
      <c r="D22" s="42">
        <f t="shared" si="6"/>
        <v>45832</v>
      </c>
      <c r="E22" s="192">
        <f t="shared" si="7"/>
        <v>527</v>
      </c>
      <c r="F22" s="127">
        <f t="shared" si="2"/>
        <v>2520</v>
      </c>
      <c r="G22" s="127">
        <f t="shared" si="3"/>
        <v>0</v>
      </c>
      <c r="H22" s="61"/>
      <c r="I22" s="470"/>
      <c r="J22" s="471"/>
      <c r="K22" s="62"/>
      <c r="L22" s="63">
        <v>2050</v>
      </c>
      <c r="M22" s="64"/>
      <c r="N22" s="122">
        <v>0.60719999999999996</v>
      </c>
      <c r="O22" s="121">
        <f t="shared" si="4"/>
        <v>1244.76</v>
      </c>
      <c r="P22" s="65"/>
      <c r="Q22" s="66"/>
      <c r="R22" s="66"/>
      <c r="S22" s="45">
        <f t="shared" si="8"/>
        <v>527</v>
      </c>
      <c r="T22" s="74">
        <f t="shared" si="9"/>
        <v>6341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39.5</v>
      </c>
      <c r="D23" s="42">
        <f t="shared" si="6"/>
        <v>45833</v>
      </c>
      <c r="E23" s="192">
        <f t="shared" si="7"/>
        <v>527</v>
      </c>
      <c r="F23" s="127">
        <f t="shared" si="2"/>
        <v>2520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527</v>
      </c>
      <c r="T23" s="75">
        <f t="shared" si="9"/>
        <v>6868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40.5</v>
      </c>
      <c r="D24" s="42">
        <f t="shared" si="6"/>
        <v>45834</v>
      </c>
      <c r="E24" s="192">
        <f t="shared" si="7"/>
        <v>527</v>
      </c>
      <c r="F24" s="127">
        <f t="shared" si="2"/>
        <v>2520</v>
      </c>
      <c r="G24" s="127">
        <f t="shared" si="3"/>
        <v>4.419999999999999</v>
      </c>
      <c r="H24" s="61">
        <v>1</v>
      </c>
      <c r="I24" s="470" t="s">
        <v>156</v>
      </c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526</v>
      </c>
      <c r="T24" s="74">
        <f t="shared" si="9"/>
        <v>7394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41.5</v>
      </c>
      <c r="D25" s="42">
        <f t="shared" si="6"/>
        <v>45835</v>
      </c>
      <c r="E25" s="192">
        <f t="shared" si="7"/>
        <v>526</v>
      </c>
      <c r="F25" s="127">
        <f t="shared" si="2"/>
        <v>2520</v>
      </c>
      <c r="G25" s="127">
        <f t="shared" si="3"/>
        <v>0</v>
      </c>
      <c r="H25" s="61"/>
      <c r="I25" s="470"/>
      <c r="J25" s="471"/>
      <c r="K25" s="62"/>
      <c r="L25" s="63">
        <v>2000</v>
      </c>
      <c r="M25" s="64"/>
      <c r="N25" s="122">
        <v>0.60719999999999996</v>
      </c>
      <c r="O25" s="121">
        <f t="shared" si="4"/>
        <v>1214.3999999999999</v>
      </c>
      <c r="P25" s="65"/>
      <c r="Q25" s="66"/>
      <c r="R25" s="66"/>
      <c r="S25" s="45">
        <f t="shared" si="8"/>
        <v>526</v>
      </c>
      <c r="T25" s="74">
        <f t="shared" si="9"/>
        <v>7920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42.5</v>
      </c>
      <c r="D26" s="42">
        <f t="shared" si="6"/>
        <v>45836</v>
      </c>
      <c r="E26" s="192">
        <f t="shared" si="7"/>
        <v>526</v>
      </c>
      <c r="F26" s="127">
        <f t="shared" si="2"/>
        <v>2520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526</v>
      </c>
      <c r="T26" s="74">
        <f t="shared" si="9"/>
        <v>8446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43.5</v>
      </c>
      <c r="D27" s="42">
        <f t="shared" si="6"/>
        <v>45837</v>
      </c>
      <c r="E27" s="192">
        <f t="shared" si="7"/>
        <v>526</v>
      </c>
      <c r="F27" s="127">
        <f t="shared" si="2"/>
        <v>2520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526</v>
      </c>
      <c r="T27" s="74">
        <f t="shared" si="9"/>
        <v>8972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44.5</v>
      </c>
      <c r="D28" s="42">
        <f t="shared" si="11"/>
        <v>45838</v>
      </c>
      <c r="E28" s="192">
        <f t="shared" si="7"/>
        <v>526</v>
      </c>
      <c r="F28" s="127">
        <f t="shared" si="2"/>
        <v>2520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526</v>
      </c>
      <c r="T28" s="74">
        <f t="shared" si="9"/>
        <v>9498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45.5</v>
      </c>
      <c r="D29" s="42">
        <f t="shared" si="11"/>
        <v>45839</v>
      </c>
      <c r="E29" s="192">
        <f t="shared" si="7"/>
        <v>526</v>
      </c>
      <c r="F29" s="127">
        <f t="shared" si="2"/>
        <v>2520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526</v>
      </c>
      <c r="T29" s="74">
        <f t="shared" si="9"/>
        <v>10024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46.5</v>
      </c>
      <c r="D30" s="42">
        <f t="shared" si="11"/>
        <v>45840</v>
      </c>
      <c r="E30" s="192">
        <f t="shared" si="7"/>
        <v>526</v>
      </c>
      <c r="F30" s="127">
        <f t="shared" si="2"/>
        <v>2520</v>
      </c>
      <c r="G30" s="127">
        <f t="shared" si="3"/>
        <v>0</v>
      </c>
      <c r="H30" s="61"/>
      <c r="I30" s="470"/>
      <c r="J30" s="471"/>
      <c r="K30" s="62"/>
      <c r="L30" s="63">
        <v>3000</v>
      </c>
      <c r="M30" s="64"/>
      <c r="N30" s="122">
        <v>0.60719999999999996</v>
      </c>
      <c r="O30" s="121">
        <f t="shared" si="4"/>
        <v>1821.6</v>
      </c>
      <c r="P30" s="65"/>
      <c r="Q30" s="66"/>
      <c r="R30" s="66"/>
      <c r="S30" s="45">
        <f t="shared" si="8"/>
        <v>526</v>
      </c>
      <c r="T30" s="75">
        <f t="shared" si="9"/>
        <v>10550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47.5</v>
      </c>
      <c r="D31" s="42">
        <f t="shared" si="11"/>
        <v>45841</v>
      </c>
      <c r="E31" s="192">
        <f t="shared" si="7"/>
        <v>526</v>
      </c>
      <c r="F31" s="127">
        <f t="shared" si="2"/>
        <v>2520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526</v>
      </c>
      <c r="T31" s="74">
        <f t="shared" si="9"/>
        <v>11076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48.5</v>
      </c>
      <c r="D32" s="42">
        <f t="shared" si="11"/>
        <v>45842</v>
      </c>
      <c r="E32" s="192">
        <f t="shared" si="7"/>
        <v>526</v>
      </c>
      <c r="F32" s="127">
        <f t="shared" si="2"/>
        <v>2520</v>
      </c>
      <c r="G32" s="127">
        <f t="shared" si="3"/>
        <v>0</v>
      </c>
      <c r="H32" s="61"/>
      <c r="I32" s="470"/>
      <c r="J32" s="471"/>
      <c r="K32" s="62"/>
      <c r="L32" s="63"/>
      <c r="M32" s="64">
        <v>2000</v>
      </c>
      <c r="N32" s="122">
        <v>0.51200000000000001</v>
      </c>
      <c r="O32" s="121">
        <f t="shared" si="4"/>
        <v>1024</v>
      </c>
      <c r="P32" s="65"/>
      <c r="Q32" s="66"/>
      <c r="R32" s="66"/>
      <c r="S32" s="45">
        <f t="shared" si="8"/>
        <v>526</v>
      </c>
      <c r="T32" s="74">
        <f t="shared" si="9"/>
        <v>11602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49.5</v>
      </c>
      <c r="D33" s="42">
        <f t="shared" si="11"/>
        <v>45843</v>
      </c>
      <c r="E33" s="192">
        <f t="shared" si="7"/>
        <v>526</v>
      </c>
      <c r="F33" s="127">
        <f t="shared" si="2"/>
        <v>2520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526</v>
      </c>
      <c r="T33" s="74">
        <f t="shared" si="9"/>
        <v>12128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50.5</v>
      </c>
      <c r="D34" s="42">
        <f t="shared" si="11"/>
        <v>45844</v>
      </c>
      <c r="E34" s="192">
        <f t="shared" si="7"/>
        <v>526</v>
      </c>
      <c r="F34" s="127">
        <f t="shared" si="2"/>
        <v>2520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526</v>
      </c>
      <c r="T34" s="74">
        <f t="shared" si="9"/>
        <v>12654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51.5</v>
      </c>
      <c r="D35" s="42">
        <f t="shared" si="11"/>
        <v>45845</v>
      </c>
      <c r="E35" s="192">
        <f t="shared" si="7"/>
        <v>526</v>
      </c>
      <c r="F35" s="127">
        <f t="shared" si="2"/>
        <v>2520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526</v>
      </c>
      <c r="T35" s="74">
        <f t="shared" si="9"/>
        <v>13180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52.5</v>
      </c>
      <c r="D36" s="42">
        <f t="shared" si="11"/>
        <v>45846</v>
      </c>
      <c r="E36" s="192">
        <f t="shared" si="7"/>
        <v>526</v>
      </c>
      <c r="F36" s="127">
        <f t="shared" si="2"/>
        <v>2520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526</v>
      </c>
      <c r="T36" s="74">
        <f t="shared" si="9"/>
        <v>13706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53.5</v>
      </c>
      <c r="D37" s="42">
        <f t="shared" si="11"/>
        <v>45847</v>
      </c>
      <c r="E37" s="192">
        <f t="shared" si="7"/>
        <v>526</v>
      </c>
      <c r="F37" s="127">
        <f t="shared" si="2"/>
        <v>2520</v>
      </c>
      <c r="G37" s="127">
        <f t="shared" si="3"/>
        <v>0</v>
      </c>
      <c r="H37" s="61"/>
      <c r="I37" s="470"/>
      <c r="J37" s="471"/>
      <c r="K37" s="62"/>
      <c r="L37" s="63"/>
      <c r="M37" s="64">
        <v>2000</v>
      </c>
      <c r="N37" s="122">
        <v>0.51200000000000001</v>
      </c>
      <c r="O37" s="121">
        <f t="shared" si="4"/>
        <v>1024</v>
      </c>
      <c r="P37" s="65"/>
      <c r="Q37" s="66"/>
      <c r="R37" s="66"/>
      <c r="S37" s="45">
        <f t="shared" si="8"/>
        <v>526</v>
      </c>
      <c r="T37" s="75">
        <f t="shared" si="9"/>
        <v>14232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54.5</v>
      </c>
      <c r="D38" s="42">
        <f t="shared" si="11"/>
        <v>45848</v>
      </c>
      <c r="E38" s="192">
        <f t="shared" si="7"/>
        <v>526</v>
      </c>
      <c r="F38" s="127">
        <f t="shared" si="2"/>
        <v>2520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526</v>
      </c>
      <c r="T38" s="74">
        <f t="shared" si="9"/>
        <v>14758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55.5</v>
      </c>
      <c r="D39" s="42">
        <f t="shared" si="11"/>
        <v>45849</v>
      </c>
      <c r="E39" s="192">
        <f t="shared" si="7"/>
        <v>526</v>
      </c>
      <c r="F39" s="127">
        <f t="shared" si="2"/>
        <v>2520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526</v>
      </c>
      <c r="T39" s="74">
        <f t="shared" si="9"/>
        <v>15284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56.5</v>
      </c>
      <c r="D40" s="42">
        <f t="shared" si="11"/>
        <v>45850</v>
      </c>
      <c r="E40" s="192">
        <f t="shared" si="7"/>
        <v>526</v>
      </c>
      <c r="F40" s="127">
        <f t="shared" si="2"/>
        <v>2520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526</v>
      </c>
      <c r="T40" s="74">
        <f t="shared" si="9"/>
        <v>15810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57.5</v>
      </c>
      <c r="D41" s="42">
        <f t="shared" si="11"/>
        <v>45851</v>
      </c>
      <c r="E41" s="192">
        <f t="shared" si="7"/>
        <v>526</v>
      </c>
      <c r="F41" s="127">
        <f t="shared" si="2"/>
        <v>2520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526</v>
      </c>
      <c r="T41" s="74">
        <f t="shared" si="9"/>
        <v>16336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58.5</v>
      </c>
      <c r="D42" s="42">
        <f t="shared" si="11"/>
        <v>45852</v>
      </c>
      <c r="E42" s="192">
        <f t="shared" si="7"/>
        <v>526</v>
      </c>
      <c r="F42" s="127">
        <f t="shared" si="2"/>
        <v>2520</v>
      </c>
      <c r="G42" s="127">
        <f t="shared" si="3"/>
        <v>16.36</v>
      </c>
      <c r="H42" s="61">
        <v>1</v>
      </c>
      <c r="I42" s="470" t="s">
        <v>155</v>
      </c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525</v>
      </c>
      <c r="T42" s="74">
        <f t="shared" si="9"/>
        <v>16861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59.5</v>
      </c>
      <c r="D43" s="42">
        <f t="shared" si="11"/>
        <v>45853</v>
      </c>
      <c r="E43" s="192">
        <f t="shared" si="7"/>
        <v>525</v>
      </c>
      <c r="F43" s="127">
        <f t="shared" si="2"/>
        <v>2520</v>
      </c>
      <c r="G43" s="127">
        <f t="shared" si="3"/>
        <v>0</v>
      </c>
      <c r="H43" s="61"/>
      <c r="I43" s="470"/>
      <c r="J43" s="471"/>
      <c r="K43" s="62"/>
      <c r="L43" s="63"/>
      <c r="M43" s="64">
        <v>1500</v>
      </c>
      <c r="N43" s="122">
        <v>0.51200000000000001</v>
      </c>
      <c r="O43" s="121">
        <f t="shared" si="4"/>
        <v>768</v>
      </c>
      <c r="P43" s="65"/>
      <c r="Q43" s="66"/>
      <c r="R43" s="66"/>
      <c r="S43" s="45">
        <f t="shared" si="8"/>
        <v>525</v>
      </c>
      <c r="T43" s="74">
        <f t="shared" si="9"/>
        <v>17386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60.5</v>
      </c>
      <c r="D44" s="42">
        <f t="shared" si="12"/>
        <v>45854</v>
      </c>
      <c r="E44" s="192">
        <f t="shared" si="7"/>
        <v>525</v>
      </c>
      <c r="F44" s="127">
        <f t="shared" si="2"/>
        <v>2520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525</v>
      </c>
      <c r="T44" s="75">
        <f t="shared" si="9"/>
        <v>17911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61.5</v>
      </c>
      <c r="D45" s="42">
        <f t="shared" si="12"/>
        <v>45855</v>
      </c>
      <c r="E45" s="192">
        <f t="shared" si="7"/>
        <v>525</v>
      </c>
      <c r="F45" s="127">
        <f t="shared" si="2"/>
        <v>2520</v>
      </c>
      <c r="G45" s="127">
        <f t="shared" si="3"/>
        <v>0</v>
      </c>
      <c r="H45" s="61"/>
      <c r="I45" s="470"/>
      <c r="J45" s="471"/>
      <c r="K45" s="62"/>
      <c r="L45" s="63"/>
      <c r="M45" s="64">
        <v>1500</v>
      </c>
      <c r="N45" s="122">
        <v>0.51200000000000001</v>
      </c>
      <c r="O45" s="121">
        <f t="shared" si="4"/>
        <v>768</v>
      </c>
      <c r="P45" s="65"/>
      <c r="Q45" s="66"/>
      <c r="R45" s="66"/>
      <c r="S45" s="45">
        <f t="shared" si="8"/>
        <v>525</v>
      </c>
      <c r="T45" s="74">
        <f>T44+S45</f>
        <v>18436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62.5</v>
      </c>
      <c r="D46" s="42">
        <f t="shared" si="12"/>
        <v>45856</v>
      </c>
      <c r="E46" s="192">
        <f t="shared" si="7"/>
        <v>525</v>
      </c>
      <c r="F46" s="127">
        <f t="shared" si="2"/>
        <v>2520</v>
      </c>
      <c r="G46" s="127">
        <f t="shared" si="3"/>
        <v>20.36</v>
      </c>
      <c r="H46" s="61">
        <v>1</v>
      </c>
      <c r="I46" s="470" t="s">
        <v>155</v>
      </c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524</v>
      </c>
      <c r="T46" s="74">
        <f>T45+S46</f>
        <v>18960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63.5</v>
      </c>
      <c r="D47" s="42">
        <f t="shared" si="12"/>
        <v>45857</v>
      </c>
      <c r="E47" s="192">
        <f t="shared" si="7"/>
        <v>524</v>
      </c>
      <c r="F47" s="127">
        <f t="shared" si="2"/>
        <v>2520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524</v>
      </c>
      <c r="T47" s="74">
        <f t="shared" si="9"/>
        <v>19484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64.5</v>
      </c>
      <c r="D48" s="42">
        <f t="shared" si="12"/>
        <v>45858</v>
      </c>
      <c r="E48" s="192">
        <f t="shared" si="7"/>
        <v>524</v>
      </c>
      <c r="F48" s="127">
        <f t="shared" si="2"/>
        <v>2520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524</v>
      </c>
      <c r="T48" s="74">
        <f t="shared" si="9"/>
        <v>20008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65.5</v>
      </c>
      <c r="D49" s="42">
        <f t="shared" si="12"/>
        <v>45859</v>
      </c>
      <c r="E49" s="192">
        <f t="shared" si="7"/>
        <v>0</v>
      </c>
      <c r="F49" s="127">
        <f t="shared" si="2"/>
        <v>2520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356</v>
      </c>
      <c r="Q49" s="66">
        <v>524</v>
      </c>
      <c r="R49" s="66">
        <v>14462</v>
      </c>
      <c r="S49" s="45">
        <f t="shared" si="8"/>
        <v>0</v>
      </c>
      <c r="T49" s="74">
        <f t="shared" si="9"/>
        <v>20008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66.5</v>
      </c>
      <c r="D50" s="42">
        <f t="shared" si="12"/>
        <v>45860</v>
      </c>
      <c r="E50" s="192">
        <f t="shared" si="7"/>
        <v>0</v>
      </c>
      <c r="F50" s="127">
        <f t="shared" si="2"/>
        <v>2520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20008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67.5</v>
      </c>
      <c r="D51" s="42">
        <f t="shared" si="12"/>
        <v>45861</v>
      </c>
      <c r="E51" s="192">
        <f t="shared" si="7"/>
        <v>0</v>
      </c>
      <c r="F51" s="127">
        <f t="shared" si="2"/>
        <v>2520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20008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68.5</v>
      </c>
      <c r="D52" s="42">
        <f t="shared" si="12"/>
        <v>45862</v>
      </c>
      <c r="E52" s="192">
        <f t="shared" si="7"/>
        <v>0</v>
      </c>
      <c r="F52" s="127">
        <f t="shared" si="2"/>
        <v>2520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20008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69.5</v>
      </c>
      <c r="D53" s="42">
        <f t="shared" si="12"/>
        <v>45863</v>
      </c>
      <c r="E53" s="192">
        <f t="shared" si="7"/>
        <v>0</v>
      </c>
      <c r="F53" s="127">
        <f t="shared" si="2"/>
        <v>2520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20008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70.5</v>
      </c>
      <c r="D54" s="42">
        <f t="shared" si="12"/>
        <v>45864</v>
      </c>
      <c r="E54" s="192">
        <f t="shared" si="7"/>
        <v>0</v>
      </c>
      <c r="F54" s="127">
        <f t="shared" si="2"/>
        <v>2520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20008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71.5</v>
      </c>
      <c r="D55" s="42">
        <f t="shared" si="12"/>
        <v>45865</v>
      </c>
      <c r="E55" s="192">
        <f t="shared" si="7"/>
        <v>0</v>
      </c>
      <c r="F55" s="127">
        <f t="shared" si="2"/>
        <v>2520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20008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72.5</v>
      </c>
      <c r="D56" s="42">
        <f t="shared" si="12"/>
        <v>45866</v>
      </c>
      <c r="E56" s="192">
        <f t="shared" si="7"/>
        <v>0</v>
      </c>
      <c r="F56" s="127">
        <f t="shared" si="2"/>
        <v>2520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20008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73.5</v>
      </c>
      <c r="D57" s="42">
        <f t="shared" si="12"/>
        <v>45867</v>
      </c>
      <c r="E57" s="192">
        <f>E56-H56-Q57</f>
        <v>0</v>
      </c>
      <c r="F57" s="127">
        <f t="shared" si="2"/>
        <v>2520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20008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74.5</v>
      </c>
      <c r="D58" s="44">
        <f t="shared" si="12"/>
        <v>45868</v>
      </c>
      <c r="E58" s="192">
        <f>E57-H57-Q58</f>
        <v>0</v>
      </c>
      <c r="F58" s="127">
        <f t="shared" si="2"/>
        <v>2520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20008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46.64</v>
      </c>
      <c r="H59" s="46">
        <f>SUM(H10:H58)</f>
        <v>5</v>
      </c>
      <c r="I59" s="485"/>
      <c r="J59" s="486"/>
      <c r="K59" s="480">
        <f>SUM(K10:M58)</f>
        <v>16200</v>
      </c>
      <c r="L59" s="481"/>
      <c r="M59" s="482"/>
      <c r="N59" s="213"/>
      <c r="O59" s="213">
        <f>SUM(O10:O58)</f>
        <v>9441.57</v>
      </c>
      <c r="P59" s="47"/>
      <c r="Q59" s="48">
        <f>SUM(Q10:Q58)</f>
        <v>634</v>
      </c>
      <c r="R59" s="48">
        <f>SUM(R10:R58)</f>
        <v>15152</v>
      </c>
      <c r="S59" s="49"/>
      <c r="T59" s="77">
        <f t="shared" si="13"/>
        <v>20008</v>
      </c>
      <c r="U59" s="78"/>
      <c r="V59" s="78"/>
      <c r="W59" s="151"/>
      <c r="X59" s="152"/>
      <c r="Y59" s="154">
        <f>SUM(Y10:Y30)</f>
        <v>27.5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2A00-000000000000}">
      <formula1>$AA$10:$AA$25</formula1>
    </dataValidation>
  </dataValidation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50"/>
  </sheetPr>
  <dimension ref="A1:AL101"/>
  <sheetViews>
    <sheetView topLeftCell="K1" workbookViewId="0">
      <selection activeCell="S4" sqref="S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2519</v>
      </c>
      <c r="E2" s="445"/>
      <c r="F2" s="446"/>
      <c r="G2" s="204"/>
      <c r="H2" s="413" t="s">
        <v>2</v>
      </c>
      <c r="I2" s="414"/>
      <c r="J2" s="442">
        <v>625</v>
      </c>
      <c r="K2" s="443"/>
      <c r="L2" s="29" t="s">
        <v>3</v>
      </c>
      <c r="M2" s="165">
        <f>T59</f>
        <v>20641</v>
      </c>
      <c r="N2" s="29" t="s">
        <v>14</v>
      </c>
      <c r="O2" s="181">
        <f>K59</f>
        <v>16700</v>
      </c>
      <c r="P2" s="29" t="s">
        <v>40</v>
      </c>
      <c r="Q2" s="53"/>
      <c r="R2" s="186" t="s">
        <v>236</v>
      </c>
      <c r="S2" s="160">
        <f>Y59</f>
        <v>20</v>
      </c>
      <c r="T2" t="s">
        <v>297</v>
      </c>
      <c r="U2">
        <f xml:space="preserve"> SUM(K10:K58)</f>
        <v>2200</v>
      </c>
      <c r="V2">
        <f>(U2/((J$2)-(SUM(Q10:Q14))))</f>
        <v>4.0366972477064218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0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205"/>
      <c r="H3" s="392" t="s">
        <v>4</v>
      </c>
      <c r="I3" s="393"/>
      <c r="J3" s="440">
        <v>4148</v>
      </c>
      <c r="K3" s="441"/>
      <c r="L3" s="202" t="s">
        <v>113</v>
      </c>
      <c r="M3" s="166">
        <f>J3/J2</f>
        <v>6.6368</v>
      </c>
      <c r="N3" s="171" t="s">
        <v>15</v>
      </c>
      <c r="O3" s="182">
        <f>(O2/(J7-J3))</f>
        <v>1.5212242667152487</v>
      </c>
      <c r="P3" s="171" t="s">
        <v>41</v>
      </c>
      <c r="Q3" s="54"/>
      <c r="R3" s="187" t="s">
        <v>237</v>
      </c>
      <c r="S3" s="161">
        <f>G59</f>
        <v>57.199999999999996</v>
      </c>
      <c r="T3" t="s">
        <v>246</v>
      </c>
      <c r="U3">
        <f>SUM(L10:L57)</f>
        <v>7000</v>
      </c>
      <c r="V3">
        <f>(U3/((J$2)-(SUM(Q10:Q15))))</f>
        <v>12.844036697247706</v>
      </c>
    </row>
    <row r="4" spans="1:38" ht="18.75" x14ac:dyDescent="0.3">
      <c r="A4" s="387" t="s">
        <v>5</v>
      </c>
      <c r="B4" s="388"/>
      <c r="C4" s="389"/>
      <c r="D4" s="436">
        <v>45813</v>
      </c>
      <c r="E4" s="437"/>
      <c r="F4" s="438"/>
      <c r="G4" s="203"/>
      <c r="H4" s="433" t="s">
        <v>6</v>
      </c>
      <c r="I4" s="434"/>
      <c r="J4" s="395">
        <f>H59</f>
        <v>5</v>
      </c>
      <c r="K4" s="435"/>
      <c r="L4" s="30" t="s">
        <v>7</v>
      </c>
      <c r="M4" s="167">
        <f>(SUM(H10:H20)/J2)+(SUM(H21:H58)/(J2-J5-AB2))</f>
        <v>9.1743119266055051E-3</v>
      </c>
      <c r="N4" s="175" t="s">
        <v>111</v>
      </c>
      <c r="O4" s="183">
        <f>O59</f>
        <v>9703.8799999999992</v>
      </c>
      <c r="P4" s="172" t="s">
        <v>39</v>
      </c>
      <c r="Q4" s="54"/>
      <c r="R4" s="187" t="s">
        <v>242</v>
      </c>
      <c r="S4" s="161">
        <f>O2-S3-S2</f>
        <v>16622.8</v>
      </c>
      <c r="T4" t="s">
        <v>37</v>
      </c>
      <c r="U4">
        <f>SUM(M10:M58)</f>
        <v>7500</v>
      </c>
      <c r="V4">
        <f>(U4/((J$2)-(SUM(Q10:Q14))))</f>
        <v>13.761467889908257</v>
      </c>
    </row>
    <row r="5" spans="1:38" ht="18.75" x14ac:dyDescent="0.3">
      <c r="A5" s="387" t="s">
        <v>8</v>
      </c>
      <c r="B5" s="388"/>
      <c r="C5" s="389"/>
      <c r="D5" s="436">
        <v>45852</v>
      </c>
      <c r="E5" s="437"/>
      <c r="F5" s="438"/>
      <c r="G5" s="203"/>
      <c r="H5" s="433" t="s">
        <v>106</v>
      </c>
      <c r="I5" s="434"/>
      <c r="J5" s="395">
        <f>SUM(Q10:Q25)</f>
        <v>80</v>
      </c>
      <c r="K5" s="435"/>
      <c r="L5" s="30" t="s">
        <v>10</v>
      </c>
      <c r="M5" s="168">
        <f>((J7-J3)/M2)*1000</f>
        <v>531.85407683736253</v>
      </c>
      <c r="N5" s="173" t="s">
        <v>112</v>
      </c>
      <c r="O5" s="184">
        <f>O4/(J7-J3)</f>
        <v>0.88393878666423753</v>
      </c>
      <c r="P5" s="173" t="s">
        <v>42</v>
      </c>
      <c r="Q5" s="54"/>
      <c r="R5" s="187" t="s">
        <v>238</v>
      </c>
      <c r="S5" s="161">
        <f>S4/J6</f>
        <v>30.782962962962962</v>
      </c>
    </row>
    <row r="6" spans="1:38" ht="18.75" x14ac:dyDescent="0.3">
      <c r="A6" s="387" t="s">
        <v>11</v>
      </c>
      <c r="B6" s="388"/>
      <c r="C6" s="389"/>
      <c r="D6" s="447">
        <v>26.7</v>
      </c>
      <c r="E6" s="448"/>
      <c r="F6" s="449"/>
      <c r="G6" s="205"/>
      <c r="H6" s="433" t="s">
        <v>107</v>
      </c>
      <c r="I6" s="434"/>
      <c r="J6" s="395">
        <f>Q59-J5</f>
        <v>540</v>
      </c>
      <c r="K6" s="435"/>
      <c r="L6" s="202" t="s">
        <v>109</v>
      </c>
      <c r="M6" s="169">
        <f>SUM(R40:R58)/SUM(Q40:Q58)</f>
        <v>27.107407407407408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65.7</v>
      </c>
      <c r="E7" s="464"/>
      <c r="F7" s="465"/>
      <c r="G7" s="206"/>
      <c r="H7" s="459" t="s">
        <v>12</v>
      </c>
      <c r="I7" s="460"/>
      <c r="J7" s="461">
        <f>R59</f>
        <v>15126</v>
      </c>
      <c r="K7" s="462"/>
      <c r="L7" s="31" t="s">
        <v>110</v>
      </c>
      <c r="M7" s="170">
        <f>SUM(R10:R25)/SUM(Q10:Q25)</f>
        <v>6.1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26.7</v>
      </c>
      <c r="D10" s="41">
        <f>D4</f>
        <v>45813</v>
      </c>
      <c r="E10" s="192">
        <f>J2</f>
        <v>625</v>
      </c>
      <c r="F10" s="127">
        <f>D$2</f>
        <v>2519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>
        <v>0.73340000000000005</v>
      </c>
      <c r="O10" s="121">
        <f>SUM(K10:M10)*N10</f>
        <v>1613.48</v>
      </c>
      <c r="P10" s="119" t="s">
        <v>128</v>
      </c>
      <c r="Q10" s="60"/>
      <c r="R10" s="60"/>
      <c r="S10" s="45">
        <f>E10-H10-Q10</f>
        <v>625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27.7</v>
      </c>
      <c r="D11" s="42">
        <f>D10+1</f>
        <v>45814</v>
      </c>
      <c r="E11" s="192">
        <f>E10-H10-Q11</f>
        <v>545</v>
      </c>
      <c r="F11" s="127">
        <f t="shared" ref="F11:F58" si="2">D$2</f>
        <v>2519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265</v>
      </c>
      <c r="Q11" s="66">
        <v>80</v>
      </c>
      <c r="R11" s="66">
        <v>488</v>
      </c>
      <c r="S11" s="45">
        <f>S10-H11-Q11</f>
        <v>545</v>
      </c>
      <c r="T11" s="74">
        <f>T10+S11</f>
        <v>545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20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28.7</v>
      </c>
      <c r="D12" s="42">
        <f t="shared" si="6"/>
        <v>45815</v>
      </c>
      <c r="E12" s="192">
        <f t="shared" ref="E12:E56" si="7">E11-H11-Q12</f>
        <v>545</v>
      </c>
      <c r="F12" s="127">
        <f t="shared" si="2"/>
        <v>2519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118" t="s">
        <v>341</v>
      </c>
      <c r="Q12" s="66"/>
      <c r="R12" s="66"/>
      <c r="S12" s="45">
        <f t="shared" ref="S12:S58" si="8">S11-H12-Q12</f>
        <v>545</v>
      </c>
      <c r="T12" s="74">
        <f t="shared" ref="T12:T51" si="9">T11+S12</f>
        <v>1090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29.7</v>
      </c>
      <c r="D13" s="42">
        <f t="shared" si="6"/>
        <v>45816</v>
      </c>
      <c r="E13" s="192">
        <f t="shared" si="7"/>
        <v>545</v>
      </c>
      <c r="F13" s="127">
        <f t="shared" si="2"/>
        <v>2519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118" t="s">
        <v>341</v>
      </c>
      <c r="Q13" s="66"/>
      <c r="R13" s="66"/>
      <c r="S13" s="45">
        <f>S12-H13-Q13</f>
        <v>545</v>
      </c>
      <c r="T13" s="74">
        <f t="shared" si="9"/>
        <v>1635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30.7</v>
      </c>
      <c r="D14" s="42">
        <f t="shared" si="6"/>
        <v>45817</v>
      </c>
      <c r="E14" s="192">
        <f t="shared" si="7"/>
        <v>545</v>
      </c>
      <c r="F14" s="127">
        <f t="shared" si="2"/>
        <v>2519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118" t="s">
        <v>341</v>
      </c>
      <c r="Q14" s="66"/>
      <c r="R14" s="66"/>
      <c r="S14" s="45">
        <f t="shared" si="8"/>
        <v>545</v>
      </c>
      <c r="T14" s="74">
        <f t="shared" si="9"/>
        <v>2180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31.7</v>
      </c>
      <c r="D15" s="42">
        <f t="shared" si="6"/>
        <v>45818</v>
      </c>
      <c r="E15" s="192">
        <f>E14-H14-Q15</f>
        <v>545</v>
      </c>
      <c r="F15" s="127">
        <f t="shared" si="2"/>
        <v>2519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545</v>
      </c>
      <c r="T15" s="74">
        <f t="shared" si="9"/>
        <v>2725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32.700000000000003</v>
      </c>
      <c r="D16" s="42">
        <f t="shared" si="6"/>
        <v>45819</v>
      </c>
      <c r="E16" s="192">
        <f t="shared" si="7"/>
        <v>545</v>
      </c>
      <c r="F16" s="127">
        <f t="shared" si="2"/>
        <v>2519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545</v>
      </c>
      <c r="T16" s="75">
        <f t="shared" si="9"/>
        <v>3270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33.700000000000003</v>
      </c>
      <c r="D17" s="42">
        <f t="shared" si="6"/>
        <v>45820</v>
      </c>
      <c r="E17" s="192">
        <f t="shared" si="7"/>
        <v>545</v>
      </c>
      <c r="F17" s="127">
        <f t="shared" si="2"/>
        <v>2519</v>
      </c>
      <c r="G17" s="127">
        <f t="shared" si="3"/>
        <v>0</v>
      </c>
      <c r="H17" s="61"/>
      <c r="I17" s="470"/>
      <c r="J17" s="471"/>
      <c r="K17" s="62"/>
      <c r="L17" s="63">
        <v>500</v>
      </c>
      <c r="M17" s="64"/>
      <c r="N17" s="122">
        <v>0.60719999999999996</v>
      </c>
      <c r="O17" s="121">
        <f t="shared" si="4"/>
        <v>303.59999999999997</v>
      </c>
      <c r="P17" s="65"/>
      <c r="Q17" s="66"/>
      <c r="R17" s="66"/>
      <c r="S17" s="45">
        <f t="shared" si="8"/>
        <v>545</v>
      </c>
      <c r="T17" s="74">
        <f t="shared" si="9"/>
        <v>3815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34.700000000000003</v>
      </c>
      <c r="D18" s="42">
        <f t="shared" si="6"/>
        <v>45821</v>
      </c>
      <c r="E18" s="192">
        <f>E17-H17-Q18</f>
        <v>545</v>
      </c>
      <c r="F18" s="127">
        <f t="shared" si="2"/>
        <v>2519</v>
      </c>
      <c r="G18" s="127">
        <f t="shared" si="3"/>
        <v>0</v>
      </c>
      <c r="H18" s="61"/>
      <c r="I18" s="470"/>
      <c r="J18" s="471"/>
      <c r="K18" s="62"/>
      <c r="L18" s="63">
        <v>1500</v>
      </c>
      <c r="M18" s="64"/>
      <c r="N18" s="122">
        <v>0.60719999999999996</v>
      </c>
      <c r="O18" s="121">
        <f t="shared" si="4"/>
        <v>910.8</v>
      </c>
      <c r="P18" s="65"/>
      <c r="Q18" s="66"/>
      <c r="R18" s="66"/>
      <c r="S18" s="45">
        <f t="shared" si="8"/>
        <v>545</v>
      </c>
      <c r="T18" s="74">
        <f t="shared" si="9"/>
        <v>4360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35.700000000000003</v>
      </c>
      <c r="D19" s="42">
        <f t="shared" si="6"/>
        <v>45822</v>
      </c>
      <c r="E19" s="192">
        <f t="shared" si="7"/>
        <v>545</v>
      </c>
      <c r="F19" s="127">
        <f t="shared" si="2"/>
        <v>2519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545</v>
      </c>
      <c r="T19" s="74">
        <f t="shared" si="9"/>
        <v>4905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36.700000000000003</v>
      </c>
      <c r="D20" s="42">
        <f t="shared" si="6"/>
        <v>45823</v>
      </c>
      <c r="E20" s="192">
        <f t="shared" si="7"/>
        <v>545</v>
      </c>
      <c r="F20" s="127">
        <f t="shared" si="2"/>
        <v>2519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545</v>
      </c>
      <c r="T20" s="74">
        <f t="shared" si="9"/>
        <v>5450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37.700000000000003</v>
      </c>
      <c r="D21" s="42">
        <f t="shared" si="6"/>
        <v>45824</v>
      </c>
      <c r="E21" s="192">
        <f t="shared" si="7"/>
        <v>545</v>
      </c>
      <c r="F21" s="127">
        <f t="shared" si="2"/>
        <v>2519</v>
      </c>
      <c r="G21" s="127">
        <f t="shared" si="3"/>
        <v>0</v>
      </c>
      <c r="H21" s="61"/>
      <c r="I21" s="470"/>
      <c r="J21" s="471"/>
      <c r="K21" s="62"/>
      <c r="L21" s="63">
        <v>2000</v>
      </c>
      <c r="M21" s="64"/>
      <c r="N21" s="122">
        <v>0.60719999999999996</v>
      </c>
      <c r="O21" s="121">
        <f t="shared" si="4"/>
        <v>1214.3999999999999</v>
      </c>
      <c r="P21" s="65"/>
      <c r="Q21" s="66"/>
      <c r="R21" s="66"/>
      <c r="S21" s="45">
        <f t="shared" si="8"/>
        <v>545</v>
      </c>
      <c r="T21" s="74">
        <f t="shared" si="9"/>
        <v>5995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38.700000000000003</v>
      </c>
      <c r="D22" s="42">
        <f t="shared" si="6"/>
        <v>45825</v>
      </c>
      <c r="E22" s="192">
        <f t="shared" si="7"/>
        <v>545</v>
      </c>
      <c r="F22" s="127">
        <f t="shared" si="2"/>
        <v>2519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545</v>
      </c>
      <c r="T22" s="74">
        <f t="shared" si="9"/>
        <v>6540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39.700000000000003</v>
      </c>
      <c r="D23" s="42">
        <f t="shared" si="6"/>
        <v>45826</v>
      </c>
      <c r="E23" s="192">
        <f t="shared" si="7"/>
        <v>545</v>
      </c>
      <c r="F23" s="127">
        <f t="shared" si="2"/>
        <v>2519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545</v>
      </c>
      <c r="T23" s="75">
        <f t="shared" si="9"/>
        <v>7085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40.700000000000003</v>
      </c>
      <c r="D24" s="42">
        <f t="shared" si="6"/>
        <v>45827</v>
      </c>
      <c r="E24" s="192">
        <f t="shared" si="7"/>
        <v>545</v>
      </c>
      <c r="F24" s="127">
        <f t="shared" si="2"/>
        <v>2519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545</v>
      </c>
      <c r="T24" s="74">
        <f t="shared" si="9"/>
        <v>7630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41.7</v>
      </c>
      <c r="D25" s="42">
        <f t="shared" si="6"/>
        <v>45828</v>
      </c>
      <c r="E25" s="192">
        <f t="shared" si="7"/>
        <v>545</v>
      </c>
      <c r="F25" s="127">
        <f t="shared" si="2"/>
        <v>2519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545</v>
      </c>
      <c r="T25" s="74">
        <f t="shared" si="9"/>
        <v>8175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42.7</v>
      </c>
      <c r="D26" s="42">
        <f t="shared" si="6"/>
        <v>45829</v>
      </c>
      <c r="E26" s="192">
        <f t="shared" si="7"/>
        <v>545</v>
      </c>
      <c r="F26" s="127">
        <f t="shared" si="2"/>
        <v>2519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545</v>
      </c>
      <c r="T26" s="74">
        <f t="shared" si="9"/>
        <v>8720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43.7</v>
      </c>
      <c r="D27" s="42">
        <f t="shared" si="6"/>
        <v>45830</v>
      </c>
      <c r="E27" s="192">
        <f t="shared" si="7"/>
        <v>545</v>
      </c>
      <c r="F27" s="127">
        <f t="shared" si="2"/>
        <v>2519</v>
      </c>
      <c r="G27" s="127">
        <f t="shared" si="3"/>
        <v>5.5599999999999987</v>
      </c>
      <c r="H27" s="61">
        <v>1</v>
      </c>
      <c r="I27" s="470" t="s">
        <v>157</v>
      </c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544</v>
      </c>
      <c r="T27" s="74">
        <f t="shared" si="9"/>
        <v>9264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44.7</v>
      </c>
      <c r="D28" s="42">
        <f t="shared" si="11"/>
        <v>45831</v>
      </c>
      <c r="E28" s="192">
        <f t="shared" si="7"/>
        <v>544</v>
      </c>
      <c r="F28" s="127">
        <f t="shared" si="2"/>
        <v>2519</v>
      </c>
      <c r="G28" s="127">
        <f t="shared" si="3"/>
        <v>0</v>
      </c>
      <c r="H28" s="61"/>
      <c r="I28" s="470"/>
      <c r="J28" s="471"/>
      <c r="K28" s="62"/>
      <c r="L28" s="63">
        <v>3000</v>
      </c>
      <c r="M28" s="64"/>
      <c r="N28" s="122">
        <v>0.60719999999999996</v>
      </c>
      <c r="O28" s="121">
        <f t="shared" si="4"/>
        <v>1821.6</v>
      </c>
      <c r="P28" s="65"/>
      <c r="Q28" s="66"/>
      <c r="R28" s="66"/>
      <c r="S28" s="45">
        <f t="shared" si="8"/>
        <v>544</v>
      </c>
      <c r="T28" s="74">
        <f t="shared" si="9"/>
        <v>9808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45.7</v>
      </c>
      <c r="D29" s="42">
        <f t="shared" si="11"/>
        <v>45832</v>
      </c>
      <c r="E29" s="192">
        <f t="shared" si="7"/>
        <v>544</v>
      </c>
      <c r="F29" s="127">
        <f t="shared" si="2"/>
        <v>2519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544</v>
      </c>
      <c r="T29" s="74">
        <f t="shared" si="9"/>
        <v>10352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46.7</v>
      </c>
      <c r="D30" s="42">
        <f t="shared" si="11"/>
        <v>45833</v>
      </c>
      <c r="E30" s="192">
        <f t="shared" si="7"/>
        <v>544</v>
      </c>
      <c r="F30" s="127">
        <f t="shared" si="2"/>
        <v>2519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544</v>
      </c>
      <c r="T30" s="75">
        <f t="shared" si="9"/>
        <v>10896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47.7</v>
      </c>
      <c r="D31" s="42">
        <f t="shared" si="11"/>
        <v>45834</v>
      </c>
      <c r="E31" s="192">
        <f t="shared" si="7"/>
        <v>544</v>
      </c>
      <c r="F31" s="127">
        <f t="shared" si="2"/>
        <v>2519</v>
      </c>
      <c r="G31" s="127">
        <f t="shared" si="3"/>
        <v>15.919999999999995</v>
      </c>
      <c r="H31" s="61">
        <v>2</v>
      </c>
      <c r="I31" s="470" t="s">
        <v>155</v>
      </c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542</v>
      </c>
      <c r="T31" s="74">
        <f t="shared" si="9"/>
        <v>11438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48.7</v>
      </c>
      <c r="D32" s="42">
        <f t="shared" si="11"/>
        <v>45835</v>
      </c>
      <c r="E32" s="192">
        <f t="shared" si="7"/>
        <v>542</v>
      </c>
      <c r="F32" s="127">
        <f t="shared" si="2"/>
        <v>2519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542</v>
      </c>
      <c r="T32" s="74">
        <f t="shared" si="9"/>
        <v>11980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49.7</v>
      </c>
      <c r="D33" s="42">
        <f t="shared" si="11"/>
        <v>45836</v>
      </c>
      <c r="E33" s="192">
        <f t="shared" si="7"/>
        <v>542</v>
      </c>
      <c r="F33" s="127">
        <f t="shared" si="2"/>
        <v>2519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542</v>
      </c>
      <c r="T33" s="74">
        <f t="shared" si="9"/>
        <v>12522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50.7</v>
      </c>
      <c r="D34" s="42">
        <f t="shared" si="11"/>
        <v>45837</v>
      </c>
      <c r="E34" s="192">
        <f t="shared" si="7"/>
        <v>542</v>
      </c>
      <c r="F34" s="127">
        <f t="shared" si="2"/>
        <v>2519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542</v>
      </c>
      <c r="T34" s="74">
        <f t="shared" si="9"/>
        <v>13064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51.7</v>
      </c>
      <c r="D35" s="42">
        <f t="shared" si="11"/>
        <v>45838</v>
      </c>
      <c r="E35" s="192">
        <f t="shared" si="7"/>
        <v>542</v>
      </c>
      <c r="F35" s="127">
        <f t="shared" si="2"/>
        <v>2519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542</v>
      </c>
      <c r="T35" s="74">
        <f t="shared" si="9"/>
        <v>13606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52.7</v>
      </c>
      <c r="D36" s="42">
        <f t="shared" si="11"/>
        <v>45839</v>
      </c>
      <c r="E36" s="192">
        <f t="shared" si="7"/>
        <v>542</v>
      </c>
      <c r="F36" s="127">
        <f t="shared" si="2"/>
        <v>2519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542</v>
      </c>
      <c r="T36" s="74">
        <f t="shared" si="9"/>
        <v>14148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53.7</v>
      </c>
      <c r="D37" s="42">
        <f t="shared" si="11"/>
        <v>45840</v>
      </c>
      <c r="E37" s="192">
        <f t="shared" si="7"/>
        <v>542</v>
      </c>
      <c r="F37" s="127">
        <f t="shared" si="2"/>
        <v>2519</v>
      </c>
      <c r="G37" s="127">
        <f t="shared" si="3"/>
        <v>0</v>
      </c>
      <c r="H37" s="61"/>
      <c r="I37" s="470"/>
      <c r="J37" s="471"/>
      <c r="K37" s="62"/>
      <c r="L37" s="63"/>
      <c r="M37" s="64">
        <v>2500</v>
      </c>
      <c r="N37" s="122">
        <v>0.51200000000000001</v>
      </c>
      <c r="O37" s="121">
        <f t="shared" si="4"/>
        <v>1280</v>
      </c>
      <c r="P37" s="65"/>
      <c r="Q37" s="66"/>
      <c r="R37" s="66"/>
      <c r="S37" s="45">
        <f t="shared" si="8"/>
        <v>542</v>
      </c>
      <c r="T37" s="75">
        <f t="shared" si="9"/>
        <v>14690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54.7</v>
      </c>
      <c r="D38" s="42">
        <f t="shared" si="11"/>
        <v>45841</v>
      </c>
      <c r="E38" s="192">
        <f t="shared" si="7"/>
        <v>542</v>
      </c>
      <c r="F38" s="127">
        <f t="shared" si="2"/>
        <v>2519</v>
      </c>
      <c r="G38" s="127">
        <f t="shared" si="3"/>
        <v>0</v>
      </c>
      <c r="H38" s="61"/>
      <c r="I38" s="470"/>
      <c r="J38" s="471"/>
      <c r="K38" s="62"/>
      <c r="L38" s="63"/>
      <c r="M38" s="64">
        <v>1500</v>
      </c>
      <c r="N38" s="122">
        <v>0.51200000000000001</v>
      </c>
      <c r="O38" s="121">
        <f t="shared" si="4"/>
        <v>768</v>
      </c>
      <c r="P38" s="65"/>
      <c r="Q38" s="66"/>
      <c r="R38" s="66"/>
      <c r="S38" s="45">
        <f t="shared" si="8"/>
        <v>542</v>
      </c>
      <c r="T38" s="74">
        <f t="shared" si="9"/>
        <v>15232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55.7</v>
      </c>
      <c r="D39" s="42">
        <f t="shared" si="11"/>
        <v>45842</v>
      </c>
      <c r="E39" s="192">
        <f t="shared" si="7"/>
        <v>542</v>
      </c>
      <c r="F39" s="127">
        <f t="shared" si="2"/>
        <v>2519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542</v>
      </c>
      <c r="T39" s="74">
        <f t="shared" si="9"/>
        <v>15774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56.7</v>
      </c>
      <c r="D40" s="42">
        <f t="shared" si="11"/>
        <v>45843</v>
      </c>
      <c r="E40" s="192">
        <f t="shared" si="7"/>
        <v>542</v>
      </c>
      <c r="F40" s="127">
        <f t="shared" si="2"/>
        <v>2519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542</v>
      </c>
      <c r="T40" s="74">
        <f t="shared" si="9"/>
        <v>16316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57.7</v>
      </c>
      <c r="D41" s="42">
        <f t="shared" si="11"/>
        <v>45844</v>
      </c>
      <c r="E41" s="192">
        <f t="shared" si="7"/>
        <v>542</v>
      </c>
      <c r="F41" s="127">
        <f t="shared" si="2"/>
        <v>2519</v>
      </c>
      <c r="G41" s="127">
        <f t="shared" si="3"/>
        <v>15.360000000000001</v>
      </c>
      <c r="H41" s="61">
        <v>1</v>
      </c>
      <c r="I41" s="470" t="s">
        <v>156</v>
      </c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541</v>
      </c>
      <c r="T41" s="74">
        <f t="shared" si="9"/>
        <v>16857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58.7</v>
      </c>
      <c r="D42" s="42">
        <f t="shared" si="11"/>
        <v>45845</v>
      </c>
      <c r="E42" s="192">
        <f t="shared" si="7"/>
        <v>541</v>
      </c>
      <c r="F42" s="127">
        <f t="shared" si="2"/>
        <v>2519</v>
      </c>
      <c r="G42" s="127">
        <f t="shared" si="3"/>
        <v>0</v>
      </c>
      <c r="H42" s="61"/>
      <c r="I42" s="470"/>
      <c r="J42" s="471"/>
      <c r="K42" s="62"/>
      <c r="L42" s="63"/>
      <c r="M42" s="64">
        <v>3000</v>
      </c>
      <c r="N42" s="122">
        <v>0.51200000000000001</v>
      </c>
      <c r="O42" s="121">
        <f t="shared" si="4"/>
        <v>1536</v>
      </c>
      <c r="P42" s="65"/>
      <c r="Q42" s="66"/>
      <c r="R42" s="66"/>
      <c r="S42" s="45">
        <f t="shared" si="8"/>
        <v>541</v>
      </c>
      <c r="T42" s="74">
        <f t="shared" si="9"/>
        <v>17398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59.7</v>
      </c>
      <c r="D43" s="42">
        <f t="shared" si="11"/>
        <v>45846</v>
      </c>
      <c r="E43" s="192">
        <f t="shared" si="7"/>
        <v>541</v>
      </c>
      <c r="F43" s="127">
        <f t="shared" si="2"/>
        <v>2519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541</v>
      </c>
      <c r="T43" s="74">
        <f t="shared" si="9"/>
        <v>17939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60.7</v>
      </c>
      <c r="D44" s="42">
        <f t="shared" si="12"/>
        <v>45847</v>
      </c>
      <c r="E44" s="192">
        <f t="shared" si="7"/>
        <v>541</v>
      </c>
      <c r="F44" s="127">
        <f t="shared" si="2"/>
        <v>2519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541</v>
      </c>
      <c r="T44" s="75">
        <f t="shared" si="9"/>
        <v>18480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61.7</v>
      </c>
      <c r="D45" s="42">
        <f t="shared" si="12"/>
        <v>45848</v>
      </c>
      <c r="E45" s="192">
        <f t="shared" si="7"/>
        <v>541</v>
      </c>
      <c r="F45" s="127">
        <f t="shared" si="2"/>
        <v>2519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541</v>
      </c>
      <c r="T45" s="74">
        <f>T44+S45</f>
        <v>19021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62.7</v>
      </c>
      <c r="D46" s="42">
        <f t="shared" si="12"/>
        <v>45849</v>
      </c>
      <c r="E46" s="192">
        <f t="shared" si="7"/>
        <v>541</v>
      </c>
      <c r="F46" s="127">
        <f t="shared" si="2"/>
        <v>2519</v>
      </c>
      <c r="G46" s="127">
        <f t="shared" si="3"/>
        <v>20.36</v>
      </c>
      <c r="H46" s="61">
        <v>1</v>
      </c>
      <c r="I46" s="470" t="s">
        <v>155</v>
      </c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540</v>
      </c>
      <c r="T46" s="74">
        <f>T45+S46</f>
        <v>19561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63.7</v>
      </c>
      <c r="D47" s="42">
        <f t="shared" si="12"/>
        <v>45850</v>
      </c>
      <c r="E47" s="192">
        <f t="shared" si="7"/>
        <v>540</v>
      </c>
      <c r="F47" s="127">
        <f t="shared" si="2"/>
        <v>2519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540</v>
      </c>
      <c r="T47" s="74">
        <f t="shared" si="9"/>
        <v>20101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64.7</v>
      </c>
      <c r="D48" s="42">
        <f t="shared" si="12"/>
        <v>45851</v>
      </c>
      <c r="E48" s="192">
        <f t="shared" si="7"/>
        <v>540</v>
      </c>
      <c r="F48" s="127">
        <f t="shared" si="2"/>
        <v>2519</v>
      </c>
      <c r="G48" s="127">
        <f t="shared" si="3"/>
        <v>0</v>
      </c>
      <c r="H48" s="61"/>
      <c r="I48" s="470"/>
      <c r="J48" s="471"/>
      <c r="K48" s="62"/>
      <c r="L48" s="63"/>
      <c r="M48" s="64">
        <v>500</v>
      </c>
      <c r="N48" s="122">
        <v>0.51200000000000001</v>
      </c>
      <c r="O48" s="121">
        <f t="shared" si="4"/>
        <v>256</v>
      </c>
      <c r="P48" s="65"/>
      <c r="Q48" s="66"/>
      <c r="R48" s="66"/>
      <c r="S48" s="45">
        <f t="shared" si="8"/>
        <v>540</v>
      </c>
      <c r="T48" s="74">
        <f t="shared" si="9"/>
        <v>20641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65.7</v>
      </c>
      <c r="D49" s="42">
        <f t="shared" si="12"/>
        <v>45852</v>
      </c>
      <c r="E49" s="192">
        <f t="shared" si="7"/>
        <v>0</v>
      </c>
      <c r="F49" s="127">
        <f t="shared" si="2"/>
        <v>2519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355</v>
      </c>
      <c r="Q49" s="66">
        <v>540</v>
      </c>
      <c r="R49" s="66">
        <v>14638</v>
      </c>
      <c r="S49" s="45">
        <f t="shared" si="8"/>
        <v>0</v>
      </c>
      <c r="T49" s="74">
        <f t="shared" si="9"/>
        <v>20641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66.7</v>
      </c>
      <c r="D50" s="42">
        <f t="shared" si="12"/>
        <v>45853</v>
      </c>
      <c r="E50" s="192">
        <f t="shared" si="7"/>
        <v>0</v>
      </c>
      <c r="F50" s="127">
        <f t="shared" si="2"/>
        <v>2519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20641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67.7</v>
      </c>
      <c r="D51" s="42">
        <f t="shared" si="12"/>
        <v>45854</v>
      </c>
      <c r="E51" s="192">
        <f t="shared" si="7"/>
        <v>0</v>
      </c>
      <c r="F51" s="127">
        <f t="shared" si="2"/>
        <v>2519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20641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68.7</v>
      </c>
      <c r="D52" s="42">
        <f t="shared" si="12"/>
        <v>45855</v>
      </c>
      <c r="E52" s="192">
        <f t="shared" si="7"/>
        <v>0</v>
      </c>
      <c r="F52" s="127">
        <f t="shared" si="2"/>
        <v>2519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20641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69.7</v>
      </c>
      <c r="D53" s="42">
        <f t="shared" si="12"/>
        <v>45856</v>
      </c>
      <c r="E53" s="192">
        <f t="shared" si="7"/>
        <v>0</v>
      </c>
      <c r="F53" s="127">
        <f t="shared" si="2"/>
        <v>2519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20641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70.7</v>
      </c>
      <c r="D54" s="42">
        <f t="shared" si="12"/>
        <v>45857</v>
      </c>
      <c r="E54" s="192">
        <f t="shared" si="7"/>
        <v>0</v>
      </c>
      <c r="F54" s="127">
        <f t="shared" si="2"/>
        <v>2519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20641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71.7</v>
      </c>
      <c r="D55" s="42">
        <f t="shared" si="12"/>
        <v>45858</v>
      </c>
      <c r="E55" s="192">
        <f t="shared" si="7"/>
        <v>0</v>
      </c>
      <c r="F55" s="127">
        <f t="shared" si="2"/>
        <v>2519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20641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72.7</v>
      </c>
      <c r="D56" s="42">
        <f t="shared" si="12"/>
        <v>45859</v>
      </c>
      <c r="E56" s="192">
        <f t="shared" si="7"/>
        <v>0</v>
      </c>
      <c r="F56" s="127">
        <f t="shared" si="2"/>
        <v>2519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20641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73.7</v>
      </c>
      <c r="D57" s="42">
        <f t="shared" si="12"/>
        <v>45860</v>
      </c>
      <c r="E57" s="192">
        <f>E56-H56-Q57</f>
        <v>0</v>
      </c>
      <c r="F57" s="127">
        <f t="shared" si="2"/>
        <v>2519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20641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74.7</v>
      </c>
      <c r="D58" s="44">
        <f t="shared" si="12"/>
        <v>45861</v>
      </c>
      <c r="E58" s="192">
        <f>E57-H57-Q58</f>
        <v>0</v>
      </c>
      <c r="F58" s="127">
        <f t="shared" si="2"/>
        <v>2519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20641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57.199999999999996</v>
      </c>
      <c r="H59" s="46">
        <f>SUM(H10:H58)</f>
        <v>5</v>
      </c>
      <c r="I59" s="485"/>
      <c r="J59" s="486"/>
      <c r="K59" s="480">
        <f>SUM(K10:M58)</f>
        <v>16700</v>
      </c>
      <c r="L59" s="481"/>
      <c r="M59" s="482"/>
      <c r="N59" s="207"/>
      <c r="O59" s="207">
        <f>SUM(O10:O58)</f>
        <v>9703.8799999999992</v>
      </c>
      <c r="P59" s="47"/>
      <c r="Q59" s="48">
        <f>SUM(Q10:Q58)</f>
        <v>620</v>
      </c>
      <c r="R59" s="48">
        <f>SUM(R10:R58)</f>
        <v>15126</v>
      </c>
      <c r="S59" s="49"/>
      <c r="T59" s="77">
        <f t="shared" si="13"/>
        <v>20641</v>
      </c>
      <c r="U59" s="78"/>
      <c r="V59" s="78"/>
      <c r="W59" s="151"/>
      <c r="X59" s="152"/>
      <c r="Y59" s="154">
        <f>SUM(Y10:Y30)</f>
        <v>20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2B00-000000000000}">
      <formula1>$AA$10:$AA$25</formula1>
    </dataValidation>
  </dataValidation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50"/>
  </sheetPr>
  <dimension ref="A1:AL101"/>
  <sheetViews>
    <sheetView topLeftCell="M1" workbookViewId="0">
      <selection activeCell="S4" sqref="S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.2851562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2518</v>
      </c>
      <c r="E2" s="445"/>
      <c r="F2" s="446"/>
      <c r="G2" s="204"/>
      <c r="H2" s="413" t="s">
        <v>2</v>
      </c>
      <c r="I2" s="414"/>
      <c r="J2" s="442">
        <v>635</v>
      </c>
      <c r="K2" s="443"/>
      <c r="L2" s="29" t="s">
        <v>3</v>
      </c>
      <c r="M2" s="165">
        <f>T59</f>
        <v>20130</v>
      </c>
      <c r="N2" s="29" t="s">
        <v>14</v>
      </c>
      <c r="O2" s="181">
        <f>K59</f>
        <v>16600</v>
      </c>
      <c r="P2" s="29" t="s">
        <v>40</v>
      </c>
      <c r="Q2" s="53"/>
      <c r="R2" s="186" t="s">
        <v>236</v>
      </c>
      <c r="S2" s="160">
        <f>Y59</f>
        <v>25</v>
      </c>
      <c r="T2" t="s">
        <v>297</v>
      </c>
      <c r="U2">
        <f xml:space="preserve"> SUM(K10:K58)</f>
        <v>2200</v>
      </c>
      <c r="V2">
        <f>(U2/((J$2)-(SUM(Q10:Q14))))</f>
        <v>4.1121495327102799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205"/>
      <c r="H3" s="392" t="s">
        <v>4</v>
      </c>
      <c r="I3" s="393"/>
      <c r="J3" s="440">
        <v>4112</v>
      </c>
      <c r="K3" s="441"/>
      <c r="L3" s="202" t="s">
        <v>113</v>
      </c>
      <c r="M3" s="166">
        <f>J3/J2</f>
        <v>6.4755905511811021</v>
      </c>
      <c r="N3" s="171" t="s">
        <v>15</v>
      </c>
      <c r="O3" s="182">
        <f>(O2/(J7-J3))</f>
        <v>1.5737580583996966</v>
      </c>
      <c r="P3" s="171" t="s">
        <v>41</v>
      </c>
      <c r="Q3" s="54"/>
      <c r="R3" s="187" t="s">
        <v>237</v>
      </c>
      <c r="S3" s="161">
        <f>G59</f>
        <v>37.22999999999999</v>
      </c>
      <c r="T3" t="s">
        <v>246</v>
      </c>
      <c r="U3">
        <f>SUM(L10:L57)</f>
        <v>6500</v>
      </c>
      <c r="V3">
        <f>(U3/((J$2)-(SUM(Q10:Q15))))</f>
        <v>12.149532710280374</v>
      </c>
    </row>
    <row r="4" spans="1:38" ht="18.75" x14ac:dyDescent="0.3">
      <c r="A4" s="387" t="s">
        <v>5</v>
      </c>
      <c r="B4" s="388"/>
      <c r="C4" s="389"/>
      <c r="D4" s="436">
        <v>45806</v>
      </c>
      <c r="E4" s="437"/>
      <c r="F4" s="438"/>
      <c r="G4" s="203"/>
      <c r="H4" s="433" t="s">
        <v>6</v>
      </c>
      <c r="I4" s="434"/>
      <c r="J4" s="395">
        <f>H59</f>
        <v>8</v>
      </c>
      <c r="K4" s="435"/>
      <c r="L4" s="30" t="s">
        <v>7</v>
      </c>
      <c r="M4" s="167">
        <f>(SUM(H10:H20)/J2)+(SUM(H21:H58)/(J2-J5-AB2))</f>
        <v>1.4683417381816038E-2</v>
      </c>
      <c r="N4" s="175" t="s">
        <v>111</v>
      </c>
      <c r="O4" s="183">
        <f>O59</f>
        <v>9610.7199999999975</v>
      </c>
      <c r="P4" s="172" t="s">
        <v>39</v>
      </c>
      <c r="Q4" s="54"/>
      <c r="R4" s="187" t="s">
        <v>242</v>
      </c>
      <c r="S4" s="161">
        <f>O2-S3-S2</f>
        <v>16537.77</v>
      </c>
      <c r="T4" t="s">
        <v>37</v>
      </c>
      <c r="U4">
        <f>SUM(M10:M58)</f>
        <v>7900</v>
      </c>
      <c r="V4">
        <f>(U4/((J$2)-(SUM(Q10:Q14))))</f>
        <v>14.766355140186915</v>
      </c>
    </row>
    <row r="5" spans="1:38" ht="18.75" x14ac:dyDescent="0.3">
      <c r="A5" s="387" t="s">
        <v>8</v>
      </c>
      <c r="B5" s="388"/>
      <c r="C5" s="389"/>
      <c r="D5" s="436">
        <v>45845</v>
      </c>
      <c r="E5" s="437"/>
      <c r="F5" s="438"/>
      <c r="G5" s="203"/>
      <c r="H5" s="433" t="s">
        <v>106</v>
      </c>
      <c r="I5" s="434"/>
      <c r="J5" s="395">
        <f>SUM(Q10:Q25)</f>
        <v>100</v>
      </c>
      <c r="K5" s="435"/>
      <c r="L5" s="30" t="s">
        <v>10</v>
      </c>
      <c r="M5" s="168">
        <f>((J7-J3)/M2)*1000</f>
        <v>523.99403874813709</v>
      </c>
      <c r="N5" s="173" t="s">
        <v>112</v>
      </c>
      <c r="O5" s="184">
        <f>O4/(J7-J3)</f>
        <v>0.91114144861585111</v>
      </c>
      <c r="P5" s="173" t="s">
        <v>42</v>
      </c>
      <c r="Q5" s="54"/>
      <c r="R5" s="187" t="s">
        <v>238</v>
      </c>
      <c r="S5" s="161">
        <f>S4/J6</f>
        <v>31.380967741935486</v>
      </c>
    </row>
    <row r="6" spans="1:38" ht="18.75" x14ac:dyDescent="0.3">
      <c r="A6" s="387" t="s">
        <v>11</v>
      </c>
      <c r="B6" s="388"/>
      <c r="C6" s="389"/>
      <c r="D6" s="447">
        <v>27.2</v>
      </c>
      <c r="E6" s="448"/>
      <c r="F6" s="449"/>
      <c r="G6" s="205"/>
      <c r="H6" s="433" t="s">
        <v>107</v>
      </c>
      <c r="I6" s="434"/>
      <c r="J6" s="395">
        <f>Q59-J5</f>
        <v>527</v>
      </c>
      <c r="K6" s="435"/>
      <c r="L6" s="202" t="s">
        <v>109</v>
      </c>
      <c r="M6" s="169">
        <f>SUM(R40:R58)/SUM(Q40:Q58)</f>
        <v>26.652751423149905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66.2</v>
      </c>
      <c r="E7" s="464"/>
      <c r="F7" s="465"/>
      <c r="G7" s="206"/>
      <c r="H7" s="459" t="s">
        <v>12</v>
      </c>
      <c r="I7" s="460"/>
      <c r="J7" s="461">
        <f>R59</f>
        <v>14660</v>
      </c>
      <c r="K7" s="462"/>
      <c r="L7" s="31" t="s">
        <v>110</v>
      </c>
      <c r="M7" s="170">
        <f>SUM(R10:R25)/SUM(Q10:Q25)</f>
        <v>6.14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7.5" customHeight="1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27.2</v>
      </c>
      <c r="D10" s="41">
        <f>D4</f>
        <v>45806</v>
      </c>
      <c r="E10" s="192">
        <f>J2</f>
        <v>635</v>
      </c>
      <c r="F10" s="127">
        <f>D$2</f>
        <v>2518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>
        <v>0.73560000000000003</v>
      </c>
      <c r="O10" s="121">
        <f>SUM(K10:M10)*N10</f>
        <v>1618.3200000000002</v>
      </c>
      <c r="P10" s="119" t="s">
        <v>342</v>
      </c>
      <c r="Q10" s="60"/>
      <c r="R10" s="60"/>
      <c r="S10" s="45">
        <f>E10-H10-Q10</f>
        <v>635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28.2</v>
      </c>
      <c r="D11" s="42">
        <f>D10+1</f>
        <v>45807</v>
      </c>
      <c r="E11" s="192">
        <f>E10-H10-Q11</f>
        <v>535</v>
      </c>
      <c r="F11" s="127">
        <f t="shared" ref="F11:F58" si="2">D$2</f>
        <v>2518</v>
      </c>
      <c r="G11" s="127">
        <f t="shared" ref="G11:G58" si="3">H11*X11</f>
        <v>0.25</v>
      </c>
      <c r="H11" s="61">
        <v>1</v>
      </c>
      <c r="I11" s="470" t="s">
        <v>147</v>
      </c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265</v>
      </c>
      <c r="Q11" s="66">
        <v>100</v>
      </c>
      <c r="R11" s="66">
        <v>614</v>
      </c>
      <c r="S11" s="45">
        <f>S10-H11-Q11</f>
        <v>534</v>
      </c>
      <c r="T11" s="74">
        <f>T10+S11</f>
        <v>534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25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29.2</v>
      </c>
      <c r="D12" s="42">
        <f t="shared" si="6"/>
        <v>45808</v>
      </c>
      <c r="E12" s="192">
        <f t="shared" ref="E12:E56" si="7">E11-H11-Q12</f>
        <v>534</v>
      </c>
      <c r="F12" s="127">
        <f t="shared" si="2"/>
        <v>2518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534</v>
      </c>
      <c r="T12" s="74">
        <f t="shared" ref="T12:T51" si="9">T11+S12</f>
        <v>1068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30.2</v>
      </c>
      <c r="D13" s="42">
        <f t="shared" si="6"/>
        <v>45809</v>
      </c>
      <c r="E13" s="192">
        <f t="shared" si="7"/>
        <v>534</v>
      </c>
      <c r="F13" s="127">
        <f t="shared" si="2"/>
        <v>2518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534</v>
      </c>
      <c r="T13" s="74">
        <f t="shared" si="9"/>
        <v>1602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31.2</v>
      </c>
      <c r="D14" s="42">
        <f t="shared" si="6"/>
        <v>45810</v>
      </c>
      <c r="E14" s="192">
        <f t="shared" si="7"/>
        <v>534</v>
      </c>
      <c r="F14" s="127">
        <f t="shared" si="2"/>
        <v>2518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534</v>
      </c>
      <c r="T14" s="74">
        <f t="shared" si="9"/>
        <v>2136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32.200000000000003</v>
      </c>
      <c r="D15" s="42">
        <f t="shared" si="6"/>
        <v>45811</v>
      </c>
      <c r="E15" s="192">
        <f>E14-H14-Q15</f>
        <v>534</v>
      </c>
      <c r="F15" s="127">
        <f t="shared" si="2"/>
        <v>2518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534</v>
      </c>
      <c r="T15" s="74">
        <f t="shared" si="9"/>
        <v>2670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33.200000000000003</v>
      </c>
      <c r="D16" s="42">
        <f t="shared" si="6"/>
        <v>45812</v>
      </c>
      <c r="E16" s="192">
        <f t="shared" si="7"/>
        <v>534</v>
      </c>
      <c r="F16" s="127">
        <f t="shared" si="2"/>
        <v>2518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534</v>
      </c>
      <c r="T16" s="75">
        <f t="shared" si="9"/>
        <v>3204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34.200000000000003</v>
      </c>
      <c r="D17" s="42">
        <f t="shared" si="6"/>
        <v>45813</v>
      </c>
      <c r="E17" s="192">
        <f t="shared" si="7"/>
        <v>534</v>
      </c>
      <c r="F17" s="127">
        <f t="shared" si="2"/>
        <v>2518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534</v>
      </c>
      <c r="T17" s="74">
        <f t="shared" si="9"/>
        <v>3738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35.200000000000003</v>
      </c>
      <c r="D18" s="42">
        <f t="shared" si="6"/>
        <v>45814</v>
      </c>
      <c r="E18" s="192">
        <f>E17-H17-Q18</f>
        <v>534</v>
      </c>
      <c r="F18" s="127">
        <f t="shared" si="2"/>
        <v>2518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534</v>
      </c>
      <c r="T18" s="74">
        <f t="shared" si="9"/>
        <v>4272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36.200000000000003</v>
      </c>
      <c r="D19" s="42">
        <f t="shared" si="6"/>
        <v>45815</v>
      </c>
      <c r="E19" s="192">
        <f t="shared" si="7"/>
        <v>534</v>
      </c>
      <c r="F19" s="127">
        <f t="shared" si="2"/>
        <v>2518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534</v>
      </c>
      <c r="T19" s="74">
        <f t="shared" si="9"/>
        <v>4806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37.200000000000003</v>
      </c>
      <c r="D20" s="42">
        <f t="shared" si="6"/>
        <v>45816</v>
      </c>
      <c r="E20" s="192">
        <f t="shared" si="7"/>
        <v>534</v>
      </c>
      <c r="F20" s="127">
        <f t="shared" si="2"/>
        <v>2518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534</v>
      </c>
      <c r="T20" s="74">
        <f t="shared" si="9"/>
        <v>5340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38.200000000000003</v>
      </c>
      <c r="D21" s="42">
        <f t="shared" si="6"/>
        <v>45817</v>
      </c>
      <c r="E21" s="192">
        <f t="shared" si="7"/>
        <v>534</v>
      </c>
      <c r="F21" s="127">
        <f t="shared" si="2"/>
        <v>2518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534</v>
      </c>
      <c r="T21" s="74">
        <f t="shared" si="9"/>
        <v>5874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39.200000000000003</v>
      </c>
      <c r="D22" s="42">
        <f t="shared" si="6"/>
        <v>45818</v>
      </c>
      <c r="E22" s="192">
        <f t="shared" si="7"/>
        <v>534</v>
      </c>
      <c r="F22" s="127">
        <f t="shared" si="2"/>
        <v>2518</v>
      </c>
      <c r="G22" s="127">
        <f t="shared" si="3"/>
        <v>3.6599999999999993</v>
      </c>
      <c r="H22" s="61">
        <v>1</v>
      </c>
      <c r="I22" s="470" t="s">
        <v>161</v>
      </c>
      <c r="J22" s="471"/>
      <c r="K22" s="62"/>
      <c r="L22" s="63">
        <v>1500</v>
      </c>
      <c r="M22" s="64"/>
      <c r="N22" s="122">
        <v>0.60719999999999996</v>
      </c>
      <c r="O22" s="121">
        <f t="shared" si="4"/>
        <v>910.8</v>
      </c>
      <c r="P22" s="65"/>
      <c r="Q22" s="66"/>
      <c r="R22" s="66"/>
      <c r="S22" s="45">
        <f t="shared" si="8"/>
        <v>533</v>
      </c>
      <c r="T22" s="74">
        <f t="shared" si="9"/>
        <v>6407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40.200000000000003</v>
      </c>
      <c r="D23" s="42">
        <f t="shared" si="6"/>
        <v>45819</v>
      </c>
      <c r="E23" s="192">
        <f t="shared" si="7"/>
        <v>533</v>
      </c>
      <c r="F23" s="127">
        <f t="shared" si="2"/>
        <v>2518</v>
      </c>
      <c r="G23" s="127">
        <f t="shared" si="3"/>
        <v>8.0799999999999983</v>
      </c>
      <c r="H23" s="61">
        <v>2</v>
      </c>
      <c r="I23" s="470" t="s">
        <v>148</v>
      </c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531</v>
      </c>
      <c r="T23" s="75">
        <f t="shared" si="9"/>
        <v>6938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41.2</v>
      </c>
      <c r="D24" s="42">
        <f t="shared" si="6"/>
        <v>45820</v>
      </c>
      <c r="E24" s="192">
        <f t="shared" si="7"/>
        <v>531</v>
      </c>
      <c r="F24" s="127">
        <f t="shared" si="2"/>
        <v>2518</v>
      </c>
      <c r="G24" s="127">
        <f t="shared" si="3"/>
        <v>0</v>
      </c>
      <c r="H24" s="61"/>
      <c r="I24" s="470"/>
      <c r="J24" s="471"/>
      <c r="K24" s="62"/>
      <c r="L24" s="63">
        <v>500</v>
      </c>
      <c r="M24" s="64"/>
      <c r="N24" s="122">
        <v>0.60719999999999996</v>
      </c>
      <c r="O24" s="121">
        <f t="shared" si="4"/>
        <v>303.59999999999997</v>
      </c>
      <c r="P24" s="65"/>
      <c r="Q24" s="66"/>
      <c r="R24" s="66"/>
      <c r="S24" s="45">
        <f t="shared" si="8"/>
        <v>531</v>
      </c>
      <c r="T24" s="74">
        <f t="shared" si="9"/>
        <v>7469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42.2</v>
      </c>
      <c r="D25" s="42">
        <f t="shared" si="6"/>
        <v>45821</v>
      </c>
      <c r="E25" s="192">
        <f t="shared" si="7"/>
        <v>531</v>
      </c>
      <c r="F25" s="127">
        <f t="shared" si="2"/>
        <v>2518</v>
      </c>
      <c r="G25" s="127">
        <f t="shared" si="3"/>
        <v>0</v>
      </c>
      <c r="H25" s="61"/>
      <c r="I25" s="470"/>
      <c r="J25" s="471"/>
      <c r="K25" s="62"/>
      <c r="L25" s="63">
        <v>1500</v>
      </c>
      <c r="M25" s="64"/>
      <c r="N25" s="122">
        <v>0.60719999999999996</v>
      </c>
      <c r="O25" s="121">
        <f t="shared" si="4"/>
        <v>910.8</v>
      </c>
      <c r="P25" s="65"/>
      <c r="Q25" s="66"/>
      <c r="R25" s="66"/>
      <c r="S25" s="45">
        <f t="shared" si="8"/>
        <v>531</v>
      </c>
      <c r="T25" s="74">
        <f t="shared" si="9"/>
        <v>8000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43.2</v>
      </c>
      <c r="D26" s="42">
        <f t="shared" si="6"/>
        <v>45822</v>
      </c>
      <c r="E26" s="192">
        <f t="shared" si="7"/>
        <v>531</v>
      </c>
      <c r="F26" s="127">
        <f t="shared" si="2"/>
        <v>2518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531</v>
      </c>
      <c r="T26" s="74">
        <f t="shared" si="9"/>
        <v>8531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44.2</v>
      </c>
      <c r="D27" s="42">
        <f t="shared" si="6"/>
        <v>45823</v>
      </c>
      <c r="E27" s="192">
        <f t="shared" si="7"/>
        <v>531</v>
      </c>
      <c r="F27" s="127">
        <f t="shared" si="2"/>
        <v>2518</v>
      </c>
      <c r="G27" s="127">
        <f t="shared" si="3"/>
        <v>16.679999999999996</v>
      </c>
      <c r="H27" s="61">
        <v>3</v>
      </c>
      <c r="I27" s="470" t="s">
        <v>147</v>
      </c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528</v>
      </c>
      <c r="T27" s="74">
        <f t="shared" si="9"/>
        <v>9059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45.2</v>
      </c>
      <c r="D28" s="42">
        <f t="shared" si="11"/>
        <v>45824</v>
      </c>
      <c r="E28" s="192">
        <f t="shared" si="7"/>
        <v>528</v>
      </c>
      <c r="F28" s="127">
        <f t="shared" si="2"/>
        <v>2518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528</v>
      </c>
      <c r="T28" s="74">
        <f t="shared" si="9"/>
        <v>9587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46.2</v>
      </c>
      <c r="D29" s="42">
        <f t="shared" si="11"/>
        <v>45825</v>
      </c>
      <c r="E29" s="192">
        <f t="shared" si="7"/>
        <v>528</v>
      </c>
      <c r="F29" s="127">
        <f t="shared" si="2"/>
        <v>2518</v>
      </c>
      <c r="G29" s="127">
        <f t="shared" si="3"/>
        <v>0</v>
      </c>
      <c r="H29" s="61"/>
      <c r="I29" s="470"/>
      <c r="J29" s="471"/>
      <c r="K29" s="62"/>
      <c r="L29" s="63">
        <v>3000</v>
      </c>
      <c r="M29" s="64"/>
      <c r="N29" s="122">
        <v>0.60719999999999996</v>
      </c>
      <c r="O29" s="121">
        <f t="shared" si="4"/>
        <v>1821.6</v>
      </c>
      <c r="P29" s="65"/>
      <c r="Q29" s="66"/>
      <c r="R29" s="66"/>
      <c r="S29" s="45">
        <f t="shared" si="8"/>
        <v>528</v>
      </c>
      <c r="T29" s="74">
        <f t="shared" si="9"/>
        <v>10115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47.2</v>
      </c>
      <c r="D30" s="42">
        <f t="shared" si="11"/>
        <v>45826</v>
      </c>
      <c r="E30" s="192">
        <f t="shared" si="7"/>
        <v>528</v>
      </c>
      <c r="F30" s="127">
        <f t="shared" si="2"/>
        <v>2518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528</v>
      </c>
      <c r="T30" s="75">
        <f t="shared" si="9"/>
        <v>10643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48.2</v>
      </c>
      <c r="D31" s="42">
        <f t="shared" si="11"/>
        <v>45827</v>
      </c>
      <c r="E31" s="192">
        <f t="shared" si="7"/>
        <v>528</v>
      </c>
      <c r="F31" s="127">
        <f t="shared" si="2"/>
        <v>2518</v>
      </c>
      <c r="G31" s="127">
        <f t="shared" si="3"/>
        <v>0</v>
      </c>
      <c r="H31" s="61"/>
      <c r="I31" s="470"/>
      <c r="J31" s="471"/>
      <c r="K31" s="62"/>
      <c r="L31" s="63"/>
      <c r="M31" s="64">
        <v>2000</v>
      </c>
      <c r="N31" s="122">
        <v>0.5121</v>
      </c>
      <c r="O31" s="121">
        <f t="shared" si="4"/>
        <v>1024.2</v>
      </c>
      <c r="P31" s="65"/>
      <c r="Q31" s="66"/>
      <c r="R31" s="66"/>
      <c r="S31" s="45">
        <f t="shared" si="8"/>
        <v>528</v>
      </c>
      <c r="T31" s="74">
        <f t="shared" si="9"/>
        <v>11171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49.2</v>
      </c>
      <c r="D32" s="42">
        <f t="shared" si="11"/>
        <v>45828</v>
      </c>
      <c r="E32" s="192">
        <f t="shared" si="7"/>
        <v>528</v>
      </c>
      <c r="F32" s="127">
        <f t="shared" si="2"/>
        <v>2518</v>
      </c>
      <c r="G32" s="127">
        <f t="shared" si="3"/>
        <v>8.5599999999999969</v>
      </c>
      <c r="H32" s="61">
        <v>1</v>
      </c>
      <c r="I32" s="470" t="s">
        <v>155</v>
      </c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527</v>
      </c>
      <c r="T32" s="74">
        <f t="shared" si="9"/>
        <v>11698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50.2</v>
      </c>
      <c r="D33" s="42">
        <f t="shared" si="11"/>
        <v>45829</v>
      </c>
      <c r="E33" s="192">
        <f t="shared" si="7"/>
        <v>527</v>
      </c>
      <c r="F33" s="127">
        <f t="shared" si="2"/>
        <v>2518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527</v>
      </c>
      <c r="T33" s="74">
        <f t="shared" si="9"/>
        <v>12225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51.2</v>
      </c>
      <c r="D34" s="42">
        <f t="shared" si="11"/>
        <v>45830</v>
      </c>
      <c r="E34" s="192">
        <f t="shared" si="7"/>
        <v>527</v>
      </c>
      <c r="F34" s="127">
        <f t="shared" si="2"/>
        <v>2518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527</v>
      </c>
      <c r="T34" s="74">
        <f t="shared" si="9"/>
        <v>12752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52.2</v>
      </c>
      <c r="D35" s="42">
        <f t="shared" si="11"/>
        <v>45831</v>
      </c>
      <c r="E35" s="192">
        <f t="shared" si="7"/>
        <v>527</v>
      </c>
      <c r="F35" s="127">
        <f t="shared" si="2"/>
        <v>2518</v>
      </c>
      <c r="G35" s="127">
        <f t="shared" si="3"/>
        <v>0</v>
      </c>
      <c r="H35" s="61"/>
      <c r="I35" s="470"/>
      <c r="J35" s="471"/>
      <c r="K35" s="62"/>
      <c r="L35" s="63"/>
      <c r="M35" s="64">
        <v>3000</v>
      </c>
      <c r="N35" s="122">
        <v>0.5121</v>
      </c>
      <c r="O35" s="121">
        <f t="shared" si="4"/>
        <v>1536.3</v>
      </c>
      <c r="P35" s="65"/>
      <c r="Q35" s="66"/>
      <c r="R35" s="66"/>
      <c r="S35" s="45">
        <f t="shared" si="8"/>
        <v>527</v>
      </c>
      <c r="T35" s="74">
        <f t="shared" si="9"/>
        <v>13279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53.2</v>
      </c>
      <c r="D36" s="42">
        <f t="shared" si="11"/>
        <v>45832</v>
      </c>
      <c r="E36" s="192">
        <f t="shared" si="7"/>
        <v>527</v>
      </c>
      <c r="F36" s="127">
        <f t="shared" si="2"/>
        <v>2518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527</v>
      </c>
      <c r="T36" s="74">
        <f t="shared" si="9"/>
        <v>13806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54.2</v>
      </c>
      <c r="D37" s="42">
        <f t="shared" si="11"/>
        <v>45833</v>
      </c>
      <c r="E37" s="192">
        <f t="shared" si="7"/>
        <v>527</v>
      </c>
      <c r="F37" s="127">
        <f t="shared" si="2"/>
        <v>2518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527</v>
      </c>
      <c r="T37" s="75">
        <f t="shared" si="9"/>
        <v>14333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55.2</v>
      </c>
      <c r="D38" s="42">
        <f t="shared" si="11"/>
        <v>45834</v>
      </c>
      <c r="E38" s="192">
        <f t="shared" si="7"/>
        <v>527</v>
      </c>
      <c r="F38" s="127">
        <f t="shared" si="2"/>
        <v>2518</v>
      </c>
      <c r="G38" s="127">
        <f t="shared" si="3"/>
        <v>0</v>
      </c>
      <c r="H38" s="61"/>
      <c r="I38" s="470"/>
      <c r="J38" s="471"/>
      <c r="K38" s="62"/>
      <c r="L38" s="63"/>
      <c r="M38" s="64">
        <v>1500</v>
      </c>
      <c r="N38" s="122">
        <v>0.5121</v>
      </c>
      <c r="O38" s="121">
        <f t="shared" si="4"/>
        <v>768.15</v>
      </c>
      <c r="P38" s="65"/>
      <c r="Q38" s="66"/>
      <c r="R38" s="66"/>
      <c r="S38" s="45">
        <f t="shared" si="8"/>
        <v>527</v>
      </c>
      <c r="T38" s="74">
        <f t="shared" si="9"/>
        <v>14860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56.2</v>
      </c>
      <c r="D39" s="42">
        <f t="shared" si="11"/>
        <v>45835</v>
      </c>
      <c r="E39" s="192">
        <f t="shared" si="7"/>
        <v>527</v>
      </c>
      <c r="F39" s="127">
        <f t="shared" si="2"/>
        <v>2518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527</v>
      </c>
      <c r="T39" s="74">
        <f t="shared" si="9"/>
        <v>15387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57.2</v>
      </c>
      <c r="D40" s="42">
        <f t="shared" si="11"/>
        <v>45836</v>
      </c>
      <c r="E40" s="192">
        <f t="shared" si="7"/>
        <v>527</v>
      </c>
      <c r="F40" s="127">
        <f t="shared" si="2"/>
        <v>2518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527</v>
      </c>
      <c r="T40" s="74">
        <f t="shared" si="9"/>
        <v>15914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58.2</v>
      </c>
      <c r="D41" s="42">
        <f t="shared" si="11"/>
        <v>45837</v>
      </c>
      <c r="E41" s="192">
        <f t="shared" si="7"/>
        <v>527</v>
      </c>
      <c r="F41" s="127">
        <f t="shared" si="2"/>
        <v>2518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527</v>
      </c>
      <c r="T41" s="74">
        <f t="shared" si="9"/>
        <v>16441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59.2</v>
      </c>
      <c r="D42" s="42">
        <f t="shared" si="11"/>
        <v>45838</v>
      </c>
      <c r="E42" s="192">
        <f t="shared" si="7"/>
        <v>527</v>
      </c>
      <c r="F42" s="127">
        <f t="shared" si="2"/>
        <v>2518</v>
      </c>
      <c r="G42" s="127">
        <f t="shared" si="3"/>
        <v>0</v>
      </c>
      <c r="H42" s="61"/>
      <c r="I42" s="470"/>
      <c r="J42" s="471"/>
      <c r="K42" s="62"/>
      <c r="L42" s="63"/>
      <c r="M42" s="64">
        <v>1500</v>
      </c>
      <c r="N42" s="122">
        <v>0.5121</v>
      </c>
      <c r="O42" s="121">
        <f t="shared" si="4"/>
        <v>768.15</v>
      </c>
      <c r="P42" s="65"/>
      <c r="Q42" s="66"/>
      <c r="R42" s="66"/>
      <c r="S42" s="45">
        <f t="shared" si="8"/>
        <v>527</v>
      </c>
      <c r="T42" s="74">
        <f t="shared" si="9"/>
        <v>16968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60.2</v>
      </c>
      <c r="D43" s="42">
        <f t="shared" si="11"/>
        <v>45839</v>
      </c>
      <c r="E43" s="192">
        <f t="shared" si="7"/>
        <v>527</v>
      </c>
      <c r="F43" s="127">
        <f t="shared" si="2"/>
        <v>2518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527</v>
      </c>
      <c r="T43" s="74">
        <f t="shared" si="9"/>
        <v>17495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61.2</v>
      </c>
      <c r="D44" s="42">
        <f t="shared" si="12"/>
        <v>45840</v>
      </c>
      <c r="E44" s="192">
        <f t="shared" si="7"/>
        <v>527</v>
      </c>
      <c r="F44" s="127">
        <f t="shared" si="2"/>
        <v>2518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527</v>
      </c>
      <c r="T44" s="75">
        <f t="shared" si="9"/>
        <v>18022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62.2</v>
      </c>
      <c r="D45" s="42">
        <f t="shared" si="12"/>
        <v>45841</v>
      </c>
      <c r="E45" s="192">
        <f t="shared" si="7"/>
        <v>527</v>
      </c>
      <c r="F45" s="127">
        <f t="shared" si="2"/>
        <v>2518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527</v>
      </c>
      <c r="T45" s="74">
        <f>T44+S45</f>
        <v>18549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63.2</v>
      </c>
      <c r="D46" s="42">
        <f t="shared" si="12"/>
        <v>45842</v>
      </c>
      <c r="E46" s="192">
        <f t="shared" si="7"/>
        <v>527</v>
      </c>
      <c r="F46" s="127">
        <f t="shared" si="2"/>
        <v>2518</v>
      </c>
      <c r="G46" s="127">
        <f t="shared" si="3"/>
        <v>0</v>
      </c>
      <c r="H46" s="61"/>
      <c r="I46" s="470"/>
      <c r="J46" s="471"/>
      <c r="K46" s="62"/>
      <c r="L46" s="63"/>
      <c r="M46" s="64">
        <v>1500</v>
      </c>
      <c r="N46" s="122">
        <v>0.51200000000000001</v>
      </c>
      <c r="O46" s="121">
        <f t="shared" si="4"/>
        <v>768</v>
      </c>
      <c r="P46" s="65"/>
      <c r="Q46" s="66"/>
      <c r="R46" s="66"/>
      <c r="S46" s="45">
        <f t="shared" si="8"/>
        <v>527</v>
      </c>
      <c r="T46" s="74">
        <f>T45+S46</f>
        <v>19076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64.2</v>
      </c>
      <c r="D47" s="42">
        <f t="shared" si="12"/>
        <v>45843</v>
      </c>
      <c r="E47" s="192">
        <f t="shared" si="7"/>
        <v>527</v>
      </c>
      <c r="F47" s="127">
        <f t="shared" si="2"/>
        <v>2518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527</v>
      </c>
      <c r="T47" s="74">
        <f t="shared" si="9"/>
        <v>19603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65.2</v>
      </c>
      <c r="D48" s="42">
        <f t="shared" si="12"/>
        <v>45844</v>
      </c>
      <c r="E48" s="192">
        <f t="shared" si="7"/>
        <v>527</v>
      </c>
      <c r="F48" s="127">
        <f t="shared" si="2"/>
        <v>2518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527</v>
      </c>
      <c r="T48" s="74">
        <f t="shared" si="9"/>
        <v>20130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66.2</v>
      </c>
      <c r="D49" s="42">
        <f t="shared" si="12"/>
        <v>45845</v>
      </c>
      <c r="E49" s="192">
        <f t="shared" si="7"/>
        <v>0</v>
      </c>
      <c r="F49" s="127">
        <f t="shared" si="2"/>
        <v>2518</v>
      </c>
      <c r="G49" s="127">
        <f t="shared" si="3"/>
        <v>0</v>
      </c>
      <c r="H49" s="61"/>
      <c r="I49" s="470"/>
      <c r="J49" s="471"/>
      <c r="K49" s="62"/>
      <c r="L49" s="63"/>
      <c r="M49" s="64">
        <v>-1600</v>
      </c>
      <c r="N49" s="122">
        <v>0.51200000000000001</v>
      </c>
      <c r="O49" s="121">
        <f t="shared" si="4"/>
        <v>-819.2</v>
      </c>
      <c r="P49" s="65" t="s">
        <v>354</v>
      </c>
      <c r="Q49" s="66">
        <v>527</v>
      </c>
      <c r="R49" s="66">
        <v>14046</v>
      </c>
      <c r="S49" s="45">
        <f t="shared" si="8"/>
        <v>0</v>
      </c>
      <c r="T49" s="74">
        <f t="shared" si="9"/>
        <v>20130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67.2</v>
      </c>
      <c r="D50" s="42">
        <f t="shared" si="12"/>
        <v>45846</v>
      </c>
      <c r="E50" s="192">
        <f t="shared" si="7"/>
        <v>0</v>
      </c>
      <c r="F50" s="127">
        <f t="shared" si="2"/>
        <v>2518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20130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68.2</v>
      </c>
      <c r="D51" s="42">
        <f t="shared" si="12"/>
        <v>45847</v>
      </c>
      <c r="E51" s="192">
        <f t="shared" si="7"/>
        <v>0</v>
      </c>
      <c r="F51" s="127">
        <f t="shared" si="2"/>
        <v>2518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20130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69.2</v>
      </c>
      <c r="D52" s="42">
        <f t="shared" si="12"/>
        <v>45848</v>
      </c>
      <c r="E52" s="192">
        <f t="shared" si="7"/>
        <v>0</v>
      </c>
      <c r="F52" s="127">
        <f t="shared" si="2"/>
        <v>2518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20130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70.2</v>
      </c>
      <c r="D53" s="42">
        <f t="shared" si="12"/>
        <v>45849</v>
      </c>
      <c r="E53" s="192">
        <f t="shared" si="7"/>
        <v>0</v>
      </c>
      <c r="F53" s="127">
        <f t="shared" si="2"/>
        <v>2518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20130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71.2</v>
      </c>
      <c r="D54" s="42">
        <f t="shared" si="12"/>
        <v>45850</v>
      </c>
      <c r="E54" s="192">
        <f t="shared" si="7"/>
        <v>0</v>
      </c>
      <c r="F54" s="127">
        <f t="shared" si="2"/>
        <v>2518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20130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72.2</v>
      </c>
      <c r="D55" s="42">
        <f t="shared" si="12"/>
        <v>45851</v>
      </c>
      <c r="E55" s="192">
        <f t="shared" si="7"/>
        <v>0</v>
      </c>
      <c r="F55" s="127">
        <f t="shared" si="2"/>
        <v>2518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20130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73.2</v>
      </c>
      <c r="D56" s="42">
        <f t="shared" si="12"/>
        <v>45852</v>
      </c>
      <c r="E56" s="192">
        <f t="shared" si="7"/>
        <v>0</v>
      </c>
      <c r="F56" s="127">
        <f t="shared" si="2"/>
        <v>2518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20130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74.2</v>
      </c>
      <c r="D57" s="42">
        <f t="shared" si="12"/>
        <v>45853</v>
      </c>
      <c r="E57" s="192">
        <f>E56-H56-Q57</f>
        <v>0</v>
      </c>
      <c r="F57" s="127">
        <f t="shared" si="2"/>
        <v>2518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20130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75.2</v>
      </c>
      <c r="D58" s="44">
        <f t="shared" si="12"/>
        <v>45854</v>
      </c>
      <c r="E58" s="192">
        <f>E57-H57-Q58</f>
        <v>0</v>
      </c>
      <c r="F58" s="127">
        <f t="shared" si="2"/>
        <v>2518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20130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37.22999999999999</v>
      </c>
      <c r="H59" s="46">
        <f>SUM(H10:H58)</f>
        <v>8</v>
      </c>
      <c r="I59" s="485"/>
      <c r="J59" s="486"/>
      <c r="K59" s="480">
        <f>SUM(K10:M58)</f>
        <v>16600</v>
      </c>
      <c r="L59" s="481"/>
      <c r="M59" s="482"/>
      <c r="N59" s="207"/>
      <c r="O59" s="207">
        <f>SUM(O10:O58)</f>
        <v>9610.7199999999975</v>
      </c>
      <c r="P59" s="47"/>
      <c r="Q59" s="48">
        <f>SUM(Q10:Q58)</f>
        <v>627</v>
      </c>
      <c r="R59" s="48">
        <f>SUM(R10:R58)</f>
        <v>14660</v>
      </c>
      <c r="S59" s="49"/>
      <c r="T59" s="77">
        <f t="shared" si="13"/>
        <v>20130</v>
      </c>
      <c r="U59" s="78"/>
      <c r="V59" s="78"/>
      <c r="W59" s="151"/>
      <c r="X59" s="152"/>
      <c r="Y59" s="154">
        <f>SUM(Y10:Y30)</f>
        <v>25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2C00-000000000000}">
      <formula1>$AA$10:$AA$25</formula1>
    </dataValidation>
  </dataValidation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50"/>
  </sheetPr>
  <dimension ref="A1:AL101"/>
  <sheetViews>
    <sheetView topLeftCell="H7" workbookViewId="0">
      <selection activeCell="S4" sqref="S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2517</v>
      </c>
      <c r="E2" s="445"/>
      <c r="F2" s="446"/>
      <c r="G2" s="139"/>
      <c r="H2" s="413" t="s">
        <v>2</v>
      </c>
      <c r="I2" s="414"/>
      <c r="J2" s="442">
        <v>648</v>
      </c>
      <c r="K2" s="443"/>
      <c r="L2" s="29" t="s">
        <v>3</v>
      </c>
      <c r="M2" s="165">
        <f>T59</f>
        <v>20282</v>
      </c>
      <c r="N2" s="29" t="s">
        <v>14</v>
      </c>
      <c r="O2" s="181">
        <f>K59</f>
        <v>17700</v>
      </c>
      <c r="P2" s="29" t="s">
        <v>40</v>
      </c>
      <c r="Q2" s="53"/>
      <c r="R2" s="186" t="s">
        <v>236</v>
      </c>
      <c r="S2" s="160">
        <f>Y59</f>
        <v>27.5</v>
      </c>
      <c r="T2" t="s">
        <v>297</v>
      </c>
      <c r="U2">
        <f xml:space="preserve"> SUM(K10:K58)</f>
        <v>2200</v>
      </c>
      <c r="V2">
        <f>(U2/((J$2)-(SUM(Q10:Q14))))</f>
        <v>4.0892193308550189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64</v>
      </c>
      <c r="E3" s="448"/>
      <c r="F3" s="449"/>
      <c r="G3" s="140"/>
      <c r="H3" s="392" t="s">
        <v>4</v>
      </c>
      <c r="I3" s="393"/>
      <c r="J3" s="440">
        <v>4396</v>
      </c>
      <c r="K3" s="441"/>
      <c r="L3" s="28" t="s">
        <v>113</v>
      </c>
      <c r="M3" s="166">
        <f>J3/J2</f>
        <v>6.783950617283951</v>
      </c>
      <c r="N3" s="171" t="s">
        <v>15</v>
      </c>
      <c r="O3" s="182">
        <f>(O2/(J7-J3))</f>
        <v>1.5704019164226777</v>
      </c>
      <c r="P3" s="171" t="s">
        <v>41</v>
      </c>
      <c r="Q3" s="54"/>
      <c r="R3" s="187" t="s">
        <v>237</v>
      </c>
      <c r="S3" s="161">
        <f>G59</f>
        <v>44.019999999999996</v>
      </c>
      <c r="T3" t="s">
        <v>246</v>
      </c>
      <c r="U3">
        <f>SUM(L10:L57)</f>
        <v>6500</v>
      </c>
      <c r="V3">
        <f>(U3/((J$2)-(SUM(Q10:Q15))))</f>
        <v>12.0817843866171</v>
      </c>
    </row>
    <row r="4" spans="1:38" ht="18.75" x14ac:dyDescent="0.3">
      <c r="A4" s="387" t="s">
        <v>5</v>
      </c>
      <c r="B4" s="388"/>
      <c r="C4" s="389"/>
      <c r="D4" s="436">
        <v>45799</v>
      </c>
      <c r="E4" s="437"/>
      <c r="F4" s="438"/>
      <c r="G4" s="138"/>
      <c r="H4" s="433" t="s">
        <v>6</v>
      </c>
      <c r="I4" s="434"/>
      <c r="J4" s="395">
        <f>H59</f>
        <v>7</v>
      </c>
      <c r="K4" s="435"/>
      <c r="L4" s="30" t="s">
        <v>7</v>
      </c>
      <c r="M4" s="167">
        <f>(SUM(H10:H20)/J2)+(SUM(H21:H58)/(J2-J5-AB2))</f>
        <v>1.210626514364832E-2</v>
      </c>
      <c r="N4" s="175" t="s">
        <v>111</v>
      </c>
      <c r="O4" s="183">
        <f>O59</f>
        <v>10174.019999999999</v>
      </c>
      <c r="P4" s="172" t="s">
        <v>39</v>
      </c>
      <c r="Q4" s="54"/>
      <c r="R4" s="187" t="s">
        <v>242</v>
      </c>
      <c r="S4" s="161">
        <f>O2-S3-S2</f>
        <v>17628.48</v>
      </c>
      <c r="T4" t="s">
        <v>37</v>
      </c>
      <c r="U4">
        <f>SUM(M10:M58)</f>
        <v>9000</v>
      </c>
      <c r="V4">
        <f>(U4/((J$2)-(SUM(Q10:Q14))))</f>
        <v>16.728624535315983</v>
      </c>
    </row>
    <row r="5" spans="1:38" ht="18.75" x14ac:dyDescent="0.3">
      <c r="A5" s="387" t="s">
        <v>8</v>
      </c>
      <c r="B5" s="388"/>
      <c r="C5" s="389"/>
      <c r="D5" s="436">
        <v>45838</v>
      </c>
      <c r="E5" s="437"/>
      <c r="F5" s="438"/>
      <c r="G5" s="138"/>
      <c r="H5" s="433" t="s">
        <v>106</v>
      </c>
      <c r="I5" s="434"/>
      <c r="J5" s="395">
        <f>SUM(Q10:Q25)</f>
        <v>110</v>
      </c>
      <c r="K5" s="435"/>
      <c r="L5" s="30" t="s">
        <v>10</v>
      </c>
      <c r="M5" s="168">
        <f>((J7-J3)/M2)*1000</f>
        <v>555.71442658514934</v>
      </c>
      <c r="N5" s="173" t="s">
        <v>112</v>
      </c>
      <c r="O5" s="184">
        <f>O4/(J7-J3)</f>
        <v>0.90267234495608184</v>
      </c>
      <c r="P5" s="173" t="s">
        <v>42</v>
      </c>
      <c r="Q5" s="54"/>
      <c r="R5" s="187" t="s">
        <v>238</v>
      </c>
      <c r="S5" s="161">
        <f>S4/J6</f>
        <v>33.198644067796607</v>
      </c>
    </row>
    <row r="6" spans="1:38" ht="18.75" x14ac:dyDescent="0.3">
      <c r="A6" s="387" t="s">
        <v>11</v>
      </c>
      <c r="B6" s="388"/>
      <c r="C6" s="389"/>
      <c r="D6" s="447">
        <v>27.2</v>
      </c>
      <c r="E6" s="448"/>
      <c r="F6" s="449"/>
      <c r="G6" s="140"/>
      <c r="H6" s="433" t="s">
        <v>107</v>
      </c>
      <c r="I6" s="434"/>
      <c r="J6" s="395">
        <f>Q59-J5</f>
        <v>531</v>
      </c>
      <c r="K6" s="435"/>
      <c r="L6" s="28" t="s">
        <v>109</v>
      </c>
      <c r="M6" s="169">
        <f>SUM(R40:R58)/SUM(Q40:Q58)</f>
        <v>28.246704331450093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66.2</v>
      </c>
      <c r="E7" s="464"/>
      <c r="F7" s="465"/>
      <c r="G7" s="141"/>
      <c r="H7" s="459" t="s">
        <v>12</v>
      </c>
      <c r="I7" s="460"/>
      <c r="J7" s="461">
        <f>R59</f>
        <v>15667</v>
      </c>
      <c r="K7" s="462"/>
      <c r="L7" s="31" t="s">
        <v>110</v>
      </c>
      <c r="M7" s="170">
        <f>SUM(R10:R25)/SUM(Q10:Q25)</f>
        <v>6.0727272727272723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27.2</v>
      </c>
      <c r="D10" s="41">
        <f>D4</f>
        <v>45799</v>
      </c>
      <c r="E10" s="192">
        <f>J2</f>
        <v>648</v>
      </c>
      <c r="F10" s="127">
        <f>D$2</f>
        <v>2517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>
        <v>0.73560000000000003</v>
      </c>
      <c r="O10" s="121">
        <f>SUM(K10:M10)*N10</f>
        <v>1618.3200000000002</v>
      </c>
      <c r="P10" s="119" t="s">
        <v>349</v>
      </c>
      <c r="Q10" s="60"/>
      <c r="R10" s="60"/>
      <c r="S10" s="45">
        <f>E10-H10-Q10</f>
        <v>648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28.2</v>
      </c>
      <c r="D11" s="42">
        <f>D10+1</f>
        <v>45800</v>
      </c>
      <c r="E11" s="192">
        <f>E10-H10-Q11</f>
        <v>538</v>
      </c>
      <c r="F11" s="127">
        <f t="shared" ref="F11:F58" si="2">D$2</f>
        <v>2517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265</v>
      </c>
      <c r="Q11" s="66">
        <v>110</v>
      </c>
      <c r="R11" s="60">
        <v>668</v>
      </c>
      <c r="S11" s="45">
        <f>S10-H11-Q11</f>
        <v>538</v>
      </c>
      <c r="T11" s="74">
        <f>T10+S11</f>
        <v>538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27.5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29.2</v>
      </c>
      <c r="D12" s="42">
        <f t="shared" si="6"/>
        <v>45801</v>
      </c>
      <c r="E12" s="192">
        <f t="shared" ref="E12:E56" si="7">E11-H11-Q12</f>
        <v>538</v>
      </c>
      <c r="F12" s="127">
        <f t="shared" si="2"/>
        <v>2517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538</v>
      </c>
      <c r="T12" s="74">
        <f t="shared" ref="T12:T51" si="9">T11+S12</f>
        <v>1076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30.2</v>
      </c>
      <c r="D13" s="42">
        <f t="shared" si="6"/>
        <v>45802</v>
      </c>
      <c r="E13" s="192">
        <f t="shared" si="7"/>
        <v>538</v>
      </c>
      <c r="F13" s="127">
        <f t="shared" si="2"/>
        <v>2517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538</v>
      </c>
      <c r="T13" s="74">
        <f t="shared" si="9"/>
        <v>1614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31.2</v>
      </c>
      <c r="D14" s="42">
        <f t="shared" si="6"/>
        <v>45803</v>
      </c>
      <c r="E14" s="192">
        <f t="shared" si="7"/>
        <v>538</v>
      </c>
      <c r="F14" s="127">
        <f t="shared" si="2"/>
        <v>2517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538</v>
      </c>
      <c r="T14" s="74">
        <f t="shared" si="9"/>
        <v>2152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32.200000000000003</v>
      </c>
      <c r="D15" s="42">
        <f t="shared" si="6"/>
        <v>45804</v>
      </c>
      <c r="E15" s="192">
        <f>E14-H14-Q15</f>
        <v>538</v>
      </c>
      <c r="F15" s="127">
        <f t="shared" si="2"/>
        <v>2517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538</v>
      </c>
      <c r="T15" s="74">
        <f t="shared" si="9"/>
        <v>2690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33.200000000000003</v>
      </c>
      <c r="D16" s="42">
        <f t="shared" si="6"/>
        <v>45805</v>
      </c>
      <c r="E16" s="192">
        <f t="shared" si="7"/>
        <v>538</v>
      </c>
      <c r="F16" s="127">
        <f t="shared" si="2"/>
        <v>2517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538</v>
      </c>
      <c r="T16" s="75">
        <f t="shared" si="9"/>
        <v>3228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34.200000000000003</v>
      </c>
      <c r="D17" s="42">
        <f t="shared" si="6"/>
        <v>45806</v>
      </c>
      <c r="E17" s="192">
        <f t="shared" si="7"/>
        <v>538</v>
      </c>
      <c r="F17" s="127">
        <f t="shared" si="2"/>
        <v>2517</v>
      </c>
      <c r="G17" s="127">
        <f t="shared" si="3"/>
        <v>4</v>
      </c>
      <c r="H17" s="61">
        <v>2</v>
      </c>
      <c r="I17" s="470" t="s">
        <v>149</v>
      </c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536</v>
      </c>
      <c r="T17" s="74">
        <f t="shared" si="9"/>
        <v>3764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35.200000000000003</v>
      </c>
      <c r="D18" s="42">
        <f t="shared" si="6"/>
        <v>45807</v>
      </c>
      <c r="E18" s="192">
        <f>E17-H17-Q18</f>
        <v>536</v>
      </c>
      <c r="F18" s="127">
        <f t="shared" si="2"/>
        <v>2517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536</v>
      </c>
      <c r="T18" s="74">
        <f t="shared" si="9"/>
        <v>4300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36.200000000000003</v>
      </c>
      <c r="D19" s="42">
        <f t="shared" si="6"/>
        <v>45808</v>
      </c>
      <c r="E19" s="192">
        <f t="shared" si="7"/>
        <v>536</v>
      </c>
      <c r="F19" s="127">
        <f t="shared" si="2"/>
        <v>2517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536</v>
      </c>
      <c r="T19" s="74">
        <f t="shared" si="9"/>
        <v>4836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37.200000000000003</v>
      </c>
      <c r="D20" s="42">
        <f t="shared" si="6"/>
        <v>45809</v>
      </c>
      <c r="E20" s="192">
        <f t="shared" si="7"/>
        <v>536</v>
      </c>
      <c r="F20" s="127">
        <f t="shared" si="2"/>
        <v>2517</v>
      </c>
      <c r="G20" s="127">
        <f t="shared" si="3"/>
        <v>2.8999999999999995</v>
      </c>
      <c r="H20" s="61">
        <v>1</v>
      </c>
      <c r="I20" s="470" t="s">
        <v>148</v>
      </c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535</v>
      </c>
      <c r="T20" s="74">
        <f t="shared" si="9"/>
        <v>5371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38.200000000000003</v>
      </c>
      <c r="D21" s="42">
        <f t="shared" si="6"/>
        <v>45810</v>
      </c>
      <c r="E21" s="192">
        <f t="shared" si="7"/>
        <v>535</v>
      </c>
      <c r="F21" s="127">
        <f t="shared" si="2"/>
        <v>2517</v>
      </c>
      <c r="G21" s="127">
        <f t="shared" si="3"/>
        <v>0</v>
      </c>
      <c r="H21" s="61"/>
      <c r="I21" s="470"/>
      <c r="J21" s="471"/>
      <c r="K21" s="62"/>
      <c r="L21" s="63">
        <v>3000</v>
      </c>
      <c r="M21" s="64"/>
      <c r="N21" s="122">
        <v>0.60719999999999996</v>
      </c>
      <c r="O21" s="121">
        <f t="shared" si="4"/>
        <v>1821.6</v>
      </c>
      <c r="P21" s="65"/>
      <c r="Q21" s="66"/>
      <c r="R21" s="66"/>
      <c r="S21" s="45">
        <f t="shared" si="8"/>
        <v>535</v>
      </c>
      <c r="T21" s="74">
        <f t="shared" si="9"/>
        <v>5906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39.200000000000003</v>
      </c>
      <c r="D22" s="42">
        <f t="shared" si="6"/>
        <v>45811</v>
      </c>
      <c r="E22" s="192">
        <f t="shared" si="7"/>
        <v>535</v>
      </c>
      <c r="F22" s="127">
        <f t="shared" si="2"/>
        <v>2517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535</v>
      </c>
      <c r="T22" s="74">
        <f t="shared" si="9"/>
        <v>6441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40.200000000000003</v>
      </c>
      <c r="D23" s="42">
        <f t="shared" si="6"/>
        <v>45812</v>
      </c>
      <c r="E23" s="192">
        <f t="shared" si="7"/>
        <v>535</v>
      </c>
      <c r="F23" s="127">
        <f t="shared" si="2"/>
        <v>2517</v>
      </c>
      <c r="G23" s="127">
        <f t="shared" si="3"/>
        <v>4.0399999999999991</v>
      </c>
      <c r="H23" s="61">
        <v>1</v>
      </c>
      <c r="I23" s="470" t="s">
        <v>148</v>
      </c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534</v>
      </c>
      <c r="T23" s="75">
        <f t="shared" si="9"/>
        <v>6975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41.2</v>
      </c>
      <c r="D24" s="42">
        <f t="shared" si="6"/>
        <v>45813</v>
      </c>
      <c r="E24" s="192">
        <f t="shared" si="7"/>
        <v>534</v>
      </c>
      <c r="F24" s="127">
        <f t="shared" si="2"/>
        <v>2517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534</v>
      </c>
      <c r="T24" s="74">
        <f t="shared" si="9"/>
        <v>7509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42.2</v>
      </c>
      <c r="D25" s="42">
        <f t="shared" si="6"/>
        <v>45814</v>
      </c>
      <c r="E25" s="192">
        <f t="shared" si="7"/>
        <v>534</v>
      </c>
      <c r="F25" s="127">
        <f t="shared" si="2"/>
        <v>2517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534</v>
      </c>
      <c r="T25" s="74">
        <f t="shared" si="9"/>
        <v>8043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43.2</v>
      </c>
      <c r="D26" s="42">
        <f t="shared" si="6"/>
        <v>45815</v>
      </c>
      <c r="E26" s="192">
        <f t="shared" si="7"/>
        <v>534</v>
      </c>
      <c r="F26" s="127">
        <f t="shared" si="2"/>
        <v>2517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534</v>
      </c>
      <c r="T26" s="74">
        <f t="shared" si="9"/>
        <v>8577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44.2</v>
      </c>
      <c r="D27" s="42">
        <f t="shared" si="6"/>
        <v>45816</v>
      </c>
      <c r="E27" s="192">
        <f t="shared" si="7"/>
        <v>534</v>
      </c>
      <c r="F27" s="127">
        <f t="shared" si="2"/>
        <v>2517</v>
      </c>
      <c r="G27" s="127">
        <f t="shared" si="3"/>
        <v>5.5599999999999987</v>
      </c>
      <c r="H27" s="61">
        <v>1</v>
      </c>
      <c r="I27" s="470" t="s">
        <v>156</v>
      </c>
      <c r="J27" s="471"/>
      <c r="K27" s="62"/>
      <c r="L27" s="63">
        <v>2000</v>
      </c>
      <c r="M27" s="64"/>
      <c r="N27" s="122">
        <v>0.60719999999999996</v>
      </c>
      <c r="O27" s="121">
        <f t="shared" si="4"/>
        <v>1214.3999999999999</v>
      </c>
      <c r="P27" s="65"/>
      <c r="Q27" s="66"/>
      <c r="R27" s="66"/>
      <c r="S27" s="45">
        <f t="shared" si="8"/>
        <v>533</v>
      </c>
      <c r="T27" s="74">
        <f t="shared" si="9"/>
        <v>9110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45.2</v>
      </c>
      <c r="D28" s="42">
        <f t="shared" si="11"/>
        <v>45817</v>
      </c>
      <c r="E28" s="192">
        <f t="shared" si="7"/>
        <v>533</v>
      </c>
      <c r="F28" s="127">
        <f t="shared" si="2"/>
        <v>2517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533</v>
      </c>
      <c r="T28" s="74">
        <f t="shared" si="9"/>
        <v>9643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46.2</v>
      </c>
      <c r="D29" s="42">
        <f t="shared" si="11"/>
        <v>45818</v>
      </c>
      <c r="E29" s="192">
        <f t="shared" si="7"/>
        <v>533</v>
      </c>
      <c r="F29" s="127">
        <f t="shared" si="2"/>
        <v>2517</v>
      </c>
      <c r="G29" s="127">
        <f t="shared" si="3"/>
        <v>0</v>
      </c>
      <c r="H29" s="61"/>
      <c r="I29" s="470"/>
      <c r="J29" s="471"/>
      <c r="K29" s="62"/>
      <c r="L29" s="63">
        <v>1500</v>
      </c>
      <c r="M29" s="64"/>
      <c r="N29" s="122">
        <v>0.60719999999999996</v>
      </c>
      <c r="O29" s="121">
        <f t="shared" si="4"/>
        <v>910.8</v>
      </c>
      <c r="P29" s="65"/>
      <c r="Q29" s="66"/>
      <c r="R29" s="66"/>
      <c r="S29" s="45">
        <f t="shared" si="8"/>
        <v>533</v>
      </c>
      <c r="T29" s="74">
        <f t="shared" si="9"/>
        <v>10176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47.2</v>
      </c>
      <c r="D30" s="42">
        <f t="shared" si="11"/>
        <v>45819</v>
      </c>
      <c r="E30" s="192">
        <f t="shared" si="7"/>
        <v>533</v>
      </c>
      <c r="F30" s="127">
        <f t="shared" si="2"/>
        <v>2517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533</v>
      </c>
      <c r="T30" s="75">
        <f t="shared" si="9"/>
        <v>10709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48.2</v>
      </c>
      <c r="D31" s="42">
        <f t="shared" si="11"/>
        <v>45820</v>
      </c>
      <c r="E31" s="192">
        <f t="shared" si="7"/>
        <v>533</v>
      </c>
      <c r="F31" s="127">
        <f t="shared" si="2"/>
        <v>2517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533</v>
      </c>
      <c r="T31" s="74">
        <f t="shared" si="9"/>
        <v>11242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49.2</v>
      </c>
      <c r="D32" s="42">
        <f t="shared" si="11"/>
        <v>45821</v>
      </c>
      <c r="E32" s="192">
        <f t="shared" si="7"/>
        <v>533</v>
      </c>
      <c r="F32" s="127">
        <f t="shared" si="2"/>
        <v>2517</v>
      </c>
      <c r="G32" s="127">
        <f t="shared" si="3"/>
        <v>0</v>
      </c>
      <c r="H32" s="61"/>
      <c r="I32" s="470"/>
      <c r="J32" s="471"/>
      <c r="K32" s="62"/>
      <c r="L32" s="63"/>
      <c r="M32" s="64">
        <v>3000</v>
      </c>
      <c r="N32" s="122">
        <v>0.5121</v>
      </c>
      <c r="O32" s="121">
        <f t="shared" si="4"/>
        <v>1536.3</v>
      </c>
      <c r="P32" s="65"/>
      <c r="Q32" s="66"/>
      <c r="R32" s="66"/>
      <c r="S32" s="45">
        <f t="shared" si="8"/>
        <v>533</v>
      </c>
      <c r="T32" s="74">
        <f t="shared" si="9"/>
        <v>11775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50.2</v>
      </c>
      <c r="D33" s="42">
        <f t="shared" si="11"/>
        <v>45822</v>
      </c>
      <c r="E33" s="192">
        <f t="shared" si="7"/>
        <v>533</v>
      </c>
      <c r="F33" s="127">
        <f t="shared" si="2"/>
        <v>2517</v>
      </c>
      <c r="G33" s="127">
        <f t="shared" si="3"/>
        <v>9.1599999999999966</v>
      </c>
      <c r="H33" s="61">
        <v>1</v>
      </c>
      <c r="I33" s="470" t="s">
        <v>155</v>
      </c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532</v>
      </c>
      <c r="T33" s="74">
        <f t="shared" si="9"/>
        <v>12307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51.2</v>
      </c>
      <c r="D34" s="42">
        <f t="shared" si="11"/>
        <v>45823</v>
      </c>
      <c r="E34" s="192">
        <f t="shared" si="7"/>
        <v>532</v>
      </c>
      <c r="F34" s="127">
        <f t="shared" si="2"/>
        <v>2517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532</v>
      </c>
      <c r="T34" s="74">
        <f t="shared" si="9"/>
        <v>12839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52.2</v>
      </c>
      <c r="D35" s="42">
        <f t="shared" si="11"/>
        <v>45824</v>
      </c>
      <c r="E35" s="192">
        <f t="shared" si="7"/>
        <v>532</v>
      </c>
      <c r="F35" s="127">
        <f t="shared" si="2"/>
        <v>2517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532</v>
      </c>
      <c r="T35" s="74">
        <f t="shared" si="9"/>
        <v>13371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53.2</v>
      </c>
      <c r="D36" s="42">
        <f t="shared" si="11"/>
        <v>45825</v>
      </c>
      <c r="E36" s="192">
        <f t="shared" si="7"/>
        <v>532</v>
      </c>
      <c r="F36" s="127">
        <f t="shared" si="2"/>
        <v>2517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532</v>
      </c>
      <c r="T36" s="74">
        <f t="shared" si="9"/>
        <v>13903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54.2</v>
      </c>
      <c r="D37" s="42">
        <f t="shared" si="11"/>
        <v>45826</v>
      </c>
      <c r="E37" s="192">
        <f t="shared" si="7"/>
        <v>532</v>
      </c>
      <c r="F37" s="127">
        <f t="shared" si="2"/>
        <v>2517</v>
      </c>
      <c r="G37" s="127">
        <f t="shared" si="3"/>
        <v>0</v>
      </c>
      <c r="H37" s="61"/>
      <c r="I37" s="470"/>
      <c r="J37" s="471"/>
      <c r="K37" s="62"/>
      <c r="L37" s="63"/>
      <c r="M37" s="64">
        <v>3000</v>
      </c>
      <c r="N37" s="122">
        <v>0.5121</v>
      </c>
      <c r="O37" s="121">
        <f t="shared" si="4"/>
        <v>1536.3</v>
      </c>
      <c r="P37" s="65"/>
      <c r="Q37" s="66"/>
      <c r="R37" s="66"/>
      <c r="S37" s="45">
        <f t="shared" si="8"/>
        <v>532</v>
      </c>
      <c r="T37" s="75">
        <f t="shared" si="9"/>
        <v>14435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55.2</v>
      </c>
      <c r="D38" s="42">
        <f t="shared" si="11"/>
        <v>45827</v>
      </c>
      <c r="E38" s="192">
        <f t="shared" si="7"/>
        <v>532</v>
      </c>
      <c r="F38" s="127">
        <f t="shared" si="2"/>
        <v>2517</v>
      </c>
      <c r="G38" s="127">
        <f t="shared" si="3"/>
        <v>0</v>
      </c>
      <c r="H38" s="61"/>
      <c r="I38" s="470"/>
      <c r="J38" s="471"/>
      <c r="K38" s="62"/>
      <c r="L38" s="63"/>
      <c r="M38" s="64">
        <v>1500</v>
      </c>
      <c r="N38" s="122">
        <v>0.5121</v>
      </c>
      <c r="O38" s="121">
        <f t="shared" si="4"/>
        <v>768.15</v>
      </c>
      <c r="P38" s="65"/>
      <c r="Q38" s="66"/>
      <c r="R38" s="66"/>
      <c r="S38" s="45">
        <f t="shared" si="8"/>
        <v>532</v>
      </c>
      <c r="T38" s="74">
        <f t="shared" si="9"/>
        <v>14967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56.2</v>
      </c>
      <c r="D39" s="42">
        <f t="shared" si="11"/>
        <v>45828</v>
      </c>
      <c r="E39" s="192">
        <f t="shared" si="7"/>
        <v>532</v>
      </c>
      <c r="F39" s="127">
        <f t="shared" si="2"/>
        <v>2517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532</v>
      </c>
      <c r="T39" s="74">
        <f t="shared" si="9"/>
        <v>15499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57.2</v>
      </c>
      <c r="D40" s="42">
        <f t="shared" si="11"/>
        <v>45829</v>
      </c>
      <c r="E40" s="192">
        <f t="shared" si="7"/>
        <v>532</v>
      </c>
      <c r="F40" s="127">
        <f t="shared" si="2"/>
        <v>2517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532</v>
      </c>
      <c r="T40" s="74">
        <f t="shared" si="9"/>
        <v>16031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58.2</v>
      </c>
      <c r="D41" s="42">
        <f t="shared" si="11"/>
        <v>45830</v>
      </c>
      <c r="E41" s="192">
        <f t="shared" si="7"/>
        <v>532</v>
      </c>
      <c r="F41" s="127">
        <f t="shared" si="2"/>
        <v>2517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532</v>
      </c>
      <c r="T41" s="74">
        <f t="shared" si="9"/>
        <v>16563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59.2</v>
      </c>
      <c r="D42" s="42">
        <f t="shared" si="11"/>
        <v>45831</v>
      </c>
      <c r="E42" s="192">
        <f t="shared" si="7"/>
        <v>532</v>
      </c>
      <c r="F42" s="127">
        <f t="shared" si="2"/>
        <v>2517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532</v>
      </c>
      <c r="T42" s="74">
        <f t="shared" si="9"/>
        <v>17095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60.2</v>
      </c>
      <c r="D43" s="42">
        <f t="shared" si="11"/>
        <v>45832</v>
      </c>
      <c r="E43" s="192">
        <f t="shared" si="7"/>
        <v>532</v>
      </c>
      <c r="F43" s="127">
        <f t="shared" si="2"/>
        <v>2517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532</v>
      </c>
      <c r="T43" s="74">
        <f t="shared" si="9"/>
        <v>17627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61.2</v>
      </c>
      <c r="D44" s="42">
        <f t="shared" si="12"/>
        <v>45833</v>
      </c>
      <c r="E44" s="192">
        <f t="shared" si="7"/>
        <v>532</v>
      </c>
      <c r="F44" s="127">
        <f t="shared" si="2"/>
        <v>2517</v>
      </c>
      <c r="G44" s="127">
        <f t="shared" si="3"/>
        <v>18.36</v>
      </c>
      <c r="H44" s="61">
        <v>1</v>
      </c>
      <c r="I44" s="470" t="s">
        <v>155</v>
      </c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531</v>
      </c>
      <c r="T44" s="75">
        <f t="shared" si="9"/>
        <v>18158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62.2</v>
      </c>
      <c r="D45" s="42">
        <f t="shared" si="12"/>
        <v>45834</v>
      </c>
      <c r="E45" s="192">
        <f t="shared" si="7"/>
        <v>531</v>
      </c>
      <c r="F45" s="127">
        <f t="shared" si="2"/>
        <v>2517</v>
      </c>
      <c r="G45" s="127">
        <f t="shared" si="3"/>
        <v>0</v>
      </c>
      <c r="H45" s="61"/>
      <c r="I45" s="470"/>
      <c r="J45" s="471"/>
      <c r="K45" s="62"/>
      <c r="L45" s="63"/>
      <c r="M45" s="64">
        <v>1500</v>
      </c>
      <c r="N45" s="122">
        <v>0.5121</v>
      </c>
      <c r="O45" s="121">
        <f t="shared" si="4"/>
        <v>768.15</v>
      </c>
      <c r="P45" s="65"/>
      <c r="Q45" s="66"/>
      <c r="R45" s="66"/>
      <c r="S45" s="45">
        <f t="shared" si="8"/>
        <v>531</v>
      </c>
      <c r="T45" s="74">
        <f>T44+S45</f>
        <v>18689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63.2</v>
      </c>
      <c r="D46" s="42">
        <f t="shared" si="12"/>
        <v>45835</v>
      </c>
      <c r="E46" s="192">
        <f t="shared" si="7"/>
        <v>531</v>
      </c>
      <c r="F46" s="127">
        <f t="shared" si="2"/>
        <v>2517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531</v>
      </c>
      <c r="T46" s="74">
        <f>T45+S46</f>
        <v>19220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64.2</v>
      </c>
      <c r="D47" s="42">
        <f t="shared" si="12"/>
        <v>45836</v>
      </c>
      <c r="E47" s="192">
        <f t="shared" si="7"/>
        <v>531</v>
      </c>
      <c r="F47" s="127">
        <f t="shared" si="2"/>
        <v>2517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531</v>
      </c>
      <c r="T47" s="74">
        <f t="shared" si="9"/>
        <v>19751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65.2</v>
      </c>
      <c r="D48" s="42">
        <f t="shared" si="12"/>
        <v>45837</v>
      </c>
      <c r="E48" s="192">
        <f t="shared" si="7"/>
        <v>531</v>
      </c>
      <c r="F48" s="127">
        <f t="shared" si="2"/>
        <v>2517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531</v>
      </c>
      <c r="T48" s="74">
        <f t="shared" si="9"/>
        <v>20282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66.2</v>
      </c>
      <c r="D49" s="42">
        <f t="shared" si="12"/>
        <v>45838</v>
      </c>
      <c r="E49" s="192">
        <f t="shared" si="7"/>
        <v>0</v>
      </c>
      <c r="F49" s="127">
        <f t="shared" si="2"/>
        <v>2517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350</v>
      </c>
      <c r="Q49" s="66">
        <v>531</v>
      </c>
      <c r="R49" s="66">
        <v>14999</v>
      </c>
      <c r="S49" s="45">
        <f t="shared" si="8"/>
        <v>0</v>
      </c>
      <c r="T49" s="74">
        <f t="shared" si="9"/>
        <v>20282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67.2</v>
      </c>
      <c r="D50" s="42">
        <f t="shared" si="12"/>
        <v>45839</v>
      </c>
      <c r="E50" s="192">
        <f t="shared" si="7"/>
        <v>0</v>
      </c>
      <c r="F50" s="127">
        <f t="shared" si="2"/>
        <v>2517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20282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68.2</v>
      </c>
      <c r="D51" s="42">
        <f t="shared" si="12"/>
        <v>45840</v>
      </c>
      <c r="E51" s="192">
        <f t="shared" si="7"/>
        <v>0</v>
      </c>
      <c r="F51" s="127">
        <f t="shared" si="2"/>
        <v>2517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20282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69.2</v>
      </c>
      <c r="D52" s="42">
        <f t="shared" si="12"/>
        <v>45841</v>
      </c>
      <c r="E52" s="192">
        <f t="shared" si="7"/>
        <v>0</v>
      </c>
      <c r="F52" s="127">
        <f t="shared" si="2"/>
        <v>2517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20282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70.2</v>
      </c>
      <c r="D53" s="42">
        <f t="shared" si="12"/>
        <v>45842</v>
      </c>
      <c r="E53" s="192">
        <f t="shared" si="7"/>
        <v>0</v>
      </c>
      <c r="F53" s="127">
        <f t="shared" si="2"/>
        <v>2517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20282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71.2</v>
      </c>
      <c r="D54" s="42">
        <f t="shared" si="12"/>
        <v>45843</v>
      </c>
      <c r="E54" s="192">
        <f t="shared" si="7"/>
        <v>0</v>
      </c>
      <c r="F54" s="127">
        <f t="shared" si="2"/>
        <v>2517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20282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72.2</v>
      </c>
      <c r="D55" s="42">
        <f t="shared" si="12"/>
        <v>45844</v>
      </c>
      <c r="E55" s="192">
        <f t="shared" si="7"/>
        <v>0</v>
      </c>
      <c r="F55" s="127">
        <f t="shared" si="2"/>
        <v>2517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20282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73.2</v>
      </c>
      <c r="D56" s="42">
        <f t="shared" si="12"/>
        <v>45845</v>
      </c>
      <c r="E56" s="192">
        <f t="shared" si="7"/>
        <v>0</v>
      </c>
      <c r="F56" s="127">
        <f t="shared" si="2"/>
        <v>2517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20282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74.2</v>
      </c>
      <c r="D57" s="42">
        <f t="shared" si="12"/>
        <v>45846</v>
      </c>
      <c r="E57" s="192">
        <f>E56-H56-Q57</f>
        <v>0</v>
      </c>
      <c r="F57" s="127">
        <f t="shared" si="2"/>
        <v>2517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20282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75.2</v>
      </c>
      <c r="D58" s="44">
        <f t="shared" si="12"/>
        <v>45847</v>
      </c>
      <c r="E58" s="192">
        <f>E57-H57-Q58</f>
        <v>0</v>
      </c>
      <c r="F58" s="127">
        <f t="shared" si="2"/>
        <v>2517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20282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44.019999999999996</v>
      </c>
      <c r="H59" s="46">
        <f>SUM(H10:H58)</f>
        <v>7</v>
      </c>
      <c r="I59" s="485"/>
      <c r="J59" s="486"/>
      <c r="K59" s="480">
        <f>SUM(K10:M58)</f>
        <v>17700</v>
      </c>
      <c r="L59" s="481"/>
      <c r="M59" s="482"/>
      <c r="N59" s="120"/>
      <c r="O59" s="120">
        <f>SUM(O10:O58)</f>
        <v>10174.019999999999</v>
      </c>
      <c r="P59" s="47"/>
      <c r="Q59" s="48">
        <f>SUM(Q10:Q58)</f>
        <v>641</v>
      </c>
      <c r="R59" s="48">
        <f>SUM(R10:R58)</f>
        <v>15667</v>
      </c>
      <c r="S59" s="49"/>
      <c r="T59" s="77">
        <f t="shared" si="13"/>
        <v>20282</v>
      </c>
      <c r="U59" s="78"/>
      <c r="V59" s="78"/>
      <c r="W59" s="151"/>
      <c r="X59" s="152"/>
      <c r="Y59" s="154">
        <f>SUM(Y10:Y30)</f>
        <v>27.5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2D00-000000000000}">
      <formula1>$AA$10:$AA$25</formula1>
    </dataValidation>
  </dataValidation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B050"/>
  </sheetPr>
  <dimension ref="A1:AL101"/>
  <sheetViews>
    <sheetView topLeftCell="D1" workbookViewId="0">
      <selection activeCell="S4" sqref="S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2516</v>
      </c>
      <c r="E2" s="445"/>
      <c r="F2" s="446"/>
      <c r="G2" s="139"/>
      <c r="H2" s="413" t="s">
        <v>2</v>
      </c>
      <c r="I2" s="414"/>
      <c r="J2" s="442">
        <v>609</v>
      </c>
      <c r="K2" s="443"/>
      <c r="L2" s="29" t="s">
        <v>3</v>
      </c>
      <c r="M2" s="165">
        <f>T59</f>
        <v>20028</v>
      </c>
      <c r="N2" s="29" t="s">
        <v>14</v>
      </c>
      <c r="O2" s="181">
        <f>K59</f>
        <v>16700</v>
      </c>
      <c r="P2" s="29" t="s">
        <v>40</v>
      </c>
      <c r="Q2" s="53"/>
      <c r="R2" s="186" t="s">
        <v>236</v>
      </c>
      <c r="S2" s="160">
        <f>Y59</f>
        <v>20</v>
      </c>
      <c r="T2" t="s">
        <v>297</v>
      </c>
      <c r="U2">
        <f xml:space="preserve"> SUM(K10:K58)</f>
        <v>2200</v>
      </c>
      <c r="V2">
        <f>(U2/((J$2)-(SUM(Q10:Q14))))</f>
        <v>4.1587901701323249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0</v>
      </c>
    </row>
    <row r="3" spans="1:38" ht="18.75" x14ac:dyDescent="0.3">
      <c r="A3" s="387" t="s">
        <v>46</v>
      </c>
      <c r="B3" s="388"/>
      <c r="C3" s="389"/>
      <c r="D3" s="447" t="s">
        <v>62</v>
      </c>
      <c r="E3" s="448"/>
      <c r="F3" s="449"/>
      <c r="G3" s="140"/>
      <c r="H3" s="392" t="s">
        <v>4</v>
      </c>
      <c r="I3" s="393"/>
      <c r="J3" s="440">
        <v>3670</v>
      </c>
      <c r="K3" s="441"/>
      <c r="L3" s="28" t="s">
        <v>113</v>
      </c>
      <c r="M3" s="166">
        <f>J3/J2</f>
        <v>6.0262725779967159</v>
      </c>
      <c r="N3" s="171" t="s">
        <v>15</v>
      </c>
      <c r="O3" s="182">
        <f>(O2/(J7-J3))</f>
        <v>1.5520446096654275</v>
      </c>
      <c r="P3" s="171" t="s">
        <v>41</v>
      </c>
      <c r="Q3" s="54"/>
      <c r="R3" s="187" t="s">
        <v>237</v>
      </c>
      <c r="S3" s="161">
        <f>G59</f>
        <v>55.399999999999991</v>
      </c>
      <c r="T3" t="s">
        <v>246</v>
      </c>
      <c r="U3">
        <f>SUM(L10:L57)</f>
        <v>7500</v>
      </c>
      <c r="V3">
        <f>(U3/((J$2)-(SUM(Q10:Q15))))</f>
        <v>14.177693761814744</v>
      </c>
    </row>
    <row r="4" spans="1:38" ht="18.75" x14ac:dyDescent="0.3">
      <c r="A4" s="387" t="s">
        <v>5</v>
      </c>
      <c r="B4" s="388"/>
      <c r="C4" s="389"/>
      <c r="D4" s="436">
        <v>45792</v>
      </c>
      <c r="E4" s="437"/>
      <c r="F4" s="438"/>
      <c r="G4" s="138"/>
      <c r="H4" s="433" t="s">
        <v>6</v>
      </c>
      <c r="I4" s="434"/>
      <c r="J4" s="395">
        <f>H59</f>
        <v>5</v>
      </c>
      <c r="K4" s="435"/>
      <c r="L4" s="30" t="s">
        <v>7</v>
      </c>
      <c r="M4" s="167">
        <f>(SUM(H10:H20)/J2)+(SUM(H21:H58)/(J2-J5-AB2))</f>
        <v>9.4517958412098299E-3</v>
      </c>
      <c r="N4" s="175" t="s">
        <v>111</v>
      </c>
      <c r="O4" s="183">
        <f>O59</f>
        <v>9838.130000000001</v>
      </c>
      <c r="P4" s="172" t="s">
        <v>39</v>
      </c>
      <c r="Q4" s="54"/>
      <c r="R4" s="187" t="s">
        <v>242</v>
      </c>
      <c r="S4" s="161">
        <f>O2-S3-S2</f>
        <v>16624.599999999999</v>
      </c>
      <c r="T4" t="s">
        <v>37</v>
      </c>
      <c r="U4">
        <f>SUM(M10:M58)</f>
        <v>7000</v>
      </c>
      <c r="V4">
        <f>(U4/((J$2)-(SUM(Q10:Q14))))</f>
        <v>13.232514177693762</v>
      </c>
    </row>
    <row r="5" spans="1:38" ht="18.75" x14ac:dyDescent="0.3">
      <c r="A5" s="387" t="s">
        <v>8</v>
      </c>
      <c r="B5" s="388"/>
      <c r="C5" s="389"/>
      <c r="D5" s="436">
        <v>45831</v>
      </c>
      <c r="E5" s="437"/>
      <c r="F5" s="438"/>
      <c r="G5" s="138"/>
      <c r="H5" s="433" t="s">
        <v>106</v>
      </c>
      <c r="I5" s="434"/>
      <c r="J5" s="395">
        <f>SUM(Q10:Q25)</f>
        <v>80</v>
      </c>
      <c r="K5" s="435"/>
      <c r="L5" s="30" t="s">
        <v>10</v>
      </c>
      <c r="M5" s="168">
        <f>((J7-J3)/M2)*1000</f>
        <v>537.24785300579197</v>
      </c>
      <c r="N5" s="173" t="s">
        <v>112</v>
      </c>
      <c r="O5" s="184">
        <f>O4/(J7-J3)</f>
        <v>0.91432434944237928</v>
      </c>
      <c r="P5" s="173" t="s">
        <v>42</v>
      </c>
      <c r="Q5" s="54"/>
      <c r="R5" s="187" t="s">
        <v>238</v>
      </c>
      <c r="S5" s="161">
        <f>S4/J6</f>
        <v>31.726335877862592</v>
      </c>
    </row>
    <row r="6" spans="1:38" ht="18.75" x14ac:dyDescent="0.3">
      <c r="A6" s="387" t="s">
        <v>11</v>
      </c>
      <c r="B6" s="388"/>
      <c r="C6" s="389"/>
      <c r="D6" s="447">
        <v>26.6</v>
      </c>
      <c r="E6" s="448"/>
      <c r="F6" s="449"/>
      <c r="G6" s="140"/>
      <c r="H6" s="433" t="s">
        <v>107</v>
      </c>
      <c r="I6" s="434"/>
      <c r="J6" s="395">
        <f>Q59-J5</f>
        <v>524</v>
      </c>
      <c r="K6" s="435"/>
      <c r="L6" s="28" t="s">
        <v>109</v>
      </c>
      <c r="M6" s="169">
        <f>SUM(R40:R58)/SUM(Q40:Q58)</f>
        <v>26.622137404580151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65.599999999999994</v>
      </c>
      <c r="E7" s="464"/>
      <c r="F7" s="465"/>
      <c r="G7" s="141"/>
      <c r="H7" s="459" t="s">
        <v>12</v>
      </c>
      <c r="I7" s="460"/>
      <c r="J7" s="461">
        <f>R59</f>
        <v>14430</v>
      </c>
      <c r="K7" s="462"/>
      <c r="L7" s="31" t="s">
        <v>110</v>
      </c>
      <c r="M7" s="170">
        <f>SUM(R10:R25)/SUM(Q10:Q25)</f>
        <v>6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26.6</v>
      </c>
      <c r="D10" s="41">
        <f>D4</f>
        <v>45792</v>
      </c>
      <c r="E10" s="192">
        <f>J2</f>
        <v>609</v>
      </c>
      <c r="F10" s="127">
        <f>D$2</f>
        <v>2516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>
        <v>0.73340000000000005</v>
      </c>
      <c r="O10" s="121">
        <f>SUM(K10:M10)*N10</f>
        <v>1613.48</v>
      </c>
      <c r="P10" s="119" t="s">
        <v>301</v>
      </c>
      <c r="Q10" s="60"/>
      <c r="R10" s="60"/>
      <c r="S10" s="45">
        <f>E10-H10-Q10</f>
        <v>609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27.6</v>
      </c>
      <c r="D11" s="42">
        <f>D10+1</f>
        <v>45793</v>
      </c>
      <c r="E11" s="192">
        <f>E10-H10-Q11</f>
        <v>529</v>
      </c>
      <c r="F11" s="127">
        <f t="shared" ref="F11:F58" si="2">D$2</f>
        <v>2516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195</v>
      </c>
      <c r="Q11" s="66">
        <v>80</v>
      </c>
      <c r="R11" s="66">
        <v>480</v>
      </c>
      <c r="S11" s="45">
        <f>S10-H11-Q11</f>
        <v>529</v>
      </c>
      <c r="T11" s="74">
        <f>T10+S11</f>
        <v>529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20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28.6</v>
      </c>
      <c r="D12" s="42">
        <f t="shared" si="6"/>
        <v>45794</v>
      </c>
      <c r="E12" s="192">
        <f t="shared" ref="E12:E56" si="7">E11-H11-Q12</f>
        <v>529</v>
      </c>
      <c r="F12" s="127">
        <f t="shared" si="2"/>
        <v>2516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529</v>
      </c>
      <c r="T12" s="74">
        <f t="shared" ref="T12:T51" si="9">T11+S12</f>
        <v>1058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29.6</v>
      </c>
      <c r="D13" s="42">
        <f t="shared" si="6"/>
        <v>45795</v>
      </c>
      <c r="E13" s="192">
        <f t="shared" si="7"/>
        <v>529</v>
      </c>
      <c r="F13" s="127">
        <f t="shared" si="2"/>
        <v>2516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529</v>
      </c>
      <c r="T13" s="74">
        <f t="shared" si="9"/>
        <v>1587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30.6</v>
      </c>
      <c r="D14" s="42">
        <f t="shared" si="6"/>
        <v>45796</v>
      </c>
      <c r="E14" s="192">
        <f t="shared" si="7"/>
        <v>529</v>
      </c>
      <c r="F14" s="127">
        <f t="shared" si="2"/>
        <v>2516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529</v>
      </c>
      <c r="T14" s="74">
        <f t="shared" si="9"/>
        <v>2116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31.6</v>
      </c>
      <c r="D15" s="42">
        <f t="shared" si="6"/>
        <v>45797</v>
      </c>
      <c r="E15" s="192">
        <f>E14-H14-Q15</f>
        <v>529</v>
      </c>
      <c r="F15" s="127">
        <f t="shared" si="2"/>
        <v>2516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529</v>
      </c>
      <c r="T15" s="74">
        <f t="shared" si="9"/>
        <v>2645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32.6</v>
      </c>
      <c r="D16" s="42">
        <f t="shared" si="6"/>
        <v>45798</v>
      </c>
      <c r="E16" s="192">
        <f t="shared" si="7"/>
        <v>529</v>
      </c>
      <c r="F16" s="127">
        <f t="shared" si="2"/>
        <v>2516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529</v>
      </c>
      <c r="T16" s="75">
        <f t="shared" si="9"/>
        <v>3174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33.6</v>
      </c>
      <c r="D17" s="42">
        <f t="shared" si="6"/>
        <v>45799</v>
      </c>
      <c r="E17" s="192">
        <f t="shared" si="7"/>
        <v>529</v>
      </c>
      <c r="F17" s="127">
        <f t="shared" si="2"/>
        <v>2516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529</v>
      </c>
      <c r="T17" s="74">
        <f t="shared" si="9"/>
        <v>3703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34.6</v>
      </c>
      <c r="D18" s="42">
        <f t="shared" si="6"/>
        <v>45800</v>
      </c>
      <c r="E18" s="192">
        <f>E17-H17-Q18</f>
        <v>529</v>
      </c>
      <c r="F18" s="127">
        <f t="shared" si="2"/>
        <v>2516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529</v>
      </c>
      <c r="T18" s="74">
        <f t="shared" si="9"/>
        <v>4232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35.6</v>
      </c>
      <c r="D19" s="42">
        <f t="shared" si="6"/>
        <v>45801</v>
      </c>
      <c r="E19" s="192">
        <f t="shared" si="7"/>
        <v>529</v>
      </c>
      <c r="F19" s="127">
        <f t="shared" si="2"/>
        <v>2516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529</v>
      </c>
      <c r="T19" s="74">
        <f t="shared" si="9"/>
        <v>4761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36.6</v>
      </c>
      <c r="D20" s="42">
        <f t="shared" si="6"/>
        <v>45802</v>
      </c>
      <c r="E20" s="192">
        <f t="shared" si="7"/>
        <v>529</v>
      </c>
      <c r="F20" s="127">
        <f t="shared" si="2"/>
        <v>2516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529</v>
      </c>
      <c r="T20" s="74">
        <f t="shared" si="9"/>
        <v>5290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37.6</v>
      </c>
      <c r="D21" s="42">
        <f t="shared" si="6"/>
        <v>45803</v>
      </c>
      <c r="E21" s="192">
        <f t="shared" si="7"/>
        <v>529</v>
      </c>
      <c r="F21" s="127">
        <f t="shared" si="2"/>
        <v>2516</v>
      </c>
      <c r="G21" s="127">
        <f t="shared" si="3"/>
        <v>0</v>
      </c>
      <c r="H21" s="61"/>
      <c r="I21" s="470"/>
      <c r="J21" s="471"/>
      <c r="K21" s="62"/>
      <c r="L21" s="63">
        <v>1500</v>
      </c>
      <c r="M21" s="64"/>
      <c r="N21" s="122">
        <v>0.62629999999999997</v>
      </c>
      <c r="O21" s="121">
        <f t="shared" si="4"/>
        <v>939.44999999999993</v>
      </c>
      <c r="P21" s="65"/>
      <c r="Q21" s="66"/>
      <c r="R21" s="66"/>
      <c r="S21" s="45">
        <f t="shared" si="8"/>
        <v>529</v>
      </c>
      <c r="T21" s="74">
        <f t="shared" si="9"/>
        <v>5819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38.6</v>
      </c>
      <c r="D22" s="42">
        <f t="shared" si="6"/>
        <v>45804</v>
      </c>
      <c r="E22" s="192">
        <f t="shared" si="7"/>
        <v>529</v>
      </c>
      <c r="F22" s="127">
        <f t="shared" si="2"/>
        <v>2516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529</v>
      </c>
      <c r="T22" s="74">
        <f t="shared" si="9"/>
        <v>6348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39.6</v>
      </c>
      <c r="D23" s="42">
        <f t="shared" si="6"/>
        <v>45805</v>
      </c>
      <c r="E23" s="192">
        <f t="shared" si="7"/>
        <v>529</v>
      </c>
      <c r="F23" s="127">
        <f t="shared" si="2"/>
        <v>2516</v>
      </c>
      <c r="G23" s="127">
        <f t="shared" si="3"/>
        <v>0</v>
      </c>
      <c r="H23" s="61"/>
      <c r="I23" s="470"/>
      <c r="J23" s="471"/>
      <c r="K23" s="62"/>
      <c r="L23" s="63">
        <v>3000</v>
      </c>
      <c r="M23" s="64"/>
      <c r="N23" s="122">
        <v>0.62629999999999997</v>
      </c>
      <c r="O23" s="121">
        <f t="shared" si="4"/>
        <v>1878.8999999999999</v>
      </c>
      <c r="P23" s="65"/>
      <c r="Q23" s="66"/>
      <c r="R23" s="66"/>
      <c r="S23" s="45">
        <f t="shared" si="8"/>
        <v>529</v>
      </c>
      <c r="T23" s="75">
        <f t="shared" si="9"/>
        <v>6877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40.6</v>
      </c>
      <c r="D24" s="42">
        <f t="shared" si="6"/>
        <v>45806</v>
      </c>
      <c r="E24" s="192">
        <f t="shared" si="7"/>
        <v>529</v>
      </c>
      <c r="F24" s="127">
        <f t="shared" si="2"/>
        <v>2516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529</v>
      </c>
      <c r="T24" s="74">
        <f t="shared" si="9"/>
        <v>7406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41.6</v>
      </c>
      <c r="D25" s="42">
        <f t="shared" si="6"/>
        <v>45807</v>
      </c>
      <c r="E25" s="192">
        <f t="shared" si="7"/>
        <v>529</v>
      </c>
      <c r="F25" s="127">
        <f t="shared" si="2"/>
        <v>2516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529</v>
      </c>
      <c r="T25" s="74">
        <f t="shared" si="9"/>
        <v>7935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42.6</v>
      </c>
      <c r="D26" s="42">
        <f t="shared" si="6"/>
        <v>45808</v>
      </c>
      <c r="E26" s="192">
        <f t="shared" si="7"/>
        <v>529</v>
      </c>
      <c r="F26" s="127">
        <f t="shared" si="2"/>
        <v>2516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529</v>
      </c>
      <c r="T26" s="74">
        <f t="shared" si="9"/>
        <v>8464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43.6</v>
      </c>
      <c r="D27" s="42">
        <f t="shared" si="6"/>
        <v>45809</v>
      </c>
      <c r="E27" s="192">
        <f t="shared" si="7"/>
        <v>529</v>
      </c>
      <c r="F27" s="127">
        <f t="shared" si="2"/>
        <v>2516</v>
      </c>
      <c r="G27" s="127">
        <f t="shared" si="3"/>
        <v>11.119999999999997</v>
      </c>
      <c r="H27" s="61">
        <v>2</v>
      </c>
      <c r="I27" s="470" t="s">
        <v>147</v>
      </c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527</v>
      </c>
      <c r="T27" s="74">
        <f t="shared" si="9"/>
        <v>8991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44.6</v>
      </c>
      <c r="D28" s="42">
        <f t="shared" si="11"/>
        <v>45810</v>
      </c>
      <c r="E28" s="192">
        <f t="shared" si="7"/>
        <v>527</v>
      </c>
      <c r="F28" s="127">
        <f t="shared" si="2"/>
        <v>2516</v>
      </c>
      <c r="G28" s="127">
        <f t="shared" si="3"/>
        <v>6.1599999999999984</v>
      </c>
      <c r="H28" s="61">
        <v>1</v>
      </c>
      <c r="I28" s="470" t="s">
        <v>155</v>
      </c>
      <c r="J28" s="471"/>
      <c r="K28" s="62"/>
      <c r="L28" s="63">
        <v>3000</v>
      </c>
      <c r="M28" s="64"/>
      <c r="N28" s="122">
        <v>0.60719999999999996</v>
      </c>
      <c r="O28" s="121">
        <f t="shared" si="4"/>
        <v>1821.6</v>
      </c>
      <c r="P28" s="65"/>
      <c r="Q28" s="66"/>
      <c r="R28" s="66"/>
      <c r="S28" s="45">
        <f t="shared" si="8"/>
        <v>526</v>
      </c>
      <c r="T28" s="74">
        <f t="shared" si="9"/>
        <v>9517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45.6</v>
      </c>
      <c r="D29" s="42">
        <f t="shared" si="11"/>
        <v>45811</v>
      </c>
      <c r="E29" s="192">
        <f t="shared" si="7"/>
        <v>526</v>
      </c>
      <c r="F29" s="127">
        <f t="shared" si="2"/>
        <v>2516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526</v>
      </c>
      <c r="T29" s="74">
        <f t="shared" si="9"/>
        <v>10043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46.6</v>
      </c>
      <c r="D30" s="42">
        <f t="shared" si="11"/>
        <v>45812</v>
      </c>
      <c r="E30" s="192">
        <f t="shared" si="7"/>
        <v>526</v>
      </c>
      <c r="F30" s="127">
        <f t="shared" si="2"/>
        <v>2516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526</v>
      </c>
      <c r="T30" s="75">
        <f t="shared" si="9"/>
        <v>10569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47.6</v>
      </c>
      <c r="D31" s="42">
        <f t="shared" si="11"/>
        <v>45813</v>
      </c>
      <c r="E31" s="192">
        <f t="shared" si="7"/>
        <v>526</v>
      </c>
      <c r="F31" s="127">
        <f t="shared" si="2"/>
        <v>2516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526</v>
      </c>
      <c r="T31" s="74">
        <f t="shared" si="9"/>
        <v>11095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48.6</v>
      </c>
      <c r="D32" s="42">
        <f t="shared" si="11"/>
        <v>45814</v>
      </c>
      <c r="E32" s="192">
        <f t="shared" si="7"/>
        <v>526</v>
      </c>
      <c r="F32" s="127">
        <f t="shared" si="2"/>
        <v>2516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526</v>
      </c>
      <c r="T32" s="74">
        <f t="shared" si="9"/>
        <v>11621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49.6</v>
      </c>
      <c r="D33" s="42">
        <f t="shared" si="11"/>
        <v>45815</v>
      </c>
      <c r="E33" s="192">
        <f t="shared" si="7"/>
        <v>526</v>
      </c>
      <c r="F33" s="127">
        <f t="shared" si="2"/>
        <v>2516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526</v>
      </c>
      <c r="T33" s="74">
        <f t="shared" si="9"/>
        <v>12147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50.6</v>
      </c>
      <c r="D34" s="42">
        <f t="shared" si="11"/>
        <v>45816</v>
      </c>
      <c r="E34" s="192">
        <f t="shared" si="7"/>
        <v>526</v>
      </c>
      <c r="F34" s="127">
        <f t="shared" si="2"/>
        <v>2516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526</v>
      </c>
      <c r="T34" s="74">
        <f t="shared" si="9"/>
        <v>12673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51.6</v>
      </c>
      <c r="D35" s="42">
        <f t="shared" si="11"/>
        <v>45817</v>
      </c>
      <c r="E35" s="192">
        <f t="shared" si="7"/>
        <v>526</v>
      </c>
      <c r="F35" s="127">
        <f t="shared" si="2"/>
        <v>2516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526</v>
      </c>
      <c r="T35" s="74">
        <f t="shared" si="9"/>
        <v>13199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52.6</v>
      </c>
      <c r="D36" s="42">
        <f t="shared" si="11"/>
        <v>45818</v>
      </c>
      <c r="E36" s="192">
        <f t="shared" si="7"/>
        <v>526</v>
      </c>
      <c r="F36" s="127">
        <f t="shared" si="2"/>
        <v>2516</v>
      </c>
      <c r="G36" s="127">
        <f t="shared" si="3"/>
        <v>0</v>
      </c>
      <c r="H36" s="61"/>
      <c r="I36" s="470"/>
      <c r="J36" s="471"/>
      <c r="K36" s="62"/>
      <c r="L36" s="63"/>
      <c r="M36" s="64">
        <v>3000</v>
      </c>
      <c r="N36" s="122">
        <v>0.5121</v>
      </c>
      <c r="O36" s="121">
        <f t="shared" si="4"/>
        <v>1536.3</v>
      </c>
      <c r="P36" s="65"/>
      <c r="Q36" s="66"/>
      <c r="R36" s="66"/>
      <c r="S36" s="45">
        <f t="shared" si="8"/>
        <v>526</v>
      </c>
      <c r="T36" s="74">
        <f t="shared" si="9"/>
        <v>13725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53.6</v>
      </c>
      <c r="D37" s="42">
        <f t="shared" si="11"/>
        <v>45819</v>
      </c>
      <c r="E37" s="192">
        <f t="shared" si="7"/>
        <v>526</v>
      </c>
      <c r="F37" s="127">
        <f t="shared" si="2"/>
        <v>2516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526</v>
      </c>
      <c r="T37" s="75">
        <f t="shared" si="9"/>
        <v>14251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54.6</v>
      </c>
      <c r="D38" s="42">
        <f t="shared" si="11"/>
        <v>45820</v>
      </c>
      <c r="E38" s="192">
        <f t="shared" si="7"/>
        <v>526</v>
      </c>
      <c r="F38" s="127">
        <f t="shared" si="2"/>
        <v>2516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526</v>
      </c>
      <c r="T38" s="74">
        <f t="shared" si="9"/>
        <v>14777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55.6</v>
      </c>
      <c r="D39" s="42">
        <f t="shared" si="11"/>
        <v>45821</v>
      </c>
      <c r="E39" s="192">
        <f t="shared" si="7"/>
        <v>526</v>
      </c>
      <c r="F39" s="127">
        <f t="shared" si="2"/>
        <v>2516</v>
      </c>
      <c r="G39" s="127">
        <f t="shared" si="3"/>
        <v>0</v>
      </c>
      <c r="H39" s="61"/>
      <c r="I39" s="470"/>
      <c r="J39" s="471"/>
      <c r="K39" s="62"/>
      <c r="L39" s="63"/>
      <c r="M39" s="64">
        <v>2000</v>
      </c>
      <c r="N39" s="122">
        <v>0.5121</v>
      </c>
      <c r="O39" s="121">
        <f t="shared" si="4"/>
        <v>1024.2</v>
      </c>
      <c r="P39" s="65"/>
      <c r="Q39" s="66"/>
      <c r="R39" s="66"/>
      <c r="S39" s="45">
        <f t="shared" si="8"/>
        <v>526</v>
      </c>
      <c r="T39" s="74">
        <f t="shared" si="9"/>
        <v>15303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56.6</v>
      </c>
      <c r="D40" s="42">
        <f t="shared" si="11"/>
        <v>45822</v>
      </c>
      <c r="E40" s="192">
        <f t="shared" si="7"/>
        <v>526</v>
      </c>
      <c r="F40" s="127">
        <f t="shared" si="2"/>
        <v>2516</v>
      </c>
      <c r="G40" s="127">
        <f t="shared" si="3"/>
        <v>14.56</v>
      </c>
      <c r="H40" s="61">
        <v>1</v>
      </c>
      <c r="I40" s="470" t="s">
        <v>155</v>
      </c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525</v>
      </c>
      <c r="T40" s="74">
        <f t="shared" si="9"/>
        <v>15828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57.6</v>
      </c>
      <c r="D41" s="42">
        <f t="shared" si="11"/>
        <v>45823</v>
      </c>
      <c r="E41" s="192">
        <f t="shared" si="7"/>
        <v>525</v>
      </c>
      <c r="F41" s="127">
        <f t="shared" si="2"/>
        <v>2516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525</v>
      </c>
      <c r="T41" s="74">
        <f t="shared" si="9"/>
        <v>16353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58.6</v>
      </c>
      <c r="D42" s="42">
        <f t="shared" si="11"/>
        <v>45824</v>
      </c>
      <c r="E42" s="192">
        <f t="shared" si="7"/>
        <v>525</v>
      </c>
      <c r="F42" s="127">
        <f t="shared" si="2"/>
        <v>2516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525</v>
      </c>
      <c r="T42" s="74">
        <f t="shared" si="9"/>
        <v>16878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59.6</v>
      </c>
      <c r="D43" s="42">
        <f t="shared" si="11"/>
        <v>45825</v>
      </c>
      <c r="E43" s="192">
        <f t="shared" si="7"/>
        <v>525</v>
      </c>
      <c r="F43" s="127">
        <f t="shared" si="2"/>
        <v>2516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525</v>
      </c>
      <c r="T43" s="74">
        <f t="shared" si="9"/>
        <v>17403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60.6</v>
      </c>
      <c r="D44" s="42">
        <f t="shared" si="12"/>
        <v>45826</v>
      </c>
      <c r="E44" s="192">
        <f t="shared" si="7"/>
        <v>525</v>
      </c>
      <c r="F44" s="127">
        <f t="shared" si="2"/>
        <v>2516</v>
      </c>
      <c r="G44" s="127">
        <f t="shared" si="3"/>
        <v>0</v>
      </c>
      <c r="H44" s="61"/>
      <c r="I44" s="470"/>
      <c r="J44" s="471"/>
      <c r="K44" s="62"/>
      <c r="L44" s="63"/>
      <c r="M44" s="64">
        <v>2000</v>
      </c>
      <c r="N44" s="122">
        <v>0.5121</v>
      </c>
      <c r="O44" s="121">
        <f t="shared" si="4"/>
        <v>1024.2</v>
      </c>
      <c r="P44" s="65"/>
      <c r="Q44" s="66"/>
      <c r="R44" s="66"/>
      <c r="S44" s="45">
        <f t="shared" si="8"/>
        <v>525</v>
      </c>
      <c r="T44" s="75">
        <f t="shared" si="9"/>
        <v>17928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61.6</v>
      </c>
      <c r="D45" s="42">
        <f t="shared" si="12"/>
        <v>45827</v>
      </c>
      <c r="E45" s="192">
        <f t="shared" si="7"/>
        <v>525</v>
      </c>
      <c r="F45" s="127">
        <f t="shared" si="2"/>
        <v>2516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525</v>
      </c>
      <c r="T45" s="74">
        <f>T44+S45</f>
        <v>18453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62.6</v>
      </c>
      <c r="D46" s="42">
        <f t="shared" si="12"/>
        <v>45828</v>
      </c>
      <c r="E46" s="192">
        <f t="shared" si="7"/>
        <v>525</v>
      </c>
      <c r="F46" s="127">
        <f t="shared" si="2"/>
        <v>2516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525</v>
      </c>
      <c r="T46" s="74">
        <f>T45+S46</f>
        <v>18978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63.6</v>
      </c>
      <c r="D47" s="42">
        <f t="shared" si="12"/>
        <v>45829</v>
      </c>
      <c r="E47" s="192">
        <f t="shared" si="7"/>
        <v>525</v>
      </c>
      <c r="F47" s="127">
        <f t="shared" si="2"/>
        <v>2516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525</v>
      </c>
      <c r="T47" s="74">
        <f t="shared" si="9"/>
        <v>19503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64.599999999999994</v>
      </c>
      <c r="D48" s="42">
        <f t="shared" si="12"/>
        <v>45830</v>
      </c>
      <c r="E48" s="192">
        <f t="shared" si="7"/>
        <v>525</v>
      </c>
      <c r="F48" s="127">
        <f t="shared" si="2"/>
        <v>2516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525</v>
      </c>
      <c r="T48" s="74">
        <f t="shared" si="9"/>
        <v>20028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65.599999999999994</v>
      </c>
      <c r="D49" s="42">
        <f t="shared" si="12"/>
        <v>45831</v>
      </c>
      <c r="E49" s="192">
        <f t="shared" si="7"/>
        <v>1</v>
      </c>
      <c r="F49" s="127">
        <f t="shared" si="2"/>
        <v>2516</v>
      </c>
      <c r="G49" s="127">
        <f t="shared" si="3"/>
        <v>23.56</v>
      </c>
      <c r="H49" s="61">
        <v>1</v>
      </c>
      <c r="I49" s="470" t="s">
        <v>147</v>
      </c>
      <c r="J49" s="471"/>
      <c r="K49" s="62"/>
      <c r="L49" s="63"/>
      <c r="M49" s="64"/>
      <c r="N49" s="122"/>
      <c r="O49" s="121">
        <f t="shared" si="4"/>
        <v>0</v>
      </c>
      <c r="P49" s="65" t="s">
        <v>348</v>
      </c>
      <c r="Q49" s="66">
        <v>524</v>
      </c>
      <c r="R49" s="66">
        <v>13950</v>
      </c>
      <c r="S49" s="45">
        <f t="shared" si="8"/>
        <v>0</v>
      </c>
      <c r="T49" s="74">
        <f t="shared" si="9"/>
        <v>20028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66.599999999999994</v>
      </c>
      <c r="D50" s="42">
        <f t="shared" si="12"/>
        <v>45832</v>
      </c>
      <c r="E50" s="192">
        <f t="shared" si="7"/>
        <v>0</v>
      </c>
      <c r="F50" s="127">
        <f t="shared" si="2"/>
        <v>2516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20028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67.599999999999994</v>
      </c>
      <c r="D51" s="42">
        <f t="shared" si="12"/>
        <v>45833</v>
      </c>
      <c r="E51" s="192">
        <f t="shared" si="7"/>
        <v>0</v>
      </c>
      <c r="F51" s="127">
        <f t="shared" si="2"/>
        <v>2516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20028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68.599999999999994</v>
      </c>
      <c r="D52" s="42">
        <f t="shared" si="12"/>
        <v>45834</v>
      </c>
      <c r="E52" s="192">
        <f t="shared" si="7"/>
        <v>0</v>
      </c>
      <c r="F52" s="127">
        <f t="shared" si="2"/>
        <v>2516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20028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69.599999999999994</v>
      </c>
      <c r="D53" s="42">
        <f t="shared" si="12"/>
        <v>45835</v>
      </c>
      <c r="E53" s="192">
        <f t="shared" si="7"/>
        <v>0</v>
      </c>
      <c r="F53" s="127">
        <f t="shared" si="2"/>
        <v>2516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20028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70.599999999999994</v>
      </c>
      <c r="D54" s="42">
        <f t="shared" si="12"/>
        <v>45836</v>
      </c>
      <c r="E54" s="192">
        <f t="shared" si="7"/>
        <v>0</v>
      </c>
      <c r="F54" s="127">
        <f t="shared" si="2"/>
        <v>2516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20028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71.599999999999994</v>
      </c>
      <c r="D55" s="42">
        <f t="shared" si="12"/>
        <v>45837</v>
      </c>
      <c r="E55" s="192">
        <f t="shared" si="7"/>
        <v>0</v>
      </c>
      <c r="F55" s="127">
        <f t="shared" si="2"/>
        <v>2516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20028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72.599999999999994</v>
      </c>
      <c r="D56" s="42">
        <f t="shared" si="12"/>
        <v>45838</v>
      </c>
      <c r="E56" s="192">
        <f t="shared" si="7"/>
        <v>0</v>
      </c>
      <c r="F56" s="127">
        <f t="shared" si="2"/>
        <v>2516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20028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73.599999999999994</v>
      </c>
      <c r="D57" s="42">
        <f t="shared" si="12"/>
        <v>45839</v>
      </c>
      <c r="E57" s="192">
        <f>E56-H56-Q57</f>
        <v>0</v>
      </c>
      <c r="F57" s="127">
        <f t="shared" si="2"/>
        <v>2516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20028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74.599999999999994</v>
      </c>
      <c r="D58" s="44">
        <f t="shared" si="12"/>
        <v>45840</v>
      </c>
      <c r="E58" s="192">
        <f>E57-H57-Q58</f>
        <v>0</v>
      </c>
      <c r="F58" s="127">
        <f t="shared" si="2"/>
        <v>2516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20028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55.399999999999991</v>
      </c>
      <c r="H59" s="46">
        <f>SUM(H10:H58)</f>
        <v>5</v>
      </c>
      <c r="I59" s="485"/>
      <c r="J59" s="486"/>
      <c r="K59" s="480">
        <f>SUM(K10:M58)</f>
        <v>16700</v>
      </c>
      <c r="L59" s="481"/>
      <c r="M59" s="482"/>
      <c r="N59" s="120"/>
      <c r="O59" s="120">
        <f>SUM(O10:O58)</f>
        <v>9838.130000000001</v>
      </c>
      <c r="P59" s="47"/>
      <c r="Q59" s="48">
        <f>SUM(Q10:Q58)</f>
        <v>604</v>
      </c>
      <c r="R59" s="48">
        <f>SUM(R10:R58)</f>
        <v>14430</v>
      </c>
      <c r="S59" s="49"/>
      <c r="T59" s="77">
        <f t="shared" si="13"/>
        <v>20028</v>
      </c>
      <c r="U59" s="78"/>
      <c r="V59" s="78"/>
      <c r="W59" s="151"/>
      <c r="X59" s="152"/>
      <c r="Y59" s="154">
        <f>SUM(Y10:Y30)</f>
        <v>20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2E00-000000000000}">
      <formula1>$AA$10:$AA$25</formula1>
    </dataValidation>
  </dataValidation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00B050"/>
  </sheetPr>
  <dimension ref="A1:AL101"/>
  <sheetViews>
    <sheetView topLeftCell="H1" workbookViewId="0">
      <selection activeCell="S4" sqref="S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2515</v>
      </c>
      <c r="E2" s="445"/>
      <c r="F2" s="446"/>
      <c r="G2" s="139"/>
      <c r="H2" s="413" t="s">
        <v>2</v>
      </c>
      <c r="I2" s="414"/>
      <c r="J2" s="442">
        <v>703</v>
      </c>
      <c r="K2" s="443"/>
      <c r="L2" s="29" t="s">
        <v>3</v>
      </c>
      <c r="M2" s="165">
        <f>T59</f>
        <v>19069</v>
      </c>
      <c r="N2" s="29" t="s">
        <v>14</v>
      </c>
      <c r="O2" s="181">
        <f>K59</f>
        <v>17600</v>
      </c>
      <c r="P2" s="29" t="s">
        <v>40</v>
      </c>
      <c r="Q2" s="53"/>
      <c r="R2" s="186" t="s">
        <v>236</v>
      </c>
      <c r="S2" s="160">
        <f>Y59</f>
        <v>50</v>
      </c>
      <c r="T2" t="s">
        <v>297</v>
      </c>
      <c r="U2">
        <f xml:space="preserve"> SUM(K10:K58)</f>
        <v>2100</v>
      </c>
      <c r="V2">
        <f>(U2/((J$2)-(SUM(Q10:Q14))))</f>
        <v>4.1749502982107352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140"/>
      <c r="H3" s="392" t="s">
        <v>4</v>
      </c>
      <c r="I3" s="393"/>
      <c r="J3" s="440">
        <v>4547</v>
      </c>
      <c r="K3" s="441"/>
      <c r="L3" s="28" t="s">
        <v>113</v>
      </c>
      <c r="M3" s="166">
        <f>J3/J2</f>
        <v>6.4679943100995736</v>
      </c>
      <c r="N3" s="171" t="s">
        <v>15</v>
      </c>
      <c r="O3" s="182">
        <f>(O2/(J7-J3))</f>
        <v>1.5960823433390767</v>
      </c>
      <c r="P3" s="171" t="s">
        <v>41</v>
      </c>
      <c r="Q3" s="54"/>
      <c r="R3" s="187" t="s">
        <v>237</v>
      </c>
      <c r="S3" s="161">
        <f>G59</f>
        <v>36.42</v>
      </c>
      <c r="T3" t="s">
        <v>246</v>
      </c>
      <c r="U3">
        <f>SUM(L10:L57)</f>
        <v>6500</v>
      </c>
      <c r="V3">
        <f>(U3/((J$2)-(SUM(Q10:Q15))))</f>
        <v>12.922465208747514</v>
      </c>
    </row>
    <row r="4" spans="1:38" ht="18.75" x14ac:dyDescent="0.3">
      <c r="A4" s="387" t="s">
        <v>5</v>
      </c>
      <c r="B4" s="388"/>
      <c r="C4" s="389"/>
      <c r="D4" s="436">
        <v>45785</v>
      </c>
      <c r="E4" s="437"/>
      <c r="F4" s="438"/>
      <c r="G4" s="138"/>
      <c r="H4" s="433" t="s">
        <v>6</v>
      </c>
      <c r="I4" s="434"/>
      <c r="J4" s="395">
        <f>H59</f>
        <v>3</v>
      </c>
      <c r="K4" s="435"/>
      <c r="L4" s="30" t="s">
        <v>7</v>
      </c>
      <c r="M4" s="167">
        <f>(SUM(H10:H20)/J2)+(SUM(H21:H58)/(J2-J5-AB2))</f>
        <v>5.4065388517055531E-3</v>
      </c>
      <c r="N4" s="175" t="s">
        <v>111</v>
      </c>
      <c r="O4" s="183">
        <f>O59</f>
        <v>10278.009999999998</v>
      </c>
      <c r="P4" s="172" t="s">
        <v>39</v>
      </c>
      <c r="Q4" s="54"/>
      <c r="R4" s="187" t="s">
        <v>242</v>
      </c>
      <c r="S4" s="161">
        <f>O2-S3-S2</f>
        <v>17513.580000000002</v>
      </c>
      <c r="T4" t="s">
        <v>37</v>
      </c>
      <c r="U4">
        <f>SUM(M10:M58)</f>
        <v>9000</v>
      </c>
      <c r="V4">
        <f>(U4/((J$2)-(SUM(Q10:Q14))))</f>
        <v>17.892644135188867</v>
      </c>
    </row>
    <row r="5" spans="1:38" ht="18.75" x14ac:dyDescent="0.3">
      <c r="A5" s="387" t="s">
        <v>8</v>
      </c>
      <c r="B5" s="388"/>
      <c r="C5" s="389"/>
      <c r="D5" s="436">
        <v>45824</v>
      </c>
      <c r="E5" s="437"/>
      <c r="F5" s="438"/>
      <c r="G5" s="138"/>
      <c r="H5" s="433" t="s">
        <v>106</v>
      </c>
      <c r="I5" s="434"/>
      <c r="J5" s="395">
        <f>SUM(Q10:Q25)</f>
        <v>200</v>
      </c>
      <c r="K5" s="435"/>
      <c r="L5" s="30" t="s">
        <v>10</v>
      </c>
      <c r="M5" s="168">
        <f>((J7-J3)/M2)*1000</f>
        <v>578.26839372804034</v>
      </c>
      <c r="N5" s="173" t="s">
        <v>112</v>
      </c>
      <c r="O5" s="184">
        <f>O4/(J7-J3)</f>
        <v>0.93207672077627624</v>
      </c>
      <c r="P5" s="173" t="s">
        <v>42</v>
      </c>
      <c r="Q5" s="54"/>
      <c r="R5" s="187" t="s">
        <v>238</v>
      </c>
      <c r="S5" s="161">
        <f>S4/J6</f>
        <v>35.027160000000002</v>
      </c>
    </row>
    <row r="6" spans="1:38" ht="18.75" x14ac:dyDescent="0.3">
      <c r="A6" s="387" t="s">
        <v>11</v>
      </c>
      <c r="B6" s="388"/>
      <c r="C6" s="389"/>
      <c r="D6" s="447">
        <v>27.1</v>
      </c>
      <c r="E6" s="448"/>
      <c r="F6" s="449"/>
      <c r="G6" s="140"/>
      <c r="H6" s="433" t="s">
        <v>107</v>
      </c>
      <c r="I6" s="434"/>
      <c r="J6" s="395">
        <f>Q59-J5</f>
        <v>500</v>
      </c>
      <c r="K6" s="435"/>
      <c r="L6" s="28" t="s">
        <v>109</v>
      </c>
      <c r="M6" s="169">
        <f>SUM(R40:R58)/SUM(Q40:Q58)</f>
        <v>28.713999999999999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66.099999999999994</v>
      </c>
      <c r="E7" s="464"/>
      <c r="F7" s="465"/>
      <c r="G7" s="141"/>
      <c r="H7" s="459" t="s">
        <v>12</v>
      </c>
      <c r="I7" s="460"/>
      <c r="J7" s="461">
        <f>R59</f>
        <v>15574</v>
      </c>
      <c r="K7" s="462"/>
      <c r="L7" s="31" t="s">
        <v>110</v>
      </c>
      <c r="M7" s="170">
        <f>SUM(R10:R25)/SUM(Q10:Q25)</f>
        <v>6.085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27.1</v>
      </c>
      <c r="D10" s="41">
        <f>D4</f>
        <v>45785</v>
      </c>
      <c r="E10" s="192">
        <f>J2</f>
        <v>703</v>
      </c>
      <c r="F10" s="127">
        <f>D$2</f>
        <v>2515</v>
      </c>
      <c r="G10" s="127">
        <f>H10*X10</f>
        <v>0</v>
      </c>
      <c r="H10" s="55"/>
      <c r="I10" s="468"/>
      <c r="J10" s="469"/>
      <c r="K10" s="56">
        <v>2100</v>
      </c>
      <c r="L10" s="57"/>
      <c r="M10" s="58"/>
      <c r="N10" s="121">
        <v>0.73560000000000003</v>
      </c>
      <c r="O10" s="121">
        <f>SUM(K10:M10)*N10</f>
        <v>1544.76</v>
      </c>
      <c r="P10" s="119" t="s">
        <v>336</v>
      </c>
      <c r="Q10" s="60"/>
      <c r="R10" s="60"/>
      <c r="S10" s="45">
        <f>E10-H10-Q10</f>
        <v>703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28.1</v>
      </c>
      <c r="D11" s="42">
        <f>D10+1</f>
        <v>45786</v>
      </c>
      <c r="E11" s="192">
        <f>E10-H10-Q11</f>
        <v>503</v>
      </c>
      <c r="F11" s="127">
        <f t="shared" ref="F11:F58" si="2">D$2</f>
        <v>2515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204</v>
      </c>
      <c r="Q11" s="66">
        <v>200</v>
      </c>
      <c r="R11" s="66">
        <v>1217</v>
      </c>
      <c r="S11" s="45">
        <f>S10-H11-Q11</f>
        <v>503</v>
      </c>
      <c r="T11" s="74">
        <f>T10+S11</f>
        <v>503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50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29.1</v>
      </c>
      <c r="D12" s="42">
        <f t="shared" si="6"/>
        <v>45787</v>
      </c>
      <c r="E12" s="192">
        <f t="shared" ref="E12:E56" si="7">E11-H11-Q12</f>
        <v>503</v>
      </c>
      <c r="F12" s="127">
        <f t="shared" si="2"/>
        <v>2515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118" t="s">
        <v>341</v>
      </c>
      <c r="Q12" s="66"/>
      <c r="R12" s="66"/>
      <c r="S12" s="45">
        <f t="shared" ref="S12:S58" si="8">S11-H12-Q12</f>
        <v>503</v>
      </c>
      <c r="T12" s="74">
        <f t="shared" ref="T12:T51" si="9">T11+S12</f>
        <v>1006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30.1</v>
      </c>
      <c r="D13" s="42">
        <f t="shared" si="6"/>
        <v>45788</v>
      </c>
      <c r="E13" s="192">
        <f t="shared" si="7"/>
        <v>503</v>
      </c>
      <c r="F13" s="127">
        <f t="shared" si="2"/>
        <v>2515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118" t="s">
        <v>341</v>
      </c>
      <c r="Q13" s="66"/>
      <c r="R13" s="66"/>
      <c r="S13" s="45">
        <f>S12-H13-Q13</f>
        <v>503</v>
      </c>
      <c r="T13" s="74">
        <f t="shared" si="9"/>
        <v>1509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31.1</v>
      </c>
      <c r="D14" s="42">
        <f t="shared" si="6"/>
        <v>45789</v>
      </c>
      <c r="E14" s="192">
        <f t="shared" si="7"/>
        <v>503</v>
      </c>
      <c r="F14" s="127">
        <f t="shared" si="2"/>
        <v>2515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118" t="s">
        <v>341</v>
      </c>
      <c r="Q14" s="66"/>
      <c r="R14" s="66"/>
      <c r="S14" s="45">
        <f t="shared" si="8"/>
        <v>503</v>
      </c>
      <c r="T14" s="74">
        <f t="shared" si="9"/>
        <v>2012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32.1</v>
      </c>
      <c r="D15" s="42">
        <f t="shared" si="6"/>
        <v>45790</v>
      </c>
      <c r="E15" s="192">
        <f>E14-H14-Q15</f>
        <v>503</v>
      </c>
      <c r="F15" s="127">
        <f t="shared" si="2"/>
        <v>2515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503</v>
      </c>
      <c r="T15" s="74">
        <f t="shared" si="9"/>
        <v>2515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33.1</v>
      </c>
      <c r="D16" s="42">
        <f t="shared" si="6"/>
        <v>45791</v>
      </c>
      <c r="E16" s="192">
        <f t="shared" si="7"/>
        <v>503</v>
      </c>
      <c r="F16" s="127">
        <f t="shared" si="2"/>
        <v>2515</v>
      </c>
      <c r="G16" s="127">
        <f t="shared" si="3"/>
        <v>1.7000000000000002</v>
      </c>
      <c r="H16" s="61">
        <v>1</v>
      </c>
      <c r="I16" s="470" t="s">
        <v>148</v>
      </c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502</v>
      </c>
      <c r="T16" s="75">
        <f t="shared" si="9"/>
        <v>3017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34.1</v>
      </c>
      <c r="D17" s="42">
        <f t="shared" si="6"/>
        <v>45792</v>
      </c>
      <c r="E17" s="192">
        <f t="shared" si="7"/>
        <v>502</v>
      </c>
      <c r="F17" s="127">
        <f t="shared" si="2"/>
        <v>2515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502</v>
      </c>
      <c r="T17" s="74">
        <f t="shared" si="9"/>
        <v>3519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35.1</v>
      </c>
      <c r="D18" s="42">
        <f t="shared" si="6"/>
        <v>45793</v>
      </c>
      <c r="E18" s="192">
        <f>E17-H17-Q18</f>
        <v>502</v>
      </c>
      <c r="F18" s="127">
        <f t="shared" si="2"/>
        <v>2515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502</v>
      </c>
      <c r="T18" s="74">
        <f t="shared" si="9"/>
        <v>4021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36.1</v>
      </c>
      <c r="D19" s="42">
        <f t="shared" si="6"/>
        <v>45794</v>
      </c>
      <c r="E19" s="192">
        <f t="shared" si="7"/>
        <v>502</v>
      </c>
      <c r="F19" s="127">
        <f t="shared" si="2"/>
        <v>2515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502</v>
      </c>
      <c r="T19" s="74">
        <f t="shared" si="9"/>
        <v>4523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37.1</v>
      </c>
      <c r="D20" s="42">
        <f t="shared" si="6"/>
        <v>45795</v>
      </c>
      <c r="E20" s="192">
        <f t="shared" si="7"/>
        <v>502</v>
      </c>
      <c r="F20" s="127">
        <f t="shared" si="2"/>
        <v>2515</v>
      </c>
      <c r="G20" s="127">
        <f t="shared" si="3"/>
        <v>0</v>
      </c>
      <c r="H20" s="61"/>
      <c r="I20" s="470"/>
      <c r="J20" s="471"/>
      <c r="K20" s="62"/>
      <c r="L20" s="63">
        <v>3000</v>
      </c>
      <c r="M20" s="64"/>
      <c r="N20" s="122">
        <v>0.62629999999999997</v>
      </c>
      <c r="O20" s="121">
        <f t="shared" si="4"/>
        <v>1878.8999999999999</v>
      </c>
      <c r="P20" s="65"/>
      <c r="Q20" s="66"/>
      <c r="R20" s="66"/>
      <c r="S20" s="45">
        <f t="shared" si="8"/>
        <v>502</v>
      </c>
      <c r="T20" s="74">
        <f t="shared" si="9"/>
        <v>5025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38.1</v>
      </c>
      <c r="D21" s="42">
        <f t="shared" si="6"/>
        <v>45796</v>
      </c>
      <c r="E21" s="192">
        <f t="shared" si="7"/>
        <v>502</v>
      </c>
      <c r="F21" s="127">
        <f t="shared" si="2"/>
        <v>2515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502</v>
      </c>
      <c r="T21" s="74">
        <f t="shared" si="9"/>
        <v>5527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39.1</v>
      </c>
      <c r="D22" s="42">
        <f t="shared" si="6"/>
        <v>45797</v>
      </c>
      <c r="E22" s="192">
        <f t="shared" si="7"/>
        <v>502</v>
      </c>
      <c r="F22" s="127">
        <f t="shared" si="2"/>
        <v>2515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502</v>
      </c>
      <c r="T22" s="74">
        <f t="shared" si="9"/>
        <v>6029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40.1</v>
      </c>
      <c r="D23" s="42">
        <f t="shared" si="6"/>
        <v>45798</v>
      </c>
      <c r="E23" s="192">
        <f t="shared" si="7"/>
        <v>502</v>
      </c>
      <c r="F23" s="127">
        <f t="shared" si="2"/>
        <v>2515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502</v>
      </c>
      <c r="T23" s="75">
        <f t="shared" si="9"/>
        <v>6531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41.1</v>
      </c>
      <c r="D24" s="42">
        <f t="shared" si="6"/>
        <v>45799</v>
      </c>
      <c r="E24" s="192">
        <f t="shared" si="7"/>
        <v>502</v>
      </c>
      <c r="F24" s="127">
        <f t="shared" si="2"/>
        <v>2515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502</v>
      </c>
      <c r="T24" s="74">
        <f t="shared" si="9"/>
        <v>7033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42.1</v>
      </c>
      <c r="D25" s="42">
        <f t="shared" si="6"/>
        <v>45800</v>
      </c>
      <c r="E25" s="192">
        <f t="shared" si="7"/>
        <v>502</v>
      </c>
      <c r="F25" s="127">
        <f t="shared" si="2"/>
        <v>2515</v>
      </c>
      <c r="G25" s="127">
        <f t="shared" si="3"/>
        <v>0</v>
      </c>
      <c r="H25" s="61"/>
      <c r="I25" s="470"/>
      <c r="J25" s="471"/>
      <c r="K25" s="62"/>
      <c r="L25" s="63">
        <v>1500</v>
      </c>
      <c r="M25" s="64"/>
      <c r="N25" s="122">
        <v>0.62629999999999997</v>
      </c>
      <c r="O25" s="121">
        <f t="shared" si="4"/>
        <v>939.44999999999993</v>
      </c>
      <c r="P25" s="65"/>
      <c r="Q25" s="66"/>
      <c r="R25" s="66"/>
      <c r="S25" s="45">
        <f t="shared" si="8"/>
        <v>502</v>
      </c>
      <c r="T25" s="74">
        <f t="shared" si="9"/>
        <v>7535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43.1</v>
      </c>
      <c r="D26" s="42">
        <f t="shared" si="6"/>
        <v>45801</v>
      </c>
      <c r="E26" s="192">
        <f t="shared" si="7"/>
        <v>502</v>
      </c>
      <c r="F26" s="127">
        <f t="shared" si="2"/>
        <v>2515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502</v>
      </c>
      <c r="T26" s="74">
        <f t="shared" si="9"/>
        <v>8037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44.1</v>
      </c>
      <c r="D27" s="42">
        <f t="shared" si="6"/>
        <v>45802</v>
      </c>
      <c r="E27" s="192">
        <f t="shared" si="7"/>
        <v>502</v>
      </c>
      <c r="F27" s="127">
        <f t="shared" si="2"/>
        <v>2515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502</v>
      </c>
      <c r="T27" s="74">
        <f t="shared" si="9"/>
        <v>8539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45.1</v>
      </c>
      <c r="D28" s="42">
        <f t="shared" si="11"/>
        <v>45803</v>
      </c>
      <c r="E28" s="192">
        <f t="shared" si="7"/>
        <v>502</v>
      </c>
      <c r="F28" s="127">
        <f t="shared" si="2"/>
        <v>2515</v>
      </c>
      <c r="G28" s="127">
        <f t="shared" si="3"/>
        <v>0</v>
      </c>
      <c r="H28" s="61"/>
      <c r="I28" s="470"/>
      <c r="J28" s="471"/>
      <c r="K28" s="62"/>
      <c r="L28" s="63">
        <v>2000</v>
      </c>
      <c r="M28" s="64"/>
      <c r="N28" s="122">
        <v>0.62629999999999997</v>
      </c>
      <c r="O28" s="121">
        <f t="shared" si="4"/>
        <v>1252.5999999999999</v>
      </c>
      <c r="P28" s="65"/>
      <c r="Q28" s="66"/>
      <c r="R28" s="66"/>
      <c r="S28" s="45">
        <f t="shared" si="8"/>
        <v>502</v>
      </c>
      <c r="T28" s="74">
        <f t="shared" si="9"/>
        <v>9041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46.1</v>
      </c>
      <c r="D29" s="42">
        <f t="shared" si="11"/>
        <v>45804</v>
      </c>
      <c r="E29" s="192">
        <f t="shared" si="7"/>
        <v>502</v>
      </c>
      <c r="F29" s="127">
        <f t="shared" si="2"/>
        <v>2515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502</v>
      </c>
      <c r="T29" s="74">
        <f t="shared" si="9"/>
        <v>9543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47.1</v>
      </c>
      <c r="D30" s="42">
        <f t="shared" si="11"/>
        <v>45805</v>
      </c>
      <c r="E30" s="192">
        <f t="shared" si="7"/>
        <v>502</v>
      </c>
      <c r="F30" s="127">
        <f t="shared" si="2"/>
        <v>2515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502</v>
      </c>
      <c r="T30" s="75">
        <f t="shared" si="9"/>
        <v>10045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48.1</v>
      </c>
      <c r="D31" s="42">
        <f t="shared" si="11"/>
        <v>45806</v>
      </c>
      <c r="E31" s="192">
        <f t="shared" si="7"/>
        <v>502</v>
      </c>
      <c r="F31" s="127">
        <f t="shared" si="2"/>
        <v>2515</v>
      </c>
      <c r="G31" s="127">
        <f t="shared" si="3"/>
        <v>0</v>
      </c>
      <c r="H31" s="61"/>
      <c r="I31" s="470"/>
      <c r="J31" s="471"/>
      <c r="K31" s="62"/>
      <c r="L31" s="63"/>
      <c r="M31" s="64">
        <v>2000</v>
      </c>
      <c r="N31" s="122">
        <v>0.53879999999999995</v>
      </c>
      <c r="O31" s="121">
        <f t="shared" si="4"/>
        <v>1077.5999999999999</v>
      </c>
      <c r="P31" s="65"/>
      <c r="Q31" s="66"/>
      <c r="R31" s="66"/>
      <c r="S31" s="45">
        <f t="shared" si="8"/>
        <v>502</v>
      </c>
      <c r="T31" s="74">
        <f t="shared" si="9"/>
        <v>10547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49.1</v>
      </c>
      <c r="D32" s="42">
        <f t="shared" si="11"/>
        <v>45807</v>
      </c>
      <c r="E32" s="192">
        <f t="shared" si="7"/>
        <v>502</v>
      </c>
      <c r="F32" s="127">
        <f t="shared" si="2"/>
        <v>2515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502</v>
      </c>
      <c r="T32" s="74">
        <f t="shared" si="9"/>
        <v>11049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50.1</v>
      </c>
      <c r="D33" s="42">
        <f t="shared" si="11"/>
        <v>45808</v>
      </c>
      <c r="E33" s="192">
        <f t="shared" si="7"/>
        <v>502</v>
      </c>
      <c r="F33" s="127">
        <f t="shared" si="2"/>
        <v>2515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502</v>
      </c>
      <c r="T33" s="74">
        <f t="shared" si="9"/>
        <v>11551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51.1</v>
      </c>
      <c r="D34" s="42">
        <f t="shared" si="11"/>
        <v>45809</v>
      </c>
      <c r="E34" s="192">
        <f t="shared" si="7"/>
        <v>502</v>
      </c>
      <c r="F34" s="127">
        <f t="shared" si="2"/>
        <v>2515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502</v>
      </c>
      <c r="T34" s="74">
        <f t="shared" si="9"/>
        <v>12053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52.1</v>
      </c>
      <c r="D35" s="42">
        <f t="shared" si="11"/>
        <v>45810</v>
      </c>
      <c r="E35" s="192">
        <f t="shared" si="7"/>
        <v>502</v>
      </c>
      <c r="F35" s="127">
        <f t="shared" si="2"/>
        <v>2515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502</v>
      </c>
      <c r="T35" s="74">
        <f t="shared" si="9"/>
        <v>12555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53.1</v>
      </c>
      <c r="D36" s="42">
        <f t="shared" si="11"/>
        <v>45811</v>
      </c>
      <c r="E36" s="192">
        <f t="shared" si="7"/>
        <v>502</v>
      </c>
      <c r="F36" s="127">
        <f t="shared" si="2"/>
        <v>2515</v>
      </c>
      <c r="G36" s="127">
        <f t="shared" si="3"/>
        <v>0</v>
      </c>
      <c r="H36" s="61"/>
      <c r="I36" s="470"/>
      <c r="J36" s="471"/>
      <c r="K36" s="62"/>
      <c r="L36" s="63"/>
      <c r="M36" s="64">
        <v>2500</v>
      </c>
      <c r="N36" s="122">
        <v>0.5121</v>
      </c>
      <c r="O36" s="121">
        <f t="shared" si="4"/>
        <v>1280.25</v>
      </c>
      <c r="P36" s="65"/>
      <c r="Q36" s="66"/>
      <c r="R36" s="66"/>
      <c r="S36" s="45">
        <f t="shared" si="8"/>
        <v>502</v>
      </c>
      <c r="T36" s="74">
        <f t="shared" si="9"/>
        <v>13057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54.1</v>
      </c>
      <c r="D37" s="42">
        <f t="shared" si="11"/>
        <v>45812</v>
      </c>
      <c r="E37" s="192">
        <f t="shared" si="7"/>
        <v>502</v>
      </c>
      <c r="F37" s="127">
        <f t="shared" si="2"/>
        <v>2515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502</v>
      </c>
      <c r="T37" s="75">
        <f t="shared" si="9"/>
        <v>13559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55.1</v>
      </c>
      <c r="D38" s="42">
        <f t="shared" si="11"/>
        <v>45813</v>
      </c>
      <c r="E38" s="192">
        <f t="shared" si="7"/>
        <v>502</v>
      </c>
      <c r="F38" s="127">
        <f t="shared" si="2"/>
        <v>2515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502</v>
      </c>
      <c r="T38" s="74">
        <f t="shared" si="9"/>
        <v>14061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56.1</v>
      </c>
      <c r="D39" s="42">
        <f t="shared" si="11"/>
        <v>45814</v>
      </c>
      <c r="E39" s="192">
        <f t="shared" si="7"/>
        <v>502</v>
      </c>
      <c r="F39" s="127">
        <f t="shared" si="2"/>
        <v>2515</v>
      </c>
      <c r="G39" s="127">
        <f t="shared" si="3"/>
        <v>0</v>
      </c>
      <c r="H39" s="61"/>
      <c r="I39" s="470"/>
      <c r="J39" s="471"/>
      <c r="K39" s="62"/>
      <c r="L39" s="63"/>
      <c r="M39" s="64">
        <v>1000</v>
      </c>
      <c r="N39" s="122">
        <v>0.5121</v>
      </c>
      <c r="O39" s="121">
        <f t="shared" si="4"/>
        <v>512.1</v>
      </c>
      <c r="P39" s="65"/>
      <c r="Q39" s="66"/>
      <c r="R39" s="66"/>
      <c r="S39" s="45">
        <f t="shared" si="8"/>
        <v>502</v>
      </c>
      <c r="T39" s="74">
        <f t="shared" si="9"/>
        <v>14563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57.1</v>
      </c>
      <c r="D40" s="42">
        <f t="shared" si="11"/>
        <v>45815</v>
      </c>
      <c r="E40" s="192">
        <f t="shared" si="7"/>
        <v>502</v>
      </c>
      <c r="F40" s="127">
        <f t="shared" si="2"/>
        <v>2515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502</v>
      </c>
      <c r="T40" s="74">
        <f t="shared" si="9"/>
        <v>15065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58.1</v>
      </c>
      <c r="D41" s="42">
        <f t="shared" si="11"/>
        <v>45816</v>
      </c>
      <c r="E41" s="192">
        <f t="shared" si="7"/>
        <v>502</v>
      </c>
      <c r="F41" s="127">
        <f t="shared" si="2"/>
        <v>2515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502</v>
      </c>
      <c r="T41" s="74">
        <f t="shared" si="9"/>
        <v>15567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59.1</v>
      </c>
      <c r="D42" s="42">
        <f t="shared" si="11"/>
        <v>45817</v>
      </c>
      <c r="E42" s="192">
        <f t="shared" si="7"/>
        <v>502</v>
      </c>
      <c r="F42" s="127">
        <f t="shared" si="2"/>
        <v>2515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502</v>
      </c>
      <c r="T42" s="74">
        <f t="shared" si="9"/>
        <v>16069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60.1</v>
      </c>
      <c r="D43" s="42">
        <f t="shared" si="11"/>
        <v>45818</v>
      </c>
      <c r="E43" s="192">
        <f t="shared" si="7"/>
        <v>502</v>
      </c>
      <c r="F43" s="127">
        <f t="shared" si="2"/>
        <v>2515</v>
      </c>
      <c r="G43" s="127">
        <f t="shared" si="3"/>
        <v>34.72</v>
      </c>
      <c r="H43" s="61">
        <v>2</v>
      </c>
      <c r="I43" s="470" t="s">
        <v>155</v>
      </c>
      <c r="J43" s="471"/>
      <c r="K43" s="62"/>
      <c r="L43" s="63"/>
      <c r="M43" s="64">
        <v>3000</v>
      </c>
      <c r="N43" s="122">
        <v>0.5121</v>
      </c>
      <c r="O43" s="121">
        <f t="shared" si="4"/>
        <v>1536.3</v>
      </c>
      <c r="P43" s="65"/>
      <c r="Q43" s="66"/>
      <c r="R43" s="66"/>
      <c r="S43" s="45">
        <f t="shared" si="8"/>
        <v>500</v>
      </c>
      <c r="T43" s="74">
        <f t="shared" si="9"/>
        <v>16569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61.1</v>
      </c>
      <c r="D44" s="42">
        <f t="shared" si="12"/>
        <v>45819</v>
      </c>
      <c r="E44" s="192">
        <f t="shared" si="7"/>
        <v>500</v>
      </c>
      <c r="F44" s="127">
        <f t="shared" si="2"/>
        <v>2515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500</v>
      </c>
      <c r="T44" s="75">
        <f t="shared" si="9"/>
        <v>17069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62.1</v>
      </c>
      <c r="D45" s="42">
        <f t="shared" si="12"/>
        <v>45820</v>
      </c>
      <c r="E45" s="192">
        <f t="shared" si="7"/>
        <v>500</v>
      </c>
      <c r="F45" s="127">
        <f t="shared" si="2"/>
        <v>2515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500</v>
      </c>
      <c r="T45" s="74">
        <f>T44+S45</f>
        <v>17569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63.1</v>
      </c>
      <c r="D46" s="42">
        <f t="shared" si="12"/>
        <v>45821</v>
      </c>
      <c r="E46" s="192">
        <f t="shared" si="7"/>
        <v>500</v>
      </c>
      <c r="F46" s="127">
        <f t="shared" si="2"/>
        <v>2515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500</v>
      </c>
      <c r="T46" s="74">
        <f>T45+S46</f>
        <v>18069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64.099999999999994</v>
      </c>
      <c r="D47" s="42">
        <f t="shared" si="12"/>
        <v>45822</v>
      </c>
      <c r="E47" s="192">
        <f t="shared" si="7"/>
        <v>500</v>
      </c>
      <c r="F47" s="127">
        <f t="shared" si="2"/>
        <v>2515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500</v>
      </c>
      <c r="T47" s="74">
        <f t="shared" si="9"/>
        <v>18569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65.099999999999994</v>
      </c>
      <c r="D48" s="42">
        <f t="shared" si="12"/>
        <v>45823</v>
      </c>
      <c r="E48" s="192">
        <f t="shared" si="7"/>
        <v>500</v>
      </c>
      <c r="F48" s="127">
        <f t="shared" si="2"/>
        <v>2515</v>
      </c>
      <c r="G48" s="127">
        <f t="shared" si="3"/>
        <v>0</v>
      </c>
      <c r="H48" s="61"/>
      <c r="I48" s="470"/>
      <c r="J48" s="471"/>
      <c r="K48" s="62"/>
      <c r="L48" s="63"/>
      <c r="M48" s="64">
        <v>500</v>
      </c>
      <c r="N48" s="122">
        <v>0.5121</v>
      </c>
      <c r="O48" s="121">
        <f t="shared" si="4"/>
        <v>256.05</v>
      </c>
      <c r="P48" s="65"/>
      <c r="Q48" s="66"/>
      <c r="R48" s="66"/>
      <c r="S48" s="45">
        <f t="shared" si="8"/>
        <v>500</v>
      </c>
      <c r="T48" s="74">
        <f t="shared" si="9"/>
        <v>19069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66.099999999999994</v>
      </c>
      <c r="D49" s="42">
        <f t="shared" si="12"/>
        <v>45824</v>
      </c>
      <c r="E49" s="192">
        <f t="shared" si="7"/>
        <v>0</v>
      </c>
      <c r="F49" s="127">
        <f t="shared" si="2"/>
        <v>2515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345</v>
      </c>
      <c r="Q49" s="66">
        <v>500</v>
      </c>
      <c r="R49" s="66">
        <v>14357</v>
      </c>
      <c r="S49" s="45">
        <f t="shared" si="8"/>
        <v>0</v>
      </c>
      <c r="T49" s="74">
        <f t="shared" si="9"/>
        <v>19069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67.099999999999994</v>
      </c>
      <c r="D50" s="42">
        <f t="shared" si="12"/>
        <v>45825</v>
      </c>
      <c r="E50" s="192">
        <f t="shared" si="7"/>
        <v>0</v>
      </c>
      <c r="F50" s="127">
        <f t="shared" si="2"/>
        <v>2515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19069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68.099999999999994</v>
      </c>
      <c r="D51" s="42">
        <f t="shared" si="12"/>
        <v>45826</v>
      </c>
      <c r="E51" s="192">
        <f t="shared" si="7"/>
        <v>0</v>
      </c>
      <c r="F51" s="127">
        <f t="shared" si="2"/>
        <v>2515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19069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69.099999999999994</v>
      </c>
      <c r="D52" s="42">
        <f t="shared" si="12"/>
        <v>45827</v>
      </c>
      <c r="E52" s="192">
        <f t="shared" si="7"/>
        <v>0</v>
      </c>
      <c r="F52" s="127">
        <f t="shared" si="2"/>
        <v>2515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19069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70.099999999999994</v>
      </c>
      <c r="D53" s="42">
        <f t="shared" si="12"/>
        <v>45828</v>
      </c>
      <c r="E53" s="192">
        <f t="shared" si="7"/>
        <v>0</v>
      </c>
      <c r="F53" s="127">
        <f t="shared" si="2"/>
        <v>2515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19069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71.099999999999994</v>
      </c>
      <c r="D54" s="42">
        <f t="shared" si="12"/>
        <v>45829</v>
      </c>
      <c r="E54" s="192">
        <f t="shared" si="7"/>
        <v>0</v>
      </c>
      <c r="F54" s="127">
        <f t="shared" si="2"/>
        <v>2515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19069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72.099999999999994</v>
      </c>
      <c r="D55" s="42">
        <f t="shared" si="12"/>
        <v>45830</v>
      </c>
      <c r="E55" s="192">
        <f t="shared" si="7"/>
        <v>0</v>
      </c>
      <c r="F55" s="127">
        <f t="shared" si="2"/>
        <v>2515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19069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73.099999999999994</v>
      </c>
      <c r="D56" s="42">
        <f t="shared" si="12"/>
        <v>45831</v>
      </c>
      <c r="E56" s="192">
        <f t="shared" si="7"/>
        <v>0</v>
      </c>
      <c r="F56" s="127">
        <f t="shared" si="2"/>
        <v>2515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19069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74.099999999999994</v>
      </c>
      <c r="D57" s="42">
        <f t="shared" si="12"/>
        <v>45832</v>
      </c>
      <c r="E57" s="192">
        <f>E56-H56-Q57</f>
        <v>0</v>
      </c>
      <c r="F57" s="127">
        <f t="shared" si="2"/>
        <v>2515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19069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75.099999999999994</v>
      </c>
      <c r="D58" s="44">
        <f t="shared" si="12"/>
        <v>45833</v>
      </c>
      <c r="E58" s="192">
        <f>E57-H57-Q58</f>
        <v>0</v>
      </c>
      <c r="F58" s="127">
        <f t="shared" si="2"/>
        <v>2515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19069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36.42</v>
      </c>
      <c r="H59" s="46">
        <f>SUM(H10:H58)</f>
        <v>3</v>
      </c>
      <c r="I59" s="485"/>
      <c r="J59" s="486"/>
      <c r="K59" s="480">
        <f>SUM(K10:M58)</f>
        <v>17600</v>
      </c>
      <c r="L59" s="481"/>
      <c r="M59" s="482"/>
      <c r="N59" s="120"/>
      <c r="O59" s="120">
        <f>SUM(O10:O58)</f>
        <v>10278.009999999998</v>
      </c>
      <c r="P59" s="47"/>
      <c r="Q59" s="48">
        <f>SUM(Q10:Q58)</f>
        <v>700</v>
      </c>
      <c r="R59" s="48">
        <f>SUM(R10:R58)</f>
        <v>15574</v>
      </c>
      <c r="S59" s="49"/>
      <c r="T59" s="77">
        <f t="shared" si="13"/>
        <v>19069</v>
      </c>
      <c r="U59" s="78"/>
      <c r="V59" s="78"/>
      <c r="W59" s="151"/>
      <c r="X59" s="152"/>
      <c r="Y59" s="154">
        <f>SUM(Y10:Y30)</f>
        <v>50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2F00-000000000000}">
      <formula1>$AA$10:$AA$25</formula1>
    </dataValidation>
  </dataValidation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00B050"/>
  </sheetPr>
  <dimension ref="A1:AL101"/>
  <sheetViews>
    <sheetView topLeftCell="I1" workbookViewId="0">
      <selection activeCell="S4" sqref="S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2514</v>
      </c>
      <c r="E2" s="445"/>
      <c r="F2" s="446"/>
      <c r="G2" s="139"/>
      <c r="H2" s="413" t="s">
        <v>2</v>
      </c>
      <c r="I2" s="414"/>
      <c r="J2" s="442">
        <v>651</v>
      </c>
      <c r="K2" s="443"/>
      <c r="L2" s="29" t="s">
        <v>3</v>
      </c>
      <c r="M2" s="165">
        <f>T59</f>
        <v>20157</v>
      </c>
      <c r="N2" s="29" t="s">
        <v>14</v>
      </c>
      <c r="O2" s="181">
        <f>K59</f>
        <v>18000</v>
      </c>
      <c r="P2" s="29" t="s">
        <v>40</v>
      </c>
      <c r="Q2" s="53"/>
      <c r="R2" s="186" t="s">
        <v>236</v>
      </c>
      <c r="S2" s="160">
        <f>Y59</f>
        <v>30</v>
      </c>
      <c r="T2" t="s">
        <v>297</v>
      </c>
      <c r="U2">
        <f xml:space="preserve"> SUM(K10:K58)</f>
        <v>2000</v>
      </c>
      <c r="V2">
        <f>(U2/((J$2)-(SUM(Q10:Q14))))</f>
        <v>3.766478342749529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0</v>
      </c>
    </row>
    <row r="3" spans="1:38" ht="18.75" x14ac:dyDescent="0.3">
      <c r="A3" s="387" t="s">
        <v>46</v>
      </c>
      <c r="B3" s="388"/>
      <c r="C3" s="389"/>
      <c r="D3" s="447" t="s">
        <v>55</v>
      </c>
      <c r="E3" s="448"/>
      <c r="F3" s="449"/>
      <c r="G3" s="140"/>
      <c r="H3" s="392" t="s">
        <v>4</v>
      </c>
      <c r="I3" s="393"/>
      <c r="J3" s="440">
        <v>4373</v>
      </c>
      <c r="K3" s="441"/>
      <c r="L3" s="28" t="s">
        <v>113</v>
      </c>
      <c r="M3" s="166">
        <f>J3/J2</f>
        <v>6.7173579109062977</v>
      </c>
      <c r="N3" s="171" t="s">
        <v>15</v>
      </c>
      <c r="O3" s="182">
        <f>(O2/(J7-J3))</f>
        <v>1.5408320493066257</v>
      </c>
      <c r="P3" s="171" t="s">
        <v>41</v>
      </c>
      <c r="Q3" s="54"/>
      <c r="R3" s="187" t="s">
        <v>237</v>
      </c>
      <c r="S3" s="161">
        <f>G59</f>
        <v>6.1599999999999984</v>
      </c>
      <c r="T3" t="s">
        <v>246</v>
      </c>
      <c r="U3">
        <f>SUM(L10:L57)</f>
        <v>8000</v>
      </c>
      <c r="V3">
        <f>(U3/((J$2)-(SUM(Q10:Q15))))</f>
        <v>15.065913370998116</v>
      </c>
    </row>
    <row r="4" spans="1:38" ht="18.75" x14ac:dyDescent="0.3">
      <c r="A4" s="387" t="s">
        <v>5</v>
      </c>
      <c r="B4" s="388"/>
      <c r="C4" s="389"/>
      <c r="D4" s="436">
        <v>45778</v>
      </c>
      <c r="E4" s="437"/>
      <c r="F4" s="438"/>
      <c r="G4" s="138"/>
      <c r="H4" s="433" t="s">
        <v>6</v>
      </c>
      <c r="I4" s="434"/>
      <c r="J4" s="395">
        <f>H59</f>
        <v>1</v>
      </c>
      <c r="K4" s="435"/>
      <c r="L4" s="30" t="s">
        <v>7</v>
      </c>
      <c r="M4" s="167">
        <f>(SUM(H10:H20)/J2)+(SUM(H21:H58)/(J2-J5-AB2))</f>
        <v>1.8832391713747645E-3</v>
      </c>
      <c r="N4" s="175" t="s">
        <v>111</v>
      </c>
      <c r="O4" s="183">
        <f>O59</f>
        <v>10765.300000000001</v>
      </c>
      <c r="P4" s="172" t="s">
        <v>39</v>
      </c>
      <c r="Q4" s="54"/>
      <c r="R4" s="187" t="s">
        <v>242</v>
      </c>
      <c r="S4" s="161">
        <f>O2-S3-S2</f>
        <v>17963.84</v>
      </c>
      <c r="T4" t="s">
        <v>37</v>
      </c>
      <c r="U4">
        <f>SUM(M10:M58)</f>
        <v>8000</v>
      </c>
      <c r="V4">
        <f>(U4/((J$2)-(SUM(Q10:Q14))))</f>
        <v>15.065913370998116</v>
      </c>
    </row>
    <row r="5" spans="1:38" ht="18.75" x14ac:dyDescent="0.3">
      <c r="A5" s="387" t="s">
        <v>8</v>
      </c>
      <c r="B5" s="388"/>
      <c r="C5" s="389"/>
      <c r="D5" s="436">
        <v>45817</v>
      </c>
      <c r="E5" s="437"/>
      <c r="F5" s="438"/>
      <c r="G5" s="138"/>
      <c r="H5" s="433" t="s">
        <v>106</v>
      </c>
      <c r="I5" s="434"/>
      <c r="J5" s="395">
        <v>120</v>
      </c>
      <c r="K5" s="435"/>
      <c r="L5" s="30" t="s">
        <v>10</v>
      </c>
      <c r="M5" s="168">
        <f>((J7-J3)/M2)*1000</f>
        <v>579.55052835243339</v>
      </c>
      <c r="N5" s="173" t="s">
        <v>112</v>
      </c>
      <c r="O5" s="184">
        <f>O4/(J7-J3)</f>
        <v>0.9215288478000343</v>
      </c>
      <c r="P5" s="173" t="s">
        <v>42</v>
      </c>
      <c r="Q5" s="54"/>
      <c r="R5" s="187" t="s">
        <v>238</v>
      </c>
      <c r="S5" s="161" t="e">
        <f>S4/J6</f>
        <v>#DIV/0!</v>
      </c>
    </row>
    <row r="6" spans="1:38" ht="18.75" x14ac:dyDescent="0.3">
      <c r="A6" s="387" t="s">
        <v>11</v>
      </c>
      <c r="B6" s="388"/>
      <c r="C6" s="389"/>
      <c r="D6" s="447">
        <v>27.7</v>
      </c>
      <c r="E6" s="448"/>
      <c r="F6" s="449"/>
      <c r="G6" s="140"/>
      <c r="H6" s="433" t="s">
        <v>107</v>
      </c>
      <c r="I6" s="434"/>
      <c r="J6" s="395"/>
      <c r="K6" s="435"/>
      <c r="L6" s="28" t="s">
        <v>109</v>
      </c>
      <c r="M6" s="169">
        <f>SUM(R40:R58)/SUM(Q40:Q58)</f>
        <v>28.892452830188681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66.7</v>
      </c>
      <c r="E7" s="464"/>
      <c r="F7" s="465"/>
      <c r="G7" s="141"/>
      <c r="H7" s="459" t="s">
        <v>12</v>
      </c>
      <c r="I7" s="460"/>
      <c r="J7" s="461">
        <f>R59</f>
        <v>16055</v>
      </c>
      <c r="K7" s="462"/>
      <c r="L7" s="31" t="s">
        <v>110</v>
      </c>
      <c r="M7" s="170">
        <f>SUM(R10:R25)/SUM(Q10:Q25)</f>
        <v>6.1833333333333336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27.7</v>
      </c>
      <c r="D10" s="41">
        <f>D4</f>
        <v>45778</v>
      </c>
      <c r="E10" s="192">
        <f>J2</f>
        <v>651</v>
      </c>
      <c r="F10" s="127">
        <f>D$2</f>
        <v>2514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0.73560000000000003</v>
      </c>
      <c r="O10" s="121">
        <f>SUM(K10:M10)*N10</f>
        <v>1471.2</v>
      </c>
      <c r="P10" s="119" t="s">
        <v>339</v>
      </c>
      <c r="Q10" s="60"/>
      <c r="R10" s="60"/>
      <c r="S10" s="45">
        <f>E10-H10-Q10</f>
        <v>651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28.7</v>
      </c>
      <c r="D11" s="42">
        <f>D10+1</f>
        <v>45779</v>
      </c>
      <c r="E11" s="192">
        <f>E10-H10-Q11</f>
        <v>531</v>
      </c>
      <c r="F11" s="127">
        <f t="shared" ref="F11:F58" si="2">D$2</f>
        <v>2514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204</v>
      </c>
      <c r="Q11" s="66">
        <v>120</v>
      </c>
      <c r="R11" s="66">
        <v>742</v>
      </c>
      <c r="S11" s="45">
        <f>S10-H11-Q11</f>
        <v>531</v>
      </c>
      <c r="T11" s="74">
        <f>T10+S11</f>
        <v>531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30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29.7</v>
      </c>
      <c r="D12" s="42">
        <f t="shared" si="6"/>
        <v>45780</v>
      </c>
      <c r="E12" s="192">
        <f t="shared" ref="E12:E56" si="7">E11-H11-Q12</f>
        <v>531</v>
      </c>
      <c r="F12" s="127">
        <f t="shared" si="2"/>
        <v>2514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531</v>
      </c>
      <c r="T12" s="74">
        <f t="shared" ref="T12:T51" si="9">T11+S12</f>
        <v>1062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30.7</v>
      </c>
      <c r="D13" s="42">
        <f t="shared" si="6"/>
        <v>45781</v>
      </c>
      <c r="E13" s="192">
        <f t="shared" si="7"/>
        <v>531</v>
      </c>
      <c r="F13" s="127">
        <f t="shared" si="2"/>
        <v>2514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531</v>
      </c>
      <c r="T13" s="74">
        <f t="shared" si="9"/>
        <v>1593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31.7</v>
      </c>
      <c r="D14" s="42">
        <f t="shared" si="6"/>
        <v>45782</v>
      </c>
      <c r="E14" s="192">
        <f t="shared" si="7"/>
        <v>531</v>
      </c>
      <c r="F14" s="127">
        <f t="shared" si="2"/>
        <v>2514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531</v>
      </c>
      <c r="T14" s="74">
        <f t="shared" si="9"/>
        <v>2124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32.700000000000003</v>
      </c>
      <c r="D15" s="42">
        <f t="shared" si="6"/>
        <v>45783</v>
      </c>
      <c r="E15" s="192">
        <f>E14-H14-Q15</f>
        <v>531</v>
      </c>
      <c r="F15" s="127">
        <f t="shared" si="2"/>
        <v>2514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531</v>
      </c>
      <c r="T15" s="74">
        <f t="shared" si="9"/>
        <v>2655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33.700000000000003</v>
      </c>
      <c r="D16" s="42">
        <f t="shared" si="6"/>
        <v>45784</v>
      </c>
      <c r="E16" s="192">
        <f t="shared" si="7"/>
        <v>531</v>
      </c>
      <c r="F16" s="127">
        <f t="shared" si="2"/>
        <v>2514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531</v>
      </c>
      <c r="T16" s="75">
        <f t="shared" si="9"/>
        <v>3186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34.700000000000003</v>
      </c>
      <c r="D17" s="42">
        <f t="shared" si="6"/>
        <v>45785</v>
      </c>
      <c r="E17" s="192">
        <f t="shared" si="7"/>
        <v>531</v>
      </c>
      <c r="F17" s="127">
        <f t="shared" si="2"/>
        <v>2514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531</v>
      </c>
      <c r="T17" s="74">
        <f t="shared" si="9"/>
        <v>3717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35.700000000000003</v>
      </c>
      <c r="D18" s="42">
        <f t="shared" si="6"/>
        <v>45786</v>
      </c>
      <c r="E18" s="192">
        <f>E17-H17-Q18</f>
        <v>531</v>
      </c>
      <c r="F18" s="127">
        <f t="shared" si="2"/>
        <v>2514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531</v>
      </c>
      <c r="T18" s="74">
        <f t="shared" si="9"/>
        <v>4248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36.700000000000003</v>
      </c>
      <c r="D19" s="42">
        <f t="shared" si="6"/>
        <v>45787</v>
      </c>
      <c r="E19" s="192">
        <f t="shared" si="7"/>
        <v>531</v>
      </c>
      <c r="F19" s="127">
        <f t="shared" si="2"/>
        <v>2514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118"/>
      <c r="Q19" s="66"/>
      <c r="R19" s="66"/>
      <c r="S19" s="45">
        <f t="shared" si="8"/>
        <v>531</v>
      </c>
      <c r="T19" s="74">
        <f t="shared" si="9"/>
        <v>4779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37.700000000000003</v>
      </c>
      <c r="D20" s="42">
        <f t="shared" si="6"/>
        <v>45788</v>
      </c>
      <c r="E20" s="192">
        <f t="shared" si="7"/>
        <v>531</v>
      </c>
      <c r="F20" s="127">
        <f t="shared" si="2"/>
        <v>2514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118"/>
      <c r="Q20" s="66"/>
      <c r="R20" s="66"/>
      <c r="S20" s="45">
        <f t="shared" si="8"/>
        <v>531</v>
      </c>
      <c r="T20" s="74">
        <f t="shared" si="9"/>
        <v>5310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38.700000000000003</v>
      </c>
      <c r="D21" s="42">
        <f t="shared" si="6"/>
        <v>45789</v>
      </c>
      <c r="E21" s="192">
        <f t="shared" si="7"/>
        <v>531</v>
      </c>
      <c r="F21" s="127">
        <f t="shared" si="2"/>
        <v>2514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118"/>
      <c r="Q21" s="66"/>
      <c r="R21" s="66"/>
      <c r="S21" s="45">
        <f t="shared" si="8"/>
        <v>531</v>
      </c>
      <c r="T21" s="74">
        <f t="shared" si="9"/>
        <v>5841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39.700000000000003</v>
      </c>
      <c r="D22" s="42">
        <f t="shared" si="6"/>
        <v>45790</v>
      </c>
      <c r="E22" s="192">
        <f t="shared" si="7"/>
        <v>531</v>
      </c>
      <c r="F22" s="127">
        <f t="shared" si="2"/>
        <v>2514</v>
      </c>
      <c r="G22" s="127">
        <f t="shared" si="3"/>
        <v>0</v>
      </c>
      <c r="H22" s="61"/>
      <c r="I22" s="470"/>
      <c r="J22" s="471"/>
      <c r="K22" s="62"/>
      <c r="L22" s="63">
        <v>3000</v>
      </c>
      <c r="M22" s="64"/>
      <c r="N22" s="122">
        <v>0.62629999999999997</v>
      </c>
      <c r="O22" s="121">
        <f t="shared" si="4"/>
        <v>1878.8999999999999</v>
      </c>
      <c r="P22" s="65"/>
      <c r="Q22" s="66"/>
      <c r="R22" s="66"/>
      <c r="S22" s="45">
        <f t="shared" si="8"/>
        <v>531</v>
      </c>
      <c r="T22" s="74">
        <f t="shared" si="9"/>
        <v>6372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40.700000000000003</v>
      </c>
      <c r="D23" s="42">
        <f t="shared" si="6"/>
        <v>45791</v>
      </c>
      <c r="E23" s="192">
        <f t="shared" si="7"/>
        <v>531</v>
      </c>
      <c r="F23" s="127">
        <f t="shared" si="2"/>
        <v>2514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531</v>
      </c>
      <c r="T23" s="75">
        <f t="shared" si="9"/>
        <v>6903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41.7</v>
      </c>
      <c r="D24" s="42">
        <f t="shared" si="6"/>
        <v>45792</v>
      </c>
      <c r="E24" s="192">
        <f t="shared" si="7"/>
        <v>531</v>
      </c>
      <c r="F24" s="127">
        <f t="shared" si="2"/>
        <v>2514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531</v>
      </c>
      <c r="T24" s="74">
        <f t="shared" si="9"/>
        <v>7434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42.7</v>
      </c>
      <c r="D25" s="42">
        <f t="shared" si="6"/>
        <v>45793</v>
      </c>
      <c r="E25" s="192">
        <f t="shared" si="7"/>
        <v>531</v>
      </c>
      <c r="F25" s="127">
        <f t="shared" si="2"/>
        <v>2514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531</v>
      </c>
      <c r="T25" s="74">
        <f t="shared" si="9"/>
        <v>7965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43.7</v>
      </c>
      <c r="D26" s="42">
        <f t="shared" si="6"/>
        <v>45794</v>
      </c>
      <c r="E26" s="192">
        <f t="shared" si="7"/>
        <v>531</v>
      </c>
      <c r="F26" s="127">
        <f t="shared" si="2"/>
        <v>2514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531</v>
      </c>
      <c r="T26" s="74">
        <f t="shared" si="9"/>
        <v>8496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44.7</v>
      </c>
      <c r="D27" s="42">
        <f t="shared" si="6"/>
        <v>45795</v>
      </c>
      <c r="E27" s="192">
        <f t="shared" si="7"/>
        <v>531</v>
      </c>
      <c r="F27" s="127">
        <f t="shared" si="2"/>
        <v>2514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531</v>
      </c>
      <c r="T27" s="74">
        <f t="shared" si="9"/>
        <v>9027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45.7</v>
      </c>
      <c r="D28" s="42">
        <f t="shared" si="11"/>
        <v>45796</v>
      </c>
      <c r="E28" s="192">
        <f t="shared" si="7"/>
        <v>531</v>
      </c>
      <c r="F28" s="127">
        <f t="shared" si="2"/>
        <v>2514</v>
      </c>
      <c r="G28" s="127">
        <f t="shared" si="3"/>
        <v>6.1599999999999984</v>
      </c>
      <c r="H28" s="61">
        <v>1</v>
      </c>
      <c r="I28" s="470" t="s">
        <v>148</v>
      </c>
      <c r="J28" s="471"/>
      <c r="K28" s="62"/>
      <c r="L28" s="63">
        <v>3000</v>
      </c>
      <c r="M28" s="64"/>
      <c r="N28" s="122">
        <v>0.62629999999999997</v>
      </c>
      <c r="O28" s="121">
        <f t="shared" si="4"/>
        <v>1878.8999999999999</v>
      </c>
      <c r="P28" s="65"/>
      <c r="Q28" s="66"/>
      <c r="R28" s="66"/>
      <c r="S28" s="45">
        <f t="shared" si="8"/>
        <v>530</v>
      </c>
      <c r="T28" s="74">
        <f t="shared" si="9"/>
        <v>9557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46.7</v>
      </c>
      <c r="D29" s="42">
        <f t="shared" si="11"/>
        <v>45797</v>
      </c>
      <c r="E29" s="192">
        <f t="shared" si="7"/>
        <v>530</v>
      </c>
      <c r="F29" s="127">
        <f t="shared" si="2"/>
        <v>2514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530</v>
      </c>
      <c r="T29" s="74">
        <f t="shared" si="9"/>
        <v>10087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47.7</v>
      </c>
      <c r="D30" s="42">
        <f t="shared" si="11"/>
        <v>45798</v>
      </c>
      <c r="E30" s="192">
        <f t="shared" si="7"/>
        <v>530</v>
      </c>
      <c r="F30" s="127">
        <f t="shared" si="2"/>
        <v>2514</v>
      </c>
      <c r="G30" s="127">
        <f t="shared" si="3"/>
        <v>0</v>
      </c>
      <c r="H30" s="61"/>
      <c r="I30" s="470"/>
      <c r="J30" s="471"/>
      <c r="K30" s="62"/>
      <c r="L30" s="63">
        <v>2000</v>
      </c>
      <c r="M30" s="64"/>
      <c r="N30" s="122">
        <v>0.62629999999999997</v>
      </c>
      <c r="O30" s="121">
        <f t="shared" si="4"/>
        <v>1252.5999999999999</v>
      </c>
      <c r="P30" s="65"/>
      <c r="Q30" s="66"/>
      <c r="R30" s="66"/>
      <c r="S30" s="45">
        <f t="shared" si="8"/>
        <v>530</v>
      </c>
      <c r="T30" s="75">
        <f t="shared" si="9"/>
        <v>10617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48.7</v>
      </c>
      <c r="D31" s="42">
        <f t="shared" si="11"/>
        <v>45799</v>
      </c>
      <c r="E31" s="192">
        <f t="shared" si="7"/>
        <v>530</v>
      </c>
      <c r="F31" s="127">
        <f t="shared" si="2"/>
        <v>2514</v>
      </c>
      <c r="G31" s="127">
        <f t="shared" si="3"/>
        <v>0</v>
      </c>
      <c r="H31" s="61"/>
      <c r="I31" s="470"/>
      <c r="J31" s="471"/>
      <c r="K31" s="62"/>
      <c r="L31" s="63"/>
      <c r="M31" s="64">
        <v>3000</v>
      </c>
      <c r="N31" s="122">
        <v>0.53879999999999995</v>
      </c>
      <c r="O31" s="121">
        <f t="shared" si="4"/>
        <v>1616.3999999999999</v>
      </c>
      <c r="P31" s="65"/>
      <c r="Q31" s="66"/>
      <c r="R31" s="66"/>
      <c r="S31" s="45">
        <f t="shared" si="8"/>
        <v>530</v>
      </c>
      <c r="T31" s="74">
        <f t="shared" si="9"/>
        <v>11147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49.7</v>
      </c>
      <c r="D32" s="42">
        <f t="shared" si="11"/>
        <v>45800</v>
      </c>
      <c r="E32" s="192">
        <f t="shared" si="7"/>
        <v>530</v>
      </c>
      <c r="F32" s="127">
        <f t="shared" si="2"/>
        <v>2514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530</v>
      </c>
      <c r="T32" s="74">
        <f t="shared" si="9"/>
        <v>11677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50.7</v>
      </c>
      <c r="D33" s="42">
        <f t="shared" si="11"/>
        <v>45801</v>
      </c>
      <c r="E33" s="192">
        <f t="shared" si="7"/>
        <v>530</v>
      </c>
      <c r="F33" s="127">
        <f t="shared" si="2"/>
        <v>2514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530</v>
      </c>
      <c r="T33" s="74">
        <f t="shared" si="9"/>
        <v>12207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51.7</v>
      </c>
      <c r="D34" s="42">
        <f t="shared" si="11"/>
        <v>45802</v>
      </c>
      <c r="E34" s="192">
        <f t="shared" si="7"/>
        <v>530</v>
      </c>
      <c r="F34" s="127">
        <f t="shared" si="2"/>
        <v>2514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530</v>
      </c>
      <c r="T34" s="74">
        <f t="shared" si="9"/>
        <v>12737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52.7</v>
      </c>
      <c r="D35" s="42">
        <f t="shared" si="11"/>
        <v>45803</v>
      </c>
      <c r="E35" s="192">
        <f t="shared" si="7"/>
        <v>530</v>
      </c>
      <c r="F35" s="127">
        <f t="shared" si="2"/>
        <v>2514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530</v>
      </c>
      <c r="T35" s="74">
        <f t="shared" si="9"/>
        <v>13267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53.7</v>
      </c>
      <c r="D36" s="42">
        <f t="shared" si="11"/>
        <v>45804</v>
      </c>
      <c r="E36" s="192">
        <f t="shared" si="7"/>
        <v>530</v>
      </c>
      <c r="F36" s="127">
        <f t="shared" si="2"/>
        <v>2514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530</v>
      </c>
      <c r="T36" s="74">
        <f t="shared" si="9"/>
        <v>13797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54.7</v>
      </c>
      <c r="D37" s="42">
        <f t="shared" si="11"/>
        <v>45805</v>
      </c>
      <c r="E37" s="192">
        <f t="shared" si="7"/>
        <v>530</v>
      </c>
      <c r="F37" s="127">
        <f t="shared" si="2"/>
        <v>2514</v>
      </c>
      <c r="G37" s="127">
        <f t="shared" si="3"/>
        <v>0</v>
      </c>
      <c r="H37" s="61"/>
      <c r="I37" s="470"/>
      <c r="J37" s="471"/>
      <c r="K37" s="62"/>
      <c r="L37" s="63"/>
      <c r="M37" s="64">
        <v>2000</v>
      </c>
      <c r="N37" s="122">
        <v>0.53879999999999995</v>
      </c>
      <c r="O37" s="121">
        <f t="shared" si="4"/>
        <v>1077.5999999999999</v>
      </c>
      <c r="P37" s="65"/>
      <c r="Q37" s="66"/>
      <c r="R37" s="66"/>
      <c r="S37" s="45">
        <f t="shared" si="8"/>
        <v>530</v>
      </c>
      <c r="T37" s="75">
        <f t="shared" si="9"/>
        <v>14327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55.7</v>
      </c>
      <c r="D38" s="42">
        <f t="shared" si="11"/>
        <v>45806</v>
      </c>
      <c r="E38" s="192">
        <f t="shared" si="7"/>
        <v>530</v>
      </c>
      <c r="F38" s="127">
        <f t="shared" si="2"/>
        <v>2514</v>
      </c>
      <c r="G38" s="127">
        <f t="shared" si="3"/>
        <v>0</v>
      </c>
      <c r="H38" s="61"/>
      <c r="I38" s="470"/>
      <c r="J38" s="471"/>
      <c r="K38" s="62"/>
      <c r="L38" s="63"/>
      <c r="M38" s="64">
        <v>2000</v>
      </c>
      <c r="N38" s="122">
        <v>0.53879999999999995</v>
      </c>
      <c r="O38" s="121">
        <f t="shared" si="4"/>
        <v>1077.5999999999999</v>
      </c>
      <c r="P38" s="65"/>
      <c r="Q38" s="66"/>
      <c r="R38" s="66"/>
      <c r="S38" s="45">
        <f t="shared" si="8"/>
        <v>530</v>
      </c>
      <c r="T38" s="74">
        <f t="shared" si="9"/>
        <v>14857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56.7</v>
      </c>
      <c r="D39" s="42">
        <f t="shared" si="11"/>
        <v>45807</v>
      </c>
      <c r="E39" s="192">
        <f t="shared" si="7"/>
        <v>530</v>
      </c>
      <c r="F39" s="127">
        <f t="shared" si="2"/>
        <v>2514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530</v>
      </c>
      <c r="T39" s="74">
        <f t="shared" si="9"/>
        <v>15387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57.7</v>
      </c>
      <c r="D40" s="42">
        <f t="shared" si="11"/>
        <v>45808</v>
      </c>
      <c r="E40" s="192">
        <f t="shared" si="7"/>
        <v>530</v>
      </c>
      <c r="F40" s="127">
        <f t="shared" si="2"/>
        <v>2514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530</v>
      </c>
      <c r="T40" s="74">
        <f t="shared" si="9"/>
        <v>15917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58.7</v>
      </c>
      <c r="D41" s="42">
        <f t="shared" si="11"/>
        <v>45809</v>
      </c>
      <c r="E41" s="192">
        <f t="shared" si="7"/>
        <v>530</v>
      </c>
      <c r="F41" s="127">
        <f t="shared" si="2"/>
        <v>2514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530</v>
      </c>
      <c r="T41" s="74">
        <f t="shared" si="9"/>
        <v>16447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59.7</v>
      </c>
      <c r="D42" s="42">
        <f t="shared" si="11"/>
        <v>45810</v>
      </c>
      <c r="E42" s="192">
        <f t="shared" si="7"/>
        <v>530</v>
      </c>
      <c r="F42" s="127">
        <f t="shared" si="2"/>
        <v>2514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530</v>
      </c>
      <c r="T42" s="74">
        <f t="shared" si="9"/>
        <v>16977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60.7</v>
      </c>
      <c r="D43" s="42">
        <f t="shared" si="11"/>
        <v>45811</v>
      </c>
      <c r="E43" s="192">
        <f t="shared" si="7"/>
        <v>530</v>
      </c>
      <c r="F43" s="127">
        <f t="shared" si="2"/>
        <v>2514</v>
      </c>
      <c r="G43" s="127">
        <f t="shared" si="3"/>
        <v>0</v>
      </c>
      <c r="H43" s="61"/>
      <c r="I43" s="470"/>
      <c r="J43" s="471"/>
      <c r="K43" s="62"/>
      <c r="L43" s="63"/>
      <c r="M43" s="64">
        <v>1000</v>
      </c>
      <c r="N43" s="122">
        <v>0.5121</v>
      </c>
      <c r="O43" s="121">
        <f t="shared" si="4"/>
        <v>512.1</v>
      </c>
      <c r="P43" s="65"/>
      <c r="Q43" s="66"/>
      <c r="R43" s="66"/>
      <c r="S43" s="45">
        <f t="shared" si="8"/>
        <v>530</v>
      </c>
      <c r="T43" s="74">
        <f t="shared" si="9"/>
        <v>17507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61.7</v>
      </c>
      <c r="D44" s="42">
        <f t="shared" si="12"/>
        <v>45812</v>
      </c>
      <c r="E44" s="192">
        <f t="shared" si="7"/>
        <v>530</v>
      </c>
      <c r="F44" s="127">
        <f t="shared" si="2"/>
        <v>2514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530</v>
      </c>
      <c r="T44" s="75">
        <f t="shared" si="9"/>
        <v>18037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62.7</v>
      </c>
      <c r="D45" s="42">
        <f t="shared" si="12"/>
        <v>45813</v>
      </c>
      <c r="E45" s="192">
        <f t="shared" si="7"/>
        <v>530</v>
      </c>
      <c r="F45" s="127">
        <f t="shared" si="2"/>
        <v>2514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530</v>
      </c>
      <c r="T45" s="74">
        <f>T44+S45</f>
        <v>18567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63.7</v>
      </c>
      <c r="D46" s="42">
        <f t="shared" si="12"/>
        <v>45814</v>
      </c>
      <c r="E46" s="192">
        <f t="shared" si="7"/>
        <v>530</v>
      </c>
      <c r="F46" s="127">
        <f t="shared" si="2"/>
        <v>2514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530</v>
      </c>
      <c r="T46" s="74">
        <f>T45+S46</f>
        <v>19097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64.7</v>
      </c>
      <c r="D47" s="42">
        <f t="shared" si="12"/>
        <v>45815</v>
      </c>
      <c r="E47" s="192">
        <f t="shared" si="7"/>
        <v>530</v>
      </c>
      <c r="F47" s="127">
        <f t="shared" si="2"/>
        <v>2514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530</v>
      </c>
      <c r="T47" s="74">
        <f t="shared" si="9"/>
        <v>19627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65.7</v>
      </c>
      <c r="D48" s="42">
        <f t="shared" si="12"/>
        <v>45816</v>
      </c>
      <c r="E48" s="192">
        <f t="shared" si="7"/>
        <v>530</v>
      </c>
      <c r="F48" s="127">
        <f t="shared" si="2"/>
        <v>2514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530</v>
      </c>
      <c r="T48" s="74">
        <f t="shared" si="9"/>
        <v>20157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66.7</v>
      </c>
      <c r="D49" s="42">
        <f t="shared" si="12"/>
        <v>45817</v>
      </c>
      <c r="E49" s="192">
        <f t="shared" si="7"/>
        <v>0</v>
      </c>
      <c r="F49" s="127">
        <f t="shared" si="2"/>
        <v>2514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344</v>
      </c>
      <c r="Q49" s="66">
        <v>530</v>
      </c>
      <c r="R49" s="66">
        <v>15313</v>
      </c>
      <c r="S49" s="45">
        <f t="shared" si="8"/>
        <v>0</v>
      </c>
      <c r="T49" s="74">
        <f t="shared" si="9"/>
        <v>20157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67.7</v>
      </c>
      <c r="D50" s="42">
        <f t="shared" si="12"/>
        <v>45818</v>
      </c>
      <c r="E50" s="192">
        <f t="shared" si="7"/>
        <v>0</v>
      </c>
      <c r="F50" s="127">
        <f t="shared" si="2"/>
        <v>2514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20157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68.7</v>
      </c>
      <c r="D51" s="42">
        <f t="shared" si="12"/>
        <v>45819</v>
      </c>
      <c r="E51" s="192">
        <f t="shared" si="7"/>
        <v>0</v>
      </c>
      <c r="F51" s="127">
        <f t="shared" si="2"/>
        <v>2514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20157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69.7</v>
      </c>
      <c r="D52" s="42">
        <f t="shared" si="12"/>
        <v>45820</v>
      </c>
      <c r="E52" s="192">
        <f t="shared" si="7"/>
        <v>0</v>
      </c>
      <c r="F52" s="127">
        <f t="shared" si="2"/>
        <v>2514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20157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70.7</v>
      </c>
      <c r="D53" s="42">
        <f t="shared" si="12"/>
        <v>45821</v>
      </c>
      <c r="E53" s="192">
        <f t="shared" si="7"/>
        <v>0</v>
      </c>
      <c r="F53" s="127">
        <f t="shared" si="2"/>
        <v>2514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20157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71.7</v>
      </c>
      <c r="D54" s="42">
        <f t="shared" si="12"/>
        <v>45822</v>
      </c>
      <c r="E54" s="192">
        <f t="shared" si="7"/>
        <v>0</v>
      </c>
      <c r="F54" s="127">
        <f t="shared" si="2"/>
        <v>2514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20157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72.7</v>
      </c>
      <c r="D55" s="42">
        <f t="shared" si="12"/>
        <v>45823</v>
      </c>
      <c r="E55" s="192">
        <f t="shared" si="7"/>
        <v>0</v>
      </c>
      <c r="F55" s="127">
        <f t="shared" si="2"/>
        <v>2514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20157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73.7</v>
      </c>
      <c r="D56" s="42">
        <f t="shared" si="12"/>
        <v>45824</v>
      </c>
      <c r="E56" s="192">
        <f t="shared" si="7"/>
        <v>0</v>
      </c>
      <c r="F56" s="127">
        <f t="shared" si="2"/>
        <v>2514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20157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74.7</v>
      </c>
      <c r="D57" s="42">
        <f t="shared" si="12"/>
        <v>45825</v>
      </c>
      <c r="E57" s="192">
        <f>E56-H56-Q57</f>
        <v>0</v>
      </c>
      <c r="F57" s="127">
        <f t="shared" si="2"/>
        <v>2514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20157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75.7</v>
      </c>
      <c r="D58" s="44">
        <f t="shared" si="12"/>
        <v>45826</v>
      </c>
      <c r="E58" s="192">
        <f>E57-H57-Q58</f>
        <v>0</v>
      </c>
      <c r="F58" s="127">
        <f t="shared" si="2"/>
        <v>2514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20157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6.1599999999999984</v>
      </c>
      <c r="H59" s="46">
        <f>SUM(H10:H58)</f>
        <v>1</v>
      </c>
      <c r="I59" s="485"/>
      <c r="J59" s="486"/>
      <c r="K59" s="480">
        <f>SUM(K10:M58)</f>
        <v>18000</v>
      </c>
      <c r="L59" s="481"/>
      <c r="M59" s="482"/>
      <c r="N59" s="120"/>
      <c r="O59" s="120">
        <f>SUM(O10:O58)</f>
        <v>10765.300000000001</v>
      </c>
      <c r="P59" s="47"/>
      <c r="Q59" s="48">
        <f>SUM(Q10:Q58)</f>
        <v>650</v>
      </c>
      <c r="R59" s="48">
        <f>SUM(R10:R58)</f>
        <v>16055</v>
      </c>
      <c r="S59" s="49"/>
      <c r="T59" s="77">
        <f t="shared" si="13"/>
        <v>20157</v>
      </c>
      <c r="U59" s="78"/>
      <c r="V59" s="78"/>
      <c r="W59" s="151"/>
      <c r="X59" s="152"/>
      <c r="Y59" s="154">
        <f>SUM(Y10:Y30)</f>
        <v>30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3000-000000000000}">
      <formula1>$AA$10:$AA$25</formula1>
    </dataValidation>
  </dataValidation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00B050"/>
  </sheetPr>
  <dimension ref="A1:AL101"/>
  <sheetViews>
    <sheetView workbookViewId="0">
      <selection activeCell="Q14" sqref="Q1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2513</v>
      </c>
      <c r="E2" s="445"/>
      <c r="F2" s="446"/>
      <c r="G2" s="139"/>
      <c r="H2" s="413" t="s">
        <v>2</v>
      </c>
      <c r="I2" s="414"/>
      <c r="J2" s="442">
        <v>652</v>
      </c>
      <c r="K2" s="443"/>
      <c r="L2" s="29" t="s">
        <v>3</v>
      </c>
      <c r="M2" s="165">
        <f>T59</f>
        <v>20223</v>
      </c>
      <c r="N2" s="29" t="s">
        <v>14</v>
      </c>
      <c r="O2" s="181">
        <f>K59</f>
        <v>17500</v>
      </c>
      <c r="P2" s="29" t="s">
        <v>40</v>
      </c>
      <c r="Q2" s="53"/>
      <c r="R2" s="186" t="s">
        <v>236</v>
      </c>
      <c r="S2" s="160">
        <f>Y59</f>
        <v>29</v>
      </c>
      <c r="T2" t="s">
        <v>297</v>
      </c>
      <c r="U2">
        <f xml:space="preserve"> SUM(K10:K58)</f>
        <v>2000</v>
      </c>
      <c r="V2">
        <f>(U2/((J$2)-(SUM(Q10:Q14))))</f>
        <v>3.7313432835820897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140"/>
      <c r="H3" s="392" t="s">
        <v>4</v>
      </c>
      <c r="I3" s="393"/>
      <c r="J3" s="440">
        <v>4014</v>
      </c>
      <c r="K3" s="441"/>
      <c r="L3" s="28" t="s">
        <v>113</v>
      </c>
      <c r="M3" s="166">
        <f>J3/J2</f>
        <v>6.1564417177914113</v>
      </c>
      <c r="N3" s="171" t="s">
        <v>15</v>
      </c>
      <c r="O3" s="182">
        <f>(O2/(J7-J3))</f>
        <v>1.5936617794372097</v>
      </c>
      <c r="P3" s="171" t="s">
        <v>41</v>
      </c>
      <c r="Q3" s="54"/>
      <c r="R3" s="187" t="s">
        <v>237</v>
      </c>
      <c r="S3" s="161">
        <f>G59</f>
        <v>57.849999999999994</v>
      </c>
      <c r="T3" t="s">
        <v>246</v>
      </c>
      <c r="U3">
        <f>SUM(L10:L57)</f>
        <v>7500</v>
      </c>
      <c r="V3">
        <f>(U3/((J$2)-(SUM(Q10:Q15))))</f>
        <v>13.992537313432836</v>
      </c>
    </row>
    <row r="4" spans="1:38" ht="18.75" x14ac:dyDescent="0.3">
      <c r="A4" s="387" t="s">
        <v>5</v>
      </c>
      <c r="B4" s="388"/>
      <c r="C4" s="389"/>
      <c r="D4" s="436">
        <v>45771</v>
      </c>
      <c r="E4" s="437"/>
      <c r="F4" s="438"/>
      <c r="G4" s="138"/>
      <c r="H4" s="433" t="s">
        <v>6</v>
      </c>
      <c r="I4" s="434"/>
      <c r="J4" s="395">
        <f>H59</f>
        <v>7</v>
      </c>
      <c r="K4" s="435"/>
      <c r="L4" s="30" t="s">
        <v>7</v>
      </c>
      <c r="M4" s="167">
        <f>(SUM(H10:H20)/J2)+(SUM(H21:H58)/(J2-J5-AB2))</f>
        <v>1.24307805427265E-2</v>
      </c>
      <c r="N4" s="175" t="s">
        <v>111</v>
      </c>
      <c r="O4" s="183">
        <f>O59</f>
        <v>10565.65</v>
      </c>
      <c r="P4" s="172" t="s">
        <v>39</v>
      </c>
      <c r="Q4" s="54"/>
      <c r="R4" s="187" t="s">
        <v>242</v>
      </c>
      <c r="S4" s="161">
        <f>O2-S3-S2</f>
        <v>17413.150000000001</v>
      </c>
      <c r="T4" t="s">
        <v>37</v>
      </c>
      <c r="U4">
        <f>SUM(M10:M58)</f>
        <v>8000</v>
      </c>
      <c r="V4">
        <f>(U4/((J$2)-(SUM(Q10:Q14))))</f>
        <v>14.925373134328359</v>
      </c>
    </row>
    <row r="5" spans="1:38" ht="18.75" x14ac:dyDescent="0.3">
      <c r="A5" s="387" t="s">
        <v>8</v>
      </c>
      <c r="B5" s="388"/>
      <c r="C5" s="389"/>
      <c r="D5" s="436">
        <v>45810</v>
      </c>
      <c r="E5" s="437"/>
      <c r="F5" s="438"/>
      <c r="G5" s="138"/>
      <c r="H5" s="433" t="s">
        <v>106</v>
      </c>
      <c r="I5" s="434"/>
      <c r="J5" s="395">
        <f>SUM(Q10:Q25)</f>
        <v>116</v>
      </c>
      <c r="K5" s="435"/>
      <c r="L5" s="30" t="s">
        <v>10</v>
      </c>
      <c r="M5" s="168">
        <f>((J7-J3)/M2)*1000</f>
        <v>542.99559907036542</v>
      </c>
      <c r="N5" s="173" t="s">
        <v>112</v>
      </c>
      <c r="O5" s="184">
        <f>O4/(J7-J3)</f>
        <v>0.96217557599490022</v>
      </c>
      <c r="P5" s="173" t="s">
        <v>42</v>
      </c>
      <c r="Q5" s="54"/>
      <c r="R5" s="187" t="s">
        <v>238</v>
      </c>
      <c r="S5" s="161">
        <f>S4/J6</f>
        <v>32.917107750472596</v>
      </c>
    </row>
    <row r="6" spans="1:38" ht="18.75" x14ac:dyDescent="0.3">
      <c r="A6" s="387" t="s">
        <v>11</v>
      </c>
      <c r="B6" s="388"/>
      <c r="C6" s="389"/>
      <c r="D6" s="447">
        <v>26.5</v>
      </c>
      <c r="E6" s="448"/>
      <c r="F6" s="449"/>
      <c r="G6" s="140"/>
      <c r="H6" s="433" t="s">
        <v>107</v>
      </c>
      <c r="I6" s="434"/>
      <c r="J6" s="395">
        <f>Q59-J5</f>
        <v>529</v>
      </c>
      <c r="K6" s="435"/>
      <c r="L6" s="28" t="s">
        <v>109</v>
      </c>
      <c r="M6" s="169">
        <f>SUM(R40:R58)/SUM(Q40:Q58)</f>
        <v>27.207939508506616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65.5</v>
      </c>
      <c r="E7" s="464"/>
      <c r="F7" s="465"/>
      <c r="G7" s="141"/>
      <c r="H7" s="459" t="s">
        <v>12</v>
      </c>
      <c r="I7" s="460"/>
      <c r="J7" s="461">
        <f>R59</f>
        <v>14995</v>
      </c>
      <c r="K7" s="462"/>
      <c r="L7" s="31" t="s">
        <v>110</v>
      </c>
      <c r="M7" s="170">
        <f>SUM(R10:R25)/SUM(Q10:Q25)</f>
        <v>5.1896551724137927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26.5</v>
      </c>
      <c r="D10" s="41">
        <f>D4</f>
        <v>45771</v>
      </c>
      <c r="E10" s="192">
        <f>J2</f>
        <v>652</v>
      </c>
      <c r="F10" s="127">
        <f>D$2</f>
        <v>2513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0.76219999999999999</v>
      </c>
      <c r="O10" s="121">
        <f>SUM(K10:M10)*N10</f>
        <v>1524.4</v>
      </c>
      <c r="P10" s="119" t="s">
        <v>86</v>
      </c>
      <c r="Q10" s="60"/>
      <c r="R10" s="60"/>
      <c r="S10" s="45">
        <f>E10-H10-Q10</f>
        <v>652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27.5</v>
      </c>
      <c r="D11" s="42">
        <f>D10+1</f>
        <v>45772</v>
      </c>
      <c r="E11" s="192">
        <f>E10-H10-Q11</f>
        <v>536</v>
      </c>
      <c r="F11" s="127">
        <f t="shared" ref="F11:F58" si="2">D$2</f>
        <v>2513</v>
      </c>
      <c r="G11" s="127">
        <f t="shared" ref="G11:G58" si="3">H11*X11</f>
        <v>0.25</v>
      </c>
      <c r="H11" s="61">
        <v>1</v>
      </c>
      <c r="I11" s="470" t="s">
        <v>147</v>
      </c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265</v>
      </c>
      <c r="Q11" s="66">
        <v>116</v>
      </c>
      <c r="R11" s="66">
        <v>602</v>
      </c>
      <c r="S11" s="45">
        <f>S10-H11-Q11</f>
        <v>535</v>
      </c>
      <c r="T11" s="74">
        <f>T10+S11</f>
        <v>535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29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28.5</v>
      </c>
      <c r="D12" s="42">
        <f t="shared" si="6"/>
        <v>45773</v>
      </c>
      <c r="E12" s="192">
        <f t="shared" ref="E12:E56" si="7">E11-H11-Q12</f>
        <v>535</v>
      </c>
      <c r="F12" s="127">
        <f t="shared" si="2"/>
        <v>2513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535</v>
      </c>
      <c r="T12" s="74">
        <f t="shared" ref="T12:T51" si="9">T11+S12</f>
        <v>1070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29.5</v>
      </c>
      <c r="D13" s="42">
        <f t="shared" si="6"/>
        <v>45774</v>
      </c>
      <c r="E13" s="192">
        <f t="shared" si="7"/>
        <v>535</v>
      </c>
      <c r="F13" s="127">
        <f t="shared" si="2"/>
        <v>2513</v>
      </c>
      <c r="G13" s="127">
        <f t="shared" si="3"/>
        <v>0.8</v>
      </c>
      <c r="H13" s="61">
        <v>1</v>
      </c>
      <c r="I13" s="470" t="s">
        <v>148</v>
      </c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534</v>
      </c>
      <c r="T13" s="74">
        <f t="shared" si="9"/>
        <v>1604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30.5</v>
      </c>
      <c r="D14" s="42">
        <f t="shared" si="6"/>
        <v>45775</v>
      </c>
      <c r="E14" s="192">
        <f t="shared" si="7"/>
        <v>534</v>
      </c>
      <c r="F14" s="127">
        <f t="shared" si="2"/>
        <v>2513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534</v>
      </c>
      <c r="T14" s="74">
        <f t="shared" si="9"/>
        <v>2138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31.5</v>
      </c>
      <c r="D15" s="42">
        <f t="shared" si="6"/>
        <v>45776</v>
      </c>
      <c r="E15" s="192">
        <f>E14-H14-Q15</f>
        <v>534</v>
      </c>
      <c r="F15" s="127">
        <f t="shared" si="2"/>
        <v>2513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534</v>
      </c>
      <c r="T15" s="74">
        <f t="shared" si="9"/>
        <v>2672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32.5</v>
      </c>
      <c r="D16" s="42">
        <f t="shared" si="6"/>
        <v>45777</v>
      </c>
      <c r="E16" s="192">
        <f t="shared" si="7"/>
        <v>534</v>
      </c>
      <c r="F16" s="127">
        <f t="shared" si="2"/>
        <v>2513</v>
      </c>
      <c r="G16" s="127">
        <f t="shared" si="3"/>
        <v>0</v>
      </c>
      <c r="H16" s="61"/>
      <c r="I16" s="470"/>
      <c r="J16" s="471"/>
      <c r="K16" s="62"/>
      <c r="L16" s="63">
        <v>1000</v>
      </c>
      <c r="M16" s="64"/>
      <c r="N16" s="122">
        <v>0.63319999999999999</v>
      </c>
      <c r="O16" s="121">
        <f t="shared" si="4"/>
        <v>633.19999999999993</v>
      </c>
      <c r="P16" s="65"/>
      <c r="Q16" s="66"/>
      <c r="R16" s="66"/>
      <c r="S16" s="45">
        <f t="shared" si="8"/>
        <v>534</v>
      </c>
      <c r="T16" s="75">
        <f t="shared" si="9"/>
        <v>3206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33.5</v>
      </c>
      <c r="D17" s="42">
        <f t="shared" si="6"/>
        <v>45778</v>
      </c>
      <c r="E17" s="192">
        <f t="shared" si="7"/>
        <v>534</v>
      </c>
      <c r="F17" s="127">
        <f t="shared" si="2"/>
        <v>2513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534</v>
      </c>
      <c r="T17" s="74">
        <f t="shared" si="9"/>
        <v>3740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34.5</v>
      </c>
      <c r="D18" s="42">
        <f t="shared" si="6"/>
        <v>45779</v>
      </c>
      <c r="E18" s="192">
        <f>E17-H17-Q18</f>
        <v>534</v>
      </c>
      <c r="F18" s="127">
        <f t="shared" si="2"/>
        <v>2513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534</v>
      </c>
      <c r="T18" s="74">
        <f t="shared" si="9"/>
        <v>4274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35.5</v>
      </c>
      <c r="D19" s="42">
        <f t="shared" si="6"/>
        <v>45780</v>
      </c>
      <c r="E19" s="192">
        <f t="shared" si="7"/>
        <v>534</v>
      </c>
      <c r="F19" s="127">
        <f t="shared" si="2"/>
        <v>2513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534</v>
      </c>
      <c r="T19" s="74">
        <f t="shared" si="9"/>
        <v>4808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36.5</v>
      </c>
      <c r="D20" s="42">
        <f t="shared" si="6"/>
        <v>45781</v>
      </c>
      <c r="E20" s="192">
        <f t="shared" si="7"/>
        <v>534</v>
      </c>
      <c r="F20" s="127">
        <f t="shared" si="2"/>
        <v>2513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534</v>
      </c>
      <c r="T20" s="74">
        <f t="shared" si="9"/>
        <v>5342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37.5</v>
      </c>
      <c r="D21" s="42">
        <f t="shared" si="6"/>
        <v>45782</v>
      </c>
      <c r="E21" s="192">
        <f t="shared" si="7"/>
        <v>534</v>
      </c>
      <c r="F21" s="127">
        <f t="shared" si="2"/>
        <v>2513</v>
      </c>
      <c r="G21" s="127">
        <f t="shared" si="3"/>
        <v>0</v>
      </c>
      <c r="H21" s="61"/>
      <c r="I21" s="470"/>
      <c r="J21" s="471"/>
      <c r="K21" s="62"/>
      <c r="L21" s="63">
        <v>500</v>
      </c>
      <c r="M21" s="64"/>
      <c r="N21" s="122">
        <v>0.62629999999999997</v>
      </c>
      <c r="O21" s="121">
        <f t="shared" si="4"/>
        <v>313.14999999999998</v>
      </c>
      <c r="P21" s="65"/>
      <c r="Q21" s="66"/>
      <c r="R21" s="66"/>
      <c r="S21" s="45">
        <f t="shared" si="8"/>
        <v>534</v>
      </c>
      <c r="T21" s="74">
        <f t="shared" si="9"/>
        <v>5876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38.5</v>
      </c>
      <c r="D22" s="42">
        <f t="shared" si="6"/>
        <v>45783</v>
      </c>
      <c r="E22" s="192">
        <f t="shared" si="7"/>
        <v>534</v>
      </c>
      <c r="F22" s="127">
        <f t="shared" si="2"/>
        <v>2513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534</v>
      </c>
      <c r="T22" s="74">
        <f t="shared" si="9"/>
        <v>6410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39.5</v>
      </c>
      <c r="D23" s="42">
        <f t="shared" si="6"/>
        <v>45784</v>
      </c>
      <c r="E23" s="192">
        <f t="shared" si="7"/>
        <v>534</v>
      </c>
      <c r="F23" s="127">
        <f t="shared" si="2"/>
        <v>2513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534</v>
      </c>
      <c r="T23" s="75">
        <f t="shared" si="9"/>
        <v>6944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40.5</v>
      </c>
      <c r="D24" s="42">
        <f t="shared" si="6"/>
        <v>45785</v>
      </c>
      <c r="E24" s="192">
        <f t="shared" si="7"/>
        <v>534</v>
      </c>
      <c r="F24" s="127">
        <f t="shared" si="2"/>
        <v>2513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534</v>
      </c>
      <c r="T24" s="74">
        <f t="shared" si="9"/>
        <v>7478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41.5</v>
      </c>
      <c r="D25" s="42">
        <f t="shared" si="6"/>
        <v>45786</v>
      </c>
      <c r="E25" s="192">
        <f t="shared" si="7"/>
        <v>534</v>
      </c>
      <c r="F25" s="127">
        <f t="shared" si="2"/>
        <v>2513</v>
      </c>
      <c r="G25" s="127">
        <f t="shared" si="3"/>
        <v>0</v>
      </c>
      <c r="H25" s="61"/>
      <c r="I25" s="470"/>
      <c r="J25" s="471"/>
      <c r="K25" s="62"/>
      <c r="L25" s="63">
        <v>3000</v>
      </c>
      <c r="M25" s="64"/>
      <c r="N25" s="122">
        <v>0.62629999999999997</v>
      </c>
      <c r="O25" s="121">
        <f t="shared" si="4"/>
        <v>1878.8999999999999</v>
      </c>
      <c r="P25" s="65"/>
      <c r="Q25" s="66"/>
      <c r="R25" s="66"/>
      <c r="S25" s="45">
        <f t="shared" si="8"/>
        <v>534</v>
      </c>
      <c r="T25" s="74">
        <f t="shared" si="9"/>
        <v>8012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42.5</v>
      </c>
      <c r="D26" s="42">
        <f t="shared" si="6"/>
        <v>45787</v>
      </c>
      <c r="E26" s="192">
        <f t="shared" si="7"/>
        <v>534</v>
      </c>
      <c r="F26" s="127">
        <f t="shared" si="2"/>
        <v>2513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534</v>
      </c>
      <c r="T26" s="74">
        <f t="shared" si="9"/>
        <v>8546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43.5</v>
      </c>
      <c r="D27" s="42">
        <f t="shared" si="6"/>
        <v>45788</v>
      </c>
      <c r="E27" s="192">
        <f t="shared" si="7"/>
        <v>534</v>
      </c>
      <c r="F27" s="127">
        <f t="shared" si="2"/>
        <v>2513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534</v>
      </c>
      <c r="T27" s="74">
        <f t="shared" si="9"/>
        <v>9080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44.5</v>
      </c>
      <c r="D28" s="42">
        <f t="shared" si="11"/>
        <v>45789</v>
      </c>
      <c r="E28" s="192">
        <f t="shared" si="7"/>
        <v>534</v>
      </c>
      <c r="F28" s="127">
        <f t="shared" si="2"/>
        <v>2513</v>
      </c>
      <c r="G28" s="127">
        <f t="shared" si="3"/>
        <v>12.319999999999997</v>
      </c>
      <c r="H28" s="61">
        <v>2</v>
      </c>
      <c r="I28" s="470" t="s">
        <v>148</v>
      </c>
      <c r="J28" s="471"/>
      <c r="K28" s="62"/>
      <c r="L28" s="63">
        <v>3000</v>
      </c>
      <c r="M28" s="64"/>
      <c r="N28" s="122">
        <v>0.62629999999999997</v>
      </c>
      <c r="O28" s="121">
        <f t="shared" si="4"/>
        <v>1878.8999999999999</v>
      </c>
      <c r="P28" s="65"/>
      <c r="Q28" s="66"/>
      <c r="R28" s="66"/>
      <c r="S28" s="45">
        <f t="shared" si="8"/>
        <v>532</v>
      </c>
      <c r="T28" s="74">
        <f t="shared" si="9"/>
        <v>9612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45.5</v>
      </c>
      <c r="D29" s="42">
        <f t="shared" si="11"/>
        <v>45790</v>
      </c>
      <c r="E29" s="192">
        <f t="shared" si="7"/>
        <v>532</v>
      </c>
      <c r="F29" s="127">
        <f t="shared" si="2"/>
        <v>2513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532</v>
      </c>
      <c r="T29" s="74">
        <f t="shared" si="9"/>
        <v>10144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46.5</v>
      </c>
      <c r="D30" s="42">
        <f t="shared" si="11"/>
        <v>45791</v>
      </c>
      <c r="E30" s="192">
        <f t="shared" si="7"/>
        <v>532</v>
      </c>
      <c r="F30" s="127">
        <f t="shared" si="2"/>
        <v>2513</v>
      </c>
      <c r="G30" s="127">
        <f t="shared" si="3"/>
        <v>0</v>
      </c>
      <c r="H30" s="61"/>
      <c r="I30" s="470"/>
      <c r="J30" s="471"/>
      <c r="K30" s="62"/>
      <c r="L30" s="63"/>
      <c r="M30" s="64">
        <v>2000</v>
      </c>
      <c r="N30" s="122">
        <v>0.53879999999999995</v>
      </c>
      <c r="O30" s="121">
        <f t="shared" si="4"/>
        <v>1077.5999999999999</v>
      </c>
      <c r="P30" s="65"/>
      <c r="Q30" s="66"/>
      <c r="R30" s="66"/>
      <c r="S30" s="45">
        <f t="shared" si="8"/>
        <v>532</v>
      </c>
      <c r="T30" s="75">
        <f t="shared" si="9"/>
        <v>10676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47.5</v>
      </c>
      <c r="D31" s="42">
        <f t="shared" si="11"/>
        <v>45792</v>
      </c>
      <c r="E31" s="192">
        <f t="shared" si="7"/>
        <v>532</v>
      </c>
      <c r="F31" s="127">
        <f t="shared" si="2"/>
        <v>2513</v>
      </c>
      <c r="G31" s="127">
        <f t="shared" si="3"/>
        <v>7.9599999999999973</v>
      </c>
      <c r="H31" s="61">
        <v>1</v>
      </c>
      <c r="I31" s="470" t="s">
        <v>150</v>
      </c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531</v>
      </c>
      <c r="T31" s="74">
        <f t="shared" si="9"/>
        <v>11207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48.5</v>
      </c>
      <c r="D32" s="42">
        <f t="shared" si="11"/>
        <v>45793</v>
      </c>
      <c r="E32" s="192">
        <f t="shared" si="7"/>
        <v>531</v>
      </c>
      <c r="F32" s="127">
        <f t="shared" si="2"/>
        <v>2513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531</v>
      </c>
      <c r="T32" s="74">
        <f t="shared" si="9"/>
        <v>11738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49.5</v>
      </c>
      <c r="D33" s="42">
        <f t="shared" si="11"/>
        <v>45794</v>
      </c>
      <c r="E33" s="192">
        <f t="shared" si="7"/>
        <v>531</v>
      </c>
      <c r="F33" s="127">
        <f t="shared" si="2"/>
        <v>2513</v>
      </c>
      <c r="G33" s="127">
        <f t="shared" si="3"/>
        <v>0</v>
      </c>
      <c r="H33" s="61"/>
      <c r="I33" s="470"/>
      <c r="J33" s="471"/>
      <c r="K33" s="62"/>
      <c r="L33" s="63"/>
      <c r="M33" s="64">
        <v>3000</v>
      </c>
      <c r="N33" s="122">
        <v>0.53879999999999995</v>
      </c>
      <c r="O33" s="121">
        <f t="shared" si="4"/>
        <v>1616.3999999999999</v>
      </c>
      <c r="P33" s="65"/>
      <c r="Q33" s="66"/>
      <c r="R33" s="66"/>
      <c r="S33" s="45">
        <f t="shared" si="8"/>
        <v>531</v>
      </c>
      <c r="T33" s="74">
        <f t="shared" si="9"/>
        <v>12269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50.5</v>
      </c>
      <c r="D34" s="42">
        <f t="shared" si="11"/>
        <v>45795</v>
      </c>
      <c r="E34" s="192">
        <f t="shared" si="7"/>
        <v>531</v>
      </c>
      <c r="F34" s="127">
        <f t="shared" si="2"/>
        <v>2513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531</v>
      </c>
      <c r="T34" s="74">
        <f t="shared" si="9"/>
        <v>12800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51.5</v>
      </c>
      <c r="D35" s="42">
        <f t="shared" si="11"/>
        <v>45796</v>
      </c>
      <c r="E35" s="192">
        <f t="shared" si="7"/>
        <v>531</v>
      </c>
      <c r="F35" s="127">
        <f t="shared" si="2"/>
        <v>2513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531</v>
      </c>
      <c r="T35" s="74">
        <f t="shared" si="9"/>
        <v>13331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52.5</v>
      </c>
      <c r="D36" s="42">
        <f t="shared" si="11"/>
        <v>45797</v>
      </c>
      <c r="E36" s="192">
        <f t="shared" si="7"/>
        <v>531</v>
      </c>
      <c r="F36" s="127">
        <f t="shared" si="2"/>
        <v>2513</v>
      </c>
      <c r="G36" s="127">
        <f t="shared" si="3"/>
        <v>0</v>
      </c>
      <c r="H36" s="61"/>
      <c r="I36" s="470"/>
      <c r="J36" s="471"/>
      <c r="K36" s="62"/>
      <c r="L36" s="63"/>
      <c r="M36" s="64">
        <v>4000</v>
      </c>
      <c r="N36" s="122">
        <v>0.53879999999999995</v>
      </c>
      <c r="O36" s="121">
        <f t="shared" si="4"/>
        <v>2155.1999999999998</v>
      </c>
      <c r="P36" s="65"/>
      <c r="Q36" s="66"/>
      <c r="R36" s="66"/>
      <c r="S36" s="45">
        <f t="shared" si="8"/>
        <v>531</v>
      </c>
      <c r="T36" s="74">
        <f t="shared" si="9"/>
        <v>13862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53.5</v>
      </c>
      <c r="D37" s="42">
        <f t="shared" si="11"/>
        <v>45798</v>
      </c>
      <c r="E37" s="192">
        <f t="shared" si="7"/>
        <v>531</v>
      </c>
      <c r="F37" s="127">
        <f t="shared" si="2"/>
        <v>2513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531</v>
      </c>
      <c r="T37" s="75">
        <f t="shared" si="9"/>
        <v>14393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54.5</v>
      </c>
      <c r="D38" s="42">
        <f t="shared" si="11"/>
        <v>45799</v>
      </c>
      <c r="E38" s="192">
        <f t="shared" si="7"/>
        <v>531</v>
      </c>
      <c r="F38" s="127">
        <f t="shared" si="2"/>
        <v>2513</v>
      </c>
      <c r="G38" s="127">
        <f t="shared" si="3"/>
        <v>12.959999999999999</v>
      </c>
      <c r="H38" s="61">
        <v>1</v>
      </c>
      <c r="I38" s="470" t="s">
        <v>158</v>
      </c>
      <c r="J38" s="471"/>
      <c r="K38" s="62"/>
      <c r="L38" s="63"/>
      <c r="M38" s="64"/>
      <c r="N38" s="122"/>
      <c r="O38" s="121">
        <f t="shared" si="4"/>
        <v>0</v>
      </c>
      <c r="P38" s="118" t="s">
        <v>274</v>
      </c>
      <c r="Q38" s="66"/>
      <c r="R38" s="66"/>
      <c r="S38" s="45">
        <f t="shared" si="8"/>
        <v>530</v>
      </c>
      <c r="T38" s="74">
        <f t="shared" si="9"/>
        <v>14923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55.5</v>
      </c>
      <c r="D39" s="42">
        <f t="shared" si="11"/>
        <v>45800</v>
      </c>
      <c r="E39" s="192">
        <f t="shared" si="7"/>
        <v>530</v>
      </c>
      <c r="F39" s="127">
        <f t="shared" si="2"/>
        <v>2513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530</v>
      </c>
      <c r="T39" s="74">
        <f t="shared" si="9"/>
        <v>15453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56.5</v>
      </c>
      <c r="D40" s="42">
        <f t="shared" si="11"/>
        <v>45801</v>
      </c>
      <c r="E40" s="192">
        <f t="shared" si="7"/>
        <v>530</v>
      </c>
      <c r="F40" s="127">
        <f t="shared" si="2"/>
        <v>2513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530</v>
      </c>
      <c r="T40" s="74">
        <f t="shared" si="9"/>
        <v>15983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57.5</v>
      </c>
      <c r="D41" s="42">
        <f t="shared" si="11"/>
        <v>45802</v>
      </c>
      <c r="E41" s="192">
        <f t="shared" si="7"/>
        <v>530</v>
      </c>
      <c r="F41" s="127">
        <f t="shared" si="2"/>
        <v>2513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530</v>
      </c>
      <c r="T41" s="74">
        <f t="shared" si="9"/>
        <v>16513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58.5</v>
      </c>
      <c r="D42" s="42">
        <f t="shared" si="11"/>
        <v>45803</v>
      </c>
      <c r="E42" s="192">
        <f t="shared" si="7"/>
        <v>530</v>
      </c>
      <c r="F42" s="127">
        <f t="shared" si="2"/>
        <v>2513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530</v>
      </c>
      <c r="T42" s="74">
        <f t="shared" si="9"/>
        <v>17043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59.5</v>
      </c>
      <c r="D43" s="42">
        <f t="shared" si="11"/>
        <v>45804</v>
      </c>
      <c r="E43" s="192">
        <f t="shared" si="7"/>
        <v>530</v>
      </c>
      <c r="F43" s="127">
        <f t="shared" si="2"/>
        <v>2513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530</v>
      </c>
      <c r="T43" s="74">
        <f t="shared" si="9"/>
        <v>17573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60.5</v>
      </c>
      <c r="D44" s="42">
        <f t="shared" si="12"/>
        <v>45805</v>
      </c>
      <c r="E44" s="192">
        <f t="shared" si="7"/>
        <v>530</v>
      </c>
      <c r="F44" s="127">
        <f t="shared" si="2"/>
        <v>2513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530</v>
      </c>
      <c r="T44" s="75">
        <f t="shared" si="9"/>
        <v>18103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61.5</v>
      </c>
      <c r="D45" s="42">
        <f t="shared" si="12"/>
        <v>45806</v>
      </c>
      <c r="E45" s="192">
        <f t="shared" si="7"/>
        <v>530</v>
      </c>
      <c r="F45" s="127">
        <f t="shared" si="2"/>
        <v>2513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530</v>
      </c>
      <c r="T45" s="74">
        <f>T44+S45</f>
        <v>18633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62.5</v>
      </c>
      <c r="D46" s="42">
        <f t="shared" si="12"/>
        <v>45807</v>
      </c>
      <c r="E46" s="192">
        <f t="shared" si="7"/>
        <v>530</v>
      </c>
      <c r="F46" s="127">
        <f t="shared" si="2"/>
        <v>2513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530</v>
      </c>
      <c r="T46" s="74">
        <f>T45+S46</f>
        <v>19163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63.5</v>
      </c>
      <c r="D47" s="42">
        <f t="shared" si="12"/>
        <v>45808</v>
      </c>
      <c r="E47" s="192">
        <f t="shared" si="7"/>
        <v>530</v>
      </c>
      <c r="F47" s="127">
        <f t="shared" si="2"/>
        <v>2513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530</v>
      </c>
      <c r="T47" s="74">
        <f t="shared" si="9"/>
        <v>19693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64.5</v>
      </c>
      <c r="D48" s="42">
        <f t="shared" si="12"/>
        <v>45809</v>
      </c>
      <c r="E48" s="192">
        <f t="shared" si="7"/>
        <v>530</v>
      </c>
      <c r="F48" s="127">
        <f t="shared" si="2"/>
        <v>2513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530</v>
      </c>
      <c r="T48" s="74">
        <f t="shared" si="9"/>
        <v>20223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65.5</v>
      </c>
      <c r="D49" s="42">
        <f t="shared" si="12"/>
        <v>45810</v>
      </c>
      <c r="E49" s="192">
        <f t="shared" si="7"/>
        <v>1</v>
      </c>
      <c r="F49" s="127">
        <f t="shared" si="2"/>
        <v>2513</v>
      </c>
      <c r="G49" s="127">
        <f t="shared" si="3"/>
        <v>23.56</v>
      </c>
      <c r="H49" s="61">
        <v>1</v>
      </c>
      <c r="I49" s="470" t="s">
        <v>147</v>
      </c>
      <c r="J49" s="471"/>
      <c r="K49" s="62"/>
      <c r="L49" s="63"/>
      <c r="M49" s="64">
        <v>-1000</v>
      </c>
      <c r="N49" s="122">
        <v>0.5121</v>
      </c>
      <c r="O49" s="121">
        <f t="shared" si="4"/>
        <v>-512.1</v>
      </c>
      <c r="P49" s="65" t="s">
        <v>363</v>
      </c>
      <c r="Q49" s="66">
        <v>529</v>
      </c>
      <c r="R49" s="66">
        <v>14393</v>
      </c>
      <c r="S49" s="45">
        <f t="shared" si="8"/>
        <v>0</v>
      </c>
      <c r="T49" s="74">
        <f t="shared" si="9"/>
        <v>20223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66.5</v>
      </c>
      <c r="D50" s="42">
        <f t="shared" si="12"/>
        <v>45811</v>
      </c>
      <c r="E50" s="192">
        <f t="shared" si="7"/>
        <v>0</v>
      </c>
      <c r="F50" s="127">
        <f t="shared" si="2"/>
        <v>2513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20223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67.5</v>
      </c>
      <c r="D51" s="42">
        <f t="shared" si="12"/>
        <v>45812</v>
      </c>
      <c r="E51" s="192">
        <f t="shared" si="7"/>
        <v>0</v>
      </c>
      <c r="F51" s="127">
        <f t="shared" si="2"/>
        <v>2513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20223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68.5</v>
      </c>
      <c r="D52" s="42">
        <f t="shared" si="12"/>
        <v>45813</v>
      </c>
      <c r="E52" s="192">
        <f t="shared" si="7"/>
        <v>0</v>
      </c>
      <c r="F52" s="127">
        <f t="shared" si="2"/>
        <v>2513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20223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69.5</v>
      </c>
      <c r="D53" s="42">
        <f t="shared" si="12"/>
        <v>45814</v>
      </c>
      <c r="E53" s="192">
        <f t="shared" si="7"/>
        <v>0</v>
      </c>
      <c r="F53" s="127">
        <f t="shared" si="2"/>
        <v>2513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20223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70.5</v>
      </c>
      <c r="D54" s="42">
        <f t="shared" si="12"/>
        <v>45815</v>
      </c>
      <c r="E54" s="192">
        <f t="shared" si="7"/>
        <v>0</v>
      </c>
      <c r="F54" s="127">
        <f t="shared" si="2"/>
        <v>2513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20223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71.5</v>
      </c>
      <c r="D55" s="42">
        <f t="shared" si="12"/>
        <v>45816</v>
      </c>
      <c r="E55" s="192">
        <f t="shared" si="7"/>
        <v>0</v>
      </c>
      <c r="F55" s="127">
        <f t="shared" si="2"/>
        <v>2513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20223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72.5</v>
      </c>
      <c r="D56" s="42">
        <f t="shared" si="12"/>
        <v>45817</v>
      </c>
      <c r="E56" s="192">
        <f t="shared" si="7"/>
        <v>0</v>
      </c>
      <c r="F56" s="127">
        <f t="shared" si="2"/>
        <v>2513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20223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73.5</v>
      </c>
      <c r="D57" s="42">
        <f t="shared" si="12"/>
        <v>45818</v>
      </c>
      <c r="E57" s="192">
        <f>E56-H56-Q57</f>
        <v>0</v>
      </c>
      <c r="F57" s="127">
        <f t="shared" si="2"/>
        <v>2513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20223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74.5</v>
      </c>
      <c r="D58" s="44">
        <f t="shared" si="12"/>
        <v>45819</v>
      </c>
      <c r="E58" s="192">
        <f>E57-H57-Q58</f>
        <v>0</v>
      </c>
      <c r="F58" s="127">
        <f t="shared" si="2"/>
        <v>2513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20223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57.849999999999994</v>
      </c>
      <c r="H59" s="46">
        <f>SUM(H10:H58)</f>
        <v>7</v>
      </c>
      <c r="I59" s="485"/>
      <c r="J59" s="486"/>
      <c r="K59" s="480">
        <f>SUM(K10:M58)</f>
        <v>17500</v>
      </c>
      <c r="L59" s="481"/>
      <c r="M59" s="482"/>
      <c r="N59" s="120"/>
      <c r="O59" s="120">
        <f>SUM(O10:O58)</f>
        <v>10565.65</v>
      </c>
      <c r="P59" s="47"/>
      <c r="Q59" s="48">
        <f>SUM(Q10:Q58)</f>
        <v>645</v>
      </c>
      <c r="R59" s="48">
        <f>SUM(R10:R58)</f>
        <v>14995</v>
      </c>
      <c r="S59" s="49"/>
      <c r="T59" s="77">
        <f t="shared" si="13"/>
        <v>20223</v>
      </c>
      <c r="U59" s="78"/>
      <c r="V59" s="78"/>
      <c r="W59" s="151"/>
      <c r="X59" s="152"/>
      <c r="Y59" s="154">
        <f>SUM(Y10:Y30)</f>
        <v>29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3100-000000000000}">
      <formula1>$AA$10:$AA$25</formula1>
    </dataValidation>
  </dataValidation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00B050"/>
  </sheetPr>
  <dimension ref="A1:AL101"/>
  <sheetViews>
    <sheetView topLeftCell="F1" workbookViewId="0">
      <selection activeCell="S4" sqref="S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2512</v>
      </c>
      <c r="E2" s="445"/>
      <c r="F2" s="446"/>
      <c r="G2" s="139"/>
      <c r="H2" s="413" t="s">
        <v>2</v>
      </c>
      <c r="I2" s="414"/>
      <c r="J2" s="442">
        <v>636</v>
      </c>
      <c r="K2" s="443"/>
      <c r="L2" s="29" t="s">
        <v>3</v>
      </c>
      <c r="M2" s="165">
        <f>T59</f>
        <v>20133</v>
      </c>
      <c r="N2" s="29" t="s">
        <v>14</v>
      </c>
      <c r="O2" s="181">
        <f>K59</f>
        <v>17500</v>
      </c>
      <c r="P2" s="29" t="s">
        <v>40</v>
      </c>
      <c r="Q2" s="53"/>
      <c r="R2" s="186" t="s">
        <v>236</v>
      </c>
      <c r="S2" s="160">
        <f>Y59</f>
        <v>26</v>
      </c>
      <c r="T2" t="s">
        <v>297</v>
      </c>
      <c r="U2">
        <f xml:space="preserve"> SUM(K10:K58)</f>
        <v>2000</v>
      </c>
      <c r="V2">
        <f>(U2/((J$2)-(SUM(Q10:Q14))))</f>
        <v>3.7593984962406015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0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140"/>
      <c r="H3" s="392" t="s">
        <v>4</v>
      </c>
      <c r="I3" s="393"/>
      <c r="J3" s="440">
        <v>4157</v>
      </c>
      <c r="K3" s="441"/>
      <c r="L3" s="28" t="s">
        <v>113</v>
      </c>
      <c r="M3" s="166">
        <f>J3/J2</f>
        <v>6.5361635220125782</v>
      </c>
      <c r="N3" s="171" t="s">
        <v>15</v>
      </c>
      <c r="O3" s="182">
        <f>(O2/(J7-J3))</f>
        <v>1.5848578156131137</v>
      </c>
      <c r="P3" s="171" t="s">
        <v>41</v>
      </c>
      <c r="Q3" s="54"/>
      <c r="R3" s="187" t="s">
        <v>237</v>
      </c>
      <c r="S3" s="161">
        <f>G59</f>
        <v>70.239999999999995</v>
      </c>
      <c r="T3" t="s">
        <v>246</v>
      </c>
      <c r="U3">
        <f>SUM(L10:L57)</f>
        <v>6500</v>
      </c>
      <c r="V3">
        <f>(U3/((J$2)-(SUM(Q10:Q15))))</f>
        <v>12.218045112781954</v>
      </c>
    </row>
    <row r="4" spans="1:38" ht="18.75" x14ac:dyDescent="0.3">
      <c r="A4" s="387" t="s">
        <v>5</v>
      </c>
      <c r="B4" s="388"/>
      <c r="C4" s="389"/>
      <c r="D4" s="436">
        <v>45764</v>
      </c>
      <c r="E4" s="437"/>
      <c r="F4" s="438"/>
      <c r="G4" s="138"/>
      <c r="H4" s="433" t="s">
        <v>6</v>
      </c>
      <c r="I4" s="434"/>
      <c r="J4" s="395">
        <f>H59</f>
        <v>6</v>
      </c>
      <c r="K4" s="435"/>
      <c r="L4" s="30" t="s">
        <v>7</v>
      </c>
      <c r="M4" s="167">
        <f>(SUM(H10:H20)/J2)+(SUM(H21:H58)/(J2-J5-AB2))</f>
        <v>1.1278195488721804E-2</v>
      </c>
      <c r="N4" s="175" t="s">
        <v>111</v>
      </c>
      <c r="O4" s="183">
        <f>O59</f>
        <v>10468.699999999999</v>
      </c>
      <c r="P4" s="172" t="s">
        <v>39</v>
      </c>
      <c r="Q4" s="54"/>
      <c r="R4" s="187" t="s">
        <v>242</v>
      </c>
      <c r="S4" s="161">
        <f>O2-S3-S2</f>
        <v>17403.759999999998</v>
      </c>
      <c r="T4" t="s">
        <v>37</v>
      </c>
      <c r="U4">
        <f>SUM(M10:M58)</f>
        <v>9000</v>
      </c>
      <c r="V4">
        <f>(U4/((J$2)-(SUM(Q10:Q14))))</f>
        <v>16.917293233082706</v>
      </c>
    </row>
    <row r="5" spans="1:38" ht="18.75" x14ac:dyDescent="0.3">
      <c r="A5" s="387" t="s">
        <v>8</v>
      </c>
      <c r="B5" s="388"/>
      <c r="C5" s="389"/>
      <c r="D5" s="436">
        <v>45803</v>
      </c>
      <c r="E5" s="437"/>
      <c r="F5" s="438"/>
      <c r="G5" s="138"/>
      <c r="H5" s="433" t="s">
        <v>106</v>
      </c>
      <c r="I5" s="434"/>
      <c r="J5" s="395">
        <f>SUM(Q10:Q25)</f>
        <v>104</v>
      </c>
      <c r="K5" s="435"/>
      <c r="L5" s="30" t="s">
        <v>10</v>
      </c>
      <c r="M5" s="168">
        <f>((J7-J3)/M2)*1000</f>
        <v>548.4527889534595</v>
      </c>
      <c r="N5" s="173" t="s">
        <v>112</v>
      </c>
      <c r="O5" s="184">
        <f>O4/(J7-J3)</f>
        <v>0.94808005796051431</v>
      </c>
      <c r="P5" s="173" t="s">
        <v>42</v>
      </c>
      <c r="Q5" s="54"/>
      <c r="R5" s="187" t="s">
        <v>238</v>
      </c>
      <c r="S5" s="161">
        <f>S4/J6</f>
        <v>33.086996197718626</v>
      </c>
    </row>
    <row r="6" spans="1:38" ht="18.75" x14ac:dyDescent="0.3">
      <c r="A6" s="387" t="s">
        <v>11</v>
      </c>
      <c r="B6" s="388"/>
      <c r="C6" s="389"/>
      <c r="D6" s="447">
        <v>27</v>
      </c>
      <c r="E6" s="448"/>
      <c r="F6" s="449"/>
      <c r="G6" s="140"/>
      <c r="H6" s="433" t="s">
        <v>107</v>
      </c>
      <c r="I6" s="434"/>
      <c r="J6" s="395">
        <f>Q59-J5</f>
        <v>526</v>
      </c>
      <c r="K6" s="435"/>
      <c r="L6" s="28" t="s">
        <v>109</v>
      </c>
      <c r="M6" s="169">
        <f>SUM(R40:R58)/SUM(Q40:Q58)</f>
        <v>27.617870722433459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</v>
      </c>
      <c r="E7" s="464"/>
      <c r="F7" s="465"/>
      <c r="G7" s="141"/>
      <c r="H7" s="459" t="s">
        <v>12</v>
      </c>
      <c r="I7" s="460"/>
      <c r="J7" s="461">
        <f>R59</f>
        <v>15199</v>
      </c>
      <c r="K7" s="462"/>
      <c r="L7" s="31" t="s">
        <v>110</v>
      </c>
      <c r="M7" s="170">
        <f>SUM(R10:R25)/SUM(Q10:Q25)</f>
        <v>6.4615384615384617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</v>
      </c>
      <c r="D10" s="41">
        <f>D4</f>
        <v>45764</v>
      </c>
      <c r="E10" s="192">
        <f>J2</f>
        <v>636</v>
      </c>
      <c r="F10" s="127">
        <f>D$2</f>
        <v>2512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0.76219999999999999</v>
      </c>
      <c r="O10" s="121">
        <f>SUM(K10:M10)*N10</f>
        <v>1524.4</v>
      </c>
      <c r="P10" s="119" t="s">
        <v>85</v>
      </c>
      <c r="Q10" s="60"/>
      <c r="R10" s="60"/>
      <c r="S10" s="45">
        <f>E10-H10-Q10</f>
        <v>636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</v>
      </c>
      <c r="D11" s="42">
        <f>D10+1</f>
        <v>45765</v>
      </c>
      <c r="E11" s="192">
        <f>E10-H10-Q11</f>
        <v>532</v>
      </c>
      <c r="F11" s="127">
        <f t="shared" ref="F11:F58" si="2">D$2</f>
        <v>2512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265</v>
      </c>
      <c r="Q11" s="66">
        <v>104</v>
      </c>
      <c r="R11" s="66">
        <v>672</v>
      </c>
      <c r="S11" s="45">
        <f>S10-H11-Q11</f>
        <v>532</v>
      </c>
      <c r="T11" s="74">
        <f>T10+S11</f>
        <v>532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26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</v>
      </c>
      <c r="D12" s="42">
        <f t="shared" si="6"/>
        <v>45766</v>
      </c>
      <c r="E12" s="192">
        <f t="shared" ref="E12:E56" si="7">E11-H11-Q12</f>
        <v>532</v>
      </c>
      <c r="F12" s="127">
        <f t="shared" si="2"/>
        <v>2512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532</v>
      </c>
      <c r="T12" s="74">
        <f t="shared" ref="T12:T51" si="9">T11+S12</f>
        <v>1064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</v>
      </c>
      <c r="D13" s="42">
        <f t="shared" si="6"/>
        <v>45767</v>
      </c>
      <c r="E13" s="192">
        <f t="shared" si="7"/>
        <v>532</v>
      </c>
      <c r="F13" s="127">
        <f t="shared" si="2"/>
        <v>2512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532</v>
      </c>
      <c r="T13" s="74">
        <f t="shared" si="9"/>
        <v>1596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</v>
      </c>
      <c r="D14" s="42">
        <f t="shared" si="6"/>
        <v>45768</v>
      </c>
      <c r="E14" s="192">
        <f t="shared" si="7"/>
        <v>532</v>
      </c>
      <c r="F14" s="127">
        <f t="shared" si="2"/>
        <v>2512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532</v>
      </c>
      <c r="T14" s="74">
        <f t="shared" si="9"/>
        <v>2128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</v>
      </c>
      <c r="D15" s="42">
        <f t="shared" si="6"/>
        <v>45769</v>
      </c>
      <c r="E15" s="192">
        <f>E14-H14-Q15</f>
        <v>532</v>
      </c>
      <c r="F15" s="127">
        <f t="shared" si="2"/>
        <v>2512</v>
      </c>
      <c r="G15" s="127">
        <f t="shared" si="3"/>
        <v>0</v>
      </c>
      <c r="H15" s="61"/>
      <c r="I15" s="470"/>
      <c r="J15" s="471"/>
      <c r="K15" s="62"/>
      <c r="L15" s="63">
        <v>1000</v>
      </c>
      <c r="M15" s="64"/>
      <c r="N15" s="122">
        <v>0.63319999999999999</v>
      </c>
      <c r="O15" s="121">
        <f t="shared" si="4"/>
        <v>633.19999999999993</v>
      </c>
      <c r="P15" s="65"/>
      <c r="Q15" s="66"/>
      <c r="R15" s="66"/>
      <c r="S15" s="45">
        <f t="shared" si="8"/>
        <v>532</v>
      </c>
      <c r="T15" s="74">
        <f t="shared" si="9"/>
        <v>2660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</v>
      </c>
      <c r="D16" s="42">
        <f t="shared" si="6"/>
        <v>45770</v>
      </c>
      <c r="E16" s="192">
        <f t="shared" si="7"/>
        <v>532</v>
      </c>
      <c r="F16" s="127">
        <f t="shared" si="2"/>
        <v>2512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532</v>
      </c>
      <c r="T16" s="75">
        <f t="shared" si="9"/>
        <v>3192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</v>
      </c>
      <c r="D17" s="42">
        <f t="shared" si="6"/>
        <v>45771</v>
      </c>
      <c r="E17" s="192">
        <f t="shared" si="7"/>
        <v>532</v>
      </c>
      <c r="F17" s="127">
        <f t="shared" si="2"/>
        <v>2512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532</v>
      </c>
      <c r="T17" s="74">
        <f t="shared" si="9"/>
        <v>3724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</v>
      </c>
      <c r="D18" s="42">
        <f t="shared" si="6"/>
        <v>45772</v>
      </c>
      <c r="E18" s="192">
        <f>E17-H17-Q18</f>
        <v>532</v>
      </c>
      <c r="F18" s="127">
        <f t="shared" si="2"/>
        <v>2512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532</v>
      </c>
      <c r="T18" s="74">
        <f t="shared" si="9"/>
        <v>4256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</v>
      </c>
      <c r="D19" s="42">
        <f t="shared" si="6"/>
        <v>45773</v>
      </c>
      <c r="E19" s="192">
        <f t="shared" si="7"/>
        <v>532</v>
      </c>
      <c r="F19" s="127">
        <f t="shared" si="2"/>
        <v>2512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532</v>
      </c>
      <c r="T19" s="74">
        <f t="shared" si="9"/>
        <v>4788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</v>
      </c>
      <c r="D20" s="42">
        <f t="shared" si="6"/>
        <v>45774</v>
      </c>
      <c r="E20" s="192">
        <f t="shared" si="7"/>
        <v>532</v>
      </c>
      <c r="F20" s="127">
        <f t="shared" si="2"/>
        <v>2512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532</v>
      </c>
      <c r="T20" s="74">
        <f t="shared" si="9"/>
        <v>5320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</v>
      </c>
      <c r="D21" s="42">
        <f t="shared" si="6"/>
        <v>45775</v>
      </c>
      <c r="E21" s="192">
        <f t="shared" si="7"/>
        <v>532</v>
      </c>
      <c r="F21" s="127">
        <f t="shared" si="2"/>
        <v>2512</v>
      </c>
      <c r="G21" s="127">
        <f t="shared" si="3"/>
        <v>0</v>
      </c>
      <c r="H21" s="61"/>
      <c r="I21" s="470"/>
      <c r="J21" s="471"/>
      <c r="K21" s="62"/>
      <c r="L21" s="63">
        <v>1500</v>
      </c>
      <c r="M21" s="64"/>
      <c r="N21" s="122">
        <v>0.63319999999999999</v>
      </c>
      <c r="O21" s="121">
        <f t="shared" si="4"/>
        <v>949.8</v>
      </c>
      <c r="P21" s="65"/>
      <c r="Q21" s="66"/>
      <c r="R21" s="66"/>
      <c r="S21" s="45">
        <f t="shared" si="8"/>
        <v>532</v>
      </c>
      <c r="T21" s="74">
        <f t="shared" si="9"/>
        <v>5852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</v>
      </c>
      <c r="D22" s="42">
        <f t="shared" si="6"/>
        <v>45776</v>
      </c>
      <c r="E22" s="192">
        <f t="shared" si="7"/>
        <v>532</v>
      </c>
      <c r="F22" s="127">
        <f t="shared" si="2"/>
        <v>2512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532</v>
      </c>
      <c r="T22" s="74">
        <f t="shared" si="9"/>
        <v>6384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</v>
      </c>
      <c r="D23" s="42">
        <f t="shared" si="6"/>
        <v>45777</v>
      </c>
      <c r="E23" s="192">
        <f t="shared" si="7"/>
        <v>532</v>
      </c>
      <c r="F23" s="127">
        <f t="shared" si="2"/>
        <v>2512</v>
      </c>
      <c r="G23" s="127">
        <f t="shared" si="3"/>
        <v>4.0399999999999991</v>
      </c>
      <c r="H23" s="61">
        <v>1</v>
      </c>
      <c r="I23" s="470" t="s">
        <v>155</v>
      </c>
      <c r="J23" s="471"/>
      <c r="K23" s="62"/>
      <c r="L23" s="63">
        <v>1000</v>
      </c>
      <c r="M23" s="64"/>
      <c r="N23" s="122">
        <v>0.63319999999999999</v>
      </c>
      <c r="O23" s="121">
        <f t="shared" si="4"/>
        <v>633.19999999999993</v>
      </c>
      <c r="P23" s="65"/>
      <c r="Q23" s="66"/>
      <c r="R23" s="66"/>
      <c r="S23" s="45">
        <f t="shared" si="8"/>
        <v>531</v>
      </c>
      <c r="T23" s="75">
        <f t="shared" si="9"/>
        <v>6915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</v>
      </c>
      <c r="D24" s="42">
        <f t="shared" si="6"/>
        <v>45778</v>
      </c>
      <c r="E24" s="192">
        <f t="shared" si="7"/>
        <v>531</v>
      </c>
      <c r="F24" s="127">
        <f t="shared" si="2"/>
        <v>2512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531</v>
      </c>
      <c r="T24" s="74">
        <f t="shared" si="9"/>
        <v>7446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</v>
      </c>
      <c r="D25" s="42">
        <f t="shared" si="6"/>
        <v>45779</v>
      </c>
      <c r="E25" s="192">
        <f t="shared" si="7"/>
        <v>531</v>
      </c>
      <c r="F25" s="127">
        <f t="shared" si="2"/>
        <v>2512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531</v>
      </c>
      <c r="T25" s="74">
        <f t="shared" si="9"/>
        <v>7977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</v>
      </c>
      <c r="D26" s="42">
        <f t="shared" si="6"/>
        <v>45780</v>
      </c>
      <c r="E26" s="192">
        <f t="shared" si="7"/>
        <v>531</v>
      </c>
      <c r="F26" s="127">
        <f t="shared" si="2"/>
        <v>2512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531</v>
      </c>
      <c r="T26" s="74">
        <f t="shared" si="9"/>
        <v>8508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</v>
      </c>
      <c r="D27" s="42">
        <f t="shared" si="6"/>
        <v>45781</v>
      </c>
      <c r="E27" s="192">
        <f t="shared" si="7"/>
        <v>531</v>
      </c>
      <c r="F27" s="127">
        <f t="shared" si="2"/>
        <v>2512</v>
      </c>
      <c r="G27" s="127">
        <f t="shared" si="3"/>
        <v>5.5599999999999987</v>
      </c>
      <c r="H27" s="61">
        <v>1</v>
      </c>
      <c r="I27" s="470" t="s">
        <v>155</v>
      </c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530</v>
      </c>
      <c r="T27" s="74">
        <f t="shared" si="9"/>
        <v>9038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</v>
      </c>
      <c r="D28" s="42">
        <f t="shared" si="11"/>
        <v>45782</v>
      </c>
      <c r="E28" s="192">
        <f t="shared" si="7"/>
        <v>530</v>
      </c>
      <c r="F28" s="127">
        <f t="shared" si="2"/>
        <v>2512</v>
      </c>
      <c r="G28" s="127">
        <f t="shared" si="3"/>
        <v>0</v>
      </c>
      <c r="H28" s="61"/>
      <c r="I28" s="470"/>
      <c r="J28" s="471"/>
      <c r="K28" s="62"/>
      <c r="L28" s="63">
        <v>3000</v>
      </c>
      <c r="M28" s="64"/>
      <c r="N28" s="122">
        <v>0.62629999999999997</v>
      </c>
      <c r="O28" s="121">
        <f t="shared" si="4"/>
        <v>1878.8999999999999</v>
      </c>
      <c r="P28" s="65"/>
      <c r="Q28" s="66"/>
      <c r="R28" s="66"/>
      <c r="S28" s="45">
        <f t="shared" si="8"/>
        <v>530</v>
      </c>
      <c r="T28" s="74">
        <f t="shared" si="9"/>
        <v>9568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</v>
      </c>
      <c r="D29" s="42">
        <f t="shared" si="11"/>
        <v>45783</v>
      </c>
      <c r="E29" s="192">
        <f t="shared" si="7"/>
        <v>530</v>
      </c>
      <c r="F29" s="127">
        <f t="shared" si="2"/>
        <v>2512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530</v>
      </c>
      <c r="T29" s="74">
        <f t="shared" si="9"/>
        <v>10098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</v>
      </c>
      <c r="D30" s="42">
        <f t="shared" si="11"/>
        <v>45784</v>
      </c>
      <c r="E30" s="192">
        <f t="shared" si="7"/>
        <v>530</v>
      </c>
      <c r="F30" s="127">
        <f t="shared" si="2"/>
        <v>2512</v>
      </c>
      <c r="G30" s="127">
        <f t="shared" si="3"/>
        <v>0</v>
      </c>
      <c r="H30" s="61"/>
      <c r="I30" s="470"/>
      <c r="J30" s="471"/>
      <c r="K30" s="62"/>
      <c r="L30" s="63"/>
      <c r="M30" s="64">
        <v>1000</v>
      </c>
      <c r="N30" s="122">
        <v>0.53879999999999995</v>
      </c>
      <c r="O30" s="121">
        <f t="shared" si="4"/>
        <v>538.79999999999995</v>
      </c>
      <c r="P30" s="65"/>
      <c r="Q30" s="66"/>
      <c r="R30" s="66"/>
      <c r="S30" s="45">
        <f t="shared" si="8"/>
        <v>530</v>
      </c>
      <c r="T30" s="75">
        <f t="shared" si="9"/>
        <v>10628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</v>
      </c>
      <c r="D31" s="42">
        <f t="shared" si="11"/>
        <v>45785</v>
      </c>
      <c r="E31" s="192">
        <f t="shared" si="7"/>
        <v>530</v>
      </c>
      <c r="F31" s="127">
        <f t="shared" si="2"/>
        <v>2512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530</v>
      </c>
      <c r="T31" s="74">
        <f t="shared" si="9"/>
        <v>11158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</v>
      </c>
      <c r="D32" s="42">
        <f t="shared" si="11"/>
        <v>45786</v>
      </c>
      <c r="E32" s="192">
        <f t="shared" si="7"/>
        <v>530</v>
      </c>
      <c r="F32" s="127">
        <f t="shared" si="2"/>
        <v>2512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530</v>
      </c>
      <c r="T32" s="74">
        <f t="shared" si="9"/>
        <v>11688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</v>
      </c>
      <c r="D33" s="42">
        <f t="shared" si="11"/>
        <v>45787</v>
      </c>
      <c r="E33" s="192">
        <f t="shared" si="7"/>
        <v>530</v>
      </c>
      <c r="F33" s="127">
        <f t="shared" si="2"/>
        <v>2512</v>
      </c>
      <c r="G33" s="127">
        <f t="shared" si="3"/>
        <v>9.1599999999999966</v>
      </c>
      <c r="H33" s="61">
        <v>1</v>
      </c>
      <c r="I33" s="470" t="s">
        <v>148</v>
      </c>
      <c r="J33" s="471"/>
      <c r="K33" s="62"/>
      <c r="L33" s="63"/>
      <c r="M33" s="64">
        <v>3000</v>
      </c>
      <c r="N33" s="122">
        <v>0.53879999999999995</v>
      </c>
      <c r="O33" s="121">
        <f t="shared" si="4"/>
        <v>1616.3999999999999</v>
      </c>
      <c r="P33" s="65"/>
      <c r="Q33" s="66"/>
      <c r="R33" s="66"/>
      <c r="S33" s="45">
        <f t="shared" si="8"/>
        <v>529</v>
      </c>
      <c r="T33" s="74">
        <f t="shared" si="9"/>
        <v>12217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</v>
      </c>
      <c r="D34" s="42">
        <f t="shared" si="11"/>
        <v>45788</v>
      </c>
      <c r="E34" s="192">
        <f t="shared" si="7"/>
        <v>529</v>
      </c>
      <c r="F34" s="127">
        <f t="shared" si="2"/>
        <v>2512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529</v>
      </c>
      <c r="T34" s="74">
        <f t="shared" si="9"/>
        <v>12746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</v>
      </c>
      <c r="D35" s="42">
        <f t="shared" si="11"/>
        <v>45789</v>
      </c>
      <c r="E35" s="192">
        <f t="shared" si="7"/>
        <v>529</v>
      </c>
      <c r="F35" s="127">
        <f t="shared" si="2"/>
        <v>2512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529</v>
      </c>
      <c r="T35" s="74">
        <f t="shared" si="9"/>
        <v>13275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</v>
      </c>
      <c r="D36" s="42">
        <f t="shared" si="11"/>
        <v>45790</v>
      </c>
      <c r="E36" s="192">
        <f t="shared" si="7"/>
        <v>529</v>
      </c>
      <c r="F36" s="127">
        <f t="shared" si="2"/>
        <v>2512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529</v>
      </c>
      <c r="T36" s="74">
        <f t="shared" si="9"/>
        <v>13804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</v>
      </c>
      <c r="D37" s="42">
        <f t="shared" si="11"/>
        <v>45791</v>
      </c>
      <c r="E37" s="192">
        <f t="shared" si="7"/>
        <v>529</v>
      </c>
      <c r="F37" s="127">
        <f t="shared" si="2"/>
        <v>2512</v>
      </c>
      <c r="G37" s="127">
        <f t="shared" si="3"/>
        <v>0</v>
      </c>
      <c r="H37" s="61"/>
      <c r="I37" s="470"/>
      <c r="J37" s="471"/>
      <c r="K37" s="62"/>
      <c r="L37" s="63"/>
      <c r="M37" s="64">
        <v>2000</v>
      </c>
      <c r="N37" s="122">
        <v>0.53879999999999995</v>
      </c>
      <c r="O37" s="121">
        <f t="shared" si="4"/>
        <v>1077.5999999999999</v>
      </c>
      <c r="P37" s="65"/>
      <c r="Q37" s="66"/>
      <c r="R37" s="66"/>
      <c r="S37" s="45">
        <f t="shared" si="8"/>
        <v>529</v>
      </c>
      <c r="T37" s="75">
        <f t="shared" si="9"/>
        <v>14333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</v>
      </c>
      <c r="D38" s="42">
        <f t="shared" si="11"/>
        <v>45792</v>
      </c>
      <c r="E38" s="192">
        <f t="shared" si="7"/>
        <v>529</v>
      </c>
      <c r="F38" s="127">
        <f t="shared" si="2"/>
        <v>2512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529</v>
      </c>
      <c r="T38" s="74">
        <f t="shared" si="9"/>
        <v>14862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</v>
      </c>
      <c r="D39" s="42">
        <f t="shared" si="11"/>
        <v>45793</v>
      </c>
      <c r="E39" s="192">
        <f t="shared" si="7"/>
        <v>529</v>
      </c>
      <c r="F39" s="127">
        <f t="shared" si="2"/>
        <v>2512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529</v>
      </c>
      <c r="T39" s="74">
        <f t="shared" si="9"/>
        <v>15391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</v>
      </c>
      <c r="D40" s="42">
        <f t="shared" si="11"/>
        <v>45794</v>
      </c>
      <c r="E40" s="192">
        <f t="shared" si="7"/>
        <v>529</v>
      </c>
      <c r="F40" s="127">
        <f t="shared" si="2"/>
        <v>2512</v>
      </c>
      <c r="G40" s="127">
        <f t="shared" si="3"/>
        <v>29.12</v>
      </c>
      <c r="H40" s="61">
        <v>2</v>
      </c>
      <c r="I40" s="470" t="s">
        <v>150</v>
      </c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527</v>
      </c>
      <c r="T40" s="74">
        <f t="shared" si="9"/>
        <v>15918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</v>
      </c>
      <c r="D41" s="42">
        <f t="shared" si="11"/>
        <v>45795</v>
      </c>
      <c r="E41" s="192">
        <f t="shared" si="7"/>
        <v>527</v>
      </c>
      <c r="F41" s="127">
        <f t="shared" si="2"/>
        <v>2512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527</v>
      </c>
      <c r="T41" s="74">
        <f t="shared" si="9"/>
        <v>16445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</v>
      </c>
      <c r="D42" s="42">
        <f t="shared" si="11"/>
        <v>45796</v>
      </c>
      <c r="E42" s="192">
        <f t="shared" si="7"/>
        <v>527</v>
      </c>
      <c r="F42" s="127">
        <f t="shared" si="2"/>
        <v>2512</v>
      </c>
      <c r="G42" s="127">
        <f t="shared" si="3"/>
        <v>0</v>
      </c>
      <c r="H42" s="61"/>
      <c r="I42" s="470"/>
      <c r="J42" s="471"/>
      <c r="K42" s="62"/>
      <c r="L42" s="63"/>
      <c r="M42" s="64">
        <v>3000</v>
      </c>
      <c r="N42" s="122">
        <v>0.53879999999999995</v>
      </c>
      <c r="O42" s="121">
        <f t="shared" si="4"/>
        <v>1616.3999999999999</v>
      </c>
      <c r="P42" s="65"/>
      <c r="Q42" s="66"/>
      <c r="R42" s="66"/>
      <c r="S42" s="45">
        <f t="shared" si="8"/>
        <v>527</v>
      </c>
      <c r="T42" s="74">
        <f t="shared" si="9"/>
        <v>16972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</v>
      </c>
      <c r="D43" s="42">
        <f t="shared" si="11"/>
        <v>45797</v>
      </c>
      <c r="E43" s="192">
        <f t="shared" si="7"/>
        <v>527</v>
      </c>
      <c r="F43" s="127">
        <f t="shared" si="2"/>
        <v>2512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527</v>
      </c>
      <c r="T43" s="74">
        <f t="shared" si="9"/>
        <v>17499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</v>
      </c>
      <c r="D44" s="42">
        <f t="shared" si="12"/>
        <v>45798</v>
      </c>
      <c r="E44" s="192">
        <f t="shared" si="7"/>
        <v>527</v>
      </c>
      <c r="F44" s="127">
        <f t="shared" si="2"/>
        <v>2512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527</v>
      </c>
      <c r="T44" s="75">
        <f t="shared" si="9"/>
        <v>18026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</v>
      </c>
      <c r="D45" s="42">
        <f t="shared" si="12"/>
        <v>45799</v>
      </c>
      <c r="E45" s="192">
        <f t="shared" si="7"/>
        <v>527</v>
      </c>
      <c r="F45" s="127">
        <f t="shared" si="2"/>
        <v>2512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527</v>
      </c>
      <c r="T45" s="74">
        <f>T44+S45</f>
        <v>18553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</v>
      </c>
      <c r="D46" s="42">
        <f t="shared" si="12"/>
        <v>45800</v>
      </c>
      <c r="E46" s="192">
        <f t="shared" si="7"/>
        <v>527</v>
      </c>
      <c r="F46" s="127">
        <f t="shared" si="2"/>
        <v>2512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527</v>
      </c>
      <c r="T46" s="74">
        <f>T45+S46</f>
        <v>19080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</v>
      </c>
      <c r="D47" s="42">
        <f t="shared" si="12"/>
        <v>45801</v>
      </c>
      <c r="E47" s="192">
        <f t="shared" si="7"/>
        <v>527</v>
      </c>
      <c r="F47" s="127">
        <f t="shared" si="2"/>
        <v>2512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527</v>
      </c>
      <c r="T47" s="74">
        <f t="shared" si="9"/>
        <v>19607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</v>
      </c>
      <c r="D48" s="42">
        <f t="shared" si="12"/>
        <v>45802</v>
      </c>
      <c r="E48" s="192">
        <f t="shared" si="7"/>
        <v>527</v>
      </c>
      <c r="F48" s="127">
        <f t="shared" si="2"/>
        <v>2512</v>
      </c>
      <c r="G48" s="127">
        <f t="shared" si="3"/>
        <v>22.36</v>
      </c>
      <c r="H48" s="61">
        <v>1</v>
      </c>
      <c r="I48" s="470" t="s">
        <v>156</v>
      </c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526</v>
      </c>
      <c r="T48" s="74">
        <f t="shared" si="9"/>
        <v>20133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</v>
      </c>
      <c r="D49" s="42">
        <f t="shared" si="12"/>
        <v>45803</v>
      </c>
      <c r="E49" s="192">
        <f t="shared" si="7"/>
        <v>0</v>
      </c>
      <c r="F49" s="127">
        <f t="shared" si="2"/>
        <v>2512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343</v>
      </c>
      <c r="Q49" s="66">
        <v>526</v>
      </c>
      <c r="R49" s="66">
        <v>14527</v>
      </c>
      <c r="S49" s="45">
        <f t="shared" si="8"/>
        <v>0</v>
      </c>
      <c r="T49" s="74">
        <f t="shared" si="9"/>
        <v>20133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</v>
      </c>
      <c r="D50" s="42">
        <f t="shared" si="12"/>
        <v>45804</v>
      </c>
      <c r="E50" s="192">
        <f t="shared" si="7"/>
        <v>0</v>
      </c>
      <c r="F50" s="127">
        <f t="shared" si="2"/>
        <v>2512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20133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</v>
      </c>
      <c r="D51" s="42">
        <f t="shared" si="12"/>
        <v>45805</v>
      </c>
      <c r="E51" s="192">
        <f t="shared" si="7"/>
        <v>0</v>
      </c>
      <c r="F51" s="127">
        <f t="shared" si="2"/>
        <v>2512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20133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</v>
      </c>
      <c r="D52" s="42">
        <f t="shared" si="12"/>
        <v>45806</v>
      </c>
      <c r="E52" s="192">
        <f t="shared" si="7"/>
        <v>0</v>
      </c>
      <c r="F52" s="127">
        <f t="shared" si="2"/>
        <v>2512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20133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</v>
      </c>
      <c r="D53" s="42">
        <f t="shared" si="12"/>
        <v>45807</v>
      </c>
      <c r="E53" s="192">
        <f t="shared" si="7"/>
        <v>0</v>
      </c>
      <c r="F53" s="127">
        <f t="shared" si="2"/>
        <v>2512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20133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</v>
      </c>
      <c r="D54" s="42">
        <f t="shared" si="12"/>
        <v>45808</v>
      </c>
      <c r="E54" s="192">
        <f t="shared" si="7"/>
        <v>0</v>
      </c>
      <c r="F54" s="127">
        <f t="shared" si="2"/>
        <v>2512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20133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</v>
      </c>
      <c r="D55" s="42">
        <f t="shared" si="12"/>
        <v>45809</v>
      </c>
      <c r="E55" s="192">
        <f t="shared" si="7"/>
        <v>0</v>
      </c>
      <c r="F55" s="127">
        <f t="shared" si="2"/>
        <v>2512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20133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</v>
      </c>
      <c r="D56" s="42">
        <f t="shared" si="12"/>
        <v>45810</v>
      </c>
      <c r="E56" s="192">
        <f t="shared" si="7"/>
        <v>0</v>
      </c>
      <c r="F56" s="127">
        <f t="shared" si="2"/>
        <v>2512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20133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</v>
      </c>
      <c r="D57" s="42">
        <f t="shared" si="12"/>
        <v>45811</v>
      </c>
      <c r="E57" s="192">
        <f>E56-H56-Q57</f>
        <v>0</v>
      </c>
      <c r="F57" s="127">
        <f t="shared" si="2"/>
        <v>2512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20133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</v>
      </c>
      <c r="D58" s="44">
        <f t="shared" si="12"/>
        <v>45812</v>
      </c>
      <c r="E58" s="192">
        <f>E57-H57-Q58</f>
        <v>0</v>
      </c>
      <c r="F58" s="127">
        <f t="shared" si="2"/>
        <v>2512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20133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70.239999999999995</v>
      </c>
      <c r="H59" s="46">
        <f>SUM(H10:H58)</f>
        <v>6</v>
      </c>
      <c r="I59" s="485"/>
      <c r="J59" s="486"/>
      <c r="K59" s="480">
        <f>SUM(K10:M58)</f>
        <v>17500</v>
      </c>
      <c r="L59" s="481"/>
      <c r="M59" s="482"/>
      <c r="N59" s="120"/>
      <c r="O59" s="120">
        <f>SUM(O10:O58)</f>
        <v>10468.699999999999</v>
      </c>
      <c r="P59" s="47"/>
      <c r="Q59" s="48">
        <f>SUM(Q10:Q58)</f>
        <v>630</v>
      </c>
      <c r="R59" s="48">
        <f>SUM(R10:R58)</f>
        <v>15199</v>
      </c>
      <c r="S59" s="49"/>
      <c r="T59" s="77">
        <f t="shared" si="13"/>
        <v>20133</v>
      </c>
      <c r="U59" s="78"/>
      <c r="V59" s="78"/>
      <c r="W59" s="151"/>
      <c r="X59" s="152"/>
      <c r="Y59" s="154">
        <f>SUM(Y10:Y30)</f>
        <v>26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3200-000000000000}">
      <formula1>$AA$10:$AA$25</formula1>
    </dataValidation>
  </dataValidation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00B050"/>
  </sheetPr>
  <dimension ref="A1:AL101"/>
  <sheetViews>
    <sheetView topLeftCell="E1" zoomScale="93" zoomScaleNormal="93" workbookViewId="0">
      <selection activeCell="S4" sqref="S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2511</v>
      </c>
      <c r="E2" s="445"/>
      <c r="F2" s="446"/>
      <c r="G2" s="139"/>
      <c r="H2" s="413" t="s">
        <v>2</v>
      </c>
      <c r="I2" s="414"/>
      <c r="J2" s="442">
        <v>667</v>
      </c>
      <c r="K2" s="443"/>
      <c r="L2" s="29" t="s">
        <v>3</v>
      </c>
      <c r="M2" s="165">
        <f>T59</f>
        <v>20280</v>
      </c>
      <c r="N2" s="29" t="s">
        <v>14</v>
      </c>
      <c r="O2" s="181">
        <f>K59</f>
        <v>17650</v>
      </c>
      <c r="P2" s="29" t="s">
        <v>40</v>
      </c>
      <c r="Q2" s="53"/>
      <c r="R2" s="186" t="s">
        <v>236</v>
      </c>
      <c r="S2" s="160">
        <f>Y59</f>
        <v>32.5</v>
      </c>
      <c r="T2" t="s">
        <v>297</v>
      </c>
      <c r="U2">
        <f xml:space="preserve"> SUM(K10:K58)</f>
        <v>2000</v>
      </c>
      <c r="V2">
        <f>(U2/((J$2)-(SUM(Q10:Q14))))</f>
        <v>3.7243947858472999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64</v>
      </c>
      <c r="E3" s="448"/>
      <c r="F3" s="449"/>
      <c r="G3" s="140"/>
      <c r="H3" s="392" t="s">
        <v>4</v>
      </c>
      <c r="I3" s="393"/>
      <c r="J3" s="440">
        <v>4129</v>
      </c>
      <c r="K3" s="441"/>
      <c r="L3" s="28" t="s">
        <v>113</v>
      </c>
      <c r="M3" s="166">
        <f>J3/J2</f>
        <v>6.1904047976011993</v>
      </c>
      <c r="N3" s="171" t="s">
        <v>15</v>
      </c>
      <c r="O3" s="182">
        <f>(O2/(J7-J3))</f>
        <v>1.5958408679927667</v>
      </c>
      <c r="P3" s="171" t="s">
        <v>41</v>
      </c>
      <c r="Q3" s="54"/>
      <c r="R3" s="187" t="s">
        <v>237</v>
      </c>
      <c r="S3" s="161">
        <f>G59</f>
        <v>8.84</v>
      </c>
      <c r="T3" t="s">
        <v>246</v>
      </c>
      <c r="U3">
        <f>SUM(L10:L57)</f>
        <v>5500</v>
      </c>
      <c r="V3">
        <f>(U3/((J$2)-(SUM(Q10:Q15))))</f>
        <v>10.242085661080074</v>
      </c>
    </row>
    <row r="4" spans="1:38" ht="18.75" x14ac:dyDescent="0.3">
      <c r="A4" s="387" t="s">
        <v>5</v>
      </c>
      <c r="B4" s="388"/>
      <c r="C4" s="389"/>
      <c r="D4" s="436">
        <v>45757</v>
      </c>
      <c r="E4" s="437"/>
      <c r="F4" s="438"/>
      <c r="G4" s="138"/>
      <c r="H4" s="433" t="s">
        <v>6</v>
      </c>
      <c r="I4" s="434"/>
      <c r="J4" s="395">
        <f>H59</f>
        <v>4</v>
      </c>
      <c r="K4" s="435"/>
      <c r="L4" s="30" t="s">
        <v>7</v>
      </c>
      <c r="M4" s="167">
        <f>(SUM(H10:H20)/J2)+(SUM(H21:H58)/(J2-J5-AB2))</f>
        <v>6.3704103004677435E-3</v>
      </c>
      <c r="N4" s="175" t="s">
        <v>111</v>
      </c>
      <c r="O4" s="183">
        <f>O59</f>
        <v>10476.42</v>
      </c>
      <c r="P4" s="172" t="s">
        <v>39</v>
      </c>
      <c r="Q4" s="54"/>
      <c r="R4" s="187" t="s">
        <v>242</v>
      </c>
      <c r="S4" s="161">
        <f>O2-S3-S2</f>
        <v>17608.66</v>
      </c>
      <c r="T4" t="s">
        <v>37</v>
      </c>
      <c r="U4">
        <f>SUM(M10:M58)</f>
        <v>10150</v>
      </c>
      <c r="V4">
        <f>(U4/((J$2)-(SUM(Q10:Q14))))</f>
        <v>18.901303538175046</v>
      </c>
    </row>
    <row r="5" spans="1:38" ht="18.75" x14ac:dyDescent="0.3">
      <c r="A5" s="387" t="s">
        <v>8</v>
      </c>
      <c r="B5" s="388"/>
      <c r="C5" s="389"/>
      <c r="D5" s="436">
        <v>45796</v>
      </c>
      <c r="E5" s="437"/>
      <c r="F5" s="438"/>
      <c r="G5" s="138"/>
      <c r="H5" s="433" t="s">
        <v>106</v>
      </c>
      <c r="I5" s="434"/>
      <c r="J5" s="395">
        <f>SUM(Q10:Q25)</f>
        <v>130</v>
      </c>
      <c r="K5" s="435"/>
      <c r="L5" s="30" t="s">
        <v>10</v>
      </c>
      <c r="M5" s="168">
        <f>((J7-J3)/M2)*1000</f>
        <v>545.36489151873764</v>
      </c>
      <c r="N5" s="173" t="s">
        <v>112</v>
      </c>
      <c r="O5" s="184">
        <f>O4/(J7-J3)</f>
        <v>0.94723508137432189</v>
      </c>
      <c r="P5" s="173" t="s">
        <v>42</v>
      </c>
      <c r="Q5" s="54"/>
      <c r="R5" s="187" t="s">
        <v>238</v>
      </c>
      <c r="S5" s="161">
        <f>S4/J6</f>
        <v>33.036885553470917</v>
      </c>
    </row>
    <row r="6" spans="1:38" ht="18.75" x14ac:dyDescent="0.3">
      <c r="A6" s="387" t="s">
        <v>11</v>
      </c>
      <c r="B6" s="388"/>
      <c r="C6" s="389"/>
      <c r="D6" s="447">
        <v>27.3</v>
      </c>
      <c r="E6" s="448"/>
      <c r="F6" s="449"/>
      <c r="G6" s="140"/>
      <c r="H6" s="433" t="s">
        <v>107</v>
      </c>
      <c r="I6" s="434"/>
      <c r="J6" s="395">
        <f>Q59-J5</f>
        <v>533</v>
      </c>
      <c r="K6" s="435"/>
      <c r="L6" s="28" t="s">
        <v>109</v>
      </c>
      <c r="M6" s="169">
        <f>SUM(R40:R58)/SUM(Q40:Q58)</f>
        <v>27.058161350844276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66.3</v>
      </c>
      <c r="E7" s="464"/>
      <c r="F7" s="465"/>
      <c r="G7" s="141"/>
      <c r="H7" s="459" t="s">
        <v>12</v>
      </c>
      <c r="I7" s="460"/>
      <c r="J7" s="461">
        <f>R59</f>
        <v>15189</v>
      </c>
      <c r="K7" s="462"/>
      <c r="L7" s="31" t="s">
        <v>110</v>
      </c>
      <c r="M7" s="170">
        <f>SUM(R10:R25)/SUM(Q10:Q25)</f>
        <v>5.9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27.3</v>
      </c>
      <c r="D10" s="41">
        <f>D4</f>
        <v>45757</v>
      </c>
      <c r="E10" s="192">
        <f>J2</f>
        <v>667</v>
      </c>
      <c r="F10" s="127">
        <f>D$2</f>
        <v>2511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0.76219999999999999</v>
      </c>
      <c r="O10" s="121">
        <f>SUM(K10:M10)*N10</f>
        <v>1524.4</v>
      </c>
      <c r="P10" s="119" t="s">
        <v>330</v>
      </c>
      <c r="Q10" s="60"/>
      <c r="R10" s="60"/>
      <c r="S10" s="45">
        <f>E10-H10-Q10</f>
        <v>667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28.3</v>
      </c>
      <c r="D11" s="42">
        <f>D10+1</f>
        <v>45758</v>
      </c>
      <c r="E11" s="192">
        <f>E10-H10-Q11</f>
        <v>537</v>
      </c>
      <c r="F11" s="127">
        <f t="shared" ref="F11:F58" si="2">D$2</f>
        <v>2511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265</v>
      </c>
      <c r="Q11" s="66">
        <v>130</v>
      </c>
      <c r="R11" s="66">
        <v>767</v>
      </c>
      <c r="S11" s="45">
        <f>S10-H11-Q11</f>
        <v>537</v>
      </c>
      <c r="T11" s="74">
        <f>T10+S11</f>
        <v>537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32.5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29.3</v>
      </c>
      <c r="D12" s="42">
        <f t="shared" si="6"/>
        <v>45759</v>
      </c>
      <c r="E12" s="192">
        <f t="shared" ref="E12:E56" si="7">E11-H11-Q12</f>
        <v>537</v>
      </c>
      <c r="F12" s="127">
        <f t="shared" si="2"/>
        <v>2511</v>
      </c>
      <c r="G12" s="127">
        <f t="shared" si="3"/>
        <v>0.5</v>
      </c>
      <c r="H12" s="61">
        <v>1</v>
      </c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536</v>
      </c>
      <c r="T12" s="74">
        <f t="shared" ref="T12:T51" si="9">T11+S12</f>
        <v>1073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30.3</v>
      </c>
      <c r="D13" s="42">
        <f t="shared" si="6"/>
        <v>45760</v>
      </c>
      <c r="E13" s="192">
        <f t="shared" si="7"/>
        <v>536</v>
      </c>
      <c r="F13" s="127">
        <f t="shared" si="2"/>
        <v>2511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536</v>
      </c>
      <c r="T13" s="74">
        <f t="shared" si="9"/>
        <v>1609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31.3</v>
      </c>
      <c r="D14" s="42">
        <f t="shared" si="6"/>
        <v>45761</v>
      </c>
      <c r="E14" s="192">
        <f t="shared" si="7"/>
        <v>536</v>
      </c>
      <c r="F14" s="127">
        <f t="shared" si="2"/>
        <v>2511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536</v>
      </c>
      <c r="T14" s="74">
        <f t="shared" si="9"/>
        <v>2145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32.299999999999997</v>
      </c>
      <c r="D15" s="42">
        <f t="shared" si="6"/>
        <v>45762</v>
      </c>
      <c r="E15" s="192">
        <f>E14-H14-Q15</f>
        <v>536</v>
      </c>
      <c r="F15" s="127">
        <f t="shared" si="2"/>
        <v>2511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536</v>
      </c>
      <c r="T15" s="74">
        <f t="shared" si="9"/>
        <v>2681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33.299999999999997</v>
      </c>
      <c r="D16" s="42">
        <f t="shared" si="6"/>
        <v>45763</v>
      </c>
      <c r="E16" s="192">
        <f t="shared" si="7"/>
        <v>536</v>
      </c>
      <c r="F16" s="127">
        <f t="shared" si="2"/>
        <v>2511</v>
      </c>
      <c r="G16" s="127">
        <f t="shared" si="3"/>
        <v>1.7000000000000002</v>
      </c>
      <c r="H16" s="61">
        <v>1</v>
      </c>
      <c r="I16" s="470"/>
      <c r="J16" s="471"/>
      <c r="K16" s="62"/>
      <c r="L16" s="63">
        <v>3000</v>
      </c>
      <c r="M16" s="64"/>
      <c r="N16" s="122">
        <v>0.63319999999999999</v>
      </c>
      <c r="O16" s="121">
        <f t="shared" si="4"/>
        <v>1899.6</v>
      </c>
      <c r="P16" s="65"/>
      <c r="Q16" s="66"/>
      <c r="R16" s="66"/>
      <c r="S16" s="45">
        <f t="shared" si="8"/>
        <v>535</v>
      </c>
      <c r="T16" s="75">
        <f t="shared" si="9"/>
        <v>3216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34.299999999999997</v>
      </c>
      <c r="D17" s="42">
        <f t="shared" si="6"/>
        <v>45764</v>
      </c>
      <c r="E17" s="192">
        <f t="shared" si="7"/>
        <v>535</v>
      </c>
      <c r="F17" s="127">
        <f t="shared" si="2"/>
        <v>2511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535</v>
      </c>
      <c r="T17" s="74">
        <f t="shared" si="9"/>
        <v>3751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35.299999999999997</v>
      </c>
      <c r="D18" s="42">
        <f t="shared" si="6"/>
        <v>45765</v>
      </c>
      <c r="E18" s="192">
        <f>E17-H17-Q18</f>
        <v>535</v>
      </c>
      <c r="F18" s="127">
        <f t="shared" si="2"/>
        <v>2511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535</v>
      </c>
      <c r="T18" s="74">
        <f t="shared" si="9"/>
        <v>4286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36.299999999999997</v>
      </c>
      <c r="D19" s="42">
        <f t="shared" si="6"/>
        <v>45766</v>
      </c>
      <c r="E19" s="192">
        <f t="shared" si="7"/>
        <v>535</v>
      </c>
      <c r="F19" s="127">
        <f t="shared" si="2"/>
        <v>2511</v>
      </c>
      <c r="G19" s="127">
        <f t="shared" si="3"/>
        <v>2.5999999999999996</v>
      </c>
      <c r="H19" s="61">
        <v>1</v>
      </c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534</v>
      </c>
      <c r="T19" s="74">
        <f t="shared" si="9"/>
        <v>4820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37.299999999999997</v>
      </c>
      <c r="D20" s="42">
        <f t="shared" si="6"/>
        <v>45767</v>
      </c>
      <c r="E20" s="192">
        <f t="shared" si="7"/>
        <v>534</v>
      </c>
      <c r="F20" s="127">
        <f t="shared" si="2"/>
        <v>2511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534</v>
      </c>
      <c r="T20" s="74">
        <f t="shared" si="9"/>
        <v>5354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38.299999999999997</v>
      </c>
      <c r="D21" s="42">
        <f t="shared" si="6"/>
        <v>45768</v>
      </c>
      <c r="E21" s="192">
        <f t="shared" si="7"/>
        <v>534</v>
      </c>
      <c r="F21" s="127">
        <f t="shared" si="2"/>
        <v>2511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534</v>
      </c>
      <c r="T21" s="74">
        <f t="shared" si="9"/>
        <v>5888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39.299999999999997</v>
      </c>
      <c r="D22" s="42">
        <f t="shared" si="6"/>
        <v>45769</v>
      </c>
      <c r="E22" s="192">
        <f t="shared" si="7"/>
        <v>534</v>
      </c>
      <c r="F22" s="127">
        <f t="shared" si="2"/>
        <v>2511</v>
      </c>
      <c r="G22" s="127">
        <f t="shared" si="3"/>
        <v>0</v>
      </c>
      <c r="H22" s="61"/>
      <c r="I22" s="470"/>
      <c r="J22" s="471"/>
      <c r="K22" s="62"/>
      <c r="L22" s="63">
        <v>1000</v>
      </c>
      <c r="M22" s="64"/>
      <c r="N22" s="122">
        <v>0.63319999999999999</v>
      </c>
      <c r="O22" s="121">
        <f t="shared" si="4"/>
        <v>633.19999999999993</v>
      </c>
      <c r="P22" s="65"/>
      <c r="Q22" s="66"/>
      <c r="R22" s="66"/>
      <c r="S22" s="45">
        <f t="shared" si="8"/>
        <v>534</v>
      </c>
      <c r="T22" s="74">
        <f t="shared" si="9"/>
        <v>6422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40.299999999999997</v>
      </c>
      <c r="D23" s="42">
        <f t="shared" si="6"/>
        <v>45770</v>
      </c>
      <c r="E23" s="192">
        <f t="shared" si="7"/>
        <v>534</v>
      </c>
      <c r="F23" s="127">
        <f t="shared" si="2"/>
        <v>2511</v>
      </c>
      <c r="G23" s="127">
        <f t="shared" si="3"/>
        <v>4.0399999999999991</v>
      </c>
      <c r="H23" s="61">
        <v>1</v>
      </c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533</v>
      </c>
      <c r="T23" s="75">
        <f t="shared" si="9"/>
        <v>6955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41.3</v>
      </c>
      <c r="D24" s="42">
        <f t="shared" si="6"/>
        <v>45771</v>
      </c>
      <c r="E24" s="192">
        <f t="shared" si="7"/>
        <v>533</v>
      </c>
      <c r="F24" s="127">
        <f t="shared" si="2"/>
        <v>2511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533</v>
      </c>
      <c r="T24" s="74">
        <f t="shared" si="9"/>
        <v>7488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42.3</v>
      </c>
      <c r="D25" s="42">
        <f t="shared" si="6"/>
        <v>45772</v>
      </c>
      <c r="E25" s="192">
        <f t="shared" si="7"/>
        <v>533</v>
      </c>
      <c r="F25" s="127">
        <f t="shared" si="2"/>
        <v>2511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533</v>
      </c>
      <c r="T25" s="74">
        <f t="shared" si="9"/>
        <v>8021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43.3</v>
      </c>
      <c r="D26" s="42">
        <f t="shared" si="6"/>
        <v>45773</v>
      </c>
      <c r="E26" s="192">
        <f t="shared" si="7"/>
        <v>533</v>
      </c>
      <c r="F26" s="127">
        <f t="shared" si="2"/>
        <v>2511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533</v>
      </c>
      <c r="T26" s="74">
        <f t="shared" si="9"/>
        <v>8554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44.3</v>
      </c>
      <c r="D27" s="42">
        <f t="shared" si="6"/>
        <v>45774</v>
      </c>
      <c r="E27" s="192">
        <f t="shared" si="7"/>
        <v>533</v>
      </c>
      <c r="F27" s="127">
        <f t="shared" si="2"/>
        <v>2511</v>
      </c>
      <c r="G27" s="127">
        <f t="shared" si="3"/>
        <v>0</v>
      </c>
      <c r="H27" s="61"/>
      <c r="I27" s="470"/>
      <c r="J27" s="471"/>
      <c r="K27" s="62"/>
      <c r="L27" s="63">
        <v>1500</v>
      </c>
      <c r="M27" s="64"/>
      <c r="N27" s="122">
        <v>0.63319999999999999</v>
      </c>
      <c r="O27" s="121">
        <f t="shared" si="4"/>
        <v>949.8</v>
      </c>
      <c r="P27" s="65"/>
      <c r="Q27" s="66"/>
      <c r="R27" s="66"/>
      <c r="S27" s="45">
        <f t="shared" si="8"/>
        <v>533</v>
      </c>
      <c r="T27" s="74">
        <f t="shared" si="9"/>
        <v>9087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45.3</v>
      </c>
      <c r="D28" s="42">
        <f t="shared" si="11"/>
        <v>45775</v>
      </c>
      <c r="E28" s="192">
        <f t="shared" si="7"/>
        <v>533</v>
      </c>
      <c r="F28" s="127">
        <f t="shared" si="2"/>
        <v>2511</v>
      </c>
      <c r="G28" s="127">
        <f t="shared" si="3"/>
        <v>0</v>
      </c>
      <c r="H28" s="61"/>
      <c r="I28" s="470"/>
      <c r="J28" s="471"/>
      <c r="K28" s="62"/>
      <c r="L28" s="63"/>
      <c r="M28" s="64">
        <v>3000</v>
      </c>
      <c r="N28" s="122">
        <v>0.53890000000000005</v>
      </c>
      <c r="O28" s="121">
        <f t="shared" si="4"/>
        <v>1616.7</v>
      </c>
      <c r="P28" s="65"/>
      <c r="Q28" s="66"/>
      <c r="R28" s="66"/>
      <c r="S28" s="45">
        <f t="shared" si="8"/>
        <v>533</v>
      </c>
      <c r="T28" s="74">
        <f t="shared" si="9"/>
        <v>9620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46.3</v>
      </c>
      <c r="D29" s="42">
        <f t="shared" si="11"/>
        <v>45776</v>
      </c>
      <c r="E29" s="192">
        <f t="shared" si="7"/>
        <v>533</v>
      </c>
      <c r="F29" s="127">
        <f t="shared" si="2"/>
        <v>2511</v>
      </c>
      <c r="G29" s="127">
        <f t="shared" si="3"/>
        <v>0</v>
      </c>
      <c r="H29" s="61"/>
      <c r="I29" s="470"/>
      <c r="J29" s="471"/>
      <c r="K29" s="62"/>
      <c r="L29" s="63"/>
      <c r="M29" s="64">
        <v>2000</v>
      </c>
      <c r="N29" s="122">
        <v>0.53890000000000005</v>
      </c>
      <c r="O29" s="121">
        <f t="shared" si="4"/>
        <v>1077.8000000000002</v>
      </c>
      <c r="P29" s="65"/>
      <c r="Q29" s="66"/>
      <c r="R29" s="66"/>
      <c r="S29" s="45">
        <f t="shared" si="8"/>
        <v>533</v>
      </c>
      <c r="T29" s="74">
        <f t="shared" si="9"/>
        <v>10153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47.3</v>
      </c>
      <c r="D30" s="42">
        <f t="shared" si="11"/>
        <v>45777</v>
      </c>
      <c r="E30" s="192">
        <f t="shared" si="7"/>
        <v>533</v>
      </c>
      <c r="F30" s="127">
        <f t="shared" si="2"/>
        <v>2511</v>
      </c>
      <c r="G30" s="127">
        <f t="shared" si="3"/>
        <v>0</v>
      </c>
      <c r="H30" s="61"/>
      <c r="I30" s="470"/>
      <c r="J30" s="471"/>
      <c r="K30" s="62"/>
      <c r="L30" s="63"/>
      <c r="M30" s="64">
        <v>1000</v>
      </c>
      <c r="N30" s="122">
        <v>0.53890000000000005</v>
      </c>
      <c r="O30" s="121">
        <f t="shared" si="4"/>
        <v>538.90000000000009</v>
      </c>
      <c r="P30" s="65"/>
      <c r="Q30" s="66"/>
      <c r="R30" s="66"/>
      <c r="S30" s="45">
        <f t="shared" si="8"/>
        <v>533</v>
      </c>
      <c r="T30" s="75">
        <f t="shared" si="9"/>
        <v>10686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48.3</v>
      </c>
      <c r="D31" s="42">
        <f t="shared" si="11"/>
        <v>45778</v>
      </c>
      <c r="E31" s="192">
        <f t="shared" si="7"/>
        <v>533</v>
      </c>
      <c r="F31" s="127">
        <f t="shared" si="2"/>
        <v>2511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533</v>
      </c>
      <c r="T31" s="74">
        <f t="shared" si="9"/>
        <v>11219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49.3</v>
      </c>
      <c r="D32" s="42">
        <f t="shared" si="11"/>
        <v>45779</v>
      </c>
      <c r="E32" s="192">
        <f t="shared" si="7"/>
        <v>533</v>
      </c>
      <c r="F32" s="127">
        <f t="shared" si="2"/>
        <v>2511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533</v>
      </c>
      <c r="T32" s="74">
        <f t="shared" si="9"/>
        <v>11752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50.3</v>
      </c>
      <c r="D33" s="42">
        <f t="shared" si="11"/>
        <v>45780</v>
      </c>
      <c r="E33" s="192">
        <f t="shared" si="7"/>
        <v>533</v>
      </c>
      <c r="F33" s="127">
        <f t="shared" si="2"/>
        <v>2511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533</v>
      </c>
      <c r="T33" s="74">
        <f t="shared" si="9"/>
        <v>12285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51.3</v>
      </c>
      <c r="D34" s="42">
        <f t="shared" si="11"/>
        <v>45781</v>
      </c>
      <c r="E34" s="192">
        <f t="shared" si="7"/>
        <v>533</v>
      </c>
      <c r="F34" s="127">
        <f t="shared" si="2"/>
        <v>2511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533</v>
      </c>
      <c r="T34" s="74">
        <f t="shared" si="9"/>
        <v>12818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52.3</v>
      </c>
      <c r="D35" s="42">
        <f t="shared" si="11"/>
        <v>45782</v>
      </c>
      <c r="E35" s="192">
        <f t="shared" si="7"/>
        <v>533</v>
      </c>
      <c r="F35" s="127">
        <f t="shared" si="2"/>
        <v>2511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533</v>
      </c>
      <c r="T35" s="74">
        <f t="shared" si="9"/>
        <v>13351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53.3</v>
      </c>
      <c r="D36" s="42">
        <f t="shared" si="11"/>
        <v>45783</v>
      </c>
      <c r="E36" s="192">
        <f t="shared" si="7"/>
        <v>533</v>
      </c>
      <c r="F36" s="127">
        <f t="shared" si="2"/>
        <v>2511</v>
      </c>
      <c r="G36" s="127">
        <f t="shared" si="3"/>
        <v>0</v>
      </c>
      <c r="H36" s="61"/>
      <c r="I36" s="470"/>
      <c r="J36" s="471"/>
      <c r="K36" s="62"/>
      <c r="L36" s="63"/>
      <c r="M36" s="64">
        <v>3000</v>
      </c>
      <c r="N36" s="122">
        <v>0.53879999999999995</v>
      </c>
      <c r="O36" s="121">
        <f t="shared" si="4"/>
        <v>1616.3999999999999</v>
      </c>
      <c r="P36" s="65"/>
      <c r="Q36" s="66"/>
      <c r="R36" s="66"/>
      <c r="S36" s="45">
        <f t="shared" si="8"/>
        <v>533</v>
      </c>
      <c r="T36" s="74">
        <f t="shared" si="9"/>
        <v>13884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54.3</v>
      </c>
      <c r="D37" s="42">
        <f t="shared" si="11"/>
        <v>45784</v>
      </c>
      <c r="E37" s="192">
        <f t="shared" si="7"/>
        <v>533</v>
      </c>
      <c r="F37" s="127">
        <f t="shared" si="2"/>
        <v>2511</v>
      </c>
      <c r="G37" s="127">
        <f t="shared" si="3"/>
        <v>0</v>
      </c>
      <c r="H37" s="61"/>
      <c r="I37" s="470"/>
      <c r="J37" s="471"/>
      <c r="K37" s="62"/>
      <c r="L37" s="63"/>
      <c r="M37" s="64">
        <v>2000</v>
      </c>
      <c r="N37" s="122">
        <v>0.53879999999999995</v>
      </c>
      <c r="O37" s="121">
        <f t="shared" si="4"/>
        <v>1077.5999999999999</v>
      </c>
      <c r="P37" s="65"/>
      <c r="Q37" s="66"/>
      <c r="R37" s="66"/>
      <c r="S37" s="45">
        <f t="shared" si="8"/>
        <v>533</v>
      </c>
      <c r="T37" s="75">
        <f t="shared" si="9"/>
        <v>14417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55.3</v>
      </c>
      <c r="D38" s="42">
        <f t="shared" si="11"/>
        <v>45785</v>
      </c>
      <c r="E38" s="192">
        <f t="shared" si="7"/>
        <v>533</v>
      </c>
      <c r="F38" s="127">
        <f t="shared" si="2"/>
        <v>2511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533</v>
      </c>
      <c r="T38" s="74">
        <f t="shared" si="9"/>
        <v>14950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56.3</v>
      </c>
      <c r="D39" s="42">
        <f t="shared" si="11"/>
        <v>45786</v>
      </c>
      <c r="E39" s="192">
        <f t="shared" si="7"/>
        <v>533</v>
      </c>
      <c r="F39" s="127">
        <f t="shared" si="2"/>
        <v>2511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533</v>
      </c>
      <c r="T39" s="74">
        <f t="shared" si="9"/>
        <v>15483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57.3</v>
      </c>
      <c r="D40" s="42">
        <f t="shared" si="11"/>
        <v>45787</v>
      </c>
      <c r="E40" s="192">
        <f t="shared" si="7"/>
        <v>533</v>
      </c>
      <c r="F40" s="127">
        <f t="shared" si="2"/>
        <v>2511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533</v>
      </c>
      <c r="T40" s="74">
        <f t="shared" si="9"/>
        <v>16016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58.3</v>
      </c>
      <c r="D41" s="42">
        <f t="shared" si="11"/>
        <v>45788</v>
      </c>
      <c r="E41" s="192">
        <f t="shared" si="7"/>
        <v>533</v>
      </c>
      <c r="F41" s="127">
        <f t="shared" si="2"/>
        <v>2511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533</v>
      </c>
      <c r="T41" s="74">
        <f t="shared" si="9"/>
        <v>16549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59.3</v>
      </c>
      <c r="D42" s="42">
        <f t="shared" si="11"/>
        <v>45789</v>
      </c>
      <c r="E42" s="192">
        <f t="shared" si="7"/>
        <v>533</v>
      </c>
      <c r="F42" s="127">
        <f t="shared" si="2"/>
        <v>2511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533</v>
      </c>
      <c r="T42" s="74">
        <f t="shared" si="9"/>
        <v>17082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60.3</v>
      </c>
      <c r="D43" s="42">
        <f t="shared" si="11"/>
        <v>45790</v>
      </c>
      <c r="E43" s="192">
        <f t="shared" si="7"/>
        <v>533</v>
      </c>
      <c r="F43" s="127">
        <f t="shared" si="2"/>
        <v>2511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533</v>
      </c>
      <c r="T43" s="74">
        <f t="shared" si="9"/>
        <v>17615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61.3</v>
      </c>
      <c r="D44" s="42">
        <f t="shared" si="12"/>
        <v>45791</v>
      </c>
      <c r="E44" s="192">
        <f t="shared" si="7"/>
        <v>533</v>
      </c>
      <c r="F44" s="127">
        <f t="shared" si="2"/>
        <v>2511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533</v>
      </c>
      <c r="T44" s="75">
        <f t="shared" si="9"/>
        <v>18148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62.3</v>
      </c>
      <c r="D45" s="42">
        <f t="shared" si="12"/>
        <v>45792</v>
      </c>
      <c r="E45" s="192">
        <f t="shared" si="7"/>
        <v>533</v>
      </c>
      <c r="F45" s="127">
        <f t="shared" si="2"/>
        <v>2511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533</v>
      </c>
      <c r="T45" s="74">
        <f>T44+S45</f>
        <v>18681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63.3</v>
      </c>
      <c r="D46" s="42">
        <f t="shared" si="12"/>
        <v>45793</v>
      </c>
      <c r="E46" s="192">
        <f t="shared" si="7"/>
        <v>533</v>
      </c>
      <c r="F46" s="127">
        <f t="shared" si="2"/>
        <v>2511</v>
      </c>
      <c r="G46" s="127">
        <f t="shared" si="3"/>
        <v>0</v>
      </c>
      <c r="H46" s="61"/>
      <c r="I46" s="470"/>
      <c r="J46" s="471"/>
      <c r="K46" s="62"/>
      <c r="L46" s="63"/>
      <c r="M46" s="64">
        <v>-850</v>
      </c>
      <c r="N46" s="122">
        <v>0.53879999999999995</v>
      </c>
      <c r="O46" s="121">
        <f t="shared" si="4"/>
        <v>-457.97999999999996</v>
      </c>
      <c r="P46" s="65"/>
      <c r="Q46" s="66"/>
      <c r="R46" s="66"/>
      <c r="S46" s="45">
        <f t="shared" si="8"/>
        <v>533</v>
      </c>
      <c r="T46" s="74">
        <f>T45+S46</f>
        <v>19214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64.3</v>
      </c>
      <c r="D47" s="42">
        <f t="shared" si="12"/>
        <v>45794</v>
      </c>
      <c r="E47" s="192">
        <f t="shared" si="7"/>
        <v>533</v>
      </c>
      <c r="F47" s="127">
        <f t="shared" si="2"/>
        <v>2511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533</v>
      </c>
      <c r="T47" s="74">
        <f t="shared" si="9"/>
        <v>19747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65.3</v>
      </c>
      <c r="D48" s="42">
        <f t="shared" si="12"/>
        <v>45795</v>
      </c>
      <c r="E48" s="192">
        <f t="shared" si="7"/>
        <v>533</v>
      </c>
      <c r="F48" s="127">
        <f t="shared" si="2"/>
        <v>2511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533</v>
      </c>
      <c r="T48" s="74">
        <f t="shared" si="9"/>
        <v>20280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66.3</v>
      </c>
      <c r="D49" s="42">
        <f t="shared" si="12"/>
        <v>45796</v>
      </c>
      <c r="E49" s="192">
        <f t="shared" si="7"/>
        <v>0</v>
      </c>
      <c r="F49" s="127">
        <f t="shared" si="2"/>
        <v>2511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338</v>
      </c>
      <c r="Q49" s="66">
        <v>533</v>
      </c>
      <c r="R49" s="66">
        <v>14422</v>
      </c>
      <c r="S49" s="45">
        <f t="shared" si="8"/>
        <v>0</v>
      </c>
      <c r="T49" s="74">
        <f t="shared" si="9"/>
        <v>20280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67.3</v>
      </c>
      <c r="D50" s="42">
        <f t="shared" si="12"/>
        <v>45797</v>
      </c>
      <c r="E50" s="192">
        <f t="shared" si="7"/>
        <v>0</v>
      </c>
      <c r="F50" s="127">
        <f t="shared" si="2"/>
        <v>2511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20280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68.3</v>
      </c>
      <c r="D51" s="42">
        <f t="shared" si="12"/>
        <v>45798</v>
      </c>
      <c r="E51" s="192">
        <f t="shared" si="7"/>
        <v>0</v>
      </c>
      <c r="F51" s="127">
        <f t="shared" si="2"/>
        <v>2511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20280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69.3</v>
      </c>
      <c r="D52" s="42">
        <f t="shared" si="12"/>
        <v>45799</v>
      </c>
      <c r="E52" s="192">
        <f t="shared" si="7"/>
        <v>0</v>
      </c>
      <c r="F52" s="127">
        <f t="shared" si="2"/>
        <v>2511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20280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70.3</v>
      </c>
      <c r="D53" s="42">
        <f t="shared" si="12"/>
        <v>45800</v>
      </c>
      <c r="E53" s="192">
        <f t="shared" si="7"/>
        <v>0</v>
      </c>
      <c r="F53" s="127">
        <f t="shared" si="2"/>
        <v>2511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20280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71.3</v>
      </c>
      <c r="D54" s="42">
        <f t="shared" si="12"/>
        <v>45801</v>
      </c>
      <c r="E54" s="192">
        <f t="shared" si="7"/>
        <v>0</v>
      </c>
      <c r="F54" s="127">
        <f t="shared" si="2"/>
        <v>2511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20280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72.3</v>
      </c>
      <c r="D55" s="42">
        <f t="shared" si="12"/>
        <v>45802</v>
      </c>
      <c r="E55" s="192">
        <f t="shared" si="7"/>
        <v>0</v>
      </c>
      <c r="F55" s="127">
        <f t="shared" si="2"/>
        <v>2511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20280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73.3</v>
      </c>
      <c r="D56" s="42">
        <f t="shared" si="12"/>
        <v>45803</v>
      </c>
      <c r="E56" s="192">
        <f t="shared" si="7"/>
        <v>0</v>
      </c>
      <c r="F56" s="127">
        <f t="shared" si="2"/>
        <v>2511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20280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74.3</v>
      </c>
      <c r="D57" s="42">
        <f t="shared" si="12"/>
        <v>45804</v>
      </c>
      <c r="E57" s="192">
        <f>E56-H56-Q57</f>
        <v>0</v>
      </c>
      <c r="F57" s="127">
        <f t="shared" si="2"/>
        <v>2511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20280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75.3</v>
      </c>
      <c r="D58" s="44">
        <f t="shared" si="12"/>
        <v>45805</v>
      </c>
      <c r="E58" s="192">
        <f>E57-H57-Q58</f>
        <v>0</v>
      </c>
      <c r="F58" s="127">
        <f t="shared" si="2"/>
        <v>2511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20280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8.84</v>
      </c>
      <c r="H59" s="46">
        <f>SUM(H10:H58)</f>
        <v>4</v>
      </c>
      <c r="I59" s="485"/>
      <c r="J59" s="486"/>
      <c r="K59" s="480">
        <f>SUM(K10:M58)</f>
        <v>17650</v>
      </c>
      <c r="L59" s="481"/>
      <c r="M59" s="482"/>
      <c r="N59" s="120"/>
      <c r="O59" s="120">
        <f>SUM(O10:O58)</f>
        <v>10476.42</v>
      </c>
      <c r="P59" s="47"/>
      <c r="Q59" s="48">
        <f>SUM(Q10:Q58)</f>
        <v>663</v>
      </c>
      <c r="R59" s="48">
        <f>SUM(R10:R58)</f>
        <v>15189</v>
      </c>
      <c r="S59" s="49"/>
      <c r="T59" s="77">
        <f t="shared" si="13"/>
        <v>20280</v>
      </c>
      <c r="U59" s="78"/>
      <c r="V59" s="78"/>
      <c r="W59" s="151"/>
      <c r="X59" s="152"/>
      <c r="Y59" s="154">
        <f>SUM(Y10:Y30)</f>
        <v>32.5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3300-000000000000}">
      <formula1>$AA$10:$AA$25</formula1>
    </dataValidation>
  </dataValidation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00B050"/>
  </sheetPr>
  <dimension ref="A1:AL101"/>
  <sheetViews>
    <sheetView workbookViewId="0">
      <selection activeCell="AA4" sqref="AA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2510</v>
      </c>
      <c r="E2" s="445"/>
      <c r="F2" s="446"/>
      <c r="G2" s="139"/>
      <c r="H2" s="413" t="s">
        <v>2</v>
      </c>
      <c r="I2" s="414"/>
      <c r="J2" s="442">
        <v>599</v>
      </c>
      <c r="K2" s="443"/>
      <c r="L2" s="29" t="s">
        <v>3</v>
      </c>
      <c r="M2" s="165">
        <f>T59</f>
        <v>18962</v>
      </c>
      <c r="N2" s="29" t="s">
        <v>14</v>
      </c>
      <c r="O2" s="181">
        <f>K59</f>
        <v>16500</v>
      </c>
      <c r="P2" s="29" t="s">
        <v>40</v>
      </c>
      <c r="Q2" s="53"/>
      <c r="R2" s="186" t="s">
        <v>236</v>
      </c>
      <c r="S2" s="160">
        <f>Y59</f>
        <v>25</v>
      </c>
      <c r="T2" t="s">
        <v>297</v>
      </c>
      <c r="U2">
        <f xml:space="preserve"> SUM(K10:K58)</f>
        <v>2000</v>
      </c>
      <c r="V2">
        <f>(U2/((J$2)-(SUM(Q10:Q14))))</f>
        <v>4.0080160320641278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0</v>
      </c>
    </row>
    <row r="3" spans="1:38" ht="18.75" x14ac:dyDescent="0.3">
      <c r="A3" s="387" t="s">
        <v>46</v>
      </c>
      <c r="B3" s="388"/>
      <c r="C3" s="389"/>
      <c r="D3" s="447" t="s">
        <v>62</v>
      </c>
      <c r="E3" s="448"/>
      <c r="F3" s="449"/>
      <c r="G3" s="140"/>
      <c r="H3" s="392" t="s">
        <v>4</v>
      </c>
      <c r="I3" s="393"/>
      <c r="J3" s="440">
        <v>3982</v>
      </c>
      <c r="K3" s="441"/>
      <c r="L3" s="28" t="s">
        <v>113</v>
      </c>
      <c r="M3" s="166">
        <f>J3/J2</f>
        <v>6.647746243739566</v>
      </c>
      <c r="N3" s="171" t="s">
        <v>15</v>
      </c>
      <c r="O3" s="182">
        <f>(O2/(J7-J3))</f>
        <v>1.558662384281126</v>
      </c>
      <c r="P3" s="171" t="s">
        <v>41</v>
      </c>
      <c r="Q3" s="54"/>
      <c r="R3" s="187" t="s">
        <v>237</v>
      </c>
      <c r="S3" s="161">
        <f>G59</f>
        <v>0</v>
      </c>
      <c r="T3" t="s">
        <v>246</v>
      </c>
      <c r="U3">
        <f>SUM(L10:L57)</f>
        <v>6500</v>
      </c>
      <c r="V3">
        <f>(U3/((J$2)-(SUM(Q10:Q15))))</f>
        <v>13.026052104208416</v>
      </c>
    </row>
    <row r="4" spans="1:38" ht="18.75" x14ac:dyDescent="0.3">
      <c r="A4" s="387" t="s">
        <v>5</v>
      </c>
      <c r="B4" s="388"/>
      <c r="C4" s="389"/>
      <c r="D4" s="436">
        <v>45750</v>
      </c>
      <c r="E4" s="437"/>
      <c r="F4" s="438"/>
      <c r="G4" s="138"/>
      <c r="H4" s="433" t="s">
        <v>6</v>
      </c>
      <c r="I4" s="434"/>
      <c r="J4" s="395">
        <f>H59</f>
        <v>0</v>
      </c>
      <c r="K4" s="435"/>
      <c r="L4" s="30" t="s">
        <v>7</v>
      </c>
      <c r="M4" s="167">
        <f>(SUM(H10:H20)/J2)+(SUM(H21:H58)/(J2-J5-AB2))</f>
        <v>0</v>
      </c>
      <c r="N4" s="175" t="s">
        <v>111</v>
      </c>
      <c r="O4" s="183">
        <f>O59</f>
        <v>9899</v>
      </c>
      <c r="P4" s="172" t="s">
        <v>39</v>
      </c>
      <c r="Q4" s="54"/>
      <c r="R4" s="187" t="s">
        <v>242</v>
      </c>
      <c r="S4" s="161">
        <f>O2-S3-S2</f>
        <v>16475</v>
      </c>
      <c r="T4" t="s">
        <v>37</v>
      </c>
      <c r="U4">
        <f>SUM(M10:M58)</f>
        <v>8000</v>
      </c>
      <c r="V4">
        <f>(U4/((J$2)-(SUM(Q10:Q14))))</f>
        <v>16.032064128256511</v>
      </c>
    </row>
    <row r="5" spans="1:38" ht="18.75" x14ac:dyDescent="0.3">
      <c r="A5" s="387" t="s">
        <v>8</v>
      </c>
      <c r="B5" s="388"/>
      <c r="C5" s="389"/>
      <c r="D5" s="436">
        <v>45789</v>
      </c>
      <c r="E5" s="437"/>
      <c r="F5" s="438"/>
      <c r="G5" s="138"/>
      <c r="H5" s="433" t="s">
        <v>106</v>
      </c>
      <c r="I5" s="434"/>
      <c r="J5" s="395">
        <f>SUM(Q10:Q25)</f>
        <v>100</v>
      </c>
      <c r="K5" s="435"/>
      <c r="L5" s="30" t="s">
        <v>10</v>
      </c>
      <c r="M5" s="168">
        <f>((J7-J3)/M2)*1000</f>
        <v>558.27444362409028</v>
      </c>
      <c r="N5" s="173" t="s">
        <v>112</v>
      </c>
      <c r="O5" s="184">
        <f>O4/(J7-J3)</f>
        <v>0.93510296618174948</v>
      </c>
      <c r="P5" s="173" t="s">
        <v>42</v>
      </c>
      <c r="Q5" s="54"/>
      <c r="R5" s="187" t="s">
        <v>238</v>
      </c>
      <c r="S5" s="161">
        <f>S4/J6</f>
        <v>33.016032064128254</v>
      </c>
    </row>
    <row r="6" spans="1:38" ht="18.75" x14ac:dyDescent="0.3">
      <c r="A6" s="387" t="s">
        <v>11</v>
      </c>
      <c r="B6" s="388"/>
      <c r="C6" s="389"/>
      <c r="D6" s="447">
        <v>27.2</v>
      </c>
      <c r="E6" s="448"/>
      <c r="F6" s="449"/>
      <c r="G6" s="140"/>
      <c r="H6" s="433" t="s">
        <v>107</v>
      </c>
      <c r="I6" s="434"/>
      <c r="J6" s="395">
        <f>Q59-J5</f>
        <v>499</v>
      </c>
      <c r="K6" s="435"/>
      <c r="L6" s="28" t="s">
        <v>109</v>
      </c>
      <c r="M6" s="169">
        <f>SUM(R40:R58)/SUM(Q40:Q58)</f>
        <v>27.927855711422847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66.2</v>
      </c>
      <c r="E7" s="464"/>
      <c r="F7" s="465"/>
      <c r="G7" s="141"/>
      <c r="H7" s="459" t="s">
        <v>12</v>
      </c>
      <c r="I7" s="460"/>
      <c r="J7" s="461">
        <f>R59</f>
        <v>14568</v>
      </c>
      <c r="K7" s="462"/>
      <c r="L7" s="31" t="s">
        <v>110</v>
      </c>
      <c r="M7" s="170">
        <f>SUM(R10:R25)/SUM(Q10:Q25)</f>
        <v>6.32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27.2</v>
      </c>
      <c r="D10" s="41">
        <f>D4</f>
        <v>45750</v>
      </c>
      <c r="E10" s="192">
        <f>J2</f>
        <v>599</v>
      </c>
      <c r="F10" s="127">
        <f>D$2</f>
        <v>2510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0.73599999999999999</v>
      </c>
      <c r="O10" s="121">
        <f>SUM(K10:M10)*N10</f>
        <v>1472</v>
      </c>
      <c r="P10" s="119" t="s">
        <v>174</v>
      </c>
      <c r="Q10" s="60"/>
      <c r="R10" s="60"/>
      <c r="S10" s="45">
        <f>E10-H10-Q10</f>
        <v>599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28.2</v>
      </c>
      <c r="D11" s="42">
        <f>D10+1</f>
        <v>45751</v>
      </c>
      <c r="E11" s="192">
        <f>E10-H10-Q11</f>
        <v>499</v>
      </c>
      <c r="F11" s="127">
        <f t="shared" ref="F11:F58" si="2">D$2</f>
        <v>2510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204</v>
      </c>
      <c r="Q11" s="66">
        <v>100</v>
      </c>
      <c r="R11" s="66">
        <v>632</v>
      </c>
      <c r="S11" s="45">
        <f>S10-H11-Q11</f>
        <v>499</v>
      </c>
      <c r="T11" s="74">
        <f>T10+S11</f>
        <v>499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25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29.2</v>
      </c>
      <c r="D12" s="42">
        <f t="shared" si="6"/>
        <v>45752</v>
      </c>
      <c r="E12" s="192">
        <f t="shared" ref="E12:E56" si="7">E11-H11-Q12</f>
        <v>499</v>
      </c>
      <c r="F12" s="127">
        <f t="shared" si="2"/>
        <v>2510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499</v>
      </c>
      <c r="T12" s="74">
        <f t="shared" ref="T12:T51" si="9">T11+S12</f>
        <v>998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30.2</v>
      </c>
      <c r="D13" s="42">
        <f t="shared" si="6"/>
        <v>45753</v>
      </c>
      <c r="E13" s="192">
        <f t="shared" si="7"/>
        <v>499</v>
      </c>
      <c r="F13" s="127">
        <f t="shared" si="2"/>
        <v>2510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499</v>
      </c>
      <c r="T13" s="74">
        <f t="shared" si="9"/>
        <v>1497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31.2</v>
      </c>
      <c r="D14" s="42">
        <f t="shared" si="6"/>
        <v>45754</v>
      </c>
      <c r="E14" s="192">
        <f t="shared" si="7"/>
        <v>499</v>
      </c>
      <c r="F14" s="127">
        <f t="shared" si="2"/>
        <v>2510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499</v>
      </c>
      <c r="T14" s="74">
        <f t="shared" si="9"/>
        <v>1996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32.200000000000003</v>
      </c>
      <c r="D15" s="42">
        <f t="shared" si="6"/>
        <v>45755</v>
      </c>
      <c r="E15" s="192">
        <f>E14-H14-Q15</f>
        <v>499</v>
      </c>
      <c r="F15" s="127">
        <f t="shared" si="2"/>
        <v>2510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499</v>
      </c>
      <c r="T15" s="74">
        <f t="shared" si="9"/>
        <v>2495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33.200000000000003</v>
      </c>
      <c r="D16" s="42">
        <f t="shared" si="6"/>
        <v>45756</v>
      </c>
      <c r="E16" s="192">
        <f t="shared" si="7"/>
        <v>499</v>
      </c>
      <c r="F16" s="127">
        <f t="shared" si="2"/>
        <v>2510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499</v>
      </c>
      <c r="T16" s="75">
        <f t="shared" si="9"/>
        <v>2994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34.200000000000003</v>
      </c>
      <c r="D17" s="42">
        <f t="shared" si="6"/>
        <v>45757</v>
      </c>
      <c r="E17" s="192">
        <f t="shared" si="7"/>
        <v>499</v>
      </c>
      <c r="F17" s="127">
        <f t="shared" si="2"/>
        <v>2510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499</v>
      </c>
      <c r="T17" s="74">
        <f t="shared" si="9"/>
        <v>3493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35.200000000000003</v>
      </c>
      <c r="D18" s="42">
        <f t="shared" si="6"/>
        <v>45758</v>
      </c>
      <c r="E18" s="192">
        <f>E17-H17-Q18</f>
        <v>499</v>
      </c>
      <c r="F18" s="127">
        <f t="shared" si="2"/>
        <v>2510</v>
      </c>
      <c r="G18" s="127">
        <f t="shared" si="3"/>
        <v>0</v>
      </c>
      <c r="H18" s="61"/>
      <c r="I18" s="470"/>
      <c r="J18" s="471"/>
      <c r="K18" s="62"/>
      <c r="L18" s="63">
        <v>1500</v>
      </c>
      <c r="M18" s="64"/>
      <c r="N18" s="122">
        <v>0.63319999999999999</v>
      </c>
      <c r="O18" s="121">
        <f t="shared" si="4"/>
        <v>949.8</v>
      </c>
      <c r="P18" s="65"/>
      <c r="Q18" s="66"/>
      <c r="R18" s="66"/>
      <c r="S18" s="45">
        <f t="shared" si="8"/>
        <v>499</v>
      </c>
      <c r="T18" s="74">
        <f t="shared" si="9"/>
        <v>3992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36.200000000000003</v>
      </c>
      <c r="D19" s="42">
        <f t="shared" si="6"/>
        <v>45759</v>
      </c>
      <c r="E19" s="192">
        <f t="shared" si="7"/>
        <v>499</v>
      </c>
      <c r="F19" s="127">
        <f t="shared" si="2"/>
        <v>2510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499</v>
      </c>
      <c r="T19" s="74">
        <f t="shared" si="9"/>
        <v>4491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37.200000000000003</v>
      </c>
      <c r="D20" s="42">
        <f t="shared" si="6"/>
        <v>45760</v>
      </c>
      <c r="E20" s="192">
        <f t="shared" si="7"/>
        <v>499</v>
      </c>
      <c r="F20" s="127">
        <f t="shared" si="2"/>
        <v>2510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499</v>
      </c>
      <c r="T20" s="74">
        <f t="shared" si="9"/>
        <v>4990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38.200000000000003</v>
      </c>
      <c r="D21" s="42">
        <f t="shared" si="6"/>
        <v>45761</v>
      </c>
      <c r="E21" s="192">
        <f t="shared" si="7"/>
        <v>499</v>
      </c>
      <c r="F21" s="127">
        <f t="shared" si="2"/>
        <v>2510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499</v>
      </c>
      <c r="T21" s="74">
        <f t="shared" si="9"/>
        <v>5489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39.200000000000003</v>
      </c>
      <c r="D22" s="42">
        <f t="shared" si="6"/>
        <v>45762</v>
      </c>
      <c r="E22" s="192">
        <f t="shared" si="7"/>
        <v>499</v>
      </c>
      <c r="F22" s="127">
        <f t="shared" si="2"/>
        <v>2510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499</v>
      </c>
      <c r="T22" s="74">
        <f t="shared" si="9"/>
        <v>5988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40.200000000000003</v>
      </c>
      <c r="D23" s="42">
        <f t="shared" si="6"/>
        <v>45763</v>
      </c>
      <c r="E23" s="192">
        <f t="shared" si="7"/>
        <v>499</v>
      </c>
      <c r="F23" s="127">
        <f t="shared" si="2"/>
        <v>2510</v>
      </c>
      <c r="G23" s="127">
        <f t="shared" si="3"/>
        <v>0</v>
      </c>
      <c r="H23" s="61"/>
      <c r="I23" s="470"/>
      <c r="J23" s="471"/>
      <c r="K23" s="62"/>
      <c r="L23" s="63">
        <v>2000</v>
      </c>
      <c r="M23" s="64"/>
      <c r="N23" s="122">
        <v>0.63319999999999999</v>
      </c>
      <c r="O23" s="121">
        <f t="shared" si="4"/>
        <v>1266.3999999999999</v>
      </c>
      <c r="P23" s="65"/>
      <c r="Q23" s="66"/>
      <c r="R23" s="66"/>
      <c r="S23" s="45">
        <f t="shared" si="8"/>
        <v>499</v>
      </c>
      <c r="T23" s="75">
        <f t="shared" si="9"/>
        <v>6487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41.2</v>
      </c>
      <c r="D24" s="42">
        <f t="shared" si="6"/>
        <v>45764</v>
      </c>
      <c r="E24" s="192">
        <f t="shared" si="7"/>
        <v>499</v>
      </c>
      <c r="F24" s="127">
        <f t="shared" si="2"/>
        <v>2510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499</v>
      </c>
      <c r="T24" s="74">
        <f t="shared" si="9"/>
        <v>6986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42.2</v>
      </c>
      <c r="D25" s="42">
        <f t="shared" si="6"/>
        <v>45765</v>
      </c>
      <c r="E25" s="192">
        <f t="shared" si="7"/>
        <v>499</v>
      </c>
      <c r="F25" s="127">
        <f t="shared" si="2"/>
        <v>2510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499</v>
      </c>
      <c r="T25" s="74">
        <f t="shared" si="9"/>
        <v>7485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43.2</v>
      </c>
      <c r="D26" s="42">
        <f t="shared" si="6"/>
        <v>45766</v>
      </c>
      <c r="E26" s="192">
        <f t="shared" si="7"/>
        <v>499</v>
      </c>
      <c r="F26" s="127">
        <f t="shared" si="2"/>
        <v>2510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499</v>
      </c>
      <c r="T26" s="74">
        <f t="shared" si="9"/>
        <v>7984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44.2</v>
      </c>
      <c r="D27" s="42">
        <f t="shared" si="6"/>
        <v>45767</v>
      </c>
      <c r="E27" s="192">
        <f t="shared" si="7"/>
        <v>499</v>
      </c>
      <c r="F27" s="127">
        <f t="shared" si="2"/>
        <v>2510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499</v>
      </c>
      <c r="T27" s="74">
        <f t="shared" si="9"/>
        <v>8483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45.2</v>
      </c>
      <c r="D28" s="42">
        <f t="shared" si="11"/>
        <v>45768</v>
      </c>
      <c r="E28" s="192">
        <f t="shared" si="7"/>
        <v>499</v>
      </c>
      <c r="F28" s="127">
        <f t="shared" si="2"/>
        <v>2510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499</v>
      </c>
      <c r="T28" s="74">
        <f t="shared" si="9"/>
        <v>8982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46.2</v>
      </c>
      <c r="D29" s="42">
        <f t="shared" si="11"/>
        <v>45769</v>
      </c>
      <c r="E29" s="192">
        <f t="shared" si="7"/>
        <v>499</v>
      </c>
      <c r="F29" s="127">
        <f t="shared" si="2"/>
        <v>2510</v>
      </c>
      <c r="G29" s="127">
        <f t="shared" si="3"/>
        <v>0</v>
      </c>
      <c r="H29" s="61"/>
      <c r="I29" s="470"/>
      <c r="J29" s="471"/>
      <c r="K29" s="62"/>
      <c r="L29" s="63">
        <v>3000</v>
      </c>
      <c r="M29" s="64"/>
      <c r="N29" s="122">
        <v>0.63319999999999999</v>
      </c>
      <c r="O29" s="121">
        <f t="shared" si="4"/>
        <v>1899.6</v>
      </c>
      <c r="P29" s="65"/>
      <c r="Q29" s="66"/>
      <c r="R29" s="66"/>
      <c r="S29" s="45">
        <f t="shared" si="8"/>
        <v>499</v>
      </c>
      <c r="T29" s="74">
        <f t="shared" si="9"/>
        <v>9481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47.2</v>
      </c>
      <c r="D30" s="42">
        <f t="shared" si="11"/>
        <v>45770</v>
      </c>
      <c r="E30" s="192">
        <f t="shared" si="7"/>
        <v>499</v>
      </c>
      <c r="F30" s="127">
        <f t="shared" si="2"/>
        <v>2510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499</v>
      </c>
      <c r="T30" s="75">
        <f t="shared" si="9"/>
        <v>9980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48.2</v>
      </c>
      <c r="D31" s="42">
        <f t="shared" si="11"/>
        <v>45771</v>
      </c>
      <c r="E31" s="192">
        <f t="shared" si="7"/>
        <v>499</v>
      </c>
      <c r="F31" s="127">
        <f t="shared" si="2"/>
        <v>2510</v>
      </c>
      <c r="G31" s="127">
        <f t="shared" si="3"/>
        <v>0</v>
      </c>
      <c r="H31" s="61"/>
      <c r="I31" s="470"/>
      <c r="J31" s="471"/>
      <c r="K31" s="62"/>
      <c r="L31" s="63"/>
      <c r="M31" s="64">
        <v>2000</v>
      </c>
      <c r="N31" s="122">
        <v>0.53890000000000005</v>
      </c>
      <c r="O31" s="121">
        <f t="shared" si="4"/>
        <v>1077.8000000000002</v>
      </c>
      <c r="P31" s="65"/>
      <c r="Q31" s="66"/>
      <c r="R31" s="66"/>
      <c r="S31" s="45">
        <f t="shared" si="8"/>
        <v>499</v>
      </c>
      <c r="T31" s="74">
        <f t="shared" si="9"/>
        <v>10479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49.2</v>
      </c>
      <c r="D32" s="42">
        <f t="shared" si="11"/>
        <v>45772</v>
      </c>
      <c r="E32" s="192">
        <f t="shared" si="7"/>
        <v>499</v>
      </c>
      <c r="F32" s="127">
        <f t="shared" si="2"/>
        <v>2510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499</v>
      </c>
      <c r="T32" s="74">
        <f t="shared" si="9"/>
        <v>10978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50.2</v>
      </c>
      <c r="D33" s="42">
        <f t="shared" si="11"/>
        <v>45773</v>
      </c>
      <c r="E33" s="192">
        <f t="shared" si="7"/>
        <v>499</v>
      </c>
      <c r="F33" s="127">
        <f t="shared" si="2"/>
        <v>2510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499</v>
      </c>
      <c r="T33" s="74">
        <f t="shared" si="9"/>
        <v>11477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51.2</v>
      </c>
      <c r="D34" s="42">
        <f t="shared" si="11"/>
        <v>45774</v>
      </c>
      <c r="E34" s="192">
        <f t="shared" si="7"/>
        <v>499</v>
      </c>
      <c r="F34" s="127">
        <f t="shared" si="2"/>
        <v>2510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499</v>
      </c>
      <c r="T34" s="74">
        <f t="shared" si="9"/>
        <v>11976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52.2</v>
      </c>
      <c r="D35" s="42">
        <f t="shared" si="11"/>
        <v>45775</v>
      </c>
      <c r="E35" s="192">
        <f t="shared" si="7"/>
        <v>499</v>
      </c>
      <c r="F35" s="127">
        <f t="shared" si="2"/>
        <v>2510</v>
      </c>
      <c r="G35" s="127">
        <f t="shared" si="3"/>
        <v>0</v>
      </c>
      <c r="H35" s="61"/>
      <c r="I35" s="470"/>
      <c r="J35" s="471"/>
      <c r="K35" s="62"/>
      <c r="L35" s="63"/>
      <c r="M35" s="64">
        <v>3000</v>
      </c>
      <c r="N35" s="122">
        <v>0.53890000000000005</v>
      </c>
      <c r="O35" s="121">
        <f t="shared" si="4"/>
        <v>1616.7</v>
      </c>
      <c r="P35" s="65"/>
      <c r="Q35" s="66"/>
      <c r="R35" s="66"/>
      <c r="S35" s="45">
        <f t="shared" si="8"/>
        <v>499</v>
      </c>
      <c r="T35" s="74">
        <f t="shared" si="9"/>
        <v>12475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53.2</v>
      </c>
      <c r="D36" s="42">
        <f t="shared" si="11"/>
        <v>45776</v>
      </c>
      <c r="E36" s="192">
        <f t="shared" si="7"/>
        <v>499</v>
      </c>
      <c r="F36" s="127">
        <f t="shared" si="2"/>
        <v>2510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499</v>
      </c>
      <c r="T36" s="74">
        <f t="shared" si="9"/>
        <v>12974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54.2</v>
      </c>
      <c r="D37" s="42">
        <f t="shared" si="11"/>
        <v>45777</v>
      </c>
      <c r="E37" s="192">
        <f t="shared" si="7"/>
        <v>499</v>
      </c>
      <c r="F37" s="127">
        <f t="shared" si="2"/>
        <v>2510</v>
      </c>
      <c r="G37" s="127">
        <f t="shared" si="3"/>
        <v>0</v>
      </c>
      <c r="H37" s="61"/>
      <c r="I37" s="470"/>
      <c r="J37" s="471"/>
      <c r="K37" s="62"/>
      <c r="L37" s="63"/>
      <c r="M37" s="64">
        <v>1000</v>
      </c>
      <c r="N37" s="122">
        <v>0.53890000000000005</v>
      </c>
      <c r="O37" s="121">
        <f t="shared" si="4"/>
        <v>538.90000000000009</v>
      </c>
      <c r="P37" s="65"/>
      <c r="Q37" s="66"/>
      <c r="R37" s="66"/>
      <c r="S37" s="45">
        <f t="shared" si="8"/>
        <v>499</v>
      </c>
      <c r="T37" s="75">
        <f t="shared" si="9"/>
        <v>13473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55.2</v>
      </c>
      <c r="D38" s="42">
        <f t="shared" si="11"/>
        <v>45778</v>
      </c>
      <c r="E38" s="192">
        <f t="shared" si="7"/>
        <v>499</v>
      </c>
      <c r="F38" s="127">
        <f t="shared" si="2"/>
        <v>2510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499</v>
      </c>
      <c r="T38" s="74">
        <f t="shared" si="9"/>
        <v>13972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56.2</v>
      </c>
      <c r="D39" s="42">
        <f t="shared" si="11"/>
        <v>45779</v>
      </c>
      <c r="E39" s="192">
        <f t="shared" si="7"/>
        <v>499</v>
      </c>
      <c r="F39" s="127">
        <f t="shared" si="2"/>
        <v>2510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499</v>
      </c>
      <c r="T39" s="74">
        <f t="shared" si="9"/>
        <v>14471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57.2</v>
      </c>
      <c r="D40" s="42">
        <f t="shared" si="11"/>
        <v>45780</v>
      </c>
      <c r="E40" s="192">
        <f t="shared" si="7"/>
        <v>499</v>
      </c>
      <c r="F40" s="127">
        <f t="shared" si="2"/>
        <v>2510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499</v>
      </c>
      <c r="T40" s="74">
        <f t="shared" si="9"/>
        <v>14970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58.2</v>
      </c>
      <c r="D41" s="42">
        <f t="shared" si="11"/>
        <v>45781</v>
      </c>
      <c r="E41" s="192">
        <f t="shared" si="7"/>
        <v>499</v>
      </c>
      <c r="F41" s="127">
        <f t="shared" si="2"/>
        <v>2510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499</v>
      </c>
      <c r="T41" s="74">
        <f t="shared" si="9"/>
        <v>15469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59.2</v>
      </c>
      <c r="D42" s="42">
        <f t="shared" si="11"/>
        <v>45782</v>
      </c>
      <c r="E42" s="192">
        <f t="shared" si="7"/>
        <v>499</v>
      </c>
      <c r="F42" s="127">
        <f t="shared" si="2"/>
        <v>2510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499</v>
      </c>
      <c r="T42" s="74">
        <f t="shared" si="9"/>
        <v>15968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60.2</v>
      </c>
      <c r="D43" s="42">
        <f t="shared" si="11"/>
        <v>45783</v>
      </c>
      <c r="E43" s="192">
        <f t="shared" si="7"/>
        <v>499</v>
      </c>
      <c r="F43" s="127">
        <f t="shared" si="2"/>
        <v>2510</v>
      </c>
      <c r="G43" s="127">
        <f t="shared" si="3"/>
        <v>0</v>
      </c>
      <c r="H43" s="61"/>
      <c r="I43" s="470"/>
      <c r="J43" s="471"/>
      <c r="K43" s="62"/>
      <c r="L43" s="63"/>
      <c r="M43" s="64">
        <v>2000</v>
      </c>
      <c r="N43" s="122">
        <v>0.53890000000000005</v>
      </c>
      <c r="O43" s="121">
        <f t="shared" si="4"/>
        <v>1077.8000000000002</v>
      </c>
      <c r="P43" s="65"/>
      <c r="Q43" s="66"/>
      <c r="R43" s="66"/>
      <c r="S43" s="45">
        <f t="shared" si="8"/>
        <v>499</v>
      </c>
      <c r="T43" s="74">
        <f t="shared" si="9"/>
        <v>16467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61.2</v>
      </c>
      <c r="D44" s="42">
        <f t="shared" si="12"/>
        <v>45784</v>
      </c>
      <c r="E44" s="192">
        <f t="shared" si="7"/>
        <v>499</v>
      </c>
      <c r="F44" s="127">
        <f t="shared" si="2"/>
        <v>2510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499</v>
      </c>
      <c r="T44" s="75">
        <f t="shared" si="9"/>
        <v>16966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62.2</v>
      </c>
      <c r="D45" s="42">
        <f t="shared" si="12"/>
        <v>45785</v>
      </c>
      <c r="E45" s="192">
        <f t="shared" si="7"/>
        <v>499</v>
      </c>
      <c r="F45" s="127">
        <f t="shared" si="2"/>
        <v>2510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499</v>
      </c>
      <c r="T45" s="74">
        <f>T44+S45</f>
        <v>17465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63.2</v>
      </c>
      <c r="D46" s="42">
        <f t="shared" si="12"/>
        <v>45786</v>
      </c>
      <c r="E46" s="192">
        <f t="shared" si="7"/>
        <v>499</v>
      </c>
      <c r="F46" s="127">
        <f t="shared" si="2"/>
        <v>2510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499</v>
      </c>
      <c r="T46" s="74">
        <f>T45+S46</f>
        <v>17964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64.2</v>
      </c>
      <c r="D47" s="42">
        <f t="shared" si="12"/>
        <v>45787</v>
      </c>
      <c r="E47" s="192">
        <f t="shared" si="7"/>
        <v>499</v>
      </c>
      <c r="F47" s="127">
        <f t="shared" si="2"/>
        <v>2510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499</v>
      </c>
      <c r="T47" s="74">
        <f t="shared" si="9"/>
        <v>18463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65.2</v>
      </c>
      <c r="D48" s="42">
        <f t="shared" si="12"/>
        <v>45788</v>
      </c>
      <c r="E48" s="192">
        <f t="shared" si="7"/>
        <v>499</v>
      </c>
      <c r="F48" s="127">
        <f t="shared" si="2"/>
        <v>2510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499</v>
      </c>
      <c r="T48" s="74">
        <f t="shared" si="9"/>
        <v>18962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66.2</v>
      </c>
      <c r="D49" s="42">
        <f t="shared" si="12"/>
        <v>45789</v>
      </c>
      <c r="E49" s="192">
        <f t="shared" si="7"/>
        <v>0</v>
      </c>
      <c r="F49" s="127">
        <f t="shared" si="2"/>
        <v>2510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337</v>
      </c>
      <c r="Q49" s="66">
        <v>499</v>
      </c>
      <c r="R49" s="66">
        <v>13936</v>
      </c>
      <c r="S49" s="45">
        <f t="shared" si="8"/>
        <v>0</v>
      </c>
      <c r="T49" s="74">
        <f t="shared" si="9"/>
        <v>18962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67.2</v>
      </c>
      <c r="D50" s="42">
        <f t="shared" si="12"/>
        <v>45790</v>
      </c>
      <c r="E50" s="192">
        <f t="shared" si="7"/>
        <v>0</v>
      </c>
      <c r="F50" s="127">
        <f t="shared" si="2"/>
        <v>2510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18962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68.2</v>
      </c>
      <c r="D51" s="42">
        <f t="shared" si="12"/>
        <v>45791</v>
      </c>
      <c r="E51" s="192">
        <f t="shared" si="7"/>
        <v>0</v>
      </c>
      <c r="F51" s="127">
        <f t="shared" si="2"/>
        <v>2510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18962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69.2</v>
      </c>
      <c r="D52" s="42">
        <f t="shared" si="12"/>
        <v>45792</v>
      </c>
      <c r="E52" s="192">
        <f t="shared" si="7"/>
        <v>0</v>
      </c>
      <c r="F52" s="127">
        <f t="shared" si="2"/>
        <v>2510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18962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70.2</v>
      </c>
      <c r="D53" s="42">
        <f t="shared" si="12"/>
        <v>45793</v>
      </c>
      <c r="E53" s="192">
        <f t="shared" si="7"/>
        <v>0</v>
      </c>
      <c r="F53" s="127">
        <f t="shared" si="2"/>
        <v>2510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18962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71.2</v>
      </c>
      <c r="D54" s="42">
        <f t="shared" si="12"/>
        <v>45794</v>
      </c>
      <c r="E54" s="192">
        <f t="shared" si="7"/>
        <v>0</v>
      </c>
      <c r="F54" s="127">
        <f t="shared" si="2"/>
        <v>2510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18962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72.2</v>
      </c>
      <c r="D55" s="42">
        <f t="shared" si="12"/>
        <v>45795</v>
      </c>
      <c r="E55" s="192">
        <f t="shared" si="7"/>
        <v>0</v>
      </c>
      <c r="F55" s="127">
        <f t="shared" si="2"/>
        <v>2510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18962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73.2</v>
      </c>
      <c r="D56" s="42">
        <f t="shared" si="12"/>
        <v>45796</v>
      </c>
      <c r="E56" s="192">
        <f t="shared" si="7"/>
        <v>0</v>
      </c>
      <c r="F56" s="127">
        <f t="shared" si="2"/>
        <v>2510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18962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74.2</v>
      </c>
      <c r="D57" s="42">
        <f t="shared" si="12"/>
        <v>45797</v>
      </c>
      <c r="E57" s="192">
        <f>E56-H56-Q57</f>
        <v>0</v>
      </c>
      <c r="F57" s="127">
        <f t="shared" si="2"/>
        <v>2510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18962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75.2</v>
      </c>
      <c r="D58" s="44">
        <f t="shared" si="12"/>
        <v>45798</v>
      </c>
      <c r="E58" s="192">
        <f>E57-H57-Q58</f>
        <v>0</v>
      </c>
      <c r="F58" s="127">
        <f t="shared" si="2"/>
        <v>2510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18962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0</v>
      </c>
      <c r="H59" s="46">
        <f>SUM(H10:H58)</f>
        <v>0</v>
      </c>
      <c r="I59" s="485"/>
      <c r="J59" s="486"/>
      <c r="K59" s="480">
        <f>SUM(K10:M58)</f>
        <v>16500</v>
      </c>
      <c r="L59" s="481"/>
      <c r="M59" s="482"/>
      <c r="N59" s="120"/>
      <c r="O59" s="120">
        <f>SUM(O10:O58)</f>
        <v>9899</v>
      </c>
      <c r="P59" s="47"/>
      <c r="Q59" s="48">
        <f>SUM(Q10:Q58)</f>
        <v>599</v>
      </c>
      <c r="R59" s="48">
        <f>SUM(R10:R58)</f>
        <v>14568</v>
      </c>
      <c r="S59" s="49"/>
      <c r="T59" s="77">
        <f t="shared" si="13"/>
        <v>18962</v>
      </c>
      <c r="U59" s="78"/>
      <c r="V59" s="78"/>
      <c r="W59" s="151"/>
      <c r="X59" s="152"/>
      <c r="Y59" s="154">
        <f>SUM(Y10:Y30)</f>
        <v>25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3400-000000000000}">
      <formula1>$AA$10:$AA$25</formula1>
    </dataValidation>
  </dataValidation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00B050"/>
  </sheetPr>
  <dimension ref="A1:AL101"/>
  <sheetViews>
    <sheetView topLeftCell="M1" workbookViewId="0">
      <selection activeCell="AA4" sqref="AA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2509</v>
      </c>
      <c r="E2" s="445"/>
      <c r="F2" s="446"/>
      <c r="G2" s="139"/>
      <c r="H2" s="413" t="s">
        <v>2</v>
      </c>
      <c r="I2" s="414"/>
      <c r="J2" s="442">
        <v>630</v>
      </c>
      <c r="K2" s="443"/>
      <c r="L2" s="29" t="s">
        <v>3</v>
      </c>
      <c r="M2" s="165">
        <f>T59</f>
        <v>19321</v>
      </c>
      <c r="N2" s="29" t="s">
        <v>14</v>
      </c>
      <c r="O2" s="181">
        <f>K59</f>
        <v>17000</v>
      </c>
      <c r="P2" s="29" t="s">
        <v>40</v>
      </c>
      <c r="Q2" s="53"/>
      <c r="R2" s="186" t="s">
        <v>236</v>
      </c>
      <c r="S2" s="160">
        <f>Y59</f>
        <v>30</v>
      </c>
      <c r="T2" t="s">
        <v>297</v>
      </c>
      <c r="U2">
        <f xml:space="preserve"> SUM(K10:K58)</f>
        <v>2000</v>
      </c>
      <c r="V2">
        <f>(U2/((J$2)-(SUM(Q10:Q14))))</f>
        <v>3.9215686274509802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140"/>
      <c r="H3" s="392" t="s">
        <v>4</v>
      </c>
      <c r="I3" s="393"/>
      <c r="J3" s="440">
        <v>4121</v>
      </c>
      <c r="K3" s="441"/>
      <c r="L3" s="28" t="s">
        <v>113</v>
      </c>
      <c r="M3" s="166">
        <f>J3/J2</f>
        <v>6.5412698412698411</v>
      </c>
      <c r="N3" s="171" t="s">
        <v>15</v>
      </c>
      <c r="O3" s="182">
        <f>(O2/(J7-J3))</f>
        <v>1.5919093548085026</v>
      </c>
      <c r="P3" s="171" t="s">
        <v>41</v>
      </c>
      <c r="Q3" s="54"/>
      <c r="R3" s="187" t="s">
        <v>237</v>
      </c>
      <c r="S3" s="161">
        <f>G59</f>
        <v>24.919999999999995</v>
      </c>
      <c r="T3" t="s">
        <v>246</v>
      </c>
      <c r="U3">
        <f>SUM(L10:L57)</f>
        <v>6000</v>
      </c>
      <c r="V3">
        <f>(U3/((J$2)-(SUM(Q10:Q15))))</f>
        <v>11.764705882352942</v>
      </c>
    </row>
    <row r="4" spans="1:38" ht="18.75" x14ac:dyDescent="0.3">
      <c r="A4" s="387" t="s">
        <v>5</v>
      </c>
      <c r="B4" s="388"/>
      <c r="C4" s="389"/>
      <c r="D4" s="436">
        <v>45743</v>
      </c>
      <c r="E4" s="437"/>
      <c r="F4" s="438"/>
      <c r="G4" s="138"/>
      <c r="H4" s="433" t="s">
        <v>6</v>
      </c>
      <c r="I4" s="434"/>
      <c r="J4" s="395">
        <f>H59</f>
        <v>3</v>
      </c>
      <c r="K4" s="435"/>
      <c r="L4" s="30" t="s">
        <v>7</v>
      </c>
      <c r="M4" s="167">
        <f>(SUM(H10:H20)/J2)+(SUM(H21:H58)/(J2-J5-AB2))</f>
        <v>5.5165746717809588E-3</v>
      </c>
      <c r="N4" s="175" t="s">
        <v>111</v>
      </c>
      <c r="O4" s="183">
        <f>O59</f>
        <v>10121.299999999999</v>
      </c>
      <c r="P4" s="172" t="s">
        <v>39</v>
      </c>
      <c r="Q4" s="54"/>
      <c r="R4" s="187" t="s">
        <v>242</v>
      </c>
      <c r="S4" s="161">
        <f>O2-S3-S2</f>
        <v>16945.080000000002</v>
      </c>
      <c r="T4" t="s">
        <v>37</v>
      </c>
      <c r="U4">
        <f>SUM(M10:M58)</f>
        <v>9000</v>
      </c>
      <c r="V4">
        <f>(U4/((J$2)-(SUM(Q10:Q14))))</f>
        <v>17.647058823529413</v>
      </c>
    </row>
    <row r="5" spans="1:38" ht="18.75" x14ac:dyDescent="0.3">
      <c r="A5" s="387" t="s">
        <v>8</v>
      </c>
      <c r="B5" s="388"/>
      <c r="C5" s="389"/>
      <c r="D5" s="436">
        <v>45782</v>
      </c>
      <c r="E5" s="437"/>
      <c r="F5" s="438"/>
      <c r="G5" s="138"/>
      <c r="H5" s="433" t="s">
        <v>106</v>
      </c>
      <c r="I5" s="434"/>
      <c r="J5" s="395">
        <f>SUM(Q10:Q25)</f>
        <v>120</v>
      </c>
      <c r="K5" s="435"/>
      <c r="L5" s="30" t="s">
        <v>10</v>
      </c>
      <c r="M5" s="168">
        <f>((J7-J3)/M2)*1000</f>
        <v>552.71466280213247</v>
      </c>
      <c r="N5" s="173" t="s">
        <v>112</v>
      </c>
      <c r="O5" s="184">
        <f>O4/(J7-J3)</f>
        <v>0.94777600898960568</v>
      </c>
      <c r="P5" s="173" t="s">
        <v>42</v>
      </c>
      <c r="Q5" s="54"/>
      <c r="R5" s="187" t="s">
        <v>238</v>
      </c>
      <c r="S5" s="161">
        <f>S4/J6</f>
        <v>33.422248520710063</v>
      </c>
    </row>
    <row r="6" spans="1:38" ht="18.75" x14ac:dyDescent="0.3">
      <c r="A6" s="387" t="s">
        <v>11</v>
      </c>
      <c r="B6" s="388"/>
      <c r="C6" s="389"/>
      <c r="D6" s="447">
        <v>27.4</v>
      </c>
      <c r="E6" s="448"/>
      <c r="F6" s="449"/>
      <c r="G6" s="140"/>
      <c r="H6" s="433" t="s">
        <v>107</v>
      </c>
      <c r="I6" s="434"/>
      <c r="J6" s="395">
        <f>Q59-J5</f>
        <v>507</v>
      </c>
      <c r="K6" s="435"/>
      <c r="L6" s="28" t="s">
        <v>109</v>
      </c>
      <c r="M6" s="169">
        <f>SUM(R40:R58)/SUM(Q40:Q58)</f>
        <v>27.814595660749507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66.400000000000006</v>
      </c>
      <c r="E7" s="464"/>
      <c r="F7" s="465"/>
      <c r="G7" s="141"/>
      <c r="H7" s="459" t="s">
        <v>12</v>
      </c>
      <c r="I7" s="460"/>
      <c r="J7" s="461">
        <f>R59</f>
        <v>14800</v>
      </c>
      <c r="K7" s="462"/>
      <c r="L7" s="31" t="s">
        <v>110</v>
      </c>
      <c r="M7" s="170">
        <f>SUM(R10:R25)/SUM(Q10:Q25)</f>
        <v>5.8166666666666664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27.4</v>
      </c>
      <c r="D10" s="41">
        <f>D4</f>
        <v>45743</v>
      </c>
      <c r="E10" s="192">
        <f>J2</f>
        <v>630</v>
      </c>
      <c r="F10" s="127">
        <f>D$2</f>
        <v>2509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0.73599999999999999</v>
      </c>
      <c r="O10" s="121">
        <f>SUM(K10:M10)*N10</f>
        <v>1472</v>
      </c>
      <c r="P10" s="119" t="s">
        <v>173</v>
      </c>
      <c r="Q10" s="60"/>
      <c r="R10" s="60"/>
      <c r="S10" s="45">
        <f>E10-H10-Q10</f>
        <v>630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28.4</v>
      </c>
      <c r="D11" s="42">
        <f>D10+1</f>
        <v>45744</v>
      </c>
      <c r="E11" s="192">
        <f>E10-H10-Q11</f>
        <v>510</v>
      </c>
      <c r="F11" s="127">
        <f t="shared" ref="F11:F58" si="2">D$2</f>
        <v>2509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204</v>
      </c>
      <c r="Q11" s="66">
        <v>120</v>
      </c>
      <c r="R11" s="66">
        <v>698</v>
      </c>
      <c r="S11" s="45">
        <f>S10-H11-Q11</f>
        <v>510</v>
      </c>
      <c r="T11" s="74">
        <f>T10+S11</f>
        <v>510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30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29.4</v>
      </c>
      <c r="D12" s="42">
        <f t="shared" si="6"/>
        <v>45745</v>
      </c>
      <c r="E12" s="192">
        <f t="shared" ref="E12:E56" si="7">E11-H11-Q12</f>
        <v>510</v>
      </c>
      <c r="F12" s="127">
        <f t="shared" si="2"/>
        <v>2509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510</v>
      </c>
      <c r="T12" s="74">
        <f t="shared" ref="T12:T51" si="9">T11+S12</f>
        <v>1020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30.4</v>
      </c>
      <c r="D13" s="42">
        <f t="shared" si="6"/>
        <v>45746</v>
      </c>
      <c r="E13" s="192">
        <f t="shared" si="7"/>
        <v>510</v>
      </c>
      <c r="F13" s="127">
        <f t="shared" si="2"/>
        <v>2509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510</v>
      </c>
      <c r="T13" s="74">
        <f t="shared" si="9"/>
        <v>1530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31.4</v>
      </c>
      <c r="D14" s="42">
        <f t="shared" si="6"/>
        <v>45747</v>
      </c>
      <c r="E14" s="192">
        <f t="shared" si="7"/>
        <v>510</v>
      </c>
      <c r="F14" s="127">
        <f t="shared" si="2"/>
        <v>2509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510</v>
      </c>
      <c r="T14" s="74">
        <f t="shared" si="9"/>
        <v>2040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32.4</v>
      </c>
      <c r="D15" s="42">
        <f t="shared" si="6"/>
        <v>45748</v>
      </c>
      <c r="E15" s="192">
        <f>E14-H14-Q15</f>
        <v>510</v>
      </c>
      <c r="F15" s="127">
        <f t="shared" si="2"/>
        <v>2509</v>
      </c>
      <c r="G15" s="127">
        <f t="shared" si="3"/>
        <v>1.4000000000000001</v>
      </c>
      <c r="H15" s="61">
        <v>1</v>
      </c>
      <c r="I15" s="470" t="s">
        <v>147</v>
      </c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509</v>
      </c>
      <c r="T15" s="74">
        <f t="shared" si="9"/>
        <v>2549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33.4</v>
      </c>
      <c r="D16" s="42">
        <f t="shared" si="6"/>
        <v>45749</v>
      </c>
      <c r="E16" s="192">
        <f t="shared" si="7"/>
        <v>509</v>
      </c>
      <c r="F16" s="127">
        <f t="shared" si="2"/>
        <v>2509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509</v>
      </c>
      <c r="T16" s="75">
        <f t="shared" si="9"/>
        <v>3058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34.4</v>
      </c>
      <c r="D17" s="42">
        <f t="shared" si="6"/>
        <v>45750</v>
      </c>
      <c r="E17" s="192">
        <f t="shared" si="7"/>
        <v>509</v>
      </c>
      <c r="F17" s="127">
        <f t="shared" si="2"/>
        <v>2509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509</v>
      </c>
      <c r="T17" s="74">
        <f t="shared" si="9"/>
        <v>3567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35.4</v>
      </c>
      <c r="D18" s="42">
        <f t="shared" si="6"/>
        <v>45751</v>
      </c>
      <c r="E18" s="192">
        <f>E17-H17-Q18</f>
        <v>509</v>
      </c>
      <c r="F18" s="127">
        <f t="shared" si="2"/>
        <v>2509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509</v>
      </c>
      <c r="T18" s="74">
        <f t="shared" si="9"/>
        <v>4076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36.4</v>
      </c>
      <c r="D19" s="42">
        <f t="shared" si="6"/>
        <v>45752</v>
      </c>
      <c r="E19" s="192">
        <f t="shared" si="7"/>
        <v>509</v>
      </c>
      <c r="F19" s="127">
        <f t="shared" si="2"/>
        <v>2509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509</v>
      </c>
      <c r="T19" s="74">
        <f t="shared" si="9"/>
        <v>4585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37.4</v>
      </c>
      <c r="D20" s="42">
        <f t="shared" si="6"/>
        <v>45753</v>
      </c>
      <c r="E20" s="192">
        <f t="shared" si="7"/>
        <v>509</v>
      </c>
      <c r="F20" s="127">
        <f t="shared" si="2"/>
        <v>2509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509</v>
      </c>
      <c r="T20" s="74">
        <f t="shared" si="9"/>
        <v>5094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38.4</v>
      </c>
      <c r="D21" s="42">
        <f t="shared" si="6"/>
        <v>45754</v>
      </c>
      <c r="E21" s="192">
        <f t="shared" si="7"/>
        <v>509</v>
      </c>
      <c r="F21" s="127">
        <f t="shared" si="2"/>
        <v>2509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509</v>
      </c>
      <c r="T21" s="74">
        <f t="shared" si="9"/>
        <v>5603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39.4</v>
      </c>
      <c r="D22" s="42">
        <f t="shared" si="6"/>
        <v>45755</v>
      </c>
      <c r="E22" s="192">
        <f t="shared" si="7"/>
        <v>509</v>
      </c>
      <c r="F22" s="127">
        <f t="shared" si="2"/>
        <v>2509</v>
      </c>
      <c r="G22" s="127">
        <f t="shared" si="3"/>
        <v>0</v>
      </c>
      <c r="H22" s="61"/>
      <c r="I22" s="470"/>
      <c r="J22" s="471"/>
      <c r="K22" s="62"/>
      <c r="L22" s="63">
        <v>3000</v>
      </c>
      <c r="M22" s="64"/>
      <c r="N22" s="122">
        <v>0.63319999999999999</v>
      </c>
      <c r="O22" s="121">
        <f t="shared" si="4"/>
        <v>1899.6</v>
      </c>
      <c r="P22" s="65"/>
      <c r="Q22" s="66"/>
      <c r="R22" s="66"/>
      <c r="S22" s="45">
        <f t="shared" si="8"/>
        <v>509</v>
      </c>
      <c r="T22" s="74">
        <f t="shared" si="9"/>
        <v>6112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40.4</v>
      </c>
      <c r="D23" s="42">
        <f t="shared" si="6"/>
        <v>45756</v>
      </c>
      <c r="E23" s="192">
        <f t="shared" si="7"/>
        <v>509</v>
      </c>
      <c r="F23" s="127">
        <f t="shared" si="2"/>
        <v>2509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509</v>
      </c>
      <c r="T23" s="75">
        <f t="shared" si="9"/>
        <v>6621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41.4</v>
      </c>
      <c r="D24" s="42">
        <f t="shared" si="6"/>
        <v>45757</v>
      </c>
      <c r="E24" s="192">
        <f t="shared" si="7"/>
        <v>509</v>
      </c>
      <c r="F24" s="127">
        <f t="shared" si="2"/>
        <v>2509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509</v>
      </c>
      <c r="T24" s="74">
        <f t="shared" si="9"/>
        <v>7130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42.4</v>
      </c>
      <c r="D25" s="42">
        <f t="shared" si="6"/>
        <v>45758</v>
      </c>
      <c r="E25" s="192">
        <f t="shared" si="7"/>
        <v>509</v>
      </c>
      <c r="F25" s="127">
        <f t="shared" si="2"/>
        <v>2509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509</v>
      </c>
      <c r="T25" s="74">
        <f t="shared" si="9"/>
        <v>7639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43.4</v>
      </c>
      <c r="D26" s="42">
        <f t="shared" si="6"/>
        <v>45759</v>
      </c>
      <c r="E26" s="192">
        <f t="shared" si="7"/>
        <v>509</v>
      </c>
      <c r="F26" s="127">
        <f t="shared" si="2"/>
        <v>2509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509</v>
      </c>
      <c r="T26" s="74">
        <f t="shared" si="9"/>
        <v>8148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44.4</v>
      </c>
      <c r="D27" s="42">
        <f t="shared" si="6"/>
        <v>45760</v>
      </c>
      <c r="E27" s="192">
        <f t="shared" si="7"/>
        <v>509</v>
      </c>
      <c r="F27" s="127">
        <f t="shared" si="2"/>
        <v>2509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509</v>
      </c>
      <c r="T27" s="74">
        <f t="shared" si="9"/>
        <v>8657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45.4</v>
      </c>
      <c r="D28" s="42">
        <f t="shared" si="11"/>
        <v>45761</v>
      </c>
      <c r="E28" s="192">
        <f t="shared" si="7"/>
        <v>509</v>
      </c>
      <c r="F28" s="127">
        <f t="shared" si="2"/>
        <v>2509</v>
      </c>
      <c r="G28" s="127">
        <f t="shared" si="3"/>
        <v>0</v>
      </c>
      <c r="H28" s="61"/>
      <c r="I28" s="470"/>
      <c r="J28" s="471"/>
      <c r="K28" s="62"/>
      <c r="L28" s="63">
        <v>3000</v>
      </c>
      <c r="M28" s="64"/>
      <c r="N28" s="122">
        <v>0.63319999999999999</v>
      </c>
      <c r="O28" s="121">
        <f t="shared" si="4"/>
        <v>1899.6</v>
      </c>
      <c r="P28" s="65"/>
      <c r="Q28" s="66"/>
      <c r="R28" s="66"/>
      <c r="S28" s="45">
        <f t="shared" si="8"/>
        <v>509</v>
      </c>
      <c r="T28" s="74">
        <f t="shared" si="9"/>
        <v>9166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46.4</v>
      </c>
      <c r="D29" s="42">
        <f t="shared" si="11"/>
        <v>45762</v>
      </c>
      <c r="E29" s="192">
        <f t="shared" si="7"/>
        <v>509</v>
      </c>
      <c r="F29" s="127">
        <f t="shared" si="2"/>
        <v>2509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509</v>
      </c>
      <c r="T29" s="74">
        <f t="shared" si="9"/>
        <v>9675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47.4</v>
      </c>
      <c r="D30" s="42">
        <f t="shared" si="11"/>
        <v>45763</v>
      </c>
      <c r="E30" s="192">
        <f t="shared" si="7"/>
        <v>509</v>
      </c>
      <c r="F30" s="127">
        <f t="shared" si="2"/>
        <v>2509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509</v>
      </c>
      <c r="T30" s="75">
        <f t="shared" si="9"/>
        <v>10184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48.4</v>
      </c>
      <c r="D31" s="42">
        <f t="shared" si="11"/>
        <v>45764</v>
      </c>
      <c r="E31" s="192">
        <f t="shared" si="7"/>
        <v>509</v>
      </c>
      <c r="F31" s="127">
        <f t="shared" si="2"/>
        <v>2509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509</v>
      </c>
      <c r="T31" s="74">
        <f t="shared" si="9"/>
        <v>10693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49.4</v>
      </c>
      <c r="D32" s="42">
        <f t="shared" si="11"/>
        <v>45765</v>
      </c>
      <c r="E32" s="192">
        <f t="shared" si="7"/>
        <v>509</v>
      </c>
      <c r="F32" s="127">
        <f t="shared" si="2"/>
        <v>2509</v>
      </c>
      <c r="G32" s="127">
        <f t="shared" si="3"/>
        <v>0</v>
      </c>
      <c r="H32" s="61"/>
      <c r="I32" s="470"/>
      <c r="J32" s="471"/>
      <c r="K32" s="62"/>
      <c r="L32" s="63"/>
      <c r="M32" s="64">
        <v>2000</v>
      </c>
      <c r="N32" s="122">
        <v>0.53890000000000005</v>
      </c>
      <c r="O32" s="121">
        <f t="shared" si="4"/>
        <v>1077.8000000000002</v>
      </c>
      <c r="P32" s="65"/>
      <c r="Q32" s="66"/>
      <c r="R32" s="66"/>
      <c r="S32" s="45">
        <f t="shared" si="8"/>
        <v>509</v>
      </c>
      <c r="T32" s="74">
        <f t="shared" si="9"/>
        <v>11202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50.4</v>
      </c>
      <c r="D33" s="42">
        <f t="shared" si="11"/>
        <v>45766</v>
      </c>
      <c r="E33" s="192">
        <f t="shared" si="7"/>
        <v>509</v>
      </c>
      <c r="F33" s="127">
        <f t="shared" si="2"/>
        <v>2509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509</v>
      </c>
      <c r="T33" s="74">
        <f t="shared" si="9"/>
        <v>11711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51.4</v>
      </c>
      <c r="D34" s="42">
        <f t="shared" si="11"/>
        <v>45767</v>
      </c>
      <c r="E34" s="192">
        <f t="shared" si="7"/>
        <v>509</v>
      </c>
      <c r="F34" s="127">
        <f t="shared" si="2"/>
        <v>2509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509</v>
      </c>
      <c r="T34" s="74">
        <f t="shared" si="9"/>
        <v>12220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52.4</v>
      </c>
      <c r="D35" s="42">
        <f t="shared" si="11"/>
        <v>45768</v>
      </c>
      <c r="E35" s="192">
        <f t="shared" si="7"/>
        <v>509</v>
      </c>
      <c r="F35" s="127">
        <f t="shared" si="2"/>
        <v>2509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509</v>
      </c>
      <c r="T35" s="74">
        <f t="shared" si="9"/>
        <v>12729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53.4</v>
      </c>
      <c r="D36" s="42">
        <f t="shared" si="11"/>
        <v>45769</v>
      </c>
      <c r="E36" s="192">
        <f t="shared" si="7"/>
        <v>509</v>
      </c>
      <c r="F36" s="127">
        <f t="shared" si="2"/>
        <v>2509</v>
      </c>
      <c r="G36" s="127">
        <f t="shared" si="3"/>
        <v>11.359999999999998</v>
      </c>
      <c r="H36" s="61">
        <v>1</v>
      </c>
      <c r="I36" s="470" t="s">
        <v>148</v>
      </c>
      <c r="J36" s="471"/>
      <c r="K36" s="62"/>
      <c r="L36" s="63"/>
      <c r="M36" s="64">
        <v>1000</v>
      </c>
      <c r="N36" s="122">
        <v>0.53890000000000005</v>
      </c>
      <c r="O36" s="121">
        <f t="shared" si="4"/>
        <v>538.90000000000009</v>
      </c>
      <c r="P36" s="65"/>
      <c r="Q36" s="66"/>
      <c r="R36" s="66"/>
      <c r="S36" s="45">
        <f t="shared" si="8"/>
        <v>508</v>
      </c>
      <c r="T36" s="74">
        <f t="shared" si="9"/>
        <v>13237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54.4</v>
      </c>
      <c r="D37" s="42">
        <f t="shared" si="11"/>
        <v>45770</v>
      </c>
      <c r="E37" s="192">
        <f t="shared" si="7"/>
        <v>508</v>
      </c>
      <c r="F37" s="127">
        <f t="shared" si="2"/>
        <v>2509</v>
      </c>
      <c r="G37" s="127">
        <f t="shared" si="3"/>
        <v>12.159999999999998</v>
      </c>
      <c r="H37" s="61">
        <v>1</v>
      </c>
      <c r="I37" s="470" t="s">
        <v>155</v>
      </c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507</v>
      </c>
      <c r="T37" s="75">
        <f t="shared" si="9"/>
        <v>13744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55.4</v>
      </c>
      <c r="D38" s="42">
        <f t="shared" si="11"/>
        <v>45771</v>
      </c>
      <c r="E38" s="192">
        <f t="shared" si="7"/>
        <v>507</v>
      </c>
      <c r="F38" s="127">
        <f t="shared" si="2"/>
        <v>2509</v>
      </c>
      <c r="G38" s="127">
        <f t="shared" si="3"/>
        <v>0</v>
      </c>
      <c r="H38" s="61"/>
      <c r="I38" s="470"/>
      <c r="J38" s="471"/>
      <c r="K38" s="62"/>
      <c r="L38" s="63"/>
      <c r="M38" s="64">
        <v>1000</v>
      </c>
      <c r="N38" s="122">
        <v>0.53890000000000005</v>
      </c>
      <c r="O38" s="121">
        <f t="shared" si="4"/>
        <v>538.90000000000009</v>
      </c>
      <c r="P38" s="65"/>
      <c r="Q38" s="66"/>
      <c r="R38" s="66"/>
      <c r="S38" s="45">
        <f t="shared" si="8"/>
        <v>507</v>
      </c>
      <c r="T38" s="74">
        <f t="shared" si="9"/>
        <v>14251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56.4</v>
      </c>
      <c r="D39" s="42">
        <f t="shared" si="11"/>
        <v>45772</v>
      </c>
      <c r="E39" s="192">
        <f t="shared" si="7"/>
        <v>507</v>
      </c>
      <c r="F39" s="127">
        <f t="shared" si="2"/>
        <v>2509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507</v>
      </c>
      <c r="T39" s="74">
        <f t="shared" si="9"/>
        <v>14758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57.4</v>
      </c>
      <c r="D40" s="42">
        <f t="shared" si="11"/>
        <v>45773</v>
      </c>
      <c r="E40" s="192">
        <f t="shared" si="7"/>
        <v>507</v>
      </c>
      <c r="F40" s="127">
        <f t="shared" si="2"/>
        <v>2509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507</v>
      </c>
      <c r="T40" s="74">
        <f t="shared" si="9"/>
        <v>15265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58.4</v>
      </c>
      <c r="D41" s="42">
        <f t="shared" si="11"/>
        <v>45774</v>
      </c>
      <c r="E41" s="192">
        <f t="shared" si="7"/>
        <v>507</v>
      </c>
      <c r="F41" s="127">
        <f t="shared" si="2"/>
        <v>2509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507</v>
      </c>
      <c r="T41" s="74">
        <f t="shared" si="9"/>
        <v>15772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59.4</v>
      </c>
      <c r="D42" s="42">
        <f t="shared" si="11"/>
        <v>45775</v>
      </c>
      <c r="E42" s="192">
        <f t="shared" si="7"/>
        <v>507</v>
      </c>
      <c r="F42" s="127">
        <f t="shared" si="2"/>
        <v>2509</v>
      </c>
      <c r="G42" s="127">
        <f t="shared" si="3"/>
        <v>0</v>
      </c>
      <c r="H42" s="61"/>
      <c r="I42" s="470"/>
      <c r="J42" s="471"/>
      <c r="K42" s="62"/>
      <c r="L42" s="63"/>
      <c r="M42" s="64">
        <v>4000</v>
      </c>
      <c r="N42" s="122">
        <v>0.53890000000000005</v>
      </c>
      <c r="O42" s="121">
        <f t="shared" si="4"/>
        <v>2155.6000000000004</v>
      </c>
      <c r="P42" s="65"/>
      <c r="Q42" s="66"/>
      <c r="R42" s="66"/>
      <c r="S42" s="45">
        <f t="shared" si="8"/>
        <v>507</v>
      </c>
      <c r="T42" s="74">
        <f t="shared" si="9"/>
        <v>16279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60.4</v>
      </c>
      <c r="D43" s="42">
        <f t="shared" si="11"/>
        <v>45776</v>
      </c>
      <c r="E43" s="192">
        <f t="shared" si="7"/>
        <v>507</v>
      </c>
      <c r="F43" s="127">
        <f t="shared" si="2"/>
        <v>2509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507</v>
      </c>
      <c r="T43" s="74">
        <f t="shared" si="9"/>
        <v>16786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61.4</v>
      </c>
      <c r="D44" s="42">
        <f t="shared" si="12"/>
        <v>45777</v>
      </c>
      <c r="E44" s="192">
        <f t="shared" si="7"/>
        <v>507</v>
      </c>
      <c r="F44" s="127">
        <f t="shared" si="2"/>
        <v>2509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507</v>
      </c>
      <c r="T44" s="75">
        <f t="shared" si="9"/>
        <v>17293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62.4</v>
      </c>
      <c r="D45" s="42">
        <f t="shared" si="12"/>
        <v>45778</v>
      </c>
      <c r="E45" s="192">
        <f t="shared" si="7"/>
        <v>507</v>
      </c>
      <c r="F45" s="127">
        <f t="shared" si="2"/>
        <v>2509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507</v>
      </c>
      <c r="T45" s="74">
        <f>T44+S45</f>
        <v>17800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63.4</v>
      </c>
      <c r="D46" s="42">
        <f t="shared" si="12"/>
        <v>45779</v>
      </c>
      <c r="E46" s="192">
        <f t="shared" si="7"/>
        <v>507</v>
      </c>
      <c r="F46" s="127">
        <f t="shared" si="2"/>
        <v>2509</v>
      </c>
      <c r="G46" s="127">
        <f t="shared" si="3"/>
        <v>0</v>
      </c>
      <c r="H46" s="61"/>
      <c r="I46" s="470"/>
      <c r="J46" s="471"/>
      <c r="K46" s="62"/>
      <c r="L46" s="63"/>
      <c r="M46" s="64">
        <v>1000</v>
      </c>
      <c r="N46" s="122">
        <v>0.53890000000000005</v>
      </c>
      <c r="O46" s="121">
        <f t="shared" si="4"/>
        <v>538.90000000000009</v>
      </c>
      <c r="P46" s="65"/>
      <c r="Q46" s="66"/>
      <c r="R46" s="66"/>
      <c r="S46" s="45">
        <f t="shared" si="8"/>
        <v>507</v>
      </c>
      <c r="T46" s="74">
        <f>T45+S46</f>
        <v>18307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64.400000000000006</v>
      </c>
      <c r="D47" s="42">
        <f t="shared" si="12"/>
        <v>45780</v>
      </c>
      <c r="E47" s="192">
        <f t="shared" si="7"/>
        <v>507</v>
      </c>
      <c r="F47" s="127">
        <f t="shared" si="2"/>
        <v>2509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507</v>
      </c>
      <c r="T47" s="74">
        <f t="shared" si="9"/>
        <v>18814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65.400000000000006</v>
      </c>
      <c r="D48" s="42">
        <f t="shared" si="12"/>
        <v>45781</v>
      </c>
      <c r="E48" s="192">
        <f t="shared" si="7"/>
        <v>507</v>
      </c>
      <c r="F48" s="127">
        <f t="shared" si="2"/>
        <v>2509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507</v>
      </c>
      <c r="T48" s="74">
        <f t="shared" si="9"/>
        <v>19321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66.400000000000006</v>
      </c>
      <c r="D49" s="42">
        <f t="shared" si="12"/>
        <v>45782</v>
      </c>
      <c r="E49" s="192">
        <f t="shared" si="7"/>
        <v>0</v>
      </c>
      <c r="F49" s="127">
        <f t="shared" si="2"/>
        <v>2509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335</v>
      </c>
      <c r="Q49" s="66">
        <v>507</v>
      </c>
      <c r="R49" s="66">
        <v>14102</v>
      </c>
      <c r="S49" s="45">
        <f t="shared" si="8"/>
        <v>0</v>
      </c>
      <c r="T49" s="74">
        <f t="shared" si="9"/>
        <v>19321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67.400000000000006</v>
      </c>
      <c r="D50" s="42">
        <f t="shared" si="12"/>
        <v>45783</v>
      </c>
      <c r="E50" s="192">
        <f t="shared" si="7"/>
        <v>0</v>
      </c>
      <c r="F50" s="127">
        <f t="shared" si="2"/>
        <v>2509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19321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68.400000000000006</v>
      </c>
      <c r="D51" s="42">
        <f t="shared" si="12"/>
        <v>45784</v>
      </c>
      <c r="E51" s="192">
        <f t="shared" si="7"/>
        <v>0</v>
      </c>
      <c r="F51" s="127">
        <f t="shared" si="2"/>
        <v>2509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19321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69.400000000000006</v>
      </c>
      <c r="D52" s="42">
        <f t="shared" si="12"/>
        <v>45785</v>
      </c>
      <c r="E52" s="192">
        <f t="shared" si="7"/>
        <v>0</v>
      </c>
      <c r="F52" s="127">
        <f t="shared" si="2"/>
        <v>2509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19321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70.400000000000006</v>
      </c>
      <c r="D53" s="42">
        <f t="shared" si="12"/>
        <v>45786</v>
      </c>
      <c r="E53" s="192">
        <f t="shared" si="7"/>
        <v>0</v>
      </c>
      <c r="F53" s="127">
        <f t="shared" si="2"/>
        <v>2509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19321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71.400000000000006</v>
      </c>
      <c r="D54" s="42">
        <f t="shared" si="12"/>
        <v>45787</v>
      </c>
      <c r="E54" s="192">
        <f t="shared" si="7"/>
        <v>0</v>
      </c>
      <c r="F54" s="127">
        <f t="shared" si="2"/>
        <v>2509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19321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72.400000000000006</v>
      </c>
      <c r="D55" s="42">
        <f t="shared" si="12"/>
        <v>45788</v>
      </c>
      <c r="E55" s="192">
        <f t="shared" si="7"/>
        <v>0</v>
      </c>
      <c r="F55" s="127">
        <f t="shared" si="2"/>
        <v>2509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19321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73.400000000000006</v>
      </c>
      <c r="D56" s="42">
        <f t="shared" si="12"/>
        <v>45789</v>
      </c>
      <c r="E56" s="192">
        <f t="shared" si="7"/>
        <v>0</v>
      </c>
      <c r="F56" s="127">
        <f t="shared" si="2"/>
        <v>2509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19321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74.400000000000006</v>
      </c>
      <c r="D57" s="42">
        <f t="shared" si="12"/>
        <v>45790</v>
      </c>
      <c r="E57" s="192">
        <f>E56-H56-Q57</f>
        <v>0</v>
      </c>
      <c r="F57" s="127">
        <f t="shared" si="2"/>
        <v>2509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19321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75.400000000000006</v>
      </c>
      <c r="D58" s="44">
        <f t="shared" si="12"/>
        <v>45791</v>
      </c>
      <c r="E58" s="192">
        <f>E57-H57-Q58</f>
        <v>0</v>
      </c>
      <c r="F58" s="127">
        <f t="shared" si="2"/>
        <v>2509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19321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24.919999999999995</v>
      </c>
      <c r="H59" s="46">
        <f>SUM(H10:H58)</f>
        <v>3</v>
      </c>
      <c r="I59" s="485"/>
      <c r="J59" s="486"/>
      <c r="K59" s="480">
        <f>SUM(K10:M58)</f>
        <v>17000</v>
      </c>
      <c r="L59" s="481"/>
      <c r="M59" s="482"/>
      <c r="N59" s="120"/>
      <c r="O59" s="120">
        <f>SUM(O10:O58)</f>
        <v>10121.299999999999</v>
      </c>
      <c r="P59" s="47"/>
      <c r="Q59" s="48">
        <f>SUM(Q10:Q58)</f>
        <v>627</v>
      </c>
      <c r="R59" s="48">
        <f>SUM(R10:R58)</f>
        <v>14800</v>
      </c>
      <c r="S59" s="49"/>
      <c r="T59" s="77">
        <f t="shared" si="13"/>
        <v>19321</v>
      </c>
      <c r="U59" s="78"/>
      <c r="V59" s="78"/>
      <c r="W59" s="151"/>
      <c r="X59" s="152"/>
      <c r="Y59" s="154">
        <f>SUM(Y10:Y30)</f>
        <v>30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3500-000000000000}">
      <formula1>$AA$10:$AA$25</formula1>
    </dataValidation>
  </dataValidation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00B050"/>
  </sheetPr>
  <dimension ref="A1:AL101"/>
  <sheetViews>
    <sheetView topLeftCell="O1" workbookViewId="0">
      <selection activeCell="U6" sqref="U6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2508</v>
      </c>
      <c r="E2" s="445"/>
      <c r="F2" s="446"/>
      <c r="G2" s="139"/>
      <c r="H2" s="413" t="s">
        <v>2</v>
      </c>
      <c r="I2" s="414"/>
      <c r="J2" s="442">
        <v>608</v>
      </c>
      <c r="K2" s="443"/>
      <c r="L2" s="29" t="s">
        <v>3</v>
      </c>
      <c r="M2" s="165">
        <f>T59</f>
        <v>20054</v>
      </c>
      <c r="N2" s="29" t="s">
        <v>14</v>
      </c>
      <c r="O2" s="181">
        <f>K59</f>
        <v>16400</v>
      </c>
      <c r="P2" s="29" t="s">
        <v>40</v>
      </c>
      <c r="Q2" s="53"/>
      <c r="R2" s="186" t="s">
        <v>236</v>
      </c>
      <c r="S2" s="160">
        <f>Y59</f>
        <v>20</v>
      </c>
      <c r="T2" t="s">
        <v>297</v>
      </c>
      <c r="U2">
        <f xml:space="preserve"> SUM(K10:K58)</f>
        <v>2000</v>
      </c>
      <c r="V2">
        <f>(U2/((J$2)-(SUM(Q10:Q14))))</f>
        <v>3.7878787878787881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0</v>
      </c>
    </row>
    <row r="3" spans="1:38" ht="18.75" x14ac:dyDescent="0.3">
      <c r="A3" s="387" t="s">
        <v>46</v>
      </c>
      <c r="B3" s="388"/>
      <c r="C3" s="389"/>
      <c r="D3" s="447" t="s">
        <v>55</v>
      </c>
      <c r="E3" s="448"/>
      <c r="F3" s="449"/>
      <c r="G3" s="140"/>
      <c r="H3" s="392" t="s">
        <v>4</v>
      </c>
      <c r="I3" s="393"/>
      <c r="J3" s="440">
        <v>3769</v>
      </c>
      <c r="K3" s="441"/>
      <c r="L3" s="28" t="s">
        <v>113</v>
      </c>
      <c r="M3" s="166">
        <f>J3/J2</f>
        <v>6.1990131578947372</v>
      </c>
      <c r="N3" s="171" t="s">
        <v>15</v>
      </c>
      <c r="O3" s="182">
        <f>(O2/(J7-J3))</f>
        <v>1.5387502345655846</v>
      </c>
      <c r="P3" s="171" t="s">
        <v>41</v>
      </c>
      <c r="Q3" s="54"/>
      <c r="R3" s="187" t="s">
        <v>237</v>
      </c>
      <c r="S3" s="161">
        <f>G59</f>
        <v>13.76</v>
      </c>
      <c r="T3" t="s">
        <v>246</v>
      </c>
      <c r="U3">
        <f>SUM(L10:L57)</f>
        <v>6500</v>
      </c>
      <c r="V3">
        <f>(U3/((J$2)-(SUM(Q10:Q15))))</f>
        <v>12.310606060606061</v>
      </c>
    </row>
    <row r="4" spans="1:38" ht="18.75" x14ac:dyDescent="0.3">
      <c r="A4" s="387" t="s">
        <v>5</v>
      </c>
      <c r="B4" s="388"/>
      <c r="C4" s="389"/>
      <c r="D4" s="436">
        <v>45736</v>
      </c>
      <c r="E4" s="437"/>
      <c r="F4" s="438"/>
      <c r="G4" s="138"/>
      <c r="H4" s="433" t="s">
        <v>6</v>
      </c>
      <c r="I4" s="434"/>
      <c r="J4" s="395">
        <f>H59</f>
        <v>1</v>
      </c>
      <c r="K4" s="435"/>
      <c r="L4" s="30" t="s">
        <v>7</v>
      </c>
      <c r="M4" s="167">
        <f>(SUM(H10:H20)/J2)+(SUM(H21:H58)/(J2-J5-AB2))</f>
        <v>1.893939393939394E-3</v>
      </c>
      <c r="N4" s="175" t="s">
        <v>111</v>
      </c>
      <c r="O4" s="183">
        <f>O59</f>
        <v>9803.41</v>
      </c>
      <c r="P4" s="172" t="s">
        <v>39</v>
      </c>
      <c r="Q4" s="54"/>
      <c r="R4" s="187" t="s">
        <v>242</v>
      </c>
      <c r="S4" s="161">
        <f>O2-S3-S2</f>
        <v>16366.240000000002</v>
      </c>
      <c r="T4" t="s">
        <v>37</v>
      </c>
      <c r="U4">
        <f>SUM(M10:M58)</f>
        <v>7900</v>
      </c>
      <c r="V4">
        <f>(U4/((J$2)-(SUM(Q10:Q14))))</f>
        <v>14.962121212121213</v>
      </c>
    </row>
    <row r="5" spans="1:38" ht="18.75" x14ac:dyDescent="0.3">
      <c r="A5" s="387" t="s">
        <v>8</v>
      </c>
      <c r="B5" s="388"/>
      <c r="C5" s="389"/>
      <c r="D5" s="436">
        <v>45775</v>
      </c>
      <c r="E5" s="437"/>
      <c r="F5" s="438"/>
      <c r="G5" s="138"/>
      <c r="H5" s="433" t="s">
        <v>106</v>
      </c>
      <c r="I5" s="434"/>
      <c r="J5" s="395">
        <f>SUM(Q10:Q25)</f>
        <v>80</v>
      </c>
      <c r="K5" s="435"/>
      <c r="L5" s="30" t="s">
        <v>10</v>
      </c>
      <c r="M5" s="168">
        <f>((J7-J3)/M2)*1000</f>
        <v>531.46504438017348</v>
      </c>
      <c r="N5" s="173" t="s">
        <v>112</v>
      </c>
      <c r="O5" s="184">
        <f>O4/(J7-J3)</f>
        <v>0.91981703884406074</v>
      </c>
      <c r="P5" s="173" t="s">
        <v>42</v>
      </c>
      <c r="Q5" s="54"/>
      <c r="R5" s="187" t="s">
        <v>238</v>
      </c>
      <c r="S5" s="161">
        <f>S4/J6</f>
        <v>31.055483870967745</v>
      </c>
    </row>
    <row r="6" spans="1:38" ht="18.75" x14ac:dyDescent="0.3">
      <c r="A6" s="387" t="s">
        <v>11</v>
      </c>
      <c r="B6" s="388"/>
      <c r="C6" s="389"/>
      <c r="D6" s="447">
        <v>27.9</v>
      </c>
      <c r="E6" s="448"/>
      <c r="F6" s="449"/>
      <c r="G6" s="140"/>
      <c r="H6" s="433" t="s">
        <v>107</v>
      </c>
      <c r="I6" s="434"/>
      <c r="J6" s="395">
        <f>Q59-J5</f>
        <v>527</v>
      </c>
      <c r="K6" s="435"/>
      <c r="L6" s="28" t="s">
        <v>109</v>
      </c>
      <c r="M6" s="169">
        <f>SUM(R40:R58)/SUM(Q40:Q58)</f>
        <v>26.459203036053133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66.900000000000006</v>
      </c>
      <c r="E7" s="464"/>
      <c r="F7" s="465"/>
      <c r="G7" s="141"/>
      <c r="H7" s="459" t="s">
        <v>12</v>
      </c>
      <c r="I7" s="460"/>
      <c r="J7" s="461">
        <f>R59</f>
        <v>14427</v>
      </c>
      <c r="K7" s="462"/>
      <c r="L7" s="31" t="s">
        <v>110</v>
      </c>
      <c r="M7" s="170">
        <f>SUM(R10:R25)/SUM(Q10:Q25)</f>
        <v>6.0374999999999996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27.9</v>
      </c>
      <c r="D10" s="41">
        <f>D4</f>
        <v>45736</v>
      </c>
      <c r="E10" s="192">
        <f>J2</f>
        <v>608</v>
      </c>
      <c r="F10" s="127">
        <f>D$2</f>
        <v>2508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0.73599999999999999</v>
      </c>
      <c r="O10" s="121">
        <f>SUM(K10:M10)*N10</f>
        <v>1472</v>
      </c>
      <c r="P10" s="119" t="s">
        <v>102</v>
      </c>
      <c r="Q10" s="60"/>
      <c r="R10" s="60"/>
      <c r="S10" s="45">
        <f>E10-H10-Q10</f>
        <v>608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28.9</v>
      </c>
      <c r="D11" s="42">
        <f>D10+1</f>
        <v>45737</v>
      </c>
      <c r="E11" s="192">
        <f>E10-H10-Q11</f>
        <v>528</v>
      </c>
      <c r="F11" s="127">
        <f t="shared" ref="F11:F58" si="2">D$2</f>
        <v>2508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204</v>
      </c>
      <c r="Q11" s="66">
        <v>80</v>
      </c>
      <c r="R11" s="66">
        <v>483</v>
      </c>
      <c r="S11" s="45">
        <f>S10-H11-Q11</f>
        <v>528</v>
      </c>
      <c r="T11" s="74">
        <f>T10+S11</f>
        <v>528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20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29.9</v>
      </c>
      <c r="D12" s="42">
        <f t="shared" si="6"/>
        <v>45738</v>
      </c>
      <c r="E12" s="192">
        <f t="shared" ref="E12:E56" si="7">E11-H11-Q12</f>
        <v>528</v>
      </c>
      <c r="F12" s="127">
        <f t="shared" si="2"/>
        <v>2508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528</v>
      </c>
      <c r="T12" s="74">
        <f t="shared" ref="T12:T51" si="9">T11+S12</f>
        <v>1056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30.9</v>
      </c>
      <c r="D13" s="42">
        <f t="shared" si="6"/>
        <v>45739</v>
      </c>
      <c r="E13" s="192">
        <f t="shared" si="7"/>
        <v>528</v>
      </c>
      <c r="F13" s="127">
        <f t="shared" si="2"/>
        <v>2508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118" t="s">
        <v>328</v>
      </c>
      <c r="Q13" s="66"/>
      <c r="R13" s="66"/>
      <c r="S13" s="45">
        <f>S12-H13-Q13</f>
        <v>528</v>
      </c>
      <c r="T13" s="74">
        <f t="shared" si="9"/>
        <v>1584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31.9</v>
      </c>
      <c r="D14" s="42">
        <f t="shared" si="6"/>
        <v>45740</v>
      </c>
      <c r="E14" s="192">
        <f t="shared" si="7"/>
        <v>528</v>
      </c>
      <c r="F14" s="127">
        <f t="shared" si="2"/>
        <v>2508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118" t="s">
        <v>328</v>
      </c>
      <c r="Q14" s="66"/>
      <c r="R14" s="66"/>
      <c r="S14" s="45">
        <f t="shared" si="8"/>
        <v>528</v>
      </c>
      <c r="T14" s="74">
        <f t="shared" si="9"/>
        <v>2112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32.9</v>
      </c>
      <c r="D15" s="42">
        <f t="shared" si="6"/>
        <v>45741</v>
      </c>
      <c r="E15" s="192">
        <f>E14-H14-Q15</f>
        <v>528</v>
      </c>
      <c r="F15" s="127">
        <f t="shared" si="2"/>
        <v>2508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528</v>
      </c>
      <c r="T15" s="74">
        <f t="shared" si="9"/>
        <v>2640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33.9</v>
      </c>
      <c r="D16" s="42">
        <f t="shared" si="6"/>
        <v>45742</v>
      </c>
      <c r="E16" s="192">
        <f t="shared" si="7"/>
        <v>528</v>
      </c>
      <c r="F16" s="127">
        <f t="shared" si="2"/>
        <v>2508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528</v>
      </c>
      <c r="T16" s="75">
        <f t="shared" si="9"/>
        <v>3168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34.9</v>
      </c>
      <c r="D17" s="42">
        <f t="shared" si="6"/>
        <v>45743</v>
      </c>
      <c r="E17" s="192">
        <f t="shared" si="7"/>
        <v>528</v>
      </c>
      <c r="F17" s="127">
        <f t="shared" si="2"/>
        <v>2508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528</v>
      </c>
      <c r="T17" s="74">
        <f t="shared" si="9"/>
        <v>3696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35.9</v>
      </c>
      <c r="D18" s="42">
        <f t="shared" si="6"/>
        <v>45744</v>
      </c>
      <c r="E18" s="192">
        <f>E17-H17-Q18</f>
        <v>528</v>
      </c>
      <c r="F18" s="127">
        <f t="shared" si="2"/>
        <v>2508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528</v>
      </c>
      <c r="T18" s="74">
        <f t="shared" si="9"/>
        <v>4224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36.9</v>
      </c>
      <c r="D19" s="42">
        <f t="shared" si="6"/>
        <v>45745</v>
      </c>
      <c r="E19" s="192">
        <f t="shared" si="7"/>
        <v>528</v>
      </c>
      <c r="F19" s="127">
        <f t="shared" si="2"/>
        <v>2508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528</v>
      </c>
      <c r="T19" s="74">
        <f t="shared" si="9"/>
        <v>4752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37.9</v>
      </c>
      <c r="D20" s="42">
        <f t="shared" si="6"/>
        <v>45746</v>
      </c>
      <c r="E20" s="192">
        <f t="shared" si="7"/>
        <v>528</v>
      </c>
      <c r="F20" s="127">
        <f t="shared" si="2"/>
        <v>2508</v>
      </c>
      <c r="G20" s="127">
        <f t="shared" si="3"/>
        <v>0</v>
      </c>
      <c r="H20" s="61"/>
      <c r="I20" s="470"/>
      <c r="J20" s="471"/>
      <c r="K20" s="62"/>
      <c r="L20" s="63">
        <v>1500</v>
      </c>
      <c r="M20" s="64"/>
      <c r="N20" s="122">
        <v>0.60540000000000005</v>
      </c>
      <c r="O20" s="121">
        <f t="shared" si="4"/>
        <v>908.1</v>
      </c>
      <c r="P20" s="65"/>
      <c r="Q20" s="66"/>
      <c r="R20" s="66"/>
      <c r="S20" s="45">
        <f t="shared" si="8"/>
        <v>528</v>
      </c>
      <c r="T20" s="74">
        <f t="shared" si="9"/>
        <v>5280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38.9</v>
      </c>
      <c r="D21" s="42">
        <f t="shared" si="6"/>
        <v>45747</v>
      </c>
      <c r="E21" s="192">
        <f t="shared" si="7"/>
        <v>528</v>
      </c>
      <c r="F21" s="127">
        <f t="shared" si="2"/>
        <v>2508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528</v>
      </c>
      <c r="T21" s="74">
        <f t="shared" si="9"/>
        <v>5808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39.9</v>
      </c>
      <c r="D22" s="42">
        <f t="shared" si="6"/>
        <v>45748</v>
      </c>
      <c r="E22" s="192">
        <f t="shared" si="7"/>
        <v>528</v>
      </c>
      <c r="F22" s="127">
        <f t="shared" si="2"/>
        <v>2508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528</v>
      </c>
      <c r="T22" s="74">
        <f t="shared" si="9"/>
        <v>6336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40.9</v>
      </c>
      <c r="D23" s="42">
        <f t="shared" si="6"/>
        <v>45749</v>
      </c>
      <c r="E23" s="192">
        <f t="shared" si="7"/>
        <v>528</v>
      </c>
      <c r="F23" s="127">
        <f t="shared" si="2"/>
        <v>2508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528</v>
      </c>
      <c r="T23" s="75">
        <f t="shared" si="9"/>
        <v>6864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41.9</v>
      </c>
      <c r="D24" s="42">
        <f t="shared" si="6"/>
        <v>45750</v>
      </c>
      <c r="E24" s="192">
        <f t="shared" si="7"/>
        <v>528</v>
      </c>
      <c r="F24" s="127">
        <f t="shared" si="2"/>
        <v>2508</v>
      </c>
      <c r="G24" s="127">
        <f t="shared" si="3"/>
        <v>0</v>
      </c>
      <c r="H24" s="61"/>
      <c r="I24" s="470"/>
      <c r="J24" s="471"/>
      <c r="K24" s="62"/>
      <c r="L24" s="63">
        <v>3000</v>
      </c>
      <c r="M24" s="64"/>
      <c r="N24" s="122">
        <v>0.63319999999999999</v>
      </c>
      <c r="O24" s="121">
        <f t="shared" si="4"/>
        <v>1899.6</v>
      </c>
      <c r="P24" s="65"/>
      <c r="Q24" s="66"/>
      <c r="R24" s="66"/>
      <c r="S24" s="45">
        <f t="shared" si="8"/>
        <v>528</v>
      </c>
      <c r="T24" s="74">
        <f t="shared" si="9"/>
        <v>7392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42.9</v>
      </c>
      <c r="D25" s="42">
        <f t="shared" si="6"/>
        <v>45751</v>
      </c>
      <c r="E25" s="192">
        <f t="shared" si="7"/>
        <v>528</v>
      </c>
      <c r="F25" s="127">
        <f t="shared" si="2"/>
        <v>2508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528</v>
      </c>
      <c r="T25" s="74">
        <f t="shared" si="9"/>
        <v>7920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43.9</v>
      </c>
      <c r="D26" s="42">
        <f t="shared" si="6"/>
        <v>45752</v>
      </c>
      <c r="E26" s="192">
        <f t="shared" si="7"/>
        <v>528</v>
      </c>
      <c r="F26" s="127">
        <f t="shared" si="2"/>
        <v>2508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528</v>
      </c>
      <c r="T26" s="74">
        <f t="shared" si="9"/>
        <v>8448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44.9</v>
      </c>
      <c r="D27" s="42">
        <f t="shared" si="6"/>
        <v>45753</v>
      </c>
      <c r="E27" s="192">
        <f t="shared" si="7"/>
        <v>528</v>
      </c>
      <c r="F27" s="127">
        <f t="shared" si="2"/>
        <v>2508</v>
      </c>
      <c r="G27" s="127">
        <f t="shared" si="3"/>
        <v>0</v>
      </c>
      <c r="H27" s="61"/>
      <c r="I27" s="470"/>
      <c r="J27" s="471"/>
      <c r="K27" s="62"/>
      <c r="L27" s="63">
        <v>2000</v>
      </c>
      <c r="M27" s="64"/>
      <c r="N27" s="122">
        <v>0.63319999999999999</v>
      </c>
      <c r="O27" s="121">
        <f t="shared" si="4"/>
        <v>1266.3999999999999</v>
      </c>
      <c r="P27" s="65"/>
      <c r="Q27" s="66"/>
      <c r="R27" s="66"/>
      <c r="S27" s="45">
        <f t="shared" si="8"/>
        <v>528</v>
      </c>
      <c r="T27" s="74">
        <f t="shared" si="9"/>
        <v>8976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45.9</v>
      </c>
      <c r="D28" s="42">
        <f t="shared" si="11"/>
        <v>45754</v>
      </c>
      <c r="E28" s="192">
        <f t="shared" si="7"/>
        <v>528</v>
      </c>
      <c r="F28" s="127">
        <f t="shared" si="2"/>
        <v>2508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528</v>
      </c>
      <c r="T28" s="74">
        <f t="shared" si="9"/>
        <v>9504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46.9</v>
      </c>
      <c r="D29" s="42">
        <f t="shared" si="11"/>
        <v>45755</v>
      </c>
      <c r="E29" s="192">
        <f t="shared" si="7"/>
        <v>528</v>
      </c>
      <c r="F29" s="127">
        <f t="shared" si="2"/>
        <v>2508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528</v>
      </c>
      <c r="T29" s="74">
        <f t="shared" si="9"/>
        <v>10032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47.9</v>
      </c>
      <c r="D30" s="42">
        <f t="shared" si="11"/>
        <v>45756</v>
      </c>
      <c r="E30" s="192">
        <f t="shared" si="7"/>
        <v>528</v>
      </c>
      <c r="F30" s="127">
        <f t="shared" si="2"/>
        <v>2508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528</v>
      </c>
      <c r="T30" s="75">
        <f t="shared" si="9"/>
        <v>10560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48.9</v>
      </c>
      <c r="D31" s="42">
        <f t="shared" si="11"/>
        <v>45757</v>
      </c>
      <c r="E31" s="192">
        <f t="shared" si="7"/>
        <v>528</v>
      </c>
      <c r="F31" s="127">
        <f t="shared" si="2"/>
        <v>2508</v>
      </c>
      <c r="G31" s="127">
        <f t="shared" si="3"/>
        <v>0</v>
      </c>
      <c r="H31" s="61"/>
      <c r="I31" s="470"/>
      <c r="J31" s="471"/>
      <c r="K31" s="62"/>
      <c r="L31" s="63"/>
      <c r="M31" s="64">
        <v>3000</v>
      </c>
      <c r="N31" s="122">
        <v>0.53890000000000005</v>
      </c>
      <c r="O31" s="121">
        <f t="shared" si="4"/>
        <v>1616.7</v>
      </c>
      <c r="P31" s="65"/>
      <c r="Q31" s="66"/>
      <c r="R31" s="66"/>
      <c r="S31" s="45">
        <f t="shared" si="8"/>
        <v>528</v>
      </c>
      <c r="T31" s="74">
        <f t="shared" si="9"/>
        <v>11088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49.9</v>
      </c>
      <c r="D32" s="42">
        <f t="shared" si="11"/>
        <v>45758</v>
      </c>
      <c r="E32" s="192">
        <f t="shared" si="7"/>
        <v>528</v>
      </c>
      <c r="F32" s="127">
        <f t="shared" si="2"/>
        <v>2508</v>
      </c>
      <c r="G32" s="127">
        <f t="shared" si="3"/>
        <v>0</v>
      </c>
      <c r="H32" s="61"/>
      <c r="I32" s="470"/>
      <c r="J32" s="471"/>
      <c r="K32" s="62"/>
      <c r="L32" s="63"/>
      <c r="M32" s="64">
        <v>1000</v>
      </c>
      <c r="N32" s="122">
        <v>0.53890000000000005</v>
      </c>
      <c r="O32" s="121">
        <f t="shared" si="4"/>
        <v>538.90000000000009</v>
      </c>
      <c r="P32" s="65"/>
      <c r="Q32" s="66"/>
      <c r="R32" s="66"/>
      <c r="S32" s="45">
        <f t="shared" si="8"/>
        <v>528</v>
      </c>
      <c r="T32" s="74">
        <f t="shared" si="9"/>
        <v>11616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50.9</v>
      </c>
      <c r="D33" s="42">
        <f t="shared" si="11"/>
        <v>45759</v>
      </c>
      <c r="E33" s="192">
        <f t="shared" si="7"/>
        <v>528</v>
      </c>
      <c r="F33" s="127">
        <f t="shared" si="2"/>
        <v>2508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528</v>
      </c>
      <c r="T33" s="74">
        <f t="shared" si="9"/>
        <v>12144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51.9</v>
      </c>
      <c r="D34" s="42">
        <f t="shared" si="11"/>
        <v>45760</v>
      </c>
      <c r="E34" s="192">
        <f t="shared" si="7"/>
        <v>528</v>
      </c>
      <c r="F34" s="127">
        <f t="shared" si="2"/>
        <v>2508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528</v>
      </c>
      <c r="T34" s="74">
        <f t="shared" si="9"/>
        <v>12672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52.9</v>
      </c>
      <c r="D35" s="42">
        <f t="shared" si="11"/>
        <v>45761</v>
      </c>
      <c r="E35" s="192">
        <f t="shared" si="7"/>
        <v>528</v>
      </c>
      <c r="F35" s="127">
        <f t="shared" si="2"/>
        <v>2508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528</v>
      </c>
      <c r="T35" s="74">
        <f t="shared" si="9"/>
        <v>13200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53.9</v>
      </c>
      <c r="D36" s="42">
        <f t="shared" si="11"/>
        <v>45762</v>
      </c>
      <c r="E36" s="192">
        <f t="shared" si="7"/>
        <v>528</v>
      </c>
      <c r="F36" s="127">
        <f t="shared" si="2"/>
        <v>2508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528</v>
      </c>
      <c r="T36" s="74">
        <f t="shared" si="9"/>
        <v>13728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54.9</v>
      </c>
      <c r="D37" s="42">
        <f t="shared" si="11"/>
        <v>45763</v>
      </c>
      <c r="E37" s="192">
        <f t="shared" si="7"/>
        <v>528</v>
      </c>
      <c r="F37" s="127">
        <f t="shared" si="2"/>
        <v>2508</v>
      </c>
      <c r="G37" s="127">
        <f t="shared" si="3"/>
        <v>0</v>
      </c>
      <c r="H37" s="61"/>
      <c r="I37" s="470"/>
      <c r="J37" s="471"/>
      <c r="K37" s="62"/>
      <c r="L37" s="63"/>
      <c r="M37" s="64">
        <v>3000</v>
      </c>
      <c r="N37" s="122">
        <v>0.53890000000000005</v>
      </c>
      <c r="O37" s="121">
        <f t="shared" si="4"/>
        <v>1616.7</v>
      </c>
      <c r="P37" s="65"/>
      <c r="Q37" s="66"/>
      <c r="R37" s="66"/>
      <c r="S37" s="45">
        <f t="shared" si="8"/>
        <v>528</v>
      </c>
      <c r="T37" s="75">
        <f t="shared" si="9"/>
        <v>14256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55.9</v>
      </c>
      <c r="D38" s="42">
        <f t="shared" si="11"/>
        <v>45764</v>
      </c>
      <c r="E38" s="192">
        <f t="shared" si="7"/>
        <v>528</v>
      </c>
      <c r="F38" s="127">
        <f t="shared" si="2"/>
        <v>2508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528</v>
      </c>
      <c r="T38" s="74">
        <f t="shared" si="9"/>
        <v>14784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56.9</v>
      </c>
      <c r="D39" s="42">
        <f t="shared" si="11"/>
        <v>45765</v>
      </c>
      <c r="E39" s="192">
        <f t="shared" si="7"/>
        <v>528</v>
      </c>
      <c r="F39" s="127">
        <f t="shared" si="2"/>
        <v>2508</v>
      </c>
      <c r="G39" s="127">
        <f t="shared" si="3"/>
        <v>13.76</v>
      </c>
      <c r="H39" s="61">
        <v>1</v>
      </c>
      <c r="I39" s="470" t="s">
        <v>148</v>
      </c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527</v>
      </c>
      <c r="T39" s="74">
        <f t="shared" si="9"/>
        <v>15311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57.9</v>
      </c>
      <c r="D40" s="42">
        <f t="shared" si="11"/>
        <v>45766</v>
      </c>
      <c r="E40" s="192">
        <f t="shared" si="7"/>
        <v>527</v>
      </c>
      <c r="F40" s="127">
        <f t="shared" si="2"/>
        <v>2508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527</v>
      </c>
      <c r="T40" s="74">
        <f t="shared" si="9"/>
        <v>15838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58.9</v>
      </c>
      <c r="D41" s="42">
        <f t="shared" si="11"/>
        <v>45767</v>
      </c>
      <c r="E41" s="192">
        <f t="shared" si="7"/>
        <v>527</v>
      </c>
      <c r="F41" s="127">
        <f t="shared" si="2"/>
        <v>2508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527</v>
      </c>
      <c r="T41" s="74">
        <f t="shared" si="9"/>
        <v>16365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59.9</v>
      </c>
      <c r="D42" s="42">
        <f t="shared" si="11"/>
        <v>45768</v>
      </c>
      <c r="E42" s="192">
        <f t="shared" si="7"/>
        <v>527</v>
      </c>
      <c r="F42" s="127">
        <f t="shared" si="2"/>
        <v>2508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527</v>
      </c>
      <c r="T42" s="74">
        <f t="shared" si="9"/>
        <v>16892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60.9</v>
      </c>
      <c r="D43" s="42">
        <f t="shared" si="11"/>
        <v>45769</v>
      </c>
      <c r="E43" s="192">
        <f t="shared" si="7"/>
        <v>527</v>
      </c>
      <c r="F43" s="127">
        <f t="shared" si="2"/>
        <v>2508</v>
      </c>
      <c r="G43" s="127">
        <f t="shared" si="3"/>
        <v>0</v>
      </c>
      <c r="H43" s="61"/>
      <c r="I43" s="470"/>
      <c r="J43" s="471"/>
      <c r="K43" s="62"/>
      <c r="L43" s="63"/>
      <c r="M43" s="64">
        <v>4000</v>
      </c>
      <c r="N43" s="122">
        <v>0.53890000000000005</v>
      </c>
      <c r="O43" s="121">
        <f t="shared" si="4"/>
        <v>2155.6000000000004</v>
      </c>
      <c r="P43" s="65"/>
      <c r="Q43" s="66"/>
      <c r="R43" s="66"/>
      <c r="S43" s="45">
        <f t="shared" si="8"/>
        <v>527</v>
      </c>
      <c r="T43" s="74">
        <f t="shared" si="9"/>
        <v>17419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61.9</v>
      </c>
      <c r="D44" s="42">
        <f t="shared" si="12"/>
        <v>45770</v>
      </c>
      <c r="E44" s="192">
        <f t="shared" si="7"/>
        <v>527</v>
      </c>
      <c r="F44" s="127">
        <f t="shared" si="2"/>
        <v>2508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527</v>
      </c>
      <c r="T44" s="75">
        <f t="shared" si="9"/>
        <v>17946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62.9</v>
      </c>
      <c r="D45" s="42">
        <f t="shared" si="12"/>
        <v>45771</v>
      </c>
      <c r="E45" s="192">
        <f t="shared" si="7"/>
        <v>527</v>
      </c>
      <c r="F45" s="127">
        <f t="shared" si="2"/>
        <v>2508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527</v>
      </c>
      <c r="T45" s="74">
        <f>T44+S45</f>
        <v>18473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63.9</v>
      </c>
      <c r="D46" s="42">
        <f t="shared" si="12"/>
        <v>45772</v>
      </c>
      <c r="E46" s="192">
        <f t="shared" si="7"/>
        <v>527</v>
      </c>
      <c r="F46" s="127">
        <f t="shared" si="2"/>
        <v>2508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527</v>
      </c>
      <c r="T46" s="74">
        <f>T45+S46</f>
        <v>19000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64.900000000000006</v>
      </c>
      <c r="D47" s="42">
        <f t="shared" si="12"/>
        <v>45773</v>
      </c>
      <c r="E47" s="192">
        <f t="shared" si="7"/>
        <v>527</v>
      </c>
      <c r="F47" s="127">
        <f t="shared" si="2"/>
        <v>2508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527</v>
      </c>
      <c r="T47" s="74">
        <f t="shared" si="9"/>
        <v>19527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65.900000000000006</v>
      </c>
      <c r="D48" s="42">
        <f t="shared" si="12"/>
        <v>45774</v>
      </c>
      <c r="E48" s="192">
        <f t="shared" si="7"/>
        <v>527</v>
      </c>
      <c r="F48" s="127">
        <f t="shared" si="2"/>
        <v>2508</v>
      </c>
      <c r="G48" s="127">
        <f t="shared" si="3"/>
        <v>0</v>
      </c>
      <c r="H48" s="61"/>
      <c r="I48" s="470"/>
      <c r="J48" s="471"/>
      <c r="K48" s="62"/>
      <c r="L48" s="63"/>
      <c r="M48" s="64">
        <v>-3100</v>
      </c>
      <c r="N48" s="122">
        <v>0.53890000000000005</v>
      </c>
      <c r="O48" s="121">
        <f t="shared" si="4"/>
        <v>-1670.5900000000001</v>
      </c>
      <c r="P48" s="65"/>
      <c r="Q48" s="66"/>
      <c r="R48" s="66"/>
      <c r="S48" s="45">
        <f t="shared" si="8"/>
        <v>527</v>
      </c>
      <c r="T48" s="74">
        <f t="shared" si="9"/>
        <v>20054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66.900000000000006</v>
      </c>
      <c r="D49" s="42">
        <f t="shared" si="12"/>
        <v>45775</v>
      </c>
      <c r="E49" s="192">
        <f t="shared" si="7"/>
        <v>0</v>
      </c>
      <c r="F49" s="127">
        <f t="shared" si="2"/>
        <v>2508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334</v>
      </c>
      <c r="Q49" s="66">
        <v>527</v>
      </c>
      <c r="R49" s="66">
        <v>13944</v>
      </c>
      <c r="S49" s="45">
        <f t="shared" si="8"/>
        <v>0</v>
      </c>
      <c r="T49" s="74">
        <f t="shared" si="9"/>
        <v>20054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67.900000000000006</v>
      </c>
      <c r="D50" s="42">
        <f t="shared" si="12"/>
        <v>45776</v>
      </c>
      <c r="E50" s="192">
        <f t="shared" si="7"/>
        <v>0</v>
      </c>
      <c r="F50" s="127">
        <f t="shared" si="2"/>
        <v>2508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20054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68.900000000000006</v>
      </c>
      <c r="D51" s="42">
        <f t="shared" si="12"/>
        <v>45777</v>
      </c>
      <c r="E51" s="192">
        <f t="shared" si="7"/>
        <v>0</v>
      </c>
      <c r="F51" s="127">
        <f t="shared" si="2"/>
        <v>2508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20054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69.900000000000006</v>
      </c>
      <c r="D52" s="42">
        <f t="shared" si="12"/>
        <v>45778</v>
      </c>
      <c r="E52" s="192">
        <f t="shared" si="7"/>
        <v>0</v>
      </c>
      <c r="F52" s="127">
        <f t="shared" si="2"/>
        <v>2508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20054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70.900000000000006</v>
      </c>
      <c r="D53" s="42">
        <f t="shared" si="12"/>
        <v>45779</v>
      </c>
      <c r="E53" s="192">
        <f t="shared" si="7"/>
        <v>0</v>
      </c>
      <c r="F53" s="127">
        <f t="shared" si="2"/>
        <v>2508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20054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71.900000000000006</v>
      </c>
      <c r="D54" s="42">
        <f t="shared" si="12"/>
        <v>45780</v>
      </c>
      <c r="E54" s="192">
        <f t="shared" si="7"/>
        <v>0</v>
      </c>
      <c r="F54" s="127">
        <f t="shared" si="2"/>
        <v>2508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20054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72.900000000000006</v>
      </c>
      <c r="D55" s="42">
        <f t="shared" si="12"/>
        <v>45781</v>
      </c>
      <c r="E55" s="192">
        <f t="shared" si="7"/>
        <v>0</v>
      </c>
      <c r="F55" s="127">
        <f t="shared" si="2"/>
        <v>2508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20054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73.900000000000006</v>
      </c>
      <c r="D56" s="42">
        <f t="shared" si="12"/>
        <v>45782</v>
      </c>
      <c r="E56" s="192">
        <f t="shared" si="7"/>
        <v>0</v>
      </c>
      <c r="F56" s="127">
        <f t="shared" si="2"/>
        <v>2508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20054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74.900000000000006</v>
      </c>
      <c r="D57" s="42">
        <f t="shared" si="12"/>
        <v>45783</v>
      </c>
      <c r="E57" s="192">
        <f>E56-H56-Q57</f>
        <v>0</v>
      </c>
      <c r="F57" s="127">
        <f t="shared" si="2"/>
        <v>2508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20054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75.900000000000006</v>
      </c>
      <c r="D58" s="44">
        <f t="shared" si="12"/>
        <v>45784</v>
      </c>
      <c r="E58" s="192">
        <f>E57-H57-Q58</f>
        <v>0</v>
      </c>
      <c r="F58" s="127">
        <f t="shared" si="2"/>
        <v>2508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20054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13.76</v>
      </c>
      <c r="H59" s="46">
        <f>SUM(H10:H58)</f>
        <v>1</v>
      </c>
      <c r="I59" s="485"/>
      <c r="J59" s="486"/>
      <c r="K59" s="480">
        <f>SUM(K10:M58)</f>
        <v>16400</v>
      </c>
      <c r="L59" s="481"/>
      <c r="M59" s="482"/>
      <c r="N59" s="120"/>
      <c r="O59" s="120">
        <f>SUM(O10:O58)</f>
        <v>9803.41</v>
      </c>
      <c r="P59" s="47"/>
      <c r="Q59" s="48">
        <f>SUM(Q10:Q58)</f>
        <v>607</v>
      </c>
      <c r="R59" s="48">
        <f>SUM(R10:R58)</f>
        <v>14427</v>
      </c>
      <c r="S59" s="49"/>
      <c r="T59" s="77">
        <f t="shared" si="13"/>
        <v>20054</v>
      </c>
      <c r="U59" s="78"/>
      <c r="V59" s="78"/>
      <c r="W59" s="151"/>
      <c r="X59" s="152"/>
      <c r="Y59" s="154">
        <f>SUM(Y10:Y30)</f>
        <v>20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3600-000000000000}">
      <formula1>$AA$10:$AA$25</formula1>
    </dataValidation>
  </dataValidation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00B050"/>
  </sheetPr>
  <dimension ref="A1:AL101"/>
  <sheetViews>
    <sheetView topLeftCell="O1" workbookViewId="0">
      <selection activeCell="U6" sqref="U6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2507</v>
      </c>
      <c r="E2" s="445"/>
      <c r="F2" s="446"/>
      <c r="G2" s="139"/>
      <c r="H2" s="413" t="s">
        <v>2</v>
      </c>
      <c r="I2" s="414"/>
      <c r="J2" s="442">
        <v>681</v>
      </c>
      <c r="K2" s="443"/>
      <c r="L2" s="29" t="s">
        <v>3</v>
      </c>
      <c r="M2" s="165">
        <f>T59</f>
        <v>20645</v>
      </c>
      <c r="N2" s="29" t="s">
        <v>14</v>
      </c>
      <c r="O2" s="181">
        <f>K59</f>
        <v>18000</v>
      </c>
      <c r="P2" s="29" t="s">
        <v>40</v>
      </c>
      <c r="Q2" s="53"/>
      <c r="R2" s="186" t="s">
        <v>236</v>
      </c>
      <c r="S2" s="160">
        <f>Y59</f>
        <v>33</v>
      </c>
      <c r="T2" t="s">
        <v>297</v>
      </c>
      <c r="U2">
        <f xml:space="preserve"> SUM(K10:K58)</f>
        <v>2000</v>
      </c>
      <c r="V2">
        <f>(U2/((J$2)-(SUM(Q10:Q14))))</f>
        <v>3.6429872495446265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5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140"/>
      <c r="H3" s="392" t="s">
        <v>4</v>
      </c>
      <c r="I3" s="393"/>
      <c r="J3" s="440">
        <v>4282</v>
      </c>
      <c r="K3" s="441"/>
      <c r="L3" s="28" t="s">
        <v>113</v>
      </c>
      <c r="M3" s="166">
        <f>J3/J2</f>
        <v>6.2878120411160054</v>
      </c>
      <c r="N3" s="171" t="s">
        <v>15</v>
      </c>
      <c r="O3" s="182">
        <f>(O2/(J7-J3))</f>
        <v>1.5866020273248127</v>
      </c>
      <c r="P3" s="171" t="s">
        <v>41</v>
      </c>
      <c r="Q3" s="54"/>
      <c r="R3" s="187" t="s">
        <v>237</v>
      </c>
      <c r="S3" s="161">
        <f>G59</f>
        <v>36.339999999999996</v>
      </c>
      <c r="T3" t="s">
        <v>246</v>
      </c>
      <c r="U3">
        <f>SUM(L10:L57)</f>
        <v>7500</v>
      </c>
      <c r="V3">
        <f>(U3/((J$2)-(SUM(Q10:Q15))))</f>
        <v>13.66120218579235</v>
      </c>
    </row>
    <row r="4" spans="1:38" ht="18.75" x14ac:dyDescent="0.3">
      <c r="A4" s="387" t="s">
        <v>5</v>
      </c>
      <c r="B4" s="388"/>
      <c r="C4" s="389"/>
      <c r="D4" s="436">
        <v>45729</v>
      </c>
      <c r="E4" s="437"/>
      <c r="F4" s="438"/>
      <c r="G4" s="138"/>
      <c r="H4" s="433" t="s">
        <v>6</v>
      </c>
      <c r="I4" s="434"/>
      <c r="J4" s="395">
        <f>H59</f>
        <v>8</v>
      </c>
      <c r="K4" s="435"/>
      <c r="L4" s="30" t="s">
        <v>7</v>
      </c>
      <c r="M4" s="167">
        <f>(SUM(H10:H20)/J2)+(SUM(H21:H58)/(J2-J5-AB2))</f>
        <v>1.2856849788373498E-2</v>
      </c>
      <c r="N4" s="175" t="s">
        <v>111</v>
      </c>
      <c r="O4" s="183">
        <f>O59</f>
        <v>10593.15</v>
      </c>
      <c r="P4" s="172" t="s">
        <v>39</v>
      </c>
      <c r="Q4" s="54"/>
      <c r="R4" s="187" t="s">
        <v>242</v>
      </c>
      <c r="S4" s="161">
        <f>O2-S3-S2</f>
        <v>17930.66</v>
      </c>
      <c r="T4" t="s">
        <v>37</v>
      </c>
      <c r="U4">
        <f>SUM(M10:M58)</f>
        <v>8500</v>
      </c>
      <c r="V4">
        <f>(U4/((J$2)-(SUM(Q10:Q14))))</f>
        <v>15.482695810564662</v>
      </c>
    </row>
    <row r="5" spans="1:38" ht="18.75" x14ac:dyDescent="0.3">
      <c r="A5" s="387" t="s">
        <v>8</v>
      </c>
      <c r="B5" s="388"/>
      <c r="C5" s="389"/>
      <c r="D5" s="436">
        <v>45768</v>
      </c>
      <c r="E5" s="437"/>
      <c r="F5" s="438"/>
      <c r="G5" s="138"/>
      <c r="H5" s="433" t="s">
        <v>106</v>
      </c>
      <c r="I5" s="434"/>
      <c r="J5" s="395">
        <f>SUM(Q10:Q25)</f>
        <v>132</v>
      </c>
      <c r="K5" s="435"/>
      <c r="L5" s="30" t="s">
        <v>10</v>
      </c>
      <c r="M5" s="168">
        <f>((J7-J3)/M2)*1000</f>
        <v>549.52773068539591</v>
      </c>
      <c r="N5" s="173" t="s">
        <v>112</v>
      </c>
      <c r="O5" s="184">
        <f>O4/(J7-J3)</f>
        <v>0.93372851476421326</v>
      </c>
      <c r="P5" s="173" t="s">
        <v>42</v>
      </c>
      <c r="Q5" s="54"/>
      <c r="R5" s="187" t="s">
        <v>238</v>
      </c>
      <c r="S5" s="161">
        <f>S4/J6</f>
        <v>33.143548983364141</v>
      </c>
    </row>
    <row r="6" spans="1:38" ht="18.75" x14ac:dyDescent="0.3">
      <c r="A6" s="387" t="s">
        <v>11</v>
      </c>
      <c r="B6" s="388"/>
      <c r="C6" s="389"/>
      <c r="D6" s="447">
        <v>27.5</v>
      </c>
      <c r="E6" s="448"/>
      <c r="F6" s="449"/>
      <c r="G6" s="140"/>
      <c r="H6" s="433" t="s">
        <v>107</v>
      </c>
      <c r="I6" s="434"/>
      <c r="J6" s="395">
        <f>Q59-J5</f>
        <v>541</v>
      </c>
      <c r="K6" s="435"/>
      <c r="L6" s="28" t="s">
        <v>109</v>
      </c>
      <c r="M6" s="169">
        <f>SUM(R40:R58)/SUM(Q40:Q58)</f>
        <v>27.203327171903883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66.5</v>
      </c>
      <c r="E7" s="464"/>
      <c r="F7" s="465"/>
      <c r="G7" s="141"/>
      <c r="H7" s="459" t="s">
        <v>12</v>
      </c>
      <c r="I7" s="460"/>
      <c r="J7" s="461">
        <f>R59</f>
        <v>15627</v>
      </c>
      <c r="K7" s="462"/>
      <c r="L7" s="31" t="s">
        <v>110</v>
      </c>
      <c r="M7" s="170">
        <f>SUM(R10:R25)/SUM(Q10:Q25)</f>
        <v>6.8939393939393936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27.5</v>
      </c>
      <c r="D10" s="41">
        <f>D4</f>
        <v>45729</v>
      </c>
      <c r="E10" s="192">
        <f>J2</f>
        <v>681</v>
      </c>
      <c r="F10" s="127">
        <f>D$2</f>
        <v>2507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0.73599999999999999</v>
      </c>
      <c r="O10" s="121">
        <f>SUM(K10:M10)*N10</f>
        <v>1472</v>
      </c>
      <c r="P10" s="59" t="s">
        <v>322</v>
      </c>
      <c r="Q10" s="60"/>
      <c r="R10" s="60"/>
      <c r="S10" s="45">
        <f>E10-H10-Q10</f>
        <v>681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28.5</v>
      </c>
      <c r="D11" s="42">
        <f>D10+1</f>
        <v>45730</v>
      </c>
      <c r="E11" s="192">
        <f>E10-H10-Q11</f>
        <v>549</v>
      </c>
      <c r="F11" s="127">
        <f t="shared" ref="F11:F58" si="2">D$2</f>
        <v>2507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65"/>
      <c r="Q11" s="66">
        <v>132</v>
      </c>
      <c r="R11" s="66">
        <v>910</v>
      </c>
      <c r="S11" s="45">
        <f>S10-H11-Q11</f>
        <v>549</v>
      </c>
      <c r="T11" s="74">
        <f>T10+S11</f>
        <v>549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33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29.5</v>
      </c>
      <c r="D12" s="42">
        <f t="shared" si="6"/>
        <v>45731</v>
      </c>
      <c r="E12" s="192">
        <f t="shared" ref="E12:E56" si="7">E11-H11-Q12</f>
        <v>549</v>
      </c>
      <c r="F12" s="127">
        <f t="shared" si="2"/>
        <v>2507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549</v>
      </c>
      <c r="T12" s="74">
        <f t="shared" ref="T12:T51" si="9">T11+S12</f>
        <v>1098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30.5</v>
      </c>
      <c r="D13" s="42">
        <f t="shared" si="6"/>
        <v>45732</v>
      </c>
      <c r="E13" s="192">
        <f t="shared" si="7"/>
        <v>549</v>
      </c>
      <c r="F13" s="127">
        <f t="shared" si="2"/>
        <v>2507</v>
      </c>
      <c r="G13" s="127">
        <f t="shared" si="3"/>
        <v>0.8</v>
      </c>
      <c r="H13" s="61">
        <v>1</v>
      </c>
      <c r="I13" s="470" t="s">
        <v>149</v>
      </c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548</v>
      </c>
      <c r="T13" s="74">
        <f t="shared" si="9"/>
        <v>1646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31.5</v>
      </c>
      <c r="D14" s="42">
        <f t="shared" si="6"/>
        <v>45733</v>
      </c>
      <c r="E14" s="192">
        <f t="shared" si="7"/>
        <v>548</v>
      </c>
      <c r="F14" s="127">
        <f t="shared" si="2"/>
        <v>2507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118" t="s">
        <v>214</v>
      </c>
      <c r="Q14" s="66"/>
      <c r="R14" s="66"/>
      <c r="S14" s="45">
        <f t="shared" si="8"/>
        <v>548</v>
      </c>
      <c r="T14" s="74">
        <f t="shared" si="9"/>
        <v>2194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32.5</v>
      </c>
      <c r="D15" s="42">
        <f t="shared" si="6"/>
        <v>45734</v>
      </c>
      <c r="E15" s="192">
        <f>E14-H14-Q15</f>
        <v>548</v>
      </c>
      <c r="F15" s="127">
        <f t="shared" si="2"/>
        <v>2507</v>
      </c>
      <c r="G15" s="127">
        <f t="shared" si="3"/>
        <v>2.8000000000000003</v>
      </c>
      <c r="H15" s="61">
        <v>2</v>
      </c>
      <c r="I15" s="470" t="s">
        <v>160</v>
      </c>
      <c r="J15" s="471"/>
      <c r="K15" s="62"/>
      <c r="L15" s="63"/>
      <c r="M15" s="64"/>
      <c r="N15" s="122"/>
      <c r="O15" s="121">
        <f t="shared" si="4"/>
        <v>0</v>
      </c>
      <c r="P15" s="118" t="s">
        <v>214</v>
      </c>
      <c r="Q15" s="66"/>
      <c r="R15" s="66"/>
      <c r="S15" s="45">
        <f t="shared" si="8"/>
        <v>546</v>
      </c>
      <c r="T15" s="74">
        <f t="shared" si="9"/>
        <v>2740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33.5</v>
      </c>
      <c r="D16" s="42">
        <f t="shared" si="6"/>
        <v>45735</v>
      </c>
      <c r="E16" s="192">
        <f t="shared" si="7"/>
        <v>546</v>
      </c>
      <c r="F16" s="127">
        <f t="shared" si="2"/>
        <v>2507</v>
      </c>
      <c r="G16" s="127">
        <f t="shared" si="3"/>
        <v>1.7000000000000002</v>
      </c>
      <c r="H16" s="61">
        <v>1</v>
      </c>
      <c r="I16" s="470" t="s">
        <v>147</v>
      </c>
      <c r="J16" s="471"/>
      <c r="K16" s="62"/>
      <c r="L16" s="63"/>
      <c r="M16" s="64"/>
      <c r="N16" s="122"/>
      <c r="O16" s="121">
        <f t="shared" si="4"/>
        <v>0</v>
      </c>
      <c r="P16" s="118" t="s">
        <v>214</v>
      </c>
      <c r="Q16" s="66"/>
      <c r="R16" s="66"/>
      <c r="S16" s="45">
        <f t="shared" si="8"/>
        <v>545</v>
      </c>
      <c r="T16" s="75">
        <f t="shared" si="9"/>
        <v>3285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34.5</v>
      </c>
      <c r="D17" s="42">
        <f t="shared" si="6"/>
        <v>45736</v>
      </c>
      <c r="E17" s="192">
        <f t="shared" si="7"/>
        <v>545</v>
      </c>
      <c r="F17" s="127">
        <f t="shared" si="2"/>
        <v>2507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545</v>
      </c>
      <c r="T17" s="74">
        <f t="shared" si="9"/>
        <v>3830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35.5</v>
      </c>
      <c r="D18" s="42">
        <f t="shared" si="6"/>
        <v>45737</v>
      </c>
      <c r="E18" s="192">
        <f>E17-H17-Q18</f>
        <v>545</v>
      </c>
      <c r="F18" s="127">
        <f t="shared" si="2"/>
        <v>2507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545</v>
      </c>
      <c r="T18" s="74">
        <f t="shared" si="9"/>
        <v>4375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36.5</v>
      </c>
      <c r="D19" s="42">
        <f t="shared" si="6"/>
        <v>45738</v>
      </c>
      <c r="E19" s="192">
        <f t="shared" si="7"/>
        <v>545</v>
      </c>
      <c r="F19" s="127">
        <f t="shared" si="2"/>
        <v>2507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545</v>
      </c>
      <c r="T19" s="74">
        <f t="shared" si="9"/>
        <v>4920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37.5</v>
      </c>
      <c r="D20" s="42">
        <f t="shared" si="6"/>
        <v>45739</v>
      </c>
      <c r="E20" s="192">
        <f t="shared" si="7"/>
        <v>545</v>
      </c>
      <c r="F20" s="127">
        <f t="shared" si="2"/>
        <v>2507</v>
      </c>
      <c r="G20" s="127">
        <f t="shared" si="3"/>
        <v>2.8999999999999995</v>
      </c>
      <c r="H20" s="61">
        <v>1</v>
      </c>
      <c r="I20" s="470" t="s">
        <v>156</v>
      </c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544</v>
      </c>
      <c r="T20" s="74">
        <f t="shared" si="9"/>
        <v>5464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38.5</v>
      </c>
      <c r="D21" s="42">
        <f t="shared" si="6"/>
        <v>45740</v>
      </c>
      <c r="E21" s="192">
        <f t="shared" si="7"/>
        <v>544</v>
      </c>
      <c r="F21" s="127">
        <f t="shared" si="2"/>
        <v>2507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544</v>
      </c>
      <c r="T21" s="74">
        <f t="shared" si="9"/>
        <v>6008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39.5</v>
      </c>
      <c r="D22" s="42">
        <f t="shared" si="6"/>
        <v>45741</v>
      </c>
      <c r="E22" s="192">
        <f t="shared" si="7"/>
        <v>544</v>
      </c>
      <c r="F22" s="127">
        <f t="shared" si="2"/>
        <v>2507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544</v>
      </c>
      <c r="T22" s="74">
        <f t="shared" si="9"/>
        <v>6552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40.5</v>
      </c>
      <c r="D23" s="42">
        <f t="shared" si="6"/>
        <v>45742</v>
      </c>
      <c r="E23" s="192">
        <f t="shared" si="7"/>
        <v>544</v>
      </c>
      <c r="F23" s="127">
        <f t="shared" si="2"/>
        <v>2507</v>
      </c>
      <c r="G23" s="127">
        <f t="shared" si="3"/>
        <v>0</v>
      </c>
      <c r="H23" s="61"/>
      <c r="I23" s="470"/>
      <c r="J23" s="471"/>
      <c r="K23" s="62"/>
      <c r="L23" s="63">
        <v>3000</v>
      </c>
      <c r="M23" s="64"/>
      <c r="N23" s="122">
        <v>0.60540000000000005</v>
      </c>
      <c r="O23" s="121">
        <f t="shared" si="4"/>
        <v>1816.2</v>
      </c>
      <c r="P23" s="65"/>
      <c r="Q23" s="66"/>
      <c r="R23" s="66"/>
      <c r="S23" s="45">
        <f t="shared" si="8"/>
        <v>544</v>
      </c>
      <c r="T23" s="75">
        <f t="shared" si="9"/>
        <v>7096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41.5</v>
      </c>
      <c r="D24" s="42">
        <f t="shared" si="6"/>
        <v>45743</v>
      </c>
      <c r="E24" s="192">
        <f t="shared" si="7"/>
        <v>544</v>
      </c>
      <c r="F24" s="127">
        <f t="shared" si="2"/>
        <v>2507</v>
      </c>
      <c r="G24" s="127">
        <f t="shared" si="3"/>
        <v>4.419999999999999</v>
      </c>
      <c r="H24" s="61">
        <v>1</v>
      </c>
      <c r="I24" s="470" t="s">
        <v>156</v>
      </c>
      <c r="J24" s="471"/>
      <c r="K24" s="62"/>
      <c r="L24" s="63">
        <v>3000</v>
      </c>
      <c r="M24" s="64"/>
      <c r="N24" s="122">
        <v>0.60540000000000005</v>
      </c>
      <c r="O24" s="121">
        <f t="shared" si="4"/>
        <v>1816.2</v>
      </c>
      <c r="P24" s="65"/>
      <c r="Q24" s="66"/>
      <c r="R24" s="66"/>
      <c r="S24" s="45">
        <f t="shared" si="8"/>
        <v>543</v>
      </c>
      <c r="T24" s="74">
        <f t="shared" si="9"/>
        <v>7639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42.5</v>
      </c>
      <c r="D25" s="42">
        <f t="shared" si="6"/>
        <v>45744</v>
      </c>
      <c r="E25" s="192">
        <f t="shared" si="7"/>
        <v>543</v>
      </c>
      <c r="F25" s="127">
        <f t="shared" si="2"/>
        <v>2507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543</v>
      </c>
      <c r="T25" s="74">
        <f t="shared" si="9"/>
        <v>8182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43.5</v>
      </c>
      <c r="D26" s="42">
        <f t="shared" si="6"/>
        <v>45745</v>
      </c>
      <c r="E26" s="192">
        <f t="shared" si="7"/>
        <v>543</v>
      </c>
      <c r="F26" s="127">
        <f t="shared" si="2"/>
        <v>2507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543</v>
      </c>
      <c r="T26" s="74">
        <f t="shared" si="9"/>
        <v>8725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44.5</v>
      </c>
      <c r="D27" s="42">
        <f t="shared" si="6"/>
        <v>45746</v>
      </c>
      <c r="E27" s="192">
        <f t="shared" si="7"/>
        <v>543</v>
      </c>
      <c r="F27" s="127">
        <f t="shared" si="2"/>
        <v>2507</v>
      </c>
      <c r="G27" s="127">
        <f t="shared" si="3"/>
        <v>0</v>
      </c>
      <c r="H27" s="61"/>
      <c r="I27" s="470"/>
      <c r="J27" s="471"/>
      <c r="K27" s="62"/>
      <c r="L27" s="63">
        <v>1500</v>
      </c>
      <c r="M27" s="64"/>
      <c r="N27" s="122">
        <v>0.60540000000000005</v>
      </c>
      <c r="O27" s="121">
        <f t="shared" si="4"/>
        <v>908.1</v>
      </c>
      <c r="P27" s="65"/>
      <c r="Q27" s="66"/>
      <c r="R27" s="66"/>
      <c r="S27" s="45">
        <f t="shared" si="8"/>
        <v>543</v>
      </c>
      <c r="T27" s="74">
        <f t="shared" si="9"/>
        <v>9268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45.5</v>
      </c>
      <c r="D28" s="42">
        <f t="shared" si="11"/>
        <v>45747</v>
      </c>
      <c r="E28" s="192">
        <f t="shared" si="7"/>
        <v>543</v>
      </c>
      <c r="F28" s="127">
        <f t="shared" si="2"/>
        <v>2507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543</v>
      </c>
      <c r="T28" s="74">
        <f t="shared" si="9"/>
        <v>9811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46.5</v>
      </c>
      <c r="D29" s="42">
        <f t="shared" si="11"/>
        <v>45748</v>
      </c>
      <c r="E29" s="192">
        <f t="shared" si="7"/>
        <v>543</v>
      </c>
      <c r="F29" s="127">
        <f t="shared" si="2"/>
        <v>2507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543</v>
      </c>
      <c r="T29" s="74">
        <f t="shared" si="9"/>
        <v>10354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47.5</v>
      </c>
      <c r="D30" s="42">
        <f t="shared" si="11"/>
        <v>45749</v>
      </c>
      <c r="E30" s="192">
        <f t="shared" si="7"/>
        <v>543</v>
      </c>
      <c r="F30" s="127">
        <f t="shared" si="2"/>
        <v>2507</v>
      </c>
      <c r="G30" s="127">
        <f t="shared" si="3"/>
        <v>7.3599999999999977</v>
      </c>
      <c r="H30" s="61">
        <v>1</v>
      </c>
      <c r="I30" s="470" t="s">
        <v>155</v>
      </c>
      <c r="J30" s="471"/>
      <c r="K30" s="62"/>
      <c r="L30" s="63"/>
      <c r="M30" s="64">
        <v>3000</v>
      </c>
      <c r="N30" s="122">
        <v>0.53890000000000005</v>
      </c>
      <c r="O30" s="121">
        <f t="shared" si="4"/>
        <v>1616.7</v>
      </c>
      <c r="P30" s="65"/>
      <c r="Q30" s="66"/>
      <c r="R30" s="66"/>
      <c r="S30" s="45">
        <f t="shared" si="8"/>
        <v>542</v>
      </c>
      <c r="T30" s="75">
        <f t="shared" si="9"/>
        <v>10896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48.5</v>
      </c>
      <c r="D31" s="42">
        <f t="shared" si="11"/>
        <v>45750</v>
      </c>
      <c r="E31" s="192">
        <f t="shared" si="7"/>
        <v>542</v>
      </c>
      <c r="F31" s="127">
        <f t="shared" si="2"/>
        <v>2507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542</v>
      </c>
      <c r="T31" s="74">
        <f t="shared" si="9"/>
        <v>11438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49.5</v>
      </c>
      <c r="D32" s="42">
        <f t="shared" si="11"/>
        <v>45751</v>
      </c>
      <c r="E32" s="192">
        <f t="shared" si="7"/>
        <v>542</v>
      </c>
      <c r="F32" s="127">
        <f t="shared" si="2"/>
        <v>2507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542</v>
      </c>
      <c r="T32" s="74">
        <f t="shared" si="9"/>
        <v>11980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50.5</v>
      </c>
      <c r="D33" s="42">
        <f t="shared" si="11"/>
        <v>45752</v>
      </c>
      <c r="E33" s="192">
        <f t="shared" si="7"/>
        <v>542</v>
      </c>
      <c r="F33" s="127">
        <f t="shared" si="2"/>
        <v>2507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542</v>
      </c>
      <c r="T33" s="74">
        <f t="shared" si="9"/>
        <v>12522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51.5</v>
      </c>
      <c r="D34" s="42">
        <f t="shared" si="11"/>
        <v>45753</v>
      </c>
      <c r="E34" s="192">
        <f t="shared" si="7"/>
        <v>542</v>
      </c>
      <c r="F34" s="127">
        <f t="shared" si="2"/>
        <v>2507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542</v>
      </c>
      <c r="T34" s="74">
        <f t="shared" si="9"/>
        <v>13064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52.5</v>
      </c>
      <c r="D35" s="42">
        <f t="shared" si="11"/>
        <v>45754</v>
      </c>
      <c r="E35" s="192">
        <f t="shared" si="7"/>
        <v>542</v>
      </c>
      <c r="F35" s="127">
        <f t="shared" si="2"/>
        <v>2507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542</v>
      </c>
      <c r="T35" s="74">
        <f t="shared" si="9"/>
        <v>13606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53.5</v>
      </c>
      <c r="D36" s="42">
        <f t="shared" si="11"/>
        <v>45755</v>
      </c>
      <c r="E36" s="192">
        <f t="shared" si="7"/>
        <v>542</v>
      </c>
      <c r="F36" s="127">
        <f t="shared" si="2"/>
        <v>2507</v>
      </c>
      <c r="G36" s="127">
        <f t="shared" si="3"/>
        <v>0</v>
      </c>
      <c r="H36" s="61"/>
      <c r="I36" s="470"/>
      <c r="J36" s="471"/>
      <c r="K36" s="62"/>
      <c r="L36" s="63"/>
      <c r="M36" s="64">
        <v>3000</v>
      </c>
      <c r="N36" s="122">
        <v>0.53890000000000005</v>
      </c>
      <c r="O36" s="121">
        <f t="shared" si="4"/>
        <v>1616.7</v>
      </c>
      <c r="P36" s="65"/>
      <c r="Q36" s="66"/>
      <c r="R36" s="66"/>
      <c r="S36" s="45">
        <f t="shared" si="8"/>
        <v>542</v>
      </c>
      <c r="T36" s="74">
        <f t="shared" si="9"/>
        <v>14148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54.5</v>
      </c>
      <c r="D37" s="42">
        <f t="shared" si="11"/>
        <v>45756</v>
      </c>
      <c r="E37" s="192">
        <f t="shared" si="7"/>
        <v>542</v>
      </c>
      <c r="F37" s="127">
        <f t="shared" si="2"/>
        <v>2507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542</v>
      </c>
      <c r="T37" s="75">
        <f t="shared" si="9"/>
        <v>14690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55.5</v>
      </c>
      <c r="D38" s="42">
        <f t="shared" si="11"/>
        <v>45757</v>
      </c>
      <c r="E38" s="192">
        <f t="shared" si="7"/>
        <v>542</v>
      </c>
      <c r="F38" s="127">
        <f t="shared" si="2"/>
        <v>2507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542</v>
      </c>
      <c r="T38" s="74">
        <f t="shared" si="9"/>
        <v>15232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56.5</v>
      </c>
      <c r="D39" s="42">
        <f t="shared" si="11"/>
        <v>45758</v>
      </c>
      <c r="E39" s="192">
        <f t="shared" si="7"/>
        <v>542</v>
      </c>
      <c r="F39" s="127">
        <f t="shared" si="2"/>
        <v>2507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542</v>
      </c>
      <c r="T39" s="74">
        <f t="shared" si="9"/>
        <v>15774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57.5</v>
      </c>
      <c r="D40" s="42">
        <f t="shared" si="11"/>
        <v>45759</v>
      </c>
      <c r="E40" s="192">
        <f t="shared" si="7"/>
        <v>542</v>
      </c>
      <c r="F40" s="127">
        <f t="shared" si="2"/>
        <v>2507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542</v>
      </c>
      <c r="T40" s="74">
        <f t="shared" si="9"/>
        <v>16316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58.5</v>
      </c>
      <c r="D41" s="42">
        <f t="shared" si="11"/>
        <v>45760</v>
      </c>
      <c r="E41" s="192">
        <f t="shared" si="7"/>
        <v>542</v>
      </c>
      <c r="F41" s="127">
        <f t="shared" si="2"/>
        <v>2507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542</v>
      </c>
      <c r="T41" s="74">
        <f t="shared" si="9"/>
        <v>16858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59.5</v>
      </c>
      <c r="D42" s="42">
        <f t="shared" si="11"/>
        <v>45761</v>
      </c>
      <c r="E42" s="192">
        <f t="shared" si="7"/>
        <v>542</v>
      </c>
      <c r="F42" s="127">
        <f t="shared" si="2"/>
        <v>2507</v>
      </c>
      <c r="G42" s="127">
        <f t="shared" si="3"/>
        <v>16.36</v>
      </c>
      <c r="H42" s="61">
        <v>1</v>
      </c>
      <c r="I42" s="470" t="s">
        <v>148</v>
      </c>
      <c r="J42" s="471"/>
      <c r="K42" s="62"/>
      <c r="L42" s="63"/>
      <c r="M42" s="64">
        <v>2500</v>
      </c>
      <c r="N42" s="122">
        <v>0.53890000000000005</v>
      </c>
      <c r="O42" s="121">
        <f t="shared" si="4"/>
        <v>1347.2500000000002</v>
      </c>
      <c r="P42" s="65"/>
      <c r="Q42" s="66"/>
      <c r="R42" s="66"/>
      <c r="S42" s="45">
        <f t="shared" si="8"/>
        <v>541</v>
      </c>
      <c r="T42" s="74">
        <f t="shared" si="9"/>
        <v>17399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60.5</v>
      </c>
      <c r="D43" s="42">
        <f t="shared" si="11"/>
        <v>45762</v>
      </c>
      <c r="E43" s="192">
        <f t="shared" si="7"/>
        <v>541</v>
      </c>
      <c r="F43" s="127">
        <f t="shared" si="2"/>
        <v>2507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541</v>
      </c>
      <c r="T43" s="74">
        <f t="shared" si="9"/>
        <v>17940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61.5</v>
      </c>
      <c r="D44" s="42">
        <f t="shared" si="12"/>
        <v>45763</v>
      </c>
      <c r="E44" s="192">
        <f t="shared" si="7"/>
        <v>541</v>
      </c>
      <c r="F44" s="127">
        <f t="shared" si="2"/>
        <v>2507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541</v>
      </c>
      <c r="T44" s="75">
        <f t="shared" si="9"/>
        <v>18481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62.5</v>
      </c>
      <c r="D45" s="42">
        <f t="shared" si="12"/>
        <v>45764</v>
      </c>
      <c r="E45" s="192">
        <f t="shared" si="7"/>
        <v>541</v>
      </c>
      <c r="F45" s="127">
        <f t="shared" si="2"/>
        <v>2507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541</v>
      </c>
      <c r="T45" s="74">
        <f>T44+S45</f>
        <v>19022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63.5</v>
      </c>
      <c r="D46" s="42">
        <f t="shared" si="12"/>
        <v>45765</v>
      </c>
      <c r="E46" s="192">
        <f t="shared" si="7"/>
        <v>541</v>
      </c>
      <c r="F46" s="127">
        <f t="shared" si="2"/>
        <v>2507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541</v>
      </c>
      <c r="T46" s="74">
        <f>T45+S46</f>
        <v>19563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64.5</v>
      </c>
      <c r="D47" s="42">
        <f t="shared" si="12"/>
        <v>45766</v>
      </c>
      <c r="E47" s="192">
        <f t="shared" si="7"/>
        <v>541</v>
      </c>
      <c r="F47" s="127">
        <f t="shared" si="2"/>
        <v>2507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541</v>
      </c>
      <c r="T47" s="74">
        <f t="shared" si="9"/>
        <v>20104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65.5</v>
      </c>
      <c r="D48" s="42">
        <f t="shared" si="12"/>
        <v>45767</v>
      </c>
      <c r="E48" s="192">
        <f t="shared" si="7"/>
        <v>541</v>
      </c>
      <c r="F48" s="127">
        <f t="shared" si="2"/>
        <v>2507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541</v>
      </c>
      <c r="T48" s="74">
        <f t="shared" si="9"/>
        <v>20645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66.5</v>
      </c>
      <c r="D49" s="42">
        <f t="shared" si="12"/>
        <v>45768</v>
      </c>
      <c r="E49" s="192">
        <f t="shared" si="7"/>
        <v>0</v>
      </c>
      <c r="F49" s="127">
        <f t="shared" si="2"/>
        <v>2507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333</v>
      </c>
      <c r="Q49" s="66">
        <v>541</v>
      </c>
      <c r="R49" s="66">
        <v>14717</v>
      </c>
      <c r="S49" s="45">
        <f t="shared" si="8"/>
        <v>0</v>
      </c>
      <c r="T49" s="74">
        <f t="shared" si="9"/>
        <v>20645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67.5</v>
      </c>
      <c r="D50" s="42">
        <f t="shared" si="12"/>
        <v>45769</v>
      </c>
      <c r="E50" s="192">
        <f t="shared" si="7"/>
        <v>0</v>
      </c>
      <c r="F50" s="127">
        <f t="shared" si="2"/>
        <v>2507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20645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68.5</v>
      </c>
      <c r="D51" s="42">
        <f t="shared" si="12"/>
        <v>45770</v>
      </c>
      <c r="E51" s="192">
        <f t="shared" si="7"/>
        <v>0</v>
      </c>
      <c r="F51" s="127">
        <f t="shared" si="2"/>
        <v>2507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20645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69.5</v>
      </c>
      <c r="D52" s="42">
        <f t="shared" si="12"/>
        <v>45771</v>
      </c>
      <c r="E52" s="192">
        <f t="shared" si="7"/>
        <v>0</v>
      </c>
      <c r="F52" s="127">
        <f t="shared" si="2"/>
        <v>2507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20645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70.5</v>
      </c>
      <c r="D53" s="42">
        <f t="shared" si="12"/>
        <v>45772</v>
      </c>
      <c r="E53" s="192">
        <f t="shared" si="7"/>
        <v>0</v>
      </c>
      <c r="F53" s="127">
        <f t="shared" si="2"/>
        <v>2507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20645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71.5</v>
      </c>
      <c r="D54" s="42">
        <f t="shared" si="12"/>
        <v>45773</v>
      </c>
      <c r="E54" s="192">
        <f t="shared" si="7"/>
        <v>0</v>
      </c>
      <c r="F54" s="127">
        <f t="shared" si="2"/>
        <v>2507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20645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72.5</v>
      </c>
      <c r="D55" s="42">
        <f t="shared" si="12"/>
        <v>45774</v>
      </c>
      <c r="E55" s="192">
        <f t="shared" si="7"/>
        <v>0</v>
      </c>
      <c r="F55" s="127">
        <f t="shared" si="2"/>
        <v>2507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20645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73.5</v>
      </c>
      <c r="D56" s="42">
        <f t="shared" si="12"/>
        <v>45775</v>
      </c>
      <c r="E56" s="192">
        <f t="shared" si="7"/>
        <v>0</v>
      </c>
      <c r="F56" s="127">
        <f t="shared" si="2"/>
        <v>2507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20645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74.5</v>
      </c>
      <c r="D57" s="42">
        <f t="shared" si="12"/>
        <v>45776</v>
      </c>
      <c r="E57" s="192">
        <f>E56-H56-Q57</f>
        <v>0</v>
      </c>
      <c r="F57" s="127">
        <f t="shared" si="2"/>
        <v>2507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20645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75.5</v>
      </c>
      <c r="D58" s="44">
        <f t="shared" si="12"/>
        <v>45777</v>
      </c>
      <c r="E58" s="192">
        <f>E57-H57-Q58</f>
        <v>0</v>
      </c>
      <c r="F58" s="127">
        <f t="shared" si="2"/>
        <v>2507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20645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36.339999999999996</v>
      </c>
      <c r="H59" s="46">
        <f>SUM(H10:H58)</f>
        <v>8</v>
      </c>
      <c r="I59" s="485"/>
      <c r="J59" s="486"/>
      <c r="K59" s="480">
        <f>SUM(K10:M58)</f>
        <v>18000</v>
      </c>
      <c r="L59" s="481"/>
      <c r="M59" s="482"/>
      <c r="N59" s="120"/>
      <c r="O59" s="120">
        <f>SUM(O10:O58)</f>
        <v>10593.15</v>
      </c>
      <c r="P59" s="47"/>
      <c r="Q59" s="48">
        <f>SUM(Q10:Q58)</f>
        <v>673</v>
      </c>
      <c r="R59" s="48">
        <f>SUM(R10:R58)</f>
        <v>15627</v>
      </c>
      <c r="S59" s="49"/>
      <c r="T59" s="77">
        <f t="shared" si="13"/>
        <v>20645</v>
      </c>
      <c r="U59" s="78"/>
      <c r="V59" s="78"/>
      <c r="W59" s="151"/>
      <c r="X59" s="152"/>
      <c r="Y59" s="154">
        <f>SUM(Y10:Y30)</f>
        <v>33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3700-000000000000}">
      <formula1>$AA$10:$AA$25</formula1>
    </dataValidation>
  </dataValidation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00B050"/>
  </sheetPr>
  <dimension ref="A1:AL101"/>
  <sheetViews>
    <sheetView workbookViewId="0">
      <selection activeCell="K11" sqref="K11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2506</v>
      </c>
      <c r="E2" s="445"/>
      <c r="F2" s="446"/>
      <c r="G2" s="139"/>
      <c r="H2" s="413" t="s">
        <v>2</v>
      </c>
      <c r="I2" s="414"/>
      <c r="J2" s="442">
        <v>620</v>
      </c>
      <c r="K2" s="443"/>
      <c r="L2" s="29" t="s">
        <v>3</v>
      </c>
      <c r="M2" s="165">
        <f>T59</f>
        <v>20383</v>
      </c>
      <c r="N2" s="29" t="s">
        <v>14</v>
      </c>
      <c r="O2" s="181">
        <f>K59</f>
        <v>18500</v>
      </c>
      <c r="P2" s="29" t="s">
        <v>40</v>
      </c>
      <c r="Q2" s="53"/>
      <c r="R2" s="186" t="s">
        <v>236</v>
      </c>
      <c r="S2" s="160">
        <f>Y59</f>
        <v>20</v>
      </c>
      <c r="T2" t="s">
        <v>297</v>
      </c>
      <c r="U2">
        <f xml:space="preserve"> SUM(K10:K58)</f>
        <v>2000</v>
      </c>
      <c r="V2">
        <f>(U2/((J$2)-(SUM(Q10:Q14))))</f>
        <v>3.7037037037037037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4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140"/>
      <c r="H3" s="392" t="s">
        <v>4</v>
      </c>
      <c r="I3" s="393"/>
      <c r="J3" s="440">
        <v>4030</v>
      </c>
      <c r="K3" s="441"/>
      <c r="L3" s="28" t="s">
        <v>113</v>
      </c>
      <c r="M3" s="166">
        <f>J3/J2</f>
        <v>6.5</v>
      </c>
      <c r="N3" s="171" t="s">
        <v>15</v>
      </c>
      <c r="O3" s="182">
        <f>(O2/(J7-J3))</f>
        <v>1.6584491259524876</v>
      </c>
      <c r="P3" s="171" t="s">
        <v>41</v>
      </c>
      <c r="Q3" s="54"/>
      <c r="R3" s="187" t="s">
        <v>237</v>
      </c>
      <c r="S3" s="161">
        <f>G59</f>
        <v>28.86</v>
      </c>
      <c r="T3" t="s">
        <v>246</v>
      </c>
      <c r="U3">
        <f>SUM(L10:L57)</f>
        <v>8000</v>
      </c>
      <c r="V3">
        <f>(U3/((J$2)-(SUM(Q10:Q15))))</f>
        <v>14.814814814814815</v>
      </c>
    </row>
    <row r="4" spans="1:38" ht="18.75" x14ac:dyDescent="0.3">
      <c r="A4" s="387" t="s">
        <v>5</v>
      </c>
      <c r="B4" s="388"/>
      <c r="C4" s="389"/>
      <c r="D4" s="436">
        <v>45722</v>
      </c>
      <c r="E4" s="437"/>
      <c r="F4" s="438"/>
      <c r="G4" s="138"/>
      <c r="H4" s="433" t="s">
        <v>6</v>
      </c>
      <c r="I4" s="434"/>
      <c r="J4" s="395">
        <f>H59</f>
        <v>5</v>
      </c>
      <c r="K4" s="435"/>
      <c r="L4" s="30" t="s">
        <v>7</v>
      </c>
      <c r="M4" s="167">
        <f>(SUM(H10:H20)/J2)+(SUM(H21:H58)/(J2-J5-AB2))</f>
        <v>8.3172845450168505E-3</v>
      </c>
      <c r="N4" s="175" t="s">
        <v>111</v>
      </c>
      <c r="O4" s="183">
        <f>O59</f>
        <v>10674.85</v>
      </c>
      <c r="P4" s="172" t="s">
        <v>39</v>
      </c>
      <c r="Q4" s="54"/>
      <c r="R4" s="187" t="s">
        <v>242</v>
      </c>
      <c r="S4" s="161">
        <f>O2-S3-S2</f>
        <v>18451.14</v>
      </c>
      <c r="T4" t="s">
        <v>37</v>
      </c>
      <c r="U4">
        <f>SUM(M10:M58)</f>
        <v>8500</v>
      </c>
      <c r="V4">
        <f>(U4/((J$2)-(SUM(Q10:Q14))))</f>
        <v>15.74074074074074</v>
      </c>
    </row>
    <row r="5" spans="1:38" ht="18.75" x14ac:dyDescent="0.3">
      <c r="A5" s="387" t="s">
        <v>8</v>
      </c>
      <c r="B5" s="388"/>
      <c r="C5" s="389"/>
      <c r="D5" s="436">
        <v>45761</v>
      </c>
      <c r="E5" s="437"/>
      <c r="F5" s="438"/>
      <c r="G5" s="138"/>
      <c r="H5" s="433" t="s">
        <v>106</v>
      </c>
      <c r="I5" s="434"/>
      <c r="J5" s="395">
        <f>SUM(Q10:Q25)</f>
        <v>80</v>
      </c>
      <c r="K5" s="435"/>
      <c r="L5" s="30" t="s">
        <v>10</v>
      </c>
      <c r="M5" s="168">
        <f>((J7-J3)/M2)*1000</f>
        <v>547.26978364323213</v>
      </c>
      <c r="N5" s="173" t="s">
        <v>112</v>
      </c>
      <c r="O5" s="184">
        <f>O4/(J7-J3)</f>
        <v>0.95695652173913048</v>
      </c>
      <c r="P5" s="173" t="s">
        <v>42</v>
      </c>
      <c r="Q5" s="54"/>
      <c r="R5" s="187" t="s">
        <v>238</v>
      </c>
      <c r="S5" s="161">
        <f>S4/J6</f>
        <v>34.488112149532711</v>
      </c>
    </row>
    <row r="6" spans="1:38" ht="18.75" x14ac:dyDescent="0.3">
      <c r="A6" s="387" t="s">
        <v>11</v>
      </c>
      <c r="B6" s="388"/>
      <c r="C6" s="389"/>
      <c r="D6" s="447">
        <v>27.8</v>
      </c>
      <c r="E6" s="448"/>
      <c r="F6" s="449"/>
      <c r="G6" s="140"/>
      <c r="H6" s="433" t="s">
        <v>107</v>
      </c>
      <c r="I6" s="434"/>
      <c r="J6" s="395">
        <f>Q59-J5</f>
        <v>535</v>
      </c>
      <c r="K6" s="435"/>
      <c r="L6" s="28" t="s">
        <v>109</v>
      </c>
      <c r="M6" s="169">
        <f>SUM(R40:R58)/SUM(Q40:Q58)</f>
        <v>27.504672897196262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66.8</v>
      </c>
      <c r="E7" s="464"/>
      <c r="F7" s="465"/>
      <c r="G7" s="141"/>
      <c r="H7" s="459" t="s">
        <v>12</v>
      </c>
      <c r="I7" s="460"/>
      <c r="J7" s="461">
        <f>R59</f>
        <v>15185</v>
      </c>
      <c r="K7" s="462"/>
      <c r="L7" s="31" t="s">
        <v>110</v>
      </c>
      <c r="M7" s="170">
        <f>SUM(R10:R25)/SUM(Q10:Q25)</f>
        <v>5.875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27.8</v>
      </c>
      <c r="D10" s="41">
        <f>D4</f>
        <v>45722</v>
      </c>
      <c r="E10" s="192">
        <f>J2</f>
        <v>620</v>
      </c>
      <c r="F10" s="127">
        <f>D$2</f>
        <v>2506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0.73599999999999999</v>
      </c>
      <c r="O10" s="121">
        <f>SUM(K10:M10)*N10</f>
        <v>1472</v>
      </c>
      <c r="P10" s="59" t="s">
        <v>320</v>
      </c>
      <c r="Q10" s="60"/>
      <c r="R10" s="60"/>
      <c r="S10" s="45">
        <f>E10-H10-Q10</f>
        <v>620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28.8</v>
      </c>
      <c r="D11" s="42">
        <f>D10+1</f>
        <v>45723</v>
      </c>
      <c r="E11" s="192">
        <f>E10-H10-Q11</f>
        <v>540</v>
      </c>
      <c r="F11" s="127">
        <f t="shared" ref="F11:F58" si="2">D$2</f>
        <v>2506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65"/>
      <c r="Q11" s="66">
        <v>80</v>
      </c>
      <c r="R11" s="66">
        <v>470</v>
      </c>
      <c r="S11" s="45">
        <f>S10-H11-Q11</f>
        <v>540</v>
      </c>
      <c r="T11" s="74">
        <f>T10+S11</f>
        <v>540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20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29.8</v>
      </c>
      <c r="D12" s="42">
        <f t="shared" si="6"/>
        <v>45724</v>
      </c>
      <c r="E12" s="192">
        <f t="shared" ref="E12:E56" si="7">E11-H11-Q12</f>
        <v>540</v>
      </c>
      <c r="F12" s="127">
        <f t="shared" si="2"/>
        <v>2506</v>
      </c>
      <c r="G12" s="127">
        <f t="shared" si="3"/>
        <v>0.5</v>
      </c>
      <c r="H12" s="61">
        <v>1</v>
      </c>
      <c r="I12" s="470" t="s">
        <v>148</v>
      </c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539</v>
      </c>
      <c r="T12" s="74">
        <f t="shared" ref="T12:T51" si="9">T11+S12</f>
        <v>1079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30.8</v>
      </c>
      <c r="D13" s="42">
        <f t="shared" si="6"/>
        <v>45725</v>
      </c>
      <c r="E13" s="192">
        <f t="shared" si="7"/>
        <v>539</v>
      </c>
      <c r="F13" s="127">
        <f t="shared" si="2"/>
        <v>2506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539</v>
      </c>
      <c r="T13" s="74">
        <f t="shared" si="9"/>
        <v>1618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31.8</v>
      </c>
      <c r="D14" s="42">
        <f t="shared" si="6"/>
        <v>45726</v>
      </c>
      <c r="E14" s="192">
        <f t="shared" si="7"/>
        <v>539</v>
      </c>
      <c r="F14" s="127">
        <f t="shared" si="2"/>
        <v>2506</v>
      </c>
      <c r="G14" s="127">
        <f t="shared" si="3"/>
        <v>1.1000000000000001</v>
      </c>
      <c r="H14" s="61">
        <v>1</v>
      </c>
      <c r="I14" s="470" t="s">
        <v>161</v>
      </c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538</v>
      </c>
      <c r="T14" s="74">
        <f t="shared" si="9"/>
        <v>2156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32.799999999999997</v>
      </c>
      <c r="D15" s="42">
        <f t="shared" si="6"/>
        <v>45727</v>
      </c>
      <c r="E15" s="192">
        <f>E14-H14-Q15</f>
        <v>538</v>
      </c>
      <c r="F15" s="127">
        <f t="shared" si="2"/>
        <v>2506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118" t="s">
        <v>321</v>
      </c>
      <c r="Q15" s="66"/>
      <c r="R15" s="66"/>
      <c r="S15" s="45">
        <f t="shared" si="8"/>
        <v>538</v>
      </c>
      <c r="T15" s="74">
        <f t="shared" si="9"/>
        <v>2694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33.799999999999997</v>
      </c>
      <c r="D16" s="42">
        <f t="shared" si="6"/>
        <v>45728</v>
      </c>
      <c r="E16" s="192">
        <f t="shared" si="7"/>
        <v>538</v>
      </c>
      <c r="F16" s="127">
        <f t="shared" si="2"/>
        <v>2506</v>
      </c>
      <c r="G16" s="127">
        <f t="shared" si="3"/>
        <v>1.7000000000000002</v>
      </c>
      <c r="H16" s="61">
        <v>1</v>
      </c>
      <c r="I16" s="470" t="s">
        <v>148</v>
      </c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537</v>
      </c>
      <c r="T16" s="75">
        <f t="shared" si="9"/>
        <v>3231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34.799999999999997</v>
      </c>
      <c r="D17" s="42">
        <f t="shared" si="6"/>
        <v>45729</v>
      </c>
      <c r="E17" s="192">
        <f t="shared" si="7"/>
        <v>537</v>
      </c>
      <c r="F17" s="127">
        <f t="shared" si="2"/>
        <v>2506</v>
      </c>
      <c r="G17" s="127">
        <f t="shared" si="3"/>
        <v>2</v>
      </c>
      <c r="H17" s="61">
        <v>1</v>
      </c>
      <c r="I17" s="470" t="s">
        <v>147</v>
      </c>
      <c r="J17" s="471"/>
      <c r="K17" s="62"/>
      <c r="L17" s="63">
        <v>3000</v>
      </c>
      <c r="M17" s="64"/>
      <c r="N17" s="122">
        <v>0.60540000000000005</v>
      </c>
      <c r="O17" s="121">
        <f t="shared" si="4"/>
        <v>1816.2</v>
      </c>
      <c r="P17" s="65"/>
      <c r="Q17" s="66"/>
      <c r="R17" s="66"/>
      <c r="S17" s="45">
        <f t="shared" si="8"/>
        <v>536</v>
      </c>
      <c r="T17" s="74">
        <f t="shared" si="9"/>
        <v>3767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35.799999999999997</v>
      </c>
      <c r="D18" s="42">
        <f t="shared" si="6"/>
        <v>45730</v>
      </c>
      <c r="E18" s="192">
        <f>E17-H17-Q18</f>
        <v>536</v>
      </c>
      <c r="F18" s="127">
        <f t="shared" si="2"/>
        <v>2506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536</v>
      </c>
      <c r="T18" s="74">
        <f t="shared" si="9"/>
        <v>4303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36.799999999999997</v>
      </c>
      <c r="D19" s="42">
        <f t="shared" si="6"/>
        <v>45731</v>
      </c>
      <c r="E19" s="192">
        <f t="shared" si="7"/>
        <v>536</v>
      </c>
      <c r="F19" s="127">
        <f t="shared" si="2"/>
        <v>2506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536</v>
      </c>
      <c r="T19" s="74">
        <f t="shared" si="9"/>
        <v>4839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37.799999999999997</v>
      </c>
      <c r="D20" s="42">
        <f t="shared" si="6"/>
        <v>45732</v>
      </c>
      <c r="E20" s="192">
        <f t="shared" si="7"/>
        <v>536</v>
      </c>
      <c r="F20" s="127">
        <f t="shared" si="2"/>
        <v>2506</v>
      </c>
      <c r="G20" s="127">
        <f t="shared" si="3"/>
        <v>0</v>
      </c>
      <c r="H20" s="61"/>
      <c r="I20" s="470"/>
      <c r="J20" s="471"/>
      <c r="K20" s="62"/>
      <c r="L20" s="63">
        <v>2000</v>
      </c>
      <c r="M20" s="64"/>
      <c r="N20" s="122">
        <v>0.60540000000000005</v>
      </c>
      <c r="O20" s="121">
        <f t="shared" si="4"/>
        <v>1210.8000000000002</v>
      </c>
      <c r="P20" s="65"/>
      <c r="Q20" s="66"/>
      <c r="R20" s="66"/>
      <c r="S20" s="45">
        <f t="shared" si="8"/>
        <v>536</v>
      </c>
      <c r="T20" s="74">
        <f t="shared" si="9"/>
        <v>5375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38.799999999999997</v>
      </c>
      <c r="D21" s="42">
        <f t="shared" si="6"/>
        <v>45733</v>
      </c>
      <c r="E21" s="192">
        <f t="shared" si="7"/>
        <v>536</v>
      </c>
      <c r="F21" s="127">
        <f t="shared" si="2"/>
        <v>2506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536</v>
      </c>
      <c r="T21" s="74">
        <f t="shared" si="9"/>
        <v>5911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39.799999999999997</v>
      </c>
      <c r="D22" s="42">
        <f t="shared" si="6"/>
        <v>45734</v>
      </c>
      <c r="E22" s="192">
        <f t="shared" si="7"/>
        <v>536</v>
      </c>
      <c r="F22" s="127">
        <f t="shared" si="2"/>
        <v>2506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536</v>
      </c>
      <c r="T22" s="74">
        <f t="shared" si="9"/>
        <v>6447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40.799999999999997</v>
      </c>
      <c r="D23" s="42">
        <f t="shared" si="6"/>
        <v>45735</v>
      </c>
      <c r="E23" s="192">
        <f t="shared" si="7"/>
        <v>536</v>
      </c>
      <c r="F23" s="127">
        <f t="shared" si="2"/>
        <v>2506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536</v>
      </c>
      <c r="T23" s="75">
        <f t="shared" si="9"/>
        <v>6983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41.8</v>
      </c>
      <c r="D24" s="42">
        <f t="shared" si="6"/>
        <v>45736</v>
      </c>
      <c r="E24" s="192">
        <f t="shared" si="7"/>
        <v>536</v>
      </c>
      <c r="F24" s="127">
        <f t="shared" si="2"/>
        <v>2506</v>
      </c>
      <c r="G24" s="127">
        <f t="shared" si="3"/>
        <v>0</v>
      </c>
      <c r="H24" s="61"/>
      <c r="I24" s="470"/>
      <c r="J24" s="471"/>
      <c r="K24" s="62"/>
      <c r="L24" s="63">
        <v>3000</v>
      </c>
      <c r="M24" s="64"/>
      <c r="N24" s="122">
        <v>0.60540000000000005</v>
      </c>
      <c r="O24" s="121">
        <f t="shared" si="4"/>
        <v>1816.2</v>
      </c>
      <c r="P24" s="65"/>
      <c r="Q24" s="66"/>
      <c r="R24" s="66"/>
      <c r="S24" s="45">
        <f t="shared" si="8"/>
        <v>536</v>
      </c>
      <c r="T24" s="74">
        <f t="shared" si="9"/>
        <v>7519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42.8</v>
      </c>
      <c r="D25" s="42">
        <f t="shared" si="6"/>
        <v>45737</v>
      </c>
      <c r="E25" s="192">
        <f t="shared" si="7"/>
        <v>536</v>
      </c>
      <c r="F25" s="127">
        <f t="shared" si="2"/>
        <v>2506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536</v>
      </c>
      <c r="T25" s="74">
        <f t="shared" si="9"/>
        <v>8055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43.8</v>
      </c>
      <c r="D26" s="42">
        <f t="shared" si="6"/>
        <v>45738</v>
      </c>
      <c r="E26" s="192">
        <f t="shared" si="7"/>
        <v>536</v>
      </c>
      <c r="F26" s="127">
        <f t="shared" si="2"/>
        <v>2506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536</v>
      </c>
      <c r="T26" s="74">
        <f t="shared" si="9"/>
        <v>8591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44.8</v>
      </c>
      <c r="D27" s="42">
        <f t="shared" si="6"/>
        <v>45739</v>
      </c>
      <c r="E27" s="192">
        <f t="shared" si="7"/>
        <v>536</v>
      </c>
      <c r="F27" s="127">
        <f t="shared" si="2"/>
        <v>2506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536</v>
      </c>
      <c r="T27" s="74">
        <f t="shared" si="9"/>
        <v>9127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45.8</v>
      </c>
      <c r="D28" s="42">
        <f t="shared" si="11"/>
        <v>45740</v>
      </c>
      <c r="E28" s="192">
        <f t="shared" si="7"/>
        <v>536</v>
      </c>
      <c r="F28" s="127">
        <f t="shared" si="2"/>
        <v>2506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536</v>
      </c>
      <c r="T28" s="74">
        <f t="shared" si="9"/>
        <v>9663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46.8</v>
      </c>
      <c r="D29" s="42">
        <f t="shared" si="11"/>
        <v>45741</v>
      </c>
      <c r="E29" s="192">
        <f t="shared" si="7"/>
        <v>536</v>
      </c>
      <c r="F29" s="127">
        <f t="shared" si="2"/>
        <v>2506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536</v>
      </c>
      <c r="T29" s="74">
        <f t="shared" si="9"/>
        <v>10199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47.8</v>
      </c>
      <c r="D30" s="42">
        <f t="shared" si="11"/>
        <v>45742</v>
      </c>
      <c r="E30" s="192">
        <f t="shared" si="7"/>
        <v>536</v>
      </c>
      <c r="F30" s="127">
        <f t="shared" si="2"/>
        <v>2506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536</v>
      </c>
      <c r="T30" s="75">
        <f t="shared" si="9"/>
        <v>10735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48.8</v>
      </c>
      <c r="D31" s="42">
        <f t="shared" si="11"/>
        <v>45743</v>
      </c>
      <c r="E31" s="192">
        <f t="shared" si="7"/>
        <v>536</v>
      </c>
      <c r="F31" s="127">
        <f t="shared" si="2"/>
        <v>2506</v>
      </c>
      <c r="G31" s="127">
        <f t="shared" si="3"/>
        <v>0</v>
      </c>
      <c r="H31" s="61"/>
      <c r="I31" s="470"/>
      <c r="J31" s="471"/>
      <c r="K31" s="62"/>
      <c r="L31" s="63"/>
      <c r="M31" s="64">
        <v>2000</v>
      </c>
      <c r="N31" s="122">
        <v>0.51290000000000002</v>
      </c>
      <c r="O31" s="121">
        <f t="shared" si="4"/>
        <v>1025.8</v>
      </c>
      <c r="P31" s="65"/>
      <c r="Q31" s="66"/>
      <c r="R31" s="66"/>
      <c r="S31" s="45">
        <f t="shared" si="8"/>
        <v>536</v>
      </c>
      <c r="T31" s="74">
        <f t="shared" si="9"/>
        <v>11271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49.8</v>
      </c>
      <c r="D32" s="42">
        <f t="shared" si="11"/>
        <v>45744</v>
      </c>
      <c r="E32" s="192">
        <f t="shared" si="7"/>
        <v>536</v>
      </c>
      <c r="F32" s="127">
        <f t="shared" si="2"/>
        <v>2506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536</v>
      </c>
      <c r="T32" s="74">
        <f t="shared" si="9"/>
        <v>11807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50.8</v>
      </c>
      <c r="D33" s="42">
        <f t="shared" si="11"/>
        <v>45745</v>
      </c>
      <c r="E33" s="192">
        <f t="shared" si="7"/>
        <v>536</v>
      </c>
      <c r="F33" s="127">
        <f t="shared" si="2"/>
        <v>2506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536</v>
      </c>
      <c r="T33" s="74">
        <f t="shared" si="9"/>
        <v>12343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51.8</v>
      </c>
      <c r="D34" s="42">
        <f t="shared" si="11"/>
        <v>45746</v>
      </c>
      <c r="E34" s="192">
        <f t="shared" si="7"/>
        <v>536</v>
      </c>
      <c r="F34" s="127">
        <f t="shared" si="2"/>
        <v>2506</v>
      </c>
      <c r="G34" s="127">
        <f t="shared" si="3"/>
        <v>0</v>
      </c>
      <c r="H34" s="61"/>
      <c r="I34" s="470"/>
      <c r="J34" s="471"/>
      <c r="K34" s="62"/>
      <c r="L34" s="63"/>
      <c r="M34" s="64">
        <v>1500</v>
      </c>
      <c r="N34" s="122">
        <v>0.51290000000000002</v>
      </c>
      <c r="O34" s="121">
        <f t="shared" si="4"/>
        <v>769.35</v>
      </c>
      <c r="P34" s="65"/>
      <c r="Q34" s="66"/>
      <c r="R34" s="66"/>
      <c r="S34" s="45">
        <f t="shared" si="8"/>
        <v>536</v>
      </c>
      <c r="T34" s="74">
        <f t="shared" si="9"/>
        <v>12879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52.8</v>
      </c>
      <c r="D35" s="42">
        <f t="shared" si="11"/>
        <v>45747</v>
      </c>
      <c r="E35" s="192">
        <f t="shared" si="7"/>
        <v>536</v>
      </c>
      <c r="F35" s="127">
        <f t="shared" si="2"/>
        <v>2506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536</v>
      </c>
      <c r="T35" s="74">
        <f t="shared" si="9"/>
        <v>13415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53.8</v>
      </c>
      <c r="D36" s="42">
        <f t="shared" si="11"/>
        <v>45748</v>
      </c>
      <c r="E36" s="192">
        <f t="shared" si="7"/>
        <v>536</v>
      </c>
      <c r="F36" s="127">
        <f t="shared" si="2"/>
        <v>2506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536</v>
      </c>
      <c r="T36" s="74">
        <f t="shared" si="9"/>
        <v>13951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54.8</v>
      </c>
      <c r="D37" s="42">
        <f t="shared" si="11"/>
        <v>45749</v>
      </c>
      <c r="E37" s="192">
        <f t="shared" si="7"/>
        <v>536</v>
      </c>
      <c r="F37" s="127">
        <f t="shared" si="2"/>
        <v>2506</v>
      </c>
      <c r="G37" s="127">
        <f t="shared" si="3"/>
        <v>0</v>
      </c>
      <c r="H37" s="61"/>
      <c r="I37" s="470"/>
      <c r="J37" s="471"/>
      <c r="K37" s="62"/>
      <c r="L37" s="63"/>
      <c r="M37" s="64">
        <v>3000</v>
      </c>
      <c r="N37" s="122">
        <v>0.51290000000000002</v>
      </c>
      <c r="O37" s="121">
        <f t="shared" si="4"/>
        <v>1538.7</v>
      </c>
      <c r="P37" s="65"/>
      <c r="Q37" s="66"/>
      <c r="R37" s="66"/>
      <c r="S37" s="45">
        <f t="shared" si="8"/>
        <v>536</v>
      </c>
      <c r="T37" s="75">
        <f t="shared" si="9"/>
        <v>14487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55.8</v>
      </c>
      <c r="D38" s="42">
        <f t="shared" si="11"/>
        <v>45750</v>
      </c>
      <c r="E38" s="192">
        <f t="shared" si="7"/>
        <v>536</v>
      </c>
      <c r="F38" s="127">
        <f t="shared" si="2"/>
        <v>2506</v>
      </c>
      <c r="G38" s="127">
        <f t="shared" si="3"/>
        <v>0</v>
      </c>
      <c r="H38" s="61"/>
      <c r="I38" s="470"/>
      <c r="J38" s="471"/>
      <c r="K38" s="62"/>
      <c r="L38" s="63"/>
      <c r="M38" s="64">
        <v>2000</v>
      </c>
      <c r="N38" s="122">
        <v>0.51290000000000002</v>
      </c>
      <c r="O38" s="121">
        <f t="shared" si="4"/>
        <v>1025.8</v>
      </c>
      <c r="P38" s="65"/>
      <c r="Q38" s="66"/>
      <c r="R38" s="66"/>
      <c r="S38" s="45">
        <f t="shared" si="8"/>
        <v>536</v>
      </c>
      <c r="T38" s="74">
        <f t="shared" si="9"/>
        <v>15023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56.8</v>
      </c>
      <c r="D39" s="42">
        <f t="shared" si="11"/>
        <v>45751</v>
      </c>
      <c r="E39" s="192">
        <f t="shared" si="7"/>
        <v>536</v>
      </c>
      <c r="F39" s="127">
        <f t="shared" si="2"/>
        <v>2506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536</v>
      </c>
      <c r="T39" s="74">
        <f t="shared" si="9"/>
        <v>15559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57.8</v>
      </c>
      <c r="D40" s="42">
        <f t="shared" si="11"/>
        <v>45752</v>
      </c>
      <c r="E40" s="192">
        <f t="shared" si="7"/>
        <v>536</v>
      </c>
      <c r="F40" s="127">
        <f t="shared" si="2"/>
        <v>2506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536</v>
      </c>
      <c r="T40" s="74">
        <f t="shared" si="9"/>
        <v>16095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58.8</v>
      </c>
      <c r="D41" s="42">
        <f t="shared" si="11"/>
        <v>45753</v>
      </c>
      <c r="E41" s="192">
        <f t="shared" si="7"/>
        <v>536</v>
      </c>
      <c r="F41" s="127">
        <f t="shared" si="2"/>
        <v>2506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536</v>
      </c>
      <c r="T41" s="74">
        <f t="shared" si="9"/>
        <v>16631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59.8</v>
      </c>
      <c r="D42" s="42">
        <f t="shared" si="11"/>
        <v>45754</v>
      </c>
      <c r="E42" s="192">
        <f t="shared" si="7"/>
        <v>536</v>
      </c>
      <c r="F42" s="127">
        <f t="shared" si="2"/>
        <v>2506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536</v>
      </c>
      <c r="T42" s="74">
        <f t="shared" si="9"/>
        <v>17167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60.8</v>
      </c>
      <c r="D43" s="42">
        <f t="shared" si="11"/>
        <v>45755</v>
      </c>
      <c r="E43" s="192">
        <f t="shared" si="7"/>
        <v>536</v>
      </c>
      <c r="F43" s="127">
        <f t="shared" si="2"/>
        <v>2506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536</v>
      </c>
      <c r="T43" s="74">
        <f t="shared" si="9"/>
        <v>17703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61.8</v>
      </c>
      <c r="D44" s="42">
        <f t="shared" si="12"/>
        <v>45756</v>
      </c>
      <c r="E44" s="192">
        <f t="shared" si="7"/>
        <v>536</v>
      </c>
      <c r="F44" s="127">
        <f t="shared" si="2"/>
        <v>2506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536</v>
      </c>
      <c r="T44" s="75">
        <f t="shared" si="9"/>
        <v>18239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62.8</v>
      </c>
      <c r="D45" s="42">
        <f t="shared" si="12"/>
        <v>45757</v>
      </c>
      <c r="E45" s="192">
        <f t="shared" si="7"/>
        <v>536</v>
      </c>
      <c r="F45" s="127">
        <f t="shared" si="2"/>
        <v>2506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536</v>
      </c>
      <c r="T45" s="74">
        <f>T44+S45</f>
        <v>18775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63.8</v>
      </c>
      <c r="D46" s="42">
        <f t="shared" si="12"/>
        <v>45758</v>
      </c>
      <c r="E46" s="192">
        <f t="shared" si="7"/>
        <v>536</v>
      </c>
      <c r="F46" s="127">
        <f t="shared" si="2"/>
        <v>2506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536</v>
      </c>
      <c r="T46" s="74">
        <f>T45+S46</f>
        <v>19311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64.8</v>
      </c>
      <c r="D47" s="42">
        <f t="shared" si="12"/>
        <v>45759</v>
      </c>
      <c r="E47" s="192">
        <f t="shared" si="7"/>
        <v>536</v>
      </c>
      <c r="F47" s="127">
        <f t="shared" si="2"/>
        <v>2506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536</v>
      </c>
      <c r="T47" s="74">
        <f t="shared" si="9"/>
        <v>19847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65.8</v>
      </c>
      <c r="D48" s="42">
        <f t="shared" si="12"/>
        <v>45760</v>
      </c>
      <c r="E48" s="192">
        <f t="shared" si="7"/>
        <v>536</v>
      </c>
      <c r="F48" s="127">
        <f t="shared" si="2"/>
        <v>2506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536</v>
      </c>
      <c r="T48" s="74">
        <f t="shared" si="9"/>
        <v>20383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66.8</v>
      </c>
      <c r="D49" s="42">
        <f t="shared" si="12"/>
        <v>45761</v>
      </c>
      <c r="E49" s="192">
        <f t="shared" si="7"/>
        <v>1</v>
      </c>
      <c r="F49" s="127">
        <f t="shared" si="2"/>
        <v>2506</v>
      </c>
      <c r="G49" s="127">
        <f t="shared" si="3"/>
        <v>23.56</v>
      </c>
      <c r="H49" s="61">
        <v>1</v>
      </c>
      <c r="I49" s="470" t="s">
        <v>147</v>
      </c>
      <c r="J49" s="471"/>
      <c r="K49" s="62"/>
      <c r="L49" s="63"/>
      <c r="M49" s="64"/>
      <c r="N49" s="122"/>
      <c r="O49" s="121">
        <f t="shared" si="4"/>
        <v>0</v>
      </c>
      <c r="P49" s="65" t="s">
        <v>332</v>
      </c>
      <c r="Q49" s="66">
        <v>535</v>
      </c>
      <c r="R49" s="66">
        <v>14715</v>
      </c>
      <c r="S49" s="45">
        <f t="shared" si="8"/>
        <v>0</v>
      </c>
      <c r="T49" s="74">
        <f t="shared" si="9"/>
        <v>20383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67.8</v>
      </c>
      <c r="D50" s="42">
        <f t="shared" si="12"/>
        <v>45762</v>
      </c>
      <c r="E50" s="192">
        <f t="shared" si="7"/>
        <v>0</v>
      </c>
      <c r="F50" s="127">
        <f t="shared" si="2"/>
        <v>2506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20383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68.8</v>
      </c>
      <c r="D51" s="42">
        <f t="shared" si="12"/>
        <v>45763</v>
      </c>
      <c r="E51" s="192">
        <f t="shared" si="7"/>
        <v>0</v>
      </c>
      <c r="F51" s="127">
        <f t="shared" si="2"/>
        <v>2506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20383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69.8</v>
      </c>
      <c r="D52" s="42">
        <f t="shared" si="12"/>
        <v>45764</v>
      </c>
      <c r="E52" s="192">
        <f t="shared" si="7"/>
        <v>0</v>
      </c>
      <c r="F52" s="127">
        <f t="shared" si="2"/>
        <v>2506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20383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70.8</v>
      </c>
      <c r="D53" s="42">
        <f t="shared" si="12"/>
        <v>45765</v>
      </c>
      <c r="E53" s="192">
        <f t="shared" si="7"/>
        <v>0</v>
      </c>
      <c r="F53" s="127">
        <f t="shared" si="2"/>
        <v>2506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20383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71.8</v>
      </c>
      <c r="D54" s="42">
        <f t="shared" si="12"/>
        <v>45766</v>
      </c>
      <c r="E54" s="192">
        <f t="shared" si="7"/>
        <v>0</v>
      </c>
      <c r="F54" s="127">
        <f t="shared" si="2"/>
        <v>2506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20383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72.8</v>
      </c>
      <c r="D55" s="42">
        <f t="shared" si="12"/>
        <v>45767</v>
      </c>
      <c r="E55" s="192">
        <f t="shared" si="7"/>
        <v>0</v>
      </c>
      <c r="F55" s="127">
        <f t="shared" si="2"/>
        <v>2506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20383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73.8</v>
      </c>
      <c r="D56" s="42">
        <f t="shared" si="12"/>
        <v>45768</v>
      </c>
      <c r="E56" s="192">
        <f t="shared" si="7"/>
        <v>0</v>
      </c>
      <c r="F56" s="127">
        <f t="shared" si="2"/>
        <v>2506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20383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74.8</v>
      </c>
      <c r="D57" s="42">
        <f t="shared" si="12"/>
        <v>45769</v>
      </c>
      <c r="E57" s="192">
        <f>E56-H56-Q57</f>
        <v>0</v>
      </c>
      <c r="F57" s="127">
        <f t="shared" si="2"/>
        <v>2506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20383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75.8</v>
      </c>
      <c r="D58" s="44">
        <f t="shared" si="12"/>
        <v>45770</v>
      </c>
      <c r="E58" s="192">
        <f>E57-H57-Q58</f>
        <v>0</v>
      </c>
      <c r="F58" s="127">
        <f t="shared" si="2"/>
        <v>2506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20383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28.86</v>
      </c>
      <c r="H59" s="46">
        <f>SUM(H10:H58)</f>
        <v>5</v>
      </c>
      <c r="I59" s="485"/>
      <c r="J59" s="486"/>
      <c r="K59" s="480">
        <f>SUM(K10:M58)</f>
        <v>18500</v>
      </c>
      <c r="L59" s="481"/>
      <c r="M59" s="482"/>
      <c r="N59" s="120"/>
      <c r="O59" s="120">
        <f>SUM(O10:O58)</f>
        <v>10674.85</v>
      </c>
      <c r="P59" s="47"/>
      <c r="Q59" s="48">
        <f>SUM(Q10:Q58)</f>
        <v>615</v>
      </c>
      <c r="R59" s="48">
        <f>SUM(R10:R58)</f>
        <v>15185</v>
      </c>
      <c r="S59" s="49"/>
      <c r="T59" s="77">
        <f t="shared" si="13"/>
        <v>20383</v>
      </c>
      <c r="U59" s="78"/>
      <c r="V59" s="78"/>
      <c r="W59" s="151"/>
      <c r="X59" s="152"/>
      <c r="Y59" s="154">
        <f>SUM(Y10:Y30)</f>
        <v>20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3800-000000000000}">
      <formula1>$AA$10:$AA$25</formula1>
    </dataValidation>
  </dataValidation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00B050"/>
  </sheetPr>
  <dimension ref="A1:AL101"/>
  <sheetViews>
    <sheetView workbookViewId="0">
      <selection sqref="A1:Q1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2504</v>
      </c>
      <c r="E2" s="445"/>
      <c r="F2" s="446"/>
      <c r="G2" s="139"/>
      <c r="H2" s="413" t="s">
        <v>2</v>
      </c>
      <c r="I2" s="414"/>
      <c r="J2" s="442">
        <v>644</v>
      </c>
      <c r="K2" s="443"/>
      <c r="L2" s="29" t="s">
        <v>3</v>
      </c>
      <c r="M2" s="165">
        <f>T59</f>
        <v>19826</v>
      </c>
      <c r="N2" s="29" t="s">
        <v>14</v>
      </c>
      <c r="O2" s="181">
        <f>K59</f>
        <v>16950</v>
      </c>
      <c r="P2" s="29" t="s">
        <v>40</v>
      </c>
      <c r="Q2" s="53"/>
      <c r="R2" s="186" t="s">
        <v>236</v>
      </c>
      <c r="S2" s="160">
        <f>Y59</f>
        <v>30</v>
      </c>
      <c r="T2" t="s">
        <v>297</v>
      </c>
      <c r="U2">
        <f xml:space="preserve"> SUM(K10:K58)</f>
        <v>2200</v>
      </c>
      <c r="V2">
        <f>(U2/((J$2)-(SUM(Q10:Q14))))</f>
        <v>4.1984732824427482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64</v>
      </c>
      <c r="E3" s="448"/>
      <c r="F3" s="449"/>
      <c r="G3" s="140"/>
      <c r="H3" s="392" t="s">
        <v>4</v>
      </c>
      <c r="I3" s="393"/>
      <c r="J3" s="440">
        <v>4112</v>
      </c>
      <c r="K3" s="441"/>
      <c r="L3" s="28" t="s">
        <v>113</v>
      </c>
      <c r="M3" s="166">
        <f>J3/J2</f>
        <v>6.3850931677018634</v>
      </c>
      <c r="N3" s="171" t="s">
        <v>15</v>
      </c>
      <c r="O3" s="182">
        <f>(O2/(J7-J3))</f>
        <v>1.5776247207743856</v>
      </c>
      <c r="P3" s="171" t="s">
        <v>41</v>
      </c>
      <c r="Q3" s="54"/>
      <c r="R3" s="187" t="s">
        <v>237</v>
      </c>
      <c r="S3" s="161">
        <f>G59</f>
        <v>54.879999999999995</v>
      </c>
      <c r="T3" t="s">
        <v>246</v>
      </c>
      <c r="U3">
        <f>SUM(L10:L57)</f>
        <v>8000</v>
      </c>
      <c r="V3">
        <f>(U3/((J$2)-(SUM(Q10:Q15))))</f>
        <v>15.267175572519085</v>
      </c>
    </row>
    <row r="4" spans="1:38" ht="18.75" x14ac:dyDescent="0.3">
      <c r="A4" s="387" t="s">
        <v>5</v>
      </c>
      <c r="B4" s="388"/>
      <c r="C4" s="389"/>
      <c r="D4" s="436">
        <v>45715</v>
      </c>
      <c r="E4" s="437"/>
      <c r="F4" s="438"/>
      <c r="G4" s="138"/>
      <c r="H4" s="433" t="s">
        <v>6</v>
      </c>
      <c r="I4" s="434"/>
      <c r="J4" s="395">
        <f>H59</f>
        <v>5</v>
      </c>
      <c r="K4" s="435"/>
      <c r="L4" s="30" t="s">
        <v>7</v>
      </c>
      <c r="M4" s="167">
        <f>(SUM(H10:H20)/J2)+(SUM(H21:H58)/(J2-J5-AB2))</f>
        <v>8.8527164988934093E-3</v>
      </c>
      <c r="N4" s="175" t="s">
        <v>111</v>
      </c>
      <c r="O4" s="183">
        <f>O59</f>
        <v>10857.03</v>
      </c>
      <c r="P4" s="172" t="s">
        <v>39</v>
      </c>
      <c r="Q4" s="54"/>
      <c r="R4" s="187" t="s">
        <v>242</v>
      </c>
      <c r="S4" s="161">
        <f>O2-S3-S2</f>
        <v>16865.12</v>
      </c>
      <c r="T4" t="s">
        <v>37</v>
      </c>
      <c r="U4">
        <f>SUM(M10:M58)</f>
        <v>6750</v>
      </c>
      <c r="V4">
        <f>(U4/((J$2)-(SUM(Q10:Q14))))</f>
        <v>12.881679389312977</v>
      </c>
    </row>
    <row r="5" spans="1:38" ht="18.75" x14ac:dyDescent="0.3">
      <c r="A5" s="387" t="s">
        <v>8</v>
      </c>
      <c r="B5" s="388"/>
      <c r="C5" s="389"/>
      <c r="D5" s="436">
        <v>45754</v>
      </c>
      <c r="E5" s="437"/>
      <c r="F5" s="438"/>
      <c r="G5" s="138"/>
      <c r="H5" s="433" t="s">
        <v>106</v>
      </c>
      <c r="I5" s="434"/>
      <c r="J5" s="395">
        <f>SUM(Q10:Q25)</f>
        <v>120</v>
      </c>
      <c r="K5" s="435"/>
      <c r="L5" s="30" t="s">
        <v>10</v>
      </c>
      <c r="M5" s="168">
        <f>((J7-J3)/M2)*1000</f>
        <v>541.91465752042768</v>
      </c>
      <c r="N5" s="173" t="s">
        <v>112</v>
      </c>
      <c r="O5" s="184">
        <f>O4/(J7-J3)</f>
        <v>1.0105202903946389</v>
      </c>
      <c r="P5" s="173" t="s">
        <v>42</v>
      </c>
      <c r="Q5" s="54"/>
      <c r="R5" s="187" t="s">
        <v>238</v>
      </c>
      <c r="S5" s="161">
        <f>S4/J6</f>
        <v>32.495414258188823</v>
      </c>
    </row>
    <row r="6" spans="1:38" ht="18.75" x14ac:dyDescent="0.3">
      <c r="A6" s="387" t="s">
        <v>11</v>
      </c>
      <c r="B6" s="388"/>
      <c r="C6" s="389"/>
      <c r="D6" s="447">
        <v>27.1</v>
      </c>
      <c r="E6" s="448"/>
      <c r="F6" s="449"/>
      <c r="G6" s="140"/>
      <c r="H6" s="433" t="s">
        <v>107</v>
      </c>
      <c r="I6" s="434"/>
      <c r="J6" s="395">
        <f>Q59-J5</f>
        <v>519</v>
      </c>
      <c r="K6" s="435"/>
      <c r="L6" s="28" t="s">
        <v>109</v>
      </c>
      <c r="M6" s="169">
        <f>SUM(R40:R58)/SUM(Q40:Q58)</f>
        <v>27.352601156069365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66.099999999999994</v>
      </c>
      <c r="E7" s="464"/>
      <c r="F7" s="465"/>
      <c r="G7" s="141"/>
      <c r="H7" s="459" t="s">
        <v>12</v>
      </c>
      <c r="I7" s="460"/>
      <c r="J7" s="461">
        <f>R59</f>
        <v>14856</v>
      </c>
      <c r="K7" s="462"/>
      <c r="L7" s="31" t="s">
        <v>110</v>
      </c>
      <c r="M7" s="170">
        <f>SUM(R10:R25)/SUM(Q10:Q25)</f>
        <v>5.5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27.1</v>
      </c>
      <c r="D10" s="41">
        <f>D4</f>
        <v>45715</v>
      </c>
      <c r="E10" s="192">
        <f>J2</f>
        <v>644</v>
      </c>
      <c r="F10" s="127">
        <f>D$2</f>
        <v>2504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>
        <v>0.75190000000000001</v>
      </c>
      <c r="O10" s="121">
        <f>SUM(K10:M10)*N10</f>
        <v>1654.18</v>
      </c>
      <c r="P10" s="119" t="s">
        <v>317</v>
      </c>
      <c r="Q10" s="60"/>
      <c r="R10" s="60"/>
      <c r="S10" s="45">
        <f>E10-H10-Q10</f>
        <v>644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28.1</v>
      </c>
      <c r="D11" s="42">
        <f>D10+1</f>
        <v>45716</v>
      </c>
      <c r="E11" s="192">
        <f>E10-H10-Q11</f>
        <v>524</v>
      </c>
      <c r="F11" s="127">
        <f t="shared" ref="F11:F58" si="2">D$2</f>
        <v>2504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65"/>
      <c r="Q11" s="66">
        <v>120</v>
      </c>
      <c r="R11" s="66">
        <v>660</v>
      </c>
      <c r="S11" s="45">
        <f>S10-H11-Q11</f>
        <v>524</v>
      </c>
      <c r="T11" s="74">
        <f>T10+S11</f>
        <v>524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30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29.1</v>
      </c>
      <c r="D12" s="42">
        <f t="shared" si="6"/>
        <v>45717</v>
      </c>
      <c r="E12" s="192">
        <f t="shared" ref="E12:E56" si="7">E11-H11-Q12</f>
        <v>524</v>
      </c>
      <c r="F12" s="127">
        <f t="shared" si="2"/>
        <v>2504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524</v>
      </c>
      <c r="T12" s="74">
        <f t="shared" ref="T12:T51" si="9">T11+S12</f>
        <v>1048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30.1</v>
      </c>
      <c r="D13" s="42">
        <f t="shared" si="6"/>
        <v>45718</v>
      </c>
      <c r="E13" s="192">
        <f t="shared" si="7"/>
        <v>524</v>
      </c>
      <c r="F13" s="127">
        <f t="shared" si="2"/>
        <v>2504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524</v>
      </c>
      <c r="T13" s="74">
        <f t="shared" si="9"/>
        <v>1572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31.1</v>
      </c>
      <c r="D14" s="42">
        <f t="shared" si="6"/>
        <v>45719</v>
      </c>
      <c r="E14" s="192">
        <f t="shared" si="7"/>
        <v>524</v>
      </c>
      <c r="F14" s="127">
        <f t="shared" si="2"/>
        <v>2504</v>
      </c>
      <c r="G14" s="127">
        <f t="shared" si="3"/>
        <v>1.1000000000000001</v>
      </c>
      <c r="H14" s="61">
        <v>1</v>
      </c>
      <c r="I14" s="470" t="s">
        <v>161</v>
      </c>
      <c r="J14" s="471"/>
      <c r="K14" s="62"/>
      <c r="L14" s="63"/>
      <c r="M14" s="64"/>
      <c r="N14" s="122"/>
      <c r="O14" s="121">
        <f t="shared" si="4"/>
        <v>0</v>
      </c>
      <c r="P14" s="118" t="s">
        <v>285</v>
      </c>
      <c r="Q14" s="66"/>
      <c r="R14" s="66"/>
      <c r="S14" s="45">
        <f t="shared" si="8"/>
        <v>523</v>
      </c>
      <c r="T14" s="74">
        <f t="shared" si="9"/>
        <v>2095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32.1</v>
      </c>
      <c r="D15" s="42">
        <f t="shared" si="6"/>
        <v>45720</v>
      </c>
      <c r="E15" s="192">
        <f>E14-H14-Q15</f>
        <v>523</v>
      </c>
      <c r="F15" s="127">
        <f t="shared" si="2"/>
        <v>2504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523</v>
      </c>
      <c r="T15" s="74">
        <f t="shared" si="9"/>
        <v>2618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33.1</v>
      </c>
      <c r="D16" s="42">
        <f t="shared" si="6"/>
        <v>45721</v>
      </c>
      <c r="E16" s="192">
        <f t="shared" si="7"/>
        <v>523</v>
      </c>
      <c r="F16" s="127">
        <f t="shared" si="2"/>
        <v>2504</v>
      </c>
      <c r="G16" s="127">
        <f t="shared" si="3"/>
        <v>1.7000000000000002</v>
      </c>
      <c r="H16" s="61">
        <v>1</v>
      </c>
      <c r="I16" s="470" t="s">
        <v>148</v>
      </c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522</v>
      </c>
      <c r="T16" s="75">
        <f t="shared" si="9"/>
        <v>3140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34.1</v>
      </c>
      <c r="D17" s="42">
        <f t="shared" si="6"/>
        <v>45722</v>
      </c>
      <c r="E17" s="192">
        <f t="shared" si="7"/>
        <v>522</v>
      </c>
      <c r="F17" s="127">
        <f t="shared" si="2"/>
        <v>2504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522</v>
      </c>
      <c r="T17" s="74">
        <f t="shared" si="9"/>
        <v>3662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35.1</v>
      </c>
      <c r="D18" s="42">
        <f t="shared" si="6"/>
        <v>45723</v>
      </c>
      <c r="E18" s="192">
        <f>E17-H17-Q18</f>
        <v>522</v>
      </c>
      <c r="F18" s="127">
        <f t="shared" si="2"/>
        <v>2504</v>
      </c>
      <c r="G18" s="127">
        <f t="shared" si="3"/>
        <v>0</v>
      </c>
      <c r="H18" s="61"/>
      <c r="I18" s="470"/>
      <c r="J18" s="471"/>
      <c r="K18" s="62"/>
      <c r="L18" s="63">
        <v>500</v>
      </c>
      <c r="M18" s="64"/>
      <c r="N18" s="122">
        <v>0.60540000000000005</v>
      </c>
      <c r="O18" s="121">
        <f t="shared" si="4"/>
        <v>302.70000000000005</v>
      </c>
      <c r="P18" s="65"/>
      <c r="Q18" s="66"/>
      <c r="R18" s="66"/>
      <c r="S18" s="45">
        <f t="shared" si="8"/>
        <v>522</v>
      </c>
      <c r="T18" s="74">
        <f t="shared" si="9"/>
        <v>4184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36.1</v>
      </c>
      <c r="D19" s="42">
        <f t="shared" si="6"/>
        <v>45724</v>
      </c>
      <c r="E19" s="192">
        <f t="shared" si="7"/>
        <v>522</v>
      </c>
      <c r="F19" s="127">
        <f t="shared" si="2"/>
        <v>2504</v>
      </c>
      <c r="G19" s="127">
        <f t="shared" si="3"/>
        <v>0</v>
      </c>
      <c r="H19" s="61"/>
      <c r="I19" s="470"/>
      <c r="J19" s="471"/>
      <c r="K19" s="62"/>
      <c r="L19" s="63">
        <v>1500</v>
      </c>
      <c r="M19" s="64"/>
      <c r="N19" s="122">
        <v>0.60540000000000005</v>
      </c>
      <c r="O19" s="121">
        <f t="shared" si="4"/>
        <v>908.1</v>
      </c>
      <c r="P19" s="65"/>
      <c r="Q19" s="66"/>
      <c r="R19" s="66"/>
      <c r="S19" s="45">
        <f t="shared" si="8"/>
        <v>522</v>
      </c>
      <c r="T19" s="74">
        <f t="shared" si="9"/>
        <v>4706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37.1</v>
      </c>
      <c r="D20" s="42">
        <f t="shared" si="6"/>
        <v>45725</v>
      </c>
      <c r="E20" s="192">
        <f t="shared" si="7"/>
        <v>522</v>
      </c>
      <c r="F20" s="127">
        <f t="shared" si="2"/>
        <v>2504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522</v>
      </c>
      <c r="T20" s="74">
        <f t="shared" si="9"/>
        <v>5228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38.1</v>
      </c>
      <c r="D21" s="42">
        <f t="shared" si="6"/>
        <v>45726</v>
      </c>
      <c r="E21" s="192">
        <f t="shared" si="7"/>
        <v>522</v>
      </c>
      <c r="F21" s="127">
        <f t="shared" si="2"/>
        <v>2504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522</v>
      </c>
      <c r="T21" s="74">
        <f t="shared" si="9"/>
        <v>5750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39.1</v>
      </c>
      <c r="D22" s="42">
        <f t="shared" si="6"/>
        <v>45727</v>
      </c>
      <c r="E22" s="192">
        <f t="shared" si="7"/>
        <v>522</v>
      </c>
      <c r="F22" s="127">
        <f t="shared" si="2"/>
        <v>2504</v>
      </c>
      <c r="G22" s="127">
        <f t="shared" si="3"/>
        <v>0</v>
      </c>
      <c r="H22" s="61"/>
      <c r="I22" s="470"/>
      <c r="J22" s="471"/>
      <c r="K22" s="62"/>
      <c r="L22" s="63">
        <v>3000</v>
      </c>
      <c r="M22" s="64"/>
      <c r="N22" s="122">
        <v>0.60540000000000005</v>
      </c>
      <c r="O22" s="121">
        <f t="shared" si="4"/>
        <v>1816.2</v>
      </c>
      <c r="P22" s="65"/>
      <c r="Q22" s="66"/>
      <c r="R22" s="66"/>
      <c r="S22" s="45">
        <f t="shared" si="8"/>
        <v>522</v>
      </c>
      <c r="T22" s="74">
        <f t="shared" si="9"/>
        <v>6272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40.1</v>
      </c>
      <c r="D23" s="42">
        <f t="shared" si="6"/>
        <v>45728</v>
      </c>
      <c r="E23" s="192">
        <f t="shared" si="7"/>
        <v>522</v>
      </c>
      <c r="F23" s="127">
        <f t="shared" si="2"/>
        <v>2504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522</v>
      </c>
      <c r="T23" s="75">
        <f t="shared" si="9"/>
        <v>6794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41.1</v>
      </c>
      <c r="D24" s="42">
        <f t="shared" si="6"/>
        <v>45729</v>
      </c>
      <c r="E24" s="192">
        <f t="shared" si="7"/>
        <v>522</v>
      </c>
      <c r="F24" s="127">
        <f t="shared" si="2"/>
        <v>2504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522</v>
      </c>
      <c r="T24" s="74">
        <f t="shared" si="9"/>
        <v>7316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42.1</v>
      </c>
      <c r="D25" s="42">
        <f t="shared" si="6"/>
        <v>45730</v>
      </c>
      <c r="E25" s="192">
        <f t="shared" si="7"/>
        <v>522</v>
      </c>
      <c r="F25" s="127">
        <f t="shared" si="2"/>
        <v>2504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522</v>
      </c>
      <c r="T25" s="74">
        <f t="shared" si="9"/>
        <v>7838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43.1</v>
      </c>
      <c r="D26" s="42">
        <f t="shared" si="6"/>
        <v>45731</v>
      </c>
      <c r="E26" s="192">
        <f t="shared" si="7"/>
        <v>522</v>
      </c>
      <c r="F26" s="127">
        <f t="shared" si="2"/>
        <v>2504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522</v>
      </c>
      <c r="T26" s="74">
        <f t="shared" si="9"/>
        <v>8360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44.1</v>
      </c>
      <c r="D27" s="42">
        <f t="shared" si="6"/>
        <v>45732</v>
      </c>
      <c r="E27" s="192">
        <f t="shared" si="7"/>
        <v>522</v>
      </c>
      <c r="F27" s="127">
        <f t="shared" si="2"/>
        <v>2504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522</v>
      </c>
      <c r="T27" s="74">
        <f t="shared" si="9"/>
        <v>8882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45.1</v>
      </c>
      <c r="D28" s="42">
        <f t="shared" si="11"/>
        <v>45733</v>
      </c>
      <c r="E28" s="192">
        <f t="shared" si="7"/>
        <v>522</v>
      </c>
      <c r="F28" s="127">
        <f t="shared" si="2"/>
        <v>2504</v>
      </c>
      <c r="G28" s="127">
        <f t="shared" si="3"/>
        <v>0</v>
      </c>
      <c r="H28" s="61"/>
      <c r="I28" s="470"/>
      <c r="J28" s="471"/>
      <c r="K28" s="62"/>
      <c r="L28" s="63">
        <v>3000</v>
      </c>
      <c r="M28" s="64"/>
      <c r="N28" s="122">
        <v>0.60540000000000005</v>
      </c>
      <c r="O28" s="121">
        <f t="shared" si="4"/>
        <v>1816.2</v>
      </c>
      <c r="P28" s="65"/>
      <c r="Q28" s="66"/>
      <c r="R28" s="66"/>
      <c r="S28" s="45">
        <f t="shared" si="8"/>
        <v>522</v>
      </c>
      <c r="T28" s="74">
        <f t="shared" si="9"/>
        <v>9404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46.1</v>
      </c>
      <c r="D29" s="42">
        <f t="shared" si="11"/>
        <v>45734</v>
      </c>
      <c r="E29" s="192">
        <f t="shared" si="7"/>
        <v>522</v>
      </c>
      <c r="F29" s="127">
        <f t="shared" si="2"/>
        <v>2504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522</v>
      </c>
      <c r="T29" s="74">
        <f t="shared" si="9"/>
        <v>9926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47.1</v>
      </c>
      <c r="D30" s="42">
        <f t="shared" si="11"/>
        <v>45735</v>
      </c>
      <c r="E30" s="192">
        <f t="shared" si="7"/>
        <v>522</v>
      </c>
      <c r="F30" s="127">
        <f t="shared" si="2"/>
        <v>2504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522</v>
      </c>
      <c r="T30" s="75">
        <f t="shared" si="9"/>
        <v>10448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48.1</v>
      </c>
      <c r="D31" s="42">
        <f t="shared" si="11"/>
        <v>45736</v>
      </c>
      <c r="E31" s="192">
        <f t="shared" si="7"/>
        <v>522</v>
      </c>
      <c r="F31" s="127">
        <f t="shared" si="2"/>
        <v>2504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522</v>
      </c>
      <c r="T31" s="74">
        <f t="shared" si="9"/>
        <v>10970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49.1</v>
      </c>
      <c r="D32" s="42">
        <f t="shared" si="11"/>
        <v>45737</v>
      </c>
      <c r="E32" s="192">
        <f t="shared" si="7"/>
        <v>522</v>
      </c>
      <c r="F32" s="127">
        <f t="shared" si="2"/>
        <v>2504</v>
      </c>
      <c r="G32" s="127">
        <f t="shared" si="3"/>
        <v>0</v>
      </c>
      <c r="H32" s="61"/>
      <c r="I32" s="470"/>
      <c r="J32" s="471"/>
      <c r="K32" s="62"/>
      <c r="L32" s="63"/>
      <c r="M32" s="64">
        <v>3000</v>
      </c>
      <c r="N32" s="122">
        <v>0.51290000000000002</v>
      </c>
      <c r="O32" s="121">
        <f t="shared" si="4"/>
        <v>1538.7</v>
      </c>
      <c r="P32" s="65"/>
      <c r="Q32" s="66"/>
      <c r="R32" s="66"/>
      <c r="S32" s="45">
        <f t="shared" si="8"/>
        <v>522</v>
      </c>
      <c r="T32" s="74">
        <f t="shared" si="9"/>
        <v>11492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50.1</v>
      </c>
      <c r="D33" s="42">
        <f t="shared" si="11"/>
        <v>45738</v>
      </c>
      <c r="E33" s="192">
        <f t="shared" si="7"/>
        <v>522</v>
      </c>
      <c r="F33" s="127">
        <f t="shared" si="2"/>
        <v>2504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522</v>
      </c>
      <c r="T33" s="74">
        <f t="shared" si="9"/>
        <v>12014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51.1</v>
      </c>
      <c r="D34" s="42">
        <f t="shared" si="11"/>
        <v>45739</v>
      </c>
      <c r="E34" s="192">
        <f t="shared" si="7"/>
        <v>522</v>
      </c>
      <c r="F34" s="127">
        <f t="shared" si="2"/>
        <v>2504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522</v>
      </c>
      <c r="T34" s="74">
        <f t="shared" si="9"/>
        <v>12536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52.1</v>
      </c>
      <c r="D35" s="42">
        <f t="shared" si="11"/>
        <v>45740</v>
      </c>
      <c r="E35" s="192">
        <f t="shared" si="7"/>
        <v>522</v>
      </c>
      <c r="F35" s="127">
        <f t="shared" si="2"/>
        <v>2504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522</v>
      </c>
      <c r="T35" s="74">
        <f t="shared" si="9"/>
        <v>13058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53.1</v>
      </c>
      <c r="D36" s="42">
        <f t="shared" si="11"/>
        <v>45741</v>
      </c>
      <c r="E36" s="192">
        <f t="shared" si="7"/>
        <v>522</v>
      </c>
      <c r="F36" s="127">
        <f t="shared" si="2"/>
        <v>2504</v>
      </c>
      <c r="G36" s="127">
        <f t="shared" si="3"/>
        <v>0</v>
      </c>
      <c r="H36" s="61"/>
      <c r="I36" s="470"/>
      <c r="J36" s="471"/>
      <c r="K36" s="62"/>
      <c r="L36" s="63"/>
      <c r="M36" s="64">
        <v>3000</v>
      </c>
      <c r="N36" s="122">
        <v>0.51290000000000002</v>
      </c>
      <c r="O36" s="121">
        <f t="shared" si="4"/>
        <v>1538.7</v>
      </c>
      <c r="P36" s="65"/>
      <c r="Q36" s="66"/>
      <c r="R36" s="66"/>
      <c r="S36" s="45">
        <f t="shared" si="8"/>
        <v>522</v>
      </c>
      <c r="T36" s="74">
        <f t="shared" si="9"/>
        <v>13580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54.1</v>
      </c>
      <c r="D37" s="42">
        <f t="shared" si="11"/>
        <v>45742</v>
      </c>
      <c r="E37" s="192">
        <f t="shared" si="7"/>
        <v>522</v>
      </c>
      <c r="F37" s="127">
        <f t="shared" si="2"/>
        <v>2504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522</v>
      </c>
      <c r="T37" s="75">
        <f t="shared" si="9"/>
        <v>14102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55.1</v>
      </c>
      <c r="D38" s="42">
        <f t="shared" si="11"/>
        <v>45743</v>
      </c>
      <c r="E38" s="192">
        <f t="shared" si="7"/>
        <v>522</v>
      </c>
      <c r="F38" s="127">
        <f t="shared" si="2"/>
        <v>2504</v>
      </c>
      <c r="G38" s="127">
        <f t="shared" si="3"/>
        <v>0</v>
      </c>
      <c r="H38" s="61"/>
      <c r="I38" s="470"/>
      <c r="J38" s="471"/>
      <c r="K38" s="62"/>
      <c r="L38" s="63"/>
      <c r="M38" s="64">
        <v>1000</v>
      </c>
      <c r="N38" s="122">
        <v>0.51290000000000002</v>
      </c>
      <c r="O38" s="121">
        <f t="shared" si="4"/>
        <v>512.9</v>
      </c>
      <c r="P38" s="65"/>
      <c r="Q38" s="66"/>
      <c r="R38" s="66"/>
      <c r="S38" s="45">
        <f t="shared" si="8"/>
        <v>522</v>
      </c>
      <c r="T38" s="74">
        <f t="shared" si="9"/>
        <v>14624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56.1</v>
      </c>
      <c r="D39" s="42">
        <f t="shared" si="11"/>
        <v>45744</v>
      </c>
      <c r="E39" s="192">
        <f t="shared" si="7"/>
        <v>522</v>
      </c>
      <c r="F39" s="127">
        <f t="shared" si="2"/>
        <v>2504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522</v>
      </c>
      <c r="T39" s="74">
        <f t="shared" si="9"/>
        <v>15146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57.1</v>
      </c>
      <c r="D40" s="42">
        <f t="shared" si="11"/>
        <v>45745</v>
      </c>
      <c r="E40" s="192">
        <f t="shared" si="7"/>
        <v>522</v>
      </c>
      <c r="F40" s="127">
        <f t="shared" si="2"/>
        <v>2504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522</v>
      </c>
      <c r="T40" s="74">
        <f t="shared" si="9"/>
        <v>15668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58.1</v>
      </c>
      <c r="D41" s="42">
        <f t="shared" si="11"/>
        <v>45746</v>
      </c>
      <c r="E41" s="192">
        <f t="shared" si="7"/>
        <v>522</v>
      </c>
      <c r="F41" s="127">
        <f t="shared" si="2"/>
        <v>2504</v>
      </c>
      <c r="G41" s="127">
        <f t="shared" si="3"/>
        <v>15.360000000000001</v>
      </c>
      <c r="H41" s="61">
        <v>1</v>
      </c>
      <c r="I41" s="470" t="s">
        <v>148</v>
      </c>
      <c r="J41" s="471"/>
      <c r="K41" s="62"/>
      <c r="L41" s="63"/>
      <c r="M41" s="64">
        <v>1500</v>
      </c>
      <c r="N41" s="122">
        <v>0.51290000000000002</v>
      </c>
      <c r="O41" s="121">
        <f t="shared" si="4"/>
        <v>769.35</v>
      </c>
      <c r="P41" s="65"/>
      <c r="Q41" s="66"/>
      <c r="R41" s="66"/>
      <c r="S41" s="45">
        <f t="shared" si="8"/>
        <v>521</v>
      </c>
      <c r="T41" s="74">
        <f t="shared" si="9"/>
        <v>16189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59.1</v>
      </c>
      <c r="D42" s="42">
        <f t="shared" si="11"/>
        <v>45747</v>
      </c>
      <c r="E42" s="192">
        <f t="shared" si="7"/>
        <v>521</v>
      </c>
      <c r="F42" s="127">
        <f t="shared" si="2"/>
        <v>2504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521</v>
      </c>
      <c r="T42" s="74">
        <f t="shared" si="9"/>
        <v>16710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60.1</v>
      </c>
      <c r="D43" s="42">
        <f t="shared" si="11"/>
        <v>45748</v>
      </c>
      <c r="E43" s="192">
        <f t="shared" si="7"/>
        <v>521</v>
      </c>
      <c r="F43" s="127">
        <f t="shared" si="2"/>
        <v>2504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521</v>
      </c>
      <c r="T43" s="74">
        <f t="shared" si="9"/>
        <v>17231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61.1</v>
      </c>
      <c r="D44" s="42">
        <f t="shared" si="12"/>
        <v>45749</v>
      </c>
      <c r="E44" s="192">
        <f t="shared" si="7"/>
        <v>521</v>
      </c>
      <c r="F44" s="127">
        <f t="shared" si="2"/>
        <v>2504</v>
      </c>
      <c r="G44" s="127">
        <f t="shared" si="3"/>
        <v>36.72</v>
      </c>
      <c r="H44" s="61">
        <v>2</v>
      </c>
      <c r="I44" s="470" t="s">
        <v>155</v>
      </c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519</v>
      </c>
      <c r="T44" s="75">
        <f t="shared" si="9"/>
        <v>17750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62.1</v>
      </c>
      <c r="D45" s="42">
        <f t="shared" si="12"/>
        <v>45750</v>
      </c>
      <c r="E45" s="192">
        <f t="shared" si="7"/>
        <v>519</v>
      </c>
      <c r="F45" s="127">
        <f t="shared" si="2"/>
        <v>2504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519</v>
      </c>
      <c r="T45" s="74">
        <f>T44+S45</f>
        <v>18269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63.1</v>
      </c>
      <c r="D46" s="42">
        <f t="shared" si="12"/>
        <v>45751</v>
      </c>
      <c r="E46" s="192">
        <f t="shared" si="7"/>
        <v>519</v>
      </c>
      <c r="F46" s="127">
        <f t="shared" si="2"/>
        <v>2504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519</v>
      </c>
      <c r="T46" s="74">
        <f>T45+S46</f>
        <v>18788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64.099999999999994</v>
      </c>
      <c r="D47" s="42">
        <f t="shared" si="12"/>
        <v>45752</v>
      </c>
      <c r="E47" s="192">
        <f t="shared" si="7"/>
        <v>519</v>
      </c>
      <c r="F47" s="127">
        <f t="shared" si="2"/>
        <v>2504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519</v>
      </c>
      <c r="T47" s="74">
        <f t="shared" si="9"/>
        <v>19307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65.099999999999994</v>
      </c>
      <c r="D48" s="42">
        <f t="shared" si="12"/>
        <v>45753</v>
      </c>
      <c r="E48" s="192">
        <f t="shared" si="7"/>
        <v>519</v>
      </c>
      <c r="F48" s="127">
        <f t="shared" si="2"/>
        <v>2504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519</v>
      </c>
      <c r="T48" s="74">
        <f t="shared" si="9"/>
        <v>19826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66.099999999999994</v>
      </c>
      <c r="D49" s="42">
        <f t="shared" si="12"/>
        <v>45754</v>
      </c>
      <c r="E49" s="192">
        <f t="shared" si="7"/>
        <v>0</v>
      </c>
      <c r="F49" s="127">
        <f t="shared" si="2"/>
        <v>2504</v>
      </c>
      <c r="G49" s="127">
        <f t="shared" si="3"/>
        <v>0</v>
      </c>
      <c r="H49" s="61"/>
      <c r="I49" s="470"/>
      <c r="J49" s="471"/>
      <c r="K49" s="62"/>
      <c r="L49" s="63"/>
      <c r="M49" s="64">
        <v>-1750</v>
      </c>
      <c r="N49" s="122"/>
      <c r="O49" s="121">
        <f t="shared" si="4"/>
        <v>0</v>
      </c>
      <c r="P49" s="65" t="s">
        <v>331</v>
      </c>
      <c r="Q49" s="66">
        <v>519</v>
      </c>
      <c r="R49" s="66">
        <v>14196</v>
      </c>
      <c r="S49" s="45">
        <f t="shared" si="8"/>
        <v>0</v>
      </c>
      <c r="T49" s="74">
        <f t="shared" si="9"/>
        <v>19826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67.099999999999994</v>
      </c>
      <c r="D50" s="42">
        <f t="shared" si="12"/>
        <v>45755</v>
      </c>
      <c r="E50" s="192">
        <f t="shared" si="7"/>
        <v>0</v>
      </c>
      <c r="F50" s="127">
        <f t="shared" si="2"/>
        <v>2504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19826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68.099999999999994</v>
      </c>
      <c r="D51" s="42">
        <f t="shared" si="12"/>
        <v>45756</v>
      </c>
      <c r="E51" s="192">
        <f t="shared" si="7"/>
        <v>0</v>
      </c>
      <c r="F51" s="127">
        <f t="shared" si="2"/>
        <v>2504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19826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69.099999999999994</v>
      </c>
      <c r="D52" s="42">
        <f t="shared" si="12"/>
        <v>45757</v>
      </c>
      <c r="E52" s="192">
        <f t="shared" si="7"/>
        <v>0</v>
      </c>
      <c r="F52" s="127">
        <f t="shared" si="2"/>
        <v>2504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19826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70.099999999999994</v>
      </c>
      <c r="D53" s="42">
        <f t="shared" si="12"/>
        <v>45758</v>
      </c>
      <c r="E53" s="192">
        <f t="shared" si="7"/>
        <v>0</v>
      </c>
      <c r="F53" s="127">
        <f t="shared" si="2"/>
        <v>2504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19826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71.099999999999994</v>
      </c>
      <c r="D54" s="42">
        <f t="shared" si="12"/>
        <v>45759</v>
      </c>
      <c r="E54" s="192">
        <f t="shared" si="7"/>
        <v>0</v>
      </c>
      <c r="F54" s="127">
        <f t="shared" si="2"/>
        <v>2504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19826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72.099999999999994</v>
      </c>
      <c r="D55" s="42">
        <f t="shared" si="12"/>
        <v>45760</v>
      </c>
      <c r="E55" s="192">
        <f t="shared" si="7"/>
        <v>0</v>
      </c>
      <c r="F55" s="127">
        <f t="shared" si="2"/>
        <v>2504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19826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73.099999999999994</v>
      </c>
      <c r="D56" s="42">
        <f t="shared" si="12"/>
        <v>45761</v>
      </c>
      <c r="E56" s="192">
        <f t="shared" si="7"/>
        <v>0</v>
      </c>
      <c r="F56" s="127">
        <f t="shared" si="2"/>
        <v>2504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19826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74.099999999999994</v>
      </c>
      <c r="D57" s="42">
        <f t="shared" si="12"/>
        <v>45762</v>
      </c>
      <c r="E57" s="192">
        <f>E56-H56-Q57</f>
        <v>0</v>
      </c>
      <c r="F57" s="127">
        <f t="shared" si="2"/>
        <v>2504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19826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75.099999999999994</v>
      </c>
      <c r="D58" s="44">
        <f t="shared" si="12"/>
        <v>45763</v>
      </c>
      <c r="E58" s="192">
        <f>E57-H57-Q58</f>
        <v>0</v>
      </c>
      <c r="F58" s="127">
        <f t="shared" si="2"/>
        <v>2504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19826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54.879999999999995</v>
      </c>
      <c r="H59" s="46">
        <f>SUM(H10:H58)</f>
        <v>5</v>
      </c>
      <c r="I59" s="485"/>
      <c r="J59" s="486"/>
      <c r="K59" s="480">
        <f>SUM(K10:M58)</f>
        <v>16950</v>
      </c>
      <c r="L59" s="481"/>
      <c r="M59" s="482"/>
      <c r="N59" s="120"/>
      <c r="O59" s="120">
        <f>SUM(O10:O58)</f>
        <v>10857.03</v>
      </c>
      <c r="P59" s="47"/>
      <c r="Q59" s="48">
        <f>SUM(Q10:Q58)</f>
        <v>639</v>
      </c>
      <c r="R59" s="48">
        <f>SUM(R10:R58)</f>
        <v>14856</v>
      </c>
      <c r="S59" s="49"/>
      <c r="T59" s="77">
        <f t="shared" si="13"/>
        <v>19826</v>
      </c>
      <c r="U59" s="78"/>
      <c r="V59" s="78"/>
      <c r="W59" s="151"/>
      <c r="X59" s="152"/>
      <c r="Y59" s="154">
        <f>SUM(Y10:Y30)</f>
        <v>30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3900-000000000000}">
      <formula1>$AA$10:$AA$25</formula1>
    </dataValidation>
  </dataValidation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00B050"/>
  </sheetPr>
  <dimension ref="A1:AL101"/>
  <sheetViews>
    <sheetView topLeftCell="L1" workbookViewId="0">
      <selection activeCell="AA4" sqref="AA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2504</v>
      </c>
      <c r="E2" s="445"/>
      <c r="F2" s="446"/>
      <c r="G2" s="139"/>
      <c r="H2" s="413" t="s">
        <v>2</v>
      </c>
      <c r="I2" s="414"/>
      <c r="J2" s="442">
        <v>645</v>
      </c>
      <c r="K2" s="443"/>
      <c r="L2" s="29" t="s">
        <v>3</v>
      </c>
      <c r="M2" s="165">
        <f>T59</f>
        <v>20236</v>
      </c>
      <c r="N2" s="29" t="s">
        <v>14</v>
      </c>
      <c r="O2" s="181">
        <f>K59</f>
        <v>17200</v>
      </c>
      <c r="P2" s="29" t="s">
        <v>40</v>
      </c>
      <c r="Q2" s="53"/>
      <c r="R2" s="186" t="s">
        <v>236</v>
      </c>
      <c r="S2" s="160">
        <f>Y59</f>
        <v>27.5</v>
      </c>
      <c r="T2" t="s">
        <v>297</v>
      </c>
      <c r="U2">
        <f xml:space="preserve"> SUM(K10:K58)</f>
        <v>2000</v>
      </c>
      <c r="V2">
        <f>(U2/((J$2)-(SUM(Q10:Q14))))</f>
        <v>3.7383177570093458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62</v>
      </c>
      <c r="E3" s="448"/>
      <c r="F3" s="449"/>
      <c r="G3" s="140"/>
      <c r="H3" s="392" t="s">
        <v>4</v>
      </c>
      <c r="I3" s="393"/>
      <c r="J3" s="440">
        <v>4037.8</v>
      </c>
      <c r="K3" s="441"/>
      <c r="L3" s="28" t="s">
        <v>113</v>
      </c>
      <c r="M3" s="166">
        <f>J3/J2</f>
        <v>6.2601550387596898</v>
      </c>
      <c r="N3" s="171" t="s">
        <v>15</v>
      </c>
      <c r="O3" s="182">
        <f>(O2/(J7-J3))</f>
        <v>1.5609118629301582</v>
      </c>
      <c r="P3" s="171" t="s">
        <v>41</v>
      </c>
      <c r="Q3" s="54"/>
      <c r="R3" s="187" t="s">
        <v>237</v>
      </c>
      <c r="S3" s="161">
        <f>G59</f>
        <v>6.7199999999999989</v>
      </c>
      <c r="T3" t="s">
        <v>246</v>
      </c>
      <c r="U3">
        <f>SUM(L10:L57)</f>
        <v>5200</v>
      </c>
      <c r="V3">
        <f>(U3/((J$2)-(SUM(Q10:Q15))))</f>
        <v>9.7196261682242984</v>
      </c>
    </row>
    <row r="4" spans="1:38" ht="18.75" x14ac:dyDescent="0.3">
      <c r="A4" s="387" t="s">
        <v>5</v>
      </c>
      <c r="B4" s="388"/>
      <c r="C4" s="389"/>
      <c r="D4" s="436">
        <v>45708</v>
      </c>
      <c r="E4" s="437"/>
      <c r="F4" s="438"/>
      <c r="G4" s="138"/>
      <c r="H4" s="433" t="s">
        <v>6</v>
      </c>
      <c r="I4" s="434"/>
      <c r="J4" s="395">
        <f>H59</f>
        <v>3</v>
      </c>
      <c r="K4" s="435"/>
      <c r="L4" s="30" t="s">
        <v>7</v>
      </c>
      <c r="M4" s="167">
        <f>(SUM(H10:H20)/J2)+(SUM(H21:H58)/(J2-J5-AB2))</f>
        <v>4.9769478016783745E-3</v>
      </c>
      <c r="N4" s="175" t="s">
        <v>111</v>
      </c>
      <c r="O4" s="183">
        <f>O59</f>
        <v>9780.880000000001</v>
      </c>
      <c r="P4" s="172" t="s">
        <v>39</v>
      </c>
      <c r="Q4" s="54"/>
      <c r="R4" s="187" t="s">
        <v>242</v>
      </c>
      <c r="S4" s="161">
        <f>O2-S3-S2</f>
        <v>17165.78</v>
      </c>
      <c r="T4" t="s">
        <v>37</v>
      </c>
      <c r="U4">
        <f>SUM(M10:M58)</f>
        <v>10000</v>
      </c>
      <c r="V4">
        <f>(U4/((J$2)-(SUM(Q10:Q14))))</f>
        <v>18.691588785046729</v>
      </c>
    </row>
    <row r="5" spans="1:38" ht="18.75" x14ac:dyDescent="0.3">
      <c r="A5" s="387" t="s">
        <v>8</v>
      </c>
      <c r="B5" s="388"/>
      <c r="C5" s="389"/>
      <c r="D5" s="436">
        <v>45747</v>
      </c>
      <c r="E5" s="437"/>
      <c r="F5" s="438"/>
      <c r="G5" s="138"/>
      <c r="H5" s="433" t="s">
        <v>106</v>
      </c>
      <c r="I5" s="434"/>
      <c r="J5" s="395">
        <f>SUM(Q10:Q25)</f>
        <v>110</v>
      </c>
      <c r="K5" s="435"/>
      <c r="L5" s="30" t="s">
        <v>10</v>
      </c>
      <c r="M5" s="168">
        <f>((J7-J3)/M2)*1000</f>
        <v>544.53449298280293</v>
      </c>
      <c r="N5" s="173" t="s">
        <v>112</v>
      </c>
      <c r="O5" s="184">
        <f>O4/(J7-J3)</f>
        <v>0.88762160592420503</v>
      </c>
      <c r="P5" s="173" t="s">
        <v>42</v>
      </c>
      <c r="Q5" s="54"/>
      <c r="R5" s="187" t="s">
        <v>238</v>
      </c>
      <c r="S5" s="161">
        <f>S4/J6</f>
        <v>32.266503759398496</v>
      </c>
    </row>
    <row r="6" spans="1:38" ht="18.75" x14ac:dyDescent="0.3">
      <c r="A6" s="387" t="s">
        <v>11</v>
      </c>
      <c r="B6" s="388"/>
      <c r="C6" s="389"/>
      <c r="D6" s="447">
        <v>27</v>
      </c>
      <c r="E6" s="448"/>
      <c r="F6" s="449"/>
      <c r="G6" s="140"/>
      <c r="H6" s="433" t="s">
        <v>107</v>
      </c>
      <c r="I6" s="434"/>
      <c r="J6" s="395">
        <f>Q59-J5</f>
        <v>532</v>
      </c>
      <c r="K6" s="435"/>
      <c r="L6" s="28" t="s">
        <v>109</v>
      </c>
      <c r="M6" s="169">
        <f>SUM(R40:R58)/SUM(Q40:Q58)</f>
        <v>27.043233082706767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</v>
      </c>
      <c r="E7" s="464"/>
      <c r="F7" s="465"/>
      <c r="G7" s="141"/>
      <c r="H7" s="459" t="s">
        <v>12</v>
      </c>
      <c r="I7" s="460"/>
      <c r="J7" s="461">
        <f>R59</f>
        <v>15057</v>
      </c>
      <c r="K7" s="462"/>
      <c r="L7" s="31" t="s">
        <v>110</v>
      </c>
      <c r="M7" s="170">
        <f>SUM(R10:R25)/SUM(Q10:Q25)</f>
        <v>6.0909090909090908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</v>
      </c>
      <c r="D10" s="41">
        <f>D4</f>
        <v>45708</v>
      </c>
      <c r="E10" s="192">
        <f>J2</f>
        <v>645</v>
      </c>
      <c r="F10" s="127">
        <f>D$2</f>
        <v>2504</v>
      </c>
      <c r="G10" s="127">
        <f>H10*X10</f>
        <v>0</v>
      </c>
      <c r="H10" s="55">
        <v>1</v>
      </c>
      <c r="I10" s="468" t="s">
        <v>148</v>
      </c>
      <c r="J10" s="469"/>
      <c r="K10" s="56">
        <v>2000</v>
      </c>
      <c r="L10" s="57"/>
      <c r="M10" s="58"/>
      <c r="N10" s="121">
        <v>0.75190000000000001</v>
      </c>
      <c r="O10" s="121">
        <f>SUM(K10:M10)*N10</f>
        <v>1503.8</v>
      </c>
      <c r="P10" s="119" t="s">
        <v>316</v>
      </c>
      <c r="Q10" s="60"/>
      <c r="R10" s="60"/>
      <c r="S10" s="45">
        <f>E10-H10-Q10</f>
        <v>644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</v>
      </c>
      <c r="D11" s="42">
        <f>D10+1</f>
        <v>45709</v>
      </c>
      <c r="E11" s="192">
        <f>E10-H10-Q11</f>
        <v>534</v>
      </c>
      <c r="F11" s="127">
        <f t="shared" ref="F11:F58" si="2">D$2</f>
        <v>2504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285</v>
      </c>
      <c r="Q11" s="66">
        <v>110</v>
      </c>
      <c r="R11" s="66">
        <v>670</v>
      </c>
      <c r="S11" s="45">
        <f>S10-H11-Q11</f>
        <v>534</v>
      </c>
      <c r="T11" s="74">
        <f>T10+S11</f>
        <v>534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27.5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29</v>
      </c>
      <c r="D12" s="42">
        <f t="shared" si="6"/>
        <v>45710</v>
      </c>
      <c r="E12" s="192">
        <f t="shared" ref="E12:E56" si="7">E11-H11-Q12</f>
        <v>534</v>
      </c>
      <c r="F12" s="127">
        <f t="shared" si="2"/>
        <v>2504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118" t="s">
        <v>285</v>
      </c>
      <c r="Q12" s="66"/>
      <c r="R12" s="66"/>
      <c r="S12" s="45">
        <f t="shared" ref="S12:S58" si="8">S11-H12-Q12</f>
        <v>534</v>
      </c>
      <c r="T12" s="74">
        <f t="shared" ref="T12:T51" si="9">T11+S12</f>
        <v>1068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30</v>
      </c>
      <c r="D13" s="42">
        <f t="shared" si="6"/>
        <v>45711</v>
      </c>
      <c r="E13" s="192">
        <f t="shared" si="7"/>
        <v>534</v>
      </c>
      <c r="F13" s="127">
        <f t="shared" si="2"/>
        <v>2504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118" t="s">
        <v>285</v>
      </c>
      <c r="Q13" s="66"/>
      <c r="R13" s="66"/>
      <c r="S13" s="45">
        <f>S12-H13-Q13</f>
        <v>534</v>
      </c>
      <c r="T13" s="74">
        <f t="shared" si="9"/>
        <v>1602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31</v>
      </c>
      <c r="D14" s="42">
        <f t="shared" si="6"/>
        <v>45712</v>
      </c>
      <c r="E14" s="192">
        <f t="shared" si="7"/>
        <v>534</v>
      </c>
      <c r="F14" s="127">
        <f t="shared" si="2"/>
        <v>2504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534</v>
      </c>
      <c r="T14" s="74">
        <f t="shared" si="9"/>
        <v>2136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32</v>
      </c>
      <c r="D15" s="42">
        <f t="shared" si="6"/>
        <v>45713</v>
      </c>
      <c r="E15" s="192">
        <f>E14-H14-Q15</f>
        <v>534</v>
      </c>
      <c r="F15" s="127">
        <f t="shared" si="2"/>
        <v>2504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534</v>
      </c>
      <c r="T15" s="74">
        <f t="shared" si="9"/>
        <v>2670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33</v>
      </c>
      <c r="D16" s="42">
        <f t="shared" si="6"/>
        <v>45714</v>
      </c>
      <c r="E16" s="192">
        <f t="shared" si="7"/>
        <v>534</v>
      </c>
      <c r="F16" s="127">
        <f t="shared" si="2"/>
        <v>2504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534</v>
      </c>
      <c r="T16" s="75">
        <f t="shared" si="9"/>
        <v>3204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34</v>
      </c>
      <c r="D17" s="42">
        <f t="shared" si="6"/>
        <v>45715</v>
      </c>
      <c r="E17" s="192">
        <f t="shared" si="7"/>
        <v>534</v>
      </c>
      <c r="F17" s="127">
        <f t="shared" si="2"/>
        <v>2504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65"/>
      <c r="Q17" s="66"/>
      <c r="R17" s="66"/>
      <c r="S17" s="45">
        <f t="shared" si="8"/>
        <v>534</v>
      </c>
      <c r="T17" s="74">
        <f t="shared" si="9"/>
        <v>3738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35</v>
      </c>
      <c r="D18" s="42">
        <f t="shared" si="6"/>
        <v>45716</v>
      </c>
      <c r="E18" s="192">
        <f>E17-H17-Q18</f>
        <v>534</v>
      </c>
      <c r="F18" s="127">
        <f t="shared" si="2"/>
        <v>2504</v>
      </c>
      <c r="G18" s="127">
        <f t="shared" si="3"/>
        <v>2.2999999999999998</v>
      </c>
      <c r="H18" s="61">
        <v>1</v>
      </c>
      <c r="I18" s="470" t="s">
        <v>147</v>
      </c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533</v>
      </c>
      <c r="T18" s="74">
        <f t="shared" si="9"/>
        <v>4271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36</v>
      </c>
      <c r="D19" s="42">
        <f t="shared" si="6"/>
        <v>45717</v>
      </c>
      <c r="E19" s="192">
        <f t="shared" si="7"/>
        <v>533</v>
      </c>
      <c r="F19" s="127">
        <f t="shared" si="2"/>
        <v>2504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533</v>
      </c>
      <c r="T19" s="74">
        <f t="shared" si="9"/>
        <v>4804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37</v>
      </c>
      <c r="D20" s="42">
        <f t="shared" si="6"/>
        <v>45718</v>
      </c>
      <c r="E20" s="192">
        <f t="shared" si="7"/>
        <v>533</v>
      </c>
      <c r="F20" s="127">
        <f t="shared" si="2"/>
        <v>2504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533</v>
      </c>
      <c r="T20" s="74">
        <f t="shared" si="9"/>
        <v>5337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38</v>
      </c>
      <c r="D21" s="42">
        <f t="shared" si="6"/>
        <v>45719</v>
      </c>
      <c r="E21" s="192">
        <f t="shared" si="7"/>
        <v>533</v>
      </c>
      <c r="F21" s="127">
        <f t="shared" si="2"/>
        <v>2504</v>
      </c>
      <c r="G21" s="127">
        <f t="shared" si="3"/>
        <v>0</v>
      </c>
      <c r="H21" s="61"/>
      <c r="I21" s="470"/>
      <c r="J21" s="471"/>
      <c r="K21" s="62"/>
      <c r="L21" s="63">
        <v>200</v>
      </c>
      <c r="M21" s="64"/>
      <c r="N21" s="122">
        <v>0.60540000000000005</v>
      </c>
      <c r="O21" s="121">
        <f t="shared" si="4"/>
        <v>121.08000000000001</v>
      </c>
      <c r="P21" s="65"/>
      <c r="Q21" s="66"/>
      <c r="R21" s="66"/>
      <c r="S21" s="45">
        <f t="shared" si="8"/>
        <v>533</v>
      </c>
      <c r="T21" s="74">
        <f t="shared" si="9"/>
        <v>5870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39</v>
      </c>
      <c r="D22" s="42">
        <f t="shared" si="6"/>
        <v>45720</v>
      </c>
      <c r="E22" s="192">
        <f t="shared" si="7"/>
        <v>533</v>
      </c>
      <c r="F22" s="127">
        <f t="shared" si="2"/>
        <v>2504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533</v>
      </c>
      <c r="T22" s="74">
        <f t="shared" si="9"/>
        <v>6403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40</v>
      </c>
      <c r="D23" s="42">
        <f t="shared" si="6"/>
        <v>45721</v>
      </c>
      <c r="E23" s="192">
        <f t="shared" si="7"/>
        <v>533</v>
      </c>
      <c r="F23" s="127">
        <f t="shared" si="2"/>
        <v>2504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533</v>
      </c>
      <c r="T23" s="75">
        <f t="shared" si="9"/>
        <v>6936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41</v>
      </c>
      <c r="D24" s="42">
        <f t="shared" si="6"/>
        <v>45722</v>
      </c>
      <c r="E24" s="192">
        <f t="shared" si="7"/>
        <v>533</v>
      </c>
      <c r="F24" s="127">
        <f t="shared" si="2"/>
        <v>2504</v>
      </c>
      <c r="G24" s="127">
        <f t="shared" si="3"/>
        <v>4.419999999999999</v>
      </c>
      <c r="H24" s="61">
        <v>1</v>
      </c>
      <c r="I24" s="470" t="s">
        <v>149</v>
      </c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532</v>
      </c>
      <c r="T24" s="74">
        <f t="shared" si="9"/>
        <v>7468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42</v>
      </c>
      <c r="D25" s="42">
        <f t="shared" si="6"/>
        <v>45723</v>
      </c>
      <c r="E25" s="192">
        <f t="shared" si="7"/>
        <v>532</v>
      </c>
      <c r="F25" s="127">
        <f t="shared" si="2"/>
        <v>2504</v>
      </c>
      <c r="G25" s="127">
        <f t="shared" si="3"/>
        <v>0</v>
      </c>
      <c r="H25" s="61"/>
      <c r="I25" s="470"/>
      <c r="J25" s="471"/>
      <c r="K25" s="62"/>
      <c r="L25" s="63">
        <v>500</v>
      </c>
      <c r="M25" s="64"/>
      <c r="N25" s="122">
        <v>0.60540000000000005</v>
      </c>
      <c r="O25" s="121">
        <f t="shared" si="4"/>
        <v>302.70000000000005</v>
      </c>
      <c r="P25" s="65"/>
      <c r="Q25" s="66"/>
      <c r="R25" s="66"/>
      <c r="S25" s="45">
        <f t="shared" si="8"/>
        <v>532</v>
      </c>
      <c r="T25" s="74">
        <f t="shared" si="9"/>
        <v>8000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43</v>
      </c>
      <c r="D26" s="42">
        <f t="shared" si="6"/>
        <v>45724</v>
      </c>
      <c r="E26" s="192">
        <f t="shared" si="7"/>
        <v>532</v>
      </c>
      <c r="F26" s="127">
        <f t="shared" si="2"/>
        <v>2504</v>
      </c>
      <c r="G26" s="127">
        <f t="shared" si="3"/>
        <v>0</v>
      </c>
      <c r="H26" s="61"/>
      <c r="I26" s="470"/>
      <c r="J26" s="471"/>
      <c r="K26" s="62"/>
      <c r="L26" s="63">
        <v>1500</v>
      </c>
      <c r="M26" s="64"/>
      <c r="N26" s="122">
        <v>0.60540000000000005</v>
      </c>
      <c r="O26" s="121">
        <f t="shared" si="4"/>
        <v>908.1</v>
      </c>
      <c r="P26" s="65"/>
      <c r="Q26" s="66"/>
      <c r="R26" s="66"/>
      <c r="S26" s="45">
        <f t="shared" si="8"/>
        <v>532</v>
      </c>
      <c r="T26" s="74">
        <f t="shared" si="9"/>
        <v>8532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44</v>
      </c>
      <c r="D27" s="42">
        <f t="shared" si="6"/>
        <v>45725</v>
      </c>
      <c r="E27" s="192">
        <f t="shared" si="7"/>
        <v>532</v>
      </c>
      <c r="F27" s="127">
        <f t="shared" si="2"/>
        <v>2504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532</v>
      </c>
      <c r="T27" s="74">
        <f t="shared" si="9"/>
        <v>9064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</v>
      </c>
      <c r="D28" s="42">
        <f t="shared" si="11"/>
        <v>45726</v>
      </c>
      <c r="E28" s="192">
        <f t="shared" si="7"/>
        <v>532</v>
      </c>
      <c r="F28" s="127">
        <f t="shared" si="2"/>
        <v>2504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532</v>
      </c>
      <c r="T28" s="74">
        <f t="shared" si="9"/>
        <v>9596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</v>
      </c>
      <c r="D29" s="42">
        <f t="shared" si="11"/>
        <v>45727</v>
      </c>
      <c r="E29" s="192">
        <f t="shared" si="7"/>
        <v>532</v>
      </c>
      <c r="F29" s="127">
        <f t="shared" si="2"/>
        <v>2504</v>
      </c>
      <c r="G29" s="127">
        <f t="shared" si="3"/>
        <v>0</v>
      </c>
      <c r="H29" s="61"/>
      <c r="I29" s="470"/>
      <c r="J29" s="471"/>
      <c r="K29" s="62"/>
      <c r="L29" s="63">
        <v>3000</v>
      </c>
      <c r="M29" s="64"/>
      <c r="N29" s="122">
        <v>0.60540000000000005</v>
      </c>
      <c r="O29" s="121">
        <f t="shared" si="4"/>
        <v>1816.2</v>
      </c>
      <c r="P29" s="65"/>
      <c r="Q29" s="66"/>
      <c r="R29" s="66"/>
      <c r="S29" s="45">
        <f t="shared" si="8"/>
        <v>532</v>
      </c>
      <c r="T29" s="74">
        <f t="shared" si="9"/>
        <v>10128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</v>
      </c>
      <c r="D30" s="42">
        <f t="shared" si="11"/>
        <v>45728</v>
      </c>
      <c r="E30" s="192">
        <f t="shared" si="7"/>
        <v>532</v>
      </c>
      <c r="F30" s="127">
        <f t="shared" si="2"/>
        <v>2504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532</v>
      </c>
      <c r="T30" s="75">
        <f t="shared" si="9"/>
        <v>10660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</v>
      </c>
      <c r="D31" s="42">
        <f t="shared" si="11"/>
        <v>45729</v>
      </c>
      <c r="E31" s="192">
        <f t="shared" si="7"/>
        <v>532</v>
      </c>
      <c r="F31" s="127">
        <f t="shared" si="2"/>
        <v>2504</v>
      </c>
      <c r="G31" s="127">
        <f t="shared" si="3"/>
        <v>0</v>
      </c>
      <c r="H31" s="61"/>
      <c r="I31" s="470"/>
      <c r="J31" s="471"/>
      <c r="K31" s="62"/>
      <c r="L31" s="63"/>
      <c r="M31" s="64">
        <v>3000</v>
      </c>
      <c r="N31" s="122">
        <v>0.51290000000000002</v>
      </c>
      <c r="O31" s="121">
        <f t="shared" si="4"/>
        <v>1538.7</v>
      </c>
      <c r="P31" s="65"/>
      <c r="Q31" s="66"/>
      <c r="R31" s="66"/>
      <c r="S31" s="45">
        <f t="shared" si="8"/>
        <v>532</v>
      </c>
      <c r="T31" s="74">
        <f t="shared" si="9"/>
        <v>11192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</v>
      </c>
      <c r="D32" s="42">
        <f t="shared" si="11"/>
        <v>45730</v>
      </c>
      <c r="E32" s="192">
        <f t="shared" si="7"/>
        <v>532</v>
      </c>
      <c r="F32" s="127">
        <f t="shared" si="2"/>
        <v>2504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532</v>
      </c>
      <c r="T32" s="74">
        <f t="shared" si="9"/>
        <v>11724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</v>
      </c>
      <c r="D33" s="42">
        <f t="shared" si="11"/>
        <v>45731</v>
      </c>
      <c r="E33" s="192">
        <f t="shared" si="7"/>
        <v>532</v>
      </c>
      <c r="F33" s="127">
        <f t="shared" si="2"/>
        <v>2504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532</v>
      </c>
      <c r="T33" s="74">
        <f t="shared" si="9"/>
        <v>12256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</v>
      </c>
      <c r="D34" s="42">
        <f t="shared" si="11"/>
        <v>45732</v>
      </c>
      <c r="E34" s="192">
        <f t="shared" si="7"/>
        <v>532</v>
      </c>
      <c r="F34" s="127">
        <f t="shared" si="2"/>
        <v>2504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532</v>
      </c>
      <c r="T34" s="74">
        <f t="shared" si="9"/>
        <v>12788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</v>
      </c>
      <c r="D35" s="42">
        <f t="shared" si="11"/>
        <v>45733</v>
      </c>
      <c r="E35" s="192">
        <f t="shared" si="7"/>
        <v>532</v>
      </c>
      <c r="F35" s="127">
        <f t="shared" si="2"/>
        <v>2504</v>
      </c>
      <c r="G35" s="127">
        <f t="shared" si="3"/>
        <v>0</v>
      </c>
      <c r="H35" s="61"/>
      <c r="I35" s="470"/>
      <c r="J35" s="471"/>
      <c r="K35" s="62"/>
      <c r="L35" s="63"/>
      <c r="M35" s="64">
        <v>1000</v>
      </c>
      <c r="N35" s="122">
        <v>0.51290000000000002</v>
      </c>
      <c r="O35" s="121">
        <f t="shared" si="4"/>
        <v>512.9</v>
      </c>
      <c r="P35" s="65"/>
      <c r="Q35" s="66"/>
      <c r="R35" s="66"/>
      <c r="S35" s="45">
        <f t="shared" si="8"/>
        <v>532</v>
      </c>
      <c r="T35" s="74">
        <f t="shared" si="9"/>
        <v>13320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</v>
      </c>
      <c r="D36" s="42">
        <f t="shared" si="11"/>
        <v>45734</v>
      </c>
      <c r="E36" s="192">
        <f t="shared" si="7"/>
        <v>532</v>
      </c>
      <c r="F36" s="127">
        <f t="shared" si="2"/>
        <v>2504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532</v>
      </c>
      <c r="T36" s="74">
        <f t="shared" si="9"/>
        <v>13852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</v>
      </c>
      <c r="D37" s="42">
        <f t="shared" si="11"/>
        <v>45735</v>
      </c>
      <c r="E37" s="192">
        <f t="shared" si="7"/>
        <v>532</v>
      </c>
      <c r="F37" s="127">
        <f t="shared" si="2"/>
        <v>2504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532</v>
      </c>
      <c r="T37" s="75">
        <f t="shared" si="9"/>
        <v>14384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</v>
      </c>
      <c r="D38" s="42">
        <f t="shared" si="11"/>
        <v>45736</v>
      </c>
      <c r="E38" s="192">
        <f t="shared" si="7"/>
        <v>532</v>
      </c>
      <c r="F38" s="127">
        <f t="shared" si="2"/>
        <v>2504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532</v>
      </c>
      <c r="T38" s="74">
        <f t="shared" si="9"/>
        <v>14916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</v>
      </c>
      <c r="D39" s="42">
        <f t="shared" si="11"/>
        <v>45737</v>
      </c>
      <c r="E39" s="192">
        <f t="shared" si="7"/>
        <v>532</v>
      </c>
      <c r="F39" s="127">
        <f t="shared" si="2"/>
        <v>2504</v>
      </c>
      <c r="G39" s="127">
        <f t="shared" si="3"/>
        <v>0</v>
      </c>
      <c r="H39" s="61"/>
      <c r="I39" s="470"/>
      <c r="J39" s="471"/>
      <c r="K39" s="62"/>
      <c r="L39" s="63"/>
      <c r="M39" s="64">
        <v>3000</v>
      </c>
      <c r="N39" s="122">
        <v>0.51290000000000002</v>
      </c>
      <c r="O39" s="121">
        <f t="shared" si="4"/>
        <v>1538.7</v>
      </c>
      <c r="P39" s="65"/>
      <c r="Q39" s="66"/>
      <c r="R39" s="66"/>
      <c r="S39" s="45">
        <f t="shared" si="8"/>
        <v>532</v>
      </c>
      <c r="T39" s="74">
        <f t="shared" si="9"/>
        <v>15448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</v>
      </c>
      <c r="D40" s="42">
        <f t="shared" si="11"/>
        <v>45738</v>
      </c>
      <c r="E40" s="192">
        <f t="shared" si="7"/>
        <v>532</v>
      </c>
      <c r="F40" s="127">
        <f t="shared" si="2"/>
        <v>2504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532</v>
      </c>
      <c r="T40" s="74">
        <f t="shared" si="9"/>
        <v>15980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</v>
      </c>
      <c r="D41" s="42">
        <f t="shared" si="11"/>
        <v>45739</v>
      </c>
      <c r="E41" s="192">
        <f t="shared" si="7"/>
        <v>532</v>
      </c>
      <c r="F41" s="127">
        <f t="shared" si="2"/>
        <v>2504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532</v>
      </c>
      <c r="T41" s="74">
        <f t="shared" si="9"/>
        <v>16512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</v>
      </c>
      <c r="D42" s="42">
        <f t="shared" si="11"/>
        <v>45740</v>
      </c>
      <c r="E42" s="192">
        <f t="shared" si="7"/>
        <v>532</v>
      </c>
      <c r="F42" s="127">
        <f t="shared" si="2"/>
        <v>2504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532</v>
      </c>
      <c r="T42" s="74">
        <f t="shared" si="9"/>
        <v>17044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</v>
      </c>
      <c r="D43" s="42">
        <f t="shared" si="11"/>
        <v>45741</v>
      </c>
      <c r="E43" s="192">
        <f t="shared" si="7"/>
        <v>532</v>
      </c>
      <c r="F43" s="127">
        <f t="shared" si="2"/>
        <v>2504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532</v>
      </c>
      <c r="T43" s="74">
        <f t="shared" si="9"/>
        <v>17576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61</v>
      </c>
      <c r="D44" s="42">
        <f t="shared" si="12"/>
        <v>45742</v>
      </c>
      <c r="E44" s="192">
        <f t="shared" si="7"/>
        <v>532</v>
      </c>
      <c r="F44" s="127">
        <f t="shared" si="2"/>
        <v>2504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532</v>
      </c>
      <c r="T44" s="75">
        <f t="shared" si="9"/>
        <v>18108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62</v>
      </c>
      <c r="D45" s="42">
        <f t="shared" si="12"/>
        <v>45743</v>
      </c>
      <c r="E45" s="192">
        <f t="shared" si="7"/>
        <v>532</v>
      </c>
      <c r="F45" s="127">
        <f t="shared" si="2"/>
        <v>2504</v>
      </c>
      <c r="G45" s="127">
        <f t="shared" si="3"/>
        <v>0</v>
      </c>
      <c r="H45" s="61"/>
      <c r="I45" s="470"/>
      <c r="J45" s="471"/>
      <c r="K45" s="62"/>
      <c r="L45" s="63"/>
      <c r="M45" s="64">
        <v>3000</v>
      </c>
      <c r="N45" s="122">
        <v>0.51290000000000002</v>
      </c>
      <c r="O45" s="121">
        <f t="shared" si="4"/>
        <v>1538.7</v>
      </c>
      <c r="P45" s="65"/>
      <c r="Q45" s="66"/>
      <c r="R45" s="66"/>
      <c r="S45" s="45">
        <f t="shared" si="8"/>
        <v>532</v>
      </c>
      <c r="T45" s="74">
        <f>T44+S45</f>
        <v>18640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63</v>
      </c>
      <c r="D46" s="42">
        <f t="shared" si="12"/>
        <v>45744</v>
      </c>
      <c r="E46" s="192">
        <f t="shared" si="7"/>
        <v>532</v>
      </c>
      <c r="F46" s="127">
        <f t="shared" si="2"/>
        <v>2504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532</v>
      </c>
      <c r="T46" s="74">
        <f>T45+S46</f>
        <v>19172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64</v>
      </c>
      <c r="D47" s="42">
        <f t="shared" si="12"/>
        <v>45745</v>
      </c>
      <c r="E47" s="192">
        <f t="shared" si="7"/>
        <v>532</v>
      </c>
      <c r="F47" s="127">
        <f t="shared" si="2"/>
        <v>2504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532</v>
      </c>
      <c r="T47" s="74">
        <f t="shared" si="9"/>
        <v>19704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65</v>
      </c>
      <c r="D48" s="42">
        <f t="shared" si="12"/>
        <v>45746</v>
      </c>
      <c r="E48" s="192">
        <f t="shared" si="7"/>
        <v>532</v>
      </c>
      <c r="F48" s="127">
        <f t="shared" si="2"/>
        <v>2504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532</v>
      </c>
      <c r="T48" s="74">
        <f t="shared" si="9"/>
        <v>20236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66</v>
      </c>
      <c r="D49" s="42">
        <f t="shared" si="12"/>
        <v>45747</v>
      </c>
      <c r="E49" s="192">
        <f t="shared" si="7"/>
        <v>0</v>
      </c>
      <c r="F49" s="127">
        <f t="shared" si="2"/>
        <v>2504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329</v>
      </c>
      <c r="Q49" s="66">
        <v>532</v>
      </c>
      <c r="R49" s="66">
        <v>14387</v>
      </c>
      <c r="S49" s="45">
        <f t="shared" si="8"/>
        <v>0</v>
      </c>
      <c r="T49" s="74">
        <f t="shared" si="9"/>
        <v>20236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67</v>
      </c>
      <c r="D50" s="42">
        <f t="shared" si="12"/>
        <v>45748</v>
      </c>
      <c r="E50" s="192">
        <f t="shared" si="7"/>
        <v>0</v>
      </c>
      <c r="F50" s="127">
        <f t="shared" si="2"/>
        <v>2504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20236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68</v>
      </c>
      <c r="D51" s="42">
        <f t="shared" si="12"/>
        <v>45749</v>
      </c>
      <c r="E51" s="192">
        <f t="shared" si="7"/>
        <v>0</v>
      </c>
      <c r="F51" s="127">
        <f t="shared" si="2"/>
        <v>2504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20236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69</v>
      </c>
      <c r="D52" s="42">
        <f t="shared" si="12"/>
        <v>45750</v>
      </c>
      <c r="E52" s="192">
        <f t="shared" si="7"/>
        <v>0</v>
      </c>
      <c r="F52" s="127">
        <f t="shared" si="2"/>
        <v>2504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20236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70</v>
      </c>
      <c r="D53" s="42">
        <f t="shared" si="12"/>
        <v>45751</v>
      </c>
      <c r="E53" s="192">
        <f t="shared" si="7"/>
        <v>0</v>
      </c>
      <c r="F53" s="127">
        <f t="shared" si="2"/>
        <v>2504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20236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71</v>
      </c>
      <c r="D54" s="42">
        <f t="shared" si="12"/>
        <v>45752</v>
      </c>
      <c r="E54" s="192">
        <f t="shared" si="7"/>
        <v>0</v>
      </c>
      <c r="F54" s="127">
        <f t="shared" si="2"/>
        <v>2504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20236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72</v>
      </c>
      <c r="D55" s="42">
        <f t="shared" si="12"/>
        <v>45753</v>
      </c>
      <c r="E55" s="192">
        <f t="shared" si="7"/>
        <v>0</v>
      </c>
      <c r="F55" s="127">
        <f t="shared" si="2"/>
        <v>2504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20236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73</v>
      </c>
      <c r="D56" s="42">
        <f t="shared" si="12"/>
        <v>45754</v>
      </c>
      <c r="E56" s="192">
        <f t="shared" si="7"/>
        <v>0</v>
      </c>
      <c r="F56" s="127">
        <f t="shared" si="2"/>
        <v>2504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20236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74</v>
      </c>
      <c r="D57" s="42">
        <f t="shared" si="12"/>
        <v>45755</v>
      </c>
      <c r="E57" s="192">
        <f>E56-H56-Q57</f>
        <v>0</v>
      </c>
      <c r="F57" s="127">
        <f t="shared" si="2"/>
        <v>2504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20236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75</v>
      </c>
      <c r="D58" s="44">
        <f t="shared" si="12"/>
        <v>45756</v>
      </c>
      <c r="E58" s="192">
        <f>E57-H57-Q58</f>
        <v>0</v>
      </c>
      <c r="F58" s="127">
        <f t="shared" si="2"/>
        <v>2504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20236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6.7199999999999989</v>
      </c>
      <c r="H59" s="46">
        <f>SUM(H10:H58)</f>
        <v>3</v>
      </c>
      <c r="I59" s="485"/>
      <c r="J59" s="486"/>
      <c r="K59" s="480">
        <f>SUM(K10:M58)</f>
        <v>17200</v>
      </c>
      <c r="L59" s="481"/>
      <c r="M59" s="482"/>
      <c r="N59" s="120"/>
      <c r="O59" s="120">
        <f>SUM(O10:O58)</f>
        <v>9780.880000000001</v>
      </c>
      <c r="P59" s="47"/>
      <c r="Q59" s="48">
        <f>SUM(Q10:Q58)</f>
        <v>642</v>
      </c>
      <c r="R59" s="48">
        <f>SUM(R10:R58)</f>
        <v>15057</v>
      </c>
      <c r="S59" s="49"/>
      <c r="T59" s="77">
        <f t="shared" si="13"/>
        <v>20236</v>
      </c>
      <c r="U59" s="78"/>
      <c r="V59" s="78"/>
      <c r="W59" s="151"/>
      <c r="X59" s="152"/>
      <c r="Y59" s="154">
        <f>SUM(Y10:Y30)</f>
        <v>27.5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3A00-000000000000}">
      <formula1>$AA$10:$AA$25</formula1>
    </dataValidation>
  </dataValidation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00B050"/>
  </sheetPr>
  <dimension ref="A1:AL101"/>
  <sheetViews>
    <sheetView workbookViewId="0">
      <selection activeCell="AA4" sqref="AA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2503</v>
      </c>
      <c r="E2" s="445"/>
      <c r="F2" s="446"/>
      <c r="G2" s="139"/>
      <c r="H2" s="413" t="s">
        <v>2</v>
      </c>
      <c r="I2" s="414"/>
      <c r="J2" s="442">
        <v>501</v>
      </c>
      <c r="K2" s="443"/>
      <c r="L2" s="29" t="s">
        <v>3</v>
      </c>
      <c r="M2" s="165">
        <f>T59</f>
        <v>14146</v>
      </c>
      <c r="N2" s="29" t="s">
        <v>14</v>
      </c>
      <c r="O2" s="181">
        <f>K59</f>
        <v>17000</v>
      </c>
      <c r="P2" s="29" t="s">
        <v>40</v>
      </c>
      <c r="Q2" s="53"/>
      <c r="R2" s="186" t="s">
        <v>236</v>
      </c>
      <c r="S2" s="160">
        <f>Y59</f>
        <v>0</v>
      </c>
      <c r="T2" t="s">
        <v>297</v>
      </c>
      <c r="U2">
        <f xml:space="preserve"> SUM(K10:K58)</f>
        <v>2000</v>
      </c>
      <c r="V2">
        <f>(U2/((J$2)-(SUM(Q10:Q14))))</f>
        <v>4.9875311720698257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140"/>
      <c r="H3" s="392" t="s">
        <v>4</v>
      </c>
      <c r="I3" s="393"/>
      <c r="J3" s="440">
        <v>3306</v>
      </c>
      <c r="K3" s="441"/>
      <c r="L3" s="28" t="s">
        <v>113</v>
      </c>
      <c r="M3" s="166">
        <f>J3/J2</f>
        <v>6.5988023952095807</v>
      </c>
      <c r="N3" s="171" t="s">
        <v>15</v>
      </c>
      <c r="O3" s="182">
        <f>(O2/(J7-J3))</f>
        <v>1.5883397178361207</v>
      </c>
      <c r="P3" s="171" t="s">
        <v>41</v>
      </c>
      <c r="Q3" s="54"/>
      <c r="R3" s="187" t="s">
        <v>237</v>
      </c>
      <c r="S3" s="161">
        <f>G59</f>
        <v>25.419999999999998</v>
      </c>
      <c r="T3" t="s">
        <v>246</v>
      </c>
      <c r="U3">
        <f>SUM(L10:L57)</f>
        <v>9000</v>
      </c>
      <c r="V3">
        <f>(U3/((J$2)-(SUM(Q10:Q15))))</f>
        <v>22.443890274314214</v>
      </c>
    </row>
    <row r="4" spans="1:38" ht="18.75" x14ac:dyDescent="0.3">
      <c r="A4" s="387" t="s">
        <v>5</v>
      </c>
      <c r="B4" s="388"/>
      <c r="C4" s="389"/>
      <c r="D4" s="436">
        <v>45701</v>
      </c>
      <c r="E4" s="437"/>
      <c r="F4" s="438"/>
      <c r="G4" s="138"/>
      <c r="H4" s="433" t="s">
        <v>6</v>
      </c>
      <c r="I4" s="434"/>
      <c r="J4" s="395">
        <f>H59</f>
        <v>4</v>
      </c>
      <c r="K4" s="435"/>
      <c r="L4" s="30" t="s">
        <v>7</v>
      </c>
      <c r="M4" s="167">
        <f>(SUM(H10:H20)/J2)+(SUM(H21:H58)/(J2-J5-AB2))</f>
        <v>9.4960079840319365E-3</v>
      </c>
      <c r="N4" s="175" t="s">
        <v>111</v>
      </c>
      <c r="O4" s="183">
        <f>O59</f>
        <v>10112</v>
      </c>
      <c r="P4" s="172" t="s">
        <v>39</v>
      </c>
      <c r="Q4" s="54"/>
      <c r="R4" s="187" t="s">
        <v>242</v>
      </c>
      <c r="S4" s="161">
        <f>O2-S3-S2</f>
        <v>16974.580000000002</v>
      </c>
      <c r="T4" t="s">
        <v>37</v>
      </c>
      <c r="U4">
        <f>SUM(M10:M58)</f>
        <v>6000</v>
      </c>
      <c r="V4">
        <f>(U4/((J$2)-(SUM(Q10:Q14))))</f>
        <v>14.962593516209477</v>
      </c>
    </row>
    <row r="5" spans="1:38" ht="18.75" x14ac:dyDescent="0.3">
      <c r="A5" s="387" t="s">
        <v>8</v>
      </c>
      <c r="B5" s="388"/>
      <c r="C5" s="389"/>
      <c r="D5" s="436">
        <v>45740</v>
      </c>
      <c r="E5" s="437"/>
      <c r="F5" s="438"/>
      <c r="G5" s="138"/>
      <c r="H5" s="433" t="s">
        <v>106</v>
      </c>
      <c r="I5" s="434"/>
      <c r="J5" s="395">
        <f>SUM(Q10:Q25)</f>
        <v>100</v>
      </c>
      <c r="K5" s="435"/>
      <c r="L5" s="30" t="s">
        <v>10</v>
      </c>
      <c r="M5" s="168">
        <f>((J7-J3)/M2)*1000</f>
        <v>756.60964230171066</v>
      </c>
      <c r="N5" s="173" t="s">
        <v>112</v>
      </c>
      <c r="O5" s="184">
        <f>O4/(J7-J3)</f>
        <v>0.94478183686816786</v>
      </c>
      <c r="P5" s="173" t="s">
        <v>42</v>
      </c>
      <c r="Q5" s="54"/>
      <c r="R5" s="187" t="s">
        <v>238</v>
      </c>
      <c r="S5" s="161">
        <f>S4/J6</f>
        <v>34.154084507042256</v>
      </c>
    </row>
    <row r="6" spans="1:38" ht="18.75" x14ac:dyDescent="0.3">
      <c r="A6" s="387" t="s">
        <v>11</v>
      </c>
      <c r="B6" s="388"/>
      <c r="C6" s="389"/>
      <c r="D6" s="447">
        <v>28.2</v>
      </c>
      <c r="E6" s="448"/>
      <c r="F6" s="449"/>
      <c r="G6" s="140"/>
      <c r="H6" s="433" t="s">
        <v>107</v>
      </c>
      <c r="I6" s="434"/>
      <c r="J6" s="395">
        <f>Q59-J5</f>
        <v>497</v>
      </c>
      <c r="K6" s="435"/>
      <c r="L6" s="28" t="s">
        <v>109</v>
      </c>
      <c r="M6" s="169">
        <f>SUM(R40:R58)/SUM(Q40:Q58)</f>
        <v>27.012072434607646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67.2</v>
      </c>
      <c r="E7" s="464"/>
      <c r="F7" s="465"/>
      <c r="G7" s="141"/>
      <c r="H7" s="459" t="s">
        <v>12</v>
      </c>
      <c r="I7" s="460"/>
      <c r="J7" s="461">
        <f>R59</f>
        <v>14009</v>
      </c>
      <c r="K7" s="462"/>
      <c r="L7" s="31" t="s">
        <v>110</v>
      </c>
      <c r="M7" s="170">
        <f>SUM(R10:R25)/SUM(Q10:Q25)</f>
        <v>5.84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28.2</v>
      </c>
      <c r="D10" s="41">
        <f>D4</f>
        <v>45701</v>
      </c>
      <c r="E10" s="192">
        <f>J2</f>
        <v>501</v>
      </c>
      <c r="F10" s="127">
        <f>D$2</f>
        <v>2503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0.75190000000000001</v>
      </c>
      <c r="O10" s="121">
        <f>SUM(K10:M10)*N10</f>
        <v>1503.8</v>
      </c>
      <c r="P10" s="119" t="s">
        <v>326</v>
      </c>
      <c r="Q10" s="60">
        <v>100</v>
      </c>
      <c r="R10" s="60">
        <v>584</v>
      </c>
      <c r="S10" s="45">
        <f>E10-H10-Q10</f>
        <v>401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29.2</v>
      </c>
      <c r="D11" s="42">
        <f>D10+1</f>
        <v>45702</v>
      </c>
      <c r="E11" s="192">
        <f>E10-H10-Q11</f>
        <v>501</v>
      </c>
      <c r="F11" s="127">
        <f t="shared" ref="F11:F58" si="2">D$2</f>
        <v>2503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65"/>
      <c r="Q11" s="66"/>
      <c r="R11" s="66"/>
      <c r="S11" s="45">
        <f>S10-H11-Q11</f>
        <v>401</v>
      </c>
      <c r="T11" s="74">
        <f>T10+S11</f>
        <v>401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30.2</v>
      </c>
      <c r="D12" s="42">
        <f t="shared" si="6"/>
        <v>45703</v>
      </c>
      <c r="E12" s="192">
        <f t="shared" ref="E12:E56" si="7">E11-H11-Q12</f>
        <v>501</v>
      </c>
      <c r="F12" s="127">
        <f t="shared" si="2"/>
        <v>2503</v>
      </c>
      <c r="G12" s="127">
        <f t="shared" si="3"/>
        <v>0.5</v>
      </c>
      <c r="H12" s="61">
        <v>1</v>
      </c>
      <c r="I12" s="470" t="s">
        <v>148</v>
      </c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400</v>
      </c>
      <c r="T12" s="74">
        <f t="shared" ref="T12:T51" si="9">T11+S12</f>
        <v>801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31.2</v>
      </c>
      <c r="D13" s="42">
        <f t="shared" si="6"/>
        <v>45704</v>
      </c>
      <c r="E13" s="192">
        <f t="shared" si="7"/>
        <v>500</v>
      </c>
      <c r="F13" s="127">
        <f t="shared" si="2"/>
        <v>2503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400</v>
      </c>
      <c r="T13" s="74">
        <f t="shared" si="9"/>
        <v>1201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32.200000000000003</v>
      </c>
      <c r="D14" s="42">
        <f t="shared" si="6"/>
        <v>45705</v>
      </c>
      <c r="E14" s="192">
        <f t="shared" si="7"/>
        <v>500</v>
      </c>
      <c r="F14" s="127">
        <f t="shared" si="2"/>
        <v>2503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400</v>
      </c>
      <c r="T14" s="74">
        <f t="shared" si="9"/>
        <v>1601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33.200000000000003</v>
      </c>
      <c r="D15" s="42">
        <f t="shared" si="6"/>
        <v>45706</v>
      </c>
      <c r="E15" s="192">
        <f>E14-H14-Q15</f>
        <v>500</v>
      </c>
      <c r="F15" s="127">
        <f t="shared" si="2"/>
        <v>2503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400</v>
      </c>
      <c r="T15" s="74">
        <f t="shared" si="9"/>
        <v>2001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34.200000000000003</v>
      </c>
      <c r="D16" s="42">
        <f t="shared" si="6"/>
        <v>45707</v>
      </c>
      <c r="E16" s="192">
        <f t="shared" si="7"/>
        <v>500</v>
      </c>
      <c r="F16" s="127">
        <f t="shared" si="2"/>
        <v>2503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400</v>
      </c>
      <c r="T16" s="75">
        <f t="shared" si="9"/>
        <v>2401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35.200000000000003</v>
      </c>
      <c r="D17" s="42">
        <f t="shared" si="6"/>
        <v>45708</v>
      </c>
      <c r="E17" s="192">
        <f t="shared" si="7"/>
        <v>500</v>
      </c>
      <c r="F17" s="127">
        <f t="shared" si="2"/>
        <v>2503</v>
      </c>
      <c r="G17" s="127">
        <f t="shared" si="3"/>
        <v>0</v>
      </c>
      <c r="H17" s="61"/>
      <c r="I17" s="470"/>
      <c r="J17" s="471"/>
      <c r="K17" s="62"/>
      <c r="L17" s="63">
        <v>1000</v>
      </c>
      <c r="M17" s="64"/>
      <c r="N17" s="122">
        <v>0.61909999999999998</v>
      </c>
      <c r="O17" s="121">
        <f t="shared" si="4"/>
        <v>619.1</v>
      </c>
      <c r="P17" s="65"/>
      <c r="Q17" s="66"/>
      <c r="R17" s="66"/>
      <c r="S17" s="45">
        <f t="shared" si="8"/>
        <v>400</v>
      </c>
      <c r="T17" s="74">
        <f t="shared" si="9"/>
        <v>2801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36.200000000000003</v>
      </c>
      <c r="D18" s="42">
        <f t="shared" si="6"/>
        <v>45709</v>
      </c>
      <c r="E18" s="192">
        <f>E17-H17-Q18</f>
        <v>500</v>
      </c>
      <c r="F18" s="127">
        <f t="shared" si="2"/>
        <v>2503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400</v>
      </c>
      <c r="T18" s="74">
        <f t="shared" si="9"/>
        <v>3201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37.200000000000003</v>
      </c>
      <c r="D19" s="42">
        <f t="shared" si="6"/>
        <v>45710</v>
      </c>
      <c r="E19" s="192">
        <f t="shared" si="7"/>
        <v>500</v>
      </c>
      <c r="F19" s="127">
        <f t="shared" si="2"/>
        <v>2503</v>
      </c>
      <c r="G19" s="127">
        <f t="shared" si="3"/>
        <v>0</v>
      </c>
      <c r="H19" s="61"/>
      <c r="I19" s="470"/>
      <c r="J19" s="471"/>
      <c r="K19" s="62"/>
      <c r="L19" s="63">
        <v>1000</v>
      </c>
      <c r="M19" s="64"/>
      <c r="N19" s="122">
        <v>0.61909999999999998</v>
      </c>
      <c r="O19" s="121">
        <f t="shared" si="4"/>
        <v>619.1</v>
      </c>
      <c r="P19" s="65"/>
      <c r="Q19" s="66"/>
      <c r="R19" s="66"/>
      <c r="S19" s="45">
        <f t="shared" si="8"/>
        <v>400</v>
      </c>
      <c r="T19" s="74">
        <f t="shared" si="9"/>
        <v>3601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38.200000000000003</v>
      </c>
      <c r="D20" s="42">
        <f t="shared" si="6"/>
        <v>45711</v>
      </c>
      <c r="E20" s="192">
        <f t="shared" si="7"/>
        <v>500</v>
      </c>
      <c r="F20" s="127">
        <f t="shared" si="2"/>
        <v>2503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400</v>
      </c>
      <c r="T20" s="74">
        <f t="shared" si="9"/>
        <v>4001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39.200000000000003</v>
      </c>
      <c r="D21" s="42">
        <f t="shared" si="6"/>
        <v>45712</v>
      </c>
      <c r="E21" s="192">
        <f t="shared" si="7"/>
        <v>500</v>
      </c>
      <c r="F21" s="127">
        <f t="shared" si="2"/>
        <v>2503</v>
      </c>
      <c r="G21" s="127">
        <f t="shared" si="3"/>
        <v>0</v>
      </c>
      <c r="H21" s="61"/>
      <c r="I21" s="470"/>
      <c r="J21" s="471"/>
      <c r="K21" s="62"/>
      <c r="L21" s="63">
        <v>1000</v>
      </c>
      <c r="M21" s="64"/>
      <c r="N21" s="122">
        <v>0.61909999999999998</v>
      </c>
      <c r="O21" s="121">
        <f t="shared" si="4"/>
        <v>619.1</v>
      </c>
      <c r="P21" s="65"/>
      <c r="Q21" s="66"/>
      <c r="R21" s="66"/>
      <c r="S21" s="45">
        <f t="shared" si="8"/>
        <v>400</v>
      </c>
      <c r="T21" s="74">
        <f t="shared" si="9"/>
        <v>4401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40.200000000000003</v>
      </c>
      <c r="D22" s="42">
        <f t="shared" si="6"/>
        <v>45713</v>
      </c>
      <c r="E22" s="192">
        <f t="shared" si="7"/>
        <v>500</v>
      </c>
      <c r="F22" s="127">
        <f t="shared" si="2"/>
        <v>2503</v>
      </c>
      <c r="G22" s="127">
        <f t="shared" si="3"/>
        <v>0</v>
      </c>
      <c r="H22" s="61"/>
      <c r="I22" s="470"/>
      <c r="J22" s="471"/>
      <c r="K22" s="62"/>
      <c r="L22" s="63">
        <v>3000</v>
      </c>
      <c r="M22" s="64"/>
      <c r="N22" s="122">
        <v>0.61909999999999998</v>
      </c>
      <c r="O22" s="121">
        <f t="shared" si="4"/>
        <v>1857.3</v>
      </c>
      <c r="P22" s="65"/>
      <c r="Q22" s="66"/>
      <c r="R22" s="66"/>
      <c r="S22" s="45">
        <f t="shared" si="8"/>
        <v>400</v>
      </c>
      <c r="T22" s="74">
        <f t="shared" si="9"/>
        <v>4801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41.2</v>
      </c>
      <c r="D23" s="42">
        <f t="shared" si="6"/>
        <v>45714</v>
      </c>
      <c r="E23" s="192">
        <f t="shared" si="7"/>
        <v>500</v>
      </c>
      <c r="F23" s="127">
        <f t="shared" si="2"/>
        <v>2503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400</v>
      </c>
      <c r="T23" s="75">
        <f t="shared" si="9"/>
        <v>5201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42.2</v>
      </c>
      <c r="D24" s="42">
        <f t="shared" si="6"/>
        <v>45715</v>
      </c>
      <c r="E24" s="192">
        <f t="shared" si="7"/>
        <v>500</v>
      </c>
      <c r="F24" s="127">
        <f t="shared" si="2"/>
        <v>2503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400</v>
      </c>
      <c r="T24" s="74">
        <f t="shared" si="9"/>
        <v>5601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43.2</v>
      </c>
      <c r="D25" s="42">
        <f t="shared" si="6"/>
        <v>45716</v>
      </c>
      <c r="E25" s="192">
        <f t="shared" si="7"/>
        <v>500</v>
      </c>
      <c r="F25" s="127">
        <f t="shared" si="2"/>
        <v>2503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400</v>
      </c>
      <c r="T25" s="74">
        <f t="shared" si="9"/>
        <v>6001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44.2</v>
      </c>
      <c r="D26" s="42">
        <f t="shared" si="6"/>
        <v>45717</v>
      </c>
      <c r="E26" s="192">
        <f t="shared" si="7"/>
        <v>500</v>
      </c>
      <c r="F26" s="127">
        <f t="shared" si="2"/>
        <v>2503</v>
      </c>
      <c r="G26" s="127">
        <f t="shared" si="3"/>
        <v>10.359999999999998</v>
      </c>
      <c r="H26" s="61">
        <v>2</v>
      </c>
      <c r="I26" s="470" t="s">
        <v>148</v>
      </c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398</v>
      </c>
      <c r="T26" s="74">
        <f t="shared" si="9"/>
        <v>6399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45.2</v>
      </c>
      <c r="D27" s="42">
        <f t="shared" si="6"/>
        <v>45718</v>
      </c>
      <c r="E27" s="192">
        <f t="shared" si="7"/>
        <v>498</v>
      </c>
      <c r="F27" s="127">
        <f t="shared" si="2"/>
        <v>2503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398</v>
      </c>
      <c r="T27" s="74">
        <f t="shared" si="9"/>
        <v>6797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46.2</v>
      </c>
      <c r="D28" s="42">
        <f t="shared" si="11"/>
        <v>45719</v>
      </c>
      <c r="E28" s="192">
        <f t="shared" si="7"/>
        <v>498</v>
      </c>
      <c r="F28" s="127">
        <f t="shared" si="2"/>
        <v>2503</v>
      </c>
      <c r="G28" s="127">
        <f t="shared" si="3"/>
        <v>0</v>
      </c>
      <c r="H28" s="61"/>
      <c r="I28" s="470"/>
      <c r="J28" s="471"/>
      <c r="K28" s="62"/>
      <c r="L28" s="63">
        <v>3000</v>
      </c>
      <c r="M28" s="64"/>
      <c r="N28" s="122">
        <v>0.60540000000000005</v>
      </c>
      <c r="O28" s="121">
        <f t="shared" si="4"/>
        <v>1816.2</v>
      </c>
      <c r="P28" s="65"/>
      <c r="Q28" s="66"/>
      <c r="R28" s="66"/>
      <c r="S28" s="45">
        <f t="shared" si="8"/>
        <v>398</v>
      </c>
      <c r="T28" s="74">
        <f t="shared" si="9"/>
        <v>7195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47.2</v>
      </c>
      <c r="D29" s="42">
        <f t="shared" si="11"/>
        <v>45720</v>
      </c>
      <c r="E29" s="192">
        <f t="shared" si="7"/>
        <v>498</v>
      </c>
      <c r="F29" s="127">
        <f t="shared" si="2"/>
        <v>2503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398</v>
      </c>
      <c r="T29" s="74">
        <f t="shared" si="9"/>
        <v>7593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48.2</v>
      </c>
      <c r="D30" s="42">
        <f t="shared" si="11"/>
        <v>45721</v>
      </c>
      <c r="E30" s="192">
        <f t="shared" si="7"/>
        <v>498</v>
      </c>
      <c r="F30" s="127">
        <f t="shared" si="2"/>
        <v>2503</v>
      </c>
      <c r="G30" s="127">
        <f t="shared" si="3"/>
        <v>0</v>
      </c>
      <c r="H30" s="61"/>
      <c r="I30" s="470"/>
      <c r="J30" s="471"/>
      <c r="K30" s="62"/>
      <c r="L30" s="63"/>
      <c r="M30" s="64">
        <v>3000</v>
      </c>
      <c r="N30" s="122">
        <v>0.51290000000000002</v>
      </c>
      <c r="O30" s="121">
        <f t="shared" si="4"/>
        <v>1538.7</v>
      </c>
      <c r="P30" s="65"/>
      <c r="Q30" s="66"/>
      <c r="R30" s="66"/>
      <c r="S30" s="45">
        <f t="shared" si="8"/>
        <v>398</v>
      </c>
      <c r="T30" s="75">
        <f t="shared" si="9"/>
        <v>7991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49.2</v>
      </c>
      <c r="D31" s="42">
        <f t="shared" si="11"/>
        <v>45722</v>
      </c>
      <c r="E31" s="192">
        <f t="shared" si="7"/>
        <v>498</v>
      </c>
      <c r="F31" s="127">
        <f t="shared" si="2"/>
        <v>2503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398</v>
      </c>
      <c r="T31" s="74">
        <f t="shared" si="9"/>
        <v>8389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50.2</v>
      </c>
      <c r="D32" s="42">
        <f t="shared" si="11"/>
        <v>45723</v>
      </c>
      <c r="E32" s="192">
        <f t="shared" si="7"/>
        <v>498</v>
      </c>
      <c r="F32" s="127">
        <f t="shared" si="2"/>
        <v>2503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398</v>
      </c>
      <c r="T32" s="74">
        <f t="shared" si="9"/>
        <v>8787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51.2</v>
      </c>
      <c r="D33" s="42">
        <f t="shared" si="11"/>
        <v>45724</v>
      </c>
      <c r="E33" s="192">
        <f t="shared" si="7"/>
        <v>498</v>
      </c>
      <c r="F33" s="127">
        <f t="shared" si="2"/>
        <v>2503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398</v>
      </c>
      <c r="T33" s="74">
        <f t="shared" si="9"/>
        <v>9185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52.2</v>
      </c>
      <c r="D34" s="42">
        <f t="shared" si="11"/>
        <v>45725</v>
      </c>
      <c r="E34" s="192">
        <f t="shared" si="7"/>
        <v>498</v>
      </c>
      <c r="F34" s="127">
        <f t="shared" si="2"/>
        <v>2503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398</v>
      </c>
      <c r="T34" s="74">
        <f t="shared" si="9"/>
        <v>9583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53.2</v>
      </c>
      <c r="D35" s="42">
        <f t="shared" si="11"/>
        <v>45726</v>
      </c>
      <c r="E35" s="192">
        <f t="shared" si="7"/>
        <v>498</v>
      </c>
      <c r="F35" s="127">
        <f t="shared" si="2"/>
        <v>2503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398</v>
      </c>
      <c r="T35" s="74">
        <f t="shared" si="9"/>
        <v>9981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54.2</v>
      </c>
      <c r="D36" s="42">
        <f t="shared" si="11"/>
        <v>45727</v>
      </c>
      <c r="E36" s="192">
        <f t="shared" si="7"/>
        <v>498</v>
      </c>
      <c r="F36" s="127">
        <f t="shared" si="2"/>
        <v>2503</v>
      </c>
      <c r="G36" s="127">
        <f t="shared" si="3"/>
        <v>0</v>
      </c>
      <c r="H36" s="61"/>
      <c r="I36" s="470"/>
      <c r="J36" s="471"/>
      <c r="K36" s="62"/>
      <c r="L36" s="63"/>
      <c r="M36" s="64">
        <v>3000</v>
      </c>
      <c r="N36" s="122">
        <v>0.51290000000000002</v>
      </c>
      <c r="O36" s="121">
        <f t="shared" si="4"/>
        <v>1538.7</v>
      </c>
      <c r="P36" s="65"/>
      <c r="Q36" s="66"/>
      <c r="R36" s="66"/>
      <c r="S36" s="45">
        <f t="shared" si="8"/>
        <v>398</v>
      </c>
      <c r="T36" s="74">
        <f t="shared" si="9"/>
        <v>10379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55.2</v>
      </c>
      <c r="D37" s="42">
        <f t="shared" si="11"/>
        <v>45728</v>
      </c>
      <c r="E37" s="192">
        <f t="shared" si="7"/>
        <v>498</v>
      </c>
      <c r="F37" s="127">
        <f t="shared" si="2"/>
        <v>2503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398</v>
      </c>
      <c r="T37" s="75">
        <f t="shared" si="9"/>
        <v>10777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56.2</v>
      </c>
      <c r="D38" s="42">
        <f t="shared" si="11"/>
        <v>45729</v>
      </c>
      <c r="E38" s="192">
        <f t="shared" si="7"/>
        <v>498</v>
      </c>
      <c r="F38" s="127">
        <f t="shared" si="2"/>
        <v>2503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398</v>
      </c>
      <c r="T38" s="74">
        <f t="shared" si="9"/>
        <v>11175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57.2</v>
      </c>
      <c r="D39" s="42">
        <f t="shared" si="11"/>
        <v>45730</v>
      </c>
      <c r="E39" s="192">
        <f t="shared" si="7"/>
        <v>498</v>
      </c>
      <c r="F39" s="127">
        <f t="shared" si="2"/>
        <v>2503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398</v>
      </c>
      <c r="T39" s="74">
        <f t="shared" si="9"/>
        <v>11573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58.2</v>
      </c>
      <c r="D40" s="42">
        <f t="shared" si="11"/>
        <v>45731</v>
      </c>
      <c r="E40" s="192">
        <f t="shared" si="7"/>
        <v>498</v>
      </c>
      <c r="F40" s="127">
        <f t="shared" si="2"/>
        <v>2503</v>
      </c>
      <c r="G40" s="127">
        <f t="shared" si="3"/>
        <v>14.56</v>
      </c>
      <c r="H40" s="61">
        <v>1</v>
      </c>
      <c r="I40" s="470" t="s">
        <v>155</v>
      </c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397</v>
      </c>
      <c r="T40" s="74">
        <f t="shared" si="9"/>
        <v>11970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59.2</v>
      </c>
      <c r="D41" s="42">
        <f t="shared" si="11"/>
        <v>45732</v>
      </c>
      <c r="E41" s="192">
        <f t="shared" si="7"/>
        <v>497</v>
      </c>
      <c r="F41" s="127">
        <f t="shared" si="2"/>
        <v>2503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397</v>
      </c>
      <c r="T41" s="74">
        <f t="shared" si="9"/>
        <v>12367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60.2</v>
      </c>
      <c r="D42" s="42">
        <f t="shared" si="11"/>
        <v>45733</v>
      </c>
      <c r="E42" s="192">
        <f t="shared" si="7"/>
        <v>497</v>
      </c>
      <c r="F42" s="127">
        <f t="shared" si="2"/>
        <v>2503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 t="s">
        <v>325</v>
      </c>
      <c r="Q42" s="66"/>
      <c r="R42" s="66"/>
      <c r="S42" s="45">
        <f t="shared" si="8"/>
        <v>397</v>
      </c>
      <c r="T42" s="74">
        <f t="shared" si="9"/>
        <v>12764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61.2</v>
      </c>
      <c r="D43" s="42">
        <f t="shared" si="11"/>
        <v>45734</v>
      </c>
      <c r="E43" s="192">
        <f t="shared" si="7"/>
        <v>497</v>
      </c>
      <c r="F43" s="127">
        <f t="shared" si="2"/>
        <v>2503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397</v>
      </c>
      <c r="T43" s="74">
        <f t="shared" si="9"/>
        <v>13161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62.2</v>
      </c>
      <c r="D44" s="42">
        <f t="shared" si="12"/>
        <v>45735</v>
      </c>
      <c r="E44" s="192">
        <f t="shared" si="7"/>
        <v>497</v>
      </c>
      <c r="F44" s="127">
        <f t="shared" si="2"/>
        <v>2503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397</v>
      </c>
      <c r="T44" s="75">
        <f t="shared" si="9"/>
        <v>13558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63.2</v>
      </c>
      <c r="D45" s="42">
        <f t="shared" si="12"/>
        <v>45736</v>
      </c>
      <c r="E45" s="192">
        <f t="shared" si="7"/>
        <v>497</v>
      </c>
      <c r="F45" s="127">
        <f t="shared" si="2"/>
        <v>2503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397</v>
      </c>
      <c r="T45" s="74">
        <f>T44+S45</f>
        <v>13955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64.2</v>
      </c>
      <c r="D46" s="42">
        <f t="shared" si="12"/>
        <v>45737</v>
      </c>
      <c r="E46" s="192">
        <f t="shared" si="7"/>
        <v>497</v>
      </c>
      <c r="F46" s="127">
        <f t="shared" si="2"/>
        <v>2503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397</v>
      </c>
      <c r="T46" s="74">
        <f>T45+S46</f>
        <v>14352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65.2</v>
      </c>
      <c r="D47" s="42">
        <f t="shared" si="12"/>
        <v>45738</v>
      </c>
      <c r="E47" s="192">
        <f t="shared" si="7"/>
        <v>497</v>
      </c>
      <c r="F47" s="127">
        <f t="shared" si="2"/>
        <v>2503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397</v>
      </c>
      <c r="T47" s="74">
        <f t="shared" si="9"/>
        <v>14749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66.2</v>
      </c>
      <c r="D48" s="42">
        <f t="shared" si="12"/>
        <v>45739</v>
      </c>
      <c r="E48" s="192">
        <f t="shared" si="7"/>
        <v>497</v>
      </c>
      <c r="F48" s="127">
        <f t="shared" si="2"/>
        <v>2503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397</v>
      </c>
      <c r="T48" s="74">
        <f t="shared" si="9"/>
        <v>15146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67.2</v>
      </c>
      <c r="D49" s="42">
        <f t="shared" si="12"/>
        <v>45740</v>
      </c>
      <c r="E49" s="192">
        <f t="shared" si="7"/>
        <v>0</v>
      </c>
      <c r="F49" s="127">
        <f t="shared" si="2"/>
        <v>2503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327</v>
      </c>
      <c r="Q49" s="66">
        <v>497</v>
      </c>
      <c r="R49" s="66">
        <v>13425</v>
      </c>
      <c r="S49" s="45">
        <f t="shared" si="8"/>
        <v>-100</v>
      </c>
      <c r="T49" s="74">
        <f t="shared" si="9"/>
        <v>15046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68.2</v>
      </c>
      <c r="D50" s="42">
        <f t="shared" si="12"/>
        <v>45741</v>
      </c>
      <c r="E50" s="192">
        <f t="shared" si="7"/>
        <v>0</v>
      </c>
      <c r="F50" s="127">
        <f t="shared" si="2"/>
        <v>2503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-100</v>
      </c>
      <c r="T50" s="74">
        <f t="shared" si="9"/>
        <v>14946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69.2</v>
      </c>
      <c r="D51" s="42">
        <f t="shared" si="12"/>
        <v>45742</v>
      </c>
      <c r="E51" s="192">
        <f t="shared" si="7"/>
        <v>0</v>
      </c>
      <c r="F51" s="127">
        <f t="shared" si="2"/>
        <v>2503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-100</v>
      </c>
      <c r="T51" s="75">
        <f t="shared" si="9"/>
        <v>14846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70.2</v>
      </c>
      <c r="D52" s="42">
        <f t="shared" si="12"/>
        <v>45743</v>
      </c>
      <c r="E52" s="192">
        <f t="shared" si="7"/>
        <v>0</v>
      </c>
      <c r="F52" s="127">
        <f t="shared" si="2"/>
        <v>2503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-100</v>
      </c>
      <c r="T52" s="74">
        <f>T51+S52</f>
        <v>14746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71.2</v>
      </c>
      <c r="D53" s="42">
        <f t="shared" si="12"/>
        <v>45744</v>
      </c>
      <c r="E53" s="192">
        <f t="shared" si="7"/>
        <v>0</v>
      </c>
      <c r="F53" s="127">
        <f t="shared" si="2"/>
        <v>2503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-100</v>
      </c>
      <c r="T53" s="74">
        <f>T52+S53</f>
        <v>14646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72.2</v>
      </c>
      <c r="D54" s="42">
        <f t="shared" si="12"/>
        <v>45745</v>
      </c>
      <c r="E54" s="192">
        <f t="shared" si="7"/>
        <v>0</v>
      </c>
      <c r="F54" s="127">
        <f t="shared" si="2"/>
        <v>2503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-100</v>
      </c>
      <c r="T54" s="74">
        <f>T53+S54</f>
        <v>14546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73.2</v>
      </c>
      <c r="D55" s="42">
        <f t="shared" si="12"/>
        <v>45746</v>
      </c>
      <c r="E55" s="192">
        <f t="shared" si="7"/>
        <v>0</v>
      </c>
      <c r="F55" s="127">
        <f t="shared" si="2"/>
        <v>2503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-100</v>
      </c>
      <c r="T55" s="74">
        <f t="shared" ref="T55:T59" si="13">T54+S55</f>
        <v>14446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74.2</v>
      </c>
      <c r="D56" s="42">
        <f t="shared" si="12"/>
        <v>45747</v>
      </c>
      <c r="E56" s="192">
        <f t="shared" si="7"/>
        <v>0</v>
      </c>
      <c r="F56" s="127">
        <f t="shared" si="2"/>
        <v>2503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-100</v>
      </c>
      <c r="T56" s="74">
        <f t="shared" si="13"/>
        <v>14346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75.2</v>
      </c>
      <c r="D57" s="42">
        <f t="shared" si="12"/>
        <v>45748</v>
      </c>
      <c r="E57" s="192">
        <f>E56-H56-Q57</f>
        <v>0</v>
      </c>
      <c r="F57" s="127">
        <f t="shared" si="2"/>
        <v>2503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-100</v>
      </c>
      <c r="T57" s="74">
        <f t="shared" si="13"/>
        <v>14246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76.2</v>
      </c>
      <c r="D58" s="44">
        <f t="shared" si="12"/>
        <v>45749</v>
      </c>
      <c r="E58" s="192">
        <f>E57-H57-Q58</f>
        <v>0</v>
      </c>
      <c r="F58" s="127">
        <f t="shared" si="2"/>
        <v>2503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-100</v>
      </c>
      <c r="T58" s="76">
        <f t="shared" si="13"/>
        <v>14146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25.419999999999998</v>
      </c>
      <c r="H59" s="46">
        <f>SUM(H10:H58)</f>
        <v>4</v>
      </c>
      <c r="I59" s="485"/>
      <c r="J59" s="486"/>
      <c r="K59" s="480">
        <f>SUM(K10:M58)</f>
        <v>17000</v>
      </c>
      <c r="L59" s="481"/>
      <c r="M59" s="482"/>
      <c r="N59" s="120"/>
      <c r="O59" s="120">
        <f>SUM(O10:O58)</f>
        <v>10112</v>
      </c>
      <c r="P59" s="47"/>
      <c r="Q59" s="48">
        <f>SUM(Q10:Q58)</f>
        <v>597</v>
      </c>
      <c r="R59" s="48">
        <f>SUM(R10:R58)</f>
        <v>14009</v>
      </c>
      <c r="S59" s="49"/>
      <c r="T59" s="77">
        <f t="shared" si="13"/>
        <v>14146</v>
      </c>
      <c r="U59" s="78"/>
      <c r="V59" s="78"/>
      <c r="W59" s="151"/>
      <c r="X59" s="152"/>
      <c r="Y59" s="154">
        <f>SUM(Y10:Y30)</f>
        <v>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3B00-000000000000}">
      <formula1>$AA$10:$AA$25</formula1>
    </dataValidation>
  </dataValidation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00B050"/>
  </sheetPr>
  <dimension ref="A1:AL101"/>
  <sheetViews>
    <sheetView topLeftCell="P1" workbookViewId="0">
      <selection activeCell="AA4" sqref="AA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40.42578125" bestFit="1" customWidth="1"/>
    <col min="17" max="17" width="9" bestFit="1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2502</v>
      </c>
      <c r="E2" s="445"/>
      <c r="F2" s="446"/>
      <c r="G2" s="139"/>
      <c r="H2" s="413" t="s">
        <v>2</v>
      </c>
      <c r="I2" s="414"/>
      <c r="J2" s="442">
        <v>654</v>
      </c>
      <c r="K2" s="443"/>
      <c r="L2" s="29" t="s">
        <v>3</v>
      </c>
      <c r="M2" s="165">
        <f>T59</f>
        <v>21045</v>
      </c>
      <c r="N2" s="29" t="s">
        <v>14</v>
      </c>
      <c r="O2" s="181">
        <f>K59</f>
        <v>17976</v>
      </c>
      <c r="P2" s="29" t="s">
        <v>40</v>
      </c>
      <c r="Q2" s="53"/>
      <c r="R2" s="186" t="s">
        <v>236</v>
      </c>
      <c r="S2" s="160">
        <f>Y59</f>
        <v>25</v>
      </c>
      <c r="T2" t="s">
        <v>297</v>
      </c>
      <c r="U2">
        <f xml:space="preserve"> SUM(K10:K58)</f>
        <v>2000</v>
      </c>
      <c r="V2">
        <f>(U2/((J$2)-(SUM(Q10:Q14))))</f>
        <v>3.6101083032490973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0</v>
      </c>
    </row>
    <row r="3" spans="1:38" ht="18.75" x14ac:dyDescent="0.3">
      <c r="A3" s="387" t="s">
        <v>46</v>
      </c>
      <c r="B3" s="388"/>
      <c r="C3" s="389"/>
      <c r="D3" s="447" t="s">
        <v>55</v>
      </c>
      <c r="E3" s="448"/>
      <c r="F3" s="449"/>
      <c r="G3" s="140"/>
      <c r="H3" s="392" t="s">
        <v>4</v>
      </c>
      <c r="I3" s="393"/>
      <c r="J3" s="440">
        <v>4388.5</v>
      </c>
      <c r="K3" s="441"/>
      <c r="L3" s="28" t="s">
        <v>113</v>
      </c>
      <c r="M3" s="166">
        <f>J3/J2</f>
        <v>6.7102446483180431</v>
      </c>
      <c r="N3" s="171" t="s">
        <v>15</v>
      </c>
      <c r="O3" s="182">
        <f>(O2/(J7-J3))</f>
        <v>1.5571051149898221</v>
      </c>
      <c r="P3" s="171" t="s">
        <v>41</v>
      </c>
      <c r="Q3" s="54"/>
      <c r="R3" s="187" t="s">
        <v>237</v>
      </c>
      <c r="S3" s="161">
        <f>G59</f>
        <v>39.92</v>
      </c>
      <c r="T3" t="s">
        <v>246</v>
      </c>
      <c r="U3">
        <f>SUM(L10:L57)</f>
        <v>7500</v>
      </c>
      <c r="V3">
        <f>(U3/((J$2)-(SUM(Q10:Q15))))</f>
        <v>13.537906137184116</v>
      </c>
    </row>
    <row r="4" spans="1:38" ht="18.75" x14ac:dyDescent="0.3">
      <c r="A4" s="387" t="s">
        <v>5</v>
      </c>
      <c r="B4" s="388"/>
      <c r="C4" s="389"/>
      <c r="D4" s="436">
        <v>45694</v>
      </c>
      <c r="E4" s="437"/>
      <c r="F4" s="438"/>
      <c r="G4" s="138"/>
      <c r="H4" s="433" t="s">
        <v>6</v>
      </c>
      <c r="I4" s="434"/>
      <c r="J4" s="395">
        <f>H59</f>
        <v>2</v>
      </c>
      <c r="K4" s="435"/>
      <c r="L4" s="30" t="s">
        <v>7</v>
      </c>
      <c r="M4" s="167">
        <f>(SUM(H10:H20)/J2)+(SUM(H21:H58)/(J2-J5-AB2))</f>
        <v>3.6101083032490976E-3</v>
      </c>
      <c r="N4" s="175" t="s">
        <v>111</v>
      </c>
      <c r="O4" s="183">
        <f>O59</f>
        <v>10497.390400000002</v>
      </c>
      <c r="P4" s="172" t="s">
        <v>39</v>
      </c>
      <c r="Q4" s="54"/>
      <c r="R4" s="187" t="s">
        <v>242</v>
      </c>
      <c r="S4" s="161">
        <f>O2-S3-S2</f>
        <v>17911.080000000002</v>
      </c>
      <c r="T4" t="s">
        <v>37</v>
      </c>
      <c r="U4">
        <f>SUM(M10:M58)</f>
        <v>8476</v>
      </c>
      <c r="V4">
        <f>(U4/((J$2)-(SUM(Q10:Q14))))</f>
        <v>15.299638989169676</v>
      </c>
    </row>
    <row r="5" spans="1:38" ht="18.75" x14ac:dyDescent="0.3">
      <c r="A5" s="387" t="s">
        <v>8</v>
      </c>
      <c r="B5" s="388"/>
      <c r="C5" s="389"/>
      <c r="D5" s="436">
        <v>45733</v>
      </c>
      <c r="E5" s="437"/>
      <c r="F5" s="438"/>
      <c r="G5" s="138"/>
      <c r="H5" s="433" t="s">
        <v>106</v>
      </c>
      <c r="I5" s="434"/>
      <c r="J5" s="395">
        <f>SUM(Q10:Q25)</f>
        <v>100</v>
      </c>
      <c r="K5" s="435"/>
      <c r="L5" s="30" t="s">
        <v>10</v>
      </c>
      <c r="M5" s="168">
        <f>((J7-J3)/M2)*1000</f>
        <v>548.56260394392962</v>
      </c>
      <c r="N5" s="173" t="s">
        <v>112</v>
      </c>
      <c r="O5" s="184">
        <f>O4/(J7-J3)</f>
        <v>0.90929796872969826</v>
      </c>
      <c r="P5" s="173" t="s">
        <v>42</v>
      </c>
      <c r="Q5" s="54"/>
      <c r="R5" s="187" t="s">
        <v>238</v>
      </c>
      <c r="S5" s="161">
        <f>S4/J6</f>
        <v>32.447608695652178</v>
      </c>
    </row>
    <row r="6" spans="1:38" ht="18.75" x14ac:dyDescent="0.3">
      <c r="A6" s="387" t="s">
        <v>11</v>
      </c>
      <c r="B6" s="388"/>
      <c r="C6" s="389"/>
      <c r="D6" s="447">
        <v>28.6</v>
      </c>
      <c r="E6" s="448"/>
      <c r="F6" s="449"/>
      <c r="G6" s="140"/>
      <c r="H6" s="433" t="s">
        <v>107</v>
      </c>
      <c r="I6" s="434"/>
      <c r="J6" s="395">
        <f>Q59-J5</f>
        <v>552</v>
      </c>
      <c r="K6" s="435"/>
      <c r="L6" s="28" t="s">
        <v>109</v>
      </c>
      <c r="M6" s="169">
        <f>SUM(R40:R58)/SUM(Q40:Q58)</f>
        <v>27.826086956521738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67.599999999999994</v>
      </c>
      <c r="E7" s="464"/>
      <c r="F7" s="465"/>
      <c r="G7" s="141"/>
      <c r="H7" s="459" t="s">
        <v>12</v>
      </c>
      <c r="I7" s="460"/>
      <c r="J7" s="461">
        <f>R59</f>
        <v>15933</v>
      </c>
      <c r="K7" s="462"/>
      <c r="L7" s="31" t="s">
        <v>110</v>
      </c>
      <c r="M7" s="170">
        <f>SUM(R10:R25)/SUM(Q10:Q25)</f>
        <v>5.73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28.6</v>
      </c>
      <c r="D10" s="41">
        <f>D4</f>
        <v>45694</v>
      </c>
      <c r="E10" s="192">
        <f>J2</f>
        <v>654</v>
      </c>
      <c r="F10" s="127">
        <f>D$2</f>
        <v>2502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0.75190000000000001</v>
      </c>
      <c r="O10" s="121">
        <f>SUM(K10:M10)*N10</f>
        <v>1503.8</v>
      </c>
      <c r="P10" s="119" t="s">
        <v>309</v>
      </c>
      <c r="Q10" s="60"/>
      <c r="R10" s="60"/>
      <c r="S10" s="45">
        <f>E10-H10-Q10</f>
        <v>654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29.6</v>
      </c>
      <c r="D11" s="42">
        <f>D10+1</f>
        <v>45695</v>
      </c>
      <c r="E11" s="192">
        <f>E10-H10-Q11</f>
        <v>554</v>
      </c>
      <c r="F11" s="127">
        <f t="shared" ref="F11:F58" si="2">D$2</f>
        <v>2502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204</v>
      </c>
      <c r="Q11" s="66">
        <v>100</v>
      </c>
      <c r="R11" s="66">
        <v>573</v>
      </c>
      <c r="S11" s="45">
        <f>S10-H11-Q11</f>
        <v>554</v>
      </c>
      <c r="T11" s="74">
        <f>T10+S11</f>
        <v>554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25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30.6</v>
      </c>
      <c r="D12" s="42">
        <f t="shared" si="6"/>
        <v>45696</v>
      </c>
      <c r="E12" s="192">
        <f t="shared" ref="E12:E56" si="7">E11-H11-Q12</f>
        <v>554</v>
      </c>
      <c r="F12" s="127">
        <f t="shared" si="2"/>
        <v>2502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65"/>
      <c r="Q12" s="66"/>
      <c r="R12" s="66"/>
      <c r="S12" s="45">
        <f t="shared" ref="S12:S58" si="8">S11-H12-Q12</f>
        <v>554</v>
      </c>
      <c r="T12" s="74">
        <f t="shared" ref="T12:T51" si="9">T11+S12</f>
        <v>1108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31.6</v>
      </c>
      <c r="D13" s="42">
        <f t="shared" si="6"/>
        <v>45697</v>
      </c>
      <c r="E13" s="192">
        <f t="shared" si="7"/>
        <v>554</v>
      </c>
      <c r="F13" s="127">
        <f t="shared" si="2"/>
        <v>2502</v>
      </c>
      <c r="G13" s="127">
        <f t="shared" si="3"/>
        <v>0</v>
      </c>
      <c r="H13" s="61"/>
      <c r="I13" s="470"/>
      <c r="J13" s="471"/>
      <c r="K13" s="62"/>
      <c r="L13" s="63"/>
      <c r="M13" s="64"/>
      <c r="N13" s="122"/>
      <c r="O13" s="121">
        <f t="shared" si="4"/>
        <v>0</v>
      </c>
      <c r="P13" s="65"/>
      <c r="Q13" s="66"/>
      <c r="R13" s="66"/>
      <c r="S13" s="45">
        <f>S12-H13-Q13</f>
        <v>554</v>
      </c>
      <c r="T13" s="74">
        <f t="shared" si="9"/>
        <v>1662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32.6</v>
      </c>
      <c r="D14" s="42">
        <f t="shared" si="6"/>
        <v>45698</v>
      </c>
      <c r="E14" s="192">
        <f t="shared" si="7"/>
        <v>554</v>
      </c>
      <c r="F14" s="127">
        <f t="shared" si="2"/>
        <v>2502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65"/>
      <c r="Q14" s="66"/>
      <c r="R14" s="66"/>
      <c r="S14" s="45">
        <f t="shared" si="8"/>
        <v>554</v>
      </c>
      <c r="T14" s="74">
        <f t="shared" si="9"/>
        <v>2216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33.6</v>
      </c>
      <c r="D15" s="42">
        <f t="shared" si="6"/>
        <v>45699</v>
      </c>
      <c r="E15" s="192">
        <f>E14-H14-Q15</f>
        <v>554</v>
      </c>
      <c r="F15" s="127">
        <f t="shared" si="2"/>
        <v>2502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65"/>
      <c r="Q15" s="66"/>
      <c r="R15" s="66"/>
      <c r="S15" s="45">
        <f t="shared" si="8"/>
        <v>554</v>
      </c>
      <c r="T15" s="74">
        <f t="shared" si="9"/>
        <v>2770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34.6</v>
      </c>
      <c r="D16" s="42">
        <f t="shared" si="6"/>
        <v>45700</v>
      </c>
      <c r="E16" s="192">
        <f t="shared" si="7"/>
        <v>554</v>
      </c>
      <c r="F16" s="127">
        <f t="shared" si="2"/>
        <v>2502</v>
      </c>
      <c r="G16" s="127">
        <f t="shared" si="3"/>
        <v>0</v>
      </c>
      <c r="H16" s="61"/>
      <c r="I16" s="470"/>
      <c r="J16" s="471"/>
      <c r="K16" s="62"/>
      <c r="L16" s="63"/>
      <c r="M16" s="64"/>
      <c r="N16" s="122"/>
      <c r="O16" s="121">
        <f t="shared" si="4"/>
        <v>0</v>
      </c>
      <c r="P16" s="65"/>
      <c r="Q16" s="66"/>
      <c r="R16" s="66"/>
      <c r="S16" s="45">
        <f t="shared" si="8"/>
        <v>554</v>
      </c>
      <c r="T16" s="75">
        <f t="shared" si="9"/>
        <v>3324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35.6</v>
      </c>
      <c r="D17" s="42">
        <f t="shared" si="6"/>
        <v>45701</v>
      </c>
      <c r="E17" s="192">
        <f t="shared" si="7"/>
        <v>554</v>
      </c>
      <c r="F17" s="127">
        <f t="shared" si="2"/>
        <v>2502</v>
      </c>
      <c r="G17" s="127">
        <f t="shared" si="3"/>
        <v>0</v>
      </c>
      <c r="H17" s="61"/>
      <c r="I17" s="470"/>
      <c r="J17" s="471"/>
      <c r="K17" s="62"/>
      <c r="L17" s="63">
        <v>1500</v>
      </c>
      <c r="M17" s="64"/>
      <c r="N17" s="122">
        <v>0.61909999999999998</v>
      </c>
      <c r="O17" s="121">
        <f t="shared" si="4"/>
        <v>928.65</v>
      </c>
      <c r="P17" s="65"/>
      <c r="Q17" s="66"/>
      <c r="R17" s="66"/>
      <c r="S17" s="45">
        <f t="shared" si="8"/>
        <v>554</v>
      </c>
      <c r="T17" s="74">
        <f t="shared" si="9"/>
        <v>3878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36.6</v>
      </c>
      <c r="D18" s="42">
        <f t="shared" si="6"/>
        <v>45702</v>
      </c>
      <c r="E18" s="192">
        <f>E17-H17-Q18</f>
        <v>554</v>
      </c>
      <c r="F18" s="127">
        <f t="shared" si="2"/>
        <v>2502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65"/>
      <c r="Q18" s="66"/>
      <c r="R18" s="66"/>
      <c r="S18" s="45">
        <f t="shared" si="8"/>
        <v>554</v>
      </c>
      <c r="T18" s="74">
        <f t="shared" si="9"/>
        <v>4432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37.6</v>
      </c>
      <c r="D19" s="42">
        <f t="shared" si="6"/>
        <v>45703</v>
      </c>
      <c r="E19" s="192">
        <f t="shared" si="7"/>
        <v>554</v>
      </c>
      <c r="F19" s="127">
        <f t="shared" si="2"/>
        <v>2502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65"/>
      <c r="Q19" s="66"/>
      <c r="R19" s="66"/>
      <c r="S19" s="45">
        <f t="shared" si="8"/>
        <v>554</v>
      </c>
      <c r="T19" s="74">
        <f t="shared" si="9"/>
        <v>4986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38.6</v>
      </c>
      <c r="D20" s="42">
        <f t="shared" si="6"/>
        <v>45704</v>
      </c>
      <c r="E20" s="192">
        <f t="shared" si="7"/>
        <v>554</v>
      </c>
      <c r="F20" s="127">
        <f t="shared" si="2"/>
        <v>2502</v>
      </c>
      <c r="G20" s="127">
        <f t="shared" si="3"/>
        <v>0</v>
      </c>
      <c r="H20" s="61"/>
      <c r="I20" s="470"/>
      <c r="J20" s="471"/>
      <c r="K20" s="62"/>
      <c r="L20" s="63">
        <v>3000</v>
      </c>
      <c r="M20" s="64"/>
      <c r="N20" s="122">
        <v>0.61909999999999998</v>
      </c>
      <c r="O20" s="121">
        <f t="shared" si="4"/>
        <v>1857.3</v>
      </c>
      <c r="P20" s="65"/>
      <c r="Q20" s="66"/>
      <c r="R20" s="66"/>
      <c r="S20" s="45">
        <f t="shared" si="8"/>
        <v>554</v>
      </c>
      <c r="T20" s="74">
        <f t="shared" si="9"/>
        <v>5540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39.6</v>
      </c>
      <c r="D21" s="42">
        <f t="shared" si="6"/>
        <v>45705</v>
      </c>
      <c r="E21" s="192">
        <f t="shared" si="7"/>
        <v>554</v>
      </c>
      <c r="F21" s="127">
        <f t="shared" si="2"/>
        <v>2502</v>
      </c>
      <c r="G21" s="127">
        <f t="shared" si="3"/>
        <v>0</v>
      </c>
      <c r="H21" s="61"/>
      <c r="I21" s="470"/>
      <c r="J21" s="471"/>
      <c r="K21" s="62"/>
      <c r="L21" s="63"/>
      <c r="M21" s="64"/>
      <c r="N21" s="122"/>
      <c r="O21" s="121">
        <f t="shared" si="4"/>
        <v>0</v>
      </c>
      <c r="P21" s="65"/>
      <c r="Q21" s="66"/>
      <c r="R21" s="66"/>
      <c r="S21" s="45">
        <f t="shared" si="8"/>
        <v>554</v>
      </c>
      <c r="T21" s="74">
        <f t="shared" si="9"/>
        <v>6094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40.6</v>
      </c>
      <c r="D22" s="42">
        <f t="shared" si="6"/>
        <v>45706</v>
      </c>
      <c r="E22" s="192">
        <f t="shared" si="7"/>
        <v>554</v>
      </c>
      <c r="F22" s="127">
        <f t="shared" si="2"/>
        <v>2502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554</v>
      </c>
      <c r="T22" s="74">
        <f t="shared" si="9"/>
        <v>6648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41.6</v>
      </c>
      <c r="D23" s="42">
        <f t="shared" si="6"/>
        <v>45707</v>
      </c>
      <c r="E23" s="192">
        <f t="shared" si="7"/>
        <v>554</v>
      </c>
      <c r="F23" s="127">
        <f t="shared" si="2"/>
        <v>2502</v>
      </c>
      <c r="G23" s="127">
        <f t="shared" si="3"/>
        <v>0</v>
      </c>
      <c r="H23" s="61"/>
      <c r="I23" s="470"/>
      <c r="J23" s="471"/>
      <c r="K23" s="62"/>
      <c r="L23" s="63">
        <v>3000</v>
      </c>
      <c r="M23" s="64"/>
      <c r="N23" s="122">
        <v>0.61909999999999998</v>
      </c>
      <c r="O23" s="121">
        <f t="shared" si="4"/>
        <v>1857.3</v>
      </c>
      <c r="P23" s="65"/>
      <c r="Q23" s="66"/>
      <c r="R23" s="66"/>
      <c r="S23" s="45">
        <f t="shared" si="8"/>
        <v>554</v>
      </c>
      <c r="T23" s="75">
        <f t="shared" si="9"/>
        <v>7202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42.6</v>
      </c>
      <c r="D24" s="42">
        <f t="shared" si="6"/>
        <v>45708</v>
      </c>
      <c r="E24" s="192">
        <f t="shared" si="7"/>
        <v>554</v>
      </c>
      <c r="F24" s="127">
        <f t="shared" si="2"/>
        <v>2502</v>
      </c>
      <c r="G24" s="127">
        <f t="shared" si="3"/>
        <v>0</v>
      </c>
      <c r="H24" s="61"/>
      <c r="I24" s="470"/>
      <c r="J24" s="471"/>
      <c r="K24" s="62"/>
      <c r="L24" s="63"/>
      <c r="M24" s="64"/>
      <c r="N24" s="122"/>
      <c r="O24" s="121">
        <f t="shared" si="4"/>
        <v>0</v>
      </c>
      <c r="P24" s="65"/>
      <c r="Q24" s="66"/>
      <c r="R24" s="66"/>
      <c r="S24" s="45">
        <f t="shared" si="8"/>
        <v>554</v>
      </c>
      <c r="T24" s="74">
        <f t="shared" si="9"/>
        <v>7756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43.6</v>
      </c>
      <c r="D25" s="42">
        <f t="shared" si="6"/>
        <v>45709</v>
      </c>
      <c r="E25" s="192">
        <f t="shared" si="7"/>
        <v>554</v>
      </c>
      <c r="F25" s="127">
        <f t="shared" si="2"/>
        <v>2502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554</v>
      </c>
      <c r="T25" s="74">
        <f t="shared" si="9"/>
        <v>8310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44.6</v>
      </c>
      <c r="D26" s="42">
        <f t="shared" si="6"/>
        <v>45710</v>
      </c>
      <c r="E26" s="192">
        <f t="shared" si="7"/>
        <v>554</v>
      </c>
      <c r="F26" s="127">
        <f t="shared" si="2"/>
        <v>2502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554</v>
      </c>
      <c r="T26" s="74">
        <f t="shared" si="9"/>
        <v>8864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45.6</v>
      </c>
      <c r="D27" s="42">
        <f t="shared" si="6"/>
        <v>45711</v>
      </c>
      <c r="E27" s="192">
        <f t="shared" si="7"/>
        <v>554</v>
      </c>
      <c r="F27" s="127">
        <f t="shared" si="2"/>
        <v>2502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554</v>
      </c>
      <c r="T27" s="74">
        <f t="shared" si="9"/>
        <v>9418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46.6</v>
      </c>
      <c r="D28" s="42">
        <f t="shared" si="11"/>
        <v>45712</v>
      </c>
      <c r="E28" s="192">
        <f t="shared" si="7"/>
        <v>554</v>
      </c>
      <c r="F28" s="127">
        <f t="shared" si="2"/>
        <v>2502</v>
      </c>
      <c r="G28" s="127">
        <f t="shared" si="3"/>
        <v>0</v>
      </c>
      <c r="H28" s="61"/>
      <c r="I28" s="470"/>
      <c r="J28" s="471"/>
      <c r="K28" s="62"/>
      <c r="L28" s="63"/>
      <c r="M28" s="64"/>
      <c r="N28" s="122"/>
      <c r="O28" s="121">
        <f t="shared" si="4"/>
        <v>0</v>
      </c>
      <c r="P28" s="65"/>
      <c r="Q28" s="66"/>
      <c r="R28" s="66"/>
      <c r="S28" s="45">
        <f t="shared" si="8"/>
        <v>554</v>
      </c>
      <c r="T28" s="74">
        <f t="shared" si="9"/>
        <v>9972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47.6</v>
      </c>
      <c r="D29" s="42">
        <f t="shared" si="11"/>
        <v>45713</v>
      </c>
      <c r="E29" s="192">
        <f t="shared" si="7"/>
        <v>554</v>
      </c>
      <c r="F29" s="127">
        <f t="shared" si="2"/>
        <v>2502</v>
      </c>
      <c r="G29" s="127">
        <f t="shared" si="3"/>
        <v>0</v>
      </c>
      <c r="H29" s="61"/>
      <c r="I29" s="470"/>
      <c r="J29" s="471"/>
      <c r="K29" s="62"/>
      <c r="L29" s="63"/>
      <c r="M29" s="64">
        <v>3000</v>
      </c>
      <c r="N29" s="122">
        <v>0.51339999999999997</v>
      </c>
      <c r="O29" s="121">
        <f t="shared" si="4"/>
        <v>1540.1999999999998</v>
      </c>
      <c r="P29" s="65"/>
      <c r="Q29" s="66"/>
      <c r="R29" s="66"/>
      <c r="S29" s="45">
        <f t="shared" si="8"/>
        <v>554</v>
      </c>
      <c r="T29" s="74">
        <f t="shared" si="9"/>
        <v>10526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48.6</v>
      </c>
      <c r="D30" s="42">
        <f t="shared" si="11"/>
        <v>45714</v>
      </c>
      <c r="E30" s="192">
        <f t="shared" si="7"/>
        <v>554</v>
      </c>
      <c r="F30" s="127">
        <f t="shared" si="2"/>
        <v>2502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554</v>
      </c>
      <c r="T30" s="75">
        <f t="shared" si="9"/>
        <v>11080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49.6</v>
      </c>
      <c r="D31" s="42">
        <f t="shared" si="11"/>
        <v>45715</v>
      </c>
      <c r="E31" s="192">
        <f t="shared" si="7"/>
        <v>554</v>
      </c>
      <c r="F31" s="127">
        <f t="shared" si="2"/>
        <v>2502</v>
      </c>
      <c r="G31" s="127">
        <f t="shared" si="3"/>
        <v>0</v>
      </c>
      <c r="H31" s="61"/>
      <c r="I31" s="470"/>
      <c r="J31" s="471"/>
      <c r="K31" s="62"/>
      <c r="L31" s="63"/>
      <c r="M31" s="64"/>
      <c r="N31" s="122"/>
      <c r="O31" s="121">
        <f t="shared" si="4"/>
        <v>0</v>
      </c>
      <c r="P31" s="65"/>
      <c r="Q31" s="66"/>
      <c r="R31" s="66"/>
      <c r="S31" s="45">
        <f t="shared" si="8"/>
        <v>554</v>
      </c>
      <c r="T31" s="74">
        <f t="shared" si="9"/>
        <v>11634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50.6</v>
      </c>
      <c r="D32" s="42">
        <f t="shared" si="11"/>
        <v>45716</v>
      </c>
      <c r="E32" s="192">
        <f t="shared" si="7"/>
        <v>554</v>
      </c>
      <c r="F32" s="127">
        <f t="shared" si="2"/>
        <v>2502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554</v>
      </c>
      <c r="T32" s="74">
        <f t="shared" si="9"/>
        <v>12188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51.6</v>
      </c>
      <c r="D33" s="42">
        <f t="shared" si="11"/>
        <v>45717</v>
      </c>
      <c r="E33" s="192">
        <f t="shared" si="7"/>
        <v>554</v>
      </c>
      <c r="F33" s="127">
        <f t="shared" si="2"/>
        <v>2502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554</v>
      </c>
      <c r="T33" s="74">
        <f t="shared" si="9"/>
        <v>12742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52.6</v>
      </c>
      <c r="D34" s="42">
        <f t="shared" si="11"/>
        <v>45718</v>
      </c>
      <c r="E34" s="192">
        <f t="shared" si="7"/>
        <v>554</v>
      </c>
      <c r="F34" s="127">
        <f t="shared" si="2"/>
        <v>2502</v>
      </c>
      <c r="G34" s="127">
        <f t="shared" si="3"/>
        <v>0</v>
      </c>
      <c r="H34" s="61"/>
      <c r="I34" s="470"/>
      <c r="J34" s="471"/>
      <c r="K34" s="62"/>
      <c r="L34" s="63"/>
      <c r="M34" s="64">
        <v>3000</v>
      </c>
      <c r="N34" s="122">
        <v>0.51339999999999997</v>
      </c>
      <c r="O34" s="121">
        <f t="shared" si="4"/>
        <v>1540.1999999999998</v>
      </c>
      <c r="P34" s="65"/>
      <c r="Q34" s="66"/>
      <c r="R34" s="66"/>
      <c r="S34" s="45">
        <f t="shared" si="8"/>
        <v>554</v>
      </c>
      <c r="T34" s="74">
        <f t="shared" si="9"/>
        <v>13296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53.6</v>
      </c>
      <c r="D35" s="42">
        <f t="shared" si="11"/>
        <v>45719</v>
      </c>
      <c r="E35" s="192">
        <f t="shared" si="7"/>
        <v>554</v>
      </c>
      <c r="F35" s="127">
        <f t="shared" si="2"/>
        <v>2502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554</v>
      </c>
      <c r="T35" s="74">
        <f t="shared" si="9"/>
        <v>13850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54.6</v>
      </c>
      <c r="D36" s="42">
        <f t="shared" si="11"/>
        <v>45720</v>
      </c>
      <c r="E36" s="192">
        <f t="shared" si="7"/>
        <v>554</v>
      </c>
      <c r="F36" s="127">
        <f t="shared" si="2"/>
        <v>2502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554</v>
      </c>
      <c r="T36" s="74">
        <f t="shared" si="9"/>
        <v>14404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55.6</v>
      </c>
      <c r="D37" s="42">
        <f t="shared" si="11"/>
        <v>45721</v>
      </c>
      <c r="E37" s="192">
        <f t="shared" si="7"/>
        <v>554</v>
      </c>
      <c r="F37" s="127">
        <f t="shared" si="2"/>
        <v>2502</v>
      </c>
      <c r="G37" s="127">
        <f t="shared" si="3"/>
        <v>0</v>
      </c>
      <c r="H37" s="61"/>
      <c r="I37" s="470"/>
      <c r="J37" s="471"/>
      <c r="K37" s="62"/>
      <c r="L37" s="63"/>
      <c r="M37" s="64">
        <v>3000</v>
      </c>
      <c r="N37" s="122">
        <v>0.51290000000000002</v>
      </c>
      <c r="O37" s="121">
        <f t="shared" si="4"/>
        <v>1538.7</v>
      </c>
      <c r="P37" s="65"/>
      <c r="Q37" s="66"/>
      <c r="R37" s="66"/>
      <c r="S37" s="45">
        <f t="shared" si="8"/>
        <v>554</v>
      </c>
      <c r="T37" s="75">
        <f t="shared" si="9"/>
        <v>14958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56.6</v>
      </c>
      <c r="D38" s="42">
        <f t="shared" si="11"/>
        <v>45722</v>
      </c>
      <c r="E38" s="192">
        <f t="shared" si="7"/>
        <v>554</v>
      </c>
      <c r="F38" s="127">
        <f t="shared" si="2"/>
        <v>2502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554</v>
      </c>
      <c r="T38" s="74">
        <f t="shared" si="9"/>
        <v>15512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57.6</v>
      </c>
      <c r="D39" s="42">
        <f t="shared" si="11"/>
        <v>45723</v>
      </c>
      <c r="E39" s="192">
        <f t="shared" si="7"/>
        <v>554</v>
      </c>
      <c r="F39" s="127">
        <f t="shared" si="2"/>
        <v>2502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554</v>
      </c>
      <c r="T39" s="74">
        <f t="shared" si="9"/>
        <v>16066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58.6</v>
      </c>
      <c r="D40" s="42">
        <f t="shared" si="11"/>
        <v>45724</v>
      </c>
      <c r="E40" s="192">
        <f t="shared" si="7"/>
        <v>554</v>
      </c>
      <c r="F40" s="127">
        <f t="shared" si="2"/>
        <v>2502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554</v>
      </c>
      <c r="T40" s="74">
        <f t="shared" si="9"/>
        <v>16620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59.6</v>
      </c>
      <c r="D41" s="42">
        <f t="shared" si="11"/>
        <v>45725</v>
      </c>
      <c r="E41" s="192">
        <f t="shared" si="7"/>
        <v>554</v>
      </c>
      <c r="F41" s="127">
        <f t="shared" si="2"/>
        <v>2502</v>
      </c>
      <c r="G41" s="127">
        <f t="shared" si="3"/>
        <v>0</v>
      </c>
      <c r="H41" s="61"/>
      <c r="I41" s="470"/>
      <c r="J41" s="471"/>
      <c r="K41" s="62"/>
      <c r="L41" s="63"/>
      <c r="M41" s="64"/>
      <c r="N41" s="122"/>
      <c r="O41" s="121">
        <f t="shared" si="4"/>
        <v>0</v>
      </c>
      <c r="P41" s="65"/>
      <c r="Q41" s="66"/>
      <c r="R41" s="66"/>
      <c r="S41" s="45">
        <f t="shared" si="8"/>
        <v>554</v>
      </c>
      <c r="T41" s="74">
        <f t="shared" si="9"/>
        <v>17174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60.6</v>
      </c>
      <c r="D42" s="42">
        <f t="shared" si="11"/>
        <v>45726</v>
      </c>
      <c r="E42" s="192">
        <f t="shared" si="7"/>
        <v>554</v>
      </c>
      <c r="F42" s="127">
        <f t="shared" si="2"/>
        <v>2502</v>
      </c>
      <c r="G42" s="127">
        <f t="shared" si="3"/>
        <v>16.36</v>
      </c>
      <c r="H42" s="61">
        <v>1</v>
      </c>
      <c r="I42" s="470"/>
      <c r="J42" s="471"/>
      <c r="K42" s="62"/>
      <c r="L42" s="63"/>
      <c r="M42" s="64"/>
      <c r="N42" s="122"/>
      <c r="O42" s="121">
        <f t="shared" si="4"/>
        <v>0</v>
      </c>
      <c r="P42" s="65" t="s">
        <v>323</v>
      </c>
      <c r="Q42" s="66"/>
      <c r="R42" s="66"/>
      <c r="S42" s="45">
        <f t="shared" si="8"/>
        <v>553</v>
      </c>
      <c r="T42" s="74">
        <f t="shared" si="9"/>
        <v>17727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61.6</v>
      </c>
      <c r="D43" s="42">
        <f t="shared" si="11"/>
        <v>45727</v>
      </c>
      <c r="E43" s="192">
        <f t="shared" si="7"/>
        <v>553</v>
      </c>
      <c r="F43" s="127">
        <f t="shared" si="2"/>
        <v>2502</v>
      </c>
      <c r="G43" s="127">
        <f t="shared" si="3"/>
        <v>0</v>
      </c>
      <c r="H43" s="61"/>
      <c r="I43" s="470"/>
      <c r="J43" s="471"/>
      <c r="K43" s="62"/>
      <c r="L43" s="63"/>
      <c r="M43" s="64"/>
      <c r="N43" s="122"/>
      <c r="O43" s="121">
        <f t="shared" si="4"/>
        <v>0</v>
      </c>
      <c r="P43" s="65"/>
      <c r="Q43" s="66"/>
      <c r="R43" s="66"/>
      <c r="S43" s="45">
        <f t="shared" si="8"/>
        <v>553</v>
      </c>
      <c r="T43" s="74">
        <f t="shared" si="9"/>
        <v>18280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62.6</v>
      </c>
      <c r="D44" s="42">
        <f t="shared" si="12"/>
        <v>45728</v>
      </c>
      <c r="E44" s="192">
        <f t="shared" si="7"/>
        <v>553</v>
      </c>
      <c r="F44" s="127">
        <f t="shared" si="2"/>
        <v>2502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553</v>
      </c>
      <c r="T44" s="75">
        <f t="shared" si="9"/>
        <v>18833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63.6</v>
      </c>
      <c r="D45" s="42">
        <f t="shared" si="12"/>
        <v>45729</v>
      </c>
      <c r="E45" s="192">
        <f t="shared" si="7"/>
        <v>553</v>
      </c>
      <c r="F45" s="127">
        <f t="shared" si="2"/>
        <v>2502</v>
      </c>
      <c r="G45" s="127">
        <f t="shared" si="3"/>
        <v>0</v>
      </c>
      <c r="H45" s="61"/>
      <c r="I45" s="470"/>
      <c r="J45" s="471"/>
      <c r="K45" s="62"/>
      <c r="L45" s="63"/>
      <c r="M45" s="64"/>
      <c r="N45" s="122"/>
      <c r="O45" s="121">
        <f t="shared" si="4"/>
        <v>0</v>
      </c>
      <c r="P45" s="65"/>
      <c r="Q45" s="66"/>
      <c r="R45" s="66"/>
      <c r="S45" s="45">
        <f t="shared" si="8"/>
        <v>553</v>
      </c>
      <c r="T45" s="74">
        <f>T44+S45</f>
        <v>19386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64.599999999999994</v>
      </c>
      <c r="D46" s="42">
        <f t="shared" si="12"/>
        <v>45730</v>
      </c>
      <c r="E46" s="192">
        <f t="shared" si="7"/>
        <v>553</v>
      </c>
      <c r="F46" s="127">
        <f t="shared" si="2"/>
        <v>2502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553</v>
      </c>
      <c r="T46" s="74">
        <f>T45+S46</f>
        <v>19939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65.599999999999994</v>
      </c>
      <c r="D47" s="42">
        <f t="shared" si="12"/>
        <v>45731</v>
      </c>
      <c r="E47" s="192">
        <f t="shared" si="7"/>
        <v>553</v>
      </c>
      <c r="F47" s="127">
        <f t="shared" si="2"/>
        <v>2502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553</v>
      </c>
      <c r="T47" s="74">
        <f t="shared" si="9"/>
        <v>20492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66.599999999999994</v>
      </c>
      <c r="D48" s="42">
        <f t="shared" si="12"/>
        <v>45732</v>
      </c>
      <c r="E48" s="192">
        <f t="shared" si="7"/>
        <v>553</v>
      </c>
      <c r="F48" s="127">
        <f t="shared" si="2"/>
        <v>2502</v>
      </c>
      <c r="G48" s="127">
        <f t="shared" si="3"/>
        <v>0</v>
      </c>
      <c r="H48" s="61"/>
      <c r="I48" s="470"/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553</v>
      </c>
      <c r="T48" s="74">
        <f t="shared" si="9"/>
        <v>21045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67.599999999999994</v>
      </c>
      <c r="D49" s="42">
        <f t="shared" si="12"/>
        <v>45733</v>
      </c>
      <c r="E49" s="192">
        <f t="shared" si="7"/>
        <v>1</v>
      </c>
      <c r="F49" s="127">
        <f t="shared" si="2"/>
        <v>2502</v>
      </c>
      <c r="G49" s="127">
        <f t="shared" si="3"/>
        <v>23.56</v>
      </c>
      <c r="H49" s="61">
        <v>1</v>
      </c>
      <c r="I49" s="470"/>
      <c r="J49" s="471"/>
      <c r="K49" s="62"/>
      <c r="L49" s="63"/>
      <c r="M49" s="64">
        <v>-524</v>
      </c>
      <c r="N49" s="122">
        <v>0.51290000000000002</v>
      </c>
      <c r="O49" s="121">
        <f t="shared" si="4"/>
        <v>-268.75960000000003</v>
      </c>
      <c r="P49" s="65" t="s">
        <v>324</v>
      </c>
      <c r="Q49" s="66">
        <v>552</v>
      </c>
      <c r="R49" s="66">
        <v>15360</v>
      </c>
      <c r="S49" s="45">
        <f t="shared" si="8"/>
        <v>0</v>
      </c>
      <c r="T49" s="74">
        <f t="shared" si="9"/>
        <v>21045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68.599999999999994</v>
      </c>
      <c r="D50" s="42">
        <f t="shared" si="12"/>
        <v>45734</v>
      </c>
      <c r="E50" s="192">
        <f t="shared" si="7"/>
        <v>0</v>
      </c>
      <c r="F50" s="127">
        <f t="shared" si="2"/>
        <v>2502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21045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69.599999999999994</v>
      </c>
      <c r="D51" s="42">
        <f t="shared" si="12"/>
        <v>45735</v>
      </c>
      <c r="E51" s="192">
        <f t="shared" si="7"/>
        <v>0</v>
      </c>
      <c r="F51" s="127">
        <f t="shared" si="2"/>
        <v>2502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21045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70.599999999999994</v>
      </c>
      <c r="D52" s="42">
        <f t="shared" si="12"/>
        <v>45736</v>
      </c>
      <c r="E52" s="192">
        <f t="shared" si="7"/>
        <v>0</v>
      </c>
      <c r="F52" s="127">
        <f t="shared" si="2"/>
        <v>2502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21045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71.599999999999994</v>
      </c>
      <c r="D53" s="42">
        <f t="shared" si="12"/>
        <v>45737</v>
      </c>
      <c r="E53" s="192">
        <f t="shared" si="7"/>
        <v>0</v>
      </c>
      <c r="F53" s="127">
        <f t="shared" si="2"/>
        <v>2502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21045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72.599999999999994</v>
      </c>
      <c r="D54" s="42">
        <f t="shared" si="12"/>
        <v>45738</v>
      </c>
      <c r="E54" s="192">
        <f t="shared" si="7"/>
        <v>0</v>
      </c>
      <c r="F54" s="127">
        <f t="shared" si="2"/>
        <v>2502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21045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73.599999999999994</v>
      </c>
      <c r="D55" s="42">
        <f t="shared" si="12"/>
        <v>45739</v>
      </c>
      <c r="E55" s="192">
        <f t="shared" si="7"/>
        <v>0</v>
      </c>
      <c r="F55" s="127">
        <f t="shared" si="2"/>
        <v>2502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21045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74.599999999999994</v>
      </c>
      <c r="D56" s="42">
        <f t="shared" si="12"/>
        <v>45740</v>
      </c>
      <c r="E56" s="192">
        <f t="shared" si="7"/>
        <v>0</v>
      </c>
      <c r="F56" s="127">
        <f t="shared" si="2"/>
        <v>2502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21045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75.599999999999994</v>
      </c>
      <c r="D57" s="42">
        <f t="shared" si="12"/>
        <v>45741</v>
      </c>
      <c r="E57" s="192">
        <f>E56-H56-Q57</f>
        <v>0</v>
      </c>
      <c r="F57" s="127">
        <f t="shared" si="2"/>
        <v>2502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21045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76.599999999999994</v>
      </c>
      <c r="D58" s="44">
        <f t="shared" si="12"/>
        <v>45742</v>
      </c>
      <c r="E58" s="192">
        <f>E57-H57-Q58</f>
        <v>0</v>
      </c>
      <c r="F58" s="127">
        <f t="shared" si="2"/>
        <v>2502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21045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39.92</v>
      </c>
      <c r="H59" s="46">
        <f>SUM(H10:H58)</f>
        <v>2</v>
      </c>
      <c r="I59" s="485"/>
      <c r="J59" s="486"/>
      <c r="K59" s="480">
        <f>SUM(K10:M58)</f>
        <v>17976</v>
      </c>
      <c r="L59" s="481"/>
      <c r="M59" s="482"/>
      <c r="N59" s="120"/>
      <c r="O59" s="120">
        <f>SUM(O10:O58)</f>
        <v>10497.390400000002</v>
      </c>
      <c r="P59" s="47"/>
      <c r="Q59" s="48">
        <f>SUM(Q10:Q58)</f>
        <v>652</v>
      </c>
      <c r="R59" s="48">
        <f>SUM(R10:R58)</f>
        <v>15933</v>
      </c>
      <c r="S59" s="49"/>
      <c r="T59" s="77">
        <f t="shared" si="13"/>
        <v>21045</v>
      </c>
      <c r="U59" s="78"/>
      <c r="V59" s="78"/>
      <c r="W59" s="151"/>
      <c r="X59" s="152"/>
      <c r="Y59" s="154">
        <f>SUM(Y10:Y30)</f>
        <v>25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3C00-000000000000}">
      <formula1>$AA$10:$AA$25</formula1>
    </dataValidation>
  </dataValidation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00B050"/>
  </sheetPr>
  <dimension ref="A1:AL101"/>
  <sheetViews>
    <sheetView workbookViewId="0">
      <selection activeCell="AA4" sqref="AA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  <c r="V1" t="s">
        <v>340</v>
      </c>
    </row>
    <row r="2" spans="1:38" ht="18.75" x14ac:dyDescent="0.3">
      <c r="A2" s="408" t="s">
        <v>1</v>
      </c>
      <c r="B2" s="409"/>
      <c r="C2" s="410"/>
      <c r="D2" s="444">
        <v>2501</v>
      </c>
      <c r="E2" s="445"/>
      <c r="F2" s="446"/>
      <c r="G2" s="139"/>
      <c r="H2" s="413" t="s">
        <v>2</v>
      </c>
      <c r="I2" s="414"/>
      <c r="J2" s="442">
        <v>694</v>
      </c>
      <c r="K2" s="443"/>
      <c r="L2" s="29" t="s">
        <v>3</v>
      </c>
      <c r="M2" s="165">
        <f>T59</f>
        <v>24471</v>
      </c>
      <c r="N2" s="29" t="s">
        <v>14</v>
      </c>
      <c r="O2" s="181">
        <f>K59</f>
        <v>19400</v>
      </c>
      <c r="P2" s="29" t="s">
        <v>40</v>
      </c>
      <c r="Q2" s="53"/>
      <c r="R2" s="186" t="s">
        <v>236</v>
      </c>
      <c r="S2" s="160">
        <f>Y59</f>
        <v>12.5</v>
      </c>
      <c r="T2" t="s">
        <v>297</v>
      </c>
      <c r="U2">
        <f xml:space="preserve"> SUM(K10:K58)</f>
        <v>1900</v>
      </c>
      <c r="V2">
        <f>(U2/((J$2)-(SUM(Q10:Q14))))</f>
        <v>2.9503105590062111</v>
      </c>
      <c r="W2" t="e">
        <f t="shared" ref="W2:Y2" si="0">((V2)-(SUM(R10:R14))/K$2)</f>
        <v>#DIV/0!</v>
      </c>
      <c r="X2" t="e">
        <f t="shared" si="0"/>
        <v>#DIV/0!</v>
      </c>
      <c r="Y2" t="e">
        <f t="shared" si="0"/>
        <v>#DIV/0!</v>
      </c>
      <c r="AB2">
        <f>SUM(H10:H20)</f>
        <v>0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140"/>
      <c r="H3" s="392" t="s">
        <v>4</v>
      </c>
      <c r="I3" s="393"/>
      <c r="J3" s="440">
        <v>4719</v>
      </c>
      <c r="K3" s="441"/>
      <c r="L3" s="28" t="s">
        <v>113</v>
      </c>
      <c r="M3" s="166">
        <f>J3/J2</f>
        <v>6.7997118155619596</v>
      </c>
      <c r="N3" s="171" t="s">
        <v>15</v>
      </c>
      <c r="O3" s="182">
        <f>(O2/(J7-J3))</f>
        <v>1.5532425940752601</v>
      </c>
      <c r="P3" s="171" t="s">
        <v>41</v>
      </c>
      <c r="Q3" s="54"/>
      <c r="R3" s="187" t="s">
        <v>237</v>
      </c>
      <c r="S3" s="161">
        <f>G59</f>
        <v>22.36</v>
      </c>
      <c r="T3" t="s">
        <v>246</v>
      </c>
      <c r="U3">
        <f>SUM(L10:L57)</f>
        <v>9500</v>
      </c>
      <c r="V3">
        <f>(U3/((J$2)-(SUM(Q10:Q15))))</f>
        <v>14.751552795031056</v>
      </c>
    </row>
    <row r="4" spans="1:38" ht="18.75" x14ac:dyDescent="0.3">
      <c r="A4" s="387" t="s">
        <v>5</v>
      </c>
      <c r="B4" s="388"/>
      <c r="C4" s="389"/>
      <c r="D4" s="436">
        <v>45687</v>
      </c>
      <c r="E4" s="437"/>
      <c r="F4" s="438"/>
      <c r="G4" s="138"/>
      <c r="H4" s="433" t="s">
        <v>6</v>
      </c>
      <c r="I4" s="434"/>
      <c r="J4" s="395">
        <f>H59</f>
        <v>1</v>
      </c>
      <c r="K4" s="435"/>
      <c r="L4" s="30" t="s">
        <v>7</v>
      </c>
      <c r="M4" s="167">
        <f>(SUM(H10:H20)/J2)+(SUM(H21:H58)/(J2-J5-AB2))</f>
        <v>1.5527950310559005E-3</v>
      </c>
      <c r="N4" s="175" t="s">
        <v>111</v>
      </c>
      <c r="O4" s="183">
        <f>O59</f>
        <v>11395.907999999998</v>
      </c>
      <c r="P4" s="172" t="s">
        <v>39</v>
      </c>
      <c r="Q4" s="54"/>
      <c r="R4" s="187" t="s">
        <v>242</v>
      </c>
      <c r="S4" s="161">
        <f>O2-S3-S2</f>
        <v>19365.14</v>
      </c>
      <c r="T4" t="s">
        <v>37</v>
      </c>
      <c r="U4">
        <f>SUM(M10:M58)</f>
        <v>8000</v>
      </c>
      <c r="V4">
        <f>(U4/((J$2)-(SUM(Q10:Q14))))</f>
        <v>12.422360248447205</v>
      </c>
    </row>
    <row r="5" spans="1:38" ht="18.75" x14ac:dyDescent="0.3">
      <c r="A5" s="387" t="s">
        <v>8</v>
      </c>
      <c r="B5" s="388"/>
      <c r="C5" s="389"/>
      <c r="D5" s="436">
        <v>45726</v>
      </c>
      <c r="E5" s="437"/>
      <c r="F5" s="438"/>
      <c r="G5" s="138"/>
      <c r="H5" s="433" t="s">
        <v>106</v>
      </c>
      <c r="I5" s="434"/>
      <c r="J5" s="395">
        <f>SUM(Q10:Q25)</f>
        <v>50</v>
      </c>
      <c r="K5" s="435"/>
      <c r="L5" s="30" t="s">
        <v>10</v>
      </c>
      <c r="M5" s="168">
        <f>((J7-J3)/M2)*1000</f>
        <v>510.40006538351525</v>
      </c>
      <c r="N5" s="173" t="s">
        <v>112</v>
      </c>
      <c r="O5" s="184">
        <f>O4/(J7-J3)</f>
        <v>0.91240256204963954</v>
      </c>
      <c r="P5" s="173" t="s">
        <v>42</v>
      </c>
      <c r="Q5" s="54"/>
      <c r="R5" s="187" t="s">
        <v>238</v>
      </c>
      <c r="S5" s="161">
        <f>S4/J6</f>
        <v>30.116858475894244</v>
      </c>
    </row>
    <row r="6" spans="1:38" ht="18.75" x14ac:dyDescent="0.3">
      <c r="A6" s="387" t="s">
        <v>11</v>
      </c>
      <c r="B6" s="388"/>
      <c r="C6" s="389"/>
      <c r="D6" s="447">
        <v>28.1</v>
      </c>
      <c r="E6" s="448"/>
      <c r="F6" s="449"/>
      <c r="G6" s="140"/>
      <c r="H6" s="433" t="s">
        <v>107</v>
      </c>
      <c r="I6" s="434"/>
      <c r="J6" s="395">
        <f>Q59-J5</f>
        <v>643</v>
      </c>
      <c r="K6" s="435"/>
      <c r="L6" s="28" t="s">
        <v>109</v>
      </c>
      <c r="M6" s="169">
        <f>SUM(R40:R58)/SUM(Q40:Q58)</f>
        <v>26.253499222395025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67.099999999999994</v>
      </c>
      <c r="E7" s="464"/>
      <c r="F7" s="465"/>
      <c r="G7" s="141"/>
      <c r="H7" s="459" t="s">
        <v>12</v>
      </c>
      <c r="I7" s="460"/>
      <c r="J7" s="461">
        <f>R59</f>
        <v>17209</v>
      </c>
      <c r="K7" s="462"/>
      <c r="L7" s="31" t="s">
        <v>110</v>
      </c>
      <c r="M7" s="170">
        <f>SUM(R10:R25)/SUM(Q10:Q25)</f>
        <v>6.56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28.1</v>
      </c>
      <c r="D10" s="41">
        <f>D4</f>
        <v>45687</v>
      </c>
      <c r="E10" s="192">
        <f>J2</f>
        <v>694</v>
      </c>
      <c r="F10" s="127">
        <f>D$2</f>
        <v>2501</v>
      </c>
      <c r="G10" s="127">
        <f>H10*X10</f>
        <v>0</v>
      </c>
      <c r="H10" s="55"/>
      <c r="I10" s="468"/>
      <c r="J10" s="469"/>
      <c r="K10" s="56">
        <v>1400</v>
      </c>
      <c r="L10" s="57"/>
      <c r="M10" s="58"/>
      <c r="N10" s="121">
        <v>0.73772000000000004</v>
      </c>
      <c r="O10" s="121">
        <f>SUM(K10:M10)*N10</f>
        <v>1032.808</v>
      </c>
      <c r="P10" s="119" t="s">
        <v>298</v>
      </c>
      <c r="Q10" s="60"/>
      <c r="R10" s="60"/>
      <c r="S10" s="45">
        <f>E10-H10-Q10</f>
        <v>694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1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29.1</v>
      </c>
      <c r="D11" s="42">
        <f>D10+1</f>
        <v>45688</v>
      </c>
      <c r="E11" s="192">
        <f>E10-H10-Q11</f>
        <v>644</v>
      </c>
      <c r="F11" s="127">
        <f t="shared" ref="F11:F58" si="2">D$2</f>
        <v>2501</v>
      </c>
      <c r="G11" s="127">
        <f t="shared" ref="G11:G58" si="3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4">SUM(K11:M11)*N11</f>
        <v>0</v>
      </c>
      <c r="P11" s="118" t="s">
        <v>195</v>
      </c>
      <c r="Q11" s="66">
        <v>50</v>
      </c>
      <c r="R11" s="66">
        <v>328</v>
      </c>
      <c r="S11" s="45">
        <f>S10-H11-Q11</f>
        <v>644</v>
      </c>
      <c r="T11" s="74">
        <f>T10+S11</f>
        <v>644</v>
      </c>
      <c r="U11" s="78"/>
      <c r="V11" s="78"/>
      <c r="W11" s="148">
        <v>0.25</v>
      </c>
      <c r="X11" s="148">
        <f t="shared" ref="X11:X58" si="5">W11+X10</f>
        <v>0.25</v>
      </c>
      <c r="Y11" s="149">
        <f t="shared" si="1"/>
        <v>12.5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6">C11+1</f>
        <v>30.1</v>
      </c>
      <c r="D12" s="42">
        <f t="shared" si="6"/>
        <v>45689</v>
      </c>
      <c r="E12" s="192">
        <f t="shared" ref="E12:E56" si="7">E11-H11-Q12</f>
        <v>644</v>
      </c>
      <c r="F12" s="127">
        <f t="shared" si="2"/>
        <v>2501</v>
      </c>
      <c r="G12" s="127">
        <f t="shared" si="3"/>
        <v>0</v>
      </c>
      <c r="H12" s="61"/>
      <c r="I12" s="470"/>
      <c r="J12" s="471"/>
      <c r="K12" s="62"/>
      <c r="L12" s="63"/>
      <c r="M12" s="64"/>
      <c r="N12" s="122"/>
      <c r="O12" s="121">
        <f t="shared" si="4"/>
        <v>0</v>
      </c>
      <c r="P12" s="118"/>
      <c r="Q12" s="66"/>
      <c r="R12" s="66"/>
      <c r="S12" s="45">
        <f t="shared" ref="S12:S58" si="8">S11-H12-Q12</f>
        <v>644</v>
      </c>
      <c r="T12" s="74">
        <f t="shared" ref="T12:T51" si="9">T11+S12</f>
        <v>1288</v>
      </c>
      <c r="U12" s="78"/>
      <c r="V12" s="78"/>
      <c r="W12" s="148">
        <v>0.25</v>
      </c>
      <c r="X12" s="148">
        <f t="shared" si="5"/>
        <v>0.5</v>
      </c>
      <c r="Y12" s="149">
        <f t="shared" si="1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6"/>
        <v>31.1</v>
      </c>
      <c r="D13" s="42">
        <f t="shared" si="6"/>
        <v>45690</v>
      </c>
      <c r="E13" s="192">
        <f t="shared" si="7"/>
        <v>644</v>
      </c>
      <c r="F13" s="127">
        <f t="shared" si="2"/>
        <v>2501</v>
      </c>
      <c r="G13" s="127">
        <f t="shared" si="3"/>
        <v>0</v>
      </c>
      <c r="H13" s="61"/>
      <c r="I13" s="470"/>
      <c r="J13" s="471"/>
      <c r="K13" s="62">
        <v>500</v>
      </c>
      <c r="L13" s="63"/>
      <c r="M13" s="64"/>
      <c r="N13" s="122">
        <v>0.75190000000000001</v>
      </c>
      <c r="O13" s="121">
        <f t="shared" si="4"/>
        <v>375.95</v>
      </c>
      <c r="P13" s="118"/>
      <c r="Q13" s="66"/>
      <c r="R13" s="66"/>
      <c r="S13" s="45">
        <f>S12-H13-Q13</f>
        <v>644</v>
      </c>
      <c r="T13" s="74">
        <f t="shared" si="9"/>
        <v>1932</v>
      </c>
      <c r="U13" s="78"/>
      <c r="V13" s="78"/>
      <c r="W13" s="148">
        <v>0.3</v>
      </c>
      <c r="X13" s="148">
        <f t="shared" si="5"/>
        <v>0.8</v>
      </c>
      <c r="Y13" s="149">
        <f t="shared" si="1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6"/>
        <v>32.1</v>
      </c>
      <c r="D14" s="42">
        <f t="shared" si="6"/>
        <v>45691</v>
      </c>
      <c r="E14" s="192">
        <f t="shared" si="7"/>
        <v>644</v>
      </c>
      <c r="F14" s="127">
        <f t="shared" si="2"/>
        <v>2501</v>
      </c>
      <c r="G14" s="127">
        <f t="shared" si="3"/>
        <v>0</v>
      </c>
      <c r="H14" s="61"/>
      <c r="I14" s="470"/>
      <c r="J14" s="471"/>
      <c r="K14" s="62"/>
      <c r="L14" s="63"/>
      <c r="M14" s="64"/>
      <c r="N14" s="122"/>
      <c r="O14" s="121">
        <f t="shared" si="4"/>
        <v>0</v>
      </c>
      <c r="P14" s="118"/>
      <c r="Q14" s="66"/>
      <c r="R14" s="66"/>
      <c r="S14" s="45">
        <f t="shared" si="8"/>
        <v>644</v>
      </c>
      <c r="T14" s="74">
        <f t="shared" si="9"/>
        <v>2576</v>
      </c>
      <c r="U14" s="78"/>
      <c r="V14" s="78"/>
      <c r="W14" s="148">
        <v>0.3</v>
      </c>
      <c r="X14" s="148">
        <f t="shared" si="5"/>
        <v>1.1000000000000001</v>
      </c>
      <c r="Y14" s="149">
        <f t="shared" si="1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6"/>
        <v>33.1</v>
      </c>
      <c r="D15" s="42">
        <f t="shared" si="6"/>
        <v>45692</v>
      </c>
      <c r="E15" s="192">
        <f>E14-H14-Q15</f>
        <v>644</v>
      </c>
      <c r="F15" s="127">
        <f t="shared" si="2"/>
        <v>2501</v>
      </c>
      <c r="G15" s="127">
        <f t="shared" si="3"/>
        <v>0</v>
      </c>
      <c r="H15" s="61"/>
      <c r="I15" s="470"/>
      <c r="J15" s="471"/>
      <c r="K15" s="62"/>
      <c r="L15" s="63"/>
      <c r="M15" s="64"/>
      <c r="N15" s="122"/>
      <c r="O15" s="121">
        <f t="shared" si="4"/>
        <v>0</v>
      </c>
      <c r="P15" s="118"/>
      <c r="Q15" s="66"/>
      <c r="R15" s="66"/>
      <c r="S15" s="45">
        <f t="shared" si="8"/>
        <v>644</v>
      </c>
      <c r="T15" s="74">
        <f t="shared" si="9"/>
        <v>3220</v>
      </c>
      <c r="U15" s="78"/>
      <c r="V15" s="78"/>
      <c r="W15" s="148">
        <v>0.3</v>
      </c>
      <c r="X15" s="148">
        <f t="shared" si="5"/>
        <v>1.4000000000000001</v>
      </c>
      <c r="Y15" s="149">
        <f t="shared" si="1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6"/>
        <v>34.1</v>
      </c>
      <c r="D16" s="42">
        <f t="shared" si="6"/>
        <v>45693</v>
      </c>
      <c r="E16" s="192">
        <f t="shared" si="7"/>
        <v>644</v>
      </c>
      <c r="F16" s="127">
        <f t="shared" si="2"/>
        <v>2501</v>
      </c>
      <c r="G16" s="127">
        <f t="shared" si="3"/>
        <v>0</v>
      </c>
      <c r="H16" s="61"/>
      <c r="I16" s="470"/>
      <c r="J16" s="471"/>
      <c r="K16" s="62"/>
      <c r="L16" s="63">
        <v>2000</v>
      </c>
      <c r="M16" s="64"/>
      <c r="N16" s="122">
        <v>0.61909999999999998</v>
      </c>
      <c r="O16" s="121">
        <f t="shared" si="4"/>
        <v>1238.2</v>
      </c>
      <c r="P16" s="118"/>
      <c r="Q16" s="66"/>
      <c r="R16" s="66"/>
      <c r="S16" s="45">
        <f t="shared" si="8"/>
        <v>644</v>
      </c>
      <c r="T16" s="75">
        <f t="shared" si="9"/>
        <v>3864</v>
      </c>
      <c r="U16" s="78"/>
      <c r="V16" s="78"/>
      <c r="W16" s="148">
        <v>0.3</v>
      </c>
      <c r="X16" s="148">
        <f t="shared" si="5"/>
        <v>1.7000000000000002</v>
      </c>
      <c r="Y16" s="149">
        <f t="shared" si="1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6"/>
        <v>35.1</v>
      </c>
      <c r="D17" s="42">
        <f t="shared" si="6"/>
        <v>45694</v>
      </c>
      <c r="E17" s="192">
        <f t="shared" si="7"/>
        <v>644</v>
      </c>
      <c r="F17" s="127">
        <f t="shared" si="2"/>
        <v>2501</v>
      </c>
      <c r="G17" s="127">
        <f t="shared" si="3"/>
        <v>0</v>
      </c>
      <c r="H17" s="61"/>
      <c r="I17" s="470"/>
      <c r="J17" s="471"/>
      <c r="K17" s="62"/>
      <c r="L17" s="63"/>
      <c r="M17" s="64"/>
      <c r="N17" s="122"/>
      <c r="O17" s="121">
        <f t="shared" si="4"/>
        <v>0</v>
      </c>
      <c r="P17" s="118"/>
      <c r="Q17" s="66"/>
      <c r="R17" s="66"/>
      <c r="S17" s="45">
        <f t="shared" si="8"/>
        <v>644</v>
      </c>
      <c r="T17" s="74">
        <f t="shared" si="9"/>
        <v>4508</v>
      </c>
      <c r="U17" s="78"/>
      <c r="V17" s="78"/>
      <c r="W17" s="148">
        <v>0.3</v>
      </c>
      <c r="X17" s="148">
        <f t="shared" si="5"/>
        <v>2</v>
      </c>
      <c r="Y17" s="149">
        <f t="shared" si="1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6"/>
        <v>36.1</v>
      </c>
      <c r="D18" s="42">
        <f t="shared" si="6"/>
        <v>45695</v>
      </c>
      <c r="E18" s="192">
        <f>E17-H17-Q18</f>
        <v>644</v>
      </c>
      <c r="F18" s="127">
        <f t="shared" si="2"/>
        <v>2501</v>
      </c>
      <c r="G18" s="127">
        <f t="shared" si="3"/>
        <v>0</v>
      </c>
      <c r="H18" s="61"/>
      <c r="I18" s="470"/>
      <c r="J18" s="471"/>
      <c r="K18" s="62"/>
      <c r="L18" s="63"/>
      <c r="M18" s="64"/>
      <c r="N18" s="122"/>
      <c r="O18" s="121">
        <f t="shared" si="4"/>
        <v>0</v>
      </c>
      <c r="P18" s="118"/>
      <c r="Q18" s="66"/>
      <c r="R18" s="66"/>
      <c r="S18" s="45">
        <f t="shared" si="8"/>
        <v>644</v>
      </c>
      <c r="T18" s="74">
        <f t="shared" si="9"/>
        <v>5152</v>
      </c>
      <c r="U18" s="78"/>
      <c r="V18" s="78"/>
      <c r="W18" s="148">
        <v>0.3</v>
      </c>
      <c r="X18" s="148">
        <f t="shared" si="5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6"/>
        <v>37.1</v>
      </c>
      <c r="D19" s="42">
        <f t="shared" si="6"/>
        <v>45696</v>
      </c>
      <c r="E19" s="192">
        <f t="shared" si="7"/>
        <v>644</v>
      </c>
      <c r="F19" s="127">
        <f t="shared" si="2"/>
        <v>2501</v>
      </c>
      <c r="G19" s="127">
        <f t="shared" si="3"/>
        <v>0</v>
      </c>
      <c r="H19" s="61"/>
      <c r="I19" s="470"/>
      <c r="J19" s="471"/>
      <c r="K19" s="62"/>
      <c r="L19" s="63"/>
      <c r="M19" s="64"/>
      <c r="N19" s="122"/>
      <c r="O19" s="121">
        <f t="shared" si="4"/>
        <v>0</v>
      </c>
      <c r="P19" s="118"/>
      <c r="Q19" s="66"/>
      <c r="R19" s="66"/>
      <c r="S19" s="45">
        <f t="shared" si="8"/>
        <v>644</v>
      </c>
      <c r="T19" s="74">
        <f t="shared" si="9"/>
        <v>5796</v>
      </c>
      <c r="U19" s="78"/>
      <c r="V19" s="78"/>
      <c r="W19" s="148">
        <v>0.3</v>
      </c>
      <c r="X19" s="148">
        <f t="shared" si="5"/>
        <v>2.5999999999999996</v>
      </c>
      <c r="Y19" s="149">
        <f t="shared" ref="Y19:Y31" si="10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6"/>
        <v>38.1</v>
      </c>
      <c r="D20" s="42">
        <f t="shared" si="6"/>
        <v>45697</v>
      </c>
      <c r="E20" s="192">
        <f t="shared" si="7"/>
        <v>644</v>
      </c>
      <c r="F20" s="127">
        <f t="shared" si="2"/>
        <v>2501</v>
      </c>
      <c r="G20" s="127">
        <f t="shared" si="3"/>
        <v>0</v>
      </c>
      <c r="H20" s="61"/>
      <c r="I20" s="470"/>
      <c r="J20" s="471"/>
      <c r="K20" s="62"/>
      <c r="L20" s="63"/>
      <c r="M20" s="64"/>
      <c r="N20" s="122"/>
      <c r="O20" s="121">
        <f t="shared" si="4"/>
        <v>0</v>
      </c>
      <c r="P20" s="65"/>
      <c r="Q20" s="66"/>
      <c r="R20" s="66"/>
      <c r="S20" s="45">
        <f t="shared" si="8"/>
        <v>644</v>
      </c>
      <c r="T20" s="74">
        <f t="shared" si="9"/>
        <v>6440</v>
      </c>
      <c r="U20" s="78"/>
      <c r="V20" s="78"/>
      <c r="W20" s="148">
        <v>0.3</v>
      </c>
      <c r="X20" s="148">
        <f t="shared" si="5"/>
        <v>2.8999999999999995</v>
      </c>
      <c r="Y20" s="149">
        <f t="shared" si="10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6"/>
        <v>39.1</v>
      </c>
      <c r="D21" s="42">
        <f t="shared" si="6"/>
        <v>45698</v>
      </c>
      <c r="E21" s="192">
        <f t="shared" si="7"/>
        <v>644</v>
      </c>
      <c r="F21" s="127">
        <f t="shared" si="2"/>
        <v>2501</v>
      </c>
      <c r="G21" s="127">
        <f t="shared" si="3"/>
        <v>0</v>
      </c>
      <c r="H21" s="61"/>
      <c r="I21" s="470"/>
      <c r="J21" s="471"/>
      <c r="K21" s="62"/>
      <c r="L21" s="63">
        <v>3000</v>
      </c>
      <c r="M21" s="64"/>
      <c r="N21" s="122">
        <v>0.61909999999999998</v>
      </c>
      <c r="O21" s="121">
        <f t="shared" si="4"/>
        <v>1857.3</v>
      </c>
      <c r="P21" s="65"/>
      <c r="Q21" s="66"/>
      <c r="R21" s="66"/>
      <c r="S21" s="45">
        <f t="shared" si="8"/>
        <v>644</v>
      </c>
      <c r="T21" s="74">
        <f t="shared" si="9"/>
        <v>7084</v>
      </c>
      <c r="U21" s="78"/>
      <c r="V21" s="78"/>
      <c r="W21" s="148">
        <v>0.38</v>
      </c>
      <c r="X21" s="148">
        <f t="shared" si="5"/>
        <v>3.2799999999999994</v>
      </c>
      <c r="Y21" s="149">
        <f t="shared" si="10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6"/>
        <v>40.1</v>
      </c>
      <c r="D22" s="42">
        <f t="shared" si="6"/>
        <v>45699</v>
      </c>
      <c r="E22" s="192">
        <f t="shared" si="7"/>
        <v>644</v>
      </c>
      <c r="F22" s="127">
        <f t="shared" si="2"/>
        <v>2501</v>
      </c>
      <c r="G22" s="127">
        <f t="shared" si="3"/>
        <v>0</v>
      </c>
      <c r="H22" s="61"/>
      <c r="I22" s="470"/>
      <c r="J22" s="471"/>
      <c r="K22" s="62"/>
      <c r="L22" s="63"/>
      <c r="M22" s="64"/>
      <c r="N22" s="122"/>
      <c r="O22" s="121">
        <f t="shared" si="4"/>
        <v>0</v>
      </c>
      <c r="P22" s="65"/>
      <c r="Q22" s="66"/>
      <c r="R22" s="66"/>
      <c r="S22" s="45">
        <f t="shared" si="8"/>
        <v>644</v>
      </c>
      <c r="T22" s="74">
        <f t="shared" si="9"/>
        <v>7728</v>
      </c>
      <c r="U22" s="78"/>
      <c r="V22" s="78"/>
      <c r="W22" s="148">
        <v>0.38</v>
      </c>
      <c r="X22" s="148">
        <f t="shared" si="5"/>
        <v>3.6599999999999993</v>
      </c>
      <c r="Y22" s="149">
        <f t="shared" si="10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6"/>
        <v>41.1</v>
      </c>
      <c r="D23" s="42">
        <f t="shared" si="6"/>
        <v>45700</v>
      </c>
      <c r="E23" s="192">
        <f t="shared" si="7"/>
        <v>644</v>
      </c>
      <c r="F23" s="127">
        <f t="shared" si="2"/>
        <v>2501</v>
      </c>
      <c r="G23" s="127">
        <f t="shared" si="3"/>
        <v>0</v>
      </c>
      <c r="H23" s="61"/>
      <c r="I23" s="470"/>
      <c r="J23" s="471"/>
      <c r="K23" s="62"/>
      <c r="L23" s="63"/>
      <c r="M23" s="64"/>
      <c r="N23" s="122"/>
      <c r="O23" s="121">
        <f t="shared" si="4"/>
        <v>0</v>
      </c>
      <c r="P23" s="65"/>
      <c r="Q23" s="66"/>
      <c r="R23" s="66"/>
      <c r="S23" s="45">
        <f t="shared" si="8"/>
        <v>644</v>
      </c>
      <c r="T23" s="75">
        <f t="shared" si="9"/>
        <v>8372</v>
      </c>
      <c r="U23" s="78"/>
      <c r="V23" s="78"/>
      <c r="W23" s="148">
        <v>0.38</v>
      </c>
      <c r="X23" s="148">
        <f t="shared" si="5"/>
        <v>4.0399999999999991</v>
      </c>
      <c r="Y23" s="149">
        <f t="shared" si="10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6"/>
        <v>42.1</v>
      </c>
      <c r="D24" s="42">
        <f t="shared" si="6"/>
        <v>45701</v>
      </c>
      <c r="E24" s="192">
        <f t="shared" si="7"/>
        <v>644</v>
      </c>
      <c r="F24" s="127">
        <f t="shared" si="2"/>
        <v>2501</v>
      </c>
      <c r="G24" s="127">
        <f t="shared" si="3"/>
        <v>0</v>
      </c>
      <c r="H24" s="61"/>
      <c r="I24" s="470"/>
      <c r="J24" s="471"/>
      <c r="K24" s="62"/>
      <c r="L24" s="63">
        <v>1500</v>
      </c>
      <c r="M24" s="64"/>
      <c r="N24" s="122">
        <v>0.61909999999999998</v>
      </c>
      <c r="O24" s="121">
        <f t="shared" si="4"/>
        <v>928.65</v>
      </c>
      <c r="P24" s="65"/>
      <c r="Q24" s="66"/>
      <c r="R24" s="66"/>
      <c r="S24" s="45">
        <f t="shared" si="8"/>
        <v>644</v>
      </c>
      <c r="T24" s="74">
        <f t="shared" si="9"/>
        <v>9016</v>
      </c>
      <c r="U24" s="78"/>
      <c r="V24" s="78"/>
      <c r="W24" s="148">
        <v>0.38</v>
      </c>
      <c r="X24" s="148">
        <f t="shared" si="5"/>
        <v>4.419999999999999</v>
      </c>
      <c r="Y24" s="149">
        <f t="shared" si="10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6"/>
        <v>43.1</v>
      </c>
      <c r="D25" s="42">
        <f t="shared" si="6"/>
        <v>45702</v>
      </c>
      <c r="E25" s="192">
        <f t="shared" si="7"/>
        <v>644</v>
      </c>
      <c r="F25" s="127">
        <f t="shared" si="2"/>
        <v>2501</v>
      </c>
      <c r="G25" s="127">
        <f t="shared" si="3"/>
        <v>0</v>
      </c>
      <c r="H25" s="61"/>
      <c r="I25" s="470"/>
      <c r="J25" s="471"/>
      <c r="K25" s="62"/>
      <c r="L25" s="63"/>
      <c r="M25" s="64"/>
      <c r="N25" s="122"/>
      <c r="O25" s="121">
        <f t="shared" si="4"/>
        <v>0</v>
      </c>
      <c r="P25" s="65"/>
      <c r="Q25" s="66"/>
      <c r="R25" s="66"/>
      <c r="S25" s="45">
        <f t="shared" si="8"/>
        <v>644</v>
      </c>
      <c r="T25" s="74">
        <f t="shared" si="9"/>
        <v>9660</v>
      </c>
      <c r="U25" s="78"/>
      <c r="V25" s="78"/>
      <c r="W25" s="148">
        <v>0.38</v>
      </c>
      <c r="X25" s="148">
        <f t="shared" si="5"/>
        <v>4.7999999999999989</v>
      </c>
      <c r="Y25" s="149">
        <f t="shared" si="10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6"/>
        <v>44.1</v>
      </c>
      <c r="D26" s="42">
        <f t="shared" si="6"/>
        <v>45703</v>
      </c>
      <c r="E26" s="192">
        <f t="shared" si="7"/>
        <v>644</v>
      </c>
      <c r="F26" s="127">
        <f t="shared" si="2"/>
        <v>2501</v>
      </c>
      <c r="G26" s="127">
        <f t="shared" si="3"/>
        <v>0</v>
      </c>
      <c r="H26" s="61"/>
      <c r="I26" s="470"/>
      <c r="J26" s="471"/>
      <c r="K26" s="62"/>
      <c r="L26" s="63"/>
      <c r="M26" s="64"/>
      <c r="N26" s="122"/>
      <c r="O26" s="121">
        <f t="shared" si="4"/>
        <v>0</v>
      </c>
      <c r="P26" s="65"/>
      <c r="Q26" s="66"/>
      <c r="R26" s="66"/>
      <c r="S26" s="45">
        <f t="shared" si="8"/>
        <v>644</v>
      </c>
      <c r="T26" s="74">
        <f t="shared" si="9"/>
        <v>10304</v>
      </c>
      <c r="U26" s="78"/>
      <c r="V26" s="78"/>
      <c r="W26" s="148">
        <v>0.38</v>
      </c>
      <c r="X26" s="148">
        <f t="shared" si="5"/>
        <v>5.1799999999999988</v>
      </c>
      <c r="Y26" s="149">
        <f t="shared" si="10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6"/>
        <v>45.1</v>
      </c>
      <c r="D27" s="42">
        <f t="shared" si="6"/>
        <v>45704</v>
      </c>
      <c r="E27" s="192">
        <f t="shared" si="7"/>
        <v>644</v>
      </c>
      <c r="F27" s="127">
        <f t="shared" si="2"/>
        <v>2501</v>
      </c>
      <c r="G27" s="127">
        <f t="shared" si="3"/>
        <v>0</v>
      </c>
      <c r="H27" s="61"/>
      <c r="I27" s="470"/>
      <c r="J27" s="471"/>
      <c r="K27" s="62"/>
      <c r="L27" s="63"/>
      <c r="M27" s="64"/>
      <c r="N27" s="122"/>
      <c r="O27" s="121">
        <f t="shared" si="4"/>
        <v>0</v>
      </c>
      <c r="P27" s="65"/>
      <c r="Q27" s="66"/>
      <c r="R27" s="66"/>
      <c r="S27" s="45">
        <f t="shared" si="8"/>
        <v>644</v>
      </c>
      <c r="T27" s="74">
        <f t="shared" si="9"/>
        <v>10948</v>
      </c>
      <c r="U27" s="78"/>
      <c r="V27" s="78"/>
      <c r="W27" s="148">
        <v>0.38</v>
      </c>
      <c r="X27" s="148">
        <f t="shared" si="5"/>
        <v>5.5599999999999987</v>
      </c>
      <c r="Y27" s="149">
        <f t="shared" si="10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46.1</v>
      </c>
      <c r="D28" s="42">
        <f t="shared" si="11"/>
        <v>45705</v>
      </c>
      <c r="E28" s="192">
        <f t="shared" si="7"/>
        <v>644</v>
      </c>
      <c r="F28" s="127">
        <f t="shared" si="2"/>
        <v>2501</v>
      </c>
      <c r="G28" s="127">
        <f t="shared" si="3"/>
        <v>0</v>
      </c>
      <c r="H28" s="61"/>
      <c r="I28" s="470"/>
      <c r="J28" s="471"/>
      <c r="K28" s="62"/>
      <c r="L28" s="63">
        <v>3000</v>
      </c>
      <c r="M28" s="64"/>
      <c r="N28" s="122">
        <v>0.61909999999999998</v>
      </c>
      <c r="O28" s="121">
        <f t="shared" si="4"/>
        <v>1857.3</v>
      </c>
      <c r="P28" s="65"/>
      <c r="Q28" s="66"/>
      <c r="R28" s="66"/>
      <c r="S28" s="45">
        <f t="shared" si="8"/>
        <v>644</v>
      </c>
      <c r="T28" s="74">
        <f t="shared" si="9"/>
        <v>11592</v>
      </c>
      <c r="U28" s="78"/>
      <c r="V28" s="78"/>
      <c r="W28" s="148">
        <v>0.6</v>
      </c>
      <c r="X28" s="148">
        <f t="shared" si="5"/>
        <v>6.1599999999999984</v>
      </c>
      <c r="Y28" s="149">
        <f t="shared" si="10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47.1</v>
      </c>
      <c r="D29" s="42">
        <f t="shared" si="11"/>
        <v>45706</v>
      </c>
      <c r="E29" s="192">
        <f t="shared" si="7"/>
        <v>644</v>
      </c>
      <c r="F29" s="127">
        <f t="shared" si="2"/>
        <v>2501</v>
      </c>
      <c r="G29" s="127">
        <f t="shared" si="3"/>
        <v>0</v>
      </c>
      <c r="H29" s="61"/>
      <c r="I29" s="470"/>
      <c r="J29" s="471"/>
      <c r="K29" s="62"/>
      <c r="L29" s="63"/>
      <c r="M29" s="64"/>
      <c r="N29" s="122"/>
      <c r="O29" s="121">
        <f t="shared" si="4"/>
        <v>0</v>
      </c>
      <c r="P29" s="65"/>
      <c r="Q29" s="66"/>
      <c r="R29" s="66"/>
      <c r="S29" s="45">
        <f t="shared" si="8"/>
        <v>644</v>
      </c>
      <c r="T29" s="74">
        <f t="shared" si="9"/>
        <v>12236</v>
      </c>
      <c r="U29" s="78"/>
      <c r="V29" s="78"/>
      <c r="W29" s="148">
        <v>0.6</v>
      </c>
      <c r="X29" s="148">
        <f t="shared" si="5"/>
        <v>6.759999999999998</v>
      </c>
      <c r="Y29" s="149">
        <f t="shared" si="10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48.1</v>
      </c>
      <c r="D30" s="42">
        <f t="shared" si="11"/>
        <v>45707</v>
      </c>
      <c r="E30" s="192">
        <f t="shared" si="7"/>
        <v>644</v>
      </c>
      <c r="F30" s="127">
        <f t="shared" si="2"/>
        <v>2501</v>
      </c>
      <c r="G30" s="127">
        <f t="shared" si="3"/>
        <v>0</v>
      </c>
      <c r="H30" s="61"/>
      <c r="I30" s="470"/>
      <c r="J30" s="471"/>
      <c r="K30" s="62"/>
      <c r="L30" s="63"/>
      <c r="M30" s="64"/>
      <c r="N30" s="122"/>
      <c r="O30" s="121">
        <f t="shared" si="4"/>
        <v>0</v>
      </c>
      <c r="P30" s="65"/>
      <c r="Q30" s="66"/>
      <c r="R30" s="66"/>
      <c r="S30" s="45">
        <f t="shared" si="8"/>
        <v>644</v>
      </c>
      <c r="T30" s="75">
        <f t="shared" si="9"/>
        <v>12880</v>
      </c>
      <c r="U30" s="78"/>
      <c r="V30" s="78"/>
      <c r="W30" s="148">
        <v>0.6</v>
      </c>
      <c r="X30" s="148">
        <f t="shared" si="5"/>
        <v>7.3599999999999977</v>
      </c>
      <c r="Y30" s="149">
        <f t="shared" si="10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49.1</v>
      </c>
      <c r="D31" s="42">
        <f t="shared" si="11"/>
        <v>45708</v>
      </c>
      <c r="E31" s="192">
        <f t="shared" si="7"/>
        <v>644</v>
      </c>
      <c r="F31" s="127">
        <f t="shared" si="2"/>
        <v>2501</v>
      </c>
      <c r="G31" s="127">
        <f t="shared" si="3"/>
        <v>0</v>
      </c>
      <c r="H31" s="61"/>
      <c r="I31" s="470"/>
      <c r="J31" s="471"/>
      <c r="K31" s="62"/>
      <c r="L31" s="63"/>
      <c r="M31" s="64">
        <v>2000</v>
      </c>
      <c r="N31" s="122">
        <v>0.51339999999999997</v>
      </c>
      <c r="O31" s="121">
        <f t="shared" si="4"/>
        <v>1026.8</v>
      </c>
      <c r="P31" s="65"/>
      <c r="Q31" s="66"/>
      <c r="R31" s="66"/>
      <c r="S31" s="45">
        <f t="shared" si="8"/>
        <v>644</v>
      </c>
      <c r="T31" s="74">
        <f t="shared" si="9"/>
        <v>13524</v>
      </c>
      <c r="U31" s="78"/>
      <c r="V31" s="78"/>
      <c r="W31" s="148">
        <v>0.6</v>
      </c>
      <c r="X31" s="148">
        <f t="shared" si="5"/>
        <v>7.9599999999999973</v>
      </c>
      <c r="Y31" s="149">
        <f t="shared" si="10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50.1</v>
      </c>
      <c r="D32" s="42">
        <f t="shared" si="11"/>
        <v>45709</v>
      </c>
      <c r="E32" s="192">
        <f t="shared" si="7"/>
        <v>644</v>
      </c>
      <c r="F32" s="127">
        <f t="shared" si="2"/>
        <v>2501</v>
      </c>
      <c r="G32" s="127">
        <f t="shared" si="3"/>
        <v>0</v>
      </c>
      <c r="H32" s="61"/>
      <c r="I32" s="470"/>
      <c r="J32" s="471"/>
      <c r="K32" s="62"/>
      <c r="L32" s="63"/>
      <c r="M32" s="64"/>
      <c r="N32" s="122"/>
      <c r="O32" s="121">
        <f t="shared" si="4"/>
        <v>0</v>
      </c>
      <c r="P32" s="65"/>
      <c r="Q32" s="66"/>
      <c r="R32" s="66"/>
      <c r="S32" s="45">
        <f t="shared" si="8"/>
        <v>644</v>
      </c>
      <c r="T32" s="74">
        <f t="shared" si="9"/>
        <v>14168</v>
      </c>
      <c r="U32" s="78"/>
      <c r="V32" s="78"/>
      <c r="W32" s="148">
        <v>0.6</v>
      </c>
      <c r="X32" s="148">
        <f t="shared" si="5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51.1</v>
      </c>
      <c r="D33" s="42">
        <f t="shared" si="11"/>
        <v>45710</v>
      </c>
      <c r="E33" s="192">
        <f t="shared" si="7"/>
        <v>644</v>
      </c>
      <c r="F33" s="127">
        <f t="shared" si="2"/>
        <v>2501</v>
      </c>
      <c r="G33" s="127">
        <f t="shared" si="3"/>
        <v>0</v>
      </c>
      <c r="H33" s="61"/>
      <c r="I33" s="470"/>
      <c r="J33" s="471"/>
      <c r="K33" s="62"/>
      <c r="L33" s="63"/>
      <c r="M33" s="64"/>
      <c r="N33" s="122"/>
      <c r="O33" s="121">
        <f t="shared" si="4"/>
        <v>0</v>
      </c>
      <c r="P33" s="65"/>
      <c r="Q33" s="66"/>
      <c r="R33" s="66"/>
      <c r="S33" s="45">
        <f t="shared" si="8"/>
        <v>644</v>
      </c>
      <c r="T33" s="74">
        <f t="shared" si="9"/>
        <v>14812</v>
      </c>
      <c r="U33" s="78"/>
      <c r="V33" s="78"/>
      <c r="W33" s="148">
        <v>0.6</v>
      </c>
      <c r="X33" s="148">
        <f t="shared" si="5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52.1</v>
      </c>
      <c r="D34" s="42">
        <f t="shared" si="11"/>
        <v>45711</v>
      </c>
      <c r="E34" s="192">
        <f t="shared" si="7"/>
        <v>644</v>
      </c>
      <c r="F34" s="127">
        <f t="shared" si="2"/>
        <v>2501</v>
      </c>
      <c r="G34" s="127">
        <f t="shared" si="3"/>
        <v>0</v>
      </c>
      <c r="H34" s="61"/>
      <c r="I34" s="470"/>
      <c r="J34" s="471"/>
      <c r="K34" s="62"/>
      <c r="L34" s="63"/>
      <c r="M34" s="64"/>
      <c r="N34" s="122"/>
      <c r="O34" s="121">
        <f t="shared" si="4"/>
        <v>0</v>
      </c>
      <c r="P34" s="65"/>
      <c r="Q34" s="66"/>
      <c r="R34" s="66"/>
      <c r="S34" s="45">
        <f t="shared" si="8"/>
        <v>644</v>
      </c>
      <c r="T34" s="74">
        <f t="shared" si="9"/>
        <v>15456</v>
      </c>
      <c r="U34" s="78"/>
      <c r="V34" s="78"/>
      <c r="W34" s="148">
        <v>0.6</v>
      </c>
      <c r="X34" s="148">
        <f t="shared" si="5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53.1</v>
      </c>
      <c r="D35" s="42">
        <f t="shared" si="11"/>
        <v>45712</v>
      </c>
      <c r="E35" s="192">
        <f t="shared" si="7"/>
        <v>644</v>
      </c>
      <c r="F35" s="127">
        <f t="shared" si="2"/>
        <v>2501</v>
      </c>
      <c r="G35" s="127">
        <f t="shared" si="3"/>
        <v>0</v>
      </c>
      <c r="H35" s="61"/>
      <c r="I35" s="470"/>
      <c r="J35" s="471"/>
      <c r="K35" s="62"/>
      <c r="L35" s="63"/>
      <c r="M35" s="64"/>
      <c r="N35" s="122"/>
      <c r="O35" s="121">
        <f t="shared" si="4"/>
        <v>0</v>
      </c>
      <c r="P35" s="65"/>
      <c r="Q35" s="66"/>
      <c r="R35" s="66"/>
      <c r="S35" s="45">
        <f t="shared" si="8"/>
        <v>644</v>
      </c>
      <c r="T35" s="74">
        <f t="shared" si="9"/>
        <v>16100</v>
      </c>
      <c r="U35" s="78"/>
      <c r="V35" s="78"/>
      <c r="W35" s="148">
        <v>0.8</v>
      </c>
      <c r="X35" s="148">
        <f t="shared" si="5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54.1</v>
      </c>
      <c r="D36" s="42">
        <f t="shared" si="11"/>
        <v>45713</v>
      </c>
      <c r="E36" s="192">
        <f t="shared" si="7"/>
        <v>644</v>
      </c>
      <c r="F36" s="127">
        <f t="shared" si="2"/>
        <v>2501</v>
      </c>
      <c r="G36" s="127">
        <f t="shared" si="3"/>
        <v>0</v>
      </c>
      <c r="H36" s="61"/>
      <c r="I36" s="470"/>
      <c r="J36" s="471"/>
      <c r="K36" s="62"/>
      <c r="L36" s="63"/>
      <c r="M36" s="64"/>
      <c r="N36" s="122"/>
      <c r="O36" s="121">
        <f t="shared" si="4"/>
        <v>0</v>
      </c>
      <c r="P36" s="65"/>
      <c r="Q36" s="66"/>
      <c r="R36" s="66"/>
      <c r="S36" s="45">
        <f t="shared" si="8"/>
        <v>644</v>
      </c>
      <c r="T36" s="74">
        <f t="shared" si="9"/>
        <v>16744</v>
      </c>
      <c r="U36" s="78"/>
      <c r="V36" s="78"/>
      <c r="W36" s="148">
        <v>0.8</v>
      </c>
      <c r="X36" s="148">
        <f t="shared" si="5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55.1</v>
      </c>
      <c r="D37" s="42">
        <f t="shared" si="11"/>
        <v>45714</v>
      </c>
      <c r="E37" s="192">
        <f t="shared" si="7"/>
        <v>644</v>
      </c>
      <c r="F37" s="127">
        <f t="shared" si="2"/>
        <v>2501</v>
      </c>
      <c r="G37" s="127">
        <f t="shared" si="3"/>
        <v>0</v>
      </c>
      <c r="H37" s="61"/>
      <c r="I37" s="470"/>
      <c r="J37" s="471"/>
      <c r="K37" s="62"/>
      <c r="L37" s="63"/>
      <c r="M37" s="64"/>
      <c r="N37" s="122"/>
      <c r="O37" s="121">
        <f t="shared" si="4"/>
        <v>0</v>
      </c>
      <c r="P37" s="65"/>
      <c r="Q37" s="66"/>
      <c r="R37" s="66"/>
      <c r="S37" s="45">
        <f t="shared" si="8"/>
        <v>644</v>
      </c>
      <c r="T37" s="75">
        <f t="shared" si="9"/>
        <v>17388</v>
      </c>
      <c r="U37" s="78"/>
      <c r="V37" s="78"/>
      <c r="W37" s="148">
        <v>0.8</v>
      </c>
      <c r="X37" s="148">
        <f t="shared" si="5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56.1</v>
      </c>
      <c r="D38" s="42">
        <f t="shared" si="11"/>
        <v>45715</v>
      </c>
      <c r="E38" s="192">
        <f t="shared" si="7"/>
        <v>644</v>
      </c>
      <c r="F38" s="127">
        <f t="shared" si="2"/>
        <v>2501</v>
      </c>
      <c r="G38" s="127">
        <f t="shared" si="3"/>
        <v>0</v>
      </c>
      <c r="H38" s="61"/>
      <c r="I38" s="470"/>
      <c r="J38" s="471"/>
      <c r="K38" s="62"/>
      <c r="L38" s="63"/>
      <c r="M38" s="64"/>
      <c r="N38" s="122"/>
      <c r="O38" s="121">
        <f t="shared" si="4"/>
        <v>0</v>
      </c>
      <c r="P38" s="65"/>
      <c r="Q38" s="66"/>
      <c r="R38" s="66"/>
      <c r="S38" s="45">
        <f t="shared" si="8"/>
        <v>644</v>
      </c>
      <c r="T38" s="74">
        <f t="shared" si="9"/>
        <v>18032</v>
      </c>
      <c r="U38" s="78"/>
      <c r="V38" s="78"/>
      <c r="W38" s="148">
        <v>0.8</v>
      </c>
      <c r="X38" s="148">
        <f t="shared" si="5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57.1</v>
      </c>
      <c r="D39" s="42">
        <f t="shared" si="11"/>
        <v>45716</v>
      </c>
      <c r="E39" s="192">
        <f t="shared" si="7"/>
        <v>644</v>
      </c>
      <c r="F39" s="127">
        <f t="shared" si="2"/>
        <v>2501</v>
      </c>
      <c r="G39" s="127">
        <f t="shared" si="3"/>
        <v>0</v>
      </c>
      <c r="H39" s="61"/>
      <c r="I39" s="470"/>
      <c r="J39" s="471"/>
      <c r="K39" s="62"/>
      <c r="L39" s="63"/>
      <c r="M39" s="64"/>
      <c r="N39" s="122"/>
      <c r="O39" s="121">
        <f t="shared" si="4"/>
        <v>0</v>
      </c>
      <c r="P39" s="65"/>
      <c r="Q39" s="66"/>
      <c r="R39" s="66"/>
      <c r="S39" s="45">
        <f t="shared" si="8"/>
        <v>644</v>
      </c>
      <c r="T39" s="74">
        <f t="shared" si="9"/>
        <v>18676</v>
      </c>
      <c r="U39" s="78"/>
      <c r="V39" s="78"/>
      <c r="W39" s="148">
        <v>0.8</v>
      </c>
      <c r="X39" s="148">
        <f t="shared" si="5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58.1</v>
      </c>
      <c r="D40" s="42">
        <f t="shared" si="11"/>
        <v>45717</v>
      </c>
      <c r="E40" s="192">
        <f t="shared" si="7"/>
        <v>644</v>
      </c>
      <c r="F40" s="127">
        <f t="shared" si="2"/>
        <v>2501</v>
      </c>
      <c r="G40" s="127">
        <f t="shared" si="3"/>
        <v>0</v>
      </c>
      <c r="H40" s="61"/>
      <c r="I40" s="470"/>
      <c r="J40" s="471"/>
      <c r="K40" s="62"/>
      <c r="L40" s="63"/>
      <c r="M40" s="64"/>
      <c r="N40" s="122"/>
      <c r="O40" s="121">
        <f t="shared" si="4"/>
        <v>0</v>
      </c>
      <c r="P40" s="65"/>
      <c r="Q40" s="66"/>
      <c r="R40" s="66"/>
      <c r="S40" s="45">
        <f t="shared" si="8"/>
        <v>644</v>
      </c>
      <c r="T40" s="74">
        <f t="shared" si="9"/>
        <v>19320</v>
      </c>
      <c r="U40" s="78"/>
      <c r="V40" s="78"/>
      <c r="W40" s="148">
        <v>0.8</v>
      </c>
      <c r="X40" s="148">
        <f t="shared" si="5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59.1</v>
      </c>
      <c r="D41" s="42">
        <f t="shared" si="11"/>
        <v>45718</v>
      </c>
      <c r="E41" s="192">
        <f t="shared" si="7"/>
        <v>644</v>
      </c>
      <c r="F41" s="127">
        <f t="shared" si="2"/>
        <v>2501</v>
      </c>
      <c r="G41" s="127">
        <f t="shared" si="3"/>
        <v>0</v>
      </c>
      <c r="H41" s="61"/>
      <c r="I41" s="470"/>
      <c r="J41" s="471"/>
      <c r="K41" s="62"/>
      <c r="L41" s="63"/>
      <c r="M41" s="64">
        <v>3000</v>
      </c>
      <c r="N41" s="122">
        <v>0.51339999999999997</v>
      </c>
      <c r="O41" s="121">
        <f t="shared" si="4"/>
        <v>1540.1999999999998</v>
      </c>
      <c r="P41" s="65"/>
      <c r="Q41" s="66"/>
      <c r="R41" s="66"/>
      <c r="S41" s="45">
        <f t="shared" si="8"/>
        <v>644</v>
      </c>
      <c r="T41" s="74">
        <f t="shared" si="9"/>
        <v>19964</v>
      </c>
      <c r="U41" s="78"/>
      <c r="V41" s="78"/>
      <c r="W41" s="148">
        <v>0.8</v>
      </c>
      <c r="X41" s="148">
        <f t="shared" si="5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60.1</v>
      </c>
      <c r="D42" s="42">
        <f t="shared" si="11"/>
        <v>45719</v>
      </c>
      <c r="E42" s="192">
        <f t="shared" si="7"/>
        <v>644</v>
      </c>
      <c r="F42" s="127">
        <f t="shared" si="2"/>
        <v>2501</v>
      </c>
      <c r="G42" s="127">
        <f t="shared" si="3"/>
        <v>0</v>
      </c>
      <c r="H42" s="61"/>
      <c r="I42" s="470"/>
      <c r="J42" s="471"/>
      <c r="K42" s="62"/>
      <c r="L42" s="63"/>
      <c r="M42" s="64"/>
      <c r="N42" s="122"/>
      <c r="O42" s="121">
        <f t="shared" si="4"/>
        <v>0</v>
      </c>
      <c r="P42" s="65"/>
      <c r="Q42" s="66"/>
      <c r="R42" s="66"/>
      <c r="S42" s="45">
        <f t="shared" si="8"/>
        <v>644</v>
      </c>
      <c r="T42" s="74">
        <f t="shared" si="9"/>
        <v>20608</v>
      </c>
      <c r="U42" s="78"/>
      <c r="V42" s="78"/>
      <c r="W42" s="148">
        <v>1</v>
      </c>
      <c r="X42" s="148">
        <f t="shared" si="5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61.1</v>
      </c>
      <c r="D43" s="42">
        <f t="shared" si="11"/>
        <v>45720</v>
      </c>
      <c r="E43" s="192">
        <f t="shared" si="7"/>
        <v>644</v>
      </c>
      <c r="F43" s="127">
        <f t="shared" si="2"/>
        <v>2501</v>
      </c>
      <c r="G43" s="127">
        <f t="shared" si="3"/>
        <v>0</v>
      </c>
      <c r="H43" s="61"/>
      <c r="I43" s="470"/>
      <c r="J43" s="471"/>
      <c r="K43" s="62"/>
      <c r="L43" s="63"/>
      <c r="M43" s="64">
        <v>2000</v>
      </c>
      <c r="N43" s="122">
        <v>0.51290000000000002</v>
      </c>
      <c r="O43" s="121">
        <f t="shared" si="4"/>
        <v>1025.8</v>
      </c>
      <c r="P43" s="65"/>
      <c r="Q43" s="66"/>
      <c r="R43" s="66"/>
      <c r="S43" s="45">
        <f t="shared" si="8"/>
        <v>644</v>
      </c>
      <c r="T43" s="74">
        <f t="shared" si="9"/>
        <v>21252</v>
      </c>
      <c r="U43" s="78"/>
      <c r="V43" s="78"/>
      <c r="W43" s="148">
        <v>1</v>
      </c>
      <c r="X43" s="148">
        <f t="shared" si="5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2">C43+1</f>
        <v>62.1</v>
      </c>
      <c r="D44" s="42">
        <f t="shared" si="12"/>
        <v>45721</v>
      </c>
      <c r="E44" s="192">
        <f t="shared" si="7"/>
        <v>644</v>
      </c>
      <c r="F44" s="127">
        <f t="shared" si="2"/>
        <v>2501</v>
      </c>
      <c r="G44" s="127">
        <f t="shared" si="3"/>
        <v>0</v>
      </c>
      <c r="H44" s="61"/>
      <c r="I44" s="470"/>
      <c r="J44" s="471"/>
      <c r="K44" s="62"/>
      <c r="L44" s="63"/>
      <c r="M44" s="64"/>
      <c r="N44" s="122"/>
      <c r="O44" s="121">
        <f t="shared" si="4"/>
        <v>0</v>
      </c>
      <c r="P44" s="65"/>
      <c r="Q44" s="66"/>
      <c r="R44" s="66"/>
      <c r="S44" s="45">
        <f t="shared" si="8"/>
        <v>644</v>
      </c>
      <c r="T44" s="75">
        <f t="shared" si="9"/>
        <v>21896</v>
      </c>
      <c r="U44" s="78"/>
      <c r="V44" s="78"/>
      <c r="W44" s="148">
        <v>1</v>
      </c>
      <c r="X44" s="148">
        <f t="shared" si="5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2"/>
        <v>63.1</v>
      </c>
      <c r="D45" s="42">
        <f t="shared" si="12"/>
        <v>45722</v>
      </c>
      <c r="E45" s="192">
        <f t="shared" si="7"/>
        <v>644</v>
      </c>
      <c r="F45" s="127">
        <f t="shared" si="2"/>
        <v>2501</v>
      </c>
      <c r="G45" s="127">
        <f t="shared" si="3"/>
        <v>0</v>
      </c>
      <c r="H45" s="61"/>
      <c r="I45" s="470"/>
      <c r="J45" s="471"/>
      <c r="K45" s="62"/>
      <c r="L45" s="63"/>
      <c r="M45" s="64">
        <v>1000</v>
      </c>
      <c r="N45" s="122">
        <v>0.51290000000000002</v>
      </c>
      <c r="O45" s="121">
        <f t="shared" si="4"/>
        <v>512.9</v>
      </c>
      <c r="P45" s="65"/>
      <c r="Q45" s="66"/>
      <c r="R45" s="66"/>
      <c r="S45" s="45">
        <f t="shared" si="8"/>
        <v>644</v>
      </c>
      <c r="T45" s="74">
        <f>T44+S45</f>
        <v>22540</v>
      </c>
      <c r="U45" s="78"/>
      <c r="V45" s="78"/>
      <c r="W45" s="148">
        <v>1</v>
      </c>
      <c r="X45" s="148">
        <f t="shared" si="5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2"/>
        <v>64.099999999999994</v>
      </c>
      <c r="D46" s="42">
        <f t="shared" si="12"/>
        <v>45723</v>
      </c>
      <c r="E46" s="192">
        <f t="shared" si="7"/>
        <v>644</v>
      </c>
      <c r="F46" s="127">
        <f t="shared" si="2"/>
        <v>2501</v>
      </c>
      <c r="G46" s="127">
        <f t="shared" si="3"/>
        <v>0</v>
      </c>
      <c r="H46" s="61"/>
      <c r="I46" s="470"/>
      <c r="J46" s="471"/>
      <c r="K46" s="62"/>
      <c r="L46" s="63"/>
      <c r="M46" s="64"/>
      <c r="N46" s="122"/>
      <c r="O46" s="121">
        <f t="shared" si="4"/>
        <v>0</v>
      </c>
      <c r="P46" s="65"/>
      <c r="Q46" s="66"/>
      <c r="R46" s="66"/>
      <c r="S46" s="45">
        <f t="shared" si="8"/>
        <v>644</v>
      </c>
      <c r="T46" s="74">
        <f>T45+S46</f>
        <v>23184</v>
      </c>
      <c r="U46" s="78"/>
      <c r="V46" s="78"/>
      <c r="W46" s="148">
        <v>1</v>
      </c>
      <c r="X46" s="148">
        <f t="shared" si="5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2"/>
        <v>65.099999999999994</v>
      </c>
      <c r="D47" s="42">
        <f t="shared" si="12"/>
        <v>45724</v>
      </c>
      <c r="E47" s="192">
        <f t="shared" si="7"/>
        <v>644</v>
      </c>
      <c r="F47" s="127">
        <f t="shared" si="2"/>
        <v>2501</v>
      </c>
      <c r="G47" s="127">
        <f t="shared" si="3"/>
        <v>0</v>
      </c>
      <c r="H47" s="61"/>
      <c r="I47" s="470"/>
      <c r="J47" s="471"/>
      <c r="K47" s="62"/>
      <c r="L47" s="63"/>
      <c r="M47" s="64"/>
      <c r="N47" s="122"/>
      <c r="O47" s="121">
        <f t="shared" si="4"/>
        <v>0</v>
      </c>
      <c r="P47" s="65"/>
      <c r="Q47" s="66"/>
      <c r="R47" s="66"/>
      <c r="S47" s="45">
        <f t="shared" si="8"/>
        <v>644</v>
      </c>
      <c r="T47" s="74">
        <f t="shared" si="9"/>
        <v>23828</v>
      </c>
      <c r="U47" s="78"/>
      <c r="V47" s="78"/>
      <c r="W47" s="148">
        <v>1</v>
      </c>
      <c r="X47" s="148">
        <f t="shared" si="5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2"/>
        <v>66.099999999999994</v>
      </c>
      <c r="D48" s="42">
        <f t="shared" si="12"/>
        <v>45725</v>
      </c>
      <c r="E48" s="192">
        <f t="shared" si="7"/>
        <v>644</v>
      </c>
      <c r="F48" s="127">
        <f t="shared" si="2"/>
        <v>2501</v>
      </c>
      <c r="G48" s="127">
        <f t="shared" si="3"/>
        <v>22.36</v>
      </c>
      <c r="H48" s="61">
        <v>1</v>
      </c>
      <c r="I48" s="470" t="s">
        <v>147</v>
      </c>
      <c r="J48" s="471"/>
      <c r="K48" s="62"/>
      <c r="L48" s="63"/>
      <c r="M48" s="64"/>
      <c r="N48" s="122"/>
      <c r="O48" s="121">
        <f t="shared" si="4"/>
        <v>0</v>
      </c>
      <c r="P48" s="65"/>
      <c r="Q48" s="66"/>
      <c r="R48" s="66"/>
      <c r="S48" s="45">
        <f t="shared" si="8"/>
        <v>643</v>
      </c>
      <c r="T48" s="74">
        <f t="shared" si="9"/>
        <v>24471</v>
      </c>
      <c r="U48" s="78"/>
      <c r="V48" s="78"/>
      <c r="W48" s="148">
        <v>1</v>
      </c>
      <c r="X48" s="148">
        <f t="shared" si="5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2"/>
        <v>67.099999999999994</v>
      </c>
      <c r="D49" s="42">
        <f t="shared" si="12"/>
        <v>45726</v>
      </c>
      <c r="E49" s="192">
        <f t="shared" si="7"/>
        <v>0</v>
      </c>
      <c r="F49" s="127">
        <f t="shared" si="2"/>
        <v>2501</v>
      </c>
      <c r="G49" s="127">
        <f t="shared" si="3"/>
        <v>0</v>
      </c>
      <c r="H49" s="61"/>
      <c r="I49" s="470"/>
      <c r="J49" s="471"/>
      <c r="K49" s="62"/>
      <c r="L49" s="63"/>
      <c r="M49" s="64"/>
      <c r="N49" s="122"/>
      <c r="O49" s="121">
        <f t="shared" si="4"/>
        <v>0</v>
      </c>
      <c r="P49" s="65" t="s">
        <v>319</v>
      </c>
      <c r="Q49" s="66">
        <v>643</v>
      </c>
      <c r="R49" s="66">
        <v>16881</v>
      </c>
      <c r="S49" s="45">
        <f t="shared" si="8"/>
        <v>0</v>
      </c>
      <c r="T49" s="74">
        <f t="shared" si="9"/>
        <v>24471</v>
      </c>
      <c r="U49" s="78"/>
      <c r="V49" s="78"/>
      <c r="W49" s="148">
        <v>1.2</v>
      </c>
      <c r="X49" s="148">
        <f t="shared" si="5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2"/>
        <v>68.099999999999994</v>
      </c>
      <c r="D50" s="42">
        <f t="shared" si="12"/>
        <v>45727</v>
      </c>
      <c r="E50" s="192">
        <f t="shared" si="7"/>
        <v>0</v>
      </c>
      <c r="F50" s="127">
        <f t="shared" si="2"/>
        <v>2501</v>
      </c>
      <c r="G50" s="127">
        <f t="shared" si="3"/>
        <v>0</v>
      </c>
      <c r="H50" s="61"/>
      <c r="I50" s="470"/>
      <c r="J50" s="471"/>
      <c r="K50" s="62"/>
      <c r="L50" s="63"/>
      <c r="M50" s="64"/>
      <c r="N50" s="122"/>
      <c r="O50" s="121">
        <f t="shared" si="4"/>
        <v>0</v>
      </c>
      <c r="P50" s="65"/>
      <c r="Q50" s="66"/>
      <c r="R50" s="66"/>
      <c r="S50" s="45">
        <f t="shared" si="8"/>
        <v>0</v>
      </c>
      <c r="T50" s="74">
        <f t="shared" si="9"/>
        <v>24471</v>
      </c>
      <c r="U50" s="78"/>
      <c r="V50" s="78"/>
      <c r="W50" s="148">
        <v>1.2</v>
      </c>
      <c r="X50" s="148">
        <f t="shared" si="5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2"/>
        <v>69.099999999999994</v>
      </c>
      <c r="D51" s="42">
        <f t="shared" si="12"/>
        <v>45728</v>
      </c>
      <c r="E51" s="192">
        <f t="shared" si="7"/>
        <v>0</v>
      </c>
      <c r="F51" s="127">
        <f t="shared" si="2"/>
        <v>2501</v>
      </c>
      <c r="G51" s="127">
        <f t="shared" si="3"/>
        <v>0</v>
      </c>
      <c r="H51" s="61"/>
      <c r="I51" s="470"/>
      <c r="J51" s="471"/>
      <c r="K51" s="62"/>
      <c r="L51" s="63"/>
      <c r="M51" s="64"/>
      <c r="N51" s="122"/>
      <c r="O51" s="121">
        <f t="shared" si="4"/>
        <v>0</v>
      </c>
      <c r="P51" s="65"/>
      <c r="Q51" s="66"/>
      <c r="R51" s="66"/>
      <c r="S51" s="45">
        <f t="shared" si="8"/>
        <v>0</v>
      </c>
      <c r="T51" s="75">
        <f t="shared" si="9"/>
        <v>24471</v>
      </c>
      <c r="U51" s="78"/>
      <c r="V51" s="78"/>
      <c r="W51" s="148">
        <v>1.2</v>
      </c>
      <c r="X51" s="148">
        <f t="shared" si="5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2"/>
        <v>70.099999999999994</v>
      </c>
      <c r="D52" s="42">
        <f t="shared" si="12"/>
        <v>45729</v>
      </c>
      <c r="E52" s="192">
        <f t="shared" si="7"/>
        <v>0</v>
      </c>
      <c r="F52" s="127">
        <f t="shared" si="2"/>
        <v>2501</v>
      </c>
      <c r="G52" s="127">
        <f t="shared" si="3"/>
        <v>0</v>
      </c>
      <c r="H52" s="61"/>
      <c r="I52" s="470"/>
      <c r="J52" s="471"/>
      <c r="K52" s="62"/>
      <c r="L52" s="63"/>
      <c r="M52" s="64"/>
      <c r="N52" s="122"/>
      <c r="O52" s="121">
        <f t="shared" si="4"/>
        <v>0</v>
      </c>
      <c r="P52" s="65"/>
      <c r="Q52" s="66"/>
      <c r="R52" s="66"/>
      <c r="S52" s="45">
        <f t="shared" si="8"/>
        <v>0</v>
      </c>
      <c r="T52" s="74">
        <f>T51+S52</f>
        <v>24471</v>
      </c>
      <c r="U52" s="78"/>
      <c r="V52" s="78"/>
      <c r="W52" s="148">
        <v>1.2</v>
      </c>
      <c r="X52" s="148">
        <f t="shared" si="5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2"/>
        <v>71.099999999999994</v>
      </c>
      <c r="D53" s="42">
        <f t="shared" si="12"/>
        <v>45730</v>
      </c>
      <c r="E53" s="192">
        <f t="shared" si="7"/>
        <v>0</v>
      </c>
      <c r="F53" s="127">
        <f t="shared" si="2"/>
        <v>2501</v>
      </c>
      <c r="G53" s="127">
        <f t="shared" si="3"/>
        <v>0</v>
      </c>
      <c r="H53" s="61"/>
      <c r="I53" s="470"/>
      <c r="J53" s="471"/>
      <c r="K53" s="62"/>
      <c r="L53" s="63"/>
      <c r="M53" s="64"/>
      <c r="N53" s="122"/>
      <c r="O53" s="121">
        <f t="shared" si="4"/>
        <v>0</v>
      </c>
      <c r="P53" s="65"/>
      <c r="Q53" s="66"/>
      <c r="R53" s="66"/>
      <c r="S53" s="45">
        <f t="shared" si="8"/>
        <v>0</v>
      </c>
      <c r="T53" s="74">
        <f>T52+S53</f>
        <v>24471</v>
      </c>
      <c r="U53" s="78"/>
      <c r="V53" s="78"/>
      <c r="W53" s="148">
        <v>1.2</v>
      </c>
      <c r="X53" s="148">
        <f t="shared" si="5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2"/>
        <v>72.099999999999994</v>
      </c>
      <c r="D54" s="42">
        <f t="shared" si="12"/>
        <v>45731</v>
      </c>
      <c r="E54" s="192">
        <f t="shared" si="7"/>
        <v>0</v>
      </c>
      <c r="F54" s="127">
        <f t="shared" si="2"/>
        <v>2501</v>
      </c>
      <c r="G54" s="127">
        <f t="shared" si="3"/>
        <v>0</v>
      </c>
      <c r="H54" s="61"/>
      <c r="I54" s="470"/>
      <c r="J54" s="471"/>
      <c r="K54" s="62"/>
      <c r="L54" s="63"/>
      <c r="M54" s="64"/>
      <c r="N54" s="122"/>
      <c r="O54" s="121">
        <f t="shared" si="4"/>
        <v>0</v>
      </c>
      <c r="P54" s="65"/>
      <c r="Q54" s="66"/>
      <c r="R54" s="66"/>
      <c r="S54" s="45">
        <f t="shared" si="8"/>
        <v>0</v>
      </c>
      <c r="T54" s="74">
        <f>T53+S54</f>
        <v>24471</v>
      </c>
      <c r="U54" s="78"/>
      <c r="V54" s="78"/>
      <c r="W54" s="148">
        <v>1.2</v>
      </c>
      <c r="X54" s="148">
        <f t="shared" si="5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2"/>
        <v>73.099999999999994</v>
      </c>
      <c r="D55" s="42">
        <f t="shared" si="12"/>
        <v>45732</v>
      </c>
      <c r="E55" s="192">
        <f t="shared" si="7"/>
        <v>0</v>
      </c>
      <c r="F55" s="127">
        <f t="shared" si="2"/>
        <v>2501</v>
      </c>
      <c r="G55" s="127">
        <f t="shared" si="3"/>
        <v>0</v>
      </c>
      <c r="H55" s="61"/>
      <c r="I55" s="470"/>
      <c r="J55" s="471"/>
      <c r="K55" s="62"/>
      <c r="L55" s="63"/>
      <c r="M55" s="64"/>
      <c r="N55" s="122"/>
      <c r="O55" s="121">
        <f t="shared" si="4"/>
        <v>0</v>
      </c>
      <c r="P55" s="65"/>
      <c r="Q55" s="66"/>
      <c r="R55" s="66"/>
      <c r="S55" s="45">
        <f t="shared" si="8"/>
        <v>0</v>
      </c>
      <c r="T55" s="74">
        <f t="shared" ref="T55:T59" si="13">T54+S55</f>
        <v>24471</v>
      </c>
      <c r="U55" s="78"/>
      <c r="V55" s="78"/>
      <c r="W55" s="148">
        <v>1.2</v>
      </c>
      <c r="X55" s="148">
        <f t="shared" si="5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2"/>
        <v>74.099999999999994</v>
      </c>
      <c r="D56" s="42">
        <f t="shared" si="12"/>
        <v>45733</v>
      </c>
      <c r="E56" s="192">
        <f t="shared" si="7"/>
        <v>0</v>
      </c>
      <c r="F56" s="127">
        <f t="shared" si="2"/>
        <v>2501</v>
      </c>
      <c r="G56" s="127">
        <f t="shared" si="3"/>
        <v>0</v>
      </c>
      <c r="H56" s="61"/>
      <c r="I56" s="470"/>
      <c r="J56" s="471"/>
      <c r="K56" s="62"/>
      <c r="L56" s="63"/>
      <c r="M56" s="64"/>
      <c r="N56" s="122"/>
      <c r="O56" s="121">
        <f t="shared" si="4"/>
        <v>0</v>
      </c>
      <c r="P56" s="65"/>
      <c r="Q56" s="66"/>
      <c r="R56" s="66"/>
      <c r="S56" s="45">
        <f t="shared" si="8"/>
        <v>0</v>
      </c>
      <c r="T56" s="74">
        <f t="shared" si="13"/>
        <v>24471</v>
      </c>
      <c r="U56" s="78"/>
      <c r="V56" s="78"/>
      <c r="W56" s="148">
        <v>1.4</v>
      </c>
      <c r="X56" s="148">
        <f t="shared" si="5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2"/>
        <v>75.099999999999994</v>
      </c>
      <c r="D57" s="42">
        <f t="shared" si="12"/>
        <v>45734</v>
      </c>
      <c r="E57" s="192">
        <f>E56-H56-Q57</f>
        <v>0</v>
      </c>
      <c r="F57" s="127">
        <f t="shared" si="2"/>
        <v>2501</v>
      </c>
      <c r="G57" s="127">
        <f t="shared" si="3"/>
        <v>0</v>
      </c>
      <c r="H57" s="61"/>
      <c r="I57" s="470"/>
      <c r="J57" s="471"/>
      <c r="K57" s="62"/>
      <c r="L57" s="63"/>
      <c r="M57" s="64"/>
      <c r="N57" s="122"/>
      <c r="O57" s="121">
        <f t="shared" si="4"/>
        <v>0</v>
      </c>
      <c r="P57" s="65"/>
      <c r="Q57" s="66"/>
      <c r="R57" s="66"/>
      <c r="S57" s="45">
        <f t="shared" si="8"/>
        <v>0</v>
      </c>
      <c r="T57" s="74">
        <f t="shared" si="13"/>
        <v>24471</v>
      </c>
      <c r="U57" s="78"/>
      <c r="V57" s="78"/>
      <c r="W57" s="148">
        <v>1.4</v>
      </c>
      <c r="X57" s="148">
        <f t="shared" si="5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2"/>
        <v>76.099999999999994</v>
      </c>
      <c r="D58" s="44">
        <f t="shared" si="12"/>
        <v>45735</v>
      </c>
      <c r="E58" s="192">
        <f>E57-H57-Q58</f>
        <v>0</v>
      </c>
      <c r="F58" s="127">
        <f t="shared" si="2"/>
        <v>2501</v>
      </c>
      <c r="G58" s="127">
        <f t="shared" si="3"/>
        <v>0</v>
      </c>
      <c r="H58" s="67"/>
      <c r="I58" s="483"/>
      <c r="J58" s="484"/>
      <c r="K58" s="68"/>
      <c r="L58" s="69"/>
      <c r="M58" s="70"/>
      <c r="N58" s="123"/>
      <c r="O58" s="121">
        <f t="shared" si="4"/>
        <v>0</v>
      </c>
      <c r="P58" s="71"/>
      <c r="Q58" s="72"/>
      <c r="R58" s="72"/>
      <c r="S58" s="45">
        <f t="shared" si="8"/>
        <v>0</v>
      </c>
      <c r="T58" s="76">
        <f t="shared" si="13"/>
        <v>24471</v>
      </c>
      <c r="U58" s="78"/>
      <c r="V58" s="78"/>
      <c r="W58" s="150">
        <v>1.4</v>
      </c>
      <c r="X58" s="148">
        <f t="shared" si="5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22.36</v>
      </c>
      <c r="H59" s="46">
        <f>SUM(H10:H58)</f>
        <v>1</v>
      </c>
      <c r="I59" s="485"/>
      <c r="J59" s="486"/>
      <c r="K59" s="480">
        <f>SUM(K10:M58)</f>
        <v>19400</v>
      </c>
      <c r="L59" s="481"/>
      <c r="M59" s="482"/>
      <c r="N59" s="120"/>
      <c r="O59" s="120">
        <f>SUM(O10:O58)</f>
        <v>11395.907999999998</v>
      </c>
      <c r="P59" s="47"/>
      <c r="Q59" s="48">
        <f>SUM(Q10:Q58)</f>
        <v>693</v>
      </c>
      <c r="R59" s="48">
        <f>SUM(R10:R58)</f>
        <v>17209</v>
      </c>
      <c r="S59" s="49"/>
      <c r="T59" s="77">
        <f t="shared" si="13"/>
        <v>24471</v>
      </c>
      <c r="U59" s="78"/>
      <c r="V59" s="78"/>
      <c r="W59" s="151"/>
      <c r="X59" s="152"/>
      <c r="Y59" s="154">
        <f>SUM(Y10:Y30)</f>
        <v>12.5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3D00-000000000000}">
      <formula1>$AA$10:$AA$25</formula1>
    </dataValidation>
  </dataValidation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00B050"/>
  </sheetPr>
  <dimension ref="A1:AL101"/>
  <sheetViews>
    <sheetView topLeftCell="A22" workbookViewId="0">
      <selection activeCell="P49" sqref="P4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2452</v>
      </c>
      <c r="E2" s="445"/>
      <c r="F2" s="446"/>
      <c r="G2" s="139"/>
      <c r="H2" s="413" t="s">
        <v>2</v>
      </c>
      <c r="I2" s="414"/>
      <c r="J2" s="442">
        <v>658</v>
      </c>
      <c r="K2" s="443"/>
      <c r="L2" s="29" t="s">
        <v>3</v>
      </c>
      <c r="M2" s="165">
        <f>T59</f>
        <v>19388</v>
      </c>
      <c r="N2" s="29" t="s">
        <v>14</v>
      </c>
      <c r="O2" s="181">
        <f>K59</f>
        <v>16000</v>
      </c>
      <c r="P2" s="29" t="s">
        <v>40</v>
      </c>
      <c r="Q2" s="53"/>
      <c r="R2" s="186" t="s">
        <v>236</v>
      </c>
      <c r="S2" s="160">
        <f>Y59</f>
        <v>36.25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140"/>
      <c r="H3" s="392" t="s">
        <v>4</v>
      </c>
      <c r="I3" s="393"/>
      <c r="J3" s="440">
        <v>4503</v>
      </c>
      <c r="K3" s="441"/>
      <c r="L3" s="28" t="s">
        <v>113</v>
      </c>
      <c r="M3" s="166">
        <f>J3/J2</f>
        <v>6.8434650455927049</v>
      </c>
      <c r="N3" s="171" t="s">
        <v>15</v>
      </c>
      <c r="O3" s="182">
        <f>(O2/(J7-J3))</f>
        <v>1.5788434971383463</v>
      </c>
      <c r="P3" s="171" t="s">
        <v>41</v>
      </c>
      <c r="Q3" s="54"/>
      <c r="R3" s="187" t="s">
        <v>237</v>
      </c>
      <c r="S3" s="161">
        <f>G59</f>
        <v>35.879999999999995</v>
      </c>
    </row>
    <row r="4" spans="1:38" ht="18.75" x14ac:dyDescent="0.3">
      <c r="A4" s="387" t="s">
        <v>5</v>
      </c>
      <c r="B4" s="388"/>
      <c r="C4" s="389"/>
      <c r="D4" s="436">
        <v>45680</v>
      </c>
      <c r="E4" s="437"/>
      <c r="F4" s="438"/>
      <c r="G4" s="138"/>
      <c r="H4" s="433" t="s">
        <v>6</v>
      </c>
      <c r="I4" s="434"/>
      <c r="J4" s="395">
        <f>H59</f>
        <v>5</v>
      </c>
      <c r="K4" s="435"/>
      <c r="L4" s="30" t="s">
        <v>7</v>
      </c>
      <c r="M4" s="167">
        <f>(SUM(H10:H20)/J2)+(SUM(H21:H58)/(J2-J5-AB2))</f>
        <v>8.9103551650913937E-3</v>
      </c>
      <c r="N4" s="175" t="s">
        <v>111</v>
      </c>
      <c r="O4" s="183">
        <f>O59</f>
        <v>9638.4500000000007</v>
      </c>
      <c r="P4" s="172" t="s">
        <v>39</v>
      </c>
      <c r="Q4" s="54"/>
      <c r="R4" s="187" t="s">
        <v>242</v>
      </c>
      <c r="S4" s="161">
        <f>O2-S3-S2</f>
        <v>15927.87</v>
      </c>
    </row>
    <row r="5" spans="1:38" ht="18.75" x14ac:dyDescent="0.3">
      <c r="A5" s="387" t="s">
        <v>8</v>
      </c>
      <c r="B5" s="388"/>
      <c r="C5" s="389"/>
      <c r="D5" s="436">
        <v>45719</v>
      </c>
      <c r="E5" s="437"/>
      <c r="F5" s="438"/>
      <c r="G5" s="138"/>
      <c r="H5" s="433" t="s">
        <v>106</v>
      </c>
      <c r="I5" s="434"/>
      <c r="J5" s="395">
        <f>SUM(Q10:Q25)</f>
        <v>145</v>
      </c>
      <c r="K5" s="435"/>
      <c r="L5" s="30" t="s">
        <v>10</v>
      </c>
      <c r="M5" s="168">
        <f>((J7-J3)/M2)*1000</f>
        <v>522.69445017536623</v>
      </c>
      <c r="N5" s="173" t="s">
        <v>112</v>
      </c>
      <c r="O5" s="184">
        <f>O4/(J7-J3)</f>
        <v>0.95110025656206831</v>
      </c>
      <c r="P5" s="173" t="s">
        <v>42</v>
      </c>
      <c r="Q5" s="54"/>
      <c r="R5" s="187" t="s">
        <v>238</v>
      </c>
      <c r="S5" s="161">
        <f>S4/J6</f>
        <v>31.354074803149608</v>
      </c>
    </row>
    <row r="6" spans="1:38" ht="18.75" x14ac:dyDescent="0.3">
      <c r="A6" s="387" t="s">
        <v>11</v>
      </c>
      <c r="B6" s="388"/>
      <c r="C6" s="389"/>
      <c r="D6" s="447">
        <v>27.9</v>
      </c>
      <c r="E6" s="448"/>
      <c r="F6" s="449"/>
      <c r="G6" s="140"/>
      <c r="H6" s="433" t="s">
        <v>107</v>
      </c>
      <c r="I6" s="434"/>
      <c r="J6" s="395">
        <f>Q59-J5</f>
        <v>508</v>
      </c>
      <c r="K6" s="435"/>
      <c r="L6" s="28" t="s">
        <v>109</v>
      </c>
      <c r="M6" s="169">
        <f>SUM(R40:R58)/SUM(Q40:Q58)</f>
        <v>27.053149606299211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66.900000000000006</v>
      </c>
      <c r="E7" s="464"/>
      <c r="F7" s="465"/>
      <c r="G7" s="141"/>
      <c r="H7" s="459" t="s">
        <v>12</v>
      </c>
      <c r="I7" s="460"/>
      <c r="J7" s="461">
        <f>R59</f>
        <v>14637</v>
      </c>
      <c r="K7" s="462"/>
      <c r="L7" s="31" t="s">
        <v>110</v>
      </c>
      <c r="M7" s="170">
        <f>SUM(R10:R25)/SUM(Q10:Q25)</f>
        <v>6.1655172413793107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27.9</v>
      </c>
      <c r="D10" s="41">
        <f>D4</f>
        <v>45680</v>
      </c>
      <c r="E10" s="192">
        <f>J2</f>
        <v>658</v>
      </c>
      <c r="F10" s="127">
        <f>D$2</f>
        <v>2452</v>
      </c>
      <c r="G10" s="127">
        <f>H10*X10</f>
        <v>0</v>
      </c>
      <c r="H10" s="55"/>
      <c r="I10" s="468"/>
      <c r="J10" s="469"/>
      <c r="K10" s="56">
        <v>1500</v>
      </c>
      <c r="L10" s="57"/>
      <c r="M10" s="58"/>
      <c r="N10" s="121">
        <v>0.73772000000000004</v>
      </c>
      <c r="O10" s="121">
        <f>SUM(K10:M10)*N10</f>
        <v>1106.5800000000002</v>
      </c>
      <c r="P10" s="118" t="s">
        <v>307</v>
      </c>
      <c r="Q10" s="60"/>
      <c r="R10" s="60"/>
      <c r="S10" s="45">
        <f>E10-H10-Q10</f>
        <v>658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28.9</v>
      </c>
      <c r="D11" s="42">
        <f>D10+1</f>
        <v>45681</v>
      </c>
      <c r="E11" s="192">
        <f>E10-H10-Q11</f>
        <v>513</v>
      </c>
      <c r="F11" s="127">
        <f t="shared" ref="F11:F58" si="1">D$2</f>
        <v>2452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 t="s">
        <v>204</v>
      </c>
      <c r="Q11" s="66">
        <v>145</v>
      </c>
      <c r="R11" s="66">
        <v>894</v>
      </c>
      <c r="S11" s="45">
        <f>S10-H11-Q11</f>
        <v>513</v>
      </c>
      <c r="T11" s="74">
        <f>T10+S11</f>
        <v>513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36.25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29.9</v>
      </c>
      <c r="D12" s="42">
        <f t="shared" si="5"/>
        <v>45682</v>
      </c>
      <c r="E12" s="192">
        <f t="shared" ref="E12:E56" si="6">E11-H11-Q12</f>
        <v>513</v>
      </c>
      <c r="F12" s="127">
        <f t="shared" si="1"/>
        <v>2452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118" t="s">
        <v>220</v>
      </c>
      <c r="Q12" s="66"/>
      <c r="R12" s="66"/>
      <c r="S12" s="45">
        <f t="shared" ref="S12:S58" si="7">S11-H12-Q12</f>
        <v>513</v>
      </c>
      <c r="T12" s="74">
        <f t="shared" ref="T12:T51" si="8">T11+S12</f>
        <v>1026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30.9</v>
      </c>
      <c r="D13" s="42">
        <f t="shared" si="5"/>
        <v>45683</v>
      </c>
      <c r="E13" s="192">
        <f t="shared" si="6"/>
        <v>513</v>
      </c>
      <c r="F13" s="127">
        <f t="shared" si="1"/>
        <v>2452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 t="s">
        <v>220</v>
      </c>
      <c r="Q13" s="66"/>
      <c r="R13" s="66"/>
      <c r="S13" s="45">
        <f>S12-H13-Q13</f>
        <v>513</v>
      </c>
      <c r="T13" s="74">
        <f t="shared" si="8"/>
        <v>1539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31.9</v>
      </c>
      <c r="D14" s="42">
        <f t="shared" si="5"/>
        <v>45684</v>
      </c>
      <c r="E14" s="192">
        <f t="shared" si="6"/>
        <v>513</v>
      </c>
      <c r="F14" s="127">
        <f t="shared" si="1"/>
        <v>2452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 t="s">
        <v>220</v>
      </c>
      <c r="Q14" s="66"/>
      <c r="R14" s="66"/>
      <c r="S14" s="45">
        <f t="shared" si="7"/>
        <v>513</v>
      </c>
      <c r="T14" s="74">
        <f t="shared" si="8"/>
        <v>2052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32.9</v>
      </c>
      <c r="D15" s="42">
        <f t="shared" si="5"/>
        <v>45685</v>
      </c>
      <c r="E15" s="192">
        <f>E14-H14-Q15</f>
        <v>513</v>
      </c>
      <c r="F15" s="127">
        <f t="shared" si="1"/>
        <v>2452</v>
      </c>
      <c r="G15" s="127">
        <f t="shared" si="2"/>
        <v>0</v>
      </c>
      <c r="H15" s="61"/>
      <c r="I15" s="470"/>
      <c r="J15" s="471"/>
      <c r="K15" s="62">
        <v>1000</v>
      </c>
      <c r="L15" s="63"/>
      <c r="M15" s="64"/>
      <c r="N15" s="122">
        <v>0.73772000000000004</v>
      </c>
      <c r="O15" s="121">
        <f t="shared" si="3"/>
        <v>737.72</v>
      </c>
      <c r="P15" s="118" t="s">
        <v>220</v>
      </c>
      <c r="Q15" s="66"/>
      <c r="R15" s="66"/>
      <c r="S15" s="45">
        <f t="shared" si="7"/>
        <v>513</v>
      </c>
      <c r="T15" s="74">
        <f t="shared" si="8"/>
        <v>2565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33.9</v>
      </c>
      <c r="D16" s="42">
        <f t="shared" si="5"/>
        <v>45686</v>
      </c>
      <c r="E16" s="192">
        <f t="shared" si="6"/>
        <v>513</v>
      </c>
      <c r="F16" s="127">
        <f t="shared" si="1"/>
        <v>2452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118" t="s">
        <v>220</v>
      </c>
      <c r="Q16" s="66"/>
      <c r="R16" s="66"/>
      <c r="S16" s="45">
        <f t="shared" si="7"/>
        <v>513</v>
      </c>
      <c r="T16" s="75">
        <f t="shared" si="8"/>
        <v>3078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34.9</v>
      </c>
      <c r="D17" s="42">
        <f t="shared" si="5"/>
        <v>45687</v>
      </c>
      <c r="E17" s="192">
        <f t="shared" si="6"/>
        <v>513</v>
      </c>
      <c r="F17" s="127">
        <f t="shared" si="1"/>
        <v>2452</v>
      </c>
      <c r="G17" s="127">
        <f t="shared" si="2"/>
        <v>2</v>
      </c>
      <c r="H17" s="61">
        <v>1</v>
      </c>
      <c r="I17" s="470" t="s">
        <v>147</v>
      </c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512</v>
      </c>
      <c r="T17" s="74">
        <f t="shared" si="8"/>
        <v>3590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35.9</v>
      </c>
      <c r="D18" s="42">
        <f t="shared" si="5"/>
        <v>45688</v>
      </c>
      <c r="E18" s="192">
        <f>E17-H17-Q18</f>
        <v>512</v>
      </c>
      <c r="F18" s="127">
        <f t="shared" si="1"/>
        <v>2452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512</v>
      </c>
      <c r="T18" s="74">
        <f t="shared" si="8"/>
        <v>4102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36.9</v>
      </c>
      <c r="D19" s="42">
        <f t="shared" si="5"/>
        <v>45689</v>
      </c>
      <c r="E19" s="192">
        <f t="shared" si="6"/>
        <v>512</v>
      </c>
      <c r="F19" s="127">
        <f t="shared" si="1"/>
        <v>2452</v>
      </c>
      <c r="G19" s="127">
        <f t="shared" si="2"/>
        <v>2.5999999999999996</v>
      </c>
      <c r="H19" s="61">
        <v>1</v>
      </c>
      <c r="I19" s="470" t="s">
        <v>148</v>
      </c>
      <c r="J19" s="471"/>
      <c r="K19" s="62"/>
      <c r="L19" s="63">
        <v>2000</v>
      </c>
      <c r="M19" s="64"/>
      <c r="N19" s="122">
        <v>0.60150000000000003</v>
      </c>
      <c r="O19" s="121">
        <f t="shared" si="3"/>
        <v>1203</v>
      </c>
      <c r="P19" s="65"/>
      <c r="Q19" s="66"/>
      <c r="R19" s="66"/>
      <c r="S19" s="45">
        <f t="shared" si="7"/>
        <v>511</v>
      </c>
      <c r="T19" s="74">
        <f t="shared" si="8"/>
        <v>4613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37.9</v>
      </c>
      <c r="D20" s="42">
        <f t="shared" si="5"/>
        <v>45690</v>
      </c>
      <c r="E20" s="192">
        <f t="shared" si="6"/>
        <v>511</v>
      </c>
      <c r="F20" s="127">
        <f t="shared" si="1"/>
        <v>2452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/>
      <c r="R20" s="66"/>
      <c r="S20" s="45">
        <f t="shared" si="7"/>
        <v>511</v>
      </c>
      <c r="T20" s="74">
        <f t="shared" si="8"/>
        <v>5124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38.9</v>
      </c>
      <c r="D21" s="42">
        <f t="shared" si="5"/>
        <v>45691</v>
      </c>
      <c r="E21" s="192">
        <f t="shared" si="6"/>
        <v>511</v>
      </c>
      <c r="F21" s="127">
        <f t="shared" si="1"/>
        <v>2452</v>
      </c>
      <c r="G21" s="127">
        <f t="shared" si="2"/>
        <v>0</v>
      </c>
      <c r="H21" s="61"/>
      <c r="I21" s="470"/>
      <c r="J21" s="471"/>
      <c r="K21" s="62"/>
      <c r="L21" s="63">
        <v>3000</v>
      </c>
      <c r="M21" s="64"/>
      <c r="N21" s="122">
        <v>0.61909999999999998</v>
      </c>
      <c r="O21" s="121">
        <f t="shared" si="3"/>
        <v>1857.3</v>
      </c>
      <c r="P21" s="65"/>
      <c r="Q21" s="66"/>
      <c r="R21" s="66"/>
      <c r="S21" s="45">
        <f t="shared" si="7"/>
        <v>511</v>
      </c>
      <c r="T21" s="74">
        <f t="shared" si="8"/>
        <v>5635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39.9</v>
      </c>
      <c r="D22" s="42">
        <f t="shared" si="5"/>
        <v>45692</v>
      </c>
      <c r="E22" s="192">
        <f t="shared" si="6"/>
        <v>511</v>
      </c>
      <c r="F22" s="127">
        <f t="shared" si="1"/>
        <v>2452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511</v>
      </c>
      <c r="T22" s="74">
        <f t="shared" si="8"/>
        <v>6146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40.9</v>
      </c>
      <c r="D23" s="42">
        <f t="shared" si="5"/>
        <v>45693</v>
      </c>
      <c r="E23" s="192">
        <f t="shared" si="6"/>
        <v>511</v>
      </c>
      <c r="F23" s="127">
        <f t="shared" si="1"/>
        <v>2452</v>
      </c>
      <c r="G23" s="127">
        <f t="shared" si="2"/>
        <v>0</v>
      </c>
      <c r="H23" s="61"/>
      <c r="I23" s="470"/>
      <c r="J23" s="471"/>
      <c r="K23" s="62"/>
      <c r="L23" s="63">
        <v>1000</v>
      </c>
      <c r="M23" s="64"/>
      <c r="N23" s="122">
        <v>0.61909999999999998</v>
      </c>
      <c r="O23" s="121">
        <f t="shared" si="3"/>
        <v>619.1</v>
      </c>
      <c r="P23" s="65"/>
      <c r="Q23" s="66"/>
      <c r="R23" s="66"/>
      <c r="S23" s="45">
        <f t="shared" si="7"/>
        <v>511</v>
      </c>
      <c r="T23" s="75">
        <f t="shared" si="8"/>
        <v>6657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41.9</v>
      </c>
      <c r="D24" s="42">
        <f t="shared" si="5"/>
        <v>45694</v>
      </c>
      <c r="E24" s="192">
        <f t="shared" si="6"/>
        <v>511</v>
      </c>
      <c r="F24" s="127">
        <f t="shared" si="1"/>
        <v>2452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511</v>
      </c>
      <c r="T24" s="74">
        <f t="shared" si="8"/>
        <v>7168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42.9</v>
      </c>
      <c r="D25" s="42">
        <f t="shared" si="5"/>
        <v>45695</v>
      </c>
      <c r="E25" s="192">
        <f t="shared" si="6"/>
        <v>511</v>
      </c>
      <c r="F25" s="127">
        <f t="shared" si="1"/>
        <v>2452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511</v>
      </c>
      <c r="T25" s="74">
        <f t="shared" si="8"/>
        <v>7679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43.9</v>
      </c>
      <c r="D26" s="42">
        <f t="shared" si="5"/>
        <v>45696</v>
      </c>
      <c r="E26" s="192">
        <f t="shared" si="6"/>
        <v>511</v>
      </c>
      <c r="F26" s="127">
        <f t="shared" si="1"/>
        <v>2452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511</v>
      </c>
      <c r="T26" s="74">
        <f t="shared" si="8"/>
        <v>8190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44.9</v>
      </c>
      <c r="D27" s="42">
        <f t="shared" si="5"/>
        <v>45697</v>
      </c>
      <c r="E27" s="192">
        <f t="shared" si="6"/>
        <v>511</v>
      </c>
      <c r="F27" s="127">
        <f t="shared" si="1"/>
        <v>2452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511</v>
      </c>
      <c r="T27" s="74">
        <f t="shared" si="8"/>
        <v>8701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45.9</v>
      </c>
      <c r="D28" s="42">
        <f t="shared" si="10"/>
        <v>45698</v>
      </c>
      <c r="E28" s="192">
        <f t="shared" si="6"/>
        <v>511</v>
      </c>
      <c r="F28" s="127">
        <f t="shared" si="1"/>
        <v>2452</v>
      </c>
      <c r="G28" s="127">
        <f t="shared" si="2"/>
        <v>6.1599999999999984</v>
      </c>
      <c r="H28" s="61">
        <v>1</v>
      </c>
      <c r="I28" s="470" t="s">
        <v>148</v>
      </c>
      <c r="J28" s="471"/>
      <c r="K28" s="62"/>
      <c r="L28" s="63">
        <v>2500</v>
      </c>
      <c r="M28" s="64"/>
      <c r="N28" s="122">
        <v>0.61909999999999998</v>
      </c>
      <c r="O28" s="121">
        <f t="shared" si="3"/>
        <v>1547.75</v>
      </c>
      <c r="P28" s="65"/>
      <c r="Q28" s="66"/>
      <c r="R28" s="66"/>
      <c r="S28" s="45">
        <f t="shared" si="7"/>
        <v>510</v>
      </c>
      <c r="T28" s="74">
        <f t="shared" si="8"/>
        <v>9211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46.9</v>
      </c>
      <c r="D29" s="42">
        <f t="shared" si="10"/>
        <v>45699</v>
      </c>
      <c r="E29" s="192">
        <f t="shared" si="6"/>
        <v>510</v>
      </c>
      <c r="F29" s="127">
        <f t="shared" si="1"/>
        <v>2452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510</v>
      </c>
      <c r="T29" s="74">
        <f t="shared" si="8"/>
        <v>9721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47.9</v>
      </c>
      <c r="D30" s="42">
        <f t="shared" si="10"/>
        <v>45700</v>
      </c>
      <c r="E30" s="192">
        <f t="shared" si="6"/>
        <v>510</v>
      </c>
      <c r="F30" s="127">
        <f t="shared" si="1"/>
        <v>2452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510</v>
      </c>
      <c r="T30" s="75">
        <f t="shared" si="8"/>
        <v>10231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48.9</v>
      </c>
      <c r="D31" s="42">
        <f t="shared" si="10"/>
        <v>45701</v>
      </c>
      <c r="E31" s="192">
        <f t="shared" si="6"/>
        <v>510</v>
      </c>
      <c r="F31" s="127">
        <f t="shared" si="1"/>
        <v>2452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510</v>
      </c>
      <c r="T31" s="74">
        <f t="shared" si="8"/>
        <v>10741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49.9</v>
      </c>
      <c r="D32" s="42">
        <f t="shared" si="10"/>
        <v>45702</v>
      </c>
      <c r="E32" s="192">
        <f t="shared" si="6"/>
        <v>510</v>
      </c>
      <c r="F32" s="127">
        <f t="shared" si="1"/>
        <v>2452</v>
      </c>
      <c r="G32" s="127">
        <f t="shared" si="2"/>
        <v>0</v>
      </c>
      <c r="H32" s="61"/>
      <c r="I32" s="470"/>
      <c r="J32" s="471"/>
      <c r="K32" s="62"/>
      <c r="L32" s="63"/>
      <c r="M32" s="64">
        <v>3000</v>
      </c>
      <c r="N32" s="122">
        <v>0.51339999999999997</v>
      </c>
      <c r="O32" s="121">
        <f t="shared" si="3"/>
        <v>1540.1999999999998</v>
      </c>
      <c r="P32" s="65"/>
      <c r="Q32" s="66"/>
      <c r="R32" s="66"/>
      <c r="S32" s="45">
        <f t="shared" si="7"/>
        <v>510</v>
      </c>
      <c r="T32" s="74">
        <f t="shared" si="8"/>
        <v>11251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50.9</v>
      </c>
      <c r="D33" s="42">
        <f t="shared" si="10"/>
        <v>45703</v>
      </c>
      <c r="E33" s="192">
        <f t="shared" si="6"/>
        <v>510</v>
      </c>
      <c r="F33" s="127">
        <f t="shared" si="1"/>
        <v>2452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510</v>
      </c>
      <c r="T33" s="74">
        <f t="shared" si="8"/>
        <v>11761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51.9</v>
      </c>
      <c r="D34" s="42">
        <f t="shared" si="10"/>
        <v>45704</v>
      </c>
      <c r="E34" s="192">
        <f t="shared" si="6"/>
        <v>510</v>
      </c>
      <c r="F34" s="127">
        <f t="shared" si="1"/>
        <v>2452</v>
      </c>
      <c r="G34" s="127">
        <f t="shared" si="2"/>
        <v>9.7599999999999962</v>
      </c>
      <c r="H34" s="61">
        <v>1</v>
      </c>
      <c r="I34" s="470" t="s">
        <v>149</v>
      </c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509</v>
      </c>
      <c r="T34" s="74">
        <f t="shared" si="8"/>
        <v>12270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52.9</v>
      </c>
      <c r="D35" s="42">
        <f t="shared" si="10"/>
        <v>45705</v>
      </c>
      <c r="E35" s="192">
        <f t="shared" si="6"/>
        <v>509</v>
      </c>
      <c r="F35" s="127">
        <f t="shared" si="1"/>
        <v>2452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509</v>
      </c>
      <c r="T35" s="74">
        <f t="shared" si="8"/>
        <v>12779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53.9</v>
      </c>
      <c r="D36" s="42">
        <f t="shared" si="10"/>
        <v>45706</v>
      </c>
      <c r="E36" s="192">
        <f t="shared" si="6"/>
        <v>509</v>
      </c>
      <c r="F36" s="127">
        <f t="shared" si="1"/>
        <v>2452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509</v>
      </c>
      <c r="T36" s="74">
        <f t="shared" si="8"/>
        <v>13288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54.9</v>
      </c>
      <c r="D37" s="42">
        <f t="shared" si="10"/>
        <v>45707</v>
      </c>
      <c r="E37" s="192">
        <f t="shared" si="6"/>
        <v>509</v>
      </c>
      <c r="F37" s="127">
        <f t="shared" si="1"/>
        <v>2452</v>
      </c>
      <c r="G37" s="127">
        <f t="shared" si="2"/>
        <v>0</v>
      </c>
      <c r="H37" s="61"/>
      <c r="I37" s="470"/>
      <c r="J37" s="471"/>
      <c r="K37" s="62"/>
      <c r="L37" s="63"/>
      <c r="M37" s="64">
        <v>2000</v>
      </c>
      <c r="N37" s="122">
        <v>0.51339999999999997</v>
      </c>
      <c r="O37" s="121">
        <f t="shared" si="3"/>
        <v>1026.8</v>
      </c>
      <c r="P37" s="65"/>
      <c r="Q37" s="66"/>
      <c r="R37" s="66"/>
      <c r="S37" s="45">
        <f t="shared" si="7"/>
        <v>509</v>
      </c>
      <c r="T37" s="75">
        <f t="shared" si="8"/>
        <v>13797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55.9</v>
      </c>
      <c r="D38" s="42">
        <f t="shared" si="10"/>
        <v>45708</v>
      </c>
      <c r="E38" s="192">
        <f t="shared" si="6"/>
        <v>509</v>
      </c>
      <c r="F38" s="127">
        <f t="shared" si="1"/>
        <v>2452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509</v>
      </c>
      <c r="T38" s="74">
        <f t="shared" si="8"/>
        <v>14306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56.9</v>
      </c>
      <c r="D39" s="42">
        <f t="shared" si="10"/>
        <v>45709</v>
      </c>
      <c r="E39" s="192">
        <f t="shared" si="6"/>
        <v>509</v>
      </c>
      <c r="F39" s="127">
        <f t="shared" si="1"/>
        <v>2452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509</v>
      </c>
      <c r="T39" s="74">
        <f t="shared" si="8"/>
        <v>14815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57.9</v>
      </c>
      <c r="D40" s="42">
        <f t="shared" si="10"/>
        <v>45710</v>
      </c>
      <c r="E40" s="192">
        <f t="shared" si="6"/>
        <v>509</v>
      </c>
      <c r="F40" s="127">
        <f t="shared" si="1"/>
        <v>2452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509</v>
      </c>
      <c r="T40" s="74">
        <f t="shared" si="8"/>
        <v>15324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58.9</v>
      </c>
      <c r="D41" s="42">
        <f t="shared" si="10"/>
        <v>45711</v>
      </c>
      <c r="E41" s="192">
        <f t="shared" si="6"/>
        <v>509</v>
      </c>
      <c r="F41" s="127">
        <f t="shared" si="1"/>
        <v>2452</v>
      </c>
      <c r="G41" s="127">
        <f t="shared" si="2"/>
        <v>15.360000000000001</v>
      </c>
      <c r="H41" s="61">
        <v>1</v>
      </c>
      <c r="I41" s="470" t="s">
        <v>155</v>
      </c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508</v>
      </c>
      <c r="T41" s="74">
        <f t="shared" si="8"/>
        <v>15832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59.9</v>
      </c>
      <c r="D42" s="42">
        <f t="shared" si="10"/>
        <v>45712</v>
      </c>
      <c r="E42" s="192">
        <f t="shared" si="6"/>
        <v>508</v>
      </c>
      <c r="F42" s="127">
        <f t="shared" si="1"/>
        <v>2452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508</v>
      </c>
      <c r="T42" s="74">
        <f t="shared" si="8"/>
        <v>16340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60.9</v>
      </c>
      <c r="D43" s="42">
        <f t="shared" si="10"/>
        <v>45713</v>
      </c>
      <c r="E43" s="192">
        <f t="shared" si="6"/>
        <v>508</v>
      </c>
      <c r="F43" s="127">
        <f t="shared" si="1"/>
        <v>2452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508</v>
      </c>
      <c r="T43" s="74">
        <f t="shared" si="8"/>
        <v>16848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61.9</v>
      </c>
      <c r="D44" s="42">
        <f t="shared" si="11"/>
        <v>45714</v>
      </c>
      <c r="E44" s="192">
        <f t="shared" si="6"/>
        <v>508</v>
      </c>
      <c r="F44" s="127">
        <f t="shared" si="1"/>
        <v>2452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508</v>
      </c>
      <c r="T44" s="75">
        <f t="shared" si="8"/>
        <v>17356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62.9</v>
      </c>
      <c r="D45" s="42">
        <f t="shared" si="11"/>
        <v>45715</v>
      </c>
      <c r="E45" s="192">
        <f t="shared" si="6"/>
        <v>508</v>
      </c>
      <c r="F45" s="127">
        <f t="shared" si="1"/>
        <v>2452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508</v>
      </c>
      <c r="T45" s="74">
        <f>T44+S45</f>
        <v>17864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63.9</v>
      </c>
      <c r="D46" s="42">
        <f t="shared" si="11"/>
        <v>45716</v>
      </c>
      <c r="E46" s="192">
        <f t="shared" si="6"/>
        <v>508</v>
      </c>
      <c r="F46" s="127">
        <f t="shared" si="1"/>
        <v>2452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508</v>
      </c>
      <c r="T46" s="74">
        <f>T45+S46</f>
        <v>18372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64.900000000000006</v>
      </c>
      <c r="D47" s="42">
        <f t="shared" si="11"/>
        <v>45717</v>
      </c>
      <c r="E47" s="192">
        <f t="shared" si="6"/>
        <v>508</v>
      </c>
      <c r="F47" s="127">
        <f t="shared" si="1"/>
        <v>2452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508</v>
      </c>
      <c r="T47" s="74">
        <f t="shared" si="8"/>
        <v>18880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65.900000000000006</v>
      </c>
      <c r="D48" s="42">
        <f t="shared" si="11"/>
        <v>45718</v>
      </c>
      <c r="E48" s="192">
        <f t="shared" si="6"/>
        <v>508</v>
      </c>
      <c r="F48" s="127">
        <f t="shared" si="1"/>
        <v>2452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508</v>
      </c>
      <c r="T48" s="74">
        <f t="shared" si="8"/>
        <v>19388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66.900000000000006</v>
      </c>
      <c r="D49" s="42">
        <f t="shared" si="11"/>
        <v>45719</v>
      </c>
      <c r="E49" s="192">
        <f t="shared" si="6"/>
        <v>0</v>
      </c>
      <c r="F49" s="127">
        <f t="shared" si="1"/>
        <v>2452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 t="s">
        <v>318</v>
      </c>
      <c r="Q49" s="66">
        <v>508</v>
      </c>
      <c r="R49" s="66">
        <v>13743</v>
      </c>
      <c r="S49" s="45">
        <f t="shared" si="7"/>
        <v>0</v>
      </c>
      <c r="T49" s="74">
        <f t="shared" si="8"/>
        <v>19388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67.900000000000006</v>
      </c>
      <c r="D50" s="42">
        <f t="shared" si="11"/>
        <v>45720</v>
      </c>
      <c r="E50" s="192">
        <f t="shared" si="6"/>
        <v>0</v>
      </c>
      <c r="F50" s="127">
        <f t="shared" si="1"/>
        <v>2452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19388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68.900000000000006</v>
      </c>
      <c r="D51" s="42">
        <f t="shared" si="11"/>
        <v>45721</v>
      </c>
      <c r="E51" s="192">
        <f t="shared" si="6"/>
        <v>0</v>
      </c>
      <c r="F51" s="127">
        <f t="shared" si="1"/>
        <v>2452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19388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69.900000000000006</v>
      </c>
      <c r="D52" s="42">
        <f t="shared" si="11"/>
        <v>45722</v>
      </c>
      <c r="E52" s="192">
        <f t="shared" si="6"/>
        <v>0</v>
      </c>
      <c r="F52" s="127">
        <f t="shared" si="1"/>
        <v>2452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19388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70.900000000000006</v>
      </c>
      <c r="D53" s="42">
        <f t="shared" si="11"/>
        <v>45723</v>
      </c>
      <c r="E53" s="192">
        <f t="shared" si="6"/>
        <v>0</v>
      </c>
      <c r="F53" s="127">
        <f t="shared" si="1"/>
        <v>2452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19388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71.900000000000006</v>
      </c>
      <c r="D54" s="42">
        <f t="shared" si="11"/>
        <v>45724</v>
      </c>
      <c r="E54" s="192">
        <f t="shared" si="6"/>
        <v>0</v>
      </c>
      <c r="F54" s="127">
        <f t="shared" si="1"/>
        <v>2452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19388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72.900000000000006</v>
      </c>
      <c r="D55" s="42">
        <f t="shared" si="11"/>
        <v>45725</v>
      </c>
      <c r="E55" s="192">
        <f t="shared" si="6"/>
        <v>0</v>
      </c>
      <c r="F55" s="127">
        <f t="shared" si="1"/>
        <v>2452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19388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73.900000000000006</v>
      </c>
      <c r="D56" s="42">
        <f t="shared" si="11"/>
        <v>45726</v>
      </c>
      <c r="E56" s="192">
        <f t="shared" si="6"/>
        <v>0</v>
      </c>
      <c r="F56" s="127">
        <f t="shared" si="1"/>
        <v>2452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19388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74.900000000000006</v>
      </c>
      <c r="D57" s="42">
        <f t="shared" si="11"/>
        <v>45727</v>
      </c>
      <c r="E57" s="192">
        <f>E56-H56-Q57</f>
        <v>0</v>
      </c>
      <c r="F57" s="127">
        <f t="shared" si="1"/>
        <v>2452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19388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75.900000000000006</v>
      </c>
      <c r="D58" s="44">
        <f t="shared" si="11"/>
        <v>45728</v>
      </c>
      <c r="E58" s="192">
        <f>E57-H57-Q58</f>
        <v>0</v>
      </c>
      <c r="F58" s="127">
        <f t="shared" si="1"/>
        <v>2452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19388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35.879999999999995</v>
      </c>
      <c r="H59" s="46">
        <f>SUM(H10:H58)</f>
        <v>5</v>
      </c>
      <c r="I59" s="485"/>
      <c r="J59" s="486"/>
      <c r="K59" s="480">
        <f>SUM(K10:M58)</f>
        <v>16000</v>
      </c>
      <c r="L59" s="481"/>
      <c r="M59" s="482"/>
      <c r="N59" s="120"/>
      <c r="O59" s="120">
        <f>SUM(O10:O58)</f>
        <v>9638.4500000000007</v>
      </c>
      <c r="P59" s="47"/>
      <c r="Q59" s="48">
        <f>SUM(Q10:Q58)</f>
        <v>653</v>
      </c>
      <c r="R59" s="48">
        <f>SUM(R10:R58)</f>
        <v>14637</v>
      </c>
      <c r="S59" s="49"/>
      <c r="T59" s="77">
        <f t="shared" si="12"/>
        <v>19388</v>
      </c>
      <c r="U59" s="78"/>
      <c r="V59" s="78"/>
      <c r="W59" s="151"/>
      <c r="X59" s="152"/>
      <c r="Y59" s="154">
        <f>SUM(Y10:Y30)</f>
        <v>36.25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3E00-000000000000}">
      <formula1>$AA$10:$AA$25</formula1>
    </dataValidation>
  </dataValidation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00B050"/>
  </sheetPr>
  <dimension ref="A1:AL101"/>
  <sheetViews>
    <sheetView topLeftCell="A2" workbookViewId="0">
      <selection activeCell="O59" sqref="O5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2451</v>
      </c>
      <c r="E2" s="445"/>
      <c r="F2" s="446"/>
      <c r="G2" s="139"/>
      <c r="H2" s="413" t="s">
        <v>2</v>
      </c>
      <c r="I2" s="414"/>
      <c r="J2" s="442">
        <v>652</v>
      </c>
      <c r="K2" s="443"/>
      <c r="L2" s="29" t="s">
        <v>3</v>
      </c>
      <c r="M2" s="165">
        <f>T59</f>
        <v>18944</v>
      </c>
      <c r="N2" s="29" t="s">
        <v>14</v>
      </c>
      <c r="O2" s="181">
        <f>K59</f>
        <v>16000</v>
      </c>
      <c r="P2" s="29" t="s">
        <v>40</v>
      </c>
      <c r="Q2" s="53"/>
      <c r="R2" s="186" t="s">
        <v>236</v>
      </c>
      <c r="S2" s="160">
        <f>Y59</f>
        <v>37.5</v>
      </c>
      <c r="AB2">
        <f>SUM(H10:H20)</f>
        <v>4</v>
      </c>
    </row>
    <row r="3" spans="1:38" ht="18.75" x14ac:dyDescent="0.3">
      <c r="A3" s="387" t="s">
        <v>46</v>
      </c>
      <c r="B3" s="388"/>
      <c r="C3" s="389"/>
      <c r="D3" s="447" t="s">
        <v>64</v>
      </c>
      <c r="E3" s="448"/>
      <c r="F3" s="449"/>
      <c r="G3" s="140"/>
      <c r="H3" s="392" t="s">
        <v>4</v>
      </c>
      <c r="I3" s="393"/>
      <c r="J3" s="440">
        <v>4068</v>
      </c>
      <c r="K3" s="441"/>
      <c r="L3" s="28" t="s">
        <v>113</v>
      </c>
      <c r="M3" s="166">
        <f>J3/J2</f>
        <v>6.2392638036809815</v>
      </c>
      <c r="N3" s="171" t="s">
        <v>15</v>
      </c>
      <c r="O3" s="182">
        <f>(O2/(J7-J3))</f>
        <v>1.6082018293295808</v>
      </c>
      <c r="P3" s="171" t="s">
        <v>41</v>
      </c>
      <c r="Q3" s="54"/>
      <c r="R3" s="187" t="s">
        <v>237</v>
      </c>
      <c r="S3" s="161">
        <f>G59</f>
        <v>6.85</v>
      </c>
    </row>
    <row r="4" spans="1:38" ht="18.75" x14ac:dyDescent="0.3">
      <c r="A4" s="387" t="s">
        <v>5</v>
      </c>
      <c r="B4" s="388"/>
      <c r="C4" s="389"/>
      <c r="D4" s="436">
        <v>45673</v>
      </c>
      <c r="E4" s="437"/>
      <c r="F4" s="438"/>
      <c r="G4" s="138"/>
      <c r="H4" s="433" t="s">
        <v>6</v>
      </c>
      <c r="I4" s="434"/>
      <c r="J4" s="395">
        <f>H59</f>
        <v>4</v>
      </c>
      <c r="K4" s="435"/>
      <c r="L4" s="30" t="s">
        <v>7</v>
      </c>
      <c r="M4" s="167">
        <f>(SUM(H10:H20)/J2)+(SUM(H21:H58)/(J2-J5-AB2))</f>
        <v>6.1349693251533744E-3</v>
      </c>
      <c r="N4" s="175" t="s">
        <v>111</v>
      </c>
      <c r="O4" s="183">
        <f>O59</f>
        <v>9415.9599999999991</v>
      </c>
      <c r="P4" s="172" t="s">
        <v>39</v>
      </c>
      <c r="Q4" s="54"/>
      <c r="R4" s="187" t="s">
        <v>242</v>
      </c>
      <c r="S4" s="161">
        <f>O2-S3-S2</f>
        <v>15955.65</v>
      </c>
    </row>
    <row r="5" spans="1:38" ht="18.75" x14ac:dyDescent="0.3">
      <c r="A5" s="387" t="s">
        <v>8</v>
      </c>
      <c r="B5" s="388"/>
      <c r="C5" s="389"/>
      <c r="D5" s="436">
        <v>45712</v>
      </c>
      <c r="E5" s="437"/>
      <c r="F5" s="438"/>
      <c r="G5" s="138"/>
      <c r="H5" s="433" t="s">
        <v>106</v>
      </c>
      <c r="I5" s="434"/>
      <c r="J5" s="395">
        <f>SUM(Q10:Q25)</f>
        <v>150</v>
      </c>
      <c r="K5" s="435"/>
      <c r="L5" s="30" t="s">
        <v>10</v>
      </c>
      <c r="M5" s="168">
        <f>((J7-J3)/M2)*1000</f>
        <v>525.17947635135135</v>
      </c>
      <c r="N5" s="173" t="s">
        <v>112</v>
      </c>
      <c r="O5" s="184">
        <f>O4/(J7-J3)</f>
        <v>0.94642275605588488</v>
      </c>
      <c r="P5" s="173" t="s">
        <v>42</v>
      </c>
      <c r="Q5" s="54"/>
      <c r="R5" s="187" t="s">
        <v>238</v>
      </c>
      <c r="S5" s="161">
        <f>S4/J6</f>
        <v>32.039457831325301</v>
      </c>
    </row>
    <row r="6" spans="1:38" ht="18.75" x14ac:dyDescent="0.3">
      <c r="A6" s="387" t="s">
        <v>11</v>
      </c>
      <c r="B6" s="388"/>
      <c r="C6" s="389"/>
      <c r="D6" s="447">
        <v>27.7</v>
      </c>
      <c r="E6" s="448"/>
      <c r="F6" s="449"/>
      <c r="G6" s="140"/>
      <c r="H6" s="433" t="s">
        <v>107</v>
      </c>
      <c r="I6" s="434"/>
      <c r="J6" s="395">
        <f>Q59-J5</f>
        <v>498</v>
      </c>
      <c r="K6" s="435"/>
      <c r="L6" s="28" t="s">
        <v>109</v>
      </c>
      <c r="M6" s="169">
        <f>SUM(R40:R58)/SUM(Q40:Q58)</f>
        <v>26.383534136546185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66.7</v>
      </c>
      <c r="E7" s="464"/>
      <c r="F7" s="465"/>
      <c r="G7" s="141"/>
      <c r="H7" s="459" t="s">
        <v>12</v>
      </c>
      <c r="I7" s="460"/>
      <c r="J7" s="461">
        <f>R59</f>
        <v>14017</v>
      </c>
      <c r="K7" s="462"/>
      <c r="L7" s="31" t="s">
        <v>110</v>
      </c>
      <c r="M7" s="170">
        <f>SUM(R10:R25)/SUM(Q10:Q25)</f>
        <v>5.8533333333333335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27.7</v>
      </c>
      <c r="D10" s="41">
        <f>D4</f>
        <v>45673</v>
      </c>
      <c r="E10" s="192">
        <f>J2</f>
        <v>652</v>
      </c>
      <c r="F10" s="127">
        <f>D$2</f>
        <v>2451</v>
      </c>
      <c r="G10" s="127">
        <f>H10*X10</f>
        <v>0</v>
      </c>
      <c r="H10" s="55"/>
      <c r="I10" s="468"/>
      <c r="J10" s="469"/>
      <c r="K10" s="56">
        <v>1000</v>
      </c>
      <c r="L10" s="57"/>
      <c r="M10" s="58"/>
      <c r="N10" s="121">
        <v>0.73772000000000004</v>
      </c>
      <c r="O10" s="121">
        <f>SUM(K10:M10)*N10</f>
        <v>737.72</v>
      </c>
      <c r="P10" s="118" t="s">
        <v>280</v>
      </c>
      <c r="Q10" s="60"/>
      <c r="R10" s="60"/>
      <c r="S10" s="45">
        <f>E10-H10-Q10</f>
        <v>652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28.7</v>
      </c>
      <c r="D11" s="42">
        <f>D10+1</f>
        <v>45674</v>
      </c>
      <c r="E11" s="192">
        <f>E10-H10-Q11</f>
        <v>502</v>
      </c>
      <c r="F11" s="127">
        <f t="shared" ref="F11:F58" si="1">D$2</f>
        <v>2451</v>
      </c>
      <c r="G11" s="127">
        <f t="shared" ref="G11:G58" si="2">H11*X11</f>
        <v>0.25</v>
      </c>
      <c r="H11" s="61">
        <v>1</v>
      </c>
      <c r="I11" s="470" t="s">
        <v>148</v>
      </c>
      <c r="J11" s="471"/>
      <c r="K11" s="62"/>
      <c r="L11" s="63"/>
      <c r="M11" s="64"/>
      <c r="N11" s="122"/>
      <c r="O11" s="121">
        <f t="shared" ref="O11:O58" si="3">SUM(K11:M11)*N11</f>
        <v>0</v>
      </c>
      <c r="P11" s="118" t="s">
        <v>204</v>
      </c>
      <c r="Q11" s="66">
        <v>150</v>
      </c>
      <c r="R11" s="66">
        <v>878</v>
      </c>
      <c r="S11" s="45">
        <f>S10-H11-Q11</f>
        <v>501</v>
      </c>
      <c r="T11" s="74">
        <f>T10+S11</f>
        <v>501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37.5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29.7</v>
      </c>
      <c r="D12" s="42">
        <f t="shared" si="5"/>
        <v>45675</v>
      </c>
      <c r="E12" s="192">
        <f t="shared" ref="E12:E56" si="6">E11-H11-Q12</f>
        <v>501</v>
      </c>
      <c r="F12" s="127">
        <f t="shared" si="1"/>
        <v>2451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118" t="s">
        <v>220</v>
      </c>
      <c r="Q12" s="66"/>
      <c r="R12" s="66"/>
      <c r="S12" s="45">
        <f t="shared" ref="S12:S58" si="7">S11-H12-Q12</f>
        <v>501</v>
      </c>
      <c r="T12" s="74">
        <f t="shared" ref="T12:T51" si="8">T11+S12</f>
        <v>1002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30.7</v>
      </c>
      <c r="D13" s="42">
        <f t="shared" si="5"/>
        <v>45676</v>
      </c>
      <c r="E13" s="192">
        <f t="shared" si="6"/>
        <v>501</v>
      </c>
      <c r="F13" s="127">
        <f t="shared" si="1"/>
        <v>2451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 t="s">
        <v>220</v>
      </c>
      <c r="Q13" s="66"/>
      <c r="R13" s="66"/>
      <c r="S13" s="45">
        <f>S12-H13-Q13</f>
        <v>501</v>
      </c>
      <c r="T13" s="74">
        <f t="shared" si="8"/>
        <v>1503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31.7</v>
      </c>
      <c r="D14" s="42">
        <f t="shared" si="5"/>
        <v>45677</v>
      </c>
      <c r="E14" s="192">
        <f t="shared" si="6"/>
        <v>501</v>
      </c>
      <c r="F14" s="127">
        <f t="shared" si="1"/>
        <v>2451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 t="s">
        <v>220</v>
      </c>
      <c r="Q14" s="66"/>
      <c r="R14" s="66"/>
      <c r="S14" s="45">
        <f t="shared" si="7"/>
        <v>501</v>
      </c>
      <c r="T14" s="74">
        <f t="shared" si="8"/>
        <v>2004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32.700000000000003</v>
      </c>
      <c r="D15" s="42">
        <f t="shared" si="5"/>
        <v>45678</v>
      </c>
      <c r="E15" s="192">
        <f>E14-H14-Q15</f>
        <v>501</v>
      </c>
      <c r="F15" s="127">
        <f t="shared" si="1"/>
        <v>2451</v>
      </c>
      <c r="G15" s="127">
        <f t="shared" si="2"/>
        <v>0</v>
      </c>
      <c r="H15" s="61"/>
      <c r="I15" s="470"/>
      <c r="J15" s="471"/>
      <c r="K15" s="62">
        <v>2000</v>
      </c>
      <c r="L15" s="63"/>
      <c r="M15" s="64"/>
      <c r="N15" s="122">
        <v>0.73772000000000004</v>
      </c>
      <c r="O15" s="121">
        <f t="shared" si="3"/>
        <v>1475.44</v>
      </c>
      <c r="P15" s="118" t="s">
        <v>220</v>
      </c>
      <c r="Q15" s="66"/>
      <c r="R15" s="66"/>
      <c r="S15" s="45">
        <f t="shared" si="7"/>
        <v>501</v>
      </c>
      <c r="T15" s="74">
        <f t="shared" si="8"/>
        <v>2505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33.700000000000003</v>
      </c>
      <c r="D16" s="42">
        <f t="shared" si="5"/>
        <v>45679</v>
      </c>
      <c r="E16" s="192">
        <f t="shared" si="6"/>
        <v>501</v>
      </c>
      <c r="F16" s="127">
        <f t="shared" si="1"/>
        <v>2451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118" t="s">
        <v>220</v>
      </c>
      <c r="Q16" s="66"/>
      <c r="R16" s="66"/>
      <c r="S16" s="45">
        <f t="shared" si="7"/>
        <v>501</v>
      </c>
      <c r="T16" s="75">
        <f t="shared" si="8"/>
        <v>3006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34.700000000000003</v>
      </c>
      <c r="D17" s="42">
        <f t="shared" si="5"/>
        <v>45680</v>
      </c>
      <c r="E17" s="192">
        <f t="shared" si="6"/>
        <v>501</v>
      </c>
      <c r="F17" s="127">
        <f t="shared" si="1"/>
        <v>2451</v>
      </c>
      <c r="G17" s="127">
        <f t="shared" si="2"/>
        <v>2</v>
      </c>
      <c r="H17" s="61">
        <v>1</v>
      </c>
      <c r="I17" s="470" t="s">
        <v>147</v>
      </c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500</v>
      </c>
      <c r="T17" s="74">
        <f t="shared" si="8"/>
        <v>3506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35.700000000000003</v>
      </c>
      <c r="D18" s="42">
        <f t="shared" si="5"/>
        <v>45681</v>
      </c>
      <c r="E18" s="192">
        <f>E17-H17-Q18</f>
        <v>500</v>
      </c>
      <c r="F18" s="127">
        <f t="shared" si="1"/>
        <v>2451</v>
      </c>
      <c r="G18" s="127">
        <f t="shared" si="2"/>
        <v>4.5999999999999996</v>
      </c>
      <c r="H18" s="61">
        <v>2</v>
      </c>
      <c r="I18" s="470" t="s">
        <v>148</v>
      </c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498</v>
      </c>
      <c r="T18" s="74">
        <f t="shared" si="8"/>
        <v>4004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36.700000000000003</v>
      </c>
      <c r="D19" s="42">
        <f t="shared" si="5"/>
        <v>45682</v>
      </c>
      <c r="E19" s="192">
        <f t="shared" si="6"/>
        <v>498</v>
      </c>
      <c r="F19" s="127">
        <f t="shared" si="1"/>
        <v>2451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498</v>
      </c>
      <c r="T19" s="74">
        <f t="shared" si="8"/>
        <v>4502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37.700000000000003</v>
      </c>
      <c r="D20" s="42">
        <f t="shared" si="5"/>
        <v>45683</v>
      </c>
      <c r="E20" s="192">
        <f t="shared" si="6"/>
        <v>498</v>
      </c>
      <c r="F20" s="127">
        <f t="shared" si="1"/>
        <v>2451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/>
      <c r="R20" s="66"/>
      <c r="S20" s="45">
        <f t="shared" si="7"/>
        <v>498</v>
      </c>
      <c r="T20" s="74">
        <f t="shared" si="8"/>
        <v>5000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38.700000000000003</v>
      </c>
      <c r="D21" s="42">
        <f t="shared" si="5"/>
        <v>45684</v>
      </c>
      <c r="E21" s="192">
        <f t="shared" si="6"/>
        <v>498</v>
      </c>
      <c r="F21" s="127">
        <f t="shared" si="1"/>
        <v>2451</v>
      </c>
      <c r="G21" s="127">
        <f t="shared" si="2"/>
        <v>0</v>
      </c>
      <c r="H21" s="61"/>
      <c r="I21" s="470"/>
      <c r="J21" s="471"/>
      <c r="K21" s="62"/>
      <c r="L21" s="63">
        <v>2000</v>
      </c>
      <c r="M21" s="64"/>
      <c r="N21" s="122">
        <v>0.60150000000000003</v>
      </c>
      <c r="O21" s="121">
        <f t="shared" si="3"/>
        <v>1203</v>
      </c>
      <c r="P21" s="65"/>
      <c r="Q21" s="66"/>
      <c r="R21" s="66"/>
      <c r="S21" s="45">
        <f t="shared" si="7"/>
        <v>498</v>
      </c>
      <c r="T21" s="74">
        <f t="shared" si="8"/>
        <v>5498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39.700000000000003</v>
      </c>
      <c r="D22" s="42">
        <f t="shared" si="5"/>
        <v>45685</v>
      </c>
      <c r="E22" s="192">
        <f t="shared" si="6"/>
        <v>498</v>
      </c>
      <c r="F22" s="127">
        <f t="shared" si="1"/>
        <v>2451</v>
      </c>
      <c r="G22" s="127">
        <f t="shared" si="2"/>
        <v>0</v>
      </c>
      <c r="H22" s="61"/>
      <c r="I22" s="470"/>
      <c r="J22" s="471"/>
      <c r="K22" s="62"/>
      <c r="L22" s="63">
        <v>2000</v>
      </c>
      <c r="M22" s="64"/>
      <c r="N22" s="122">
        <v>0.60150000000000003</v>
      </c>
      <c r="O22" s="121">
        <f t="shared" si="3"/>
        <v>1203</v>
      </c>
      <c r="P22" s="65"/>
      <c r="Q22" s="66"/>
      <c r="R22" s="66"/>
      <c r="S22" s="45">
        <f t="shared" si="7"/>
        <v>498</v>
      </c>
      <c r="T22" s="74">
        <f t="shared" si="8"/>
        <v>5996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40.700000000000003</v>
      </c>
      <c r="D23" s="42">
        <f t="shared" si="5"/>
        <v>45686</v>
      </c>
      <c r="E23" s="192">
        <f t="shared" si="6"/>
        <v>498</v>
      </c>
      <c r="F23" s="127">
        <f t="shared" si="1"/>
        <v>2451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498</v>
      </c>
      <c r="T23" s="75">
        <f t="shared" si="8"/>
        <v>6494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41.7</v>
      </c>
      <c r="D24" s="42">
        <f t="shared" si="5"/>
        <v>45687</v>
      </c>
      <c r="E24" s="192">
        <f t="shared" si="6"/>
        <v>498</v>
      </c>
      <c r="F24" s="127">
        <f t="shared" si="1"/>
        <v>2451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498</v>
      </c>
      <c r="T24" s="74">
        <f t="shared" si="8"/>
        <v>6992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42.7</v>
      </c>
      <c r="D25" s="42">
        <f t="shared" si="5"/>
        <v>45688</v>
      </c>
      <c r="E25" s="192">
        <f t="shared" si="6"/>
        <v>498</v>
      </c>
      <c r="F25" s="127">
        <f t="shared" si="1"/>
        <v>2451</v>
      </c>
      <c r="G25" s="127">
        <f t="shared" si="2"/>
        <v>0</v>
      </c>
      <c r="H25" s="61"/>
      <c r="I25" s="470"/>
      <c r="J25" s="471"/>
      <c r="K25" s="62"/>
      <c r="L25" s="63">
        <v>2000</v>
      </c>
      <c r="M25" s="64"/>
      <c r="N25" s="122">
        <v>0.60150000000000003</v>
      </c>
      <c r="O25" s="121">
        <f t="shared" si="3"/>
        <v>1203</v>
      </c>
      <c r="P25" s="65"/>
      <c r="Q25" s="66"/>
      <c r="R25" s="66"/>
      <c r="S25" s="45">
        <f t="shared" si="7"/>
        <v>498</v>
      </c>
      <c r="T25" s="74">
        <f t="shared" si="8"/>
        <v>7490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43.7</v>
      </c>
      <c r="D26" s="42">
        <f t="shared" si="5"/>
        <v>45689</v>
      </c>
      <c r="E26" s="192">
        <f t="shared" si="6"/>
        <v>498</v>
      </c>
      <c r="F26" s="127">
        <f t="shared" si="1"/>
        <v>2451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498</v>
      </c>
      <c r="T26" s="74">
        <f t="shared" si="8"/>
        <v>7988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44.7</v>
      </c>
      <c r="D27" s="42">
        <f t="shared" si="5"/>
        <v>45690</v>
      </c>
      <c r="E27" s="192">
        <f t="shared" si="6"/>
        <v>498</v>
      </c>
      <c r="F27" s="127">
        <f t="shared" si="1"/>
        <v>2451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498</v>
      </c>
      <c r="T27" s="74">
        <f t="shared" si="8"/>
        <v>8486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45.7</v>
      </c>
      <c r="D28" s="42">
        <f t="shared" si="10"/>
        <v>45691</v>
      </c>
      <c r="E28" s="192">
        <f t="shared" si="6"/>
        <v>498</v>
      </c>
      <c r="F28" s="127">
        <f t="shared" si="1"/>
        <v>2451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498</v>
      </c>
      <c r="T28" s="74">
        <f t="shared" si="8"/>
        <v>8984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46.7</v>
      </c>
      <c r="D29" s="42">
        <f t="shared" si="10"/>
        <v>45692</v>
      </c>
      <c r="E29" s="192">
        <f t="shared" si="6"/>
        <v>498</v>
      </c>
      <c r="F29" s="127">
        <f t="shared" si="1"/>
        <v>2451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498</v>
      </c>
      <c r="T29" s="74">
        <f t="shared" si="8"/>
        <v>9482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47.7</v>
      </c>
      <c r="D30" s="42">
        <f t="shared" si="10"/>
        <v>45693</v>
      </c>
      <c r="E30" s="192">
        <f t="shared" si="6"/>
        <v>498</v>
      </c>
      <c r="F30" s="127">
        <f t="shared" si="1"/>
        <v>2451</v>
      </c>
      <c r="G30" s="127">
        <f t="shared" si="2"/>
        <v>0</v>
      </c>
      <c r="H30" s="61"/>
      <c r="I30" s="470"/>
      <c r="J30" s="471"/>
      <c r="K30" s="62"/>
      <c r="L30" s="63"/>
      <c r="M30" s="64">
        <v>3000</v>
      </c>
      <c r="N30" s="122">
        <v>0.51339999999999997</v>
      </c>
      <c r="O30" s="121">
        <f t="shared" si="3"/>
        <v>1540.1999999999998</v>
      </c>
      <c r="P30" s="65"/>
      <c r="Q30" s="66"/>
      <c r="R30" s="66"/>
      <c r="S30" s="45">
        <f t="shared" si="7"/>
        <v>498</v>
      </c>
      <c r="T30" s="75">
        <f t="shared" si="8"/>
        <v>9980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48.7</v>
      </c>
      <c r="D31" s="42">
        <f t="shared" si="10"/>
        <v>45694</v>
      </c>
      <c r="E31" s="192">
        <f t="shared" si="6"/>
        <v>498</v>
      </c>
      <c r="F31" s="127">
        <f t="shared" si="1"/>
        <v>2451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498</v>
      </c>
      <c r="T31" s="74">
        <f t="shared" si="8"/>
        <v>10478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49.7</v>
      </c>
      <c r="D32" s="42">
        <f t="shared" si="10"/>
        <v>45695</v>
      </c>
      <c r="E32" s="192">
        <f t="shared" si="6"/>
        <v>498</v>
      </c>
      <c r="F32" s="127">
        <f t="shared" si="1"/>
        <v>2451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498</v>
      </c>
      <c r="T32" s="74">
        <f t="shared" si="8"/>
        <v>10976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50.7</v>
      </c>
      <c r="D33" s="42">
        <f t="shared" si="10"/>
        <v>45696</v>
      </c>
      <c r="E33" s="192">
        <f t="shared" si="6"/>
        <v>498</v>
      </c>
      <c r="F33" s="127">
        <f t="shared" si="1"/>
        <v>2451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498</v>
      </c>
      <c r="T33" s="74">
        <f t="shared" si="8"/>
        <v>11474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51.7</v>
      </c>
      <c r="D34" s="42">
        <f t="shared" si="10"/>
        <v>45697</v>
      </c>
      <c r="E34" s="192">
        <f t="shared" si="6"/>
        <v>498</v>
      </c>
      <c r="F34" s="127">
        <f t="shared" si="1"/>
        <v>2451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498</v>
      </c>
      <c r="T34" s="74">
        <f t="shared" si="8"/>
        <v>11972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52.7</v>
      </c>
      <c r="D35" s="42">
        <f t="shared" si="10"/>
        <v>45698</v>
      </c>
      <c r="E35" s="192">
        <f t="shared" si="6"/>
        <v>498</v>
      </c>
      <c r="F35" s="127">
        <f t="shared" si="1"/>
        <v>2451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498</v>
      </c>
      <c r="T35" s="74">
        <f t="shared" si="8"/>
        <v>12470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53.7</v>
      </c>
      <c r="D36" s="42">
        <f t="shared" si="10"/>
        <v>45699</v>
      </c>
      <c r="E36" s="192">
        <f t="shared" si="6"/>
        <v>498</v>
      </c>
      <c r="F36" s="127">
        <f t="shared" si="1"/>
        <v>2451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498</v>
      </c>
      <c r="T36" s="74">
        <f t="shared" si="8"/>
        <v>12968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54.7</v>
      </c>
      <c r="D37" s="42">
        <f t="shared" si="10"/>
        <v>45700</v>
      </c>
      <c r="E37" s="192">
        <f t="shared" si="6"/>
        <v>498</v>
      </c>
      <c r="F37" s="127">
        <f t="shared" si="1"/>
        <v>2451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498</v>
      </c>
      <c r="T37" s="75">
        <f t="shared" si="8"/>
        <v>13466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55.7</v>
      </c>
      <c r="D38" s="42">
        <f t="shared" si="10"/>
        <v>45701</v>
      </c>
      <c r="E38" s="192">
        <f t="shared" si="6"/>
        <v>498</v>
      </c>
      <c r="F38" s="127">
        <f t="shared" si="1"/>
        <v>2451</v>
      </c>
      <c r="G38" s="127">
        <f t="shared" si="2"/>
        <v>0</v>
      </c>
      <c r="H38" s="61"/>
      <c r="I38" s="470"/>
      <c r="J38" s="471"/>
      <c r="K38" s="62"/>
      <c r="L38" s="63"/>
      <c r="M38" s="64">
        <v>2000</v>
      </c>
      <c r="N38" s="122">
        <v>0.51339999999999997</v>
      </c>
      <c r="O38" s="121">
        <f t="shared" si="3"/>
        <v>1026.8</v>
      </c>
      <c r="P38" s="65"/>
      <c r="Q38" s="66"/>
      <c r="R38" s="66"/>
      <c r="S38" s="45">
        <f t="shared" si="7"/>
        <v>498</v>
      </c>
      <c r="T38" s="74">
        <f t="shared" si="8"/>
        <v>13964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56.7</v>
      </c>
      <c r="D39" s="42">
        <f t="shared" si="10"/>
        <v>45702</v>
      </c>
      <c r="E39" s="192">
        <f t="shared" si="6"/>
        <v>498</v>
      </c>
      <c r="F39" s="127">
        <f t="shared" si="1"/>
        <v>2451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498</v>
      </c>
      <c r="T39" s="74">
        <f t="shared" si="8"/>
        <v>14462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57.7</v>
      </c>
      <c r="D40" s="42">
        <f t="shared" si="10"/>
        <v>45703</v>
      </c>
      <c r="E40" s="192">
        <f t="shared" si="6"/>
        <v>498</v>
      </c>
      <c r="F40" s="127">
        <f t="shared" si="1"/>
        <v>2451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498</v>
      </c>
      <c r="T40" s="74">
        <f t="shared" si="8"/>
        <v>14960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58.7</v>
      </c>
      <c r="D41" s="42">
        <f t="shared" si="10"/>
        <v>45704</v>
      </c>
      <c r="E41" s="192">
        <f t="shared" si="6"/>
        <v>498</v>
      </c>
      <c r="F41" s="127">
        <f t="shared" si="1"/>
        <v>2451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498</v>
      </c>
      <c r="T41" s="74">
        <f t="shared" si="8"/>
        <v>15458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59.7</v>
      </c>
      <c r="D42" s="42">
        <f t="shared" si="10"/>
        <v>45705</v>
      </c>
      <c r="E42" s="192">
        <f t="shared" si="6"/>
        <v>498</v>
      </c>
      <c r="F42" s="127">
        <f t="shared" si="1"/>
        <v>2451</v>
      </c>
      <c r="G42" s="127">
        <f t="shared" si="2"/>
        <v>0</v>
      </c>
      <c r="H42" s="61"/>
      <c r="I42" s="470"/>
      <c r="J42" s="471"/>
      <c r="K42" s="62"/>
      <c r="L42" s="63"/>
      <c r="M42" s="64">
        <v>1000</v>
      </c>
      <c r="N42" s="122">
        <v>0.51339999999999997</v>
      </c>
      <c r="O42" s="121">
        <f t="shared" si="3"/>
        <v>513.4</v>
      </c>
      <c r="P42" s="65"/>
      <c r="Q42" s="66"/>
      <c r="R42" s="66"/>
      <c r="S42" s="45">
        <f t="shared" si="7"/>
        <v>498</v>
      </c>
      <c r="T42" s="74">
        <f t="shared" si="8"/>
        <v>15956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60.7</v>
      </c>
      <c r="D43" s="42">
        <f t="shared" si="10"/>
        <v>45706</v>
      </c>
      <c r="E43" s="192">
        <f t="shared" si="6"/>
        <v>498</v>
      </c>
      <c r="F43" s="127">
        <f t="shared" si="1"/>
        <v>2451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498</v>
      </c>
      <c r="T43" s="74">
        <f t="shared" si="8"/>
        <v>16454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61.7</v>
      </c>
      <c r="D44" s="42">
        <f t="shared" si="11"/>
        <v>45707</v>
      </c>
      <c r="E44" s="192">
        <f t="shared" si="6"/>
        <v>498</v>
      </c>
      <c r="F44" s="127">
        <f t="shared" si="1"/>
        <v>2451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498</v>
      </c>
      <c r="T44" s="75">
        <f t="shared" si="8"/>
        <v>16952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62.7</v>
      </c>
      <c r="D45" s="42">
        <f t="shared" si="11"/>
        <v>45708</v>
      </c>
      <c r="E45" s="192">
        <f t="shared" si="6"/>
        <v>498</v>
      </c>
      <c r="F45" s="127">
        <f t="shared" si="1"/>
        <v>2451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498</v>
      </c>
      <c r="T45" s="74">
        <f>T44+S45</f>
        <v>17450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63.7</v>
      </c>
      <c r="D46" s="42">
        <f t="shared" si="11"/>
        <v>45709</v>
      </c>
      <c r="E46" s="192">
        <f t="shared" si="6"/>
        <v>498</v>
      </c>
      <c r="F46" s="127">
        <f t="shared" si="1"/>
        <v>2451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498</v>
      </c>
      <c r="T46" s="74">
        <f>T45+S46</f>
        <v>17948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64.7</v>
      </c>
      <c r="D47" s="42">
        <f t="shared" si="11"/>
        <v>45710</v>
      </c>
      <c r="E47" s="192">
        <f t="shared" si="6"/>
        <v>498</v>
      </c>
      <c r="F47" s="127">
        <f t="shared" si="1"/>
        <v>2451</v>
      </c>
      <c r="G47" s="127">
        <f t="shared" si="2"/>
        <v>0</v>
      </c>
      <c r="H47" s="61"/>
      <c r="I47" s="470"/>
      <c r="J47" s="471"/>
      <c r="K47" s="62"/>
      <c r="L47" s="63"/>
      <c r="M47" s="64">
        <v>1000</v>
      </c>
      <c r="N47" s="122">
        <v>0.51339999999999997</v>
      </c>
      <c r="O47" s="121">
        <f t="shared" si="3"/>
        <v>513.4</v>
      </c>
      <c r="P47" s="65"/>
      <c r="Q47" s="66"/>
      <c r="R47" s="66"/>
      <c r="S47" s="45">
        <f t="shared" si="7"/>
        <v>498</v>
      </c>
      <c r="T47" s="74">
        <f t="shared" si="8"/>
        <v>18446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65.7</v>
      </c>
      <c r="D48" s="42">
        <f t="shared" si="11"/>
        <v>45711</v>
      </c>
      <c r="E48" s="192">
        <f t="shared" si="6"/>
        <v>498</v>
      </c>
      <c r="F48" s="127">
        <f t="shared" si="1"/>
        <v>2451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498</v>
      </c>
      <c r="T48" s="74">
        <f t="shared" si="8"/>
        <v>18944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66.7</v>
      </c>
      <c r="D49" s="42">
        <f t="shared" si="11"/>
        <v>45712</v>
      </c>
      <c r="E49" s="192">
        <f t="shared" si="6"/>
        <v>0</v>
      </c>
      <c r="F49" s="127">
        <f t="shared" si="1"/>
        <v>2451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 t="s">
        <v>315</v>
      </c>
      <c r="Q49" s="66">
        <v>498</v>
      </c>
      <c r="R49" s="66">
        <v>13139</v>
      </c>
      <c r="S49" s="45">
        <f t="shared" si="7"/>
        <v>0</v>
      </c>
      <c r="T49" s="74">
        <f t="shared" si="8"/>
        <v>18944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67.7</v>
      </c>
      <c r="D50" s="42">
        <f t="shared" si="11"/>
        <v>45713</v>
      </c>
      <c r="E50" s="192">
        <f t="shared" si="6"/>
        <v>0</v>
      </c>
      <c r="F50" s="127">
        <f t="shared" si="1"/>
        <v>2451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18944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68.7</v>
      </c>
      <c r="D51" s="42">
        <f t="shared" si="11"/>
        <v>45714</v>
      </c>
      <c r="E51" s="192">
        <f t="shared" si="6"/>
        <v>0</v>
      </c>
      <c r="F51" s="127">
        <f t="shared" si="1"/>
        <v>2451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18944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69.7</v>
      </c>
      <c r="D52" s="42">
        <f t="shared" si="11"/>
        <v>45715</v>
      </c>
      <c r="E52" s="192">
        <f t="shared" si="6"/>
        <v>0</v>
      </c>
      <c r="F52" s="127">
        <f t="shared" si="1"/>
        <v>2451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18944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70.7</v>
      </c>
      <c r="D53" s="42">
        <f t="shared" si="11"/>
        <v>45716</v>
      </c>
      <c r="E53" s="192">
        <f t="shared" si="6"/>
        <v>0</v>
      </c>
      <c r="F53" s="127">
        <f t="shared" si="1"/>
        <v>2451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18944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71.7</v>
      </c>
      <c r="D54" s="42">
        <f t="shared" si="11"/>
        <v>45717</v>
      </c>
      <c r="E54" s="192">
        <f t="shared" si="6"/>
        <v>0</v>
      </c>
      <c r="F54" s="127">
        <f t="shared" si="1"/>
        <v>2451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18944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72.7</v>
      </c>
      <c r="D55" s="42">
        <f t="shared" si="11"/>
        <v>45718</v>
      </c>
      <c r="E55" s="192">
        <f t="shared" si="6"/>
        <v>0</v>
      </c>
      <c r="F55" s="127">
        <f t="shared" si="1"/>
        <v>2451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18944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73.7</v>
      </c>
      <c r="D56" s="42">
        <f t="shared" si="11"/>
        <v>45719</v>
      </c>
      <c r="E56" s="192">
        <f t="shared" si="6"/>
        <v>0</v>
      </c>
      <c r="F56" s="127">
        <f t="shared" si="1"/>
        <v>2451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18944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74.7</v>
      </c>
      <c r="D57" s="42">
        <f t="shared" si="11"/>
        <v>45720</v>
      </c>
      <c r="E57" s="192">
        <f>E56-H56-Q57</f>
        <v>0</v>
      </c>
      <c r="F57" s="127">
        <f t="shared" si="1"/>
        <v>2451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18944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75.7</v>
      </c>
      <c r="D58" s="44">
        <f t="shared" si="11"/>
        <v>45721</v>
      </c>
      <c r="E58" s="192">
        <f>E57-H57-Q58</f>
        <v>0</v>
      </c>
      <c r="F58" s="127">
        <f t="shared" si="1"/>
        <v>2451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18944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6.85</v>
      </c>
      <c r="H59" s="46">
        <f>SUM(H10:H58)</f>
        <v>4</v>
      </c>
      <c r="I59" s="485"/>
      <c r="J59" s="486"/>
      <c r="K59" s="480">
        <f>SUM(K10:M58)</f>
        <v>16000</v>
      </c>
      <c r="L59" s="481"/>
      <c r="M59" s="482"/>
      <c r="N59" s="120"/>
      <c r="O59" s="120">
        <f>SUM(O10:O58)</f>
        <v>9415.9599999999991</v>
      </c>
      <c r="P59" s="47"/>
      <c r="Q59" s="48">
        <f>SUM(Q10:Q58)</f>
        <v>648</v>
      </c>
      <c r="R59" s="48">
        <f>SUM(R10:R58)</f>
        <v>14017</v>
      </c>
      <c r="S59" s="49"/>
      <c r="T59" s="77">
        <f t="shared" si="12"/>
        <v>18944</v>
      </c>
      <c r="U59" s="78"/>
      <c r="V59" s="78"/>
      <c r="W59" s="151"/>
      <c r="X59" s="152"/>
      <c r="Y59" s="154">
        <f>SUM(Y10:Y30)</f>
        <v>37.5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3F00-000000000000}">
      <formula1>$AA$10:$AA$25</formula1>
    </dataValidation>
  </dataValidation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00B050"/>
  </sheetPr>
  <dimension ref="A1:AL101"/>
  <sheetViews>
    <sheetView topLeftCell="A43" workbookViewId="0">
      <selection activeCell="O59" sqref="O5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2450</v>
      </c>
      <c r="E2" s="445"/>
      <c r="F2" s="446"/>
      <c r="G2" s="139"/>
      <c r="H2" s="413" t="s">
        <v>2</v>
      </c>
      <c r="I2" s="414"/>
      <c r="J2" s="442">
        <v>658</v>
      </c>
      <c r="K2" s="443"/>
      <c r="L2" s="29" t="s">
        <v>3</v>
      </c>
      <c r="M2" s="165">
        <f>T59</f>
        <v>20632</v>
      </c>
      <c r="N2" s="29" t="s">
        <v>14</v>
      </c>
      <c r="O2" s="181">
        <f>K59</f>
        <v>16690</v>
      </c>
      <c r="P2" s="29" t="s">
        <v>40</v>
      </c>
      <c r="Q2" s="53"/>
      <c r="R2" s="186" t="s">
        <v>236</v>
      </c>
      <c r="S2" s="160">
        <f>Y59</f>
        <v>27.5</v>
      </c>
      <c r="AB2">
        <f>SUM(H10:H20)</f>
        <v>4</v>
      </c>
    </row>
    <row r="3" spans="1:38" ht="18.75" x14ac:dyDescent="0.3">
      <c r="A3" s="387" t="s">
        <v>46</v>
      </c>
      <c r="B3" s="388"/>
      <c r="C3" s="389"/>
      <c r="D3" s="447" t="s">
        <v>62</v>
      </c>
      <c r="E3" s="448"/>
      <c r="F3" s="449"/>
      <c r="G3" s="140"/>
      <c r="H3" s="392" t="s">
        <v>4</v>
      </c>
      <c r="I3" s="393"/>
      <c r="J3" s="440">
        <v>4027</v>
      </c>
      <c r="K3" s="441"/>
      <c r="L3" s="28" t="s">
        <v>113</v>
      </c>
      <c r="M3" s="166">
        <f>J3/J2</f>
        <v>6.1200607902735564</v>
      </c>
      <c r="N3" s="171" t="s">
        <v>15</v>
      </c>
      <c r="O3" s="182">
        <f>(O2/(J7-J3))</f>
        <v>1.596212700841622</v>
      </c>
      <c r="P3" s="171" t="s">
        <v>41</v>
      </c>
      <c r="Q3" s="54"/>
      <c r="R3" s="187" t="s">
        <v>237</v>
      </c>
      <c r="S3" s="161">
        <f>G59</f>
        <v>53.359999999999992</v>
      </c>
    </row>
    <row r="4" spans="1:38" ht="18.75" x14ac:dyDescent="0.3">
      <c r="A4" s="387" t="s">
        <v>5</v>
      </c>
      <c r="B4" s="388"/>
      <c r="C4" s="389"/>
      <c r="D4" s="436">
        <v>45666</v>
      </c>
      <c r="E4" s="437"/>
      <c r="F4" s="438"/>
      <c r="G4" s="138"/>
      <c r="H4" s="433" t="s">
        <v>6</v>
      </c>
      <c r="I4" s="434"/>
      <c r="J4" s="395">
        <f>H59</f>
        <v>8</v>
      </c>
      <c r="K4" s="435"/>
      <c r="L4" s="30" t="s">
        <v>7</v>
      </c>
      <c r="M4" s="167">
        <f>(SUM(H10:H20)/J2)+(SUM(H21:H58)/(J2-J5-AB2))</f>
        <v>1.3431968532093688E-2</v>
      </c>
      <c r="N4" s="175" t="s">
        <v>111</v>
      </c>
      <c r="O4" s="183">
        <f>O59</f>
        <v>10095.265999999998</v>
      </c>
      <c r="P4" s="172" t="s">
        <v>39</v>
      </c>
      <c r="Q4" s="54"/>
      <c r="R4" s="187" t="s">
        <v>242</v>
      </c>
      <c r="S4" s="161">
        <f>O2-S3-S2</f>
        <v>16609.14</v>
      </c>
    </row>
    <row r="5" spans="1:38" ht="18.75" x14ac:dyDescent="0.3">
      <c r="A5" s="387" t="s">
        <v>8</v>
      </c>
      <c r="B5" s="388"/>
      <c r="C5" s="389"/>
      <c r="D5" s="436">
        <v>45705</v>
      </c>
      <c r="E5" s="437"/>
      <c r="F5" s="438"/>
      <c r="G5" s="138"/>
      <c r="H5" s="433" t="s">
        <v>106</v>
      </c>
      <c r="I5" s="434"/>
      <c r="J5" s="395">
        <f>SUM(Q10:Q25)</f>
        <v>110</v>
      </c>
      <c r="K5" s="435"/>
      <c r="L5" s="30" t="s">
        <v>10</v>
      </c>
      <c r="M5" s="168">
        <f>((J7-J3)/M2)*1000</f>
        <v>506.78557580457539</v>
      </c>
      <c r="N5" s="173" t="s">
        <v>112</v>
      </c>
      <c r="O5" s="184">
        <f>O4/(J7-J3)</f>
        <v>0.96549980872226449</v>
      </c>
      <c r="P5" s="173" t="s">
        <v>42</v>
      </c>
      <c r="Q5" s="54"/>
      <c r="R5" s="187" t="s">
        <v>238</v>
      </c>
      <c r="S5" s="161">
        <f>S4/J6</f>
        <v>30.757666666666665</v>
      </c>
    </row>
    <row r="6" spans="1:38" ht="18.75" x14ac:dyDescent="0.3">
      <c r="A6" s="387" t="s">
        <v>11</v>
      </c>
      <c r="B6" s="388"/>
      <c r="C6" s="389"/>
      <c r="D6" s="447">
        <v>27.8</v>
      </c>
      <c r="E6" s="448"/>
      <c r="F6" s="449"/>
      <c r="G6" s="140"/>
      <c r="H6" s="433" t="s">
        <v>107</v>
      </c>
      <c r="I6" s="434"/>
      <c r="J6" s="395">
        <f>Q59-J5</f>
        <v>540</v>
      </c>
      <c r="K6" s="435"/>
      <c r="L6" s="28" t="s">
        <v>109</v>
      </c>
      <c r="M6" s="169">
        <f>SUM(R40:R58)/SUM(Q40:Q58)</f>
        <v>25.574074074074073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66.8</v>
      </c>
      <c r="E7" s="464"/>
      <c r="F7" s="465"/>
      <c r="G7" s="141"/>
      <c r="H7" s="459" t="s">
        <v>12</v>
      </c>
      <c r="I7" s="460"/>
      <c r="J7" s="461">
        <f>R59</f>
        <v>14483</v>
      </c>
      <c r="K7" s="462"/>
      <c r="L7" s="31" t="s">
        <v>110</v>
      </c>
      <c r="M7" s="170">
        <f>SUM(R10:R25)/SUM(Q10:Q25)</f>
        <v>6.1181818181818182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27.8</v>
      </c>
      <c r="D10" s="41">
        <f>D4</f>
        <v>45666</v>
      </c>
      <c r="E10" s="192">
        <f>J2</f>
        <v>658</v>
      </c>
      <c r="F10" s="127">
        <f>D$2</f>
        <v>2450</v>
      </c>
      <c r="G10" s="127">
        <f>H10*X10</f>
        <v>0</v>
      </c>
      <c r="H10" s="55"/>
      <c r="I10" s="468"/>
      <c r="J10" s="469"/>
      <c r="K10" s="56">
        <v>1000</v>
      </c>
      <c r="L10" s="57"/>
      <c r="M10" s="58"/>
      <c r="N10" s="121">
        <v>0.73772000000000004</v>
      </c>
      <c r="O10" s="121">
        <f>SUM(K10:M10)*N10</f>
        <v>737.72</v>
      </c>
      <c r="P10" s="119" t="s">
        <v>305</v>
      </c>
      <c r="Q10" s="60"/>
      <c r="R10" s="60"/>
      <c r="S10" s="45">
        <f>E10-H10-Q10</f>
        <v>658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28.8</v>
      </c>
      <c r="D11" s="42">
        <f>D10+1</f>
        <v>45667</v>
      </c>
      <c r="E11" s="192">
        <f>E10-H10-Q11</f>
        <v>548</v>
      </c>
      <c r="F11" s="127">
        <f t="shared" ref="F11:F58" si="1">D$2</f>
        <v>2450</v>
      </c>
      <c r="G11" s="127">
        <f t="shared" ref="G11:G58" si="2">H11*X11</f>
        <v>0.5</v>
      </c>
      <c r="H11" s="61">
        <v>2</v>
      </c>
      <c r="I11" s="470" t="s">
        <v>148</v>
      </c>
      <c r="J11" s="471"/>
      <c r="K11" s="62"/>
      <c r="L11" s="63"/>
      <c r="M11" s="64"/>
      <c r="N11" s="122"/>
      <c r="O11" s="121">
        <f t="shared" ref="O11:O58" si="3">SUM(K11:M11)*N11</f>
        <v>0</v>
      </c>
      <c r="P11" s="118" t="s">
        <v>220</v>
      </c>
      <c r="Q11" s="66">
        <v>110</v>
      </c>
      <c r="R11" s="60">
        <v>673</v>
      </c>
      <c r="S11" s="45">
        <f>S10-H11-Q11</f>
        <v>546</v>
      </c>
      <c r="T11" s="74">
        <f>T10+S11</f>
        <v>546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27.5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29.8</v>
      </c>
      <c r="D12" s="42">
        <f t="shared" si="5"/>
        <v>45668</v>
      </c>
      <c r="E12" s="192">
        <f t="shared" ref="E12:E56" si="6">E11-H11-Q12</f>
        <v>546</v>
      </c>
      <c r="F12" s="127">
        <f t="shared" si="1"/>
        <v>2450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118" t="s">
        <v>220</v>
      </c>
      <c r="Q12" s="66"/>
      <c r="R12" s="66"/>
      <c r="S12" s="45">
        <f t="shared" ref="S12:S58" si="7">S11-H12-Q12</f>
        <v>546</v>
      </c>
      <c r="T12" s="74">
        <f t="shared" ref="T12:T51" si="8">T11+S12</f>
        <v>1092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30.8</v>
      </c>
      <c r="D13" s="42">
        <f t="shared" si="5"/>
        <v>45669</v>
      </c>
      <c r="E13" s="192">
        <f t="shared" si="6"/>
        <v>546</v>
      </c>
      <c r="F13" s="127">
        <f t="shared" si="1"/>
        <v>2450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 t="s">
        <v>220</v>
      </c>
      <c r="Q13" s="66"/>
      <c r="R13" s="66"/>
      <c r="S13" s="45">
        <f>S12-H13-Q13</f>
        <v>546</v>
      </c>
      <c r="T13" s="74">
        <f t="shared" si="8"/>
        <v>1638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31.8</v>
      </c>
      <c r="D14" s="42">
        <f t="shared" si="5"/>
        <v>45670</v>
      </c>
      <c r="E14" s="192">
        <f t="shared" si="6"/>
        <v>546</v>
      </c>
      <c r="F14" s="127">
        <f t="shared" si="1"/>
        <v>2450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 t="s">
        <v>220</v>
      </c>
      <c r="Q14" s="66"/>
      <c r="R14" s="66"/>
      <c r="S14" s="45">
        <f t="shared" si="7"/>
        <v>546</v>
      </c>
      <c r="T14" s="74">
        <f t="shared" si="8"/>
        <v>2184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32.799999999999997</v>
      </c>
      <c r="D15" s="42">
        <f t="shared" si="5"/>
        <v>45671</v>
      </c>
      <c r="E15" s="192">
        <f>E14-H14-Q15</f>
        <v>546</v>
      </c>
      <c r="F15" s="127">
        <f t="shared" si="1"/>
        <v>2450</v>
      </c>
      <c r="G15" s="127">
        <f t="shared" si="2"/>
        <v>1.4000000000000001</v>
      </c>
      <c r="H15" s="61">
        <v>1</v>
      </c>
      <c r="I15" s="470" t="s">
        <v>148</v>
      </c>
      <c r="J15" s="471"/>
      <c r="K15" s="62">
        <v>1250</v>
      </c>
      <c r="L15" s="63"/>
      <c r="M15" s="64"/>
      <c r="N15" s="122">
        <v>0.73772000000000004</v>
      </c>
      <c r="O15" s="121">
        <f t="shared" si="3"/>
        <v>922.15000000000009</v>
      </c>
      <c r="P15" s="118" t="s">
        <v>220</v>
      </c>
      <c r="Q15" s="66"/>
      <c r="R15" s="66"/>
      <c r="S15" s="45">
        <f t="shared" si="7"/>
        <v>545</v>
      </c>
      <c r="T15" s="74">
        <f t="shared" si="8"/>
        <v>2729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33.799999999999997</v>
      </c>
      <c r="D16" s="42">
        <f t="shared" si="5"/>
        <v>45672</v>
      </c>
      <c r="E16" s="192">
        <f t="shared" si="6"/>
        <v>545</v>
      </c>
      <c r="F16" s="127">
        <f t="shared" si="1"/>
        <v>2450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545</v>
      </c>
      <c r="T16" s="75">
        <f t="shared" si="8"/>
        <v>3274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34.799999999999997</v>
      </c>
      <c r="D17" s="42">
        <f t="shared" si="5"/>
        <v>45673</v>
      </c>
      <c r="E17" s="192">
        <f t="shared" si="6"/>
        <v>545</v>
      </c>
      <c r="F17" s="127">
        <f t="shared" si="1"/>
        <v>2450</v>
      </c>
      <c r="G17" s="127">
        <f t="shared" si="2"/>
        <v>2</v>
      </c>
      <c r="H17" s="61">
        <v>1</v>
      </c>
      <c r="I17" s="470" t="s">
        <v>149</v>
      </c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544</v>
      </c>
      <c r="T17" s="74">
        <f t="shared" si="8"/>
        <v>3818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35.799999999999997</v>
      </c>
      <c r="D18" s="42">
        <f t="shared" si="5"/>
        <v>45674</v>
      </c>
      <c r="E18" s="192">
        <f>E17-H17-Q18</f>
        <v>544</v>
      </c>
      <c r="F18" s="127">
        <f t="shared" si="1"/>
        <v>2450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544</v>
      </c>
      <c r="T18" s="74">
        <f t="shared" si="8"/>
        <v>4362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36.799999999999997</v>
      </c>
      <c r="D19" s="42">
        <f t="shared" si="5"/>
        <v>45675</v>
      </c>
      <c r="E19" s="192">
        <f t="shared" si="6"/>
        <v>544</v>
      </c>
      <c r="F19" s="127">
        <f t="shared" si="1"/>
        <v>2450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544</v>
      </c>
      <c r="T19" s="74">
        <f t="shared" si="8"/>
        <v>4906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37.799999999999997</v>
      </c>
      <c r="D20" s="42">
        <f t="shared" si="5"/>
        <v>45676</v>
      </c>
      <c r="E20" s="192">
        <f t="shared" si="6"/>
        <v>544</v>
      </c>
      <c r="F20" s="127">
        <f t="shared" si="1"/>
        <v>2450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/>
      <c r="R20" s="66"/>
      <c r="S20" s="45">
        <f t="shared" si="7"/>
        <v>544</v>
      </c>
      <c r="T20" s="74">
        <f t="shared" si="8"/>
        <v>5450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38.799999999999997</v>
      </c>
      <c r="D21" s="42">
        <f t="shared" si="5"/>
        <v>45677</v>
      </c>
      <c r="E21" s="192">
        <f t="shared" si="6"/>
        <v>544</v>
      </c>
      <c r="F21" s="127">
        <f t="shared" si="1"/>
        <v>2450</v>
      </c>
      <c r="G21" s="127">
        <f t="shared" si="2"/>
        <v>0</v>
      </c>
      <c r="H21" s="61"/>
      <c r="I21" s="470"/>
      <c r="J21" s="471"/>
      <c r="K21" s="62"/>
      <c r="L21" s="63">
        <v>3000</v>
      </c>
      <c r="M21" s="64"/>
      <c r="N21" s="122">
        <v>0.60150000000000003</v>
      </c>
      <c r="O21" s="121">
        <f t="shared" si="3"/>
        <v>1804.5</v>
      </c>
      <c r="P21" s="65"/>
      <c r="Q21" s="66"/>
      <c r="R21" s="66"/>
      <c r="S21" s="45">
        <f t="shared" si="7"/>
        <v>544</v>
      </c>
      <c r="T21" s="74">
        <f t="shared" si="8"/>
        <v>5994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39.799999999999997</v>
      </c>
      <c r="D22" s="42">
        <f t="shared" si="5"/>
        <v>45678</v>
      </c>
      <c r="E22" s="192">
        <f t="shared" si="6"/>
        <v>544</v>
      </c>
      <c r="F22" s="127">
        <f t="shared" si="1"/>
        <v>2450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544</v>
      </c>
      <c r="T22" s="74">
        <f t="shared" si="8"/>
        <v>6538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40.799999999999997</v>
      </c>
      <c r="D23" s="42">
        <f t="shared" si="5"/>
        <v>45679</v>
      </c>
      <c r="E23" s="192">
        <f t="shared" si="6"/>
        <v>544</v>
      </c>
      <c r="F23" s="127">
        <f t="shared" si="1"/>
        <v>2450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544</v>
      </c>
      <c r="T23" s="75">
        <f t="shared" si="8"/>
        <v>7082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41.8</v>
      </c>
      <c r="D24" s="42">
        <f t="shared" si="5"/>
        <v>45680</v>
      </c>
      <c r="E24" s="192">
        <f t="shared" si="6"/>
        <v>544</v>
      </c>
      <c r="F24" s="127">
        <f t="shared" si="1"/>
        <v>2450</v>
      </c>
      <c r="G24" s="127">
        <f t="shared" si="2"/>
        <v>0</v>
      </c>
      <c r="H24" s="61"/>
      <c r="I24" s="470"/>
      <c r="J24" s="471"/>
      <c r="K24" s="62"/>
      <c r="L24" s="63">
        <v>3000</v>
      </c>
      <c r="M24" s="64"/>
      <c r="N24" s="122">
        <v>0.60150000000000003</v>
      </c>
      <c r="O24" s="121">
        <f t="shared" si="3"/>
        <v>1804.5</v>
      </c>
      <c r="P24" s="65"/>
      <c r="Q24" s="66"/>
      <c r="R24" s="66"/>
      <c r="S24" s="45">
        <f t="shared" si="7"/>
        <v>544</v>
      </c>
      <c r="T24" s="74">
        <f t="shared" si="8"/>
        <v>7626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42.8</v>
      </c>
      <c r="D25" s="42">
        <f t="shared" si="5"/>
        <v>45681</v>
      </c>
      <c r="E25" s="192">
        <f t="shared" si="6"/>
        <v>544</v>
      </c>
      <c r="F25" s="127">
        <f t="shared" si="1"/>
        <v>2450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544</v>
      </c>
      <c r="T25" s="74">
        <f t="shared" si="8"/>
        <v>8170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43.8</v>
      </c>
      <c r="D26" s="42">
        <f t="shared" si="5"/>
        <v>45682</v>
      </c>
      <c r="E26" s="192">
        <f t="shared" si="6"/>
        <v>544</v>
      </c>
      <c r="F26" s="127">
        <f t="shared" si="1"/>
        <v>2450</v>
      </c>
      <c r="G26" s="127">
        <f t="shared" si="2"/>
        <v>5.1799999999999988</v>
      </c>
      <c r="H26" s="61">
        <v>1</v>
      </c>
      <c r="I26" s="470" t="s">
        <v>149</v>
      </c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543</v>
      </c>
      <c r="T26" s="74">
        <f t="shared" si="8"/>
        <v>8713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44.8</v>
      </c>
      <c r="D27" s="42">
        <f t="shared" si="5"/>
        <v>45683</v>
      </c>
      <c r="E27" s="192">
        <f t="shared" si="6"/>
        <v>543</v>
      </c>
      <c r="F27" s="127">
        <f t="shared" si="1"/>
        <v>2450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543</v>
      </c>
      <c r="T27" s="74">
        <f t="shared" si="8"/>
        <v>9256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45.8</v>
      </c>
      <c r="D28" s="42">
        <f t="shared" si="10"/>
        <v>45684</v>
      </c>
      <c r="E28" s="192">
        <f t="shared" si="6"/>
        <v>543</v>
      </c>
      <c r="F28" s="127">
        <f t="shared" si="1"/>
        <v>2450</v>
      </c>
      <c r="G28" s="127">
        <f t="shared" si="2"/>
        <v>0</v>
      </c>
      <c r="H28" s="61"/>
      <c r="I28" s="470"/>
      <c r="J28" s="471"/>
      <c r="K28" s="62"/>
      <c r="L28" s="63">
        <v>1000</v>
      </c>
      <c r="M28" s="64"/>
      <c r="N28" s="122">
        <v>0.60150000000000003</v>
      </c>
      <c r="O28" s="121">
        <f t="shared" si="3"/>
        <v>601.5</v>
      </c>
      <c r="P28" s="65"/>
      <c r="Q28" s="66"/>
      <c r="R28" s="66"/>
      <c r="S28" s="45">
        <f t="shared" si="7"/>
        <v>543</v>
      </c>
      <c r="T28" s="74">
        <f t="shared" si="8"/>
        <v>9799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46.8</v>
      </c>
      <c r="D29" s="42">
        <f t="shared" si="10"/>
        <v>45685</v>
      </c>
      <c r="E29" s="192">
        <f t="shared" si="6"/>
        <v>543</v>
      </c>
      <c r="F29" s="127">
        <f t="shared" si="1"/>
        <v>2450</v>
      </c>
      <c r="G29" s="127">
        <f t="shared" si="2"/>
        <v>0</v>
      </c>
      <c r="H29" s="61"/>
      <c r="I29" s="470"/>
      <c r="J29" s="471"/>
      <c r="K29" s="62"/>
      <c r="L29" s="63">
        <v>1000</v>
      </c>
      <c r="M29" s="64"/>
      <c r="N29" s="122">
        <v>0.60150000000000003</v>
      </c>
      <c r="O29" s="121">
        <f t="shared" si="3"/>
        <v>601.5</v>
      </c>
      <c r="P29" s="65"/>
      <c r="Q29" s="66"/>
      <c r="R29" s="66"/>
      <c r="S29" s="45">
        <f t="shared" si="7"/>
        <v>543</v>
      </c>
      <c r="T29" s="74">
        <f t="shared" si="8"/>
        <v>10342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47.8</v>
      </c>
      <c r="D30" s="42">
        <f t="shared" si="10"/>
        <v>45686</v>
      </c>
      <c r="E30" s="192">
        <f t="shared" si="6"/>
        <v>543</v>
      </c>
      <c r="F30" s="127">
        <f t="shared" si="1"/>
        <v>2450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543</v>
      </c>
      <c r="T30" s="75">
        <f t="shared" si="8"/>
        <v>10885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48.8</v>
      </c>
      <c r="D31" s="42">
        <f t="shared" si="10"/>
        <v>45687</v>
      </c>
      <c r="E31" s="192">
        <f t="shared" si="6"/>
        <v>543</v>
      </c>
      <c r="F31" s="127">
        <f t="shared" si="1"/>
        <v>2450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543</v>
      </c>
      <c r="T31" s="74">
        <f t="shared" si="8"/>
        <v>11428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49.8</v>
      </c>
      <c r="D32" s="42">
        <f t="shared" si="10"/>
        <v>45688</v>
      </c>
      <c r="E32" s="192">
        <f t="shared" si="6"/>
        <v>543</v>
      </c>
      <c r="F32" s="127">
        <f t="shared" si="1"/>
        <v>2450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543</v>
      </c>
      <c r="T32" s="74">
        <f t="shared" si="8"/>
        <v>11971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50.8</v>
      </c>
      <c r="D33" s="42">
        <f t="shared" si="10"/>
        <v>45689</v>
      </c>
      <c r="E33" s="192">
        <f t="shared" si="6"/>
        <v>543</v>
      </c>
      <c r="F33" s="127">
        <f t="shared" si="1"/>
        <v>2450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543</v>
      </c>
      <c r="T33" s="74">
        <f t="shared" si="8"/>
        <v>12514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51.8</v>
      </c>
      <c r="D34" s="42">
        <f t="shared" si="10"/>
        <v>45690</v>
      </c>
      <c r="E34" s="192">
        <f t="shared" si="6"/>
        <v>543</v>
      </c>
      <c r="F34" s="127">
        <f t="shared" si="1"/>
        <v>2450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543</v>
      </c>
      <c r="T34" s="74">
        <f t="shared" si="8"/>
        <v>13057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52.8</v>
      </c>
      <c r="D35" s="42">
        <f t="shared" si="10"/>
        <v>45691</v>
      </c>
      <c r="E35" s="192">
        <f t="shared" si="6"/>
        <v>543</v>
      </c>
      <c r="F35" s="127">
        <f t="shared" si="1"/>
        <v>2450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543</v>
      </c>
      <c r="T35" s="74">
        <f t="shared" si="8"/>
        <v>13600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53.8</v>
      </c>
      <c r="D36" s="42">
        <f t="shared" si="10"/>
        <v>45692</v>
      </c>
      <c r="E36" s="192">
        <f t="shared" si="6"/>
        <v>543</v>
      </c>
      <c r="F36" s="127">
        <f t="shared" si="1"/>
        <v>2450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543</v>
      </c>
      <c r="T36" s="74">
        <f t="shared" si="8"/>
        <v>14143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54.8</v>
      </c>
      <c r="D37" s="42">
        <f t="shared" si="10"/>
        <v>45693</v>
      </c>
      <c r="E37" s="192">
        <f t="shared" si="6"/>
        <v>543</v>
      </c>
      <c r="F37" s="127">
        <f t="shared" si="1"/>
        <v>2450</v>
      </c>
      <c r="G37" s="127">
        <f t="shared" si="2"/>
        <v>12.159999999999998</v>
      </c>
      <c r="H37" s="61">
        <v>1</v>
      </c>
      <c r="I37" s="470" t="s">
        <v>80</v>
      </c>
      <c r="J37" s="471"/>
      <c r="K37" s="62"/>
      <c r="L37" s="63">
        <v>3000</v>
      </c>
      <c r="M37" s="64"/>
      <c r="N37" s="122">
        <v>0.61909999999999998</v>
      </c>
      <c r="O37" s="121">
        <f t="shared" si="3"/>
        <v>1857.3</v>
      </c>
      <c r="P37" s="65"/>
      <c r="Q37" s="66"/>
      <c r="R37" s="66"/>
      <c r="S37" s="45">
        <f t="shared" si="7"/>
        <v>542</v>
      </c>
      <c r="T37" s="75">
        <f t="shared" si="8"/>
        <v>14685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55.8</v>
      </c>
      <c r="D38" s="42">
        <f t="shared" si="10"/>
        <v>45694</v>
      </c>
      <c r="E38" s="192">
        <f t="shared" si="6"/>
        <v>542</v>
      </c>
      <c r="F38" s="127">
        <f t="shared" si="1"/>
        <v>2450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542</v>
      </c>
      <c r="T38" s="74">
        <f t="shared" si="8"/>
        <v>15227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56.8</v>
      </c>
      <c r="D39" s="42">
        <f t="shared" si="10"/>
        <v>45695</v>
      </c>
      <c r="E39" s="192">
        <f t="shared" si="6"/>
        <v>542</v>
      </c>
      <c r="F39" s="127">
        <f t="shared" si="1"/>
        <v>2450</v>
      </c>
      <c r="G39" s="127">
        <f t="shared" si="2"/>
        <v>13.76</v>
      </c>
      <c r="H39" s="61">
        <v>1</v>
      </c>
      <c r="I39" s="470" t="s">
        <v>148</v>
      </c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541</v>
      </c>
      <c r="T39" s="74">
        <f t="shared" si="8"/>
        <v>15768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57.8</v>
      </c>
      <c r="D40" s="42">
        <f t="shared" si="10"/>
        <v>45696</v>
      </c>
      <c r="E40" s="192">
        <f t="shared" si="6"/>
        <v>541</v>
      </c>
      <c r="F40" s="127">
        <f t="shared" si="1"/>
        <v>2450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541</v>
      </c>
      <c r="T40" s="74">
        <f t="shared" si="8"/>
        <v>16309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58.8</v>
      </c>
      <c r="D41" s="42">
        <f t="shared" si="10"/>
        <v>45697</v>
      </c>
      <c r="E41" s="192">
        <f t="shared" si="6"/>
        <v>541</v>
      </c>
      <c r="F41" s="127">
        <f t="shared" si="1"/>
        <v>2450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541</v>
      </c>
      <c r="T41" s="74">
        <f t="shared" si="8"/>
        <v>16850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59.8</v>
      </c>
      <c r="D42" s="42">
        <f t="shared" si="10"/>
        <v>45698</v>
      </c>
      <c r="E42" s="192">
        <f t="shared" si="6"/>
        <v>541</v>
      </c>
      <c r="F42" s="127">
        <f t="shared" si="1"/>
        <v>2450</v>
      </c>
      <c r="G42" s="127">
        <f t="shared" si="2"/>
        <v>0</v>
      </c>
      <c r="H42" s="61"/>
      <c r="I42" s="470"/>
      <c r="J42" s="471"/>
      <c r="K42" s="62"/>
      <c r="L42" s="63"/>
      <c r="M42" s="64">
        <v>2000</v>
      </c>
      <c r="N42" s="122">
        <v>0.51339999999999997</v>
      </c>
      <c r="O42" s="121">
        <f t="shared" si="3"/>
        <v>1026.8</v>
      </c>
      <c r="P42" s="65" t="s">
        <v>312</v>
      </c>
      <c r="Q42" s="66"/>
      <c r="R42" s="66"/>
      <c r="S42" s="45">
        <f t="shared" si="7"/>
        <v>541</v>
      </c>
      <c r="T42" s="74">
        <f t="shared" si="8"/>
        <v>17391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60.8</v>
      </c>
      <c r="D43" s="42">
        <f t="shared" si="10"/>
        <v>45699</v>
      </c>
      <c r="E43" s="192">
        <f t="shared" si="6"/>
        <v>541</v>
      </c>
      <c r="F43" s="127">
        <f t="shared" si="1"/>
        <v>2450</v>
      </c>
      <c r="G43" s="127">
        <f t="shared" si="2"/>
        <v>0</v>
      </c>
      <c r="H43" s="61"/>
      <c r="I43" s="470"/>
      <c r="J43" s="471"/>
      <c r="K43" s="62"/>
      <c r="L43" s="63"/>
      <c r="M43" s="64">
        <v>3000</v>
      </c>
      <c r="N43" s="122">
        <v>0.51339999999999997</v>
      </c>
      <c r="O43" s="121">
        <f t="shared" si="3"/>
        <v>1540.1999999999998</v>
      </c>
      <c r="P43" s="65"/>
      <c r="Q43" s="66"/>
      <c r="R43" s="66"/>
      <c r="S43" s="45">
        <f t="shared" si="7"/>
        <v>541</v>
      </c>
      <c r="T43" s="74">
        <f t="shared" si="8"/>
        <v>17932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61.8</v>
      </c>
      <c r="D44" s="42">
        <f t="shared" si="11"/>
        <v>45700</v>
      </c>
      <c r="E44" s="192">
        <f t="shared" si="6"/>
        <v>541</v>
      </c>
      <c r="F44" s="127">
        <f t="shared" si="1"/>
        <v>2450</v>
      </c>
      <c r="G44" s="127">
        <f t="shared" si="2"/>
        <v>18.36</v>
      </c>
      <c r="H44" s="61">
        <v>1</v>
      </c>
      <c r="I44" s="470" t="s">
        <v>155</v>
      </c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540</v>
      </c>
      <c r="T44" s="75">
        <f t="shared" si="8"/>
        <v>18472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62.8</v>
      </c>
      <c r="D45" s="42">
        <f t="shared" si="11"/>
        <v>45701</v>
      </c>
      <c r="E45" s="192">
        <f t="shared" si="6"/>
        <v>540</v>
      </c>
      <c r="F45" s="127">
        <f t="shared" si="1"/>
        <v>2450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540</v>
      </c>
      <c r="T45" s="74">
        <f>T44+S45</f>
        <v>19012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63.8</v>
      </c>
      <c r="D46" s="42">
        <f t="shared" si="11"/>
        <v>45702</v>
      </c>
      <c r="E46" s="192">
        <f t="shared" si="6"/>
        <v>540</v>
      </c>
      <c r="F46" s="127">
        <f t="shared" si="1"/>
        <v>2450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540</v>
      </c>
      <c r="T46" s="74">
        <f>T45+S46</f>
        <v>19552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64.8</v>
      </c>
      <c r="D47" s="42">
        <f t="shared" si="11"/>
        <v>45703</v>
      </c>
      <c r="E47" s="192">
        <f t="shared" si="6"/>
        <v>540</v>
      </c>
      <c r="F47" s="127">
        <f t="shared" si="1"/>
        <v>2450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540</v>
      </c>
      <c r="T47" s="74">
        <f t="shared" si="8"/>
        <v>20092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65.8</v>
      </c>
      <c r="D48" s="42">
        <f t="shared" si="11"/>
        <v>45704</v>
      </c>
      <c r="E48" s="192">
        <f t="shared" si="6"/>
        <v>540</v>
      </c>
      <c r="F48" s="127">
        <f t="shared" si="1"/>
        <v>2450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540</v>
      </c>
      <c r="T48" s="74">
        <f t="shared" si="8"/>
        <v>20632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66.8</v>
      </c>
      <c r="D49" s="42">
        <f t="shared" si="11"/>
        <v>45705</v>
      </c>
      <c r="E49" s="192">
        <f t="shared" si="6"/>
        <v>0</v>
      </c>
      <c r="F49" s="127">
        <f t="shared" si="1"/>
        <v>2450</v>
      </c>
      <c r="G49" s="127">
        <f t="shared" si="2"/>
        <v>0</v>
      </c>
      <c r="H49" s="61"/>
      <c r="I49" s="470"/>
      <c r="J49" s="471"/>
      <c r="K49" s="62"/>
      <c r="L49" s="63"/>
      <c r="M49" s="64">
        <v>-1560</v>
      </c>
      <c r="N49" s="122">
        <v>0.51339999999999997</v>
      </c>
      <c r="O49" s="121">
        <f t="shared" si="3"/>
        <v>-800.904</v>
      </c>
      <c r="P49" s="65" t="s">
        <v>314</v>
      </c>
      <c r="Q49" s="66">
        <v>540</v>
      </c>
      <c r="R49" s="66">
        <v>13810</v>
      </c>
      <c r="S49" s="45">
        <f t="shared" si="7"/>
        <v>0</v>
      </c>
      <c r="T49" s="74">
        <f t="shared" si="8"/>
        <v>20632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67.8</v>
      </c>
      <c r="D50" s="42">
        <f t="shared" si="11"/>
        <v>45706</v>
      </c>
      <c r="E50" s="192">
        <f t="shared" si="6"/>
        <v>0</v>
      </c>
      <c r="F50" s="127">
        <f t="shared" si="1"/>
        <v>2450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20632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68.8</v>
      </c>
      <c r="D51" s="42">
        <f t="shared" si="11"/>
        <v>45707</v>
      </c>
      <c r="E51" s="192">
        <f t="shared" si="6"/>
        <v>0</v>
      </c>
      <c r="F51" s="127">
        <f t="shared" si="1"/>
        <v>2450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20632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69.8</v>
      </c>
      <c r="D52" s="42">
        <f t="shared" si="11"/>
        <v>45708</v>
      </c>
      <c r="E52" s="192">
        <f t="shared" si="6"/>
        <v>0</v>
      </c>
      <c r="F52" s="127">
        <f t="shared" si="1"/>
        <v>2450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20632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70.8</v>
      </c>
      <c r="D53" s="42">
        <f t="shared" si="11"/>
        <v>45709</v>
      </c>
      <c r="E53" s="192">
        <f t="shared" si="6"/>
        <v>0</v>
      </c>
      <c r="F53" s="127">
        <f t="shared" si="1"/>
        <v>2450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20632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71.8</v>
      </c>
      <c r="D54" s="42">
        <f t="shared" si="11"/>
        <v>45710</v>
      </c>
      <c r="E54" s="192">
        <f t="shared" si="6"/>
        <v>0</v>
      </c>
      <c r="F54" s="127">
        <f t="shared" si="1"/>
        <v>2450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20632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72.8</v>
      </c>
      <c r="D55" s="42">
        <f t="shared" si="11"/>
        <v>45711</v>
      </c>
      <c r="E55" s="192">
        <f t="shared" si="6"/>
        <v>0</v>
      </c>
      <c r="F55" s="127">
        <f t="shared" si="1"/>
        <v>2450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20632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73.8</v>
      </c>
      <c r="D56" s="42">
        <f t="shared" si="11"/>
        <v>45712</v>
      </c>
      <c r="E56" s="192">
        <f t="shared" si="6"/>
        <v>0</v>
      </c>
      <c r="F56" s="127">
        <f t="shared" si="1"/>
        <v>2450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20632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74.8</v>
      </c>
      <c r="D57" s="42">
        <f t="shared" si="11"/>
        <v>45713</v>
      </c>
      <c r="E57" s="192">
        <f>E56-H56-Q57</f>
        <v>0</v>
      </c>
      <c r="F57" s="127">
        <f t="shared" si="1"/>
        <v>2450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20632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75.8</v>
      </c>
      <c r="D58" s="44">
        <f t="shared" si="11"/>
        <v>45714</v>
      </c>
      <c r="E58" s="192">
        <f>E57-H57-Q58</f>
        <v>0</v>
      </c>
      <c r="F58" s="127">
        <f t="shared" si="1"/>
        <v>2450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20632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53.359999999999992</v>
      </c>
      <c r="H59" s="46">
        <f>SUM(H10:H58)</f>
        <v>8</v>
      </c>
      <c r="I59" s="485"/>
      <c r="J59" s="486"/>
      <c r="K59" s="480">
        <f>SUM(K10:M58)</f>
        <v>16690</v>
      </c>
      <c r="L59" s="481"/>
      <c r="M59" s="482"/>
      <c r="N59" s="120"/>
      <c r="O59" s="120">
        <f>SUM(O10:O58)</f>
        <v>10095.265999999998</v>
      </c>
      <c r="P59" s="47"/>
      <c r="Q59" s="48">
        <f>SUM(Q10:Q58)</f>
        <v>650</v>
      </c>
      <c r="R59" s="48">
        <f>SUM(R10:R58)</f>
        <v>14483</v>
      </c>
      <c r="S59" s="49"/>
      <c r="T59" s="77">
        <f t="shared" si="12"/>
        <v>20632</v>
      </c>
      <c r="U59" s="78"/>
      <c r="V59" s="78"/>
      <c r="W59" s="151"/>
      <c r="X59" s="152"/>
      <c r="Y59" s="154">
        <f>SUM(Y10:Y30)</f>
        <v>27.5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4000-000000000000}">
      <formula1>$AA$10:$AA$25</formula1>
    </dataValidation>
  </dataValidation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00B050"/>
  </sheetPr>
  <dimension ref="A1:AL101"/>
  <sheetViews>
    <sheetView workbookViewId="0">
      <selection activeCell="O59" sqref="O5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2449</v>
      </c>
      <c r="E2" s="445"/>
      <c r="F2" s="446"/>
      <c r="G2" s="139"/>
      <c r="H2" s="413" t="s">
        <v>2</v>
      </c>
      <c r="I2" s="414"/>
      <c r="J2" s="442">
        <v>680</v>
      </c>
      <c r="K2" s="443"/>
      <c r="L2" s="29" t="s">
        <v>3</v>
      </c>
      <c r="M2" s="165">
        <f>T59</f>
        <v>21941</v>
      </c>
      <c r="N2" s="29" t="s">
        <v>14</v>
      </c>
      <c r="O2" s="181">
        <f>K59</f>
        <v>17800</v>
      </c>
      <c r="P2" s="29" t="s">
        <v>40</v>
      </c>
      <c r="Q2" s="53"/>
      <c r="R2" s="186" t="s">
        <v>236</v>
      </c>
      <c r="S2" s="160">
        <f>Y59</f>
        <v>25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140"/>
      <c r="H3" s="392" t="s">
        <v>4</v>
      </c>
      <c r="I3" s="393"/>
      <c r="J3" s="440">
        <v>4135.6000000000004</v>
      </c>
      <c r="K3" s="441"/>
      <c r="L3" s="28" t="s">
        <v>113</v>
      </c>
      <c r="M3" s="166">
        <f>J3/J2</f>
        <v>6.0817647058823532</v>
      </c>
      <c r="N3" s="171" t="s">
        <v>15</v>
      </c>
      <c r="O3" s="182">
        <f>(O2/(J7-J3))</f>
        <v>1.5799190513384933</v>
      </c>
      <c r="P3" s="171" t="s">
        <v>41</v>
      </c>
      <c r="Q3" s="54"/>
      <c r="R3" s="187" t="s">
        <v>237</v>
      </c>
      <c r="S3" s="161">
        <f>G59</f>
        <v>11.559999999999999</v>
      </c>
    </row>
    <row r="4" spans="1:38" ht="18.75" x14ac:dyDescent="0.3">
      <c r="A4" s="387" t="s">
        <v>5</v>
      </c>
      <c r="B4" s="388"/>
      <c r="C4" s="389"/>
      <c r="D4" s="436">
        <v>45659</v>
      </c>
      <c r="E4" s="437"/>
      <c r="F4" s="438"/>
      <c r="G4" s="138"/>
      <c r="H4" s="433" t="s">
        <v>6</v>
      </c>
      <c r="I4" s="434"/>
      <c r="J4" s="395">
        <f>H59</f>
        <v>4</v>
      </c>
      <c r="K4" s="435"/>
      <c r="L4" s="30" t="s">
        <v>7</v>
      </c>
      <c r="M4" s="167">
        <f>(SUM(H10:H20)/J2)+(SUM(H21:H58)/(J2-J5-AB2))</f>
        <v>6.1448669589152819E-3</v>
      </c>
      <c r="N4" s="175" t="s">
        <v>111</v>
      </c>
      <c r="O4" s="183">
        <f>O59</f>
        <v>10180.206</v>
      </c>
      <c r="P4" s="172" t="s">
        <v>39</v>
      </c>
      <c r="Q4" s="54"/>
      <c r="R4" s="187" t="s">
        <v>242</v>
      </c>
      <c r="S4" s="161">
        <f>O2-S3-S2</f>
        <v>17763.439999999999</v>
      </c>
    </row>
    <row r="5" spans="1:38" ht="18.75" x14ac:dyDescent="0.3">
      <c r="A5" s="387" t="s">
        <v>8</v>
      </c>
      <c r="B5" s="388"/>
      <c r="C5" s="389"/>
      <c r="D5" s="436">
        <v>45698</v>
      </c>
      <c r="E5" s="437"/>
      <c r="F5" s="438"/>
      <c r="G5" s="138"/>
      <c r="H5" s="433" t="s">
        <v>106</v>
      </c>
      <c r="I5" s="434"/>
      <c r="J5" s="395">
        <f>SUM(Q10:Q25)</f>
        <v>100</v>
      </c>
      <c r="K5" s="435"/>
      <c r="L5" s="30" t="s">
        <v>10</v>
      </c>
      <c r="M5" s="168">
        <f>((J7-J3)/M2)*1000</f>
        <v>513.48616744906792</v>
      </c>
      <c r="N5" s="173" t="s">
        <v>112</v>
      </c>
      <c r="O5" s="184">
        <f>O4/(J7-J3)</f>
        <v>0.9035899666264291</v>
      </c>
      <c r="P5" s="173" t="s">
        <v>42</v>
      </c>
      <c r="Q5" s="54"/>
      <c r="R5" s="187" t="s">
        <v>238</v>
      </c>
      <c r="S5" s="161">
        <f>S4/J6</f>
        <v>30.94675958188153</v>
      </c>
    </row>
    <row r="6" spans="1:38" ht="18.75" x14ac:dyDescent="0.3">
      <c r="A6" s="387" t="s">
        <v>11</v>
      </c>
      <c r="B6" s="388"/>
      <c r="C6" s="389"/>
      <c r="D6" s="447">
        <v>27.9</v>
      </c>
      <c r="E6" s="448"/>
      <c r="F6" s="449"/>
      <c r="G6" s="140"/>
      <c r="H6" s="433" t="s">
        <v>107</v>
      </c>
      <c r="I6" s="434"/>
      <c r="J6" s="395">
        <f>Q59-J5</f>
        <v>574</v>
      </c>
      <c r="K6" s="435"/>
      <c r="L6" s="28" t="s">
        <v>109</v>
      </c>
      <c r="M6" s="169">
        <f>SUM(R40:R58)/SUM(Q40:Q58)</f>
        <v>25.89198606271777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66.900000000000006</v>
      </c>
      <c r="E7" s="464"/>
      <c r="F7" s="465"/>
      <c r="G7" s="141"/>
      <c r="H7" s="459" t="s">
        <v>12</v>
      </c>
      <c r="I7" s="460"/>
      <c r="J7" s="461">
        <f>R59</f>
        <v>15402</v>
      </c>
      <c r="K7" s="462"/>
      <c r="L7" s="31" t="s">
        <v>110</v>
      </c>
      <c r="M7" s="170">
        <f>SUM(R10:R25)/SUM(Q10:Q25)</f>
        <v>5.4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27.9</v>
      </c>
      <c r="D10" s="41">
        <f>D4</f>
        <v>45659</v>
      </c>
      <c r="E10" s="192">
        <f>J2</f>
        <v>680</v>
      </c>
      <c r="F10" s="127">
        <f>D$2</f>
        <v>2449</v>
      </c>
      <c r="G10" s="127">
        <f>H10*X10</f>
        <v>0</v>
      </c>
      <c r="H10" s="55"/>
      <c r="I10" s="468"/>
      <c r="J10" s="469"/>
      <c r="K10" s="56">
        <v>500</v>
      </c>
      <c r="L10" s="57"/>
      <c r="M10" s="58"/>
      <c r="N10" s="121">
        <v>0.73772000000000004</v>
      </c>
      <c r="O10" s="121">
        <f>SUM(K10:M10)*N10</f>
        <v>368.86</v>
      </c>
      <c r="P10" s="59" t="s">
        <v>302</v>
      </c>
      <c r="Q10" s="60"/>
      <c r="R10" s="60"/>
      <c r="S10" s="45">
        <f>E10-H10-Q10</f>
        <v>680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28.9</v>
      </c>
      <c r="D11" s="42">
        <f>D10+1</f>
        <v>45660</v>
      </c>
      <c r="E11" s="192">
        <f>E10-H10-Q11</f>
        <v>580</v>
      </c>
      <c r="F11" s="127">
        <f t="shared" ref="F11:F58" si="1">D$2</f>
        <v>2449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 t="s">
        <v>220</v>
      </c>
      <c r="Q11" s="66">
        <v>100</v>
      </c>
      <c r="R11" s="66">
        <v>540</v>
      </c>
      <c r="S11" s="45">
        <f>S10-H11-Q11</f>
        <v>580</v>
      </c>
      <c r="T11" s="74">
        <f>T10+S11</f>
        <v>580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25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29.9</v>
      </c>
      <c r="D12" s="42">
        <f t="shared" si="5"/>
        <v>45661</v>
      </c>
      <c r="E12" s="192">
        <f t="shared" ref="E12:E56" si="6">E11-H11-Q12</f>
        <v>580</v>
      </c>
      <c r="F12" s="127">
        <f t="shared" si="1"/>
        <v>2449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118" t="s">
        <v>220</v>
      </c>
      <c r="Q12" s="66"/>
      <c r="R12" s="66"/>
      <c r="S12" s="45">
        <f t="shared" ref="S12:S58" si="7">S11-H12-Q12</f>
        <v>580</v>
      </c>
      <c r="T12" s="74">
        <f t="shared" ref="T12:T51" si="8">T11+S12</f>
        <v>1160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30.9</v>
      </c>
      <c r="D13" s="42">
        <f t="shared" si="5"/>
        <v>45662</v>
      </c>
      <c r="E13" s="192">
        <f t="shared" si="6"/>
        <v>580</v>
      </c>
      <c r="F13" s="127">
        <f t="shared" si="1"/>
        <v>2449</v>
      </c>
      <c r="G13" s="127">
        <f t="shared" si="2"/>
        <v>0</v>
      </c>
      <c r="H13" s="61"/>
      <c r="I13" s="470"/>
      <c r="J13" s="471"/>
      <c r="K13" s="62">
        <v>1800</v>
      </c>
      <c r="L13" s="63"/>
      <c r="M13" s="64"/>
      <c r="N13" s="122">
        <v>0.73772000000000004</v>
      </c>
      <c r="O13" s="121">
        <f t="shared" si="3"/>
        <v>1327.8960000000002</v>
      </c>
      <c r="P13" s="118" t="s">
        <v>220</v>
      </c>
      <c r="Q13" s="66"/>
      <c r="R13" s="66"/>
      <c r="S13" s="45">
        <f>S12-H13-Q13</f>
        <v>580</v>
      </c>
      <c r="T13" s="74">
        <f t="shared" si="8"/>
        <v>1740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31.9</v>
      </c>
      <c r="D14" s="42">
        <f t="shared" si="5"/>
        <v>45663</v>
      </c>
      <c r="E14" s="192">
        <f t="shared" si="6"/>
        <v>580</v>
      </c>
      <c r="F14" s="127">
        <f t="shared" si="1"/>
        <v>2449</v>
      </c>
      <c r="G14" s="127">
        <f t="shared" si="2"/>
        <v>1.1000000000000001</v>
      </c>
      <c r="H14" s="61">
        <v>1</v>
      </c>
      <c r="I14" s="470" t="s">
        <v>148</v>
      </c>
      <c r="J14" s="471"/>
      <c r="K14" s="62"/>
      <c r="L14" s="63"/>
      <c r="M14" s="64"/>
      <c r="N14" s="122"/>
      <c r="O14" s="121">
        <f t="shared" si="3"/>
        <v>0</v>
      </c>
      <c r="P14" s="118" t="s">
        <v>220</v>
      </c>
      <c r="Q14" s="66"/>
      <c r="R14" s="66"/>
      <c r="S14" s="45">
        <f t="shared" si="7"/>
        <v>579</v>
      </c>
      <c r="T14" s="74">
        <f t="shared" si="8"/>
        <v>2319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32.9</v>
      </c>
      <c r="D15" s="42">
        <f t="shared" si="5"/>
        <v>45664</v>
      </c>
      <c r="E15" s="192">
        <f>E14-H14-Q15</f>
        <v>579</v>
      </c>
      <c r="F15" s="127">
        <f t="shared" si="1"/>
        <v>2449</v>
      </c>
      <c r="G15" s="127">
        <f t="shared" si="2"/>
        <v>1.4000000000000001</v>
      </c>
      <c r="H15" s="61">
        <v>1</v>
      </c>
      <c r="I15" s="470" t="s">
        <v>148</v>
      </c>
      <c r="J15" s="471"/>
      <c r="K15" s="62"/>
      <c r="L15" s="63"/>
      <c r="M15" s="64"/>
      <c r="N15" s="122"/>
      <c r="O15" s="121">
        <f t="shared" si="3"/>
        <v>0</v>
      </c>
      <c r="P15" s="118" t="s">
        <v>220</v>
      </c>
      <c r="Q15" s="66"/>
      <c r="R15" s="66"/>
      <c r="S15" s="45">
        <f t="shared" si="7"/>
        <v>578</v>
      </c>
      <c r="T15" s="74">
        <f t="shared" si="8"/>
        <v>2897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33.9</v>
      </c>
      <c r="D16" s="42">
        <f t="shared" si="5"/>
        <v>45665</v>
      </c>
      <c r="E16" s="192">
        <f t="shared" si="6"/>
        <v>578</v>
      </c>
      <c r="F16" s="127">
        <f t="shared" si="1"/>
        <v>2449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578</v>
      </c>
      <c r="T16" s="75">
        <f t="shared" si="8"/>
        <v>3475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34.9</v>
      </c>
      <c r="D17" s="42">
        <f t="shared" si="5"/>
        <v>45666</v>
      </c>
      <c r="E17" s="192">
        <f t="shared" si="6"/>
        <v>578</v>
      </c>
      <c r="F17" s="127">
        <f t="shared" si="1"/>
        <v>2449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578</v>
      </c>
      <c r="T17" s="74">
        <f t="shared" si="8"/>
        <v>4053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35.9</v>
      </c>
      <c r="D18" s="42">
        <f t="shared" si="5"/>
        <v>45667</v>
      </c>
      <c r="E18" s="192">
        <f>E17-H17-Q18</f>
        <v>578</v>
      </c>
      <c r="F18" s="127">
        <f t="shared" si="1"/>
        <v>2449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578</v>
      </c>
      <c r="T18" s="74">
        <f t="shared" si="8"/>
        <v>4631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36.9</v>
      </c>
      <c r="D19" s="42">
        <f t="shared" si="5"/>
        <v>45668</v>
      </c>
      <c r="E19" s="192">
        <f t="shared" si="6"/>
        <v>578</v>
      </c>
      <c r="F19" s="127">
        <f t="shared" si="1"/>
        <v>2449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578</v>
      </c>
      <c r="T19" s="74">
        <f t="shared" si="8"/>
        <v>5209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37.9</v>
      </c>
      <c r="D20" s="42">
        <f t="shared" si="5"/>
        <v>45669</v>
      </c>
      <c r="E20" s="192">
        <f t="shared" si="6"/>
        <v>578</v>
      </c>
      <c r="F20" s="127">
        <f t="shared" si="1"/>
        <v>2449</v>
      </c>
      <c r="G20" s="127">
        <f t="shared" si="2"/>
        <v>2.8999999999999995</v>
      </c>
      <c r="H20" s="61">
        <v>1</v>
      </c>
      <c r="I20" s="470" t="s">
        <v>160</v>
      </c>
      <c r="J20" s="471"/>
      <c r="K20" s="62"/>
      <c r="L20" s="63"/>
      <c r="M20" s="64"/>
      <c r="N20" s="122"/>
      <c r="O20" s="121">
        <f t="shared" si="3"/>
        <v>0</v>
      </c>
      <c r="P20" s="65"/>
      <c r="Q20" s="66"/>
      <c r="R20" s="66"/>
      <c r="S20" s="45">
        <f t="shared" si="7"/>
        <v>577</v>
      </c>
      <c r="T20" s="74">
        <f t="shared" si="8"/>
        <v>5786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38.9</v>
      </c>
      <c r="D21" s="42">
        <f t="shared" si="5"/>
        <v>45670</v>
      </c>
      <c r="E21" s="192">
        <f t="shared" si="6"/>
        <v>577</v>
      </c>
      <c r="F21" s="127">
        <f t="shared" si="1"/>
        <v>2449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65"/>
      <c r="Q21" s="66"/>
      <c r="R21" s="66"/>
      <c r="S21" s="45">
        <f t="shared" si="7"/>
        <v>577</v>
      </c>
      <c r="T21" s="74">
        <f t="shared" si="8"/>
        <v>6363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39.9</v>
      </c>
      <c r="D22" s="42">
        <f t="shared" si="5"/>
        <v>45671</v>
      </c>
      <c r="E22" s="192">
        <f t="shared" si="6"/>
        <v>577</v>
      </c>
      <c r="F22" s="127">
        <f t="shared" si="1"/>
        <v>2449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577</v>
      </c>
      <c r="T22" s="74">
        <f t="shared" si="8"/>
        <v>6940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40.9</v>
      </c>
      <c r="D23" s="42">
        <f t="shared" si="5"/>
        <v>45672</v>
      </c>
      <c r="E23" s="192">
        <f t="shared" si="6"/>
        <v>577</v>
      </c>
      <c r="F23" s="127">
        <f t="shared" si="1"/>
        <v>2449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577</v>
      </c>
      <c r="T23" s="75">
        <f t="shared" si="8"/>
        <v>7517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41.9</v>
      </c>
      <c r="D24" s="42">
        <f t="shared" si="5"/>
        <v>45673</v>
      </c>
      <c r="E24" s="192">
        <f t="shared" si="6"/>
        <v>577</v>
      </c>
      <c r="F24" s="127">
        <f t="shared" si="1"/>
        <v>2449</v>
      </c>
      <c r="G24" s="127">
        <f t="shared" si="2"/>
        <v>0</v>
      </c>
      <c r="H24" s="61"/>
      <c r="I24" s="470"/>
      <c r="J24" s="471"/>
      <c r="K24" s="62"/>
      <c r="L24" s="63">
        <v>3000</v>
      </c>
      <c r="M24" s="64"/>
      <c r="N24" s="122">
        <v>0.60150000000000003</v>
      </c>
      <c r="O24" s="121">
        <f t="shared" si="3"/>
        <v>1804.5</v>
      </c>
      <c r="P24" s="65"/>
      <c r="Q24" s="66"/>
      <c r="R24" s="66"/>
      <c r="S24" s="45">
        <f t="shared" si="7"/>
        <v>577</v>
      </c>
      <c r="T24" s="74">
        <f t="shared" si="8"/>
        <v>8094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42.9</v>
      </c>
      <c r="D25" s="42">
        <f t="shared" si="5"/>
        <v>45674</v>
      </c>
      <c r="E25" s="192">
        <f t="shared" si="6"/>
        <v>577</v>
      </c>
      <c r="F25" s="127">
        <f t="shared" si="1"/>
        <v>2449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577</v>
      </c>
      <c r="T25" s="74">
        <f t="shared" si="8"/>
        <v>8671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43.9</v>
      </c>
      <c r="D26" s="42">
        <f t="shared" si="5"/>
        <v>45675</v>
      </c>
      <c r="E26" s="192">
        <f t="shared" si="6"/>
        <v>577</v>
      </c>
      <c r="F26" s="127">
        <f t="shared" si="1"/>
        <v>2449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577</v>
      </c>
      <c r="T26" s="74">
        <f t="shared" si="8"/>
        <v>9248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44.9</v>
      </c>
      <c r="D27" s="42">
        <f t="shared" si="5"/>
        <v>45676</v>
      </c>
      <c r="E27" s="192">
        <f t="shared" si="6"/>
        <v>577</v>
      </c>
      <c r="F27" s="127">
        <f t="shared" si="1"/>
        <v>2449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577</v>
      </c>
      <c r="T27" s="74">
        <f t="shared" si="8"/>
        <v>9825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45.9</v>
      </c>
      <c r="D28" s="42">
        <f t="shared" si="10"/>
        <v>45677</v>
      </c>
      <c r="E28" s="192">
        <f t="shared" si="6"/>
        <v>577</v>
      </c>
      <c r="F28" s="127">
        <f t="shared" si="1"/>
        <v>2449</v>
      </c>
      <c r="G28" s="127">
        <f t="shared" si="2"/>
        <v>6.1599999999999984</v>
      </c>
      <c r="H28" s="61">
        <v>1</v>
      </c>
      <c r="I28" s="470" t="s">
        <v>149</v>
      </c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576</v>
      </c>
      <c r="T28" s="74">
        <f t="shared" si="8"/>
        <v>10401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46.9</v>
      </c>
      <c r="D29" s="42">
        <f t="shared" si="10"/>
        <v>45678</v>
      </c>
      <c r="E29" s="192">
        <f t="shared" si="6"/>
        <v>576</v>
      </c>
      <c r="F29" s="127">
        <f t="shared" si="1"/>
        <v>2449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576</v>
      </c>
      <c r="T29" s="74">
        <f t="shared" si="8"/>
        <v>10977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47.9</v>
      </c>
      <c r="D30" s="42">
        <f t="shared" si="10"/>
        <v>45679</v>
      </c>
      <c r="E30" s="192">
        <f t="shared" si="6"/>
        <v>576</v>
      </c>
      <c r="F30" s="127">
        <f t="shared" si="1"/>
        <v>2449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576</v>
      </c>
      <c r="T30" s="75">
        <f t="shared" si="8"/>
        <v>11553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48.9</v>
      </c>
      <c r="D31" s="42">
        <f t="shared" si="10"/>
        <v>45680</v>
      </c>
      <c r="E31" s="192">
        <f t="shared" si="6"/>
        <v>576</v>
      </c>
      <c r="F31" s="127">
        <f t="shared" si="1"/>
        <v>2449</v>
      </c>
      <c r="G31" s="127">
        <f t="shared" si="2"/>
        <v>0</v>
      </c>
      <c r="H31" s="61"/>
      <c r="I31" s="470"/>
      <c r="J31" s="471"/>
      <c r="K31" s="62"/>
      <c r="L31" s="63">
        <v>3000</v>
      </c>
      <c r="M31" s="64"/>
      <c r="N31" s="122">
        <v>0.60150000000000003</v>
      </c>
      <c r="O31" s="121">
        <f t="shared" si="3"/>
        <v>1804.5</v>
      </c>
      <c r="P31" s="65"/>
      <c r="Q31" s="66"/>
      <c r="R31" s="66"/>
      <c r="S31" s="45">
        <f t="shared" si="7"/>
        <v>576</v>
      </c>
      <c r="T31" s="74">
        <f t="shared" si="8"/>
        <v>12129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49.9</v>
      </c>
      <c r="D32" s="42">
        <f t="shared" si="10"/>
        <v>45681</v>
      </c>
      <c r="E32" s="192">
        <f t="shared" si="6"/>
        <v>576</v>
      </c>
      <c r="F32" s="127">
        <f t="shared" si="1"/>
        <v>2449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576</v>
      </c>
      <c r="T32" s="74">
        <f t="shared" si="8"/>
        <v>12705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50.9</v>
      </c>
      <c r="D33" s="42">
        <f t="shared" si="10"/>
        <v>45682</v>
      </c>
      <c r="E33" s="192">
        <f t="shared" si="6"/>
        <v>576</v>
      </c>
      <c r="F33" s="127">
        <f t="shared" si="1"/>
        <v>2449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576</v>
      </c>
      <c r="T33" s="74">
        <f t="shared" si="8"/>
        <v>13281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51.9</v>
      </c>
      <c r="D34" s="42">
        <f t="shared" si="10"/>
        <v>45683</v>
      </c>
      <c r="E34" s="192">
        <f t="shared" si="6"/>
        <v>576</v>
      </c>
      <c r="F34" s="127">
        <f t="shared" si="1"/>
        <v>2449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576</v>
      </c>
      <c r="T34" s="74">
        <f t="shared" si="8"/>
        <v>13857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52.9</v>
      </c>
      <c r="D35" s="42">
        <f t="shared" si="10"/>
        <v>45684</v>
      </c>
      <c r="E35" s="192">
        <f t="shared" si="6"/>
        <v>576</v>
      </c>
      <c r="F35" s="127">
        <f t="shared" si="1"/>
        <v>2449</v>
      </c>
      <c r="G35" s="127">
        <f t="shared" si="2"/>
        <v>0</v>
      </c>
      <c r="H35" s="61"/>
      <c r="I35" s="470"/>
      <c r="J35" s="471"/>
      <c r="K35" s="62"/>
      <c r="L35" s="63"/>
      <c r="M35" s="64">
        <v>3000</v>
      </c>
      <c r="N35" s="122">
        <v>0.5131</v>
      </c>
      <c r="O35" s="121">
        <f t="shared" si="3"/>
        <v>1539.3</v>
      </c>
      <c r="P35" s="65"/>
      <c r="Q35" s="66"/>
      <c r="R35" s="66"/>
      <c r="S35" s="45">
        <f t="shared" si="7"/>
        <v>576</v>
      </c>
      <c r="T35" s="74">
        <f t="shared" si="8"/>
        <v>14433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53.9</v>
      </c>
      <c r="D36" s="42">
        <f t="shared" si="10"/>
        <v>45685</v>
      </c>
      <c r="E36" s="192">
        <f t="shared" si="6"/>
        <v>576</v>
      </c>
      <c r="F36" s="127">
        <f t="shared" si="1"/>
        <v>2449</v>
      </c>
      <c r="G36" s="127">
        <f t="shared" si="2"/>
        <v>0</v>
      </c>
      <c r="H36" s="61"/>
      <c r="I36" s="470"/>
      <c r="J36" s="471"/>
      <c r="K36" s="62"/>
      <c r="L36" s="63"/>
      <c r="M36" s="64">
        <v>2000</v>
      </c>
      <c r="N36" s="122">
        <v>0.5131</v>
      </c>
      <c r="O36" s="121">
        <f t="shared" si="3"/>
        <v>1026.2</v>
      </c>
      <c r="P36" s="65"/>
      <c r="Q36" s="66"/>
      <c r="R36" s="66"/>
      <c r="S36" s="45">
        <f t="shared" si="7"/>
        <v>576</v>
      </c>
      <c r="T36" s="74">
        <f t="shared" si="8"/>
        <v>15009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54.9</v>
      </c>
      <c r="D37" s="42">
        <f t="shared" si="10"/>
        <v>45686</v>
      </c>
      <c r="E37" s="192">
        <f t="shared" si="6"/>
        <v>576</v>
      </c>
      <c r="F37" s="127">
        <f t="shared" si="1"/>
        <v>2449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576</v>
      </c>
      <c r="T37" s="75">
        <f t="shared" si="8"/>
        <v>15585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55.9</v>
      </c>
      <c r="D38" s="42">
        <f t="shared" si="10"/>
        <v>45687</v>
      </c>
      <c r="E38" s="192">
        <f t="shared" si="6"/>
        <v>576</v>
      </c>
      <c r="F38" s="127">
        <f t="shared" si="1"/>
        <v>2449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576</v>
      </c>
      <c r="T38" s="74">
        <f t="shared" si="8"/>
        <v>16161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56.9</v>
      </c>
      <c r="D39" s="42">
        <f t="shared" si="10"/>
        <v>45688</v>
      </c>
      <c r="E39" s="192">
        <f t="shared" si="6"/>
        <v>576</v>
      </c>
      <c r="F39" s="127">
        <f t="shared" si="1"/>
        <v>2449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576</v>
      </c>
      <c r="T39" s="74">
        <f t="shared" si="8"/>
        <v>16737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57.9</v>
      </c>
      <c r="D40" s="42">
        <f t="shared" si="10"/>
        <v>45689</v>
      </c>
      <c r="E40" s="192">
        <f t="shared" si="6"/>
        <v>576</v>
      </c>
      <c r="F40" s="127">
        <f t="shared" si="1"/>
        <v>2449</v>
      </c>
      <c r="G40" s="127">
        <f t="shared" si="2"/>
        <v>0</v>
      </c>
      <c r="H40" s="61"/>
      <c r="I40" s="470"/>
      <c r="J40" s="471"/>
      <c r="K40" s="62"/>
      <c r="L40" s="63"/>
      <c r="M40" s="64">
        <v>3000</v>
      </c>
      <c r="N40" s="122">
        <v>0.5131</v>
      </c>
      <c r="O40" s="121">
        <f t="shared" si="3"/>
        <v>1539.3</v>
      </c>
      <c r="P40" s="65"/>
      <c r="Q40" s="66"/>
      <c r="R40" s="66"/>
      <c r="S40" s="45">
        <f t="shared" si="7"/>
        <v>576</v>
      </c>
      <c r="T40" s="74">
        <f t="shared" si="8"/>
        <v>17313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58.9</v>
      </c>
      <c r="D41" s="42">
        <f t="shared" si="10"/>
        <v>45690</v>
      </c>
      <c r="E41" s="192">
        <f t="shared" si="6"/>
        <v>576</v>
      </c>
      <c r="F41" s="127">
        <f t="shared" si="1"/>
        <v>2449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576</v>
      </c>
      <c r="T41" s="74">
        <f t="shared" si="8"/>
        <v>17889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59.9</v>
      </c>
      <c r="D42" s="42">
        <f t="shared" si="10"/>
        <v>45691</v>
      </c>
      <c r="E42" s="192">
        <f t="shared" si="6"/>
        <v>576</v>
      </c>
      <c r="F42" s="127">
        <f t="shared" si="1"/>
        <v>2449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576</v>
      </c>
      <c r="T42" s="74">
        <f t="shared" si="8"/>
        <v>18465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60.9</v>
      </c>
      <c r="D43" s="42">
        <f t="shared" si="10"/>
        <v>45692</v>
      </c>
      <c r="E43" s="192">
        <f t="shared" si="6"/>
        <v>576</v>
      </c>
      <c r="F43" s="127">
        <f t="shared" si="1"/>
        <v>2449</v>
      </c>
      <c r="G43" s="127">
        <f t="shared" si="2"/>
        <v>0</v>
      </c>
      <c r="H43" s="61"/>
      <c r="I43" s="470"/>
      <c r="J43" s="471"/>
      <c r="K43" s="62"/>
      <c r="L43" s="63"/>
      <c r="M43" s="64">
        <v>1000</v>
      </c>
      <c r="N43" s="122">
        <v>0.5131</v>
      </c>
      <c r="O43" s="121">
        <f t="shared" si="3"/>
        <v>513.1</v>
      </c>
      <c r="P43" s="65"/>
      <c r="Q43" s="66"/>
      <c r="R43" s="66"/>
      <c r="S43" s="45">
        <f t="shared" si="7"/>
        <v>576</v>
      </c>
      <c r="T43" s="74">
        <f t="shared" si="8"/>
        <v>19041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61.9</v>
      </c>
      <c r="D44" s="42">
        <f t="shared" si="11"/>
        <v>45693</v>
      </c>
      <c r="E44" s="192">
        <f t="shared" si="6"/>
        <v>576</v>
      </c>
      <c r="F44" s="127">
        <f t="shared" si="1"/>
        <v>2449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576</v>
      </c>
      <c r="T44" s="75">
        <f t="shared" si="8"/>
        <v>19617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62.9</v>
      </c>
      <c r="D45" s="42">
        <f t="shared" si="11"/>
        <v>45694</v>
      </c>
      <c r="E45" s="192">
        <f t="shared" si="6"/>
        <v>576</v>
      </c>
      <c r="F45" s="127">
        <f t="shared" si="1"/>
        <v>2449</v>
      </c>
      <c r="G45" s="127">
        <f t="shared" si="2"/>
        <v>0</v>
      </c>
      <c r="H45" s="61"/>
      <c r="I45" s="470"/>
      <c r="J45" s="471"/>
      <c r="K45" s="62"/>
      <c r="L45" s="63"/>
      <c r="M45" s="64">
        <v>2500</v>
      </c>
      <c r="N45" s="122">
        <v>0.5131</v>
      </c>
      <c r="O45" s="121">
        <f t="shared" si="3"/>
        <v>1282.75</v>
      </c>
      <c r="P45" s="65"/>
      <c r="Q45" s="66"/>
      <c r="R45" s="66"/>
      <c r="S45" s="45">
        <f t="shared" si="7"/>
        <v>576</v>
      </c>
      <c r="T45" s="74">
        <f>T44+S45</f>
        <v>20193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63.9</v>
      </c>
      <c r="D46" s="42">
        <f t="shared" si="11"/>
        <v>45695</v>
      </c>
      <c r="E46" s="192">
        <f t="shared" si="6"/>
        <v>576</v>
      </c>
      <c r="F46" s="127">
        <f t="shared" si="1"/>
        <v>2449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576</v>
      </c>
      <c r="T46" s="74">
        <f>T45+S46</f>
        <v>20769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64.900000000000006</v>
      </c>
      <c r="D47" s="42">
        <f t="shared" si="11"/>
        <v>45696</v>
      </c>
      <c r="E47" s="192">
        <f t="shared" si="6"/>
        <v>576</v>
      </c>
      <c r="F47" s="127">
        <f t="shared" si="1"/>
        <v>2449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576</v>
      </c>
      <c r="T47" s="74">
        <f t="shared" si="8"/>
        <v>21345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65.900000000000006</v>
      </c>
      <c r="D48" s="42">
        <f t="shared" si="11"/>
        <v>45697</v>
      </c>
      <c r="E48" s="192">
        <f t="shared" si="6"/>
        <v>576</v>
      </c>
      <c r="F48" s="127">
        <f t="shared" si="1"/>
        <v>2449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576</v>
      </c>
      <c r="T48" s="74">
        <f t="shared" si="8"/>
        <v>21921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66.900000000000006</v>
      </c>
      <c r="D49" s="42">
        <f t="shared" si="11"/>
        <v>45698</v>
      </c>
      <c r="E49" s="192">
        <f t="shared" si="6"/>
        <v>2</v>
      </c>
      <c r="F49" s="127">
        <f t="shared" si="1"/>
        <v>2449</v>
      </c>
      <c r="G49" s="127">
        <f t="shared" si="2"/>
        <v>0</v>
      </c>
      <c r="H49" s="61"/>
      <c r="I49" s="470"/>
      <c r="J49" s="471"/>
      <c r="K49" s="62"/>
      <c r="L49" s="63"/>
      <c r="M49" s="64">
        <v>-2000</v>
      </c>
      <c r="N49" s="122">
        <v>0.5131</v>
      </c>
      <c r="O49" s="121">
        <f t="shared" si="3"/>
        <v>-1026.2</v>
      </c>
      <c r="P49" s="65" t="s">
        <v>313</v>
      </c>
      <c r="Q49" s="66">
        <v>574</v>
      </c>
      <c r="R49" s="66">
        <v>14862</v>
      </c>
      <c r="S49" s="45">
        <f t="shared" si="7"/>
        <v>2</v>
      </c>
      <c r="T49" s="74">
        <f t="shared" si="8"/>
        <v>21923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67.900000000000006</v>
      </c>
      <c r="D50" s="42">
        <f t="shared" si="11"/>
        <v>45699</v>
      </c>
      <c r="E50" s="192">
        <f t="shared" si="6"/>
        <v>2</v>
      </c>
      <c r="F50" s="127">
        <f t="shared" si="1"/>
        <v>2449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2</v>
      </c>
      <c r="T50" s="74">
        <f t="shared" si="8"/>
        <v>21925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68.900000000000006</v>
      </c>
      <c r="D51" s="42">
        <f t="shared" si="11"/>
        <v>45700</v>
      </c>
      <c r="E51" s="192">
        <f t="shared" si="6"/>
        <v>2</v>
      </c>
      <c r="F51" s="127">
        <f t="shared" si="1"/>
        <v>2449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2</v>
      </c>
      <c r="T51" s="75">
        <f t="shared" si="8"/>
        <v>21927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69.900000000000006</v>
      </c>
      <c r="D52" s="42">
        <f t="shared" si="11"/>
        <v>45701</v>
      </c>
      <c r="E52" s="192">
        <f t="shared" si="6"/>
        <v>2</v>
      </c>
      <c r="F52" s="127">
        <f t="shared" si="1"/>
        <v>2449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2</v>
      </c>
      <c r="T52" s="74">
        <f>T51+S52</f>
        <v>21929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70.900000000000006</v>
      </c>
      <c r="D53" s="42">
        <f t="shared" si="11"/>
        <v>45702</v>
      </c>
      <c r="E53" s="192">
        <f t="shared" si="6"/>
        <v>2</v>
      </c>
      <c r="F53" s="127">
        <f t="shared" si="1"/>
        <v>2449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2</v>
      </c>
      <c r="T53" s="74">
        <f>T52+S53</f>
        <v>21931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71.900000000000006</v>
      </c>
      <c r="D54" s="42">
        <f t="shared" si="11"/>
        <v>45703</v>
      </c>
      <c r="E54" s="192">
        <f t="shared" si="6"/>
        <v>2</v>
      </c>
      <c r="F54" s="127">
        <f t="shared" si="1"/>
        <v>2449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2</v>
      </c>
      <c r="T54" s="74">
        <f>T53+S54</f>
        <v>21933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72.900000000000006</v>
      </c>
      <c r="D55" s="42">
        <f t="shared" si="11"/>
        <v>45704</v>
      </c>
      <c r="E55" s="192">
        <f t="shared" si="6"/>
        <v>2</v>
      </c>
      <c r="F55" s="127">
        <f t="shared" si="1"/>
        <v>2449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2</v>
      </c>
      <c r="T55" s="74">
        <f t="shared" ref="T55:T59" si="12">T54+S55</f>
        <v>21935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73.900000000000006</v>
      </c>
      <c r="D56" s="42">
        <f t="shared" si="11"/>
        <v>45705</v>
      </c>
      <c r="E56" s="192">
        <f t="shared" si="6"/>
        <v>2</v>
      </c>
      <c r="F56" s="127">
        <f t="shared" si="1"/>
        <v>2449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2</v>
      </c>
      <c r="T56" s="74">
        <f t="shared" si="12"/>
        <v>21937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74.900000000000006</v>
      </c>
      <c r="D57" s="42">
        <f t="shared" si="11"/>
        <v>45706</v>
      </c>
      <c r="E57" s="192">
        <f>E56-H56-Q57</f>
        <v>2</v>
      </c>
      <c r="F57" s="127">
        <f t="shared" si="1"/>
        <v>2449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2</v>
      </c>
      <c r="T57" s="74">
        <f t="shared" si="12"/>
        <v>21939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75.900000000000006</v>
      </c>
      <c r="D58" s="44">
        <f t="shared" si="11"/>
        <v>45707</v>
      </c>
      <c r="E58" s="192">
        <f>E57-H57-Q58</f>
        <v>2</v>
      </c>
      <c r="F58" s="127">
        <f t="shared" si="1"/>
        <v>2449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2</v>
      </c>
      <c r="T58" s="76">
        <f t="shared" si="12"/>
        <v>21941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11.559999999999999</v>
      </c>
      <c r="H59" s="46">
        <f>SUM(H10:H58)</f>
        <v>4</v>
      </c>
      <c r="I59" s="485"/>
      <c r="J59" s="486"/>
      <c r="K59" s="480">
        <f>SUM(K10:M58)</f>
        <v>17800</v>
      </c>
      <c r="L59" s="481"/>
      <c r="M59" s="482"/>
      <c r="N59" s="120"/>
      <c r="O59" s="120">
        <f>SUM(O10:O58)</f>
        <v>10180.206</v>
      </c>
      <c r="P59" s="47"/>
      <c r="Q59" s="48">
        <f>SUM(Q10:Q58)</f>
        <v>674</v>
      </c>
      <c r="R59" s="48">
        <f>SUM(R10:R58)</f>
        <v>15402</v>
      </c>
      <c r="S59" s="49"/>
      <c r="T59" s="77">
        <f t="shared" si="12"/>
        <v>21941</v>
      </c>
      <c r="U59" s="78"/>
      <c r="V59" s="78"/>
      <c r="W59" s="151"/>
      <c r="X59" s="152"/>
      <c r="Y59" s="154">
        <f>SUM(Y10:Y30)</f>
        <v>25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4100-000000000000}">
      <formula1>$AA$10:$AA$25</formula1>
    </dataValidation>
  </dataValidation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00B050"/>
  </sheetPr>
  <dimension ref="A1:AL101"/>
  <sheetViews>
    <sheetView topLeftCell="N1" workbookViewId="0">
      <selection activeCell="O59" sqref="O5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2448</v>
      </c>
      <c r="E2" s="445"/>
      <c r="F2" s="446"/>
      <c r="G2" s="139"/>
      <c r="H2" s="413" t="s">
        <v>2</v>
      </c>
      <c r="I2" s="414"/>
      <c r="J2" s="442">
        <v>683</v>
      </c>
      <c r="K2" s="443"/>
      <c r="L2" s="29" t="s">
        <v>3</v>
      </c>
      <c r="M2" s="165">
        <f>T59</f>
        <v>20887</v>
      </c>
      <c r="N2" s="29" t="s">
        <v>14</v>
      </c>
      <c r="O2" s="181">
        <f>K59</f>
        <v>17300</v>
      </c>
      <c r="P2" s="29" t="s">
        <v>40</v>
      </c>
      <c r="Q2" s="53"/>
      <c r="R2" s="186" t="s">
        <v>236</v>
      </c>
      <c r="S2" s="160">
        <f>Y59</f>
        <v>33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55</v>
      </c>
      <c r="E3" s="448"/>
      <c r="F3" s="449"/>
      <c r="G3" s="140"/>
      <c r="H3" s="392" t="s">
        <v>4</v>
      </c>
      <c r="I3" s="393"/>
      <c r="J3" s="440">
        <v>4428</v>
      </c>
      <c r="K3" s="441"/>
      <c r="L3" s="28" t="s">
        <v>113</v>
      </c>
      <c r="M3" s="166">
        <f>J3/J2</f>
        <v>6.4831625183016106</v>
      </c>
      <c r="N3" s="171" t="s">
        <v>15</v>
      </c>
      <c r="O3" s="182">
        <f>(O2/(J7-J3))</f>
        <v>1.5803416461130904</v>
      </c>
      <c r="P3" s="171" t="s">
        <v>41</v>
      </c>
      <c r="Q3" s="54"/>
      <c r="R3" s="187" t="s">
        <v>237</v>
      </c>
      <c r="S3" s="161">
        <f>G59</f>
        <v>30.82</v>
      </c>
    </row>
    <row r="4" spans="1:38" ht="18.75" x14ac:dyDescent="0.3">
      <c r="A4" s="387" t="s">
        <v>5</v>
      </c>
      <c r="B4" s="388"/>
      <c r="C4" s="389"/>
      <c r="D4" s="436">
        <v>45652</v>
      </c>
      <c r="E4" s="437"/>
      <c r="F4" s="438"/>
      <c r="G4" s="138"/>
      <c r="H4" s="433" t="s">
        <v>6</v>
      </c>
      <c r="I4" s="434"/>
      <c r="J4" s="395">
        <f>H59</f>
        <v>3</v>
      </c>
      <c r="K4" s="435"/>
      <c r="L4" s="30" t="s">
        <v>7</v>
      </c>
      <c r="M4" s="167">
        <f>(SUM(H10:H20)/J2)+(SUM(H21:H58)/(J2-J5-AB2))</f>
        <v>5.1004924797018502E-3</v>
      </c>
      <c r="N4" s="175" t="s">
        <v>111</v>
      </c>
      <c r="O4" s="183">
        <f>O59</f>
        <v>10027.890000000001</v>
      </c>
      <c r="P4" s="172" t="s">
        <v>39</v>
      </c>
      <c r="Q4" s="54"/>
      <c r="R4" s="187" t="s">
        <v>242</v>
      </c>
      <c r="S4" s="161">
        <f>O2-S3-S2</f>
        <v>17236.18</v>
      </c>
    </row>
    <row r="5" spans="1:38" ht="18.75" x14ac:dyDescent="0.3">
      <c r="A5" s="387" t="s">
        <v>8</v>
      </c>
      <c r="B5" s="388"/>
      <c r="C5" s="389"/>
      <c r="D5" s="436">
        <v>45691</v>
      </c>
      <c r="E5" s="437"/>
      <c r="F5" s="438"/>
      <c r="G5" s="138"/>
      <c r="H5" s="433" t="s">
        <v>106</v>
      </c>
      <c r="I5" s="434"/>
      <c r="J5" s="395">
        <f>SUM(Q10:Q25)</f>
        <v>132</v>
      </c>
      <c r="K5" s="435"/>
      <c r="L5" s="30" t="s">
        <v>10</v>
      </c>
      <c r="M5" s="168">
        <f>((J7-J3)/M2)*1000</f>
        <v>524.10590319337393</v>
      </c>
      <c r="N5" s="173" t="s">
        <v>112</v>
      </c>
      <c r="O5" s="184">
        <f>O4/(J7-J3)</f>
        <v>0.91604001096190746</v>
      </c>
      <c r="P5" s="173" t="s">
        <v>42</v>
      </c>
      <c r="Q5" s="54"/>
      <c r="R5" s="187" t="s">
        <v>238</v>
      </c>
      <c r="S5" s="161">
        <f>S4/J6</f>
        <v>31.452883211678834</v>
      </c>
    </row>
    <row r="6" spans="1:38" ht="18.75" x14ac:dyDescent="0.3">
      <c r="A6" s="387" t="s">
        <v>11</v>
      </c>
      <c r="B6" s="388"/>
      <c r="C6" s="389"/>
      <c r="D6" s="447">
        <v>28.2</v>
      </c>
      <c r="E6" s="448"/>
      <c r="F6" s="449"/>
      <c r="G6" s="140"/>
      <c r="H6" s="433" t="s">
        <v>107</v>
      </c>
      <c r="I6" s="434"/>
      <c r="J6" s="395">
        <f>Q59-J5</f>
        <v>548</v>
      </c>
      <c r="K6" s="435"/>
      <c r="L6" s="28" t="s">
        <v>109</v>
      </c>
      <c r="M6" s="169">
        <f>SUM(R40:R58)/SUM(Q40:Q58)</f>
        <v>26.490875912408757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67.2</v>
      </c>
      <c r="E7" s="464"/>
      <c r="F7" s="465"/>
      <c r="G7" s="141"/>
      <c r="H7" s="459" t="s">
        <v>12</v>
      </c>
      <c r="I7" s="460"/>
      <c r="J7" s="461">
        <f>R59</f>
        <v>15375</v>
      </c>
      <c r="K7" s="462"/>
      <c r="L7" s="31" t="s">
        <v>110</v>
      </c>
      <c r="M7" s="170">
        <f>SUM(R10:R25)/SUM(Q10:Q25)</f>
        <v>6.5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28.2</v>
      </c>
      <c r="D10" s="41">
        <f>D4</f>
        <v>45652</v>
      </c>
      <c r="E10" s="192">
        <f>J2</f>
        <v>683</v>
      </c>
      <c r="F10" s="127">
        <f>D$2</f>
        <v>2448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0.73512999999999995</v>
      </c>
      <c r="O10" s="121">
        <f>SUM(K10:M10)*N10</f>
        <v>1470.26</v>
      </c>
      <c r="P10" s="119" t="s">
        <v>301</v>
      </c>
      <c r="Q10" s="60"/>
      <c r="R10" s="60"/>
      <c r="S10" s="45">
        <f>E10-H10-Q10</f>
        <v>683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29.2</v>
      </c>
      <c r="D11" s="42">
        <f>D10+1</f>
        <v>45653</v>
      </c>
      <c r="E11" s="192">
        <f>E10-H10-Q11</f>
        <v>551</v>
      </c>
      <c r="F11" s="127">
        <f t="shared" ref="F11:F58" si="1">D$2</f>
        <v>2448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 t="s">
        <v>285</v>
      </c>
      <c r="Q11" s="66">
        <v>132</v>
      </c>
      <c r="R11" s="66">
        <v>858</v>
      </c>
      <c r="S11" s="45">
        <f>S10-H11-Q11</f>
        <v>551</v>
      </c>
      <c r="T11" s="74">
        <f>T10+S11</f>
        <v>551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33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30.2</v>
      </c>
      <c r="D12" s="42">
        <f t="shared" si="5"/>
        <v>45654</v>
      </c>
      <c r="E12" s="192">
        <f t="shared" ref="E12:E56" si="6">E11-H11-Q12</f>
        <v>551</v>
      </c>
      <c r="F12" s="127">
        <f t="shared" si="1"/>
        <v>2448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118" t="s">
        <v>285</v>
      </c>
      <c r="Q12" s="66"/>
      <c r="R12" s="66"/>
      <c r="S12" s="45">
        <f t="shared" ref="S12:S58" si="7">S11-H12-Q12</f>
        <v>551</v>
      </c>
      <c r="T12" s="74">
        <f t="shared" ref="T12:T51" si="8">T11+S12</f>
        <v>1102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31.2</v>
      </c>
      <c r="D13" s="42">
        <f t="shared" si="5"/>
        <v>45655</v>
      </c>
      <c r="E13" s="192">
        <f t="shared" si="6"/>
        <v>551</v>
      </c>
      <c r="F13" s="127">
        <f t="shared" si="1"/>
        <v>2448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 t="s">
        <v>285</v>
      </c>
      <c r="Q13" s="66"/>
      <c r="R13" s="66"/>
      <c r="S13" s="45">
        <f>S12-H13-Q13</f>
        <v>551</v>
      </c>
      <c r="T13" s="74">
        <f t="shared" si="8"/>
        <v>1653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32.200000000000003</v>
      </c>
      <c r="D14" s="42">
        <f t="shared" si="5"/>
        <v>45656</v>
      </c>
      <c r="E14" s="192">
        <f t="shared" si="6"/>
        <v>551</v>
      </c>
      <c r="F14" s="127">
        <f t="shared" si="1"/>
        <v>2448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 t="s">
        <v>285</v>
      </c>
      <c r="Q14" s="66"/>
      <c r="R14" s="66"/>
      <c r="S14" s="45">
        <f t="shared" si="7"/>
        <v>551</v>
      </c>
      <c r="T14" s="74">
        <f t="shared" si="8"/>
        <v>2204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33.200000000000003</v>
      </c>
      <c r="D15" s="42">
        <f t="shared" si="5"/>
        <v>45657</v>
      </c>
      <c r="E15" s="192">
        <f>E14-H14-Q15</f>
        <v>551</v>
      </c>
      <c r="F15" s="127">
        <f t="shared" si="1"/>
        <v>2448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118" t="s">
        <v>285</v>
      </c>
      <c r="Q15" s="66"/>
      <c r="R15" s="66"/>
      <c r="S15" s="45">
        <f t="shared" si="7"/>
        <v>551</v>
      </c>
      <c r="T15" s="74">
        <f t="shared" si="8"/>
        <v>2755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34.200000000000003</v>
      </c>
      <c r="D16" s="42">
        <f t="shared" si="5"/>
        <v>45658</v>
      </c>
      <c r="E16" s="192">
        <f t="shared" si="6"/>
        <v>551</v>
      </c>
      <c r="F16" s="127">
        <f t="shared" si="1"/>
        <v>2448</v>
      </c>
      <c r="G16" s="127">
        <f t="shared" si="2"/>
        <v>1.7000000000000002</v>
      </c>
      <c r="H16" s="61">
        <v>1</v>
      </c>
      <c r="I16" s="470" t="s">
        <v>147</v>
      </c>
      <c r="J16" s="471"/>
      <c r="K16" s="62"/>
      <c r="L16" s="63"/>
      <c r="M16" s="64"/>
      <c r="N16" s="122"/>
      <c r="O16" s="121">
        <f t="shared" si="3"/>
        <v>0</v>
      </c>
      <c r="P16" s="118"/>
      <c r="Q16" s="66"/>
      <c r="R16" s="66"/>
      <c r="S16" s="45">
        <f t="shared" si="7"/>
        <v>550</v>
      </c>
      <c r="T16" s="75">
        <f t="shared" si="8"/>
        <v>3305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35.200000000000003</v>
      </c>
      <c r="D17" s="42">
        <f t="shared" si="5"/>
        <v>45659</v>
      </c>
      <c r="E17" s="192">
        <f t="shared" si="6"/>
        <v>550</v>
      </c>
      <c r="F17" s="127">
        <f t="shared" si="1"/>
        <v>2448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550</v>
      </c>
      <c r="T17" s="74">
        <f t="shared" si="8"/>
        <v>3855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36.200000000000003</v>
      </c>
      <c r="D18" s="42">
        <f t="shared" si="5"/>
        <v>45660</v>
      </c>
      <c r="E18" s="192">
        <f>E17-H17-Q18</f>
        <v>550</v>
      </c>
      <c r="F18" s="127">
        <f t="shared" si="1"/>
        <v>2448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550</v>
      </c>
      <c r="T18" s="74">
        <f t="shared" si="8"/>
        <v>4405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37.200000000000003</v>
      </c>
      <c r="D19" s="42">
        <f t="shared" si="5"/>
        <v>45661</v>
      </c>
      <c r="E19" s="192">
        <f t="shared" si="6"/>
        <v>550</v>
      </c>
      <c r="F19" s="127">
        <f t="shared" si="1"/>
        <v>2448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550</v>
      </c>
      <c r="T19" s="74">
        <f t="shared" si="8"/>
        <v>4955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38.200000000000003</v>
      </c>
      <c r="D20" s="42">
        <f t="shared" si="5"/>
        <v>45662</v>
      </c>
      <c r="E20" s="192">
        <f t="shared" si="6"/>
        <v>550</v>
      </c>
      <c r="F20" s="127">
        <f t="shared" si="1"/>
        <v>2448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/>
      <c r="R20" s="66"/>
      <c r="S20" s="45">
        <f t="shared" si="7"/>
        <v>550</v>
      </c>
      <c r="T20" s="74">
        <f t="shared" si="8"/>
        <v>5505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39.200000000000003</v>
      </c>
      <c r="D21" s="42">
        <f t="shared" si="5"/>
        <v>45663</v>
      </c>
      <c r="E21" s="192">
        <f t="shared" si="6"/>
        <v>550</v>
      </c>
      <c r="F21" s="127">
        <f t="shared" si="1"/>
        <v>2448</v>
      </c>
      <c r="G21" s="127">
        <f t="shared" si="2"/>
        <v>0</v>
      </c>
      <c r="H21" s="61"/>
      <c r="I21" s="470"/>
      <c r="J21" s="471"/>
      <c r="K21" s="62"/>
      <c r="L21" s="63">
        <v>3000</v>
      </c>
      <c r="M21" s="64"/>
      <c r="N21" s="122">
        <v>0.60150000000000003</v>
      </c>
      <c r="O21" s="121">
        <f t="shared" si="3"/>
        <v>1804.5</v>
      </c>
      <c r="P21" s="65"/>
      <c r="Q21" s="66"/>
      <c r="R21" s="66"/>
      <c r="S21" s="45">
        <f t="shared" si="7"/>
        <v>550</v>
      </c>
      <c r="T21" s="74">
        <f t="shared" si="8"/>
        <v>6055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40.200000000000003</v>
      </c>
      <c r="D22" s="42">
        <f t="shared" si="5"/>
        <v>45664</v>
      </c>
      <c r="E22" s="192">
        <f t="shared" si="6"/>
        <v>550</v>
      </c>
      <c r="F22" s="127">
        <f t="shared" si="1"/>
        <v>2448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550</v>
      </c>
      <c r="T22" s="74">
        <f t="shared" si="8"/>
        <v>6605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41.2</v>
      </c>
      <c r="D23" s="42">
        <f t="shared" si="5"/>
        <v>45665</v>
      </c>
      <c r="E23" s="192">
        <f t="shared" si="6"/>
        <v>550</v>
      </c>
      <c r="F23" s="127">
        <f t="shared" si="1"/>
        <v>2448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550</v>
      </c>
      <c r="T23" s="75">
        <f t="shared" si="8"/>
        <v>7155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42.2</v>
      </c>
      <c r="D24" s="42">
        <f t="shared" si="5"/>
        <v>45666</v>
      </c>
      <c r="E24" s="192">
        <f t="shared" si="6"/>
        <v>550</v>
      </c>
      <c r="F24" s="127">
        <f t="shared" si="1"/>
        <v>2448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550</v>
      </c>
      <c r="T24" s="74">
        <f t="shared" si="8"/>
        <v>7705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43.2</v>
      </c>
      <c r="D25" s="42">
        <f t="shared" si="5"/>
        <v>45667</v>
      </c>
      <c r="E25" s="192">
        <f t="shared" si="6"/>
        <v>550</v>
      </c>
      <c r="F25" s="127">
        <f t="shared" si="1"/>
        <v>2448</v>
      </c>
      <c r="G25" s="127">
        <f t="shared" si="2"/>
        <v>0</v>
      </c>
      <c r="H25" s="61"/>
      <c r="I25" s="470"/>
      <c r="J25" s="471"/>
      <c r="K25" s="62"/>
      <c r="L25" s="63">
        <v>2000</v>
      </c>
      <c r="M25" s="64"/>
      <c r="N25" s="122">
        <v>0.60150000000000003</v>
      </c>
      <c r="O25" s="121">
        <f t="shared" si="3"/>
        <v>1203</v>
      </c>
      <c r="P25" s="65"/>
      <c r="Q25" s="66"/>
      <c r="R25" s="66"/>
      <c r="S25" s="45">
        <f t="shared" si="7"/>
        <v>550</v>
      </c>
      <c r="T25" s="74">
        <f t="shared" si="8"/>
        <v>8255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44.2</v>
      </c>
      <c r="D26" s="42">
        <f t="shared" si="5"/>
        <v>45668</v>
      </c>
      <c r="E26" s="192">
        <f t="shared" si="6"/>
        <v>550</v>
      </c>
      <c r="F26" s="127">
        <f t="shared" si="1"/>
        <v>2448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550</v>
      </c>
      <c r="T26" s="74">
        <f t="shared" si="8"/>
        <v>8805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45.2</v>
      </c>
      <c r="D27" s="42">
        <f t="shared" si="5"/>
        <v>45669</v>
      </c>
      <c r="E27" s="192">
        <f t="shared" si="6"/>
        <v>550</v>
      </c>
      <c r="F27" s="127">
        <f t="shared" si="1"/>
        <v>2448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550</v>
      </c>
      <c r="T27" s="74">
        <f t="shared" si="8"/>
        <v>9355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46.2</v>
      </c>
      <c r="D28" s="42">
        <f t="shared" si="10"/>
        <v>45670</v>
      </c>
      <c r="E28" s="192">
        <f t="shared" si="6"/>
        <v>550</v>
      </c>
      <c r="F28" s="127">
        <f t="shared" si="1"/>
        <v>2448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550</v>
      </c>
      <c r="T28" s="74">
        <f t="shared" si="8"/>
        <v>9905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47.2</v>
      </c>
      <c r="D29" s="42">
        <f t="shared" si="10"/>
        <v>45671</v>
      </c>
      <c r="E29" s="192">
        <f t="shared" si="6"/>
        <v>550</v>
      </c>
      <c r="F29" s="127">
        <f t="shared" si="1"/>
        <v>2448</v>
      </c>
      <c r="G29" s="127">
        <f t="shared" si="2"/>
        <v>0</v>
      </c>
      <c r="H29" s="61"/>
      <c r="I29" s="470"/>
      <c r="J29" s="471"/>
      <c r="K29" s="62"/>
      <c r="L29" s="63">
        <v>3000</v>
      </c>
      <c r="M29" s="64"/>
      <c r="N29" s="122">
        <v>0.60150000000000003</v>
      </c>
      <c r="O29" s="121">
        <f t="shared" si="3"/>
        <v>1804.5</v>
      </c>
      <c r="P29" s="65"/>
      <c r="Q29" s="66"/>
      <c r="R29" s="66"/>
      <c r="S29" s="45">
        <f t="shared" si="7"/>
        <v>550</v>
      </c>
      <c r="T29" s="74">
        <f t="shared" si="8"/>
        <v>10455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48.2</v>
      </c>
      <c r="D30" s="42">
        <f t="shared" si="10"/>
        <v>45672</v>
      </c>
      <c r="E30" s="192">
        <f t="shared" si="6"/>
        <v>550</v>
      </c>
      <c r="F30" s="127">
        <f t="shared" si="1"/>
        <v>2448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550</v>
      </c>
      <c r="T30" s="75">
        <f t="shared" si="8"/>
        <v>11005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49.2</v>
      </c>
      <c r="D31" s="42">
        <f t="shared" si="10"/>
        <v>45673</v>
      </c>
      <c r="E31" s="192">
        <f t="shared" si="6"/>
        <v>550</v>
      </c>
      <c r="F31" s="127">
        <f t="shared" si="1"/>
        <v>2448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550</v>
      </c>
      <c r="T31" s="74">
        <f t="shared" si="8"/>
        <v>11555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50.2</v>
      </c>
      <c r="D32" s="42">
        <f t="shared" si="10"/>
        <v>45674</v>
      </c>
      <c r="E32" s="192">
        <f t="shared" si="6"/>
        <v>550</v>
      </c>
      <c r="F32" s="127">
        <f t="shared" si="1"/>
        <v>2448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550</v>
      </c>
      <c r="T32" s="74">
        <f t="shared" si="8"/>
        <v>12105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51.2</v>
      </c>
      <c r="D33" s="42">
        <f t="shared" si="10"/>
        <v>45675</v>
      </c>
      <c r="E33" s="192">
        <f t="shared" si="6"/>
        <v>550</v>
      </c>
      <c r="F33" s="127">
        <f t="shared" si="1"/>
        <v>2448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550</v>
      </c>
      <c r="T33" s="74">
        <f t="shared" si="8"/>
        <v>12655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52.2</v>
      </c>
      <c r="D34" s="42">
        <f t="shared" si="10"/>
        <v>45676</v>
      </c>
      <c r="E34" s="192">
        <f t="shared" si="6"/>
        <v>550</v>
      </c>
      <c r="F34" s="127">
        <f t="shared" si="1"/>
        <v>2448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550</v>
      </c>
      <c r="T34" s="74">
        <f t="shared" si="8"/>
        <v>13205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53.2</v>
      </c>
      <c r="D35" s="42">
        <f t="shared" si="10"/>
        <v>45677</v>
      </c>
      <c r="E35" s="192">
        <f t="shared" si="6"/>
        <v>550</v>
      </c>
      <c r="F35" s="127">
        <f t="shared" si="1"/>
        <v>2448</v>
      </c>
      <c r="G35" s="127">
        <f t="shared" si="2"/>
        <v>0</v>
      </c>
      <c r="H35" s="61"/>
      <c r="I35" s="470"/>
      <c r="J35" s="471"/>
      <c r="K35" s="62"/>
      <c r="L35" s="63"/>
      <c r="M35" s="64">
        <v>3000</v>
      </c>
      <c r="N35" s="122">
        <v>0.5131</v>
      </c>
      <c r="O35" s="121">
        <f t="shared" si="3"/>
        <v>1539.3</v>
      </c>
      <c r="P35" s="65"/>
      <c r="Q35" s="66"/>
      <c r="R35" s="66"/>
      <c r="S35" s="45">
        <f t="shared" si="7"/>
        <v>550</v>
      </c>
      <c r="T35" s="74">
        <f t="shared" si="8"/>
        <v>13755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54.2</v>
      </c>
      <c r="D36" s="42">
        <f t="shared" si="10"/>
        <v>45678</v>
      </c>
      <c r="E36" s="192">
        <f t="shared" si="6"/>
        <v>550</v>
      </c>
      <c r="F36" s="127">
        <f t="shared" si="1"/>
        <v>2448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550</v>
      </c>
      <c r="T36" s="74">
        <f t="shared" si="8"/>
        <v>14305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55.2</v>
      </c>
      <c r="D37" s="42">
        <f t="shared" si="10"/>
        <v>45679</v>
      </c>
      <c r="E37" s="192">
        <f t="shared" si="6"/>
        <v>550</v>
      </c>
      <c r="F37" s="127">
        <f t="shared" si="1"/>
        <v>2448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550</v>
      </c>
      <c r="T37" s="75">
        <f t="shared" si="8"/>
        <v>14855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56.2</v>
      </c>
      <c r="D38" s="42">
        <f t="shared" si="10"/>
        <v>45680</v>
      </c>
      <c r="E38" s="192">
        <f t="shared" si="6"/>
        <v>550</v>
      </c>
      <c r="F38" s="127">
        <f t="shared" si="1"/>
        <v>2448</v>
      </c>
      <c r="G38" s="127">
        <f t="shared" si="2"/>
        <v>0</v>
      </c>
      <c r="H38" s="61"/>
      <c r="I38" s="470"/>
      <c r="J38" s="471"/>
      <c r="K38" s="62"/>
      <c r="L38" s="63"/>
      <c r="M38" s="64">
        <v>3000</v>
      </c>
      <c r="N38" s="122">
        <v>0.5131</v>
      </c>
      <c r="O38" s="121">
        <f t="shared" si="3"/>
        <v>1539.3</v>
      </c>
      <c r="P38" s="65"/>
      <c r="Q38" s="66"/>
      <c r="R38" s="66"/>
      <c r="S38" s="45">
        <f t="shared" si="7"/>
        <v>550</v>
      </c>
      <c r="T38" s="74">
        <f t="shared" si="8"/>
        <v>15405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57.2</v>
      </c>
      <c r="D39" s="42">
        <f t="shared" si="10"/>
        <v>45681</v>
      </c>
      <c r="E39" s="192">
        <f t="shared" si="6"/>
        <v>550</v>
      </c>
      <c r="F39" s="127">
        <f t="shared" si="1"/>
        <v>2448</v>
      </c>
      <c r="G39" s="127">
        <f t="shared" si="2"/>
        <v>13.76</v>
      </c>
      <c r="H39" s="61">
        <v>1</v>
      </c>
      <c r="I39" s="470" t="s">
        <v>80</v>
      </c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549</v>
      </c>
      <c r="T39" s="74">
        <f t="shared" si="8"/>
        <v>15954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58.2</v>
      </c>
      <c r="D40" s="42">
        <f t="shared" si="10"/>
        <v>45682</v>
      </c>
      <c r="E40" s="192">
        <f t="shared" si="6"/>
        <v>549</v>
      </c>
      <c r="F40" s="127">
        <f t="shared" si="1"/>
        <v>2448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549</v>
      </c>
      <c r="T40" s="74">
        <f t="shared" si="8"/>
        <v>16503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59.2</v>
      </c>
      <c r="D41" s="42">
        <f t="shared" si="10"/>
        <v>45683</v>
      </c>
      <c r="E41" s="192">
        <f t="shared" si="6"/>
        <v>549</v>
      </c>
      <c r="F41" s="127">
        <f t="shared" si="1"/>
        <v>2448</v>
      </c>
      <c r="G41" s="127">
        <f t="shared" si="2"/>
        <v>15.360000000000001</v>
      </c>
      <c r="H41" s="61">
        <v>1</v>
      </c>
      <c r="I41" s="470" t="s">
        <v>155</v>
      </c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548</v>
      </c>
      <c r="T41" s="74">
        <f t="shared" si="8"/>
        <v>17051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60.2</v>
      </c>
      <c r="D42" s="42">
        <f t="shared" si="10"/>
        <v>45684</v>
      </c>
      <c r="E42" s="192">
        <f t="shared" si="6"/>
        <v>548</v>
      </c>
      <c r="F42" s="127">
        <f t="shared" si="1"/>
        <v>2448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548</v>
      </c>
      <c r="T42" s="74">
        <f t="shared" si="8"/>
        <v>17599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61.2</v>
      </c>
      <c r="D43" s="42">
        <f t="shared" si="10"/>
        <v>45685</v>
      </c>
      <c r="E43" s="192">
        <f t="shared" si="6"/>
        <v>548</v>
      </c>
      <c r="F43" s="127">
        <f t="shared" si="1"/>
        <v>2448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548</v>
      </c>
      <c r="T43" s="74">
        <f t="shared" si="8"/>
        <v>18147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62.2</v>
      </c>
      <c r="D44" s="42">
        <f t="shared" si="11"/>
        <v>45686</v>
      </c>
      <c r="E44" s="192">
        <f t="shared" si="6"/>
        <v>548</v>
      </c>
      <c r="F44" s="127">
        <f t="shared" si="1"/>
        <v>2448</v>
      </c>
      <c r="G44" s="127">
        <f t="shared" si="2"/>
        <v>0</v>
      </c>
      <c r="H44" s="61"/>
      <c r="I44" s="470"/>
      <c r="J44" s="471"/>
      <c r="K44" s="62"/>
      <c r="L44" s="63"/>
      <c r="M44" s="64">
        <v>2500</v>
      </c>
      <c r="N44" s="122">
        <v>0.5131</v>
      </c>
      <c r="O44" s="121">
        <f t="shared" si="3"/>
        <v>1282.75</v>
      </c>
      <c r="P44" s="65"/>
      <c r="Q44" s="66"/>
      <c r="R44" s="66"/>
      <c r="S44" s="45">
        <f t="shared" si="7"/>
        <v>548</v>
      </c>
      <c r="T44" s="75">
        <f t="shared" si="8"/>
        <v>18695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63.2</v>
      </c>
      <c r="D45" s="42">
        <f t="shared" si="11"/>
        <v>45687</v>
      </c>
      <c r="E45" s="192">
        <f t="shared" si="6"/>
        <v>548</v>
      </c>
      <c r="F45" s="127">
        <f t="shared" si="1"/>
        <v>2448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548</v>
      </c>
      <c r="T45" s="74">
        <f>T44+S45</f>
        <v>19243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64.2</v>
      </c>
      <c r="D46" s="42">
        <f t="shared" si="11"/>
        <v>45688</v>
      </c>
      <c r="E46" s="192">
        <f t="shared" si="6"/>
        <v>548</v>
      </c>
      <c r="F46" s="127">
        <f t="shared" si="1"/>
        <v>2448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548</v>
      </c>
      <c r="T46" s="74">
        <f>T45+S46</f>
        <v>19791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65.2</v>
      </c>
      <c r="D47" s="42">
        <f t="shared" si="11"/>
        <v>45689</v>
      </c>
      <c r="E47" s="192">
        <f t="shared" si="6"/>
        <v>548</v>
      </c>
      <c r="F47" s="127">
        <f t="shared" si="1"/>
        <v>2448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548</v>
      </c>
      <c r="T47" s="74">
        <f t="shared" si="8"/>
        <v>20339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66.2</v>
      </c>
      <c r="D48" s="42">
        <f t="shared" si="11"/>
        <v>45690</v>
      </c>
      <c r="E48" s="192">
        <f t="shared" si="6"/>
        <v>548</v>
      </c>
      <c r="F48" s="127">
        <f t="shared" si="1"/>
        <v>2448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548</v>
      </c>
      <c r="T48" s="74">
        <f t="shared" si="8"/>
        <v>20887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67.2</v>
      </c>
      <c r="D49" s="42">
        <f t="shared" si="11"/>
        <v>45691</v>
      </c>
      <c r="E49" s="192">
        <f t="shared" si="6"/>
        <v>0</v>
      </c>
      <c r="F49" s="127">
        <f t="shared" si="1"/>
        <v>2448</v>
      </c>
      <c r="G49" s="127">
        <f t="shared" si="2"/>
        <v>0</v>
      </c>
      <c r="H49" s="61"/>
      <c r="I49" s="470"/>
      <c r="J49" s="471"/>
      <c r="K49" s="62"/>
      <c r="L49" s="63"/>
      <c r="M49" s="64">
        <v>-1200</v>
      </c>
      <c r="N49" s="122">
        <v>0.5131</v>
      </c>
      <c r="O49" s="121">
        <f t="shared" si="3"/>
        <v>-615.72</v>
      </c>
      <c r="P49" s="65" t="s">
        <v>308</v>
      </c>
      <c r="Q49" s="66">
        <v>548</v>
      </c>
      <c r="R49" s="66">
        <v>14517</v>
      </c>
      <c r="S49" s="45">
        <f t="shared" si="7"/>
        <v>0</v>
      </c>
      <c r="T49" s="74">
        <f t="shared" si="8"/>
        <v>20887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68.2</v>
      </c>
      <c r="D50" s="42">
        <f t="shared" si="11"/>
        <v>45692</v>
      </c>
      <c r="E50" s="192">
        <f t="shared" si="6"/>
        <v>0</v>
      </c>
      <c r="F50" s="127">
        <f t="shared" si="1"/>
        <v>2448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20887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69.2</v>
      </c>
      <c r="D51" s="42">
        <f t="shared" si="11"/>
        <v>45693</v>
      </c>
      <c r="E51" s="192">
        <f t="shared" si="6"/>
        <v>0</v>
      </c>
      <c r="F51" s="127">
        <f t="shared" si="1"/>
        <v>2448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20887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70.2</v>
      </c>
      <c r="D52" s="42">
        <f t="shared" si="11"/>
        <v>45694</v>
      </c>
      <c r="E52" s="192">
        <f t="shared" si="6"/>
        <v>0</v>
      </c>
      <c r="F52" s="127">
        <f t="shared" si="1"/>
        <v>2448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20887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71.2</v>
      </c>
      <c r="D53" s="42">
        <f t="shared" si="11"/>
        <v>45695</v>
      </c>
      <c r="E53" s="192">
        <f t="shared" si="6"/>
        <v>0</v>
      </c>
      <c r="F53" s="127">
        <f t="shared" si="1"/>
        <v>2448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20887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72.2</v>
      </c>
      <c r="D54" s="42">
        <f t="shared" si="11"/>
        <v>45696</v>
      </c>
      <c r="E54" s="192">
        <f t="shared" si="6"/>
        <v>0</v>
      </c>
      <c r="F54" s="127">
        <f t="shared" si="1"/>
        <v>2448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20887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73.2</v>
      </c>
      <c r="D55" s="42">
        <f t="shared" si="11"/>
        <v>45697</v>
      </c>
      <c r="E55" s="192">
        <f t="shared" si="6"/>
        <v>0</v>
      </c>
      <c r="F55" s="127">
        <f t="shared" si="1"/>
        <v>2448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20887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74.2</v>
      </c>
      <c r="D56" s="42">
        <f t="shared" si="11"/>
        <v>45698</v>
      </c>
      <c r="E56" s="192">
        <f t="shared" si="6"/>
        <v>0</v>
      </c>
      <c r="F56" s="127">
        <f t="shared" si="1"/>
        <v>2448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20887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75.2</v>
      </c>
      <c r="D57" s="42">
        <f t="shared" si="11"/>
        <v>45699</v>
      </c>
      <c r="E57" s="192">
        <f>E56-H56-Q57</f>
        <v>0</v>
      </c>
      <c r="F57" s="127">
        <f t="shared" si="1"/>
        <v>2448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20887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76.2</v>
      </c>
      <c r="D58" s="44">
        <f t="shared" si="11"/>
        <v>45700</v>
      </c>
      <c r="E58" s="192">
        <f>E57-H57-Q58</f>
        <v>0</v>
      </c>
      <c r="F58" s="127">
        <f t="shared" si="1"/>
        <v>2448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20887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30.82</v>
      </c>
      <c r="H59" s="46">
        <f>SUM(H10:H58)</f>
        <v>3</v>
      </c>
      <c r="I59" s="485"/>
      <c r="J59" s="486"/>
      <c r="K59" s="480">
        <f>SUM(K10:M58)</f>
        <v>17300</v>
      </c>
      <c r="L59" s="481"/>
      <c r="M59" s="482"/>
      <c r="N59" s="120"/>
      <c r="O59" s="120">
        <f>SUM(O10:O58)</f>
        <v>10027.890000000001</v>
      </c>
      <c r="P59" s="47"/>
      <c r="Q59" s="48">
        <f>SUM(Q10:Q58)</f>
        <v>680</v>
      </c>
      <c r="R59" s="48">
        <f>SUM(R10:R58)</f>
        <v>15375</v>
      </c>
      <c r="S59" s="49"/>
      <c r="T59" s="77">
        <f t="shared" si="12"/>
        <v>20887</v>
      </c>
      <c r="U59" s="78"/>
      <c r="V59" s="78"/>
      <c r="W59" s="151"/>
      <c r="X59" s="152"/>
      <c r="Y59" s="154">
        <f>SUM(Y10:Y30)</f>
        <v>33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4200-000000000000}">
      <formula1>$AA$10:$AA$25</formula1>
    </dataValidation>
  </dataValidation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00B050"/>
  </sheetPr>
  <dimension ref="A1:AL101"/>
  <sheetViews>
    <sheetView topLeftCell="I1" workbookViewId="0">
      <selection activeCell="O59" sqref="O5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2447</v>
      </c>
      <c r="E2" s="445"/>
      <c r="F2" s="446"/>
      <c r="G2" s="139"/>
      <c r="H2" s="413" t="s">
        <v>2</v>
      </c>
      <c r="I2" s="414"/>
      <c r="J2" s="442">
        <v>593</v>
      </c>
      <c r="K2" s="443"/>
      <c r="L2" s="29" t="s">
        <v>3</v>
      </c>
      <c r="M2" s="165">
        <f>T59</f>
        <v>19700</v>
      </c>
      <c r="N2" s="29" t="s">
        <v>14</v>
      </c>
      <c r="O2" s="181">
        <f>K59</f>
        <v>16050</v>
      </c>
      <c r="P2" s="29" t="s">
        <v>40</v>
      </c>
      <c r="Q2" s="53"/>
      <c r="R2" s="186" t="s">
        <v>236</v>
      </c>
      <c r="S2" s="160">
        <f>Y59</f>
        <v>17.5</v>
      </c>
      <c r="AB2">
        <f>SUM(H10:H20)</f>
        <v>4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140"/>
      <c r="H3" s="392" t="s">
        <v>4</v>
      </c>
      <c r="I3" s="393"/>
      <c r="J3" s="440">
        <v>3994</v>
      </c>
      <c r="K3" s="441"/>
      <c r="L3" s="28" t="s">
        <v>113</v>
      </c>
      <c r="M3" s="166">
        <f>J3/J2</f>
        <v>6.7352445193929178</v>
      </c>
      <c r="N3" s="171" t="s">
        <v>15</v>
      </c>
      <c r="O3" s="182">
        <f>(O2/(J7-J3))</f>
        <v>1.526536047175195</v>
      </c>
      <c r="P3" s="171" t="s">
        <v>41</v>
      </c>
      <c r="Q3" s="54"/>
      <c r="R3" s="187" t="s">
        <v>237</v>
      </c>
      <c r="S3" s="161">
        <f>G59</f>
        <v>23.769999999999996</v>
      </c>
    </row>
    <row r="4" spans="1:38" ht="18.75" x14ac:dyDescent="0.3">
      <c r="A4" s="387" t="s">
        <v>5</v>
      </c>
      <c r="B4" s="388"/>
      <c r="C4" s="389"/>
      <c r="D4" s="436">
        <v>45645</v>
      </c>
      <c r="E4" s="437"/>
      <c r="F4" s="438"/>
      <c r="G4" s="138"/>
      <c r="H4" s="433" t="s">
        <v>6</v>
      </c>
      <c r="I4" s="434"/>
      <c r="J4" s="395">
        <f>H59</f>
        <v>6</v>
      </c>
      <c r="K4" s="435"/>
      <c r="L4" s="30" t="s">
        <v>7</v>
      </c>
      <c r="M4" s="167">
        <f>(SUM(H10:H20)/J2)+(SUM(H21:H58)/(J2-J5-AB2))</f>
        <v>1.059892711044394E-2</v>
      </c>
      <c r="N4" s="175" t="s">
        <v>111</v>
      </c>
      <c r="O4" s="183">
        <f>O59</f>
        <v>9327.7564999999995</v>
      </c>
      <c r="P4" s="172" t="s">
        <v>39</v>
      </c>
      <c r="Q4" s="54"/>
      <c r="R4" s="187" t="s">
        <v>242</v>
      </c>
      <c r="S4" s="161">
        <f>O2-S3-S2</f>
        <v>16008.73</v>
      </c>
    </row>
    <row r="5" spans="1:38" ht="18.75" x14ac:dyDescent="0.3">
      <c r="A5" s="387" t="s">
        <v>8</v>
      </c>
      <c r="B5" s="388"/>
      <c r="C5" s="389"/>
      <c r="D5" s="436">
        <v>45684</v>
      </c>
      <c r="E5" s="437"/>
      <c r="F5" s="438"/>
      <c r="G5" s="138"/>
      <c r="H5" s="433" t="s">
        <v>106</v>
      </c>
      <c r="I5" s="434"/>
      <c r="J5" s="395">
        <f>SUM(Q10:Q25)</f>
        <v>70</v>
      </c>
      <c r="K5" s="435"/>
      <c r="L5" s="30" t="s">
        <v>10</v>
      </c>
      <c r="M5" s="168">
        <f>((J7-J3)/M2)*1000</f>
        <v>533.70558375634516</v>
      </c>
      <c r="N5" s="173" t="s">
        <v>112</v>
      </c>
      <c r="O5" s="184">
        <f>O4/(J7-J3)</f>
        <v>0.88717486208864371</v>
      </c>
      <c r="P5" s="173" t="s">
        <v>42</v>
      </c>
      <c r="Q5" s="54"/>
      <c r="R5" s="187" t="s">
        <v>238</v>
      </c>
      <c r="S5" s="161">
        <f>S4/J6</f>
        <v>30.964661508704062</v>
      </c>
    </row>
    <row r="6" spans="1:38" ht="18.75" x14ac:dyDescent="0.3">
      <c r="A6" s="387" t="s">
        <v>11</v>
      </c>
      <c r="B6" s="388"/>
      <c r="C6" s="389"/>
      <c r="D6" s="447">
        <v>27.9</v>
      </c>
      <c r="E6" s="448"/>
      <c r="F6" s="449"/>
      <c r="G6" s="140"/>
      <c r="H6" s="433" t="s">
        <v>107</v>
      </c>
      <c r="I6" s="434"/>
      <c r="J6" s="395">
        <f>Q59-J5</f>
        <v>517</v>
      </c>
      <c r="K6" s="435"/>
      <c r="L6" s="28" t="s">
        <v>109</v>
      </c>
      <c r="M6" s="169">
        <f>SUM(R40:R58)/SUM(Q40:Q58)</f>
        <v>27.177949709864603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66.900000000000006</v>
      </c>
      <c r="E7" s="464"/>
      <c r="F7" s="465"/>
      <c r="G7" s="141"/>
      <c r="H7" s="459" t="s">
        <v>12</v>
      </c>
      <c r="I7" s="460"/>
      <c r="J7" s="461">
        <f>R59</f>
        <v>14508</v>
      </c>
      <c r="K7" s="462"/>
      <c r="L7" s="31" t="s">
        <v>110</v>
      </c>
      <c r="M7" s="170">
        <f>SUM(R10:R25)/SUM(Q10:Q25)</f>
        <v>6.5285714285714285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27.9</v>
      </c>
      <c r="D10" s="41">
        <f>D4</f>
        <v>45645</v>
      </c>
      <c r="E10" s="192">
        <f>J2</f>
        <v>593</v>
      </c>
      <c r="F10" s="127">
        <f>D$2</f>
        <v>2447</v>
      </c>
      <c r="G10" s="127">
        <f>H10*X10</f>
        <v>0</v>
      </c>
      <c r="H10" s="55"/>
      <c r="I10" s="468"/>
      <c r="J10" s="469"/>
      <c r="K10" s="56">
        <v>2050</v>
      </c>
      <c r="L10" s="57"/>
      <c r="M10" s="58"/>
      <c r="N10" s="121">
        <v>0.73512999999999995</v>
      </c>
      <c r="O10" s="121">
        <f>SUM(K10:M10)*N10</f>
        <v>1507.0165</v>
      </c>
      <c r="P10" s="119" t="s">
        <v>298</v>
      </c>
      <c r="Q10" s="60"/>
      <c r="R10" s="60"/>
      <c r="S10" s="45">
        <f>E10-H10-Q10</f>
        <v>593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28.9</v>
      </c>
      <c r="D11" s="42">
        <f>D10+1</f>
        <v>45646</v>
      </c>
      <c r="E11" s="192">
        <f>E10-H10-Q11</f>
        <v>523</v>
      </c>
      <c r="F11" s="127">
        <f t="shared" ref="F11:F58" si="1">D$2</f>
        <v>2447</v>
      </c>
      <c r="G11" s="127">
        <f t="shared" ref="G11:G58" si="2">H11*X11</f>
        <v>0.25</v>
      </c>
      <c r="H11" s="61">
        <v>1</v>
      </c>
      <c r="I11" s="470" t="s">
        <v>161</v>
      </c>
      <c r="J11" s="471"/>
      <c r="K11" s="62"/>
      <c r="L11" s="63"/>
      <c r="M11" s="64"/>
      <c r="N11" s="122"/>
      <c r="O11" s="121">
        <f t="shared" ref="O11:O58" si="3">SUM(K11:M11)*N11</f>
        <v>0</v>
      </c>
      <c r="P11" s="118" t="s">
        <v>285</v>
      </c>
      <c r="Q11" s="66">
        <v>70</v>
      </c>
      <c r="R11" s="66">
        <v>457</v>
      </c>
      <c r="S11" s="45">
        <f>S10-H11-Q11</f>
        <v>522</v>
      </c>
      <c r="T11" s="74">
        <f>T10+S11</f>
        <v>522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17.5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29.9</v>
      </c>
      <c r="D12" s="42">
        <f t="shared" si="5"/>
        <v>45647</v>
      </c>
      <c r="E12" s="192">
        <f t="shared" ref="E12:E56" si="6">E11-H11-Q12</f>
        <v>522</v>
      </c>
      <c r="F12" s="127">
        <f t="shared" si="1"/>
        <v>2447</v>
      </c>
      <c r="G12" s="127">
        <f t="shared" si="2"/>
        <v>1</v>
      </c>
      <c r="H12" s="61">
        <v>2</v>
      </c>
      <c r="I12" s="470" t="s">
        <v>147</v>
      </c>
      <c r="J12" s="471"/>
      <c r="K12" s="62"/>
      <c r="L12" s="63"/>
      <c r="M12" s="64"/>
      <c r="N12" s="122"/>
      <c r="O12" s="121">
        <f t="shared" si="3"/>
        <v>0</v>
      </c>
      <c r="P12" s="118" t="s">
        <v>285</v>
      </c>
      <c r="Q12" s="66"/>
      <c r="R12" s="66"/>
      <c r="S12" s="45">
        <f t="shared" ref="S12:S58" si="7">S11-H12-Q12</f>
        <v>520</v>
      </c>
      <c r="T12" s="74">
        <f t="shared" ref="T12:T51" si="8">T11+S12</f>
        <v>1042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30.9</v>
      </c>
      <c r="D13" s="42">
        <f t="shared" si="5"/>
        <v>45648</v>
      </c>
      <c r="E13" s="192">
        <f t="shared" si="6"/>
        <v>520</v>
      </c>
      <c r="F13" s="127">
        <f t="shared" si="1"/>
        <v>2447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 t="s">
        <v>285</v>
      </c>
      <c r="Q13" s="66"/>
      <c r="R13" s="66"/>
      <c r="S13" s="45">
        <f>S12-H13-Q13</f>
        <v>520</v>
      </c>
      <c r="T13" s="74">
        <f t="shared" si="8"/>
        <v>1562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31.9</v>
      </c>
      <c r="D14" s="42">
        <f t="shared" si="5"/>
        <v>45649</v>
      </c>
      <c r="E14" s="192">
        <f t="shared" si="6"/>
        <v>520</v>
      </c>
      <c r="F14" s="127">
        <f t="shared" si="1"/>
        <v>2447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 t="s">
        <v>285</v>
      </c>
      <c r="Q14" s="66"/>
      <c r="R14" s="66"/>
      <c r="S14" s="45">
        <f t="shared" si="7"/>
        <v>520</v>
      </c>
      <c r="T14" s="74">
        <f t="shared" si="8"/>
        <v>2082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32.9</v>
      </c>
      <c r="D15" s="42">
        <f t="shared" si="5"/>
        <v>45650</v>
      </c>
      <c r="E15" s="192">
        <f>E14-H14-Q15</f>
        <v>520</v>
      </c>
      <c r="F15" s="127">
        <f t="shared" si="1"/>
        <v>2447</v>
      </c>
      <c r="G15" s="127">
        <f t="shared" si="2"/>
        <v>1.4000000000000001</v>
      </c>
      <c r="H15" s="61">
        <v>1</v>
      </c>
      <c r="I15" s="470" t="s">
        <v>161</v>
      </c>
      <c r="J15" s="471"/>
      <c r="K15" s="62"/>
      <c r="L15" s="63"/>
      <c r="M15" s="64"/>
      <c r="N15" s="122"/>
      <c r="O15" s="121">
        <f t="shared" si="3"/>
        <v>0</v>
      </c>
      <c r="P15" s="118" t="s">
        <v>285</v>
      </c>
      <c r="Q15" s="66"/>
      <c r="R15" s="66"/>
      <c r="S15" s="45">
        <f t="shared" si="7"/>
        <v>519</v>
      </c>
      <c r="T15" s="74">
        <f t="shared" si="8"/>
        <v>2601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33.9</v>
      </c>
      <c r="D16" s="42">
        <f t="shared" si="5"/>
        <v>45651</v>
      </c>
      <c r="E16" s="192">
        <f t="shared" si="6"/>
        <v>519</v>
      </c>
      <c r="F16" s="127">
        <f t="shared" si="1"/>
        <v>2447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519</v>
      </c>
      <c r="T16" s="75">
        <f t="shared" si="8"/>
        <v>3120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34.9</v>
      </c>
      <c r="D17" s="42">
        <f t="shared" si="5"/>
        <v>45652</v>
      </c>
      <c r="E17" s="192">
        <f t="shared" si="6"/>
        <v>519</v>
      </c>
      <c r="F17" s="127">
        <f t="shared" si="1"/>
        <v>2447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519</v>
      </c>
      <c r="T17" s="74">
        <f t="shared" si="8"/>
        <v>3639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35.9</v>
      </c>
      <c r="D18" s="42">
        <f t="shared" si="5"/>
        <v>45653</v>
      </c>
      <c r="E18" s="192">
        <f>E17-H17-Q18</f>
        <v>519</v>
      </c>
      <c r="F18" s="127">
        <f t="shared" si="1"/>
        <v>2447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519</v>
      </c>
      <c r="T18" s="74">
        <f t="shared" si="8"/>
        <v>4158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36.9</v>
      </c>
      <c r="D19" s="42">
        <f t="shared" si="5"/>
        <v>45654</v>
      </c>
      <c r="E19" s="192">
        <f t="shared" si="6"/>
        <v>519</v>
      </c>
      <c r="F19" s="127">
        <f t="shared" si="1"/>
        <v>2447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519</v>
      </c>
      <c r="T19" s="74">
        <f t="shared" si="8"/>
        <v>4677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37.9</v>
      </c>
      <c r="D20" s="42">
        <f t="shared" si="5"/>
        <v>45655</v>
      </c>
      <c r="E20" s="192">
        <f t="shared" si="6"/>
        <v>519</v>
      </c>
      <c r="F20" s="127">
        <f t="shared" si="1"/>
        <v>2447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/>
      <c r="R20" s="66"/>
      <c r="S20" s="45">
        <f t="shared" si="7"/>
        <v>519</v>
      </c>
      <c r="T20" s="74">
        <f t="shared" si="8"/>
        <v>5196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38.9</v>
      </c>
      <c r="D21" s="42">
        <f t="shared" si="5"/>
        <v>45656</v>
      </c>
      <c r="E21" s="192">
        <f t="shared" si="6"/>
        <v>519</v>
      </c>
      <c r="F21" s="127">
        <f t="shared" si="1"/>
        <v>2447</v>
      </c>
      <c r="G21" s="127">
        <f t="shared" si="2"/>
        <v>0</v>
      </c>
      <c r="H21" s="61"/>
      <c r="I21" s="470"/>
      <c r="J21" s="471"/>
      <c r="K21" s="62"/>
      <c r="L21" s="63">
        <v>3000</v>
      </c>
      <c r="M21" s="64"/>
      <c r="N21" s="122">
        <v>0.60768</v>
      </c>
      <c r="O21" s="121">
        <f t="shared" si="3"/>
        <v>1823.04</v>
      </c>
      <c r="P21" s="65"/>
      <c r="Q21" s="66"/>
      <c r="R21" s="66"/>
      <c r="S21" s="45">
        <f t="shared" si="7"/>
        <v>519</v>
      </c>
      <c r="T21" s="74">
        <f t="shared" si="8"/>
        <v>5715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39.9</v>
      </c>
      <c r="D22" s="42">
        <f t="shared" si="5"/>
        <v>45657</v>
      </c>
      <c r="E22" s="192">
        <f t="shared" si="6"/>
        <v>519</v>
      </c>
      <c r="F22" s="127">
        <f t="shared" si="1"/>
        <v>2447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519</v>
      </c>
      <c r="T22" s="74">
        <f t="shared" si="8"/>
        <v>6234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40.9</v>
      </c>
      <c r="D23" s="42">
        <f t="shared" si="5"/>
        <v>45658</v>
      </c>
      <c r="E23" s="192">
        <f t="shared" si="6"/>
        <v>519</v>
      </c>
      <c r="F23" s="127">
        <f t="shared" si="1"/>
        <v>2447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519</v>
      </c>
      <c r="T23" s="75">
        <f t="shared" si="8"/>
        <v>6753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41.9</v>
      </c>
      <c r="D24" s="42">
        <f t="shared" si="5"/>
        <v>45659</v>
      </c>
      <c r="E24" s="192">
        <f t="shared" si="6"/>
        <v>519</v>
      </c>
      <c r="F24" s="127">
        <f t="shared" si="1"/>
        <v>2447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519</v>
      </c>
      <c r="T24" s="74">
        <f t="shared" si="8"/>
        <v>7272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42.9</v>
      </c>
      <c r="D25" s="42">
        <f t="shared" si="5"/>
        <v>45660</v>
      </c>
      <c r="E25" s="192">
        <f t="shared" si="6"/>
        <v>519</v>
      </c>
      <c r="F25" s="127">
        <f t="shared" si="1"/>
        <v>2447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519</v>
      </c>
      <c r="T25" s="74">
        <f t="shared" si="8"/>
        <v>7791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43.9</v>
      </c>
      <c r="D26" s="42">
        <f t="shared" si="5"/>
        <v>45661</v>
      </c>
      <c r="E26" s="192">
        <f t="shared" si="6"/>
        <v>519</v>
      </c>
      <c r="F26" s="127">
        <f t="shared" si="1"/>
        <v>2447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519</v>
      </c>
      <c r="T26" s="74">
        <f t="shared" si="8"/>
        <v>8310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44.9</v>
      </c>
      <c r="D27" s="42">
        <f t="shared" si="5"/>
        <v>45662</v>
      </c>
      <c r="E27" s="192">
        <f t="shared" si="6"/>
        <v>519</v>
      </c>
      <c r="F27" s="127">
        <f t="shared" si="1"/>
        <v>2447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519</v>
      </c>
      <c r="T27" s="74">
        <f t="shared" si="8"/>
        <v>8829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45.9</v>
      </c>
      <c r="D28" s="42">
        <f t="shared" si="10"/>
        <v>45663</v>
      </c>
      <c r="E28" s="192">
        <f t="shared" si="6"/>
        <v>519</v>
      </c>
      <c r="F28" s="127">
        <f t="shared" si="1"/>
        <v>2447</v>
      </c>
      <c r="G28" s="127">
        <f t="shared" si="2"/>
        <v>0</v>
      </c>
      <c r="H28" s="61"/>
      <c r="I28" s="470"/>
      <c r="J28" s="471"/>
      <c r="K28" s="62"/>
      <c r="L28" s="63">
        <v>3000</v>
      </c>
      <c r="M28" s="64"/>
      <c r="N28" s="122">
        <v>0.60150000000000003</v>
      </c>
      <c r="O28" s="121">
        <f t="shared" si="3"/>
        <v>1804.5</v>
      </c>
      <c r="P28" s="65"/>
      <c r="Q28" s="66"/>
      <c r="R28" s="66"/>
      <c r="S28" s="45">
        <f t="shared" si="7"/>
        <v>519</v>
      </c>
      <c r="T28" s="74">
        <f t="shared" si="8"/>
        <v>9348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46.9</v>
      </c>
      <c r="D29" s="42">
        <f t="shared" si="10"/>
        <v>45664</v>
      </c>
      <c r="E29" s="192">
        <f t="shared" si="6"/>
        <v>519</v>
      </c>
      <c r="F29" s="127">
        <f t="shared" si="1"/>
        <v>2447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519</v>
      </c>
      <c r="T29" s="74">
        <f t="shared" si="8"/>
        <v>9867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47.9</v>
      </c>
      <c r="D30" s="42">
        <f t="shared" si="10"/>
        <v>45665</v>
      </c>
      <c r="E30" s="192">
        <f t="shared" si="6"/>
        <v>519</v>
      </c>
      <c r="F30" s="127">
        <f t="shared" si="1"/>
        <v>2447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519</v>
      </c>
      <c r="T30" s="75">
        <f t="shared" si="8"/>
        <v>10386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48.9</v>
      </c>
      <c r="D31" s="42">
        <f t="shared" si="10"/>
        <v>45666</v>
      </c>
      <c r="E31" s="192">
        <f t="shared" si="6"/>
        <v>519</v>
      </c>
      <c r="F31" s="127">
        <f t="shared" si="1"/>
        <v>2447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519</v>
      </c>
      <c r="T31" s="74">
        <f t="shared" si="8"/>
        <v>10905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49.9</v>
      </c>
      <c r="D32" s="42">
        <f t="shared" si="10"/>
        <v>45667</v>
      </c>
      <c r="E32" s="192">
        <f t="shared" si="6"/>
        <v>519</v>
      </c>
      <c r="F32" s="127">
        <f t="shared" si="1"/>
        <v>2447</v>
      </c>
      <c r="G32" s="127">
        <f t="shared" si="2"/>
        <v>0</v>
      </c>
      <c r="H32" s="61"/>
      <c r="I32" s="470"/>
      <c r="J32" s="471"/>
      <c r="K32" s="62"/>
      <c r="L32" s="63">
        <v>1000</v>
      </c>
      <c r="M32" s="64"/>
      <c r="N32" s="122">
        <v>0.60150000000000003</v>
      </c>
      <c r="O32" s="121">
        <f t="shared" si="3"/>
        <v>601.5</v>
      </c>
      <c r="P32" s="65"/>
      <c r="Q32" s="66"/>
      <c r="R32" s="66"/>
      <c r="S32" s="45">
        <f t="shared" si="7"/>
        <v>519</v>
      </c>
      <c r="T32" s="74">
        <f t="shared" si="8"/>
        <v>11424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50.9</v>
      </c>
      <c r="D33" s="42">
        <f t="shared" si="10"/>
        <v>45668</v>
      </c>
      <c r="E33" s="192">
        <f t="shared" si="6"/>
        <v>519</v>
      </c>
      <c r="F33" s="127">
        <f t="shared" si="1"/>
        <v>2447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519</v>
      </c>
      <c r="T33" s="74">
        <f t="shared" si="8"/>
        <v>11943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51.9</v>
      </c>
      <c r="D34" s="42">
        <f t="shared" si="10"/>
        <v>45669</v>
      </c>
      <c r="E34" s="192">
        <f t="shared" si="6"/>
        <v>519</v>
      </c>
      <c r="F34" s="127">
        <f t="shared" si="1"/>
        <v>2447</v>
      </c>
      <c r="G34" s="127">
        <f t="shared" si="2"/>
        <v>9.7599999999999962</v>
      </c>
      <c r="H34" s="61">
        <v>1</v>
      </c>
      <c r="I34" s="470" t="s">
        <v>155</v>
      </c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518</v>
      </c>
      <c r="T34" s="74">
        <f t="shared" si="8"/>
        <v>12461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52.9</v>
      </c>
      <c r="D35" s="42">
        <f t="shared" si="10"/>
        <v>45670</v>
      </c>
      <c r="E35" s="192">
        <f t="shared" si="6"/>
        <v>518</v>
      </c>
      <c r="F35" s="127">
        <f t="shared" si="1"/>
        <v>2447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518</v>
      </c>
      <c r="T35" s="74">
        <f t="shared" si="8"/>
        <v>12979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53.9</v>
      </c>
      <c r="D36" s="42">
        <f t="shared" si="10"/>
        <v>45671</v>
      </c>
      <c r="E36" s="192">
        <f t="shared" si="6"/>
        <v>518</v>
      </c>
      <c r="F36" s="127">
        <f t="shared" si="1"/>
        <v>2447</v>
      </c>
      <c r="G36" s="127">
        <f t="shared" si="2"/>
        <v>11.359999999999998</v>
      </c>
      <c r="H36" s="61">
        <v>1</v>
      </c>
      <c r="I36" s="470" t="s">
        <v>149</v>
      </c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517</v>
      </c>
      <c r="T36" s="74">
        <f t="shared" si="8"/>
        <v>13496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54.9</v>
      </c>
      <c r="D37" s="42">
        <f t="shared" si="10"/>
        <v>45672</v>
      </c>
      <c r="E37" s="192">
        <f t="shared" si="6"/>
        <v>517</v>
      </c>
      <c r="F37" s="127">
        <f t="shared" si="1"/>
        <v>2447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517</v>
      </c>
      <c r="T37" s="75">
        <f t="shared" si="8"/>
        <v>14013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55.9</v>
      </c>
      <c r="D38" s="42">
        <f t="shared" si="10"/>
        <v>45673</v>
      </c>
      <c r="E38" s="192">
        <f t="shared" si="6"/>
        <v>517</v>
      </c>
      <c r="F38" s="127">
        <f t="shared" si="1"/>
        <v>2447</v>
      </c>
      <c r="G38" s="127">
        <f t="shared" si="2"/>
        <v>0</v>
      </c>
      <c r="H38" s="61"/>
      <c r="I38" s="470"/>
      <c r="J38" s="471"/>
      <c r="K38" s="62"/>
      <c r="L38" s="63"/>
      <c r="M38" s="64">
        <v>1500</v>
      </c>
      <c r="N38" s="122">
        <v>0.5131</v>
      </c>
      <c r="O38" s="121">
        <f t="shared" si="3"/>
        <v>769.65</v>
      </c>
      <c r="P38" s="65"/>
      <c r="Q38" s="66"/>
      <c r="R38" s="66"/>
      <c r="S38" s="45">
        <f t="shared" si="7"/>
        <v>517</v>
      </c>
      <c r="T38" s="74">
        <f t="shared" si="8"/>
        <v>14530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56.9</v>
      </c>
      <c r="D39" s="42">
        <f t="shared" si="10"/>
        <v>45674</v>
      </c>
      <c r="E39" s="192">
        <f t="shared" si="6"/>
        <v>517</v>
      </c>
      <c r="F39" s="127">
        <f t="shared" si="1"/>
        <v>2447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517</v>
      </c>
      <c r="T39" s="74">
        <f t="shared" si="8"/>
        <v>15047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57.9</v>
      </c>
      <c r="D40" s="42">
        <f t="shared" si="10"/>
        <v>45675</v>
      </c>
      <c r="E40" s="192">
        <f t="shared" si="6"/>
        <v>517</v>
      </c>
      <c r="F40" s="127">
        <f t="shared" si="1"/>
        <v>2447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517</v>
      </c>
      <c r="T40" s="74">
        <f t="shared" si="8"/>
        <v>15564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58.9</v>
      </c>
      <c r="D41" s="42">
        <f t="shared" si="10"/>
        <v>45676</v>
      </c>
      <c r="E41" s="192">
        <f t="shared" si="6"/>
        <v>517</v>
      </c>
      <c r="F41" s="127">
        <f t="shared" si="1"/>
        <v>2447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517</v>
      </c>
      <c r="T41" s="74">
        <f t="shared" si="8"/>
        <v>16081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59.9</v>
      </c>
      <c r="D42" s="42">
        <f t="shared" si="10"/>
        <v>45677</v>
      </c>
      <c r="E42" s="192">
        <f t="shared" si="6"/>
        <v>517</v>
      </c>
      <c r="F42" s="127">
        <f t="shared" si="1"/>
        <v>2447</v>
      </c>
      <c r="G42" s="127">
        <f t="shared" si="2"/>
        <v>0</v>
      </c>
      <c r="H42" s="61"/>
      <c r="I42" s="470"/>
      <c r="J42" s="471"/>
      <c r="K42" s="62"/>
      <c r="L42" s="63"/>
      <c r="M42" s="64">
        <v>2500</v>
      </c>
      <c r="N42" s="122">
        <v>0.5131</v>
      </c>
      <c r="O42" s="121">
        <f t="shared" si="3"/>
        <v>1282.75</v>
      </c>
      <c r="P42" s="65" t="s">
        <v>311</v>
      </c>
      <c r="Q42" s="66"/>
      <c r="R42" s="66"/>
      <c r="S42" s="45">
        <f t="shared" si="7"/>
        <v>517</v>
      </c>
      <c r="T42" s="74">
        <f t="shared" si="8"/>
        <v>16598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60.9</v>
      </c>
      <c r="D43" s="42">
        <f t="shared" si="10"/>
        <v>45678</v>
      </c>
      <c r="E43" s="192">
        <f t="shared" si="6"/>
        <v>517</v>
      </c>
      <c r="F43" s="127">
        <f t="shared" si="1"/>
        <v>2447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517</v>
      </c>
      <c r="T43" s="74">
        <f t="shared" si="8"/>
        <v>17115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61.9</v>
      </c>
      <c r="D44" s="42">
        <f t="shared" si="11"/>
        <v>45679</v>
      </c>
      <c r="E44" s="192">
        <f t="shared" si="6"/>
        <v>517</v>
      </c>
      <c r="F44" s="127">
        <f t="shared" si="1"/>
        <v>2447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517</v>
      </c>
      <c r="T44" s="75">
        <f t="shared" si="8"/>
        <v>17632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62.9</v>
      </c>
      <c r="D45" s="42">
        <f t="shared" si="11"/>
        <v>45680</v>
      </c>
      <c r="E45" s="192">
        <f t="shared" si="6"/>
        <v>517</v>
      </c>
      <c r="F45" s="127">
        <f t="shared" si="1"/>
        <v>2447</v>
      </c>
      <c r="G45" s="127">
        <f t="shared" si="2"/>
        <v>0</v>
      </c>
      <c r="H45" s="61"/>
      <c r="I45" s="470"/>
      <c r="J45" s="471"/>
      <c r="K45" s="62"/>
      <c r="L45" s="63"/>
      <c r="M45" s="64">
        <v>3000</v>
      </c>
      <c r="N45" s="122">
        <v>0.5131</v>
      </c>
      <c r="O45" s="121">
        <f t="shared" si="3"/>
        <v>1539.3</v>
      </c>
      <c r="P45" s="65"/>
      <c r="Q45" s="66"/>
      <c r="R45" s="66"/>
      <c r="S45" s="45">
        <f t="shared" si="7"/>
        <v>517</v>
      </c>
      <c r="T45" s="74">
        <f>T44+S45</f>
        <v>18149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63.9</v>
      </c>
      <c r="D46" s="42">
        <f t="shared" si="11"/>
        <v>45681</v>
      </c>
      <c r="E46" s="192">
        <f t="shared" si="6"/>
        <v>517</v>
      </c>
      <c r="F46" s="127">
        <f t="shared" si="1"/>
        <v>2447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517</v>
      </c>
      <c r="T46" s="74">
        <f>T45+S46</f>
        <v>18666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64.900000000000006</v>
      </c>
      <c r="D47" s="42">
        <f t="shared" si="11"/>
        <v>45682</v>
      </c>
      <c r="E47" s="192">
        <f t="shared" si="6"/>
        <v>517</v>
      </c>
      <c r="F47" s="127">
        <f t="shared" si="1"/>
        <v>2447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517</v>
      </c>
      <c r="T47" s="74">
        <f t="shared" si="8"/>
        <v>19183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65.900000000000006</v>
      </c>
      <c r="D48" s="42">
        <f t="shared" si="11"/>
        <v>45683</v>
      </c>
      <c r="E48" s="192">
        <f t="shared" si="6"/>
        <v>517</v>
      </c>
      <c r="F48" s="127">
        <f t="shared" si="1"/>
        <v>2447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517</v>
      </c>
      <c r="T48" s="74">
        <f t="shared" si="8"/>
        <v>19700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66.900000000000006</v>
      </c>
      <c r="D49" s="42">
        <f t="shared" si="11"/>
        <v>45684</v>
      </c>
      <c r="E49" s="192">
        <f t="shared" si="6"/>
        <v>0</v>
      </c>
      <c r="F49" s="127">
        <f t="shared" si="1"/>
        <v>2447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 t="s">
        <v>306</v>
      </c>
      <c r="Q49" s="66">
        <v>517</v>
      </c>
      <c r="R49" s="66">
        <v>14051</v>
      </c>
      <c r="S49" s="45">
        <f t="shared" si="7"/>
        <v>0</v>
      </c>
      <c r="T49" s="74">
        <f t="shared" si="8"/>
        <v>19700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67.900000000000006</v>
      </c>
      <c r="D50" s="42">
        <f t="shared" si="11"/>
        <v>45685</v>
      </c>
      <c r="E50" s="192">
        <f t="shared" si="6"/>
        <v>0</v>
      </c>
      <c r="F50" s="127">
        <f t="shared" si="1"/>
        <v>2447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19700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68.900000000000006</v>
      </c>
      <c r="D51" s="42">
        <f t="shared" si="11"/>
        <v>45686</v>
      </c>
      <c r="E51" s="192">
        <f t="shared" si="6"/>
        <v>0</v>
      </c>
      <c r="F51" s="127">
        <f t="shared" si="1"/>
        <v>2447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19700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69.900000000000006</v>
      </c>
      <c r="D52" s="42">
        <f t="shared" si="11"/>
        <v>45687</v>
      </c>
      <c r="E52" s="192">
        <f t="shared" si="6"/>
        <v>0</v>
      </c>
      <c r="F52" s="127">
        <f t="shared" si="1"/>
        <v>2447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19700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70.900000000000006</v>
      </c>
      <c r="D53" s="42">
        <f t="shared" si="11"/>
        <v>45688</v>
      </c>
      <c r="E53" s="192">
        <f t="shared" si="6"/>
        <v>0</v>
      </c>
      <c r="F53" s="127">
        <f t="shared" si="1"/>
        <v>2447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19700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71.900000000000006</v>
      </c>
      <c r="D54" s="42">
        <f t="shared" si="11"/>
        <v>45689</v>
      </c>
      <c r="E54" s="192">
        <f t="shared" si="6"/>
        <v>0</v>
      </c>
      <c r="F54" s="127">
        <f t="shared" si="1"/>
        <v>2447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19700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72.900000000000006</v>
      </c>
      <c r="D55" s="42">
        <f t="shared" si="11"/>
        <v>45690</v>
      </c>
      <c r="E55" s="192">
        <f t="shared" si="6"/>
        <v>0</v>
      </c>
      <c r="F55" s="127">
        <f t="shared" si="1"/>
        <v>2447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19700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73.900000000000006</v>
      </c>
      <c r="D56" s="42">
        <f t="shared" si="11"/>
        <v>45691</v>
      </c>
      <c r="E56" s="192">
        <f t="shared" si="6"/>
        <v>0</v>
      </c>
      <c r="F56" s="127">
        <f t="shared" si="1"/>
        <v>2447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19700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74.900000000000006</v>
      </c>
      <c r="D57" s="42">
        <f t="shared" si="11"/>
        <v>45692</v>
      </c>
      <c r="E57" s="192">
        <f>E56-H56-Q57</f>
        <v>0</v>
      </c>
      <c r="F57" s="127">
        <f t="shared" si="1"/>
        <v>2447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19700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75.900000000000006</v>
      </c>
      <c r="D58" s="44">
        <f t="shared" si="11"/>
        <v>45693</v>
      </c>
      <c r="E58" s="192">
        <f>E57-H57-Q58</f>
        <v>0</v>
      </c>
      <c r="F58" s="127">
        <f t="shared" si="1"/>
        <v>2447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19700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23.769999999999996</v>
      </c>
      <c r="H59" s="46">
        <f>SUM(H10:H58)</f>
        <v>6</v>
      </c>
      <c r="I59" s="485"/>
      <c r="J59" s="486"/>
      <c r="K59" s="480">
        <f>SUM(K10:M58)</f>
        <v>16050</v>
      </c>
      <c r="L59" s="481"/>
      <c r="M59" s="482"/>
      <c r="N59" s="120"/>
      <c r="O59" s="120">
        <f>SUM(O10:O58)</f>
        <v>9327.7564999999995</v>
      </c>
      <c r="P59" s="47"/>
      <c r="Q59" s="48">
        <f>SUM(Q10:Q58)</f>
        <v>587</v>
      </c>
      <c r="R59" s="48">
        <f>SUM(R10:R58)</f>
        <v>14508</v>
      </c>
      <c r="S59" s="49"/>
      <c r="T59" s="77">
        <f t="shared" si="12"/>
        <v>19700</v>
      </c>
      <c r="U59" s="78"/>
      <c r="V59" s="78"/>
      <c r="W59" s="151"/>
      <c r="X59" s="152"/>
      <c r="Y59" s="154">
        <f>SUM(Y10:Y30)</f>
        <v>17.5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4300-000000000000}">
      <formula1>$AA$10:$AA$25</formula1>
    </dataValidation>
  </dataValidation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00B050"/>
  </sheetPr>
  <dimension ref="A1:AL101"/>
  <sheetViews>
    <sheetView topLeftCell="M1" workbookViewId="0">
      <selection activeCell="O59" sqref="O5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2446</v>
      </c>
      <c r="E2" s="445"/>
      <c r="F2" s="446"/>
      <c r="G2" s="139"/>
      <c r="H2" s="413" t="s">
        <v>2</v>
      </c>
      <c r="I2" s="414"/>
      <c r="J2" s="442">
        <v>662</v>
      </c>
      <c r="K2" s="443"/>
      <c r="L2" s="29" t="s">
        <v>3</v>
      </c>
      <c r="M2" s="165">
        <f>T59</f>
        <v>21244</v>
      </c>
      <c r="N2" s="29" t="s">
        <v>14</v>
      </c>
      <c r="O2" s="181">
        <f>K59</f>
        <v>19150</v>
      </c>
      <c r="P2" s="29" t="s">
        <v>40</v>
      </c>
      <c r="Q2" s="53"/>
      <c r="R2" s="186" t="s">
        <v>236</v>
      </c>
      <c r="S2" s="160">
        <f>Y59</f>
        <v>25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140"/>
      <c r="H3" s="392" t="s">
        <v>4</v>
      </c>
      <c r="I3" s="393"/>
      <c r="J3" s="440">
        <v>4386</v>
      </c>
      <c r="K3" s="441"/>
      <c r="L3" s="28" t="s">
        <v>113</v>
      </c>
      <c r="M3" s="166">
        <f>J3/J2</f>
        <v>6.6253776435045317</v>
      </c>
      <c r="N3" s="171" t="s">
        <v>15</v>
      </c>
      <c r="O3" s="182">
        <f>(O2/(J7-J3))</f>
        <v>1.6439179328697742</v>
      </c>
      <c r="P3" s="171" t="s">
        <v>41</v>
      </c>
      <c r="Q3" s="54"/>
      <c r="R3" s="187" t="s">
        <v>237</v>
      </c>
      <c r="S3" s="161">
        <f>G59</f>
        <v>15.959999999999997</v>
      </c>
    </row>
    <row r="4" spans="1:38" ht="18.75" x14ac:dyDescent="0.3">
      <c r="A4" s="387" t="s">
        <v>5</v>
      </c>
      <c r="B4" s="388"/>
      <c r="C4" s="389"/>
      <c r="D4" s="436">
        <v>45638</v>
      </c>
      <c r="E4" s="437"/>
      <c r="F4" s="438"/>
      <c r="G4" s="138"/>
      <c r="H4" s="433" t="s">
        <v>6</v>
      </c>
      <c r="I4" s="434"/>
      <c r="J4" s="395">
        <f>H59</f>
        <v>4</v>
      </c>
      <c r="K4" s="435"/>
      <c r="L4" s="30" t="s">
        <v>7</v>
      </c>
      <c r="M4" s="167">
        <f>(SUM(H10:H20)/J2)+(SUM(H21:H58)/(J2-J5-AB2))</f>
        <v>6.3206308200336164E-3</v>
      </c>
      <c r="N4" s="175" t="s">
        <v>111</v>
      </c>
      <c r="O4" s="183">
        <f>O59</f>
        <v>11364.334499999999</v>
      </c>
      <c r="P4" s="172" t="s">
        <v>39</v>
      </c>
      <c r="Q4" s="54"/>
      <c r="R4" s="187" t="s">
        <v>242</v>
      </c>
      <c r="S4" s="161">
        <f>O2-S3-S2</f>
        <v>19109.04</v>
      </c>
    </row>
    <row r="5" spans="1:38" ht="18.75" x14ac:dyDescent="0.3">
      <c r="A5" s="387" t="s">
        <v>8</v>
      </c>
      <c r="B5" s="388"/>
      <c r="C5" s="389"/>
      <c r="D5" s="436">
        <v>45677</v>
      </c>
      <c r="E5" s="437"/>
      <c r="F5" s="438"/>
      <c r="G5" s="138"/>
      <c r="H5" s="433" t="s">
        <v>106</v>
      </c>
      <c r="I5" s="434"/>
      <c r="J5" s="395">
        <f>SUM(Q10:Q25)</f>
        <v>100</v>
      </c>
      <c r="K5" s="435"/>
      <c r="L5" s="30" t="s">
        <v>10</v>
      </c>
      <c r="M5" s="168">
        <f>((J7-J3)/M2)*1000</f>
        <v>548.34306157032574</v>
      </c>
      <c r="N5" s="173" t="s">
        <v>112</v>
      </c>
      <c r="O5" s="184">
        <f>O4/(J7-J3)</f>
        <v>0.9755630955446819</v>
      </c>
      <c r="P5" s="173" t="s">
        <v>42</v>
      </c>
      <c r="Q5" s="54"/>
      <c r="R5" s="187" t="s">
        <v>238</v>
      </c>
      <c r="S5" s="161">
        <f>S4/J6</f>
        <v>34.245591397849466</v>
      </c>
    </row>
    <row r="6" spans="1:38" ht="18.75" x14ac:dyDescent="0.3">
      <c r="A6" s="387" t="s">
        <v>11</v>
      </c>
      <c r="B6" s="388"/>
      <c r="C6" s="389"/>
      <c r="D6" s="447">
        <v>27.9</v>
      </c>
      <c r="E6" s="448"/>
      <c r="F6" s="449"/>
      <c r="G6" s="140"/>
      <c r="H6" s="433" t="s">
        <v>107</v>
      </c>
      <c r="I6" s="434"/>
      <c r="J6" s="395">
        <f>Q59-J5</f>
        <v>558</v>
      </c>
      <c r="K6" s="435"/>
      <c r="L6" s="28" t="s">
        <v>109</v>
      </c>
      <c r="M6" s="169">
        <f>SUM(R40:R58)/SUM(Q40:Q58)</f>
        <v>27.553763440860216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66.900000000000006</v>
      </c>
      <c r="E7" s="464"/>
      <c r="F7" s="465"/>
      <c r="G7" s="141"/>
      <c r="H7" s="459" t="s">
        <v>12</v>
      </c>
      <c r="I7" s="460"/>
      <c r="J7" s="461">
        <f>R59</f>
        <v>16035</v>
      </c>
      <c r="K7" s="462"/>
      <c r="L7" s="31" t="s">
        <v>110</v>
      </c>
      <c r="M7" s="170">
        <f>SUM(R10:R25)/SUM(Q10:Q25)</f>
        <v>6.6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27.9</v>
      </c>
      <c r="D10" s="41">
        <f>D4</f>
        <v>45638</v>
      </c>
      <c r="E10" s="192">
        <f>J2</f>
        <v>662</v>
      </c>
      <c r="F10" s="127">
        <f>D$2</f>
        <v>2446</v>
      </c>
      <c r="G10" s="127">
        <f>H10*X10</f>
        <v>0</v>
      </c>
      <c r="H10" s="55"/>
      <c r="I10" s="468"/>
      <c r="J10" s="469"/>
      <c r="K10" s="56">
        <v>2650</v>
      </c>
      <c r="L10" s="57"/>
      <c r="M10" s="58"/>
      <c r="N10" s="121">
        <v>0.73512999999999995</v>
      </c>
      <c r="O10" s="121">
        <f>SUM(K10:M10)*N10</f>
        <v>1948.0944999999999</v>
      </c>
      <c r="P10" s="119" t="s">
        <v>294</v>
      </c>
      <c r="Q10" s="60"/>
      <c r="R10" s="60"/>
      <c r="S10" s="45">
        <f>E10-H10-Q10</f>
        <v>662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28.9</v>
      </c>
      <c r="D11" s="42">
        <f>D10+1</f>
        <v>45639</v>
      </c>
      <c r="E11" s="192">
        <f>E10-H10-Q11</f>
        <v>562</v>
      </c>
      <c r="F11" s="127">
        <f t="shared" ref="F11:F58" si="1">D$2</f>
        <v>2446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 t="s">
        <v>285</v>
      </c>
      <c r="Q11" s="66">
        <v>100</v>
      </c>
      <c r="R11" s="66">
        <v>660</v>
      </c>
      <c r="S11" s="45">
        <f>S10-H11-Q11</f>
        <v>562</v>
      </c>
      <c r="T11" s="74">
        <f>T10+S11</f>
        <v>562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25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29.9</v>
      </c>
      <c r="D12" s="42">
        <f t="shared" si="5"/>
        <v>45640</v>
      </c>
      <c r="E12" s="192">
        <f t="shared" ref="E12:E56" si="6">E11-H11-Q12</f>
        <v>562</v>
      </c>
      <c r="F12" s="127">
        <f t="shared" si="1"/>
        <v>2446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118" t="s">
        <v>285</v>
      </c>
      <c r="Q12" s="66"/>
      <c r="R12" s="66"/>
      <c r="S12" s="45">
        <f t="shared" ref="S12:S58" si="7">S11-H12-Q12</f>
        <v>562</v>
      </c>
      <c r="T12" s="74">
        <f t="shared" ref="T12:T51" si="8">T11+S12</f>
        <v>1124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30.9</v>
      </c>
      <c r="D13" s="42">
        <f t="shared" si="5"/>
        <v>45641</v>
      </c>
      <c r="E13" s="192">
        <f t="shared" si="6"/>
        <v>562</v>
      </c>
      <c r="F13" s="127">
        <f t="shared" si="1"/>
        <v>2446</v>
      </c>
      <c r="G13" s="127">
        <f t="shared" si="2"/>
        <v>0.8</v>
      </c>
      <c r="H13" s="61">
        <v>1</v>
      </c>
      <c r="I13" s="470" t="s">
        <v>158</v>
      </c>
      <c r="J13" s="471"/>
      <c r="K13" s="62"/>
      <c r="L13" s="63"/>
      <c r="M13" s="64"/>
      <c r="N13" s="122"/>
      <c r="O13" s="121">
        <f t="shared" si="3"/>
        <v>0</v>
      </c>
      <c r="P13" s="118" t="s">
        <v>296</v>
      </c>
      <c r="Q13" s="66"/>
      <c r="R13" s="66"/>
      <c r="S13" s="45">
        <f>S12-H13-Q13</f>
        <v>561</v>
      </c>
      <c r="T13" s="74">
        <f t="shared" si="8"/>
        <v>1685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31.9</v>
      </c>
      <c r="D14" s="42">
        <f t="shared" si="5"/>
        <v>45642</v>
      </c>
      <c r="E14" s="192">
        <f t="shared" si="6"/>
        <v>561</v>
      </c>
      <c r="F14" s="127">
        <f t="shared" si="1"/>
        <v>2446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 t="s">
        <v>285</v>
      </c>
      <c r="Q14" s="66"/>
      <c r="R14" s="66"/>
      <c r="S14" s="45">
        <f t="shared" si="7"/>
        <v>561</v>
      </c>
      <c r="T14" s="74">
        <f t="shared" si="8"/>
        <v>2246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32.9</v>
      </c>
      <c r="D15" s="42">
        <f t="shared" si="5"/>
        <v>45643</v>
      </c>
      <c r="E15" s="192">
        <f>E14-H14-Q15</f>
        <v>561</v>
      </c>
      <c r="F15" s="127">
        <f t="shared" si="1"/>
        <v>2446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561</v>
      </c>
      <c r="T15" s="74">
        <f t="shared" si="8"/>
        <v>2807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33.9</v>
      </c>
      <c r="D16" s="42">
        <f t="shared" si="5"/>
        <v>45644</v>
      </c>
      <c r="E16" s="192">
        <f t="shared" si="6"/>
        <v>561</v>
      </c>
      <c r="F16" s="127">
        <f t="shared" si="1"/>
        <v>2446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561</v>
      </c>
      <c r="T16" s="75">
        <f t="shared" si="8"/>
        <v>3368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34.9</v>
      </c>
      <c r="D17" s="42">
        <f t="shared" si="5"/>
        <v>45645</v>
      </c>
      <c r="E17" s="192">
        <f t="shared" si="6"/>
        <v>561</v>
      </c>
      <c r="F17" s="127">
        <f t="shared" si="1"/>
        <v>2446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561</v>
      </c>
      <c r="T17" s="74">
        <f t="shared" si="8"/>
        <v>3929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35.9</v>
      </c>
      <c r="D18" s="42">
        <f t="shared" si="5"/>
        <v>45646</v>
      </c>
      <c r="E18" s="192">
        <f>E17-H17-Q18</f>
        <v>561</v>
      </c>
      <c r="F18" s="127">
        <f t="shared" si="1"/>
        <v>2446</v>
      </c>
      <c r="G18" s="127">
        <f t="shared" si="2"/>
        <v>4.5999999999999996</v>
      </c>
      <c r="H18" s="61">
        <v>2</v>
      </c>
      <c r="I18" s="470" t="s">
        <v>147</v>
      </c>
      <c r="J18" s="471"/>
      <c r="K18" s="62"/>
      <c r="L18" s="63">
        <v>1000</v>
      </c>
      <c r="M18" s="64"/>
      <c r="N18" s="122">
        <v>0.60768</v>
      </c>
      <c r="O18" s="121">
        <f>SUM(K18:M18)*N18</f>
        <v>607.67999999999995</v>
      </c>
      <c r="P18" s="65"/>
      <c r="Q18" s="66"/>
      <c r="R18" s="66"/>
      <c r="S18" s="45">
        <f t="shared" si="7"/>
        <v>559</v>
      </c>
      <c r="T18" s="74">
        <f t="shared" si="8"/>
        <v>4488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36.9</v>
      </c>
      <c r="D19" s="42">
        <f t="shared" si="5"/>
        <v>45647</v>
      </c>
      <c r="E19" s="192">
        <f t="shared" si="6"/>
        <v>559</v>
      </c>
      <c r="F19" s="127">
        <f t="shared" si="1"/>
        <v>2446</v>
      </c>
      <c r="G19" s="127">
        <f t="shared" si="2"/>
        <v>0</v>
      </c>
      <c r="H19" s="61"/>
      <c r="I19" s="470"/>
      <c r="J19" s="471"/>
      <c r="K19" s="62"/>
      <c r="L19" s="63">
        <v>3000</v>
      </c>
      <c r="M19" s="64"/>
      <c r="N19" s="122">
        <v>0.60768</v>
      </c>
      <c r="O19" s="121">
        <f t="shared" si="3"/>
        <v>1823.04</v>
      </c>
      <c r="P19" s="65"/>
      <c r="Q19" s="66"/>
      <c r="R19" s="66"/>
      <c r="S19" s="45">
        <f t="shared" si="7"/>
        <v>559</v>
      </c>
      <c r="T19" s="74">
        <f t="shared" si="8"/>
        <v>5047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37.9</v>
      </c>
      <c r="D20" s="42">
        <f t="shared" si="5"/>
        <v>45648</v>
      </c>
      <c r="E20" s="192">
        <f t="shared" si="6"/>
        <v>559</v>
      </c>
      <c r="F20" s="127">
        <f t="shared" si="1"/>
        <v>2446</v>
      </c>
      <c r="G20" s="127">
        <f t="shared" si="2"/>
        <v>0</v>
      </c>
      <c r="H20" s="61"/>
      <c r="I20" s="470"/>
      <c r="J20" s="471"/>
      <c r="K20" s="62"/>
      <c r="L20" s="63">
        <v>1000</v>
      </c>
      <c r="M20" s="64"/>
      <c r="N20" s="122">
        <v>0.60768</v>
      </c>
      <c r="O20" s="121">
        <f>SUM(K20:M20)*N20</f>
        <v>607.67999999999995</v>
      </c>
      <c r="P20" s="65"/>
      <c r="Q20" s="66"/>
      <c r="R20" s="66"/>
      <c r="S20" s="45">
        <f t="shared" si="7"/>
        <v>559</v>
      </c>
      <c r="T20" s="74">
        <f t="shared" si="8"/>
        <v>5606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38.9</v>
      </c>
      <c r="D21" s="42">
        <f t="shared" si="5"/>
        <v>45649</v>
      </c>
      <c r="E21" s="192">
        <f t="shared" si="6"/>
        <v>559</v>
      </c>
      <c r="F21" s="127">
        <f t="shared" si="1"/>
        <v>2446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65"/>
      <c r="Q21" s="66"/>
      <c r="R21" s="66"/>
      <c r="S21" s="45">
        <f t="shared" si="7"/>
        <v>559</v>
      </c>
      <c r="T21" s="74">
        <f t="shared" si="8"/>
        <v>6165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39.9</v>
      </c>
      <c r="D22" s="42">
        <f t="shared" si="5"/>
        <v>45650</v>
      </c>
      <c r="E22" s="192">
        <f t="shared" si="6"/>
        <v>559</v>
      </c>
      <c r="F22" s="127">
        <f t="shared" si="1"/>
        <v>2446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559</v>
      </c>
      <c r="T22" s="74">
        <f t="shared" si="8"/>
        <v>6724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40.9</v>
      </c>
      <c r="D23" s="42">
        <f t="shared" si="5"/>
        <v>45651</v>
      </c>
      <c r="E23" s="192">
        <f t="shared" si="6"/>
        <v>559</v>
      </c>
      <c r="F23" s="127">
        <f t="shared" si="1"/>
        <v>2446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559</v>
      </c>
      <c r="T23" s="75">
        <f t="shared" si="8"/>
        <v>7283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41.9</v>
      </c>
      <c r="D24" s="42">
        <f t="shared" si="5"/>
        <v>45652</v>
      </c>
      <c r="E24" s="192">
        <f t="shared" si="6"/>
        <v>559</v>
      </c>
      <c r="F24" s="127">
        <f t="shared" si="1"/>
        <v>2446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559</v>
      </c>
      <c r="T24" s="74">
        <f t="shared" si="8"/>
        <v>7842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42.9</v>
      </c>
      <c r="D25" s="42">
        <f t="shared" si="5"/>
        <v>45653</v>
      </c>
      <c r="E25" s="192">
        <f t="shared" si="6"/>
        <v>559</v>
      </c>
      <c r="F25" s="127">
        <f t="shared" si="1"/>
        <v>2446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559</v>
      </c>
      <c r="T25" s="74">
        <f t="shared" si="8"/>
        <v>8401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43.9</v>
      </c>
      <c r="D26" s="42">
        <f t="shared" si="5"/>
        <v>45654</v>
      </c>
      <c r="E26" s="192">
        <f t="shared" si="6"/>
        <v>559</v>
      </c>
      <c r="F26" s="127">
        <f t="shared" si="1"/>
        <v>2446</v>
      </c>
      <c r="G26" s="127">
        <f t="shared" si="2"/>
        <v>0</v>
      </c>
      <c r="H26" s="61"/>
      <c r="I26" s="470"/>
      <c r="J26" s="471"/>
      <c r="K26" s="62"/>
      <c r="L26" s="63">
        <v>2000</v>
      </c>
      <c r="M26" s="64"/>
      <c r="N26" s="122">
        <v>0.60768</v>
      </c>
      <c r="O26" s="121">
        <f t="shared" si="3"/>
        <v>1215.3599999999999</v>
      </c>
      <c r="P26" s="65"/>
      <c r="Q26" s="66"/>
      <c r="R26" s="66"/>
      <c r="S26" s="45">
        <f t="shared" si="7"/>
        <v>559</v>
      </c>
      <c r="T26" s="74">
        <f t="shared" si="8"/>
        <v>8960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44.9</v>
      </c>
      <c r="D27" s="42">
        <f t="shared" si="5"/>
        <v>45655</v>
      </c>
      <c r="E27" s="192">
        <f t="shared" si="6"/>
        <v>559</v>
      </c>
      <c r="F27" s="127">
        <f t="shared" si="1"/>
        <v>2446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559</v>
      </c>
      <c r="T27" s="74">
        <f t="shared" si="8"/>
        <v>9519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45.9</v>
      </c>
      <c r="D28" s="42">
        <f t="shared" si="10"/>
        <v>45656</v>
      </c>
      <c r="E28" s="192">
        <f t="shared" si="6"/>
        <v>559</v>
      </c>
      <c r="F28" s="127">
        <f t="shared" si="1"/>
        <v>2446</v>
      </c>
      <c r="G28" s="127">
        <f t="shared" si="2"/>
        <v>0</v>
      </c>
      <c r="H28" s="61"/>
      <c r="I28" s="470"/>
      <c r="J28" s="471"/>
      <c r="K28" s="62"/>
      <c r="L28" s="63">
        <v>3000</v>
      </c>
      <c r="M28" s="64"/>
      <c r="N28" s="122">
        <v>0.60768</v>
      </c>
      <c r="O28" s="121">
        <f t="shared" si="3"/>
        <v>1823.04</v>
      </c>
      <c r="P28" s="65"/>
      <c r="Q28" s="66"/>
      <c r="R28" s="66"/>
      <c r="S28" s="45">
        <f t="shared" si="7"/>
        <v>559</v>
      </c>
      <c r="T28" s="74">
        <f t="shared" si="8"/>
        <v>10078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46.9</v>
      </c>
      <c r="D29" s="42">
        <f t="shared" si="10"/>
        <v>45657</v>
      </c>
      <c r="E29" s="192">
        <f t="shared" si="6"/>
        <v>559</v>
      </c>
      <c r="F29" s="127">
        <f t="shared" si="1"/>
        <v>2446</v>
      </c>
      <c r="G29" s="127">
        <f t="shared" si="2"/>
        <v>0</v>
      </c>
      <c r="H29" s="61"/>
      <c r="I29" s="470"/>
      <c r="J29" s="471"/>
      <c r="K29" s="62"/>
      <c r="L29" s="63"/>
      <c r="M29" s="64">
        <v>3000</v>
      </c>
      <c r="N29" s="122">
        <v>0.51453000000000004</v>
      </c>
      <c r="O29" s="121">
        <f t="shared" si="3"/>
        <v>1543.5900000000001</v>
      </c>
      <c r="P29" s="65"/>
      <c r="Q29" s="66"/>
      <c r="R29" s="66"/>
      <c r="S29" s="45">
        <f t="shared" si="7"/>
        <v>559</v>
      </c>
      <c r="T29" s="74">
        <f t="shared" si="8"/>
        <v>10637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47.9</v>
      </c>
      <c r="D30" s="42">
        <f t="shared" si="10"/>
        <v>45658</v>
      </c>
      <c r="E30" s="192">
        <f t="shared" si="6"/>
        <v>559</v>
      </c>
      <c r="F30" s="127">
        <f t="shared" si="1"/>
        <v>2446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559</v>
      </c>
      <c r="T30" s="75">
        <f t="shared" si="8"/>
        <v>11196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48.9</v>
      </c>
      <c r="D31" s="42">
        <f t="shared" si="10"/>
        <v>45659</v>
      </c>
      <c r="E31" s="192">
        <f t="shared" si="6"/>
        <v>559</v>
      </c>
      <c r="F31" s="127">
        <f t="shared" si="1"/>
        <v>2446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559</v>
      </c>
      <c r="T31" s="74">
        <f t="shared" si="8"/>
        <v>11755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49.9</v>
      </c>
      <c r="D32" s="42">
        <f t="shared" si="10"/>
        <v>45660</v>
      </c>
      <c r="E32" s="192">
        <f t="shared" si="6"/>
        <v>559</v>
      </c>
      <c r="F32" s="127">
        <f t="shared" si="1"/>
        <v>2446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559</v>
      </c>
      <c r="T32" s="74">
        <f t="shared" si="8"/>
        <v>12314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50.9</v>
      </c>
      <c r="D33" s="42">
        <f t="shared" si="10"/>
        <v>45661</v>
      </c>
      <c r="E33" s="192">
        <f t="shared" si="6"/>
        <v>559</v>
      </c>
      <c r="F33" s="127">
        <f t="shared" si="1"/>
        <v>2446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559</v>
      </c>
      <c r="T33" s="74">
        <f t="shared" si="8"/>
        <v>12873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51.9</v>
      </c>
      <c r="D34" s="42">
        <f t="shared" si="10"/>
        <v>45662</v>
      </c>
      <c r="E34" s="192">
        <f t="shared" si="6"/>
        <v>559</v>
      </c>
      <c r="F34" s="127">
        <f t="shared" si="1"/>
        <v>2446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559</v>
      </c>
      <c r="T34" s="74">
        <f t="shared" si="8"/>
        <v>13432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52.9</v>
      </c>
      <c r="D35" s="42">
        <f t="shared" si="10"/>
        <v>45663</v>
      </c>
      <c r="E35" s="192">
        <f t="shared" si="6"/>
        <v>559</v>
      </c>
      <c r="F35" s="127">
        <f t="shared" si="1"/>
        <v>2446</v>
      </c>
      <c r="G35" s="127">
        <f t="shared" si="2"/>
        <v>10.559999999999997</v>
      </c>
      <c r="H35" s="61">
        <v>1</v>
      </c>
      <c r="I35" s="470" t="s">
        <v>155</v>
      </c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558</v>
      </c>
      <c r="T35" s="74">
        <f t="shared" si="8"/>
        <v>13990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53.9</v>
      </c>
      <c r="D36" s="42">
        <f t="shared" si="10"/>
        <v>45664</v>
      </c>
      <c r="E36" s="192">
        <f t="shared" si="6"/>
        <v>558</v>
      </c>
      <c r="F36" s="127">
        <f t="shared" si="1"/>
        <v>2446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558</v>
      </c>
      <c r="T36" s="74">
        <f t="shared" si="8"/>
        <v>14548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54.9</v>
      </c>
      <c r="D37" s="42">
        <f t="shared" si="10"/>
        <v>45665</v>
      </c>
      <c r="E37" s="192">
        <f t="shared" si="6"/>
        <v>558</v>
      </c>
      <c r="F37" s="127">
        <f t="shared" si="1"/>
        <v>2446</v>
      </c>
      <c r="G37" s="127">
        <f t="shared" si="2"/>
        <v>0</v>
      </c>
      <c r="H37" s="61"/>
      <c r="I37" s="470"/>
      <c r="J37" s="471"/>
      <c r="K37" s="62"/>
      <c r="L37" s="63"/>
      <c r="M37" s="64">
        <v>3000</v>
      </c>
      <c r="N37" s="122">
        <v>0.5131</v>
      </c>
      <c r="O37" s="121">
        <f t="shared" si="3"/>
        <v>1539.3</v>
      </c>
      <c r="P37" s="65"/>
      <c r="Q37" s="66"/>
      <c r="R37" s="66"/>
      <c r="S37" s="45">
        <f t="shared" si="7"/>
        <v>558</v>
      </c>
      <c r="T37" s="75">
        <f t="shared" si="8"/>
        <v>15106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55.9</v>
      </c>
      <c r="D38" s="42">
        <f t="shared" si="10"/>
        <v>45666</v>
      </c>
      <c r="E38" s="192">
        <f t="shared" si="6"/>
        <v>558</v>
      </c>
      <c r="F38" s="127">
        <f t="shared" si="1"/>
        <v>2446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558</v>
      </c>
      <c r="T38" s="74">
        <f t="shared" si="8"/>
        <v>15664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56.9</v>
      </c>
      <c r="D39" s="42">
        <f t="shared" si="10"/>
        <v>45667</v>
      </c>
      <c r="E39" s="192">
        <f t="shared" si="6"/>
        <v>558</v>
      </c>
      <c r="F39" s="127">
        <f t="shared" si="1"/>
        <v>2446</v>
      </c>
      <c r="G39" s="127">
        <f t="shared" si="2"/>
        <v>0</v>
      </c>
      <c r="H39" s="61"/>
      <c r="I39" s="470"/>
      <c r="J39" s="471"/>
      <c r="K39" s="62"/>
      <c r="L39" s="63"/>
      <c r="M39" s="64">
        <v>3000</v>
      </c>
      <c r="N39" s="122">
        <v>0.5131</v>
      </c>
      <c r="O39" s="121">
        <f t="shared" si="3"/>
        <v>1539.3</v>
      </c>
      <c r="P39" s="65"/>
      <c r="Q39" s="66"/>
      <c r="R39" s="66"/>
      <c r="S39" s="45">
        <f t="shared" si="7"/>
        <v>558</v>
      </c>
      <c r="T39" s="74">
        <f t="shared" si="8"/>
        <v>16222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57.9</v>
      </c>
      <c r="D40" s="42">
        <f t="shared" si="10"/>
        <v>45668</v>
      </c>
      <c r="E40" s="192">
        <f t="shared" si="6"/>
        <v>558</v>
      </c>
      <c r="F40" s="127">
        <f t="shared" si="1"/>
        <v>2446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558</v>
      </c>
      <c r="T40" s="74">
        <f t="shared" si="8"/>
        <v>16780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58.9</v>
      </c>
      <c r="D41" s="42">
        <f t="shared" si="10"/>
        <v>45669</v>
      </c>
      <c r="E41" s="192">
        <f t="shared" si="6"/>
        <v>558</v>
      </c>
      <c r="F41" s="127">
        <f t="shared" si="1"/>
        <v>2446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558</v>
      </c>
      <c r="T41" s="74">
        <f t="shared" si="8"/>
        <v>17338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59.9</v>
      </c>
      <c r="D42" s="42">
        <f t="shared" si="10"/>
        <v>45670</v>
      </c>
      <c r="E42" s="192">
        <f t="shared" si="6"/>
        <v>558</v>
      </c>
      <c r="F42" s="127">
        <f t="shared" si="1"/>
        <v>2446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558</v>
      </c>
      <c r="T42" s="74">
        <f t="shared" si="8"/>
        <v>17896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60.9</v>
      </c>
      <c r="D43" s="42">
        <f t="shared" si="10"/>
        <v>45671</v>
      </c>
      <c r="E43" s="192">
        <f t="shared" si="6"/>
        <v>558</v>
      </c>
      <c r="F43" s="127">
        <f t="shared" si="1"/>
        <v>2446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558</v>
      </c>
      <c r="T43" s="74">
        <f t="shared" si="8"/>
        <v>18454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61.9</v>
      </c>
      <c r="D44" s="42">
        <f t="shared" si="11"/>
        <v>45672</v>
      </c>
      <c r="E44" s="192">
        <f t="shared" si="6"/>
        <v>558</v>
      </c>
      <c r="F44" s="127">
        <f t="shared" si="1"/>
        <v>2446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558</v>
      </c>
      <c r="T44" s="75">
        <f t="shared" si="8"/>
        <v>19012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62.9</v>
      </c>
      <c r="D45" s="42">
        <f t="shared" si="11"/>
        <v>45673</v>
      </c>
      <c r="E45" s="192">
        <f t="shared" si="6"/>
        <v>558</v>
      </c>
      <c r="F45" s="127">
        <f t="shared" si="1"/>
        <v>2446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558</v>
      </c>
      <c r="T45" s="74">
        <f>T44+S45</f>
        <v>19570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63.9</v>
      </c>
      <c r="D46" s="42">
        <f t="shared" si="11"/>
        <v>45674</v>
      </c>
      <c r="E46" s="192">
        <f t="shared" si="6"/>
        <v>558</v>
      </c>
      <c r="F46" s="127">
        <f t="shared" si="1"/>
        <v>2446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558</v>
      </c>
      <c r="T46" s="74">
        <f>T45+S46</f>
        <v>20128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64.900000000000006</v>
      </c>
      <c r="D47" s="42">
        <f t="shared" si="11"/>
        <v>45675</v>
      </c>
      <c r="E47" s="192">
        <f t="shared" si="6"/>
        <v>558</v>
      </c>
      <c r="F47" s="127">
        <f t="shared" si="1"/>
        <v>2446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558</v>
      </c>
      <c r="T47" s="74">
        <f t="shared" si="8"/>
        <v>20686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65.900000000000006</v>
      </c>
      <c r="D48" s="42">
        <f t="shared" si="11"/>
        <v>45676</v>
      </c>
      <c r="E48" s="192">
        <f t="shared" si="6"/>
        <v>558</v>
      </c>
      <c r="F48" s="127">
        <f t="shared" si="1"/>
        <v>2446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558</v>
      </c>
      <c r="T48" s="74">
        <f t="shared" si="8"/>
        <v>21244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66.900000000000006</v>
      </c>
      <c r="D49" s="42">
        <f t="shared" si="11"/>
        <v>45677</v>
      </c>
      <c r="E49" s="192">
        <f t="shared" si="6"/>
        <v>0</v>
      </c>
      <c r="F49" s="127">
        <f t="shared" si="1"/>
        <v>2446</v>
      </c>
      <c r="G49" s="127">
        <f t="shared" si="2"/>
        <v>0</v>
      </c>
      <c r="H49" s="61"/>
      <c r="I49" s="470"/>
      <c r="J49" s="471"/>
      <c r="K49" s="62"/>
      <c r="L49" s="63"/>
      <c r="M49" s="64">
        <v>-2500</v>
      </c>
      <c r="N49" s="122">
        <v>0.5131</v>
      </c>
      <c r="O49" s="121">
        <f t="shared" si="3"/>
        <v>-1282.75</v>
      </c>
      <c r="P49" s="65" t="s">
        <v>310</v>
      </c>
      <c r="Q49" s="66">
        <v>558</v>
      </c>
      <c r="R49" s="66">
        <v>15375</v>
      </c>
      <c r="S49" s="45">
        <f t="shared" si="7"/>
        <v>0</v>
      </c>
      <c r="T49" s="74">
        <f t="shared" si="8"/>
        <v>21244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67.900000000000006</v>
      </c>
      <c r="D50" s="42">
        <f t="shared" si="11"/>
        <v>45678</v>
      </c>
      <c r="E50" s="192">
        <f t="shared" si="6"/>
        <v>0</v>
      </c>
      <c r="F50" s="127">
        <f t="shared" si="1"/>
        <v>2446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21244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68.900000000000006</v>
      </c>
      <c r="D51" s="42">
        <f t="shared" si="11"/>
        <v>45679</v>
      </c>
      <c r="E51" s="192">
        <f t="shared" si="6"/>
        <v>0</v>
      </c>
      <c r="F51" s="127">
        <f t="shared" si="1"/>
        <v>2446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21244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69.900000000000006</v>
      </c>
      <c r="D52" s="42">
        <f t="shared" si="11"/>
        <v>45680</v>
      </c>
      <c r="E52" s="192">
        <f t="shared" si="6"/>
        <v>0</v>
      </c>
      <c r="F52" s="127">
        <f t="shared" si="1"/>
        <v>2446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21244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70.900000000000006</v>
      </c>
      <c r="D53" s="42">
        <f t="shared" si="11"/>
        <v>45681</v>
      </c>
      <c r="E53" s="192">
        <f t="shared" si="6"/>
        <v>0</v>
      </c>
      <c r="F53" s="127">
        <f t="shared" si="1"/>
        <v>2446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21244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71.900000000000006</v>
      </c>
      <c r="D54" s="42">
        <f t="shared" si="11"/>
        <v>45682</v>
      </c>
      <c r="E54" s="192">
        <f t="shared" si="6"/>
        <v>0</v>
      </c>
      <c r="F54" s="127">
        <f t="shared" si="1"/>
        <v>2446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21244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72.900000000000006</v>
      </c>
      <c r="D55" s="42">
        <f t="shared" si="11"/>
        <v>45683</v>
      </c>
      <c r="E55" s="192">
        <f t="shared" si="6"/>
        <v>0</v>
      </c>
      <c r="F55" s="127">
        <f t="shared" si="1"/>
        <v>2446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21244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73.900000000000006</v>
      </c>
      <c r="D56" s="42">
        <f t="shared" si="11"/>
        <v>45684</v>
      </c>
      <c r="E56" s="192">
        <f t="shared" si="6"/>
        <v>0</v>
      </c>
      <c r="F56" s="127">
        <f t="shared" si="1"/>
        <v>2446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21244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74.900000000000006</v>
      </c>
      <c r="D57" s="42">
        <f t="shared" si="11"/>
        <v>45685</v>
      </c>
      <c r="E57" s="192">
        <f>E56-H56-Q57</f>
        <v>0</v>
      </c>
      <c r="F57" s="127">
        <f t="shared" si="1"/>
        <v>2446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21244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75.900000000000006</v>
      </c>
      <c r="D58" s="44">
        <f t="shared" si="11"/>
        <v>45686</v>
      </c>
      <c r="E58" s="192">
        <f>E57-H57-Q58</f>
        <v>0</v>
      </c>
      <c r="F58" s="127">
        <f t="shared" si="1"/>
        <v>2446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21244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15.959999999999997</v>
      </c>
      <c r="H59" s="46">
        <f>SUM(H10:H58)</f>
        <v>4</v>
      </c>
      <c r="I59" s="485"/>
      <c r="J59" s="486"/>
      <c r="K59" s="480">
        <f>SUM(K10:M58)</f>
        <v>19150</v>
      </c>
      <c r="L59" s="481"/>
      <c r="M59" s="482"/>
      <c r="N59" s="120"/>
      <c r="O59" s="120">
        <f>SUM(O10:O58)</f>
        <v>11364.334499999999</v>
      </c>
      <c r="P59" s="47"/>
      <c r="Q59" s="48">
        <f>SUM(Q10:Q58)</f>
        <v>658</v>
      </c>
      <c r="R59" s="48">
        <f>SUM(R10:R58)</f>
        <v>16035</v>
      </c>
      <c r="S59" s="49"/>
      <c r="T59" s="77">
        <f t="shared" si="12"/>
        <v>21244</v>
      </c>
      <c r="U59" s="78"/>
      <c r="V59" s="78"/>
      <c r="W59" s="151"/>
      <c r="X59" s="152"/>
      <c r="Y59" s="154">
        <f>SUM(Y10:Y30)</f>
        <v>25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4400-000000000000}">
      <formula1>$AA$10:$AA$25</formula1>
    </dataValidation>
  </dataValidation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00B050"/>
  </sheetPr>
  <dimension ref="A1:AL101"/>
  <sheetViews>
    <sheetView topLeftCell="O1" workbookViewId="0">
      <selection activeCell="O59" sqref="O5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2445</v>
      </c>
      <c r="E2" s="445"/>
      <c r="F2" s="446"/>
      <c r="G2" s="139"/>
      <c r="H2" s="413" t="s">
        <v>2</v>
      </c>
      <c r="I2" s="414"/>
      <c r="J2" s="442">
        <v>632</v>
      </c>
      <c r="K2" s="443"/>
      <c r="L2" s="29" t="s">
        <v>3</v>
      </c>
      <c r="M2" s="165">
        <f>T59</f>
        <v>20578</v>
      </c>
      <c r="N2" s="29" t="s">
        <v>14</v>
      </c>
      <c r="O2" s="181">
        <f>K59</f>
        <v>17100</v>
      </c>
      <c r="P2" s="29" t="s">
        <v>40</v>
      </c>
      <c r="Q2" s="53"/>
      <c r="R2" s="186" t="s">
        <v>236</v>
      </c>
      <c r="S2" s="160">
        <f>Y59</f>
        <v>222.59999999999997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64</v>
      </c>
      <c r="E3" s="448"/>
      <c r="F3" s="449"/>
      <c r="G3" s="140"/>
      <c r="H3" s="392" t="s">
        <v>4</v>
      </c>
      <c r="I3" s="393"/>
      <c r="J3" s="440">
        <v>4586.5</v>
      </c>
      <c r="K3" s="441"/>
      <c r="L3" s="28" t="s">
        <v>113</v>
      </c>
      <c r="M3" s="166">
        <f>J3/J2</f>
        <v>7.2571202531645573</v>
      </c>
      <c r="N3" s="171" t="s">
        <v>15</v>
      </c>
      <c r="O3" s="182">
        <f>(O2/(J7-J3))</f>
        <v>1.5457627118644068</v>
      </c>
      <c r="P3" s="171" t="s">
        <v>41</v>
      </c>
      <c r="Q3" s="54"/>
      <c r="R3" s="187" t="s">
        <v>237</v>
      </c>
      <c r="S3" s="161">
        <f>G59</f>
        <v>12.559999999999997</v>
      </c>
    </row>
    <row r="4" spans="1:38" ht="18.75" x14ac:dyDescent="0.3">
      <c r="A4" s="387" t="s">
        <v>5</v>
      </c>
      <c r="B4" s="388"/>
      <c r="C4" s="389"/>
      <c r="D4" s="436">
        <v>45631</v>
      </c>
      <c r="E4" s="437"/>
      <c r="F4" s="438"/>
      <c r="G4" s="138"/>
      <c r="H4" s="433" t="s">
        <v>6</v>
      </c>
      <c r="I4" s="434"/>
      <c r="J4" s="395">
        <f>H59</f>
        <v>2</v>
      </c>
      <c r="K4" s="435"/>
      <c r="L4" s="30" t="s">
        <v>7</v>
      </c>
      <c r="M4" s="167">
        <f>(SUM(H10:H20)/J2)+(SUM(H21:H58)/(J2-J5-AB2))</f>
        <v>3.4870403857745627E-3</v>
      </c>
      <c r="N4" s="175" t="s">
        <v>111</v>
      </c>
      <c r="O4" s="183">
        <f>O59</f>
        <v>10249.797999999999</v>
      </c>
      <c r="P4" s="172" t="s">
        <v>39</v>
      </c>
      <c r="Q4" s="54"/>
      <c r="R4" s="187" t="s">
        <v>242</v>
      </c>
      <c r="S4" s="161">
        <f>O2-S3-S2</f>
        <v>16864.84</v>
      </c>
    </row>
    <row r="5" spans="1:38" ht="18.75" x14ac:dyDescent="0.3">
      <c r="A5" s="387" t="s">
        <v>8</v>
      </c>
      <c r="B5" s="388"/>
      <c r="C5" s="389"/>
      <c r="D5" s="436">
        <v>45670</v>
      </c>
      <c r="E5" s="437"/>
      <c r="F5" s="438"/>
      <c r="G5" s="138"/>
      <c r="H5" s="433" t="s">
        <v>106</v>
      </c>
      <c r="I5" s="434"/>
      <c r="J5" s="395">
        <f>SUM(Q10:Q25)</f>
        <v>106</v>
      </c>
      <c r="K5" s="435"/>
      <c r="L5" s="30" t="s">
        <v>10</v>
      </c>
      <c r="M5" s="168">
        <f>((J7-J3)/M2)*1000</f>
        <v>537.58868694722514</v>
      </c>
      <c r="N5" s="173" t="s">
        <v>112</v>
      </c>
      <c r="O5" s="184">
        <f>O4/(J7-J3)</f>
        <v>0.92653541242937842</v>
      </c>
      <c r="P5" s="173" t="s">
        <v>42</v>
      </c>
      <c r="Q5" s="54"/>
      <c r="R5" s="187" t="s">
        <v>238</v>
      </c>
      <c r="S5" s="161">
        <f>S4/J6</f>
        <v>32.184809160305342</v>
      </c>
    </row>
    <row r="6" spans="1:38" ht="18.75" x14ac:dyDescent="0.3">
      <c r="A6" s="387" t="s">
        <v>11</v>
      </c>
      <c r="B6" s="388"/>
      <c r="C6" s="389"/>
      <c r="D6" s="447">
        <v>28.1</v>
      </c>
      <c r="E6" s="448"/>
      <c r="F6" s="449"/>
      <c r="G6" s="140"/>
      <c r="H6" s="433" t="s">
        <v>107</v>
      </c>
      <c r="I6" s="434"/>
      <c r="J6" s="395">
        <f>Q59-J5</f>
        <v>524</v>
      </c>
      <c r="K6" s="435"/>
      <c r="L6" s="28" t="s">
        <v>109</v>
      </c>
      <c r="M6" s="169">
        <f>SUM(R40:R58)/SUM(Q40:Q58)</f>
        <v>28.307251908396946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67.099999999999994</v>
      </c>
      <c r="E7" s="464"/>
      <c r="F7" s="465"/>
      <c r="G7" s="141"/>
      <c r="H7" s="459" t="s">
        <v>12</v>
      </c>
      <c r="I7" s="460"/>
      <c r="J7" s="461">
        <f>R59</f>
        <v>15649</v>
      </c>
      <c r="K7" s="462"/>
      <c r="L7" s="31" t="s">
        <v>110</v>
      </c>
      <c r="M7" s="170">
        <f>SUM(R10:R25)/SUM(Q10:Q25)</f>
        <v>7.6981132075471699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28.1</v>
      </c>
      <c r="D10" s="41">
        <f>D4</f>
        <v>45631</v>
      </c>
      <c r="E10" s="192">
        <f>J2</f>
        <v>632</v>
      </c>
      <c r="F10" s="127">
        <f>D$2</f>
        <v>2445</v>
      </c>
      <c r="G10" s="127">
        <f>H10*X10</f>
        <v>0</v>
      </c>
      <c r="H10" s="55"/>
      <c r="I10" s="468"/>
      <c r="J10" s="469"/>
      <c r="K10" s="56">
        <v>2600</v>
      </c>
      <c r="L10" s="57"/>
      <c r="M10" s="58"/>
      <c r="N10" s="121">
        <v>0.73512999999999995</v>
      </c>
      <c r="O10" s="121">
        <f>SUM(K10:M10)*N10</f>
        <v>1911.338</v>
      </c>
      <c r="P10" s="119" t="s">
        <v>174</v>
      </c>
      <c r="Q10" s="60"/>
      <c r="R10" s="60"/>
      <c r="S10" s="45">
        <f>E10-H10-Q10</f>
        <v>632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29.1</v>
      </c>
      <c r="D11" s="42">
        <f>D10+1</f>
        <v>45632</v>
      </c>
      <c r="E11" s="192">
        <f>E10-H10-Q11</f>
        <v>632</v>
      </c>
      <c r="F11" s="127">
        <f t="shared" ref="F11:F58" si="1">D$2</f>
        <v>2445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 t="s">
        <v>285</v>
      </c>
      <c r="Q11" s="66"/>
      <c r="R11" s="66"/>
      <c r="S11" s="45">
        <f>S10-H11-Q11</f>
        <v>632</v>
      </c>
      <c r="T11" s="74">
        <f>T10+S11</f>
        <v>632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30.1</v>
      </c>
      <c r="D12" s="42">
        <f t="shared" si="5"/>
        <v>45633</v>
      </c>
      <c r="E12" s="192">
        <f t="shared" ref="E12:E56" si="6">E11-H11-Q12</f>
        <v>632</v>
      </c>
      <c r="F12" s="127">
        <f t="shared" si="1"/>
        <v>2445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118" t="s">
        <v>285</v>
      </c>
      <c r="Q12" s="66"/>
      <c r="R12" s="66"/>
      <c r="S12" s="45">
        <f t="shared" ref="S12:S58" si="7">S11-H12-Q12</f>
        <v>632</v>
      </c>
      <c r="T12" s="74">
        <f t="shared" ref="T12:T51" si="8">T11+S12</f>
        <v>1264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31.1</v>
      </c>
      <c r="D13" s="42">
        <f t="shared" si="5"/>
        <v>45634</v>
      </c>
      <c r="E13" s="192">
        <f t="shared" si="6"/>
        <v>632</v>
      </c>
      <c r="F13" s="127">
        <f t="shared" si="1"/>
        <v>2445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 t="s">
        <v>285</v>
      </c>
      <c r="Q13" s="66"/>
      <c r="R13" s="66"/>
      <c r="S13" s="45">
        <f>S12-H13-Q13</f>
        <v>632</v>
      </c>
      <c r="T13" s="74">
        <f t="shared" si="8"/>
        <v>1896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32.1</v>
      </c>
      <c r="D14" s="42">
        <f t="shared" si="5"/>
        <v>45635</v>
      </c>
      <c r="E14" s="192">
        <f t="shared" si="6"/>
        <v>632</v>
      </c>
      <c r="F14" s="127">
        <f t="shared" si="1"/>
        <v>2445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 t="s">
        <v>285</v>
      </c>
      <c r="Q14" s="66"/>
      <c r="R14" s="66"/>
      <c r="S14" s="45">
        <f t="shared" si="7"/>
        <v>632</v>
      </c>
      <c r="T14" s="74">
        <f t="shared" si="8"/>
        <v>2528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33.1</v>
      </c>
      <c r="D15" s="42">
        <f t="shared" si="5"/>
        <v>45636</v>
      </c>
      <c r="E15" s="192">
        <f>E14-H14-Q15</f>
        <v>632</v>
      </c>
      <c r="F15" s="127">
        <f t="shared" si="1"/>
        <v>2445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632</v>
      </c>
      <c r="T15" s="74">
        <f t="shared" si="8"/>
        <v>3160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34.1</v>
      </c>
      <c r="D16" s="42">
        <f t="shared" si="5"/>
        <v>45637</v>
      </c>
      <c r="E16" s="192">
        <f t="shared" si="6"/>
        <v>632</v>
      </c>
      <c r="F16" s="127">
        <f t="shared" si="1"/>
        <v>2445</v>
      </c>
      <c r="G16" s="127">
        <f t="shared" si="2"/>
        <v>0</v>
      </c>
      <c r="H16" s="61"/>
      <c r="I16" s="470"/>
      <c r="J16" s="471"/>
      <c r="K16" s="62"/>
      <c r="L16" s="63">
        <v>3000</v>
      </c>
      <c r="M16" s="64"/>
      <c r="N16" s="122">
        <v>0.60768</v>
      </c>
      <c r="O16" s="121">
        <f t="shared" si="3"/>
        <v>1823.04</v>
      </c>
      <c r="P16" s="65"/>
      <c r="Q16" s="66"/>
      <c r="R16" s="66"/>
      <c r="S16" s="45">
        <f t="shared" si="7"/>
        <v>632</v>
      </c>
      <c r="T16" s="75">
        <f t="shared" si="8"/>
        <v>3792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35.1</v>
      </c>
      <c r="D17" s="42">
        <f t="shared" si="5"/>
        <v>45638</v>
      </c>
      <c r="E17" s="192">
        <f t="shared" si="6"/>
        <v>526</v>
      </c>
      <c r="F17" s="127">
        <f t="shared" si="1"/>
        <v>2445</v>
      </c>
      <c r="G17" s="127">
        <f t="shared" si="2"/>
        <v>2</v>
      </c>
      <c r="H17" s="61">
        <v>1</v>
      </c>
      <c r="I17" s="470" t="s">
        <v>148</v>
      </c>
      <c r="J17" s="471"/>
      <c r="K17" s="62"/>
      <c r="L17" s="63"/>
      <c r="M17" s="64"/>
      <c r="N17" s="122"/>
      <c r="O17" s="121">
        <f t="shared" si="3"/>
        <v>0</v>
      </c>
      <c r="P17" s="118" t="s">
        <v>195</v>
      </c>
      <c r="Q17" s="66">
        <v>106</v>
      </c>
      <c r="R17" s="66">
        <v>816</v>
      </c>
      <c r="S17" s="45">
        <f t="shared" si="7"/>
        <v>525</v>
      </c>
      <c r="T17" s="74">
        <f t="shared" si="8"/>
        <v>4317</v>
      </c>
      <c r="U17" s="78"/>
      <c r="V17" s="78"/>
      <c r="W17" s="148">
        <v>0.3</v>
      </c>
      <c r="X17" s="148">
        <f t="shared" si="4"/>
        <v>2</v>
      </c>
      <c r="Y17" s="149">
        <f t="shared" si="0"/>
        <v>222.59999999999997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36.1</v>
      </c>
      <c r="D18" s="42">
        <f t="shared" si="5"/>
        <v>45639</v>
      </c>
      <c r="E18" s="192">
        <f>E17-H17-Q18</f>
        <v>525</v>
      </c>
      <c r="F18" s="127">
        <f t="shared" si="1"/>
        <v>2445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525</v>
      </c>
      <c r="T18" s="74">
        <f t="shared" si="8"/>
        <v>4842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37.1</v>
      </c>
      <c r="D19" s="42">
        <f t="shared" si="5"/>
        <v>45640</v>
      </c>
      <c r="E19" s="192">
        <f t="shared" si="6"/>
        <v>525</v>
      </c>
      <c r="F19" s="127">
        <f t="shared" si="1"/>
        <v>2445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525</v>
      </c>
      <c r="T19" s="74">
        <f t="shared" si="8"/>
        <v>5367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38.1</v>
      </c>
      <c r="D20" s="42">
        <f t="shared" si="5"/>
        <v>45641</v>
      </c>
      <c r="E20" s="192">
        <f t="shared" si="6"/>
        <v>525</v>
      </c>
      <c r="F20" s="127">
        <f t="shared" si="1"/>
        <v>2445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/>
      <c r="R20" s="66"/>
      <c r="S20" s="45">
        <f t="shared" si="7"/>
        <v>525</v>
      </c>
      <c r="T20" s="74">
        <f t="shared" si="8"/>
        <v>5892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39.1</v>
      </c>
      <c r="D21" s="42">
        <f t="shared" si="5"/>
        <v>45642</v>
      </c>
      <c r="E21" s="192">
        <f t="shared" si="6"/>
        <v>525</v>
      </c>
      <c r="F21" s="127">
        <f t="shared" si="1"/>
        <v>2445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65"/>
      <c r="Q21" s="66"/>
      <c r="R21" s="66"/>
      <c r="S21" s="45">
        <f t="shared" si="7"/>
        <v>525</v>
      </c>
      <c r="T21" s="74">
        <f t="shared" si="8"/>
        <v>6417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40.1</v>
      </c>
      <c r="D22" s="42">
        <f t="shared" si="5"/>
        <v>45643</v>
      </c>
      <c r="E22" s="192">
        <f t="shared" si="6"/>
        <v>525</v>
      </c>
      <c r="F22" s="127">
        <f t="shared" si="1"/>
        <v>2445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525</v>
      </c>
      <c r="T22" s="74">
        <f t="shared" si="8"/>
        <v>6942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41.1</v>
      </c>
      <c r="D23" s="42">
        <f t="shared" si="5"/>
        <v>45644</v>
      </c>
      <c r="E23" s="192">
        <f t="shared" si="6"/>
        <v>525</v>
      </c>
      <c r="F23" s="127">
        <f t="shared" si="1"/>
        <v>2445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525</v>
      </c>
      <c r="T23" s="75">
        <f t="shared" si="8"/>
        <v>7467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42.1</v>
      </c>
      <c r="D24" s="42">
        <f t="shared" si="5"/>
        <v>45645</v>
      </c>
      <c r="E24" s="192">
        <f t="shared" si="6"/>
        <v>525</v>
      </c>
      <c r="F24" s="127">
        <f t="shared" si="1"/>
        <v>2445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525</v>
      </c>
      <c r="T24" s="74">
        <f t="shared" si="8"/>
        <v>7992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43.1</v>
      </c>
      <c r="D25" s="42">
        <f t="shared" si="5"/>
        <v>45646</v>
      </c>
      <c r="E25" s="192">
        <f t="shared" si="6"/>
        <v>525</v>
      </c>
      <c r="F25" s="127">
        <f t="shared" si="1"/>
        <v>2445</v>
      </c>
      <c r="G25" s="127">
        <f t="shared" si="2"/>
        <v>0</v>
      </c>
      <c r="H25" s="61"/>
      <c r="I25" s="470"/>
      <c r="J25" s="471"/>
      <c r="K25" s="62"/>
      <c r="L25" s="63">
        <v>1500</v>
      </c>
      <c r="M25" s="64"/>
      <c r="N25" s="122">
        <v>0.60768</v>
      </c>
      <c r="O25" s="121">
        <f t="shared" si="3"/>
        <v>911.52</v>
      </c>
      <c r="P25" s="65"/>
      <c r="Q25" s="66"/>
      <c r="R25" s="66"/>
      <c r="S25" s="45">
        <f t="shared" si="7"/>
        <v>525</v>
      </c>
      <c r="T25" s="74">
        <f t="shared" si="8"/>
        <v>8517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44.1</v>
      </c>
      <c r="D26" s="42">
        <f t="shared" si="5"/>
        <v>45647</v>
      </c>
      <c r="E26" s="192">
        <f t="shared" si="6"/>
        <v>525</v>
      </c>
      <c r="F26" s="127">
        <f t="shared" si="1"/>
        <v>2445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525</v>
      </c>
      <c r="T26" s="74">
        <f t="shared" si="8"/>
        <v>9042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45.1</v>
      </c>
      <c r="D27" s="42">
        <f t="shared" si="5"/>
        <v>45648</v>
      </c>
      <c r="E27" s="192">
        <f t="shared" si="6"/>
        <v>525</v>
      </c>
      <c r="F27" s="127">
        <f t="shared" si="1"/>
        <v>2445</v>
      </c>
      <c r="G27" s="127">
        <f t="shared" si="2"/>
        <v>0</v>
      </c>
      <c r="H27" s="61"/>
      <c r="I27" s="470"/>
      <c r="J27" s="471"/>
      <c r="K27" s="62"/>
      <c r="L27" s="63">
        <v>2000</v>
      </c>
      <c r="M27" s="64"/>
      <c r="N27" s="122">
        <v>0.60768</v>
      </c>
      <c r="O27" s="121">
        <f t="shared" si="3"/>
        <v>1215.3599999999999</v>
      </c>
      <c r="P27" s="65"/>
      <c r="Q27" s="66"/>
      <c r="R27" s="66"/>
      <c r="S27" s="45">
        <f t="shared" si="7"/>
        <v>525</v>
      </c>
      <c r="T27" s="74">
        <f t="shared" si="8"/>
        <v>9567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46.1</v>
      </c>
      <c r="D28" s="42">
        <f t="shared" si="10"/>
        <v>45649</v>
      </c>
      <c r="E28" s="192">
        <f t="shared" si="6"/>
        <v>525</v>
      </c>
      <c r="F28" s="127">
        <f t="shared" si="1"/>
        <v>2445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525</v>
      </c>
      <c r="T28" s="74">
        <f t="shared" si="8"/>
        <v>10092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47.1</v>
      </c>
      <c r="D29" s="42">
        <f t="shared" si="10"/>
        <v>45650</v>
      </c>
      <c r="E29" s="192">
        <f t="shared" si="6"/>
        <v>525</v>
      </c>
      <c r="F29" s="127">
        <f t="shared" si="1"/>
        <v>2445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525</v>
      </c>
      <c r="T29" s="74">
        <f t="shared" si="8"/>
        <v>10617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48.1</v>
      </c>
      <c r="D30" s="42">
        <f t="shared" si="10"/>
        <v>45651</v>
      </c>
      <c r="E30" s="192">
        <f t="shared" si="6"/>
        <v>525</v>
      </c>
      <c r="F30" s="127">
        <f t="shared" si="1"/>
        <v>2445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525</v>
      </c>
      <c r="T30" s="75">
        <f t="shared" si="8"/>
        <v>11142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49.1</v>
      </c>
      <c r="D31" s="42">
        <f t="shared" si="10"/>
        <v>45652</v>
      </c>
      <c r="E31" s="192">
        <f t="shared" si="6"/>
        <v>525</v>
      </c>
      <c r="F31" s="127">
        <f t="shared" si="1"/>
        <v>2445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525</v>
      </c>
      <c r="T31" s="74">
        <f t="shared" si="8"/>
        <v>11667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50.1</v>
      </c>
      <c r="D32" s="42">
        <f t="shared" si="10"/>
        <v>45653</v>
      </c>
      <c r="E32" s="192">
        <f t="shared" si="6"/>
        <v>525</v>
      </c>
      <c r="F32" s="127">
        <f t="shared" si="1"/>
        <v>2445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525</v>
      </c>
      <c r="T32" s="74">
        <f t="shared" si="8"/>
        <v>12192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51.1</v>
      </c>
      <c r="D33" s="42">
        <f t="shared" si="10"/>
        <v>45654</v>
      </c>
      <c r="E33" s="192">
        <f t="shared" si="6"/>
        <v>525</v>
      </c>
      <c r="F33" s="127">
        <f t="shared" si="1"/>
        <v>2445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525</v>
      </c>
      <c r="T33" s="74">
        <f t="shared" si="8"/>
        <v>12717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52.1</v>
      </c>
      <c r="D34" s="42">
        <f t="shared" si="10"/>
        <v>45655</v>
      </c>
      <c r="E34" s="192">
        <f t="shared" si="6"/>
        <v>525</v>
      </c>
      <c r="F34" s="127">
        <f t="shared" si="1"/>
        <v>2445</v>
      </c>
      <c r="G34" s="127">
        <f t="shared" si="2"/>
        <v>0</v>
      </c>
      <c r="H34" s="61"/>
      <c r="I34" s="470"/>
      <c r="J34" s="471"/>
      <c r="K34" s="62"/>
      <c r="L34" s="63"/>
      <c r="M34" s="64">
        <v>3000</v>
      </c>
      <c r="N34" s="122">
        <v>0.60768</v>
      </c>
      <c r="O34" s="121">
        <f t="shared" si="3"/>
        <v>1823.04</v>
      </c>
      <c r="P34" s="65"/>
      <c r="Q34" s="66"/>
      <c r="R34" s="66"/>
      <c r="S34" s="45">
        <f t="shared" si="7"/>
        <v>525</v>
      </c>
      <c r="T34" s="74">
        <f t="shared" si="8"/>
        <v>13242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53.1</v>
      </c>
      <c r="D35" s="42">
        <f t="shared" si="10"/>
        <v>45656</v>
      </c>
      <c r="E35" s="192">
        <f t="shared" si="6"/>
        <v>525</v>
      </c>
      <c r="F35" s="127">
        <f t="shared" si="1"/>
        <v>2445</v>
      </c>
      <c r="G35" s="127">
        <f t="shared" si="2"/>
        <v>10.559999999999997</v>
      </c>
      <c r="H35" s="61">
        <v>1</v>
      </c>
      <c r="I35" s="470" t="s">
        <v>155</v>
      </c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524</v>
      </c>
      <c r="T35" s="74">
        <f t="shared" si="8"/>
        <v>13766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54.1</v>
      </c>
      <c r="D36" s="42">
        <f t="shared" si="10"/>
        <v>45657</v>
      </c>
      <c r="E36" s="192">
        <f t="shared" si="6"/>
        <v>524</v>
      </c>
      <c r="F36" s="127">
        <f t="shared" si="1"/>
        <v>2445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524</v>
      </c>
      <c r="T36" s="74">
        <f t="shared" si="8"/>
        <v>14290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55.1</v>
      </c>
      <c r="D37" s="42">
        <f t="shared" si="10"/>
        <v>45658</v>
      </c>
      <c r="E37" s="192">
        <f t="shared" si="6"/>
        <v>524</v>
      </c>
      <c r="F37" s="127">
        <f t="shared" si="1"/>
        <v>2445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524</v>
      </c>
      <c r="T37" s="75">
        <f t="shared" si="8"/>
        <v>14814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56.1</v>
      </c>
      <c r="D38" s="42">
        <f t="shared" si="10"/>
        <v>45659</v>
      </c>
      <c r="E38" s="192">
        <f t="shared" si="6"/>
        <v>524</v>
      </c>
      <c r="F38" s="127">
        <f t="shared" si="1"/>
        <v>2445</v>
      </c>
      <c r="G38" s="127">
        <f t="shared" si="2"/>
        <v>0</v>
      </c>
      <c r="H38" s="61"/>
      <c r="I38" s="470"/>
      <c r="J38" s="471"/>
      <c r="K38" s="62"/>
      <c r="L38" s="63"/>
      <c r="M38" s="64">
        <v>2000</v>
      </c>
      <c r="N38" s="122">
        <v>0.5131</v>
      </c>
      <c r="O38" s="121">
        <f t="shared" si="3"/>
        <v>1026.2</v>
      </c>
      <c r="P38" s="65"/>
      <c r="Q38" s="66"/>
      <c r="R38" s="66"/>
      <c r="S38" s="45">
        <f t="shared" si="7"/>
        <v>524</v>
      </c>
      <c r="T38" s="74">
        <f t="shared" si="8"/>
        <v>15338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57.1</v>
      </c>
      <c r="D39" s="42">
        <f t="shared" si="10"/>
        <v>45660</v>
      </c>
      <c r="E39" s="192">
        <f t="shared" si="6"/>
        <v>524</v>
      </c>
      <c r="F39" s="127">
        <f t="shared" si="1"/>
        <v>2445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524</v>
      </c>
      <c r="T39" s="74">
        <f t="shared" si="8"/>
        <v>15862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58.1</v>
      </c>
      <c r="D40" s="42">
        <f t="shared" si="10"/>
        <v>45661</v>
      </c>
      <c r="E40" s="192">
        <f t="shared" si="6"/>
        <v>524</v>
      </c>
      <c r="F40" s="127">
        <f t="shared" si="1"/>
        <v>2445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524</v>
      </c>
      <c r="T40" s="74">
        <f t="shared" si="8"/>
        <v>16386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59.1</v>
      </c>
      <c r="D41" s="42">
        <f t="shared" si="10"/>
        <v>45662</v>
      </c>
      <c r="E41" s="192">
        <f t="shared" si="6"/>
        <v>524</v>
      </c>
      <c r="F41" s="127">
        <f t="shared" si="1"/>
        <v>2445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524</v>
      </c>
      <c r="T41" s="74">
        <f t="shared" si="8"/>
        <v>16910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60.1</v>
      </c>
      <c r="D42" s="42">
        <f t="shared" si="10"/>
        <v>45663</v>
      </c>
      <c r="E42" s="192">
        <f t="shared" si="6"/>
        <v>524</v>
      </c>
      <c r="F42" s="127">
        <f t="shared" si="1"/>
        <v>2445</v>
      </c>
      <c r="G42" s="127">
        <f t="shared" si="2"/>
        <v>0</v>
      </c>
      <c r="H42" s="61"/>
      <c r="I42" s="470"/>
      <c r="J42" s="471"/>
      <c r="K42" s="62"/>
      <c r="L42" s="63"/>
      <c r="M42" s="64">
        <v>3000</v>
      </c>
      <c r="N42" s="122">
        <v>0.5131</v>
      </c>
      <c r="O42" s="121">
        <f t="shared" si="3"/>
        <v>1539.3</v>
      </c>
      <c r="P42" s="65"/>
      <c r="Q42" s="66"/>
      <c r="R42" s="66"/>
      <c r="S42" s="45">
        <f t="shared" si="7"/>
        <v>524</v>
      </c>
      <c r="T42" s="74">
        <f t="shared" si="8"/>
        <v>17434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61.1</v>
      </c>
      <c r="D43" s="42">
        <f t="shared" si="10"/>
        <v>45664</v>
      </c>
      <c r="E43" s="192">
        <f t="shared" si="6"/>
        <v>524</v>
      </c>
      <c r="F43" s="127">
        <f t="shared" si="1"/>
        <v>2445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524</v>
      </c>
      <c r="T43" s="74">
        <f t="shared" si="8"/>
        <v>17958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62.1</v>
      </c>
      <c r="D44" s="42">
        <f t="shared" si="11"/>
        <v>45665</v>
      </c>
      <c r="E44" s="192">
        <f t="shared" si="6"/>
        <v>524</v>
      </c>
      <c r="F44" s="127">
        <f t="shared" si="1"/>
        <v>2445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524</v>
      </c>
      <c r="T44" s="75">
        <f t="shared" si="8"/>
        <v>18482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63.1</v>
      </c>
      <c r="D45" s="42">
        <f t="shared" si="11"/>
        <v>45666</v>
      </c>
      <c r="E45" s="192">
        <f t="shared" si="6"/>
        <v>524</v>
      </c>
      <c r="F45" s="127">
        <f t="shared" si="1"/>
        <v>2445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524</v>
      </c>
      <c r="T45" s="74">
        <f>T44+S45</f>
        <v>19006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64.099999999999994</v>
      </c>
      <c r="D46" s="42">
        <f t="shared" si="11"/>
        <v>45667</v>
      </c>
      <c r="E46" s="192">
        <f t="shared" si="6"/>
        <v>524</v>
      </c>
      <c r="F46" s="127">
        <f t="shared" si="1"/>
        <v>2445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524</v>
      </c>
      <c r="T46" s="74">
        <f>T45+S46</f>
        <v>19530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65.099999999999994</v>
      </c>
      <c r="D47" s="42">
        <f t="shared" si="11"/>
        <v>45668</v>
      </c>
      <c r="E47" s="192">
        <f t="shared" si="6"/>
        <v>524</v>
      </c>
      <c r="F47" s="127">
        <f t="shared" si="1"/>
        <v>2445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524</v>
      </c>
      <c r="T47" s="74">
        <f t="shared" si="8"/>
        <v>20054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66.099999999999994</v>
      </c>
      <c r="D48" s="42">
        <f t="shared" si="11"/>
        <v>45669</v>
      </c>
      <c r="E48" s="192">
        <f t="shared" si="6"/>
        <v>524</v>
      </c>
      <c r="F48" s="127">
        <f t="shared" si="1"/>
        <v>2445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524</v>
      </c>
      <c r="T48" s="74">
        <f t="shared" si="8"/>
        <v>20578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67.099999999999994</v>
      </c>
      <c r="D49" s="42">
        <f t="shared" si="11"/>
        <v>45670</v>
      </c>
      <c r="E49" s="192">
        <f t="shared" si="6"/>
        <v>0</v>
      </c>
      <c r="F49" s="127">
        <f t="shared" si="1"/>
        <v>2445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 t="s">
        <v>304</v>
      </c>
      <c r="Q49" s="66">
        <v>524</v>
      </c>
      <c r="R49" s="66">
        <v>14833</v>
      </c>
      <c r="S49" s="45">
        <f t="shared" si="7"/>
        <v>0</v>
      </c>
      <c r="T49" s="74">
        <f t="shared" si="8"/>
        <v>20578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68.099999999999994</v>
      </c>
      <c r="D50" s="42">
        <f t="shared" si="11"/>
        <v>45671</v>
      </c>
      <c r="E50" s="192">
        <f t="shared" si="6"/>
        <v>0</v>
      </c>
      <c r="F50" s="127">
        <f t="shared" si="1"/>
        <v>2445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20578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69.099999999999994</v>
      </c>
      <c r="D51" s="42">
        <f t="shared" si="11"/>
        <v>45672</v>
      </c>
      <c r="E51" s="192">
        <f t="shared" si="6"/>
        <v>0</v>
      </c>
      <c r="F51" s="127">
        <f t="shared" si="1"/>
        <v>2445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20578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70.099999999999994</v>
      </c>
      <c r="D52" s="42">
        <f t="shared" si="11"/>
        <v>45673</v>
      </c>
      <c r="E52" s="192">
        <f t="shared" si="6"/>
        <v>0</v>
      </c>
      <c r="F52" s="127">
        <f t="shared" si="1"/>
        <v>2445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20578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71.099999999999994</v>
      </c>
      <c r="D53" s="42">
        <f t="shared" si="11"/>
        <v>45674</v>
      </c>
      <c r="E53" s="192">
        <f t="shared" si="6"/>
        <v>0</v>
      </c>
      <c r="F53" s="127">
        <f t="shared" si="1"/>
        <v>2445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20578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72.099999999999994</v>
      </c>
      <c r="D54" s="42">
        <f t="shared" si="11"/>
        <v>45675</v>
      </c>
      <c r="E54" s="192">
        <f t="shared" si="6"/>
        <v>0</v>
      </c>
      <c r="F54" s="127">
        <f t="shared" si="1"/>
        <v>2445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20578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73.099999999999994</v>
      </c>
      <c r="D55" s="42">
        <f t="shared" si="11"/>
        <v>45676</v>
      </c>
      <c r="E55" s="192">
        <f t="shared" si="6"/>
        <v>0</v>
      </c>
      <c r="F55" s="127">
        <f t="shared" si="1"/>
        <v>2445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20578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74.099999999999994</v>
      </c>
      <c r="D56" s="42">
        <f t="shared" si="11"/>
        <v>45677</v>
      </c>
      <c r="E56" s="192">
        <f t="shared" si="6"/>
        <v>0</v>
      </c>
      <c r="F56" s="127">
        <f t="shared" si="1"/>
        <v>2445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20578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75.099999999999994</v>
      </c>
      <c r="D57" s="42">
        <f t="shared" si="11"/>
        <v>45678</v>
      </c>
      <c r="E57" s="192">
        <f>E56-H56-Q57</f>
        <v>0</v>
      </c>
      <c r="F57" s="127">
        <f t="shared" si="1"/>
        <v>2445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20578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76.099999999999994</v>
      </c>
      <c r="D58" s="44">
        <f t="shared" si="11"/>
        <v>45679</v>
      </c>
      <c r="E58" s="192">
        <f>E57-H57-Q58</f>
        <v>0</v>
      </c>
      <c r="F58" s="127">
        <f t="shared" si="1"/>
        <v>2445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20578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12.559999999999997</v>
      </c>
      <c r="H59" s="46">
        <f>SUM(H10:H58)</f>
        <v>2</v>
      </c>
      <c r="I59" s="485"/>
      <c r="J59" s="486"/>
      <c r="K59" s="480">
        <f>SUM(K10:M58)</f>
        <v>17100</v>
      </c>
      <c r="L59" s="481"/>
      <c r="M59" s="482"/>
      <c r="N59" s="120"/>
      <c r="O59" s="120">
        <f>SUM(O10:O58)</f>
        <v>10249.797999999999</v>
      </c>
      <c r="P59" s="47"/>
      <c r="Q59" s="48">
        <f>SUM(Q10:Q58)</f>
        <v>630</v>
      </c>
      <c r="R59" s="48">
        <f>SUM(R10:R58)</f>
        <v>15649</v>
      </c>
      <c r="S59" s="49"/>
      <c r="T59" s="77">
        <f t="shared" si="12"/>
        <v>20578</v>
      </c>
      <c r="U59" s="78"/>
      <c r="V59" s="78"/>
      <c r="W59" s="151"/>
      <c r="X59" s="152"/>
      <c r="Y59" s="154">
        <f>SUM(Y10:Y30)</f>
        <v>222.59999999999997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4500-000000000000}">
      <formula1>$AA$10:$AA$25</formula1>
    </dataValidation>
  </dataValidation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00B050"/>
  </sheetPr>
  <dimension ref="A1:AL101"/>
  <sheetViews>
    <sheetView topLeftCell="E1" workbookViewId="0">
      <selection activeCell="O59" sqref="O5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2444</v>
      </c>
      <c r="E2" s="445"/>
      <c r="F2" s="446"/>
      <c r="G2" s="139"/>
      <c r="H2" s="413" t="s">
        <v>2</v>
      </c>
      <c r="I2" s="414"/>
      <c r="J2" s="442">
        <v>628</v>
      </c>
      <c r="K2" s="443"/>
      <c r="L2" s="29" t="s">
        <v>3</v>
      </c>
      <c r="M2" s="165">
        <f>T59</f>
        <v>21590</v>
      </c>
      <c r="N2" s="29" t="s">
        <v>14</v>
      </c>
      <c r="O2" s="181">
        <f>K59</f>
        <v>18550</v>
      </c>
      <c r="P2" s="29" t="s">
        <v>40</v>
      </c>
      <c r="Q2" s="53"/>
      <c r="R2" s="186" t="s">
        <v>236</v>
      </c>
      <c r="S2" s="160">
        <f>Y59</f>
        <v>147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62</v>
      </c>
      <c r="E3" s="448"/>
      <c r="F3" s="449"/>
      <c r="G3" s="140"/>
      <c r="H3" s="392" t="s">
        <v>4</v>
      </c>
      <c r="I3" s="393"/>
      <c r="J3" s="440">
        <v>4353</v>
      </c>
      <c r="K3" s="441"/>
      <c r="L3" s="28" t="s">
        <v>113</v>
      </c>
      <c r="M3" s="166">
        <f>J3/J2</f>
        <v>6.9315286624203818</v>
      </c>
      <c r="N3" s="171" t="s">
        <v>15</v>
      </c>
      <c r="O3" s="182">
        <f>(O2/(J7-J3))</f>
        <v>1.5845220808063551</v>
      </c>
      <c r="P3" s="171" t="s">
        <v>41</v>
      </c>
      <c r="Q3" s="54"/>
      <c r="R3" s="187" t="s">
        <v>237</v>
      </c>
      <c r="S3" s="161">
        <f>G59</f>
        <v>1.4000000000000001</v>
      </c>
    </row>
    <row r="4" spans="1:38" ht="18.75" x14ac:dyDescent="0.3">
      <c r="A4" s="387" t="s">
        <v>5</v>
      </c>
      <c r="B4" s="388"/>
      <c r="C4" s="389"/>
      <c r="D4" s="436">
        <v>45624</v>
      </c>
      <c r="E4" s="437"/>
      <c r="F4" s="438"/>
      <c r="G4" s="138"/>
      <c r="H4" s="433" t="s">
        <v>6</v>
      </c>
      <c r="I4" s="434"/>
      <c r="J4" s="395">
        <f>H59</f>
        <v>1</v>
      </c>
      <c r="K4" s="435"/>
      <c r="L4" s="30" t="s">
        <v>7</v>
      </c>
      <c r="M4" s="167">
        <f>(SUM(H10:H20)/J2)+(SUM(H21:H58)/(J2-J5-AB2))</f>
        <v>1.5923566878980893E-3</v>
      </c>
      <c r="N4" s="175" t="s">
        <v>111</v>
      </c>
      <c r="O4" s="183">
        <f>O59</f>
        <v>10750.468037662349</v>
      </c>
      <c r="P4" s="172" t="s">
        <v>39</v>
      </c>
      <c r="Q4" s="54"/>
      <c r="R4" s="187" t="s">
        <v>242</v>
      </c>
      <c r="S4" s="161">
        <f>O2-S3-S2</f>
        <v>18401.599999999999</v>
      </c>
    </row>
    <row r="5" spans="1:38" ht="18.75" x14ac:dyDescent="0.3">
      <c r="A5" s="387" t="s">
        <v>8</v>
      </c>
      <c r="B5" s="388"/>
      <c r="C5" s="389"/>
      <c r="D5" s="436">
        <v>45663</v>
      </c>
      <c r="E5" s="437"/>
      <c r="F5" s="438"/>
      <c r="G5" s="138"/>
      <c r="H5" s="433" t="s">
        <v>106</v>
      </c>
      <c r="I5" s="434"/>
      <c r="J5" s="395">
        <f>SUM(Q10:Q25)</f>
        <v>70</v>
      </c>
      <c r="K5" s="435"/>
      <c r="L5" s="30" t="s">
        <v>10</v>
      </c>
      <c r="M5" s="168">
        <f>((J7-J3)/M2)*1000</f>
        <v>542.24177860120426</v>
      </c>
      <c r="N5" s="173" t="s">
        <v>112</v>
      </c>
      <c r="O5" s="184">
        <f>O4/(J7-J3)</f>
        <v>0.91829401534657462</v>
      </c>
      <c r="P5" s="173" t="s">
        <v>42</v>
      </c>
      <c r="Q5" s="54"/>
      <c r="R5" s="187" t="s">
        <v>238</v>
      </c>
      <c r="S5" s="161">
        <f>S4/J6</f>
        <v>33.03698384201077</v>
      </c>
    </row>
    <row r="6" spans="1:38" ht="18.75" x14ac:dyDescent="0.3">
      <c r="A6" s="387" t="s">
        <v>11</v>
      </c>
      <c r="B6" s="388"/>
      <c r="C6" s="389"/>
      <c r="D6" s="447">
        <v>28.3</v>
      </c>
      <c r="E6" s="448"/>
      <c r="F6" s="449"/>
      <c r="G6" s="140"/>
      <c r="H6" s="433" t="s">
        <v>107</v>
      </c>
      <c r="I6" s="434"/>
      <c r="J6" s="395">
        <f>Q59-J5</f>
        <v>557</v>
      </c>
      <c r="K6" s="435"/>
      <c r="L6" s="28" t="s">
        <v>109</v>
      </c>
      <c r="M6" s="169">
        <f>SUM(R40:R58)/SUM(Q40:Q58)</f>
        <v>27.89048473967684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67.3</v>
      </c>
      <c r="E7" s="464"/>
      <c r="F7" s="465"/>
      <c r="G7" s="141"/>
      <c r="H7" s="459" t="s">
        <v>12</v>
      </c>
      <c r="I7" s="460"/>
      <c r="J7" s="461">
        <f>R59</f>
        <v>16060</v>
      </c>
      <c r="K7" s="462"/>
      <c r="L7" s="31" t="s">
        <v>110</v>
      </c>
      <c r="M7" s="170">
        <f>SUM(R10:R25)/SUM(Q10:Q25)</f>
        <v>7.5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297</v>
      </c>
      <c r="L9" s="6" t="s">
        <v>246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28.3</v>
      </c>
      <c r="D10" s="41">
        <f>D4</f>
        <v>45624</v>
      </c>
      <c r="E10" s="192">
        <f>J2</f>
        <v>628</v>
      </c>
      <c r="F10" s="127">
        <f>D$2</f>
        <v>2444</v>
      </c>
      <c r="G10" s="127">
        <f>H10*X10</f>
        <v>0</v>
      </c>
      <c r="H10" s="55"/>
      <c r="I10" s="468"/>
      <c r="J10" s="469"/>
      <c r="K10" s="56">
        <v>2500</v>
      </c>
      <c r="L10" s="57"/>
      <c r="M10" s="58"/>
      <c r="N10" s="121">
        <v>0.73622361506493961</v>
      </c>
      <c r="O10" s="121">
        <f>SUM(K10:M10)*N10</f>
        <v>1840.5590376623491</v>
      </c>
      <c r="P10" s="119" t="s">
        <v>290</v>
      </c>
      <c r="Q10" s="60"/>
      <c r="R10" s="60"/>
      <c r="S10" s="45">
        <f>E10-H10-Q10</f>
        <v>628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29.3</v>
      </c>
      <c r="D11" s="42">
        <f>D10+1</f>
        <v>45625</v>
      </c>
      <c r="E11" s="192">
        <f>E10-H10-Q11</f>
        <v>628</v>
      </c>
      <c r="F11" s="127">
        <f t="shared" ref="F11:F58" si="1">D$2</f>
        <v>2444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628</v>
      </c>
      <c r="T11" s="74">
        <f>T10+S11</f>
        <v>628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30.3</v>
      </c>
      <c r="D12" s="42">
        <f t="shared" si="5"/>
        <v>45626</v>
      </c>
      <c r="E12" s="192">
        <f t="shared" ref="E12:E56" si="6">E11-H11-Q12</f>
        <v>628</v>
      </c>
      <c r="F12" s="127">
        <f t="shared" si="1"/>
        <v>2444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628</v>
      </c>
      <c r="T12" s="74">
        <f t="shared" ref="T12:T51" si="8">T11+S12</f>
        <v>1256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31.3</v>
      </c>
      <c r="D13" s="42">
        <f t="shared" si="5"/>
        <v>45627</v>
      </c>
      <c r="E13" s="192">
        <f t="shared" si="6"/>
        <v>628</v>
      </c>
      <c r="F13" s="127">
        <f t="shared" si="1"/>
        <v>2444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628</v>
      </c>
      <c r="T13" s="74">
        <f t="shared" si="8"/>
        <v>1884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32.299999999999997</v>
      </c>
      <c r="D14" s="42">
        <f t="shared" si="5"/>
        <v>45628</v>
      </c>
      <c r="E14" s="192">
        <f t="shared" si="6"/>
        <v>628</v>
      </c>
      <c r="F14" s="127">
        <f t="shared" si="1"/>
        <v>2444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628</v>
      </c>
      <c r="T14" s="74">
        <f t="shared" si="8"/>
        <v>2512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33.299999999999997</v>
      </c>
      <c r="D15" s="42">
        <f t="shared" si="5"/>
        <v>45629</v>
      </c>
      <c r="E15" s="192">
        <f>E14-H14-Q15</f>
        <v>628</v>
      </c>
      <c r="F15" s="127">
        <f t="shared" si="1"/>
        <v>2444</v>
      </c>
      <c r="G15" s="127">
        <f t="shared" si="2"/>
        <v>1.4000000000000001</v>
      </c>
      <c r="H15" s="61">
        <v>1</v>
      </c>
      <c r="I15" s="470" t="s">
        <v>161</v>
      </c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627</v>
      </c>
      <c r="T15" s="74">
        <f t="shared" si="8"/>
        <v>3139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34.299999999999997</v>
      </c>
      <c r="D16" s="42">
        <f t="shared" si="5"/>
        <v>45630</v>
      </c>
      <c r="E16" s="192">
        <f t="shared" si="6"/>
        <v>627</v>
      </c>
      <c r="F16" s="127">
        <f t="shared" si="1"/>
        <v>2444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627</v>
      </c>
      <c r="T16" s="75">
        <f t="shared" si="8"/>
        <v>3766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35.299999999999997</v>
      </c>
      <c r="D17" s="42">
        <f t="shared" si="5"/>
        <v>45631</v>
      </c>
      <c r="E17" s="192">
        <f t="shared" si="6"/>
        <v>557</v>
      </c>
      <c r="F17" s="127">
        <f t="shared" si="1"/>
        <v>2444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118" t="s">
        <v>265</v>
      </c>
      <c r="Q17" s="66">
        <v>70</v>
      </c>
      <c r="R17" s="66">
        <v>525</v>
      </c>
      <c r="S17" s="45">
        <f t="shared" si="7"/>
        <v>557</v>
      </c>
      <c r="T17" s="74">
        <f t="shared" si="8"/>
        <v>4323</v>
      </c>
      <c r="U17" s="78"/>
      <c r="V17" s="78"/>
      <c r="W17" s="148">
        <v>0.3</v>
      </c>
      <c r="X17" s="148">
        <f t="shared" si="4"/>
        <v>2</v>
      </c>
      <c r="Y17" s="149">
        <f t="shared" si="0"/>
        <v>147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36.299999999999997</v>
      </c>
      <c r="D18" s="42">
        <f t="shared" si="5"/>
        <v>45632</v>
      </c>
      <c r="E18" s="192">
        <f>E17-H17-Q18</f>
        <v>557</v>
      </c>
      <c r="F18" s="127">
        <f t="shared" si="1"/>
        <v>2444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557</v>
      </c>
      <c r="T18" s="74">
        <f t="shared" si="8"/>
        <v>4880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37.299999999999997</v>
      </c>
      <c r="D19" s="42">
        <f t="shared" si="5"/>
        <v>45633</v>
      </c>
      <c r="E19" s="192">
        <f t="shared" si="6"/>
        <v>557</v>
      </c>
      <c r="F19" s="127">
        <f t="shared" si="1"/>
        <v>2444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557</v>
      </c>
      <c r="T19" s="74">
        <f t="shared" si="8"/>
        <v>5437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38.299999999999997</v>
      </c>
      <c r="D20" s="42">
        <f t="shared" si="5"/>
        <v>45634</v>
      </c>
      <c r="E20" s="192">
        <f t="shared" si="6"/>
        <v>557</v>
      </c>
      <c r="F20" s="127">
        <f t="shared" si="1"/>
        <v>2444</v>
      </c>
      <c r="G20" s="127">
        <f t="shared" si="2"/>
        <v>0</v>
      </c>
      <c r="H20" s="61"/>
      <c r="I20" s="470"/>
      <c r="J20" s="471"/>
      <c r="K20" s="62"/>
      <c r="L20" s="63">
        <v>2050</v>
      </c>
      <c r="M20" s="64"/>
      <c r="N20" s="122">
        <v>0.60768</v>
      </c>
      <c r="O20" s="121">
        <f t="shared" si="3"/>
        <v>1245.7439999999999</v>
      </c>
      <c r="P20" s="65"/>
      <c r="Q20" s="66"/>
      <c r="R20" s="66"/>
      <c r="S20" s="45">
        <f t="shared" si="7"/>
        <v>557</v>
      </c>
      <c r="T20" s="74">
        <f t="shared" si="8"/>
        <v>5994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39.299999999999997</v>
      </c>
      <c r="D21" s="42">
        <f t="shared" si="5"/>
        <v>45635</v>
      </c>
      <c r="E21" s="192">
        <f t="shared" si="6"/>
        <v>557</v>
      </c>
      <c r="F21" s="127">
        <f t="shared" si="1"/>
        <v>2444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65"/>
      <c r="Q21" s="66"/>
      <c r="R21" s="66"/>
      <c r="S21" s="45">
        <f t="shared" si="7"/>
        <v>557</v>
      </c>
      <c r="T21" s="74">
        <f t="shared" si="8"/>
        <v>6551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40.299999999999997</v>
      </c>
      <c r="D22" s="42">
        <f t="shared" si="5"/>
        <v>45636</v>
      </c>
      <c r="E22" s="192">
        <f t="shared" si="6"/>
        <v>557</v>
      </c>
      <c r="F22" s="127">
        <f t="shared" si="1"/>
        <v>2444</v>
      </c>
      <c r="G22" s="127">
        <f t="shared" si="2"/>
        <v>0</v>
      </c>
      <c r="H22" s="61"/>
      <c r="I22" s="470"/>
      <c r="J22" s="471"/>
      <c r="K22" s="62"/>
      <c r="L22" s="63">
        <v>2000</v>
      </c>
      <c r="M22" s="64"/>
      <c r="N22" s="122">
        <v>0.60768</v>
      </c>
      <c r="O22" s="121">
        <f t="shared" si="3"/>
        <v>1215.3599999999999</v>
      </c>
      <c r="P22" s="65"/>
      <c r="Q22" s="66"/>
      <c r="R22" s="66"/>
      <c r="S22" s="45">
        <f t="shared" si="7"/>
        <v>557</v>
      </c>
      <c r="T22" s="74">
        <f t="shared" si="8"/>
        <v>7108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41.3</v>
      </c>
      <c r="D23" s="42">
        <f t="shared" si="5"/>
        <v>45637</v>
      </c>
      <c r="E23" s="192">
        <f t="shared" si="6"/>
        <v>557</v>
      </c>
      <c r="F23" s="127">
        <f t="shared" si="1"/>
        <v>2444</v>
      </c>
      <c r="G23" s="127">
        <f t="shared" si="2"/>
        <v>0</v>
      </c>
      <c r="H23" s="61"/>
      <c r="I23" s="470"/>
      <c r="J23" s="471"/>
      <c r="K23" s="62"/>
      <c r="L23" s="63">
        <v>3000</v>
      </c>
      <c r="M23" s="64"/>
      <c r="N23" s="122">
        <v>0.60768</v>
      </c>
      <c r="O23" s="121">
        <f t="shared" si="3"/>
        <v>1823.04</v>
      </c>
      <c r="P23" s="65"/>
      <c r="Q23" s="66"/>
      <c r="R23" s="66"/>
      <c r="S23" s="45">
        <f t="shared" si="7"/>
        <v>557</v>
      </c>
      <c r="T23" s="75">
        <f t="shared" si="8"/>
        <v>7665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42.3</v>
      </c>
      <c r="D24" s="42">
        <f t="shared" si="5"/>
        <v>45638</v>
      </c>
      <c r="E24" s="192">
        <f t="shared" si="6"/>
        <v>557</v>
      </c>
      <c r="F24" s="127">
        <f t="shared" si="1"/>
        <v>2444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557</v>
      </c>
      <c r="T24" s="74">
        <f t="shared" si="8"/>
        <v>8222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43.3</v>
      </c>
      <c r="D25" s="42">
        <f t="shared" si="5"/>
        <v>45639</v>
      </c>
      <c r="E25" s="192">
        <f t="shared" si="6"/>
        <v>557</v>
      </c>
      <c r="F25" s="127">
        <f t="shared" si="1"/>
        <v>2444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557</v>
      </c>
      <c r="T25" s="74">
        <f t="shared" si="8"/>
        <v>8779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44.3</v>
      </c>
      <c r="D26" s="42">
        <f t="shared" si="5"/>
        <v>45640</v>
      </c>
      <c r="E26" s="192">
        <f t="shared" si="6"/>
        <v>557</v>
      </c>
      <c r="F26" s="127">
        <f t="shared" si="1"/>
        <v>2444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557</v>
      </c>
      <c r="T26" s="74">
        <f t="shared" si="8"/>
        <v>9336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45.3</v>
      </c>
      <c r="D27" s="42">
        <f t="shared" si="5"/>
        <v>45641</v>
      </c>
      <c r="E27" s="192">
        <f t="shared" si="6"/>
        <v>557</v>
      </c>
      <c r="F27" s="127">
        <f t="shared" si="1"/>
        <v>2444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557</v>
      </c>
      <c r="T27" s="74">
        <f t="shared" si="8"/>
        <v>9893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46.3</v>
      </c>
      <c r="D28" s="42">
        <f t="shared" si="10"/>
        <v>45642</v>
      </c>
      <c r="E28" s="192">
        <f t="shared" si="6"/>
        <v>557</v>
      </c>
      <c r="F28" s="127">
        <f t="shared" si="1"/>
        <v>2444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557</v>
      </c>
      <c r="T28" s="74">
        <f t="shared" si="8"/>
        <v>10450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47.3</v>
      </c>
      <c r="D29" s="42">
        <f t="shared" si="10"/>
        <v>45643</v>
      </c>
      <c r="E29" s="192">
        <f t="shared" si="6"/>
        <v>557</v>
      </c>
      <c r="F29" s="127">
        <f t="shared" si="1"/>
        <v>2444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557</v>
      </c>
      <c r="T29" s="74">
        <f t="shared" si="8"/>
        <v>11007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48.3</v>
      </c>
      <c r="D30" s="42">
        <f t="shared" si="10"/>
        <v>45644</v>
      </c>
      <c r="E30" s="192">
        <f t="shared" si="6"/>
        <v>557</v>
      </c>
      <c r="F30" s="127">
        <f t="shared" si="1"/>
        <v>2444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557</v>
      </c>
      <c r="T30" s="75">
        <f t="shared" si="8"/>
        <v>11564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49.3</v>
      </c>
      <c r="D31" s="42">
        <f t="shared" si="10"/>
        <v>45645</v>
      </c>
      <c r="E31" s="192">
        <f t="shared" si="6"/>
        <v>557</v>
      </c>
      <c r="F31" s="127">
        <f t="shared" si="1"/>
        <v>2444</v>
      </c>
      <c r="G31" s="127">
        <f t="shared" si="2"/>
        <v>0</v>
      </c>
      <c r="H31" s="61"/>
      <c r="I31" s="470"/>
      <c r="J31" s="471"/>
      <c r="K31" s="62"/>
      <c r="L31" s="63"/>
      <c r="M31" s="64">
        <v>2000</v>
      </c>
      <c r="N31" s="122">
        <v>0.51453000000000004</v>
      </c>
      <c r="O31" s="121">
        <f t="shared" si="3"/>
        <v>1029.0600000000002</v>
      </c>
      <c r="P31" s="65"/>
      <c r="Q31" s="66"/>
      <c r="R31" s="66"/>
      <c r="S31" s="45">
        <f t="shared" si="7"/>
        <v>557</v>
      </c>
      <c r="T31" s="74">
        <f t="shared" si="8"/>
        <v>12121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50.3</v>
      </c>
      <c r="D32" s="42">
        <f t="shared" si="10"/>
        <v>45646</v>
      </c>
      <c r="E32" s="192">
        <f t="shared" si="6"/>
        <v>557</v>
      </c>
      <c r="F32" s="127">
        <f t="shared" si="1"/>
        <v>2444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557</v>
      </c>
      <c r="T32" s="74">
        <f t="shared" si="8"/>
        <v>12678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51.3</v>
      </c>
      <c r="D33" s="42">
        <f t="shared" si="10"/>
        <v>45647</v>
      </c>
      <c r="E33" s="192">
        <f t="shared" si="6"/>
        <v>557</v>
      </c>
      <c r="F33" s="127">
        <f t="shared" si="1"/>
        <v>2444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557</v>
      </c>
      <c r="T33" s="74">
        <f t="shared" si="8"/>
        <v>13235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52.3</v>
      </c>
      <c r="D34" s="42">
        <f t="shared" si="10"/>
        <v>45648</v>
      </c>
      <c r="E34" s="192">
        <f t="shared" si="6"/>
        <v>557</v>
      </c>
      <c r="F34" s="127">
        <f t="shared" si="1"/>
        <v>2444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557</v>
      </c>
      <c r="T34" s="74">
        <f t="shared" si="8"/>
        <v>13792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53.3</v>
      </c>
      <c r="D35" s="42">
        <f t="shared" si="10"/>
        <v>45649</v>
      </c>
      <c r="E35" s="192">
        <f t="shared" si="6"/>
        <v>557</v>
      </c>
      <c r="F35" s="127">
        <f t="shared" si="1"/>
        <v>2444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557</v>
      </c>
      <c r="T35" s="74">
        <f t="shared" si="8"/>
        <v>14349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54.3</v>
      </c>
      <c r="D36" s="42">
        <f t="shared" si="10"/>
        <v>45650</v>
      </c>
      <c r="E36" s="192">
        <f t="shared" si="6"/>
        <v>557</v>
      </c>
      <c r="F36" s="127">
        <f t="shared" si="1"/>
        <v>2444</v>
      </c>
      <c r="G36" s="127">
        <f t="shared" si="2"/>
        <v>0</v>
      </c>
      <c r="H36" s="61"/>
      <c r="I36" s="470"/>
      <c r="J36" s="471"/>
      <c r="K36" s="62"/>
      <c r="L36" s="63"/>
      <c r="M36" s="64">
        <v>2000</v>
      </c>
      <c r="N36" s="122">
        <v>0.51453000000000004</v>
      </c>
      <c r="O36" s="121">
        <f t="shared" si="3"/>
        <v>1029.0600000000002</v>
      </c>
      <c r="P36" s="65"/>
      <c r="Q36" s="66"/>
      <c r="R36" s="66"/>
      <c r="S36" s="45">
        <f t="shared" si="7"/>
        <v>557</v>
      </c>
      <c r="T36" s="74">
        <f t="shared" si="8"/>
        <v>14906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55.3</v>
      </c>
      <c r="D37" s="42">
        <f t="shared" si="10"/>
        <v>45651</v>
      </c>
      <c r="E37" s="192">
        <f t="shared" si="6"/>
        <v>557</v>
      </c>
      <c r="F37" s="127">
        <f t="shared" si="1"/>
        <v>2444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557</v>
      </c>
      <c r="T37" s="75">
        <f t="shared" si="8"/>
        <v>15463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56.3</v>
      </c>
      <c r="D38" s="42">
        <f t="shared" si="10"/>
        <v>45652</v>
      </c>
      <c r="E38" s="192">
        <f t="shared" si="6"/>
        <v>557</v>
      </c>
      <c r="F38" s="127">
        <f t="shared" si="1"/>
        <v>2444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557</v>
      </c>
      <c r="T38" s="74">
        <f t="shared" si="8"/>
        <v>16020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57.3</v>
      </c>
      <c r="D39" s="42">
        <f t="shared" si="10"/>
        <v>45653</v>
      </c>
      <c r="E39" s="192">
        <f t="shared" si="6"/>
        <v>557</v>
      </c>
      <c r="F39" s="127">
        <f t="shared" si="1"/>
        <v>2444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557</v>
      </c>
      <c r="T39" s="74">
        <f t="shared" si="8"/>
        <v>16577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58.3</v>
      </c>
      <c r="D40" s="42">
        <f t="shared" si="10"/>
        <v>45654</v>
      </c>
      <c r="E40" s="192">
        <f t="shared" si="6"/>
        <v>557</v>
      </c>
      <c r="F40" s="127">
        <f t="shared" si="1"/>
        <v>2444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557</v>
      </c>
      <c r="T40" s="74">
        <f t="shared" si="8"/>
        <v>17134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59.3</v>
      </c>
      <c r="D41" s="42">
        <f t="shared" si="10"/>
        <v>45655</v>
      </c>
      <c r="E41" s="192">
        <f t="shared" si="6"/>
        <v>557</v>
      </c>
      <c r="F41" s="127">
        <f t="shared" si="1"/>
        <v>2444</v>
      </c>
      <c r="G41" s="127">
        <f t="shared" si="2"/>
        <v>0</v>
      </c>
      <c r="H41" s="61"/>
      <c r="I41" s="470"/>
      <c r="J41" s="471"/>
      <c r="K41" s="62"/>
      <c r="L41" s="63"/>
      <c r="M41" s="64">
        <v>1500</v>
      </c>
      <c r="N41" s="122">
        <v>0.51453000000000004</v>
      </c>
      <c r="O41" s="121">
        <f t="shared" si="3"/>
        <v>771.79500000000007</v>
      </c>
      <c r="P41" s="65"/>
      <c r="Q41" s="66"/>
      <c r="R41" s="66"/>
      <c r="S41" s="45">
        <f t="shared" si="7"/>
        <v>557</v>
      </c>
      <c r="T41" s="74">
        <f t="shared" si="8"/>
        <v>17691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60.3</v>
      </c>
      <c r="D42" s="42">
        <f t="shared" si="10"/>
        <v>45656</v>
      </c>
      <c r="E42" s="192">
        <f t="shared" si="6"/>
        <v>557</v>
      </c>
      <c r="F42" s="127">
        <f t="shared" si="1"/>
        <v>2444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557</v>
      </c>
      <c r="T42" s="74">
        <f t="shared" si="8"/>
        <v>18248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61.3</v>
      </c>
      <c r="D43" s="42">
        <f t="shared" si="10"/>
        <v>45657</v>
      </c>
      <c r="E43" s="192">
        <f t="shared" si="6"/>
        <v>557</v>
      </c>
      <c r="F43" s="127">
        <f t="shared" si="1"/>
        <v>2444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557</v>
      </c>
      <c r="T43" s="74">
        <f t="shared" si="8"/>
        <v>18805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62.3</v>
      </c>
      <c r="D44" s="42">
        <f t="shared" si="11"/>
        <v>45658</v>
      </c>
      <c r="E44" s="192">
        <f t="shared" si="6"/>
        <v>557</v>
      </c>
      <c r="F44" s="127">
        <f t="shared" si="1"/>
        <v>2444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557</v>
      </c>
      <c r="T44" s="75">
        <f t="shared" si="8"/>
        <v>19362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63.3</v>
      </c>
      <c r="D45" s="42">
        <f t="shared" si="11"/>
        <v>45659</v>
      </c>
      <c r="E45" s="192">
        <f t="shared" si="6"/>
        <v>557</v>
      </c>
      <c r="F45" s="127">
        <f t="shared" si="1"/>
        <v>2444</v>
      </c>
      <c r="G45" s="127">
        <f t="shared" si="2"/>
        <v>0</v>
      </c>
      <c r="H45" s="61"/>
      <c r="I45" s="470"/>
      <c r="J45" s="471"/>
      <c r="K45" s="62"/>
      <c r="L45" s="63"/>
      <c r="M45" s="64">
        <v>2000</v>
      </c>
      <c r="N45" s="122">
        <v>0.5131</v>
      </c>
      <c r="O45" s="121">
        <f t="shared" si="3"/>
        <v>1026.2</v>
      </c>
      <c r="P45" s="65"/>
      <c r="Q45" s="66"/>
      <c r="R45" s="66"/>
      <c r="S45" s="45">
        <f t="shared" si="7"/>
        <v>557</v>
      </c>
      <c r="T45" s="74">
        <f>T44+S45</f>
        <v>19919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64.3</v>
      </c>
      <c r="D46" s="42">
        <f t="shared" si="11"/>
        <v>45660</v>
      </c>
      <c r="E46" s="192">
        <f t="shared" si="6"/>
        <v>557</v>
      </c>
      <c r="F46" s="127">
        <f t="shared" si="1"/>
        <v>2444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557</v>
      </c>
      <c r="T46" s="74">
        <f>T45+S46</f>
        <v>20476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65.3</v>
      </c>
      <c r="D47" s="42">
        <f t="shared" si="11"/>
        <v>45661</v>
      </c>
      <c r="E47" s="192">
        <f t="shared" si="6"/>
        <v>557</v>
      </c>
      <c r="F47" s="127">
        <f t="shared" si="1"/>
        <v>2444</v>
      </c>
      <c r="G47" s="127">
        <f t="shared" si="2"/>
        <v>0</v>
      </c>
      <c r="H47" s="61"/>
      <c r="I47" s="470"/>
      <c r="J47" s="471"/>
      <c r="K47" s="62"/>
      <c r="L47" s="63"/>
      <c r="M47" s="64">
        <v>1500</v>
      </c>
      <c r="N47" s="122">
        <v>0.5131</v>
      </c>
      <c r="O47" s="121">
        <f t="shared" si="3"/>
        <v>769.65</v>
      </c>
      <c r="P47" s="65"/>
      <c r="Q47" s="66"/>
      <c r="R47" s="66"/>
      <c r="S47" s="45">
        <f t="shared" si="7"/>
        <v>557</v>
      </c>
      <c r="T47" s="74">
        <f t="shared" si="8"/>
        <v>21033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66.3</v>
      </c>
      <c r="D48" s="42">
        <f t="shared" si="11"/>
        <v>45662</v>
      </c>
      <c r="E48" s="192">
        <f t="shared" si="6"/>
        <v>557</v>
      </c>
      <c r="F48" s="127">
        <f t="shared" si="1"/>
        <v>2444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557</v>
      </c>
      <c r="T48" s="74">
        <f t="shared" si="8"/>
        <v>21590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67.3</v>
      </c>
      <c r="D49" s="42">
        <f t="shared" si="11"/>
        <v>45663</v>
      </c>
      <c r="E49" s="192">
        <f t="shared" si="6"/>
        <v>0</v>
      </c>
      <c r="F49" s="127">
        <f t="shared" si="1"/>
        <v>2444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 t="s">
        <v>303</v>
      </c>
      <c r="Q49" s="66">
        <v>557</v>
      </c>
      <c r="R49" s="66">
        <v>15535</v>
      </c>
      <c r="S49" s="45">
        <f t="shared" si="7"/>
        <v>0</v>
      </c>
      <c r="T49" s="74">
        <f t="shared" si="8"/>
        <v>21590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68.3</v>
      </c>
      <c r="D50" s="42">
        <f t="shared" si="11"/>
        <v>45664</v>
      </c>
      <c r="E50" s="192">
        <f t="shared" si="6"/>
        <v>0</v>
      </c>
      <c r="F50" s="127">
        <f t="shared" si="1"/>
        <v>2444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21590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69.3</v>
      </c>
      <c r="D51" s="42">
        <f t="shared" si="11"/>
        <v>45665</v>
      </c>
      <c r="E51" s="192">
        <f t="shared" si="6"/>
        <v>0</v>
      </c>
      <c r="F51" s="127">
        <f t="shared" si="1"/>
        <v>2444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21590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70.3</v>
      </c>
      <c r="D52" s="42">
        <f t="shared" si="11"/>
        <v>45666</v>
      </c>
      <c r="E52" s="192">
        <f t="shared" si="6"/>
        <v>0</v>
      </c>
      <c r="F52" s="127">
        <f t="shared" si="1"/>
        <v>2444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21590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71.3</v>
      </c>
      <c r="D53" s="42">
        <f t="shared" si="11"/>
        <v>45667</v>
      </c>
      <c r="E53" s="192">
        <f t="shared" si="6"/>
        <v>0</v>
      </c>
      <c r="F53" s="127">
        <f t="shared" si="1"/>
        <v>2444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21590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72.3</v>
      </c>
      <c r="D54" s="42">
        <f t="shared" si="11"/>
        <v>45668</v>
      </c>
      <c r="E54" s="192">
        <f t="shared" si="6"/>
        <v>0</v>
      </c>
      <c r="F54" s="127">
        <f t="shared" si="1"/>
        <v>2444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21590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73.3</v>
      </c>
      <c r="D55" s="42">
        <f t="shared" si="11"/>
        <v>45669</v>
      </c>
      <c r="E55" s="192">
        <f t="shared" si="6"/>
        <v>0</v>
      </c>
      <c r="F55" s="127">
        <f t="shared" si="1"/>
        <v>2444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21590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74.3</v>
      </c>
      <c r="D56" s="42">
        <f t="shared" si="11"/>
        <v>45670</v>
      </c>
      <c r="E56" s="192">
        <f t="shared" si="6"/>
        <v>0</v>
      </c>
      <c r="F56" s="127">
        <f t="shared" si="1"/>
        <v>2444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21590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75.3</v>
      </c>
      <c r="D57" s="42">
        <f t="shared" si="11"/>
        <v>45671</v>
      </c>
      <c r="E57" s="192">
        <f>E56-H56-Q57</f>
        <v>0</v>
      </c>
      <c r="F57" s="127">
        <f t="shared" si="1"/>
        <v>2444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21590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76.3</v>
      </c>
      <c r="D58" s="44">
        <f t="shared" si="11"/>
        <v>45672</v>
      </c>
      <c r="E58" s="192">
        <f>E57-H57-Q58</f>
        <v>0</v>
      </c>
      <c r="F58" s="127">
        <f t="shared" si="1"/>
        <v>2444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21590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1.4000000000000001</v>
      </c>
      <c r="H59" s="46">
        <f>SUM(H10:H58)</f>
        <v>1</v>
      </c>
      <c r="I59" s="485"/>
      <c r="J59" s="486"/>
      <c r="K59" s="480">
        <f>SUM(K10:M58)</f>
        <v>18550</v>
      </c>
      <c r="L59" s="481"/>
      <c r="M59" s="482"/>
      <c r="N59" s="120"/>
      <c r="O59" s="120">
        <f>SUM(O10:O58)</f>
        <v>10750.468037662349</v>
      </c>
      <c r="P59" s="47"/>
      <c r="Q59" s="48">
        <f>SUM(Q10:Q58)</f>
        <v>627</v>
      </c>
      <c r="R59" s="48">
        <f>SUM(R10:R58)</f>
        <v>16060</v>
      </c>
      <c r="S59" s="49"/>
      <c r="T59" s="77">
        <f t="shared" si="12"/>
        <v>21590</v>
      </c>
      <c r="U59" s="78"/>
      <c r="V59" s="78"/>
      <c r="W59" s="151"/>
      <c r="X59" s="152"/>
      <c r="Y59" s="154">
        <f>SUM(Y10:Y30)</f>
        <v>147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4600-000000000000}">
      <formula1>$AA$10:$AA$25</formula1>
    </dataValidation>
  </dataValidation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00B050"/>
  </sheetPr>
  <dimension ref="A1:AL101"/>
  <sheetViews>
    <sheetView topLeftCell="H1" workbookViewId="0">
      <selection activeCell="O59" sqref="O5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2443</v>
      </c>
      <c r="E2" s="445"/>
      <c r="F2" s="446"/>
      <c r="G2" s="139"/>
      <c r="H2" s="413" t="s">
        <v>2</v>
      </c>
      <c r="I2" s="414"/>
      <c r="J2" s="442">
        <v>630</v>
      </c>
      <c r="K2" s="443"/>
      <c r="L2" s="29" t="s">
        <v>3</v>
      </c>
      <c r="M2" s="165">
        <f>T59</f>
        <v>22380</v>
      </c>
      <c r="N2" s="29" t="s">
        <v>14</v>
      </c>
      <c r="O2" s="181">
        <f>K59</f>
        <v>19000</v>
      </c>
      <c r="P2" s="29" t="s">
        <v>40</v>
      </c>
      <c r="Q2" s="53"/>
      <c r="R2" s="186" t="s">
        <v>236</v>
      </c>
      <c r="S2" s="160">
        <f>Y59</f>
        <v>150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140"/>
      <c r="H3" s="392" t="s">
        <v>4</v>
      </c>
      <c r="I3" s="393"/>
      <c r="J3" s="440">
        <v>4220</v>
      </c>
      <c r="K3" s="441"/>
      <c r="L3" s="28" t="s">
        <v>113</v>
      </c>
      <c r="M3" s="166">
        <f>J3/J2</f>
        <v>6.6984126984126986</v>
      </c>
      <c r="N3" s="171" t="s">
        <v>15</v>
      </c>
      <c r="O3" s="182">
        <f>(O2/(J7-J3))</f>
        <v>1.6279667552052095</v>
      </c>
      <c r="P3" s="171" t="s">
        <v>41</v>
      </c>
      <c r="Q3" s="54"/>
      <c r="R3" s="187" t="s">
        <v>237</v>
      </c>
      <c r="S3" s="161">
        <f>G59</f>
        <v>53.339999999999989</v>
      </c>
    </row>
    <row r="4" spans="1:38" ht="18.75" x14ac:dyDescent="0.3">
      <c r="A4" s="387" t="s">
        <v>5</v>
      </c>
      <c r="B4" s="388"/>
      <c r="C4" s="389"/>
      <c r="D4" s="436">
        <v>45617</v>
      </c>
      <c r="E4" s="437"/>
      <c r="F4" s="438"/>
      <c r="G4" s="138"/>
      <c r="H4" s="433" t="s">
        <v>6</v>
      </c>
      <c r="I4" s="434"/>
      <c r="J4" s="395">
        <v>6</v>
      </c>
      <c r="K4" s="435"/>
      <c r="L4" s="30" t="s">
        <v>7</v>
      </c>
      <c r="M4" s="167">
        <f>(SUM(H10:H20)/J2)+(SUM(H21:H58)/(J2-J5-AB2))</f>
        <v>1.009501839951667E-2</v>
      </c>
      <c r="N4" s="175" t="s">
        <v>111</v>
      </c>
      <c r="O4" s="183">
        <f>O59</f>
        <v>10982.35403766235</v>
      </c>
      <c r="P4" s="172" t="s">
        <v>39</v>
      </c>
      <c r="Q4" s="54"/>
      <c r="R4" s="187" t="s">
        <v>242</v>
      </c>
      <c r="S4" s="161">
        <f>O2-S3-S2</f>
        <v>18796.66</v>
      </c>
    </row>
    <row r="5" spans="1:38" ht="18.75" x14ac:dyDescent="0.3">
      <c r="A5" s="387" t="s">
        <v>8</v>
      </c>
      <c r="B5" s="388"/>
      <c r="C5" s="389"/>
      <c r="D5" s="436">
        <v>45656</v>
      </c>
      <c r="E5" s="437"/>
      <c r="F5" s="438"/>
      <c r="G5" s="138"/>
      <c r="H5" s="433" t="s">
        <v>106</v>
      </c>
      <c r="I5" s="434"/>
      <c r="J5" s="395">
        <f>SUM(Q10:Q25)</f>
        <v>50</v>
      </c>
      <c r="K5" s="435"/>
      <c r="L5" s="30" t="s">
        <v>10</v>
      </c>
      <c r="M5" s="168">
        <f>((J7-J3)/M2)*1000</f>
        <v>521.4924039320822</v>
      </c>
      <c r="N5" s="173" t="s">
        <v>112</v>
      </c>
      <c r="O5" s="184">
        <f>O4/(J7-J3)</f>
        <v>0.94099511932673718</v>
      </c>
      <c r="P5" s="173" t="s">
        <v>42</v>
      </c>
      <c r="Q5" s="54"/>
      <c r="R5" s="187" t="s">
        <v>238</v>
      </c>
      <c r="S5" s="161">
        <f>S4/J6</f>
        <v>32.74679442508711</v>
      </c>
    </row>
    <row r="6" spans="1:38" ht="18.75" x14ac:dyDescent="0.3">
      <c r="A6" s="387" t="s">
        <v>11</v>
      </c>
      <c r="B6" s="388"/>
      <c r="C6" s="389"/>
      <c r="D6" s="447">
        <v>27.9</v>
      </c>
      <c r="E6" s="448"/>
      <c r="F6" s="449"/>
      <c r="G6" s="140"/>
      <c r="H6" s="433" t="s">
        <v>107</v>
      </c>
      <c r="I6" s="434"/>
      <c r="J6" s="395">
        <f>Q59-J5</f>
        <v>574</v>
      </c>
      <c r="K6" s="435"/>
      <c r="L6" s="28" t="s">
        <v>109</v>
      </c>
      <c r="M6" s="169">
        <f>SUM(R40:R58)/SUM(Q40:Q58)</f>
        <v>27.020905923344948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66.900000000000006</v>
      </c>
      <c r="E7" s="464"/>
      <c r="F7" s="465"/>
      <c r="G7" s="141"/>
      <c r="H7" s="459" t="s">
        <v>12</v>
      </c>
      <c r="I7" s="460"/>
      <c r="J7" s="461">
        <f>R59</f>
        <v>15891</v>
      </c>
      <c r="K7" s="462"/>
      <c r="L7" s="31" t="s">
        <v>110</v>
      </c>
      <c r="M7" s="170">
        <f>SUM(R10:R25)/SUM(Q10:Q25)</f>
        <v>7.62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27.9</v>
      </c>
      <c r="D10" s="41">
        <f>D4</f>
        <v>45617</v>
      </c>
      <c r="E10" s="192">
        <f>J2</f>
        <v>630</v>
      </c>
      <c r="F10" s="127">
        <f>D$2</f>
        <v>2443</v>
      </c>
      <c r="G10" s="127">
        <f>H10*X10</f>
        <v>0</v>
      </c>
      <c r="H10" s="55"/>
      <c r="I10" s="468"/>
      <c r="J10" s="469"/>
      <c r="K10" s="56">
        <v>2500</v>
      </c>
      <c r="L10" s="57"/>
      <c r="M10" s="58"/>
      <c r="N10" s="121">
        <v>0.73622361506493961</v>
      </c>
      <c r="O10" s="121">
        <f>SUM(K10:M10)*N10</f>
        <v>1840.5590376623491</v>
      </c>
      <c r="P10" s="119" t="s">
        <v>223</v>
      </c>
      <c r="Q10" s="60"/>
      <c r="R10" s="60"/>
      <c r="S10" s="45">
        <f>E10-H10-Q10</f>
        <v>630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28.9</v>
      </c>
      <c r="D11" s="42">
        <f>D10+1</f>
        <v>45618</v>
      </c>
      <c r="E11" s="192">
        <f>E10-H10-Q11</f>
        <v>630</v>
      </c>
      <c r="F11" s="127">
        <f t="shared" ref="F11:F58" si="1">D$2</f>
        <v>2443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630</v>
      </c>
      <c r="T11" s="74">
        <f>T10+S11</f>
        <v>630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29.9</v>
      </c>
      <c r="D12" s="42">
        <f t="shared" si="5"/>
        <v>45619</v>
      </c>
      <c r="E12" s="192">
        <f t="shared" ref="E12:E56" si="6">E11-H11-Q12</f>
        <v>630</v>
      </c>
      <c r="F12" s="127">
        <f t="shared" si="1"/>
        <v>2443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630</v>
      </c>
      <c r="T12" s="74">
        <f t="shared" ref="T12:T51" si="8">T11+S12</f>
        <v>1260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30.9</v>
      </c>
      <c r="D13" s="42">
        <f t="shared" si="5"/>
        <v>45620</v>
      </c>
      <c r="E13" s="192">
        <f t="shared" si="6"/>
        <v>630</v>
      </c>
      <c r="F13" s="127">
        <f t="shared" si="1"/>
        <v>2443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 t="s">
        <v>289</v>
      </c>
      <c r="Q13" s="66"/>
      <c r="R13" s="66"/>
      <c r="S13" s="45">
        <f>S12-H13-Q13</f>
        <v>630</v>
      </c>
      <c r="T13" s="74">
        <f t="shared" si="8"/>
        <v>1890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31.9</v>
      </c>
      <c r="D14" s="42">
        <f t="shared" si="5"/>
        <v>45621</v>
      </c>
      <c r="E14" s="192">
        <f t="shared" si="6"/>
        <v>630</v>
      </c>
      <c r="F14" s="127">
        <f t="shared" si="1"/>
        <v>2443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630</v>
      </c>
      <c r="T14" s="74">
        <f t="shared" si="8"/>
        <v>2520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32.9</v>
      </c>
      <c r="D15" s="42">
        <f t="shared" si="5"/>
        <v>45622</v>
      </c>
      <c r="E15" s="192">
        <f>E14-H14-Q15</f>
        <v>630</v>
      </c>
      <c r="F15" s="127">
        <f t="shared" si="1"/>
        <v>2443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630</v>
      </c>
      <c r="T15" s="74">
        <f t="shared" si="8"/>
        <v>3150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33.9</v>
      </c>
      <c r="D16" s="42">
        <f t="shared" si="5"/>
        <v>45623</v>
      </c>
      <c r="E16" s="192">
        <f t="shared" si="6"/>
        <v>630</v>
      </c>
      <c r="F16" s="127">
        <f t="shared" si="1"/>
        <v>2443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630</v>
      </c>
      <c r="T16" s="75">
        <f t="shared" si="8"/>
        <v>3780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34.9</v>
      </c>
      <c r="D17" s="42">
        <f t="shared" si="5"/>
        <v>45624</v>
      </c>
      <c r="E17" s="192">
        <f t="shared" si="6"/>
        <v>630</v>
      </c>
      <c r="F17" s="127">
        <f t="shared" si="1"/>
        <v>2443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630</v>
      </c>
      <c r="T17" s="74">
        <f t="shared" si="8"/>
        <v>4410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35.9</v>
      </c>
      <c r="D18" s="42">
        <f t="shared" si="5"/>
        <v>45625</v>
      </c>
      <c r="E18" s="192">
        <f>E17-H17-Q18</f>
        <v>630</v>
      </c>
      <c r="F18" s="127">
        <f t="shared" si="1"/>
        <v>2443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630</v>
      </c>
      <c r="T18" s="74">
        <f t="shared" si="8"/>
        <v>5040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36.9</v>
      </c>
      <c r="D19" s="42">
        <f t="shared" si="5"/>
        <v>45626</v>
      </c>
      <c r="E19" s="192">
        <f t="shared" si="6"/>
        <v>630</v>
      </c>
      <c r="F19" s="127">
        <f t="shared" si="1"/>
        <v>2443</v>
      </c>
      <c r="G19" s="127">
        <f t="shared" si="2"/>
        <v>2.5999999999999996</v>
      </c>
      <c r="H19" s="61">
        <v>1</v>
      </c>
      <c r="I19" s="470" t="s">
        <v>148</v>
      </c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629</v>
      </c>
      <c r="T19" s="74">
        <f t="shared" si="8"/>
        <v>5669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37.9</v>
      </c>
      <c r="D20" s="42">
        <f t="shared" si="5"/>
        <v>45627</v>
      </c>
      <c r="E20" s="192">
        <f t="shared" si="6"/>
        <v>579</v>
      </c>
      <c r="F20" s="127">
        <f t="shared" si="1"/>
        <v>2443</v>
      </c>
      <c r="G20" s="127">
        <f t="shared" si="2"/>
        <v>2.8999999999999995</v>
      </c>
      <c r="H20" s="61">
        <v>1</v>
      </c>
      <c r="I20" s="470" t="s">
        <v>147</v>
      </c>
      <c r="J20" s="471"/>
      <c r="K20" s="62"/>
      <c r="L20" s="63"/>
      <c r="M20" s="64"/>
      <c r="N20" s="122"/>
      <c r="O20" s="121">
        <f t="shared" si="3"/>
        <v>0</v>
      </c>
      <c r="P20" s="65" t="s">
        <v>204</v>
      </c>
      <c r="Q20" s="66">
        <v>50</v>
      </c>
      <c r="R20" s="66">
        <v>381</v>
      </c>
      <c r="S20" s="45">
        <f t="shared" si="7"/>
        <v>578</v>
      </c>
      <c r="T20" s="74">
        <f t="shared" si="8"/>
        <v>6247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150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38.9</v>
      </c>
      <c r="D21" s="42">
        <f t="shared" si="5"/>
        <v>45628</v>
      </c>
      <c r="E21" s="192">
        <f t="shared" si="6"/>
        <v>578</v>
      </c>
      <c r="F21" s="127">
        <f t="shared" si="1"/>
        <v>2443</v>
      </c>
      <c r="G21" s="127">
        <f t="shared" si="2"/>
        <v>0</v>
      </c>
      <c r="H21" s="61"/>
      <c r="I21" s="470"/>
      <c r="J21" s="471"/>
      <c r="K21" s="62"/>
      <c r="L21" s="63">
        <v>3000</v>
      </c>
      <c r="M21" s="64"/>
      <c r="N21" s="122">
        <v>0.60768</v>
      </c>
      <c r="O21" s="121">
        <f t="shared" si="3"/>
        <v>1823.04</v>
      </c>
      <c r="P21" s="65"/>
      <c r="Q21" s="66"/>
      <c r="R21" s="66"/>
      <c r="S21" s="45">
        <f t="shared" si="7"/>
        <v>578</v>
      </c>
      <c r="T21" s="74">
        <f t="shared" si="8"/>
        <v>6825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39.9</v>
      </c>
      <c r="D22" s="42">
        <f t="shared" si="5"/>
        <v>45629</v>
      </c>
      <c r="E22" s="192">
        <f t="shared" si="6"/>
        <v>578</v>
      </c>
      <c r="F22" s="127">
        <f t="shared" si="1"/>
        <v>2443</v>
      </c>
      <c r="G22" s="127">
        <f t="shared" si="2"/>
        <v>0</v>
      </c>
      <c r="H22" s="61"/>
      <c r="I22" s="470"/>
      <c r="J22" s="471"/>
      <c r="K22" s="62"/>
      <c r="L22" s="63">
        <v>1000</v>
      </c>
      <c r="M22" s="64"/>
      <c r="N22" s="122">
        <v>0.60768</v>
      </c>
      <c r="O22" s="121">
        <f t="shared" si="3"/>
        <v>607.67999999999995</v>
      </c>
      <c r="P22" s="65"/>
      <c r="Q22" s="66"/>
      <c r="R22" s="66"/>
      <c r="S22" s="45">
        <f t="shared" si="7"/>
        <v>578</v>
      </c>
      <c r="T22" s="74">
        <f t="shared" si="8"/>
        <v>7403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40.9</v>
      </c>
      <c r="D23" s="42">
        <f t="shared" si="5"/>
        <v>45630</v>
      </c>
      <c r="E23" s="192">
        <f t="shared" si="6"/>
        <v>578</v>
      </c>
      <c r="F23" s="127">
        <f t="shared" si="1"/>
        <v>2443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578</v>
      </c>
      <c r="T23" s="75">
        <f t="shared" si="8"/>
        <v>7981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41.9</v>
      </c>
      <c r="D24" s="42">
        <f t="shared" si="5"/>
        <v>45631</v>
      </c>
      <c r="E24" s="192">
        <f t="shared" si="6"/>
        <v>578</v>
      </c>
      <c r="F24" s="127">
        <f t="shared" si="1"/>
        <v>2443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578</v>
      </c>
      <c r="T24" s="74">
        <f t="shared" si="8"/>
        <v>8559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42.9</v>
      </c>
      <c r="D25" s="42">
        <f t="shared" si="5"/>
        <v>45632</v>
      </c>
      <c r="E25" s="192">
        <f t="shared" si="6"/>
        <v>578</v>
      </c>
      <c r="F25" s="127">
        <f t="shared" si="1"/>
        <v>2443</v>
      </c>
      <c r="G25" s="127">
        <f t="shared" si="2"/>
        <v>0</v>
      </c>
      <c r="H25" s="61"/>
      <c r="I25" s="470"/>
      <c r="J25" s="471"/>
      <c r="K25" s="62"/>
      <c r="L25" s="63">
        <v>3000</v>
      </c>
      <c r="M25" s="64"/>
      <c r="N25" s="122">
        <v>0.60768</v>
      </c>
      <c r="O25" s="121">
        <f t="shared" si="3"/>
        <v>1823.04</v>
      </c>
      <c r="P25" s="65"/>
      <c r="Q25" s="66"/>
      <c r="R25" s="66"/>
      <c r="S25" s="45">
        <f t="shared" si="7"/>
        <v>578</v>
      </c>
      <c r="T25" s="74">
        <f t="shared" si="8"/>
        <v>9137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43.9</v>
      </c>
      <c r="D26" s="42">
        <f t="shared" si="5"/>
        <v>45633</v>
      </c>
      <c r="E26" s="192">
        <f t="shared" si="6"/>
        <v>578</v>
      </c>
      <c r="F26" s="127">
        <f t="shared" si="1"/>
        <v>2443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578</v>
      </c>
      <c r="T26" s="74">
        <f t="shared" si="8"/>
        <v>9715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44.9</v>
      </c>
      <c r="D27" s="42">
        <f t="shared" si="5"/>
        <v>45634</v>
      </c>
      <c r="E27" s="192">
        <f t="shared" si="6"/>
        <v>578</v>
      </c>
      <c r="F27" s="127">
        <f t="shared" si="1"/>
        <v>2443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578</v>
      </c>
      <c r="T27" s="74">
        <f t="shared" si="8"/>
        <v>10293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45.9</v>
      </c>
      <c r="D28" s="42">
        <f t="shared" si="10"/>
        <v>45635</v>
      </c>
      <c r="E28" s="192">
        <f t="shared" si="6"/>
        <v>578</v>
      </c>
      <c r="F28" s="127">
        <f t="shared" si="1"/>
        <v>2443</v>
      </c>
      <c r="G28" s="127">
        <f t="shared" si="2"/>
        <v>6.1599999999999984</v>
      </c>
      <c r="H28" s="61">
        <v>1</v>
      </c>
      <c r="I28" s="470" t="s">
        <v>149</v>
      </c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577</v>
      </c>
      <c r="T28" s="74">
        <f t="shared" si="8"/>
        <v>10870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46.9</v>
      </c>
      <c r="D29" s="42">
        <f t="shared" si="10"/>
        <v>45636</v>
      </c>
      <c r="E29" s="192">
        <f t="shared" si="6"/>
        <v>577</v>
      </c>
      <c r="F29" s="127">
        <f t="shared" si="1"/>
        <v>2443</v>
      </c>
      <c r="G29" s="127">
        <f t="shared" si="2"/>
        <v>0</v>
      </c>
      <c r="H29" s="61"/>
      <c r="I29" s="470"/>
      <c r="J29" s="471"/>
      <c r="K29" s="62"/>
      <c r="L29" s="63"/>
      <c r="M29" s="64">
        <v>2000</v>
      </c>
      <c r="N29" s="122">
        <v>0.51453000000000004</v>
      </c>
      <c r="O29" s="121">
        <f t="shared" si="3"/>
        <v>1029.0600000000002</v>
      </c>
      <c r="P29" s="65"/>
      <c r="Q29" s="66"/>
      <c r="R29" s="66"/>
      <c r="S29" s="45">
        <f t="shared" si="7"/>
        <v>577</v>
      </c>
      <c r="T29" s="74">
        <f t="shared" si="8"/>
        <v>11447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47.9</v>
      </c>
      <c r="D30" s="42">
        <f t="shared" si="10"/>
        <v>45637</v>
      </c>
      <c r="E30" s="192">
        <f t="shared" si="6"/>
        <v>577</v>
      </c>
      <c r="F30" s="127">
        <f t="shared" si="1"/>
        <v>2443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577</v>
      </c>
      <c r="T30" s="75">
        <f t="shared" si="8"/>
        <v>12024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48.9</v>
      </c>
      <c r="D31" s="42">
        <f t="shared" si="10"/>
        <v>45638</v>
      </c>
      <c r="E31" s="192">
        <f t="shared" si="6"/>
        <v>577</v>
      </c>
      <c r="F31" s="127">
        <f t="shared" si="1"/>
        <v>2443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577</v>
      </c>
      <c r="T31" s="74">
        <f t="shared" si="8"/>
        <v>12601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49.9</v>
      </c>
      <c r="D32" s="42">
        <f t="shared" si="10"/>
        <v>45639</v>
      </c>
      <c r="E32" s="192">
        <f t="shared" si="6"/>
        <v>577</v>
      </c>
      <c r="F32" s="127">
        <f t="shared" si="1"/>
        <v>2443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577</v>
      </c>
      <c r="T32" s="74">
        <f t="shared" si="8"/>
        <v>13178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50.9</v>
      </c>
      <c r="D33" s="42">
        <f t="shared" si="10"/>
        <v>45640</v>
      </c>
      <c r="E33" s="192">
        <f t="shared" si="6"/>
        <v>577</v>
      </c>
      <c r="F33" s="127">
        <f t="shared" si="1"/>
        <v>2443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577</v>
      </c>
      <c r="T33" s="74">
        <f t="shared" si="8"/>
        <v>13755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51.9</v>
      </c>
      <c r="D34" s="42">
        <f t="shared" si="10"/>
        <v>45641</v>
      </c>
      <c r="E34" s="192">
        <f t="shared" si="6"/>
        <v>577</v>
      </c>
      <c r="F34" s="127">
        <f t="shared" si="1"/>
        <v>2443</v>
      </c>
      <c r="G34" s="127">
        <f t="shared" si="2"/>
        <v>0</v>
      </c>
      <c r="H34" s="61"/>
      <c r="I34" s="470"/>
      <c r="J34" s="471"/>
      <c r="K34" s="62"/>
      <c r="L34" s="63"/>
      <c r="M34" s="64">
        <v>1500</v>
      </c>
      <c r="N34" s="122">
        <v>0.51453000000000004</v>
      </c>
      <c r="O34" s="121">
        <f t="shared" si="3"/>
        <v>771.79500000000007</v>
      </c>
      <c r="P34" s="65"/>
      <c r="Q34" s="66"/>
      <c r="R34" s="66"/>
      <c r="S34" s="45">
        <f t="shared" si="7"/>
        <v>577</v>
      </c>
      <c r="T34" s="74">
        <f t="shared" si="8"/>
        <v>14332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52.9</v>
      </c>
      <c r="D35" s="42">
        <f t="shared" si="10"/>
        <v>45642</v>
      </c>
      <c r="E35" s="192">
        <f t="shared" si="6"/>
        <v>577</v>
      </c>
      <c r="F35" s="127">
        <f t="shared" si="1"/>
        <v>2443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577</v>
      </c>
      <c r="T35" s="74">
        <f t="shared" si="8"/>
        <v>14909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53.9</v>
      </c>
      <c r="D36" s="42">
        <f t="shared" si="10"/>
        <v>45643</v>
      </c>
      <c r="E36" s="192">
        <f t="shared" si="6"/>
        <v>577</v>
      </c>
      <c r="F36" s="127">
        <f t="shared" si="1"/>
        <v>2443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577</v>
      </c>
      <c r="T36" s="74">
        <f t="shared" si="8"/>
        <v>15486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54.9</v>
      </c>
      <c r="D37" s="42">
        <f t="shared" si="10"/>
        <v>45644</v>
      </c>
      <c r="E37" s="192">
        <f t="shared" si="6"/>
        <v>577</v>
      </c>
      <c r="F37" s="127">
        <f t="shared" si="1"/>
        <v>2443</v>
      </c>
      <c r="G37" s="127">
        <f t="shared" si="2"/>
        <v>24.319999999999997</v>
      </c>
      <c r="H37" s="61">
        <v>2</v>
      </c>
      <c r="I37" s="470" t="s">
        <v>152</v>
      </c>
      <c r="J37" s="471"/>
      <c r="K37" s="62"/>
      <c r="L37" s="63"/>
      <c r="M37" s="64">
        <v>2000</v>
      </c>
      <c r="N37" s="122">
        <v>0.51453000000000004</v>
      </c>
      <c r="O37" s="121">
        <f t="shared" si="3"/>
        <v>1029.0600000000002</v>
      </c>
      <c r="P37" s="65"/>
      <c r="Q37" s="66"/>
      <c r="R37" s="66"/>
      <c r="S37" s="45">
        <f t="shared" si="7"/>
        <v>575</v>
      </c>
      <c r="T37" s="75">
        <f t="shared" si="8"/>
        <v>16061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55.9</v>
      </c>
      <c r="D38" s="42">
        <f t="shared" si="10"/>
        <v>45645</v>
      </c>
      <c r="E38" s="192">
        <f t="shared" si="6"/>
        <v>575</v>
      </c>
      <c r="F38" s="127">
        <f t="shared" si="1"/>
        <v>2443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575</v>
      </c>
      <c r="T38" s="74">
        <f t="shared" si="8"/>
        <v>16636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56.9</v>
      </c>
      <c r="D39" s="42">
        <f t="shared" si="10"/>
        <v>45646</v>
      </c>
      <c r="E39" s="192">
        <f t="shared" si="6"/>
        <v>575</v>
      </c>
      <c r="F39" s="127">
        <f t="shared" si="1"/>
        <v>2443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575</v>
      </c>
      <c r="T39" s="74">
        <f t="shared" si="8"/>
        <v>17211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57.9</v>
      </c>
      <c r="D40" s="42">
        <f t="shared" si="10"/>
        <v>45647</v>
      </c>
      <c r="E40" s="192">
        <f t="shared" si="6"/>
        <v>575</v>
      </c>
      <c r="F40" s="127">
        <f t="shared" si="1"/>
        <v>2443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575</v>
      </c>
      <c r="T40" s="74">
        <f t="shared" si="8"/>
        <v>17786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58.9</v>
      </c>
      <c r="D41" s="42">
        <f t="shared" si="10"/>
        <v>45648</v>
      </c>
      <c r="E41" s="192">
        <f t="shared" si="6"/>
        <v>575</v>
      </c>
      <c r="F41" s="127">
        <f t="shared" si="1"/>
        <v>2443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575</v>
      </c>
      <c r="T41" s="74">
        <f t="shared" si="8"/>
        <v>18361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59.9</v>
      </c>
      <c r="D42" s="42">
        <f t="shared" si="10"/>
        <v>45649</v>
      </c>
      <c r="E42" s="192">
        <f t="shared" si="6"/>
        <v>575</v>
      </c>
      <c r="F42" s="127">
        <f t="shared" si="1"/>
        <v>2443</v>
      </c>
      <c r="G42" s="127">
        <f t="shared" si="2"/>
        <v>0</v>
      </c>
      <c r="H42" s="61"/>
      <c r="I42" s="470"/>
      <c r="J42" s="471"/>
      <c r="K42" s="62"/>
      <c r="L42" s="63"/>
      <c r="M42" s="64">
        <v>1000</v>
      </c>
      <c r="N42" s="122">
        <v>0.51453000000000004</v>
      </c>
      <c r="O42" s="121">
        <f t="shared" si="3"/>
        <v>514.53000000000009</v>
      </c>
      <c r="P42" s="65"/>
      <c r="Q42" s="66"/>
      <c r="R42" s="66"/>
      <c r="S42" s="45">
        <f t="shared" si="7"/>
        <v>575</v>
      </c>
      <c r="T42" s="74">
        <f t="shared" si="8"/>
        <v>18936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60.9</v>
      </c>
      <c r="D43" s="42">
        <f t="shared" si="10"/>
        <v>45650</v>
      </c>
      <c r="E43" s="192">
        <f t="shared" si="6"/>
        <v>575</v>
      </c>
      <c r="F43" s="127">
        <f t="shared" si="1"/>
        <v>2443</v>
      </c>
      <c r="G43" s="127">
        <f t="shared" si="2"/>
        <v>17.36</v>
      </c>
      <c r="H43" s="61">
        <v>1</v>
      </c>
      <c r="I43" s="470" t="s">
        <v>155</v>
      </c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574</v>
      </c>
      <c r="T43" s="74">
        <f t="shared" si="8"/>
        <v>19510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61.9</v>
      </c>
      <c r="D44" s="42">
        <f t="shared" si="11"/>
        <v>45651</v>
      </c>
      <c r="E44" s="192">
        <f t="shared" si="6"/>
        <v>574</v>
      </c>
      <c r="F44" s="127">
        <f t="shared" si="1"/>
        <v>2443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574</v>
      </c>
      <c r="T44" s="75">
        <f t="shared" si="8"/>
        <v>20084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62.9</v>
      </c>
      <c r="D45" s="42">
        <f t="shared" si="11"/>
        <v>45652</v>
      </c>
      <c r="E45" s="192">
        <f t="shared" si="6"/>
        <v>574</v>
      </c>
      <c r="F45" s="127">
        <f t="shared" si="1"/>
        <v>2443</v>
      </c>
      <c r="G45" s="127">
        <f t="shared" si="2"/>
        <v>0</v>
      </c>
      <c r="H45" s="61"/>
      <c r="I45" s="470"/>
      <c r="J45" s="471"/>
      <c r="K45" s="62"/>
      <c r="L45" s="63"/>
      <c r="M45" s="64">
        <v>3000</v>
      </c>
      <c r="N45" s="122">
        <v>0.51453000000000004</v>
      </c>
      <c r="O45" s="121">
        <f t="shared" si="3"/>
        <v>1543.5900000000001</v>
      </c>
      <c r="P45" s="65"/>
      <c r="Q45" s="66"/>
      <c r="R45" s="66"/>
      <c r="S45" s="45">
        <f t="shared" si="7"/>
        <v>574</v>
      </c>
      <c r="T45" s="74">
        <f>T44+S45</f>
        <v>20658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63.9</v>
      </c>
      <c r="D46" s="42">
        <f t="shared" si="11"/>
        <v>45653</v>
      </c>
      <c r="E46" s="192">
        <f t="shared" si="6"/>
        <v>574</v>
      </c>
      <c r="F46" s="127">
        <f t="shared" si="1"/>
        <v>2443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574</v>
      </c>
      <c r="T46" s="74">
        <f>T45+S46</f>
        <v>21232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64.900000000000006</v>
      </c>
      <c r="D47" s="42">
        <f t="shared" si="11"/>
        <v>45654</v>
      </c>
      <c r="E47" s="192">
        <f t="shared" si="6"/>
        <v>574</v>
      </c>
      <c r="F47" s="127">
        <f t="shared" si="1"/>
        <v>2443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574</v>
      </c>
      <c r="T47" s="74">
        <f t="shared" si="8"/>
        <v>21806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65.900000000000006</v>
      </c>
      <c r="D48" s="42">
        <f t="shared" si="11"/>
        <v>45655</v>
      </c>
      <c r="E48" s="192">
        <f t="shared" si="6"/>
        <v>574</v>
      </c>
      <c r="F48" s="127">
        <f t="shared" si="1"/>
        <v>2443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574</v>
      </c>
      <c r="T48" s="74">
        <f t="shared" si="8"/>
        <v>22380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66.900000000000006</v>
      </c>
      <c r="D49" s="42">
        <f t="shared" si="11"/>
        <v>45656</v>
      </c>
      <c r="E49" s="192">
        <f t="shared" si="6"/>
        <v>0</v>
      </c>
      <c r="F49" s="127">
        <f t="shared" si="1"/>
        <v>2443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 t="s">
        <v>300</v>
      </c>
      <c r="Q49" s="66">
        <v>574</v>
      </c>
      <c r="R49" s="66">
        <v>15510</v>
      </c>
      <c r="S49" s="45">
        <f t="shared" si="7"/>
        <v>0</v>
      </c>
      <c r="T49" s="74">
        <f t="shared" si="8"/>
        <v>22380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67.900000000000006</v>
      </c>
      <c r="D50" s="42">
        <f t="shared" si="11"/>
        <v>45657</v>
      </c>
      <c r="E50" s="192">
        <f t="shared" si="6"/>
        <v>0</v>
      </c>
      <c r="F50" s="127">
        <f t="shared" si="1"/>
        <v>2443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22380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68.900000000000006</v>
      </c>
      <c r="D51" s="42">
        <f t="shared" si="11"/>
        <v>45658</v>
      </c>
      <c r="E51" s="192">
        <f t="shared" si="6"/>
        <v>0</v>
      </c>
      <c r="F51" s="127">
        <f t="shared" si="1"/>
        <v>2443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22380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69.900000000000006</v>
      </c>
      <c r="D52" s="42">
        <f t="shared" si="11"/>
        <v>45659</v>
      </c>
      <c r="E52" s="192">
        <f t="shared" si="6"/>
        <v>0</v>
      </c>
      <c r="F52" s="127">
        <f t="shared" si="1"/>
        <v>2443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22380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70.900000000000006</v>
      </c>
      <c r="D53" s="42">
        <f t="shared" si="11"/>
        <v>45660</v>
      </c>
      <c r="E53" s="192">
        <f t="shared" si="6"/>
        <v>0</v>
      </c>
      <c r="F53" s="127">
        <f t="shared" si="1"/>
        <v>2443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22380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71.900000000000006</v>
      </c>
      <c r="D54" s="42">
        <f t="shared" si="11"/>
        <v>45661</v>
      </c>
      <c r="E54" s="192">
        <f t="shared" si="6"/>
        <v>0</v>
      </c>
      <c r="F54" s="127">
        <f t="shared" si="1"/>
        <v>2443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22380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72.900000000000006</v>
      </c>
      <c r="D55" s="42">
        <f t="shared" si="11"/>
        <v>45662</v>
      </c>
      <c r="E55" s="192">
        <f t="shared" si="6"/>
        <v>0</v>
      </c>
      <c r="F55" s="127">
        <f t="shared" si="1"/>
        <v>2443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22380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73.900000000000006</v>
      </c>
      <c r="D56" s="42">
        <f t="shared" si="11"/>
        <v>45663</v>
      </c>
      <c r="E56" s="192">
        <f t="shared" si="6"/>
        <v>0</v>
      </c>
      <c r="F56" s="127">
        <f t="shared" si="1"/>
        <v>2443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22380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74.900000000000006</v>
      </c>
      <c r="D57" s="42">
        <f t="shared" si="11"/>
        <v>45664</v>
      </c>
      <c r="E57" s="192">
        <f>E56-H56-Q57</f>
        <v>0</v>
      </c>
      <c r="F57" s="127">
        <f t="shared" si="1"/>
        <v>2443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22380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75.900000000000006</v>
      </c>
      <c r="D58" s="44">
        <f t="shared" si="11"/>
        <v>45665</v>
      </c>
      <c r="E58" s="192">
        <f>E57-H57-Q58</f>
        <v>0</v>
      </c>
      <c r="F58" s="127">
        <f t="shared" si="1"/>
        <v>2443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22380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53.339999999999989</v>
      </c>
      <c r="H59" s="46">
        <f>SUM(H10:H58)</f>
        <v>6</v>
      </c>
      <c r="I59" s="485"/>
      <c r="J59" s="486"/>
      <c r="K59" s="480">
        <f>SUM(K10:M58)</f>
        <v>19000</v>
      </c>
      <c r="L59" s="481"/>
      <c r="M59" s="482"/>
      <c r="N59" s="120"/>
      <c r="O59" s="120">
        <f>SUM(O10:O58)</f>
        <v>10982.35403766235</v>
      </c>
      <c r="P59" s="47"/>
      <c r="Q59" s="48">
        <f>SUM(Q10:Q58)</f>
        <v>624</v>
      </c>
      <c r="R59" s="48">
        <f>SUM(R10:R58)</f>
        <v>15891</v>
      </c>
      <c r="S59" s="49"/>
      <c r="T59" s="77">
        <f t="shared" si="12"/>
        <v>22380</v>
      </c>
      <c r="U59" s="78"/>
      <c r="V59" s="78"/>
      <c r="W59" s="151"/>
      <c r="X59" s="152"/>
      <c r="Y59" s="154">
        <f>SUM(Y10:Y30)</f>
        <v>150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4700-000000000000}">
      <formula1>$AA$10:$AA$25</formula1>
    </dataValidation>
  </dataValidation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00B050"/>
  </sheetPr>
  <dimension ref="A1:AL101"/>
  <sheetViews>
    <sheetView topLeftCell="M1" workbookViewId="0">
      <selection activeCell="O59" sqref="O5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2442</v>
      </c>
      <c r="E2" s="445"/>
      <c r="F2" s="446"/>
      <c r="G2" s="139"/>
      <c r="H2" s="413" t="s">
        <v>2</v>
      </c>
      <c r="I2" s="414"/>
      <c r="J2" s="442">
        <v>637</v>
      </c>
      <c r="K2" s="443"/>
      <c r="L2" s="29" t="s">
        <v>3</v>
      </c>
      <c r="M2" s="165">
        <f>T59</f>
        <v>22534</v>
      </c>
      <c r="N2" s="29" t="s">
        <v>14</v>
      </c>
      <c r="O2" s="181">
        <f>K59</f>
        <v>18100</v>
      </c>
      <c r="P2" s="29" t="s">
        <v>40</v>
      </c>
      <c r="Q2" s="53"/>
      <c r="R2" s="186" t="s">
        <v>236</v>
      </c>
      <c r="S2" s="160">
        <f>Y59</f>
        <v>224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55</v>
      </c>
      <c r="E3" s="448"/>
      <c r="F3" s="449"/>
      <c r="G3" s="140"/>
      <c r="H3" s="392" t="s">
        <v>4</v>
      </c>
      <c r="I3" s="393"/>
      <c r="J3" s="440">
        <v>4092</v>
      </c>
      <c r="K3" s="441"/>
      <c r="L3" s="28" t="s">
        <v>113</v>
      </c>
      <c r="M3" s="166">
        <f>J3/J2</f>
        <v>6.4238618524332809</v>
      </c>
      <c r="N3" s="171" t="s">
        <v>15</v>
      </c>
      <c r="O3" s="182">
        <f>(O2/(J7-J3))</f>
        <v>1.5883462770391821</v>
      </c>
      <c r="P3" s="171" t="s">
        <v>41</v>
      </c>
      <c r="Q3" s="54"/>
      <c r="R3" s="187" t="s">
        <v>237</v>
      </c>
      <c r="S3" s="161">
        <f>G59</f>
        <v>8.86</v>
      </c>
    </row>
    <row r="4" spans="1:38" ht="18.75" x14ac:dyDescent="0.3">
      <c r="A4" s="387" t="s">
        <v>5</v>
      </c>
      <c r="B4" s="388"/>
      <c r="C4" s="389"/>
      <c r="D4" s="436">
        <v>45610</v>
      </c>
      <c r="E4" s="437"/>
      <c r="F4" s="438"/>
      <c r="G4" s="138"/>
      <c r="H4" s="433" t="s">
        <v>6</v>
      </c>
      <c r="I4" s="434"/>
      <c r="J4" s="395">
        <f>H59</f>
        <v>4</v>
      </c>
      <c r="K4" s="435"/>
      <c r="L4" s="30" t="s">
        <v>7</v>
      </c>
      <c r="M4" s="167">
        <f>(SUM(H10:H20)/J2)+(SUM(H21:H58)/(J2-J5-AB2))</f>
        <v>6.4366918549005891E-3</v>
      </c>
      <c r="N4" s="175" t="s">
        <v>111</v>
      </c>
      <c r="O4" s="183">
        <f>O59</f>
        <v>10718.273198909501</v>
      </c>
      <c r="P4" s="172" t="s">
        <v>39</v>
      </c>
      <c r="Q4" s="54"/>
      <c r="R4" s="187" t="s">
        <v>242</v>
      </c>
      <c r="S4" s="161">
        <f>O2-S3-S2</f>
        <v>17867.14</v>
      </c>
    </row>
    <row r="5" spans="1:38" ht="18.75" x14ac:dyDescent="0.3">
      <c r="A5" s="387" t="s">
        <v>8</v>
      </c>
      <c r="B5" s="388"/>
      <c r="C5" s="389"/>
      <c r="D5" s="436">
        <v>45649</v>
      </c>
      <c r="E5" s="437"/>
      <c r="F5" s="438"/>
      <c r="G5" s="138"/>
      <c r="H5" s="433" t="s">
        <v>106</v>
      </c>
      <c r="I5" s="434"/>
      <c r="J5" s="395">
        <f>SUM(Q10:Q25)</f>
        <v>55</v>
      </c>
      <c r="K5" s="435"/>
      <c r="L5" s="30" t="s">
        <v>10</v>
      </c>
      <c r="M5" s="168">
        <f>((J7-J3)/M2)*1000</f>
        <v>505.702494009053</v>
      </c>
      <c r="N5" s="173" t="s">
        <v>112</v>
      </c>
      <c r="O5" s="184">
        <f>O4/(J7-J3)</f>
        <v>0.94057068131363264</v>
      </c>
      <c r="P5" s="173" t="s">
        <v>42</v>
      </c>
      <c r="Q5" s="54"/>
      <c r="R5" s="187" t="s">
        <v>238</v>
      </c>
      <c r="S5" s="161">
        <f>S4/J6</f>
        <v>30.912006920415223</v>
      </c>
    </row>
    <row r="6" spans="1:38" ht="18.75" x14ac:dyDescent="0.3">
      <c r="A6" s="387" t="s">
        <v>11</v>
      </c>
      <c r="B6" s="388"/>
      <c r="C6" s="389"/>
      <c r="D6" s="447">
        <v>27.7</v>
      </c>
      <c r="E6" s="448"/>
      <c r="F6" s="449"/>
      <c r="G6" s="140"/>
      <c r="H6" s="433" t="s">
        <v>107</v>
      </c>
      <c r="I6" s="434"/>
      <c r="J6" s="395">
        <f>Q59-J5</f>
        <v>578</v>
      </c>
      <c r="K6" s="435"/>
      <c r="L6" s="28" t="s">
        <v>109</v>
      </c>
      <c r="M6" s="169">
        <f>SUM(R40:R58)/SUM(Q40:Q58)</f>
        <v>26.100346020761247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66.7</v>
      </c>
      <c r="E7" s="464"/>
      <c r="F7" s="465"/>
      <c r="G7" s="141"/>
      <c r="H7" s="459" t="s">
        <v>12</v>
      </c>
      <c r="I7" s="460"/>
      <c r="J7" s="461">
        <f>R59</f>
        <v>15487.5</v>
      </c>
      <c r="K7" s="462"/>
      <c r="L7" s="31" t="s">
        <v>110</v>
      </c>
      <c r="M7" s="170">
        <f>SUM(R10:R25)/SUM(Q10:Q25)</f>
        <v>7.3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27.7</v>
      </c>
      <c r="D10" s="41">
        <f>D4</f>
        <v>45610</v>
      </c>
      <c r="E10" s="192">
        <f>J2</f>
        <v>637</v>
      </c>
      <c r="F10" s="127">
        <f>D$2</f>
        <v>2442</v>
      </c>
      <c r="G10" s="127">
        <f>H10*X10</f>
        <v>0</v>
      </c>
      <c r="H10" s="55"/>
      <c r="I10" s="468"/>
      <c r="J10" s="469"/>
      <c r="K10" s="56">
        <v>1800</v>
      </c>
      <c r="L10" s="57"/>
      <c r="M10" s="58"/>
      <c r="N10" s="121">
        <v>0.73622361506493961</v>
      </c>
      <c r="O10" s="121">
        <f>SUM(K10:M10)*N10</f>
        <v>1325.2025071168912</v>
      </c>
      <c r="P10" s="119" t="s">
        <v>283</v>
      </c>
      <c r="Q10" s="60"/>
      <c r="R10" s="60"/>
      <c r="S10" s="45">
        <f>E10-H10-Q10</f>
        <v>637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28.7</v>
      </c>
      <c r="D11" s="42">
        <f>D10+1</f>
        <v>45611</v>
      </c>
      <c r="E11" s="192">
        <f>E10-H10-Q11</f>
        <v>637</v>
      </c>
      <c r="F11" s="127">
        <f t="shared" ref="F11:F58" si="1">D$2</f>
        <v>2442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637</v>
      </c>
      <c r="T11" s="74">
        <f>T10+S11</f>
        <v>637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29.7</v>
      </c>
      <c r="D12" s="42">
        <f t="shared" si="5"/>
        <v>45612</v>
      </c>
      <c r="E12" s="192">
        <f t="shared" ref="E12:E56" si="6">E11-H11-Q12</f>
        <v>637</v>
      </c>
      <c r="F12" s="127">
        <f t="shared" si="1"/>
        <v>2442</v>
      </c>
      <c r="G12" s="127">
        <f t="shared" si="2"/>
        <v>0.5</v>
      </c>
      <c r="H12" s="61">
        <v>1</v>
      </c>
      <c r="I12" s="470" t="s">
        <v>148</v>
      </c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636</v>
      </c>
      <c r="T12" s="74">
        <f t="shared" ref="T12:T51" si="8">T11+S12</f>
        <v>1273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30.7</v>
      </c>
      <c r="D13" s="42">
        <f t="shared" si="5"/>
        <v>45613</v>
      </c>
      <c r="E13" s="192">
        <f t="shared" si="6"/>
        <v>636</v>
      </c>
      <c r="F13" s="127">
        <f t="shared" si="1"/>
        <v>2442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636</v>
      </c>
      <c r="T13" s="74">
        <f t="shared" si="8"/>
        <v>1909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31.7</v>
      </c>
      <c r="D14" s="42">
        <f t="shared" si="5"/>
        <v>45614</v>
      </c>
      <c r="E14" s="192">
        <f t="shared" si="6"/>
        <v>636</v>
      </c>
      <c r="F14" s="127">
        <f t="shared" si="1"/>
        <v>2442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636</v>
      </c>
      <c r="T14" s="74">
        <f t="shared" si="8"/>
        <v>2545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32.700000000000003</v>
      </c>
      <c r="D15" s="42">
        <f t="shared" si="5"/>
        <v>45615</v>
      </c>
      <c r="E15" s="192">
        <f>E14-H14-Q15</f>
        <v>636</v>
      </c>
      <c r="F15" s="127">
        <f t="shared" si="1"/>
        <v>2442</v>
      </c>
      <c r="G15" s="127">
        <f t="shared" si="2"/>
        <v>2.8000000000000003</v>
      </c>
      <c r="H15" s="61">
        <v>2</v>
      </c>
      <c r="I15" s="470" t="s">
        <v>148</v>
      </c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634</v>
      </c>
      <c r="T15" s="74">
        <f t="shared" si="8"/>
        <v>3179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33.700000000000003</v>
      </c>
      <c r="D16" s="42">
        <f t="shared" si="5"/>
        <v>45616</v>
      </c>
      <c r="E16" s="192">
        <f t="shared" si="6"/>
        <v>634</v>
      </c>
      <c r="F16" s="127">
        <f t="shared" si="1"/>
        <v>2442</v>
      </c>
      <c r="G16" s="127">
        <f t="shared" si="2"/>
        <v>0</v>
      </c>
      <c r="H16" s="61"/>
      <c r="I16" s="470"/>
      <c r="J16" s="471"/>
      <c r="K16" s="62">
        <v>800</v>
      </c>
      <c r="L16" s="63"/>
      <c r="M16" s="64"/>
      <c r="N16" s="122">
        <v>0.73622361506493961</v>
      </c>
      <c r="O16" s="121">
        <f t="shared" si="3"/>
        <v>588.97889205195168</v>
      </c>
      <c r="P16" s="65"/>
      <c r="Q16" s="66"/>
      <c r="R16" s="66"/>
      <c r="S16" s="45">
        <f t="shared" si="7"/>
        <v>634</v>
      </c>
      <c r="T16" s="75">
        <f t="shared" si="8"/>
        <v>3813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34.700000000000003</v>
      </c>
      <c r="D17" s="42">
        <f t="shared" si="5"/>
        <v>45617</v>
      </c>
      <c r="E17" s="192">
        <f t="shared" si="6"/>
        <v>634</v>
      </c>
      <c r="F17" s="127">
        <f t="shared" si="1"/>
        <v>2442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634</v>
      </c>
      <c r="T17" s="74">
        <f t="shared" si="8"/>
        <v>4447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35.700000000000003</v>
      </c>
      <c r="D18" s="42">
        <f t="shared" si="5"/>
        <v>45618</v>
      </c>
      <c r="E18" s="192">
        <f>E17-H17-Q18</f>
        <v>634</v>
      </c>
      <c r="F18" s="127">
        <f t="shared" si="1"/>
        <v>2442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634</v>
      </c>
      <c r="T18" s="74">
        <f t="shared" si="8"/>
        <v>5081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36.700000000000003</v>
      </c>
      <c r="D19" s="42">
        <f t="shared" si="5"/>
        <v>45619</v>
      </c>
      <c r="E19" s="192">
        <f t="shared" si="6"/>
        <v>634</v>
      </c>
      <c r="F19" s="127">
        <f t="shared" si="1"/>
        <v>2442</v>
      </c>
      <c r="G19" s="127">
        <f t="shared" si="2"/>
        <v>0</v>
      </c>
      <c r="H19" s="61"/>
      <c r="I19" s="470"/>
      <c r="J19" s="471"/>
      <c r="K19" s="62"/>
      <c r="L19" s="63">
        <v>1000</v>
      </c>
      <c r="M19" s="64"/>
      <c r="N19" s="122">
        <v>0.60632668567723702</v>
      </c>
      <c r="O19" s="121">
        <f t="shared" si="3"/>
        <v>606.32668567723704</v>
      </c>
      <c r="P19" s="65"/>
      <c r="Q19" s="66"/>
      <c r="R19" s="66"/>
      <c r="S19" s="45">
        <f t="shared" si="7"/>
        <v>634</v>
      </c>
      <c r="T19" s="74">
        <f t="shared" si="8"/>
        <v>5715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37.700000000000003</v>
      </c>
      <c r="D20" s="42">
        <f t="shared" si="5"/>
        <v>45620</v>
      </c>
      <c r="E20" s="192">
        <f t="shared" si="6"/>
        <v>629</v>
      </c>
      <c r="F20" s="127">
        <f t="shared" si="1"/>
        <v>2442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118" t="s">
        <v>288</v>
      </c>
      <c r="Q20" s="66">
        <v>5</v>
      </c>
      <c r="R20" s="66">
        <v>36.5</v>
      </c>
      <c r="S20" s="45">
        <f t="shared" si="7"/>
        <v>629</v>
      </c>
      <c r="T20" s="74">
        <f t="shared" si="8"/>
        <v>6344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15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38.700000000000003</v>
      </c>
      <c r="D21" s="42">
        <f t="shared" si="5"/>
        <v>45621</v>
      </c>
      <c r="E21" s="192">
        <f t="shared" si="6"/>
        <v>579</v>
      </c>
      <c r="F21" s="127">
        <f t="shared" si="1"/>
        <v>2442</v>
      </c>
      <c r="G21" s="127">
        <f t="shared" si="2"/>
        <v>0</v>
      </c>
      <c r="H21" s="61"/>
      <c r="I21" s="470"/>
      <c r="J21" s="471"/>
      <c r="K21" s="62"/>
      <c r="L21" s="63">
        <v>3000</v>
      </c>
      <c r="M21" s="64"/>
      <c r="N21" s="122">
        <v>0.60632668567723702</v>
      </c>
      <c r="O21" s="121">
        <f t="shared" si="3"/>
        <v>1818.9800570317111</v>
      </c>
      <c r="P21" s="118" t="s">
        <v>245</v>
      </c>
      <c r="Q21" s="66">
        <v>50</v>
      </c>
      <c r="R21" s="66">
        <v>365</v>
      </c>
      <c r="S21" s="45">
        <f t="shared" si="7"/>
        <v>579</v>
      </c>
      <c r="T21" s="74">
        <f t="shared" si="8"/>
        <v>6923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209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39.700000000000003</v>
      </c>
      <c r="D22" s="42">
        <f t="shared" si="5"/>
        <v>45622</v>
      </c>
      <c r="E22" s="192">
        <f t="shared" si="6"/>
        <v>579</v>
      </c>
      <c r="F22" s="127">
        <f t="shared" si="1"/>
        <v>2442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579</v>
      </c>
      <c r="T22" s="74">
        <f t="shared" si="8"/>
        <v>7502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40.700000000000003</v>
      </c>
      <c r="D23" s="42">
        <f t="shared" si="5"/>
        <v>45623</v>
      </c>
      <c r="E23" s="192">
        <f t="shared" si="6"/>
        <v>579</v>
      </c>
      <c r="F23" s="127">
        <f t="shared" si="1"/>
        <v>2442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579</v>
      </c>
      <c r="T23" s="75">
        <f t="shared" si="8"/>
        <v>8081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41.7</v>
      </c>
      <c r="D24" s="42">
        <f t="shared" si="5"/>
        <v>45624</v>
      </c>
      <c r="E24" s="192">
        <f t="shared" si="6"/>
        <v>579</v>
      </c>
      <c r="F24" s="127">
        <f t="shared" si="1"/>
        <v>2442</v>
      </c>
      <c r="G24" s="127">
        <f t="shared" si="2"/>
        <v>0</v>
      </c>
      <c r="H24" s="61"/>
      <c r="I24" s="470"/>
      <c r="J24" s="471"/>
      <c r="K24" s="62"/>
      <c r="L24" s="63">
        <v>3000</v>
      </c>
      <c r="M24" s="64"/>
      <c r="N24" s="122">
        <v>0.60632668567723702</v>
      </c>
      <c r="O24" s="121">
        <f t="shared" si="3"/>
        <v>1818.9800570317111</v>
      </c>
      <c r="P24" s="65"/>
      <c r="Q24" s="66"/>
      <c r="R24" s="66"/>
      <c r="S24" s="45">
        <f t="shared" si="7"/>
        <v>579</v>
      </c>
      <c r="T24" s="74">
        <f t="shared" si="8"/>
        <v>8660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42.7</v>
      </c>
      <c r="D25" s="42">
        <f t="shared" si="5"/>
        <v>45625</v>
      </c>
      <c r="E25" s="192">
        <f t="shared" si="6"/>
        <v>579</v>
      </c>
      <c r="F25" s="127">
        <f t="shared" si="1"/>
        <v>2442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579</v>
      </c>
      <c r="T25" s="74">
        <f t="shared" si="8"/>
        <v>9239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43.7</v>
      </c>
      <c r="D26" s="42">
        <f t="shared" si="5"/>
        <v>45626</v>
      </c>
      <c r="E26" s="192">
        <f t="shared" si="6"/>
        <v>579</v>
      </c>
      <c r="F26" s="127">
        <f t="shared" si="1"/>
        <v>2442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579</v>
      </c>
      <c r="T26" s="74">
        <f t="shared" si="8"/>
        <v>9818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44.7</v>
      </c>
      <c r="D27" s="42">
        <f t="shared" si="5"/>
        <v>45627</v>
      </c>
      <c r="E27" s="192">
        <f t="shared" si="6"/>
        <v>579</v>
      </c>
      <c r="F27" s="127">
        <f t="shared" si="1"/>
        <v>2442</v>
      </c>
      <c r="G27" s="127">
        <f t="shared" si="2"/>
        <v>5.5599999999999987</v>
      </c>
      <c r="H27" s="61">
        <v>1</v>
      </c>
      <c r="I27" s="470" t="s">
        <v>149</v>
      </c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578</v>
      </c>
      <c r="T27" s="74">
        <f t="shared" si="8"/>
        <v>10396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45.7</v>
      </c>
      <c r="D28" s="42">
        <f t="shared" si="10"/>
        <v>45628</v>
      </c>
      <c r="E28" s="192">
        <f t="shared" si="6"/>
        <v>578</v>
      </c>
      <c r="F28" s="127">
        <f t="shared" si="1"/>
        <v>2442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578</v>
      </c>
      <c r="T28" s="74">
        <f t="shared" si="8"/>
        <v>10974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46.7</v>
      </c>
      <c r="D29" s="42">
        <f t="shared" si="10"/>
        <v>45629</v>
      </c>
      <c r="E29" s="192">
        <f t="shared" si="6"/>
        <v>578</v>
      </c>
      <c r="F29" s="127">
        <f t="shared" si="1"/>
        <v>2442</v>
      </c>
      <c r="G29" s="127">
        <f t="shared" si="2"/>
        <v>0</v>
      </c>
      <c r="H29" s="61"/>
      <c r="I29" s="470"/>
      <c r="J29" s="471"/>
      <c r="K29" s="62"/>
      <c r="L29" s="63">
        <v>2000</v>
      </c>
      <c r="M29" s="64"/>
      <c r="N29" s="122">
        <v>0.60768</v>
      </c>
      <c r="O29" s="121">
        <f t="shared" si="3"/>
        <v>1215.3599999999999</v>
      </c>
      <c r="P29" s="65"/>
      <c r="Q29" s="66"/>
      <c r="R29" s="66"/>
      <c r="S29" s="45">
        <f t="shared" si="7"/>
        <v>578</v>
      </c>
      <c r="T29" s="74">
        <f t="shared" si="8"/>
        <v>11552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47.7</v>
      </c>
      <c r="D30" s="42">
        <f t="shared" si="10"/>
        <v>45630</v>
      </c>
      <c r="E30" s="192">
        <f t="shared" si="6"/>
        <v>578</v>
      </c>
      <c r="F30" s="127">
        <f t="shared" si="1"/>
        <v>2442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578</v>
      </c>
      <c r="T30" s="75">
        <f t="shared" si="8"/>
        <v>12130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48.7</v>
      </c>
      <c r="D31" s="42">
        <f t="shared" si="10"/>
        <v>45631</v>
      </c>
      <c r="E31" s="192">
        <f t="shared" si="6"/>
        <v>578</v>
      </c>
      <c r="F31" s="127">
        <f t="shared" si="1"/>
        <v>2442</v>
      </c>
      <c r="G31" s="127">
        <f t="shared" si="2"/>
        <v>0</v>
      </c>
      <c r="H31" s="61"/>
      <c r="I31" s="470"/>
      <c r="J31" s="471"/>
      <c r="K31" s="62"/>
      <c r="L31" s="63"/>
      <c r="M31" s="64">
        <v>3000</v>
      </c>
      <c r="N31" s="122">
        <v>0.51453000000000004</v>
      </c>
      <c r="O31" s="121">
        <f t="shared" si="3"/>
        <v>1543.5900000000001</v>
      </c>
      <c r="P31" s="65"/>
      <c r="Q31" s="66"/>
      <c r="R31" s="66"/>
      <c r="S31" s="45">
        <f t="shared" si="7"/>
        <v>578</v>
      </c>
      <c r="T31" s="74">
        <f t="shared" si="8"/>
        <v>12708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49.7</v>
      </c>
      <c r="D32" s="42">
        <f t="shared" si="10"/>
        <v>45632</v>
      </c>
      <c r="E32" s="192">
        <f t="shared" si="6"/>
        <v>578</v>
      </c>
      <c r="F32" s="127">
        <f t="shared" si="1"/>
        <v>2442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578</v>
      </c>
      <c r="T32" s="74">
        <f t="shared" si="8"/>
        <v>13286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50.7</v>
      </c>
      <c r="D33" s="42">
        <f t="shared" si="10"/>
        <v>45633</v>
      </c>
      <c r="E33" s="192">
        <f t="shared" si="6"/>
        <v>578</v>
      </c>
      <c r="F33" s="127">
        <f t="shared" si="1"/>
        <v>2442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578</v>
      </c>
      <c r="T33" s="74">
        <f t="shared" si="8"/>
        <v>13864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51.7</v>
      </c>
      <c r="D34" s="42">
        <f t="shared" si="10"/>
        <v>45634</v>
      </c>
      <c r="E34" s="192">
        <f t="shared" si="6"/>
        <v>578</v>
      </c>
      <c r="F34" s="127">
        <f t="shared" si="1"/>
        <v>2442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578</v>
      </c>
      <c r="T34" s="74">
        <f t="shared" si="8"/>
        <v>14442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52.7</v>
      </c>
      <c r="D35" s="42">
        <f t="shared" si="10"/>
        <v>45635</v>
      </c>
      <c r="E35" s="192">
        <f t="shared" si="6"/>
        <v>578</v>
      </c>
      <c r="F35" s="127">
        <f t="shared" si="1"/>
        <v>2442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578</v>
      </c>
      <c r="T35" s="74">
        <f t="shared" si="8"/>
        <v>15020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53.7</v>
      </c>
      <c r="D36" s="42">
        <f t="shared" si="10"/>
        <v>45636</v>
      </c>
      <c r="E36" s="192">
        <f t="shared" si="6"/>
        <v>578</v>
      </c>
      <c r="F36" s="127">
        <f t="shared" si="1"/>
        <v>2442</v>
      </c>
      <c r="G36" s="127">
        <f t="shared" si="2"/>
        <v>0</v>
      </c>
      <c r="H36" s="61"/>
      <c r="I36" s="470"/>
      <c r="J36" s="471"/>
      <c r="K36" s="62"/>
      <c r="L36" s="63"/>
      <c r="M36" s="64">
        <v>3000</v>
      </c>
      <c r="N36" s="122">
        <v>0.51453000000000004</v>
      </c>
      <c r="O36" s="121">
        <f t="shared" si="3"/>
        <v>1543.5900000000001</v>
      </c>
      <c r="P36" s="65"/>
      <c r="Q36" s="66"/>
      <c r="R36" s="66"/>
      <c r="S36" s="45">
        <f t="shared" si="7"/>
        <v>578</v>
      </c>
      <c r="T36" s="74">
        <f t="shared" si="8"/>
        <v>15598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54.7</v>
      </c>
      <c r="D37" s="42">
        <f t="shared" si="10"/>
        <v>45637</v>
      </c>
      <c r="E37" s="192">
        <f t="shared" si="6"/>
        <v>578</v>
      </c>
      <c r="F37" s="127">
        <f t="shared" si="1"/>
        <v>2442</v>
      </c>
      <c r="G37" s="127">
        <f t="shared" si="2"/>
        <v>0</v>
      </c>
      <c r="H37" s="61"/>
      <c r="I37" s="470"/>
      <c r="J37" s="471"/>
      <c r="K37" s="62"/>
      <c r="L37" s="63"/>
      <c r="M37" s="64">
        <v>3000</v>
      </c>
      <c r="N37" s="122">
        <v>0.51453000000000004</v>
      </c>
      <c r="O37" s="121">
        <f t="shared" si="3"/>
        <v>1543.5900000000001</v>
      </c>
      <c r="P37" s="65"/>
      <c r="Q37" s="66"/>
      <c r="R37" s="66"/>
      <c r="S37" s="45">
        <f t="shared" si="7"/>
        <v>578</v>
      </c>
      <c r="T37" s="75">
        <f t="shared" si="8"/>
        <v>16176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55.7</v>
      </c>
      <c r="D38" s="42">
        <f t="shared" si="10"/>
        <v>45638</v>
      </c>
      <c r="E38" s="192">
        <f t="shared" si="6"/>
        <v>578</v>
      </c>
      <c r="F38" s="127">
        <f t="shared" si="1"/>
        <v>2442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578</v>
      </c>
      <c r="T38" s="74">
        <f t="shared" si="8"/>
        <v>16754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56.7</v>
      </c>
      <c r="D39" s="42">
        <f t="shared" si="10"/>
        <v>45639</v>
      </c>
      <c r="E39" s="192">
        <f t="shared" si="6"/>
        <v>578</v>
      </c>
      <c r="F39" s="127">
        <f t="shared" si="1"/>
        <v>2442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578</v>
      </c>
      <c r="T39" s="74">
        <f t="shared" si="8"/>
        <v>17332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57.7</v>
      </c>
      <c r="D40" s="42">
        <f t="shared" si="10"/>
        <v>45640</v>
      </c>
      <c r="E40" s="192">
        <f t="shared" si="6"/>
        <v>578</v>
      </c>
      <c r="F40" s="127">
        <f t="shared" si="1"/>
        <v>2442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578</v>
      </c>
      <c r="T40" s="74">
        <f t="shared" si="8"/>
        <v>17910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58.7</v>
      </c>
      <c r="D41" s="42">
        <f t="shared" si="10"/>
        <v>45641</v>
      </c>
      <c r="E41" s="192">
        <f t="shared" si="6"/>
        <v>578</v>
      </c>
      <c r="F41" s="127">
        <f t="shared" si="1"/>
        <v>2442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578</v>
      </c>
      <c r="T41" s="74">
        <f t="shared" si="8"/>
        <v>18488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59.7</v>
      </c>
      <c r="D42" s="42">
        <f t="shared" si="10"/>
        <v>45642</v>
      </c>
      <c r="E42" s="192">
        <f t="shared" si="6"/>
        <v>578</v>
      </c>
      <c r="F42" s="127">
        <f t="shared" si="1"/>
        <v>2442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578</v>
      </c>
      <c r="T42" s="74">
        <f t="shared" si="8"/>
        <v>19066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60.7</v>
      </c>
      <c r="D43" s="42">
        <f t="shared" si="10"/>
        <v>45643</v>
      </c>
      <c r="E43" s="192">
        <f t="shared" si="6"/>
        <v>578</v>
      </c>
      <c r="F43" s="127">
        <f t="shared" si="1"/>
        <v>2442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578</v>
      </c>
      <c r="T43" s="74">
        <f t="shared" si="8"/>
        <v>19644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61.7</v>
      </c>
      <c r="D44" s="42">
        <f t="shared" si="11"/>
        <v>45644</v>
      </c>
      <c r="E44" s="192">
        <f t="shared" si="6"/>
        <v>578</v>
      </c>
      <c r="F44" s="127">
        <f t="shared" si="1"/>
        <v>2442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578</v>
      </c>
      <c r="T44" s="75">
        <f t="shared" si="8"/>
        <v>20222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62.7</v>
      </c>
      <c r="D45" s="42">
        <f t="shared" si="11"/>
        <v>45645</v>
      </c>
      <c r="E45" s="192">
        <f t="shared" si="6"/>
        <v>578</v>
      </c>
      <c r="F45" s="127">
        <f t="shared" si="1"/>
        <v>2442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578</v>
      </c>
      <c r="T45" s="74">
        <f>T44+S45</f>
        <v>20800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63.7</v>
      </c>
      <c r="D46" s="42">
        <f t="shared" si="11"/>
        <v>45646</v>
      </c>
      <c r="E46" s="192">
        <f t="shared" si="6"/>
        <v>578</v>
      </c>
      <c r="F46" s="127">
        <f t="shared" si="1"/>
        <v>2442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578</v>
      </c>
      <c r="T46" s="74">
        <f>T45+S46</f>
        <v>21378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64.7</v>
      </c>
      <c r="D47" s="42">
        <f t="shared" si="11"/>
        <v>45647</v>
      </c>
      <c r="E47" s="192">
        <f t="shared" si="6"/>
        <v>578</v>
      </c>
      <c r="F47" s="127">
        <f t="shared" si="1"/>
        <v>2442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578</v>
      </c>
      <c r="T47" s="74">
        <f t="shared" si="8"/>
        <v>21956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65.7</v>
      </c>
      <c r="D48" s="42">
        <f t="shared" si="11"/>
        <v>45648</v>
      </c>
      <c r="E48" s="192">
        <f t="shared" si="6"/>
        <v>578</v>
      </c>
      <c r="F48" s="127">
        <f t="shared" si="1"/>
        <v>2442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578</v>
      </c>
      <c r="T48" s="74">
        <f t="shared" si="8"/>
        <v>22534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66.7</v>
      </c>
      <c r="D49" s="42">
        <f t="shared" si="11"/>
        <v>45649</v>
      </c>
      <c r="E49" s="192">
        <f t="shared" si="6"/>
        <v>0</v>
      </c>
      <c r="F49" s="127">
        <f t="shared" si="1"/>
        <v>2442</v>
      </c>
      <c r="G49" s="127">
        <f t="shared" si="2"/>
        <v>0</v>
      </c>
      <c r="H49" s="61"/>
      <c r="I49" s="470"/>
      <c r="J49" s="471"/>
      <c r="K49" s="62"/>
      <c r="L49" s="63"/>
      <c r="M49" s="64">
        <v>-2500</v>
      </c>
      <c r="N49" s="122">
        <v>0.51453000000000004</v>
      </c>
      <c r="O49" s="121">
        <f t="shared" si="3"/>
        <v>-1286.325</v>
      </c>
      <c r="P49" s="65" t="s">
        <v>299</v>
      </c>
      <c r="Q49" s="66">
        <v>578</v>
      </c>
      <c r="R49" s="66">
        <v>15086</v>
      </c>
      <c r="S49" s="45">
        <f t="shared" si="7"/>
        <v>0</v>
      </c>
      <c r="T49" s="74">
        <f t="shared" si="8"/>
        <v>22534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67.7</v>
      </c>
      <c r="D50" s="42">
        <f t="shared" si="11"/>
        <v>45650</v>
      </c>
      <c r="E50" s="192">
        <f t="shared" si="6"/>
        <v>0</v>
      </c>
      <c r="F50" s="127">
        <f t="shared" si="1"/>
        <v>2442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22534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68.7</v>
      </c>
      <c r="D51" s="42">
        <f t="shared" si="11"/>
        <v>45651</v>
      </c>
      <c r="E51" s="192">
        <f t="shared" si="6"/>
        <v>0</v>
      </c>
      <c r="F51" s="127">
        <f t="shared" si="1"/>
        <v>2442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22534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69.7</v>
      </c>
      <c r="D52" s="42">
        <f t="shared" si="11"/>
        <v>45652</v>
      </c>
      <c r="E52" s="192">
        <f t="shared" si="6"/>
        <v>0</v>
      </c>
      <c r="F52" s="127">
        <f t="shared" si="1"/>
        <v>2442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22534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70.7</v>
      </c>
      <c r="D53" s="42">
        <f t="shared" si="11"/>
        <v>45653</v>
      </c>
      <c r="E53" s="192">
        <f t="shared" si="6"/>
        <v>0</v>
      </c>
      <c r="F53" s="127">
        <f t="shared" si="1"/>
        <v>2442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22534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71.7</v>
      </c>
      <c r="D54" s="42">
        <f t="shared" si="11"/>
        <v>45654</v>
      </c>
      <c r="E54" s="192">
        <f t="shared" si="6"/>
        <v>0</v>
      </c>
      <c r="F54" s="127">
        <f t="shared" si="1"/>
        <v>2442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22534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72.7</v>
      </c>
      <c r="D55" s="42">
        <f t="shared" si="11"/>
        <v>45655</v>
      </c>
      <c r="E55" s="192">
        <f t="shared" si="6"/>
        <v>0</v>
      </c>
      <c r="F55" s="127">
        <f t="shared" si="1"/>
        <v>2442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22534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73.7</v>
      </c>
      <c r="D56" s="42">
        <f t="shared" si="11"/>
        <v>45656</v>
      </c>
      <c r="E56" s="192">
        <f t="shared" si="6"/>
        <v>0</v>
      </c>
      <c r="F56" s="127">
        <f t="shared" si="1"/>
        <v>2442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22534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74.7</v>
      </c>
      <c r="D57" s="42">
        <f t="shared" si="11"/>
        <v>45657</v>
      </c>
      <c r="E57" s="192">
        <f>E56-H56-Q57</f>
        <v>0</v>
      </c>
      <c r="F57" s="127">
        <f t="shared" si="1"/>
        <v>2442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22534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75.7</v>
      </c>
      <c r="D58" s="44">
        <f t="shared" si="11"/>
        <v>45658</v>
      </c>
      <c r="E58" s="192">
        <f>E57-H57-Q58</f>
        <v>0</v>
      </c>
      <c r="F58" s="127">
        <f t="shared" si="1"/>
        <v>2442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22534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8.86</v>
      </c>
      <c r="H59" s="46">
        <f>SUM(H10:H58)</f>
        <v>4</v>
      </c>
      <c r="I59" s="485"/>
      <c r="J59" s="486"/>
      <c r="K59" s="480">
        <f>SUM(K10:M58)</f>
        <v>18100</v>
      </c>
      <c r="L59" s="481"/>
      <c r="M59" s="482"/>
      <c r="N59" s="120"/>
      <c r="O59" s="120">
        <f>SUM(O10:O58)</f>
        <v>10718.273198909501</v>
      </c>
      <c r="P59" s="47"/>
      <c r="Q59" s="48">
        <f>SUM(Q10:Q58)</f>
        <v>633</v>
      </c>
      <c r="R59" s="48">
        <f>SUM(R10:R58)</f>
        <v>15487.5</v>
      </c>
      <c r="S59" s="49"/>
      <c r="T59" s="77">
        <f t="shared" si="12"/>
        <v>22534</v>
      </c>
      <c r="U59" s="78"/>
      <c r="V59" s="78"/>
      <c r="W59" s="151"/>
      <c r="X59" s="152"/>
      <c r="Y59" s="154">
        <f>SUM(Y10:Y30)</f>
        <v>224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4800-000000000000}">
      <formula1>$AA$10:$AA$25</formula1>
    </dataValidation>
  </dataValidation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00B050"/>
  </sheetPr>
  <dimension ref="A1:AL101"/>
  <sheetViews>
    <sheetView topLeftCell="N1" workbookViewId="0">
      <selection activeCell="O59" sqref="O5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2441</v>
      </c>
      <c r="E2" s="445"/>
      <c r="F2" s="446"/>
      <c r="G2" s="139"/>
      <c r="H2" s="413" t="s">
        <v>2</v>
      </c>
      <c r="I2" s="414"/>
      <c r="J2" s="442">
        <v>645</v>
      </c>
      <c r="K2" s="443"/>
      <c r="L2" s="29" t="s">
        <v>3</v>
      </c>
      <c r="M2" s="165">
        <f>T59</f>
        <v>22088</v>
      </c>
      <c r="N2" s="29" t="s">
        <v>14</v>
      </c>
      <c r="O2" s="181">
        <f>K59</f>
        <v>17100</v>
      </c>
      <c r="P2" s="29" t="s">
        <v>40</v>
      </c>
      <c r="Q2" s="53"/>
      <c r="R2" s="186" t="s">
        <v>236</v>
      </c>
      <c r="S2" s="160">
        <f>Y59</f>
        <v>240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140"/>
      <c r="H3" s="392" t="s">
        <v>4</v>
      </c>
      <c r="I3" s="393"/>
      <c r="J3" s="440">
        <v>4260.5</v>
      </c>
      <c r="K3" s="441"/>
      <c r="L3" s="28" t="s">
        <v>113</v>
      </c>
      <c r="M3" s="166">
        <f>J3/J2</f>
        <v>6.6054263565891471</v>
      </c>
      <c r="N3" s="171" t="s">
        <v>15</v>
      </c>
      <c r="O3" s="182">
        <f>(O2/(J7-J3))</f>
        <v>1.5635715265395693</v>
      </c>
      <c r="P3" s="171" t="s">
        <v>41</v>
      </c>
      <c r="Q3" s="54"/>
      <c r="R3" s="187" t="s">
        <v>237</v>
      </c>
      <c r="S3" s="161">
        <f>G59</f>
        <v>43.259999999999991</v>
      </c>
    </row>
    <row r="4" spans="1:38" ht="18.75" x14ac:dyDescent="0.3">
      <c r="A4" s="387" t="s">
        <v>5</v>
      </c>
      <c r="B4" s="388"/>
      <c r="C4" s="389"/>
      <c r="D4" s="436">
        <v>45603</v>
      </c>
      <c r="E4" s="437"/>
      <c r="F4" s="438"/>
      <c r="G4" s="138"/>
      <c r="H4" s="433" t="s">
        <v>6</v>
      </c>
      <c r="I4" s="434"/>
      <c r="J4" s="395">
        <f>H59</f>
        <v>5</v>
      </c>
      <c r="K4" s="435"/>
      <c r="L4" s="30" t="s">
        <v>7</v>
      </c>
      <c r="M4" s="167">
        <f>(SUM(H10:H20)/J2)+(SUM(H21:H58)/(J2-J5-AB2))</f>
        <v>8.4293719966403689E-3</v>
      </c>
      <c r="N4" s="175" t="s">
        <v>111</v>
      </c>
      <c r="O4" s="183">
        <f>O59</f>
        <v>10083.710801601357</v>
      </c>
      <c r="P4" s="172" t="s">
        <v>39</v>
      </c>
      <c r="Q4" s="54"/>
      <c r="R4" s="187" t="s">
        <v>242</v>
      </c>
      <c r="S4" s="161">
        <f>O2-S3-S2</f>
        <v>16816.740000000002</v>
      </c>
    </row>
    <row r="5" spans="1:38" ht="18.75" x14ac:dyDescent="0.3">
      <c r="A5" s="387" t="s">
        <v>8</v>
      </c>
      <c r="B5" s="388"/>
      <c r="C5" s="389"/>
      <c r="D5" s="436">
        <v>45642</v>
      </c>
      <c r="E5" s="437"/>
      <c r="F5" s="438"/>
      <c r="G5" s="138"/>
      <c r="H5" s="433" t="s">
        <v>106</v>
      </c>
      <c r="I5" s="434"/>
      <c r="J5" s="395">
        <f>SUM(Q10:Q25)</f>
        <v>80</v>
      </c>
      <c r="K5" s="435"/>
      <c r="L5" s="30" t="s">
        <v>10</v>
      </c>
      <c r="M5" s="168">
        <f>((J7-J3)/M2)*1000</f>
        <v>495.13310394784497</v>
      </c>
      <c r="N5" s="173" t="s">
        <v>112</v>
      </c>
      <c r="O5" s="184">
        <f>O4/(J7-J3)</f>
        <v>0.92202357258733203</v>
      </c>
      <c r="P5" s="173" t="s">
        <v>42</v>
      </c>
      <c r="Q5" s="54"/>
      <c r="R5" s="187" t="s">
        <v>238</v>
      </c>
      <c r="S5" s="161">
        <f>S4/J6</f>
        <v>30.029892857142858</v>
      </c>
    </row>
    <row r="6" spans="1:38" ht="18.75" x14ac:dyDescent="0.3">
      <c r="A6" s="387" t="s">
        <v>11</v>
      </c>
      <c r="B6" s="388"/>
      <c r="C6" s="389"/>
      <c r="D6" s="447">
        <v>27.8</v>
      </c>
      <c r="E6" s="448"/>
      <c r="F6" s="449"/>
      <c r="G6" s="140"/>
      <c r="H6" s="433" t="s">
        <v>107</v>
      </c>
      <c r="I6" s="434"/>
      <c r="J6" s="395">
        <f>Q59-J5</f>
        <v>560</v>
      </c>
      <c r="K6" s="435"/>
      <c r="L6" s="28" t="s">
        <v>109</v>
      </c>
      <c r="M6" s="169">
        <f>SUM(R40:R58)/SUM(Q40:Q58)</f>
        <v>26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66.8</v>
      </c>
      <c r="E7" s="464"/>
      <c r="F7" s="465"/>
      <c r="G7" s="141"/>
      <c r="H7" s="459" t="s">
        <v>12</v>
      </c>
      <c r="I7" s="460"/>
      <c r="J7" s="461">
        <f>R59</f>
        <v>15197</v>
      </c>
      <c r="K7" s="462"/>
      <c r="L7" s="31" t="s">
        <v>110</v>
      </c>
      <c r="M7" s="170">
        <f>SUM(R10:R25)/SUM(Q10:Q25)</f>
        <v>7.9625000000000004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27.8</v>
      </c>
      <c r="D10" s="41">
        <f>D4</f>
        <v>45603</v>
      </c>
      <c r="E10" s="192">
        <f>J2</f>
        <v>645</v>
      </c>
      <c r="F10" s="127">
        <f>D$2</f>
        <v>2441</v>
      </c>
      <c r="G10" s="127">
        <f>H10*X10</f>
        <v>0</v>
      </c>
      <c r="H10" s="55"/>
      <c r="I10" s="468"/>
      <c r="J10" s="469"/>
      <c r="K10" s="56">
        <v>2500</v>
      </c>
      <c r="L10" s="57"/>
      <c r="M10" s="58"/>
      <c r="N10" s="121">
        <v>0.73622361506493961</v>
      </c>
      <c r="O10" s="121">
        <f>SUM(K10:M10)*N10</f>
        <v>1840.5590376623491</v>
      </c>
      <c r="P10" s="59" t="s">
        <v>280</v>
      </c>
      <c r="Q10" s="60"/>
      <c r="R10" s="60"/>
      <c r="S10" s="45">
        <f>E10-H10-Q10</f>
        <v>645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28.8</v>
      </c>
      <c r="D11" s="42">
        <f>D10+1</f>
        <v>45604</v>
      </c>
      <c r="E11" s="192">
        <f>E10-H10-Q11</f>
        <v>645</v>
      </c>
      <c r="F11" s="127">
        <f t="shared" ref="F11:F58" si="1">D$2</f>
        <v>2441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645</v>
      </c>
      <c r="T11" s="74">
        <f>T10+S11</f>
        <v>645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29.8</v>
      </c>
      <c r="D12" s="42">
        <f t="shared" si="5"/>
        <v>45605</v>
      </c>
      <c r="E12" s="192">
        <f t="shared" ref="E12:E56" si="6">E11-H11-Q12</f>
        <v>645</v>
      </c>
      <c r="F12" s="127">
        <f t="shared" si="1"/>
        <v>2441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645</v>
      </c>
      <c r="T12" s="74">
        <f t="shared" ref="T12:T51" si="8">T11+S12</f>
        <v>1290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30.8</v>
      </c>
      <c r="D13" s="42">
        <f t="shared" si="5"/>
        <v>45606</v>
      </c>
      <c r="E13" s="192">
        <f t="shared" si="6"/>
        <v>645</v>
      </c>
      <c r="F13" s="127">
        <f t="shared" si="1"/>
        <v>2441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 t="s">
        <v>285</v>
      </c>
      <c r="Q13" s="66"/>
      <c r="R13" s="66"/>
      <c r="S13" s="45">
        <f>S12-H13-Q13</f>
        <v>645</v>
      </c>
      <c r="T13" s="74">
        <f t="shared" si="8"/>
        <v>1935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31.8</v>
      </c>
      <c r="D14" s="42">
        <f t="shared" si="5"/>
        <v>45607</v>
      </c>
      <c r="E14" s="192">
        <f t="shared" si="6"/>
        <v>645</v>
      </c>
      <c r="F14" s="127">
        <f t="shared" si="1"/>
        <v>2441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 t="s">
        <v>285</v>
      </c>
      <c r="Q14" s="66"/>
      <c r="R14" s="66"/>
      <c r="S14" s="45">
        <f t="shared" si="7"/>
        <v>645</v>
      </c>
      <c r="T14" s="74">
        <f t="shared" si="8"/>
        <v>2580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32.799999999999997</v>
      </c>
      <c r="D15" s="42">
        <f t="shared" si="5"/>
        <v>45608</v>
      </c>
      <c r="E15" s="192">
        <f>E14-H14-Q15</f>
        <v>645</v>
      </c>
      <c r="F15" s="127">
        <f t="shared" si="1"/>
        <v>2441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118" t="s">
        <v>285</v>
      </c>
      <c r="Q15" s="66"/>
      <c r="R15" s="66"/>
      <c r="S15" s="45">
        <f t="shared" si="7"/>
        <v>645</v>
      </c>
      <c r="T15" s="74">
        <f t="shared" si="8"/>
        <v>3225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33.799999999999997</v>
      </c>
      <c r="D16" s="42">
        <f t="shared" si="5"/>
        <v>45609</v>
      </c>
      <c r="E16" s="192">
        <f t="shared" si="6"/>
        <v>645</v>
      </c>
      <c r="F16" s="127">
        <f t="shared" si="1"/>
        <v>2441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118" t="s">
        <v>285</v>
      </c>
      <c r="Q16" s="66"/>
      <c r="R16" s="66"/>
      <c r="S16" s="45">
        <f t="shared" si="7"/>
        <v>645</v>
      </c>
      <c r="T16" s="75">
        <f t="shared" si="8"/>
        <v>3870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34.799999999999997</v>
      </c>
      <c r="D17" s="42">
        <f t="shared" si="5"/>
        <v>45610</v>
      </c>
      <c r="E17" s="192">
        <f t="shared" si="6"/>
        <v>645</v>
      </c>
      <c r="F17" s="127">
        <f t="shared" si="1"/>
        <v>2441</v>
      </c>
      <c r="G17" s="127">
        <f t="shared" si="2"/>
        <v>2</v>
      </c>
      <c r="H17" s="61">
        <v>1</v>
      </c>
      <c r="I17" s="470" t="s">
        <v>147</v>
      </c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644</v>
      </c>
      <c r="T17" s="74">
        <f t="shared" si="8"/>
        <v>4514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35.799999999999997</v>
      </c>
      <c r="D18" s="42">
        <f t="shared" si="5"/>
        <v>45611</v>
      </c>
      <c r="E18" s="192">
        <f>E17-H17-Q18</f>
        <v>644</v>
      </c>
      <c r="F18" s="127">
        <f t="shared" si="1"/>
        <v>2441</v>
      </c>
      <c r="G18" s="127">
        <f t="shared" si="2"/>
        <v>2.2999999999999998</v>
      </c>
      <c r="H18" s="61">
        <v>1</v>
      </c>
      <c r="I18" s="470" t="s">
        <v>149</v>
      </c>
      <c r="J18" s="471"/>
      <c r="K18" s="62"/>
      <c r="L18" s="63">
        <v>1000</v>
      </c>
      <c r="M18" s="64"/>
      <c r="N18" s="122">
        <v>0.60632668567723702</v>
      </c>
      <c r="O18" s="121">
        <f t="shared" si="3"/>
        <v>606.32668567723704</v>
      </c>
      <c r="P18" s="65"/>
      <c r="Q18" s="66"/>
      <c r="R18" s="66"/>
      <c r="S18" s="45">
        <f t="shared" si="7"/>
        <v>643</v>
      </c>
      <c r="T18" s="74">
        <f t="shared" si="8"/>
        <v>5157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36.799999999999997</v>
      </c>
      <c r="D19" s="42">
        <f t="shared" si="5"/>
        <v>45612</v>
      </c>
      <c r="E19" s="192">
        <f t="shared" si="6"/>
        <v>643</v>
      </c>
      <c r="F19" s="127">
        <f t="shared" si="1"/>
        <v>2441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643</v>
      </c>
      <c r="T19" s="74">
        <f t="shared" si="8"/>
        <v>5800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37.799999999999997</v>
      </c>
      <c r="D20" s="42">
        <f t="shared" si="5"/>
        <v>45613</v>
      </c>
      <c r="E20" s="192">
        <f t="shared" si="6"/>
        <v>563</v>
      </c>
      <c r="F20" s="127">
        <f t="shared" si="1"/>
        <v>2441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118" t="s">
        <v>195</v>
      </c>
      <c r="Q20" s="66">
        <v>80</v>
      </c>
      <c r="R20" s="66">
        <v>637</v>
      </c>
      <c r="S20" s="45">
        <f t="shared" si="7"/>
        <v>563</v>
      </c>
      <c r="T20" s="74">
        <f t="shared" si="8"/>
        <v>6363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240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38.799999999999997</v>
      </c>
      <c r="D21" s="42">
        <f t="shared" si="5"/>
        <v>45614</v>
      </c>
      <c r="E21" s="192">
        <f t="shared" si="6"/>
        <v>563</v>
      </c>
      <c r="F21" s="127">
        <f t="shared" si="1"/>
        <v>2441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65"/>
      <c r="Q21" s="66"/>
      <c r="R21" s="66"/>
      <c r="S21" s="45">
        <f t="shared" si="7"/>
        <v>563</v>
      </c>
      <c r="T21" s="74">
        <f t="shared" si="8"/>
        <v>6926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39.799999999999997</v>
      </c>
      <c r="D22" s="42">
        <f t="shared" si="5"/>
        <v>45615</v>
      </c>
      <c r="E22" s="192">
        <f t="shared" si="6"/>
        <v>563</v>
      </c>
      <c r="F22" s="127">
        <f t="shared" si="1"/>
        <v>2441</v>
      </c>
      <c r="G22" s="127">
        <f t="shared" si="2"/>
        <v>0</v>
      </c>
      <c r="H22" s="61"/>
      <c r="I22" s="470"/>
      <c r="J22" s="471"/>
      <c r="K22" s="62"/>
      <c r="L22" s="63">
        <v>3000</v>
      </c>
      <c r="M22" s="64"/>
      <c r="N22" s="122">
        <v>0.60632668567723702</v>
      </c>
      <c r="O22" s="121">
        <f t="shared" si="3"/>
        <v>1818.9800570317111</v>
      </c>
      <c r="P22" s="65"/>
      <c r="Q22" s="66"/>
      <c r="R22" s="66"/>
      <c r="S22" s="45">
        <f t="shared" si="7"/>
        <v>563</v>
      </c>
      <c r="T22" s="74">
        <f t="shared" si="8"/>
        <v>7489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40.799999999999997</v>
      </c>
      <c r="D23" s="42">
        <f t="shared" si="5"/>
        <v>45616</v>
      </c>
      <c r="E23" s="192">
        <f t="shared" si="6"/>
        <v>563</v>
      </c>
      <c r="F23" s="127">
        <f t="shared" si="1"/>
        <v>2441</v>
      </c>
      <c r="G23" s="127">
        <f t="shared" si="2"/>
        <v>4.0399999999999991</v>
      </c>
      <c r="H23" s="61">
        <v>1</v>
      </c>
      <c r="I23" s="470" t="s">
        <v>155</v>
      </c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562</v>
      </c>
      <c r="T23" s="75">
        <f t="shared" si="8"/>
        <v>8051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41.8</v>
      </c>
      <c r="D24" s="42">
        <f t="shared" si="5"/>
        <v>45617</v>
      </c>
      <c r="E24" s="192">
        <f t="shared" si="6"/>
        <v>562</v>
      </c>
      <c r="F24" s="127">
        <f t="shared" si="1"/>
        <v>2441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562</v>
      </c>
      <c r="T24" s="74">
        <f t="shared" si="8"/>
        <v>8613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42.8</v>
      </c>
      <c r="D25" s="42">
        <f t="shared" si="5"/>
        <v>45618</v>
      </c>
      <c r="E25" s="192">
        <f t="shared" si="6"/>
        <v>562</v>
      </c>
      <c r="F25" s="127">
        <f t="shared" si="1"/>
        <v>2441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562</v>
      </c>
      <c r="T25" s="74">
        <f t="shared" si="8"/>
        <v>9175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43.8</v>
      </c>
      <c r="D26" s="42">
        <f t="shared" si="5"/>
        <v>45619</v>
      </c>
      <c r="E26" s="192">
        <f t="shared" si="6"/>
        <v>562</v>
      </c>
      <c r="F26" s="127">
        <f t="shared" si="1"/>
        <v>2441</v>
      </c>
      <c r="G26" s="127">
        <f t="shared" si="2"/>
        <v>0</v>
      </c>
      <c r="H26" s="61"/>
      <c r="I26" s="470"/>
      <c r="J26" s="471"/>
      <c r="K26" s="62"/>
      <c r="L26" s="63">
        <v>1000</v>
      </c>
      <c r="M26" s="64"/>
      <c r="N26" s="122">
        <v>0.60632668567723702</v>
      </c>
      <c r="O26" s="121">
        <f t="shared" si="3"/>
        <v>606.32668567723704</v>
      </c>
      <c r="P26" s="65"/>
      <c r="Q26" s="66"/>
      <c r="R26" s="66"/>
      <c r="S26" s="45">
        <f t="shared" si="7"/>
        <v>562</v>
      </c>
      <c r="T26" s="74">
        <f t="shared" si="8"/>
        <v>9737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44.8</v>
      </c>
      <c r="D27" s="42">
        <f t="shared" si="5"/>
        <v>45620</v>
      </c>
      <c r="E27" s="192">
        <f t="shared" si="6"/>
        <v>562</v>
      </c>
      <c r="F27" s="127">
        <f t="shared" si="1"/>
        <v>2441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562</v>
      </c>
      <c r="T27" s="74">
        <f t="shared" si="8"/>
        <v>10299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45.8</v>
      </c>
      <c r="D28" s="42">
        <f t="shared" si="10"/>
        <v>45621</v>
      </c>
      <c r="E28" s="192">
        <f t="shared" si="6"/>
        <v>562</v>
      </c>
      <c r="F28" s="127">
        <f t="shared" si="1"/>
        <v>2441</v>
      </c>
      <c r="G28" s="127">
        <f t="shared" si="2"/>
        <v>0</v>
      </c>
      <c r="H28" s="61"/>
      <c r="I28" s="470"/>
      <c r="J28" s="471"/>
      <c r="K28" s="62"/>
      <c r="L28" s="63">
        <v>3000</v>
      </c>
      <c r="M28" s="64"/>
      <c r="N28" s="122">
        <v>0.60632668567723702</v>
      </c>
      <c r="O28" s="121">
        <f t="shared" si="3"/>
        <v>1818.9800570317111</v>
      </c>
      <c r="P28" s="65"/>
      <c r="Q28" s="66"/>
      <c r="R28" s="66"/>
      <c r="S28" s="45">
        <f t="shared" si="7"/>
        <v>562</v>
      </c>
      <c r="T28" s="74">
        <f t="shared" si="8"/>
        <v>10861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46.8</v>
      </c>
      <c r="D29" s="42">
        <f t="shared" si="10"/>
        <v>45622</v>
      </c>
      <c r="E29" s="192">
        <f t="shared" si="6"/>
        <v>562</v>
      </c>
      <c r="F29" s="127">
        <f t="shared" si="1"/>
        <v>2441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562</v>
      </c>
      <c r="T29" s="74">
        <f t="shared" si="8"/>
        <v>11423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47.8</v>
      </c>
      <c r="D30" s="42">
        <f t="shared" si="10"/>
        <v>45623</v>
      </c>
      <c r="E30" s="192">
        <f t="shared" si="6"/>
        <v>562</v>
      </c>
      <c r="F30" s="127">
        <f t="shared" si="1"/>
        <v>2441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562</v>
      </c>
      <c r="T30" s="75">
        <f t="shared" si="8"/>
        <v>11985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48.8</v>
      </c>
      <c r="D31" s="42">
        <f t="shared" si="10"/>
        <v>45624</v>
      </c>
      <c r="E31" s="192">
        <f t="shared" si="6"/>
        <v>562</v>
      </c>
      <c r="F31" s="127">
        <f t="shared" si="1"/>
        <v>2441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562</v>
      </c>
      <c r="T31" s="74">
        <f t="shared" si="8"/>
        <v>12547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49.8</v>
      </c>
      <c r="D32" s="42">
        <f t="shared" si="10"/>
        <v>45625</v>
      </c>
      <c r="E32" s="192">
        <f t="shared" si="6"/>
        <v>562</v>
      </c>
      <c r="F32" s="127">
        <f t="shared" si="1"/>
        <v>2441</v>
      </c>
      <c r="G32" s="127">
        <f t="shared" si="2"/>
        <v>0</v>
      </c>
      <c r="H32" s="61"/>
      <c r="I32" s="470"/>
      <c r="J32" s="471"/>
      <c r="K32" s="62"/>
      <c r="L32" s="63"/>
      <c r="M32" s="64">
        <v>3000</v>
      </c>
      <c r="N32" s="122">
        <v>0.51341009284037042</v>
      </c>
      <c r="O32" s="121">
        <f t="shared" si="3"/>
        <v>1540.2302785211114</v>
      </c>
      <c r="P32" s="65"/>
      <c r="Q32" s="66"/>
      <c r="R32" s="66"/>
      <c r="S32" s="45">
        <f t="shared" si="7"/>
        <v>562</v>
      </c>
      <c r="T32" s="74">
        <f t="shared" si="8"/>
        <v>13109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50.8</v>
      </c>
      <c r="D33" s="42">
        <f t="shared" si="10"/>
        <v>45626</v>
      </c>
      <c r="E33" s="192">
        <f t="shared" si="6"/>
        <v>562</v>
      </c>
      <c r="F33" s="127">
        <f t="shared" si="1"/>
        <v>2441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562</v>
      </c>
      <c r="T33" s="74">
        <f t="shared" si="8"/>
        <v>13671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51.8</v>
      </c>
      <c r="D34" s="42">
        <f t="shared" si="10"/>
        <v>45627</v>
      </c>
      <c r="E34" s="192">
        <f t="shared" si="6"/>
        <v>562</v>
      </c>
      <c r="F34" s="127">
        <f t="shared" si="1"/>
        <v>2441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562</v>
      </c>
      <c r="T34" s="74">
        <f t="shared" si="8"/>
        <v>14233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52.8</v>
      </c>
      <c r="D35" s="42">
        <f t="shared" si="10"/>
        <v>45628</v>
      </c>
      <c r="E35" s="192">
        <f t="shared" si="6"/>
        <v>562</v>
      </c>
      <c r="F35" s="127">
        <f t="shared" si="1"/>
        <v>2441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562</v>
      </c>
      <c r="T35" s="74">
        <f t="shared" si="8"/>
        <v>14795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53.8</v>
      </c>
      <c r="D36" s="42">
        <f t="shared" si="10"/>
        <v>45629</v>
      </c>
      <c r="E36" s="192">
        <f t="shared" si="6"/>
        <v>562</v>
      </c>
      <c r="F36" s="127">
        <f t="shared" si="1"/>
        <v>2441</v>
      </c>
      <c r="G36" s="127">
        <f t="shared" si="2"/>
        <v>11.359999999999998</v>
      </c>
      <c r="H36" s="61">
        <v>1</v>
      </c>
      <c r="I36" s="470" t="s">
        <v>148</v>
      </c>
      <c r="J36" s="471"/>
      <c r="K36" s="62"/>
      <c r="L36" s="63"/>
      <c r="M36" s="64">
        <v>3000</v>
      </c>
      <c r="N36" s="122">
        <v>0.51453000000000004</v>
      </c>
      <c r="O36" s="121">
        <f t="shared" si="3"/>
        <v>1543.5900000000001</v>
      </c>
      <c r="P36" s="65"/>
      <c r="Q36" s="66"/>
      <c r="R36" s="66"/>
      <c r="S36" s="45">
        <f t="shared" si="7"/>
        <v>561</v>
      </c>
      <c r="T36" s="74">
        <f t="shared" si="8"/>
        <v>15356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54.8</v>
      </c>
      <c r="D37" s="42">
        <f t="shared" si="10"/>
        <v>45630</v>
      </c>
      <c r="E37" s="192">
        <f t="shared" si="6"/>
        <v>561</v>
      </c>
      <c r="F37" s="127">
        <f t="shared" si="1"/>
        <v>2441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561</v>
      </c>
      <c r="T37" s="75">
        <f t="shared" si="8"/>
        <v>15917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55.8</v>
      </c>
      <c r="D38" s="42">
        <f t="shared" si="10"/>
        <v>45631</v>
      </c>
      <c r="E38" s="192">
        <f t="shared" si="6"/>
        <v>561</v>
      </c>
      <c r="F38" s="127">
        <f t="shared" si="1"/>
        <v>2441</v>
      </c>
      <c r="G38" s="127">
        <f t="shared" si="2"/>
        <v>0</v>
      </c>
      <c r="H38" s="61"/>
      <c r="I38" s="470"/>
      <c r="J38" s="471"/>
      <c r="K38" s="62"/>
      <c r="L38" s="63"/>
      <c r="M38" s="64">
        <v>2000</v>
      </c>
      <c r="N38" s="122">
        <v>0.51453000000000004</v>
      </c>
      <c r="O38" s="121">
        <f t="shared" si="3"/>
        <v>1029.0600000000002</v>
      </c>
      <c r="P38" s="65"/>
      <c r="Q38" s="66"/>
      <c r="R38" s="66"/>
      <c r="S38" s="45">
        <f t="shared" si="7"/>
        <v>561</v>
      </c>
      <c r="T38" s="74">
        <f t="shared" si="8"/>
        <v>16478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56.8</v>
      </c>
      <c r="D39" s="42">
        <f t="shared" si="10"/>
        <v>45632</v>
      </c>
      <c r="E39" s="192">
        <f t="shared" si="6"/>
        <v>561</v>
      </c>
      <c r="F39" s="127">
        <f t="shared" si="1"/>
        <v>2441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561</v>
      </c>
      <c r="T39" s="74">
        <f t="shared" si="8"/>
        <v>17039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57.8</v>
      </c>
      <c r="D40" s="42">
        <f t="shared" si="10"/>
        <v>45633</v>
      </c>
      <c r="E40" s="192">
        <f t="shared" si="6"/>
        <v>561</v>
      </c>
      <c r="F40" s="127">
        <f t="shared" si="1"/>
        <v>2441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561</v>
      </c>
      <c r="T40" s="74">
        <f t="shared" si="8"/>
        <v>17600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58.8</v>
      </c>
      <c r="D41" s="42">
        <f t="shared" si="10"/>
        <v>45634</v>
      </c>
      <c r="E41" s="192">
        <f t="shared" si="6"/>
        <v>561</v>
      </c>
      <c r="F41" s="127">
        <f t="shared" si="1"/>
        <v>2441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561</v>
      </c>
      <c r="T41" s="74">
        <f t="shared" si="8"/>
        <v>18161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59.8</v>
      </c>
      <c r="D42" s="42">
        <f t="shared" si="10"/>
        <v>45635</v>
      </c>
      <c r="E42" s="192">
        <f t="shared" si="6"/>
        <v>561</v>
      </c>
      <c r="F42" s="127">
        <f t="shared" si="1"/>
        <v>2441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561</v>
      </c>
      <c r="T42" s="74">
        <f t="shared" si="8"/>
        <v>18722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60.8</v>
      </c>
      <c r="D43" s="42">
        <f t="shared" si="10"/>
        <v>45636</v>
      </c>
      <c r="E43" s="192">
        <f t="shared" si="6"/>
        <v>561</v>
      </c>
      <c r="F43" s="127">
        <f t="shared" si="1"/>
        <v>2441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561</v>
      </c>
      <c r="T43" s="74">
        <f t="shared" si="8"/>
        <v>19283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61.8</v>
      </c>
      <c r="D44" s="42">
        <f t="shared" si="11"/>
        <v>45637</v>
      </c>
      <c r="E44" s="192">
        <f t="shared" si="6"/>
        <v>561</v>
      </c>
      <c r="F44" s="127">
        <f t="shared" si="1"/>
        <v>2441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561</v>
      </c>
      <c r="T44" s="75">
        <f t="shared" si="8"/>
        <v>19844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62.8</v>
      </c>
      <c r="D45" s="42">
        <f t="shared" si="11"/>
        <v>45638</v>
      </c>
      <c r="E45" s="192">
        <f t="shared" si="6"/>
        <v>561</v>
      </c>
      <c r="F45" s="127">
        <f t="shared" si="1"/>
        <v>2441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561</v>
      </c>
      <c r="T45" s="74">
        <f>T44+S45</f>
        <v>20405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63.8</v>
      </c>
      <c r="D46" s="42">
        <f t="shared" si="11"/>
        <v>45639</v>
      </c>
      <c r="E46" s="192">
        <f t="shared" si="6"/>
        <v>561</v>
      </c>
      <c r="F46" s="127">
        <f t="shared" si="1"/>
        <v>2441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561</v>
      </c>
      <c r="T46" s="74">
        <f>T45+S46</f>
        <v>20966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64.8</v>
      </c>
      <c r="D47" s="42">
        <f t="shared" si="11"/>
        <v>45640</v>
      </c>
      <c r="E47" s="192">
        <f t="shared" si="6"/>
        <v>561</v>
      </c>
      <c r="F47" s="127">
        <f t="shared" si="1"/>
        <v>2441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561</v>
      </c>
      <c r="T47" s="74">
        <f t="shared" si="8"/>
        <v>21527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65.8</v>
      </c>
      <c r="D48" s="42">
        <f t="shared" si="11"/>
        <v>45641</v>
      </c>
      <c r="E48" s="192">
        <f t="shared" si="6"/>
        <v>561</v>
      </c>
      <c r="F48" s="127">
        <f t="shared" si="1"/>
        <v>2441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561</v>
      </c>
      <c r="T48" s="74">
        <f t="shared" si="8"/>
        <v>22088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66.8</v>
      </c>
      <c r="D49" s="42">
        <f t="shared" si="11"/>
        <v>45642</v>
      </c>
      <c r="E49" s="192">
        <f t="shared" si="6"/>
        <v>1</v>
      </c>
      <c r="F49" s="127">
        <f t="shared" si="1"/>
        <v>2441</v>
      </c>
      <c r="G49" s="127">
        <f t="shared" si="2"/>
        <v>23.56</v>
      </c>
      <c r="H49" s="61">
        <v>1</v>
      </c>
      <c r="I49" s="470" t="s">
        <v>155</v>
      </c>
      <c r="J49" s="471"/>
      <c r="K49" s="62"/>
      <c r="L49" s="63"/>
      <c r="M49" s="64">
        <v>-1400</v>
      </c>
      <c r="N49" s="122">
        <v>0.51453000000000004</v>
      </c>
      <c r="O49" s="121">
        <f t="shared" si="3"/>
        <v>-720.3420000000001</v>
      </c>
      <c r="P49" s="65" t="s">
        <v>295</v>
      </c>
      <c r="Q49" s="66">
        <v>560</v>
      </c>
      <c r="R49" s="201">
        <v>14560</v>
      </c>
      <c r="S49" s="45">
        <f t="shared" si="7"/>
        <v>0</v>
      </c>
      <c r="T49" s="74">
        <f t="shared" si="8"/>
        <v>22088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67.8</v>
      </c>
      <c r="D50" s="42">
        <f t="shared" si="11"/>
        <v>45643</v>
      </c>
      <c r="E50" s="192">
        <f t="shared" si="6"/>
        <v>0</v>
      </c>
      <c r="F50" s="127">
        <f t="shared" si="1"/>
        <v>2441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22088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68.8</v>
      </c>
      <c r="D51" s="42">
        <f t="shared" si="11"/>
        <v>45644</v>
      </c>
      <c r="E51" s="192">
        <f t="shared" si="6"/>
        <v>0</v>
      </c>
      <c r="F51" s="127">
        <f t="shared" si="1"/>
        <v>2441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22088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69.8</v>
      </c>
      <c r="D52" s="42">
        <f t="shared" si="11"/>
        <v>45645</v>
      </c>
      <c r="E52" s="192">
        <f t="shared" si="6"/>
        <v>0</v>
      </c>
      <c r="F52" s="127">
        <f t="shared" si="1"/>
        <v>2441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22088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70.8</v>
      </c>
      <c r="D53" s="42">
        <f t="shared" si="11"/>
        <v>45646</v>
      </c>
      <c r="E53" s="192">
        <f t="shared" si="6"/>
        <v>0</v>
      </c>
      <c r="F53" s="127">
        <f t="shared" si="1"/>
        <v>2441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22088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71.8</v>
      </c>
      <c r="D54" s="42">
        <f t="shared" si="11"/>
        <v>45647</v>
      </c>
      <c r="E54" s="192">
        <f t="shared" si="6"/>
        <v>0</v>
      </c>
      <c r="F54" s="127">
        <f t="shared" si="1"/>
        <v>2441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22088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72.8</v>
      </c>
      <c r="D55" s="42">
        <f t="shared" si="11"/>
        <v>45648</v>
      </c>
      <c r="E55" s="192">
        <f t="shared" si="6"/>
        <v>0</v>
      </c>
      <c r="F55" s="127">
        <f t="shared" si="1"/>
        <v>2441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22088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73.8</v>
      </c>
      <c r="D56" s="42">
        <f t="shared" si="11"/>
        <v>45649</v>
      </c>
      <c r="E56" s="192">
        <f t="shared" si="6"/>
        <v>0</v>
      </c>
      <c r="F56" s="127">
        <f t="shared" si="1"/>
        <v>2441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22088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74.8</v>
      </c>
      <c r="D57" s="42">
        <f t="shared" si="11"/>
        <v>45650</v>
      </c>
      <c r="E57" s="192">
        <f>E56-H56-Q57</f>
        <v>0</v>
      </c>
      <c r="F57" s="127">
        <f t="shared" si="1"/>
        <v>2441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22088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75.8</v>
      </c>
      <c r="D58" s="44">
        <f t="shared" si="11"/>
        <v>45651</v>
      </c>
      <c r="E58" s="192">
        <f>E57-H57-Q58</f>
        <v>0</v>
      </c>
      <c r="F58" s="127">
        <f t="shared" si="1"/>
        <v>2441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22088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43.259999999999991</v>
      </c>
      <c r="H59" s="46">
        <f>SUM(H10:H58)</f>
        <v>5</v>
      </c>
      <c r="I59" s="485"/>
      <c r="J59" s="486"/>
      <c r="K59" s="480">
        <f>SUM(K10:M58)</f>
        <v>17100</v>
      </c>
      <c r="L59" s="481"/>
      <c r="M59" s="482"/>
      <c r="N59" s="120"/>
      <c r="O59" s="120">
        <f>SUM(O10:O58)</f>
        <v>10083.710801601357</v>
      </c>
      <c r="P59" s="47"/>
      <c r="Q59" s="48">
        <f>SUM(Q10:Q58)</f>
        <v>640</v>
      </c>
      <c r="R59" s="48">
        <f>SUM(R10:R58)</f>
        <v>15197</v>
      </c>
      <c r="S59" s="49"/>
      <c r="T59" s="77">
        <f t="shared" si="12"/>
        <v>22088</v>
      </c>
      <c r="U59" s="78"/>
      <c r="V59" s="78"/>
      <c r="W59" s="151"/>
      <c r="X59" s="152"/>
      <c r="Y59" s="154">
        <f>SUM(Y10:Y30)</f>
        <v>240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4900-000000000000}">
      <formula1>$AA$10:$AA$25</formula1>
    </dataValidation>
  </dataValidation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00B050"/>
  </sheetPr>
  <dimension ref="A1:AL101"/>
  <sheetViews>
    <sheetView topLeftCell="J1" workbookViewId="0">
      <selection activeCell="O59" sqref="O5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43.2851562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2440</v>
      </c>
      <c r="E2" s="445"/>
      <c r="F2" s="446"/>
      <c r="G2" s="139"/>
      <c r="H2" s="413" t="s">
        <v>2</v>
      </c>
      <c r="I2" s="414"/>
      <c r="J2" s="442">
        <v>642</v>
      </c>
      <c r="K2" s="443"/>
      <c r="L2" s="29" t="s">
        <v>3</v>
      </c>
      <c r="M2" s="165">
        <f>T59</f>
        <v>22040</v>
      </c>
      <c r="N2" s="29" t="s">
        <v>14</v>
      </c>
      <c r="O2" s="181">
        <f>K59</f>
        <v>18450</v>
      </c>
      <c r="P2" s="29" t="s">
        <v>40</v>
      </c>
      <c r="Q2" s="53"/>
      <c r="R2" s="186" t="s">
        <v>236</v>
      </c>
      <c r="S2" s="160">
        <f>Y59</f>
        <v>240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140"/>
      <c r="H3" s="392" t="s">
        <v>4</v>
      </c>
      <c r="I3" s="393"/>
      <c r="J3" s="440">
        <v>4568</v>
      </c>
      <c r="K3" s="441"/>
      <c r="L3" s="28" t="s">
        <v>113</v>
      </c>
      <c r="M3" s="166">
        <f>J3/J2</f>
        <v>7.1152647975077885</v>
      </c>
      <c r="N3" s="171" t="s">
        <v>15</v>
      </c>
      <c r="O3" s="182">
        <f>(O2/(J7-J3))</f>
        <v>1.5932642487046633</v>
      </c>
      <c r="P3" s="171" t="s">
        <v>41</v>
      </c>
      <c r="Q3" s="54"/>
      <c r="R3" s="187" t="s">
        <v>237</v>
      </c>
      <c r="S3" s="161">
        <f>G59</f>
        <v>66.88</v>
      </c>
    </row>
    <row r="4" spans="1:38" ht="18.75" x14ac:dyDescent="0.3">
      <c r="A4" s="387" t="s">
        <v>5</v>
      </c>
      <c r="B4" s="388"/>
      <c r="C4" s="389"/>
      <c r="D4" s="436">
        <v>45596</v>
      </c>
      <c r="E4" s="437"/>
      <c r="F4" s="438"/>
      <c r="G4" s="138"/>
      <c r="H4" s="433" t="s">
        <v>6</v>
      </c>
      <c r="I4" s="434"/>
      <c r="J4" s="395">
        <f>H59</f>
        <v>4</v>
      </c>
      <c r="K4" s="435"/>
      <c r="L4" s="30" t="s">
        <v>7</v>
      </c>
      <c r="M4" s="167">
        <f>(SUM(H10:H20)/J2)+(SUM(H21:H58)/(J2-J5-AB2))</f>
        <v>6.9052259816415945E-3</v>
      </c>
      <c r="N4" s="175" t="s">
        <v>111</v>
      </c>
      <c r="O4" s="183">
        <f>O59</f>
        <v>10704.515038248004</v>
      </c>
      <c r="P4" s="172" t="s">
        <v>39</v>
      </c>
      <c r="Q4" s="54"/>
      <c r="R4" s="187" t="s">
        <v>242</v>
      </c>
      <c r="S4" s="161">
        <f>O2-S3-S2</f>
        <v>18143.12</v>
      </c>
    </row>
    <row r="5" spans="1:38" ht="18.75" x14ac:dyDescent="0.3">
      <c r="A5" s="387" t="s">
        <v>8</v>
      </c>
      <c r="B5" s="388"/>
      <c r="C5" s="389"/>
      <c r="D5" s="436">
        <v>45635</v>
      </c>
      <c r="E5" s="437"/>
      <c r="F5" s="438"/>
      <c r="G5" s="138"/>
      <c r="H5" s="433" t="s">
        <v>106</v>
      </c>
      <c r="I5" s="434"/>
      <c r="J5" s="395">
        <f>SUM(Q10:Q25)</f>
        <v>80</v>
      </c>
      <c r="K5" s="435"/>
      <c r="L5" s="30" t="s">
        <v>10</v>
      </c>
      <c r="M5" s="168">
        <f>((J7-J3)/M2)*1000</f>
        <v>525.40834845735026</v>
      </c>
      <c r="N5" s="173" t="s">
        <v>112</v>
      </c>
      <c r="O5" s="184">
        <f>O4/(J7-J3)</f>
        <v>0.92439680813886049</v>
      </c>
      <c r="P5" s="173" t="s">
        <v>42</v>
      </c>
      <c r="Q5" s="54"/>
      <c r="R5" s="187" t="s">
        <v>238</v>
      </c>
      <c r="S5" s="161">
        <f>S4/J6</f>
        <v>32.514551971326163</v>
      </c>
    </row>
    <row r="6" spans="1:38" ht="18.75" x14ac:dyDescent="0.3">
      <c r="A6" s="387" t="s">
        <v>11</v>
      </c>
      <c r="B6" s="388"/>
      <c r="C6" s="389"/>
      <c r="D6" s="447">
        <v>28.7</v>
      </c>
      <c r="E6" s="448"/>
      <c r="F6" s="449"/>
      <c r="G6" s="140"/>
      <c r="H6" s="433" t="s">
        <v>107</v>
      </c>
      <c r="I6" s="434"/>
      <c r="J6" s="395">
        <f>Q59-J5</f>
        <v>558</v>
      </c>
      <c r="K6" s="435"/>
      <c r="L6" s="28" t="s">
        <v>109</v>
      </c>
      <c r="M6" s="169">
        <f>SUM(R40:R58)/SUM(Q40:Q58)</f>
        <v>27.817204301075268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67.7</v>
      </c>
      <c r="E7" s="464"/>
      <c r="F7" s="465"/>
      <c r="G7" s="141"/>
      <c r="H7" s="459" t="s">
        <v>12</v>
      </c>
      <c r="I7" s="460"/>
      <c r="J7" s="461">
        <f>R59</f>
        <v>16148</v>
      </c>
      <c r="K7" s="462"/>
      <c r="L7" s="31" t="s">
        <v>110</v>
      </c>
      <c r="M7" s="170">
        <f>SUM(R10:R25)/SUM(Q10:Q25)</f>
        <v>7.8250000000000002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28.7</v>
      </c>
      <c r="D10" s="41">
        <f>D4</f>
        <v>45596</v>
      </c>
      <c r="E10" s="192">
        <f>J2</f>
        <v>642</v>
      </c>
      <c r="F10" s="127">
        <f>D$2</f>
        <v>2440</v>
      </c>
      <c r="G10" s="127">
        <f>H10*X10</f>
        <v>0</v>
      </c>
      <c r="H10" s="55"/>
      <c r="I10" s="468"/>
      <c r="J10" s="469"/>
      <c r="K10" s="56">
        <v>2400</v>
      </c>
      <c r="L10" s="57"/>
      <c r="M10" s="58"/>
      <c r="N10" s="121">
        <v>0.73622361506493961</v>
      </c>
      <c r="O10" s="121">
        <f>SUM(K10:M10)*N10</f>
        <v>1766.9366761558551</v>
      </c>
      <c r="P10" s="59" t="s">
        <v>85</v>
      </c>
      <c r="Q10" s="60"/>
      <c r="R10" s="60"/>
      <c r="S10" s="45">
        <f>E10-H10-Q10</f>
        <v>642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29.7</v>
      </c>
      <c r="D11" s="42">
        <f>D10+1</f>
        <v>45597</v>
      </c>
      <c r="E11" s="192">
        <f>E10-H10-Q11</f>
        <v>642</v>
      </c>
      <c r="F11" s="127">
        <f t="shared" ref="F11:F58" si="1">D$2</f>
        <v>2440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642</v>
      </c>
      <c r="T11" s="74">
        <f>T10+S11</f>
        <v>642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30.7</v>
      </c>
      <c r="D12" s="42">
        <f t="shared" si="5"/>
        <v>45598</v>
      </c>
      <c r="E12" s="192">
        <f t="shared" ref="E12:E56" si="6">E11-H11-Q12</f>
        <v>642</v>
      </c>
      <c r="F12" s="127">
        <f t="shared" si="1"/>
        <v>2440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642</v>
      </c>
      <c r="T12" s="74">
        <f t="shared" ref="T12:T51" si="8">T11+S12</f>
        <v>1284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31.7</v>
      </c>
      <c r="D13" s="42">
        <f t="shared" si="5"/>
        <v>45599</v>
      </c>
      <c r="E13" s="192">
        <f t="shared" si="6"/>
        <v>642</v>
      </c>
      <c r="F13" s="127">
        <f t="shared" si="1"/>
        <v>2440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642</v>
      </c>
      <c r="T13" s="74">
        <f t="shared" si="8"/>
        <v>1926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32.700000000000003</v>
      </c>
      <c r="D14" s="42">
        <f t="shared" si="5"/>
        <v>45600</v>
      </c>
      <c r="E14" s="192">
        <f t="shared" si="6"/>
        <v>642</v>
      </c>
      <c r="F14" s="127">
        <f t="shared" si="1"/>
        <v>2440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642</v>
      </c>
      <c r="T14" s="74">
        <f t="shared" si="8"/>
        <v>2568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33.700000000000003</v>
      </c>
      <c r="D15" s="42">
        <f t="shared" si="5"/>
        <v>45601</v>
      </c>
      <c r="E15" s="192">
        <f>E14-H14-Q15</f>
        <v>642</v>
      </c>
      <c r="F15" s="127">
        <f t="shared" si="1"/>
        <v>2440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642</v>
      </c>
      <c r="T15" s="74">
        <f t="shared" si="8"/>
        <v>3210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34.700000000000003</v>
      </c>
      <c r="D16" s="42">
        <f t="shared" si="5"/>
        <v>45602</v>
      </c>
      <c r="E16" s="192">
        <f t="shared" si="6"/>
        <v>642</v>
      </c>
      <c r="F16" s="127">
        <f t="shared" si="1"/>
        <v>2440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642</v>
      </c>
      <c r="T16" s="75">
        <f t="shared" si="8"/>
        <v>3852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35.700000000000003</v>
      </c>
      <c r="D17" s="42">
        <f t="shared" si="5"/>
        <v>45603</v>
      </c>
      <c r="E17" s="192">
        <f t="shared" si="6"/>
        <v>642</v>
      </c>
      <c r="F17" s="127">
        <f t="shared" si="1"/>
        <v>2440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642</v>
      </c>
      <c r="T17" s="74">
        <f t="shared" si="8"/>
        <v>4494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36.700000000000003</v>
      </c>
      <c r="D18" s="42">
        <f t="shared" si="5"/>
        <v>45604</v>
      </c>
      <c r="E18" s="192">
        <f>E17-H17-Q18</f>
        <v>642</v>
      </c>
      <c r="F18" s="127">
        <f t="shared" si="1"/>
        <v>2440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642</v>
      </c>
      <c r="T18" s="74">
        <f t="shared" si="8"/>
        <v>5136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37.700000000000003</v>
      </c>
      <c r="D19" s="42">
        <f t="shared" si="5"/>
        <v>45605</v>
      </c>
      <c r="E19" s="192">
        <f t="shared" si="6"/>
        <v>642</v>
      </c>
      <c r="F19" s="127">
        <f t="shared" si="1"/>
        <v>2440</v>
      </c>
      <c r="G19" s="127">
        <f t="shared" si="2"/>
        <v>2.5999999999999996</v>
      </c>
      <c r="H19" s="61">
        <v>1</v>
      </c>
      <c r="I19" s="470" t="s">
        <v>155</v>
      </c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641</v>
      </c>
      <c r="T19" s="74">
        <f t="shared" si="8"/>
        <v>5777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38.700000000000003</v>
      </c>
      <c r="D20" s="42">
        <f t="shared" si="5"/>
        <v>45606</v>
      </c>
      <c r="E20" s="192">
        <f t="shared" si="6"/>
        <v>561</v>
      </c>
      <c r="F20" s="127">
        <f t="shared" si="1"/>
        <v>2440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118" t="s">
        <v>195</v>
      </c>
      <c r="Q20" s="66">
        <v>80</v>
      </c>
      <c r="R20" s="66">
        <v>626</v>
      </c>
      <c r="S20" s="45">
        <f t="shared" si="7"/>
        <v>561</v>
      </c>
      <c r="T20" s="74">
        <f t="shared" si="8"/>
        <v>6338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240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39.700000000000003</v>
      </c>
      <c r="D21" s="42">
        <f t="shared" si="5"/>
        <v>45607</v>
      </c>
      <c r="E21" s="192">
        <f t="shared" si="6"/>
        <v>561</v>
      </c>
      <c r="F21" s="127">
        <f t="shared" si="1"/>
        <v>2440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65"/>
      <c r="Q21" s="66"/>
      <c r="R21" s="66"/>
      <c r="S21" s="45">
        <f t="shared" si="7"/>
        <v>561</v>
      </c>
      <c r="T21" s="74">
        <f t="shared" si="8"/>
        <v>6899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40.700000000000003</v>
      </c>
      <c r="D22" s="42">
        <f t="shared" si="5"/>
        <v>45608</v>
      </c>
      <c r="E22" s="192">
        <f t="shared" si="6"/>
        <v>561</v>
      </c>
      <c r="F22" s="127">
        <f t="shared" si="1"/>
        <v>2440</v>
      </c>
      <c r="G22" s="127">
        <f t="shared" si="2"/>
        <v>0</v>
      </c>
      <c r="H22" s="61"/>
      <c r="I22" s="470"/>
      <c r="J22" s="471"/>
      <c r="K22" s="62"/>
      <c r="L22" s="63">
        <v>1500</v>
      </c>
      <c r="M22" s="64"/>
      <c r="N22" s="122">
        <v>0.60632668567723702</v>
      </c>
      <c r="O22" s="121">
        <f t="shared" si="3"/>
        <v>909.49002851585556</v>
      </c>
      <c r="P22" s="65"/>
      <c r="Q22" s="66"/>
      <c r="R22" s="66"/>
      <c r="S22" s="45">
        <f t="shared" si="7"/>
        <v>561</v>
      </c>
      <c r="T22" s="74">
        <f t="shared" si="8"/>
        <v>7460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41.7</v>
      </c>
      <c r="D23" s="42">
        <f t="shared" si="5"/>
        <v>45609</v>
      </c>
      <c r="E23" s="192">
        <f t="shared" si="6"/>
        <v>561</v>
      </c>
      <c r="F23" s="127">
        <f t="shared" si="1"/>
        <v>2440</v>
      </c>
      <c r="G23" s="127">
        <f t="shared" si="2"/>
        <v>0</v>
      </c>
      <c r="H23" s="61"/>
      <c r="I23" s="470"/>
      <c r="J23" s="471"/>
      <c r="K23" s="62"/>
      <c r="L23" s="63">
        <v>3000</v>
      </c>
      <c r="M23" s="64"/>
      <c r="N23" s="122">
        <v>0.60632668567723702</v>
      </c>
      <c r="O23" s="121">
        <f t="shared" si="3"/>
        <v>1818.9800570317111</v>
      </c>
      <c r="P23" s="65"/>
      <c r="Q23" s="66"/>
      <c r="R23" s="66"/>
      <c r="S23" s="45">
        <f t="shared" si="7"/>
        <v>561</v>
      </c>
      <c r="T23" s="75">
        <f t="shared" si="8"/>
        <v>8021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42.7</v>
      </c>
      <c r="D24" s="42">
        <f t="shared" si="5"/>
        <v>45610</v>
      </c>
      <c r="E24" s="192">
        <f t="shared" si="6"/>
        <v>561</v>
      </c>
      <c r="F24" s="127">
        <f t="shared" si="1"/>
        <v>2440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561</v>
      </c>
      <c r="T24" s="74">
        <f t="shared" si="8"/>
        <v>8582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43.7</v>
      </c>
      <c r="D25" s="42">
        <f t="shared" si="5"/>
        <v>45611</v>
      </c>
      <c r="E25" s="192">
        <f t="shared" si="6"/>
        <v>561</v>
      </c>
      <c r="F25" s="127">
        <f t="shared" si="1"/>
        <v>2440</v>
      </c>
      <c r="G25" s="127">
        <f t="shared" si="2"/>
        <v>0</v>
      </c>
      <c r="H25" s="61"/>
      <c r="I25" s="470"/>
      <c r="J25" s="471"/>
      <c r="K25" s="62"/>
      <c r="L25" s="63">
        <v>2000</v>
      </c>
      <c r="M25" s="64"/>
      <c r="N25" s="122">
        <v>0.60632668567723702</v>
      </c>
      <c r="O25" s="121">
        <f t="shared" si="3"/>
        <v>1212.6533713544741</v>
      </c>
      <c r="P25" s="65"/>
      <c r="Q25" s="66"/>
      <c r="R25" s="66"/>
      <c r="S25" s="45">
        <f t="shared" si="7"/>
        <v>561</v>
      </c>
      <c r="T25" s="74">
        <f t="shared" si="8"/>
        <v>9143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44.7</v>
      </c>
      <c r="D26" s="42">
        <f t="shared" si="5"/>
        <v>45612</v>
      </c>
      <c r="E26" s="192">
        <f t="shared" si="6"/>
        <v>561</v>
      </c>
      <c r="F26" s="127">
        <f t="shared" si="1"/>
        <v>2440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561</v>
      </c>
      <c r="T26" s="74">
        <f t="shared" si="8"/>
        <v>9704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45.7</v>
      </c>
      <c r="D27" s="42">
        <f t="shared" si="5"/>
        <v>45613</v>
      </c>
      <c r="E27" s="192">
        <f t="shared" si="6"/>
        <v>561</v>
      </c>
      <c r="F27" s="127">
        <f t="shared" si="1"/>
        <v>2440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561</v>
      </c>
      <c r="T27" s="74">
        <f t="shared" si="8"/>
        <v>10265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46.7</v>
      </c>
      <c r="D28" s="42">
        <f t="shared" si="10"/>
        <v>45614</v>
      </c>
      <c r="E28" s="192">
        <f t="shared" si="6"/>
        <v>561</v>
      </c>
      <c r="F28" s="127">
        <f t="shared" si="1"/>
        <v>2440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561</v>
      </c>
      <c r="T28" s="74">
        <f t="shared" si="8"/>
        <v>10826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47.7</v>
      </c>
      <c r="D29" s="42">
        <f t="shared" si="10"/>
        <v>45615</v>
      </c>
      <c r="E29" s="192">
        <f t="shared" si="6"/>
        <v>561</v>
      </c>
      <c r="F29" s="127">
        <f t="shared" si="1"/>
        <v>2440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561</v>
      </c>
      <c r="T29" s="74">
        <f t="shared" si="8"/>
        <v>11387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48.7</v>
      </c>
      <c r="D30" s="42">
        <f t="shared" si="10"/>
        <v>45616</v>
      </c>
      <c r="E30" s="192">
        <f t="shared" si="6"/>
        <v>561</v>
      </c>
      <c r="F30" s="127">
        <f t="shared" si="1"/>
        <v>2440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561</v>
      </c>
      <c r="T30" s="75">
        <f t="shared" si="8"/>
        <v>11948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49.7</v>
      </c>
      <c r="D31" s="42">
        <f t="shared" si="10"/>
        <v>45617</v>
      </c>
      <c r="E31" s="192">
        <f t="shared" si="6"/>
        <v>561</v>
      </c>
      <c r="F31" s="127">
        <f t="shared" si="1"/>
        <v>2440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561</v>
      </c>
      <c r="T31" s="74">
        <f t="shared" si="8"/>
        <v>12509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50.7</v>
      </c>
      <c r="D32" s="42">
        <f t="shared" si="10"/>
        <v>45618</v>
      </c>
      <c r="E32" s="192">
        <f t="shared" si="6"/>
        <v>561</v>
      </c>
      <c r="F32" s="127">
        <f t="shared" si="1"/>
        <v>2440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561</v>
      </c>
      <c r="T32" s="74">
        <f t="shared" si="8"/>
        <v>13070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51.7</v>
      </c>
      <c r="D33" s="42">
        <f t="shared" si="10"/>
        <v>45619</v>
      </c>
      <c r="E33" s="192">
        <f t="shared" si="6"/>
        <v>561</v>
      </c>
      <c r="F33" s="127">
        <f t="shared" si="1"/>
        <v>2440</v>
      </c>
      <c r="G33" s="127">
        <f t="shared" si="2"/>
        <v>0</v>
      </c>
      <c r="H33" s="61"/>
      <c r="I33" s="470"/>
      <c r="J33" s="471"/>
      <c r="K33" s="62"/>
      <c r="L33" s="63">
        <v>1000</v>
      </c>
      <c r="M33" s="64"/>
      <c r="N33" s="122">
        <v>0.60632668567723702</v>
      </c>
      <c r="O33" s="121">
        <f t="shared" si="3"/>
        <v>606.32668567723704</v>
      </c>
      <c r="P33" s="65"/>
      <c r="Q33" s="66"/>
      <c r="R33" s="66"/>
      <c r="S33" s="45">
        <f t="shared" si="7"/>
        <v>561</v>
      </c>
      <c r="T33" s="74">
        <f t="shared" si="8"/>
        <v>13631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52.7</v>
      </c>
      <c r="D34" s="42">
        <f t="shared" si="10"/>
        <v>45620</v>
      </c>
      <c r="E34" s="192">
        <f t="shared" si="6"/>
        <v>561</v>
      </c>
      <c r="F34" s="127">
        <f t="shared" si="1"/>
        <v>2440</v>
      </c>
      <c r="G34" s="127">
        <f t="shared" si="2"/>
        <v>0</v>
      </c>
      <c r="H34" s="61"/>
      <c r="I34" s="470"/>
      <c r="J34" s="471"/>
      <c r="K34" s="62"/>
      <c r="L34" s="63"/>
      <c r="M34" s="64">
        <v>1000</v>
      </c>
      <c r="N34" s="122">
        <v>0.51341009284037042</v>
      </c>
      <c r="O34" s="121">
        <f t="shared" si="3"/>
        <v>513.41009284037045</v>
      </c>
      <c r="P34" s="65"/>
      <c r="Q34" s="66"/>
      <c r="R34" s="66"/>
      <c r="S34" s="45">
        <f t="shared" si="7"/>
        <v>561</v>
      </c>
      <c r="T34" s="74">
        <f t="shared" si="8"/>
        <v>14192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53.7</v>
      </c>
      <c r="D35" s="42">
        <f t="shared" si="10"/>
        <v>45621</v>
      </c>
      <c r="E35" s="192">
        <f t="shared" si="6"/>
        <v>561</v>
      </c>
      <c r="F35" s="127">
        <f t="shared" si="1"/>
        <v>2440</v>
      </c>
      <c r="G35" s="127">
        <f t="shared" si="2"/>
        <v>0</v>
      </c>
      <c r="H35" s="61"/>
      <c r="I35" s="470"/>
      <c r="J35" s="471"/>
      <c r="K35" s="62"/>
      <c r="L35" s="63"/>
      <c r="M35" s="64">
        <v>2500</v>
      </c>
      <c r="N35" s="122">
        <v>0.51341009284037042</v>
      </c>
      <c r="O35" s="121">
        <f t="shared" si="3"/>
        <v>1283.5252321009261</v>
      </c>
      <c r="P35" s="65"/>
      <c r="Q35" s="66"/>
      <c r="R35" s="66"/>
      <c r="S35" s="45">
        <f t="shared" si="7"/>
        <v>561</v>
      </c>
      <c r="T35" s="74">
        <f t="shared" si="8"/>
        <v>14753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54.7</v>
      </c>
      <c r="D36" s="42">
        <f t="shared" si="10"/>
        <v>45622</v>
      </c>
      <c r="E36" s="192">
        <f t="shared" si="6"/>
        <v>561</v>
      </c>
      <c r="F36" s="127">
        <f t="shared" si="1"/>
        <v>2440</v>
      </c>
      <c r="G36" s="127">
        <f t="shared" si="2"/>
        <v>0</v>
      </c>
      <c r="H36" s="61"/>
      <c r="I36" s="470"/>
      <c r="J36" s="471"/>
      <c r="K36" s="62"/>
      <c r="L36" s="63"/>
      <c r="M36" s="64">
        <v>1000</v>
      </c>
      <c r="N36" s="122">
        <v>0.51341009284037042</v>
      </c>
      <c r="O36" s="121">
        <f t="shared" si="3"/>
        <v>513.41009284037045</v>
      </c>
      <c r="P36" s="65"/>
      <c r="Q36" s="66"/>
      <c r="R36" s="66"/>
      <c r="S36" s="45">
        <f t="shared" si="7"/>
        <v>561</v>
      </c>
      <c r="T36" s="74">
        <f t="shared" si="8"/>
        <v>15314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55.7</v>
      </c>
      <c r="D37" s="42">
        <f t="shared" si="10"/>
        <v>45623</v>
      </c>
      <c r="E37" s="192">
        <f t="shared" si="6"/>
        <v>561</v>
      </c>
      <c r="F37" s="127">
        <f t="shared" si="1"/>
        <v>2440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561</v>
      </c>
      <c r="T37" s="75">
        <f t="shared" si="8"/>
        <v>15875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56.7</v>
      </c>
      <c r="D38" s="42">
        <f t="shared" si="10"/>
        <v>45624</v>
      </c>
      <c r="E38" s="192">
        <f t="shared" si="6"/>
        <v>561</v>
      </c>
      <c r="F38" s="127">
        <f t="shared" si="1"/>
        <v>2440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561</v>
      </c>
      <c r="T38" s="74">
        <f t="shared" si="8"/>
        <v>16436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57.7</v>
      </c>
      <c r="D39" s="42">
        <f t="shared" si="10"/>
        <v>45625</v>
      </c>
      <c r="E39" s="192">
        <f t="shared" si="6"/>
        <v>561</v>
      </c>
      <c r="F39" s="127">
        <f t="shared" si="1"/>
        <v>2440</v>
      </c>
      <c r="G39" s="127">
        <f t="shared" si="2"/>
        <v>0</v>
      </c>
      <c r="H39" s="61"/>
      <c r="I39" s="470"/>
      <c r="J39" s="471"/>
      <c r="K39" s="62"/>
      <c r="L39" s="63"/>
      <c r="M39" s="64">
        <v>3000</v>
      </c>
      <c r="N39" s="122">
        <v>0.51341009284037042</v>
      </c>
      <c r="O39" s="121">
        <f t="shared" si="3"/>
        <v>1540.2302785211114</v>
      </c>
      <c r="P39" s="65"/>
      <c r="Q39" s="66"/>
      <c r="R39" s="66"/>
      <c r="S39" s="45">
        <f t="shared" si="7"/>
        <v>561</v>
      </c>
      <c r="T39" s="74">
        <f t="shared" si="8"/>
        <v>16997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58.7</v>
      </c>
      <c r="D40" s="42">
        <f t="shared" si="10"/>
        <v>45626</v>
      </c>
      <c r="E40" s="192">
        <f t="shared" si="6"/>
        <v>561</v>
      </c>
      <c r="F40" s="127">
        <f t="shared" si="1"/>
        <v>2440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561</v>
      </c>
      <c r="T40" s="74">
        <f t="shared" si="8"/>
        <v>17558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59.7</v>
      </c>
      <c r="D41" s="42">
        <f t="shared" si="10"/>
        <v>45627</v>
      </c>
      <c r="E41" s="192">
        <f t="shared" si="6"/>
        <v>561</v>
      </c>
      <c r="F41" s="127">
        <f t="shared" si="1"/>
        <v>2440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561</v>
      </c>
      <c r="T41" s="74">
        <f t="shared" si="8"/>
        <v>18119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60.7</v>
      </c>
      <c r="D42" s="42">
        <f t="shared" si="10"/>
        <v>45628</v>
      </c>
      <c r="E42" s="192">
        <f t="shared" si="6"/>
        <v>561</v>
      </c>
      <c r="F42" s="127">
        <f t="shared" si="1"/>
        <v>2440</v>
      </c>
      <c r="G42" s="127">
        <f t="shared" si="2"/>
        <v>0</v>
      </c>
      <c r="H42" s="61"/>
      <c r="I42" s="470"/>
      <c r="J42" s="471"/>
      <c r="K42" s="62"/>
      <c r="L42" s="63"/>
      <c r="M42" s="64">
        <v>250</v>
      </c>
      <c r="N42" s="122">
        <v>0.51341009284037042</v>
      </c>
      <c r="O42" s="121">
        <f t="shared" si="3"/>
        <v>128.35252321009261</v>
      </c>
      <c r="P42" s="65" t="s">
        <v>292</v>
      </c>
      <c r="Q42" s="66"/>
      <c r="R42" s="66"/>
      <c r="S42" s="45">
        <f t="shared" si="7"/>
        <v>561</v>
      </c>
      <c r="T42" s="74">
        <f t="shared" si="8"/>
        <v>18680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61.7</v>
      </c>
      <c r="D43" s="42">
        <f t="shared" si="10"/>
        <v>45629</v>
      </c>
      <c r="E43" s="192">
        <f t="shared" si="6"/>
        <v>561</v>
      </c>
      <c r="F43" s="127">
        <f t="shared" si="1"/>
        <v>2440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561</v>
      </c>
      <c r="T43" s="74">
        <f t="shared" si="8"/>
        <v>19241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62.7</v>
      </c>
      <c r="D44" s="42">
        <f t="shared" si="11"/>
        <v>45630</v>
      </c>
      <c r="E44" s="192">
        <f t="shared" si="6"/>
        <v>561</v>
      </c>
      <c r="F44" s="127">
        <f t="shared" si="1"/>
        <v>2440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561</v>
      </c>
      <c r="T44" s="75">
        <f t="shared" si="8"/>
        <v>19802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63.7</v>
      </c>
      <c r="D45" s="42">
        <f t="shared" si="11"/>
        <v>45631</v>
      </c>
      <c r="E45" s="192">
        <f t="shared" si="6"/>
        <v>561</v>
      </c>
      <c r="F45" s="127">
        <f t="shared" si="1"/>
        <v>2440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561</v>
      </c>
      <c r="T45" s="74">
        <f>T44+S45</f>
        <v>20363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64.7</v>
      </c>
      <c r="D46" s="42">
        <f t="shared" si="11"/>
        <v>45632</v>
      </c>
      <c r="E46" s="192">
        <f t="shared" si="6"/>
        <v>561</v>
      </c>
      <c r="F46" s="127">
        <f t="shared" si="1"/>
        <v>2440</v>
      </c>
      <c r="G46" s="127">
        <f t="shared" si="2"/>
        <v>40.72</v>
      </c>
      <c r="H46" s="61">
        <v>2</v>
      </c>
      <c r="I46" s="470" t="s">
        <v>155</v>
      </c>
      <c r="J46" s="471"/>
      <c r="K46" s="62"/>
      <c r="L46" s="63"/>
      <c r="M46" s="64">
        <v>2000</v>
      </c>
      <c r="N46" s="122">
        <v>0.51400000000000001</v>
      </c>
      <c r="O46" s="121">
        <f t="shared" si="3"/>
        <v>1028</v>
      </c>
      <c r="P46" s="65"/>
      <c r="Q46" s="66"/>
      <c r="R46" s="66"/>
      <c r="S46" s="45">
        <f t="shared" si="7"/>
        <v>559</v>
      </c>
      <c r="T46" s="74">
        <f>T45+S46</f>
        <v>20922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65.7</v>
      </c>
      <c r="D47" s="42">
        <f t="shared" si="11"/>
        <v>45633</v>
      </c>
      <c r="E47" s="192">
        <f t="shared" si="6"/>
        <v>559</v>
      </c>
      <c r="F47" s="127">
        <f t="shared" si="1"/>
        <v>2440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559</v>
      </c>
      <c r="T47" s="74">
        <f t="shared" si="8"/>
        <v>21481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66.7</v>
      </c>
      <c r="D48" s="42">
        <f t="shared" si="11"/>
        <v>45634</v>
      </c>
      <c r="E48" s="192">
        <f t="shared" si="6"/>
        <v>559</v>
      </c>
      <c r="F48" s="127">
        <f t="shared" si="1"/>
        <v>2440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559</v>
      </c>
      <c r="T48" s="74">
        <f t="shared" si="8"/>
        <v>22040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67.7</v>
      </c>
      <c r="D49" s="42">
        <f t="shared" si="11"/>
        <v>45635</v>
      </c>
      <c r="E49" s="192">
        <f t="shared" si="6"/>
        <v>1</v>
      </c>
      <c r="F49" s="127">
        <f t="shared" si="1"/>
        <v>2440</v>
      </c>
      <c r="G49" s="127">
        <f t="shared" si="2"/>
        <v>23.56</v>
      </c>
      <c r="H49" s="61">
        <v>1</v>
      </c>
      <c r="I49" s="470" t="s">
        <v>147</v>
      </c>
      <c r="J49" s="471"/>
      <c r="K49" s="62"/>
      <c r="L49" s="63"/>
      <c r="M49" s="64">
        <v>-1200</v>
      </c>
      <c r="N49" s="122">
        <v>0.51400000000000001</v>
      </c>
      <c r="O49" s="121">
        <f t="shared" si="3"/>
        <v>-616.80000000000007</v>
      </c>
      <c r="P49" s="65" t="s">
        <v>293</v>
      </c>
      <c r="Q49" s="66">
        <v>558</v>
      </c>
      <c r="R49" s="66">
        <v>15522</v>
      </c>
      <c r="S49" s="45">
        <f t="shared" si="7"/>
        <v>0</v>
      </c>
      <c r="T49" s="74">
        <f t="shared" si="8"/>
        <v>22040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68.7</v>
      </c>
      <c r="D50" s="42">
        <f t="shared" si="11"/>
        <v>45636</v>
      </c>
      <c r="E50" s="192">
        <f t="shared" si="6"/>
        <v>0</v>
      </c>
      <c r="F50" s="127">
        <f t="shared" si="1"/>
        <v>2440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22040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69.7</v>
      </c>
      <c r="D51" s="42">
        <f t="shared" si="11"/>
        <v>45637</v>
      </c>
      <c r="E51" s="192">
        <f t="shared" si="6"/>
        <v>0</v>
      </c>
      <c r="F51" s="127">
        <f t="shared" si="1"/>
        <v>2440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22040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70.7</v>
      </c>
      <c r="D52" s="42">
        <f t="shared" si="11"/>
        <v>45638</v>
      </c>
      <c r="E52" s="192">
        <f t="shared" si="6"/>
        <v>0</v>
      </c>
      <c r="F52" s="127">
        <f t="shared" si="1"/>
        <v>2440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22040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71.7</v>
      </c>
      <c r="D53" s="42">
        <f t="shared" si="11"/>
        <v>45639</v>
      </c>
      <c r="E53" s="192">
        <f t="shared" si="6"/>
        <v>0</v>
      </c>
      <c r="F53" s="127">
        <f t="shared" si="1"/>
        <v>2440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22040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72.7</v>
      </c>
      <c r="D54" s="42">
        <f t="shared" si="11"/>
        <v>45640</v>
      </c>
      <c r="E54" s="192">
        <f t="shared" si="6"/>
        <v>0</v>
      </c>
      <c r="F54" s="127">
        <f t="shared" si="1"/>
        <v>2440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22040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73.7</v>
      </c>
      <c r="D55" s="42">
        <f t="shared" si="11"/>
        <v>45641</v>
      </c>
      <c r="E55" s="192">
        <f t="shared" si="6"/>
        <v>0</v>
      </c>
      <c r="F55" s="127">
        <f t="shared" si="1"/>
        <v>2440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22040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74.7</v>
      </c>
      <c r="D56" s="42">
        <f t="shared" si="11"/>
        <v>45642</v>
      </c>
      <c r="E56" s="192">
        <f t="shared" si="6"/>
        <v>0</v>
      </c>
      <c r="F56" s="127">
        <f t="shared" si="1"/>
        <v>2440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22040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75.7</v>
      </c>
      <c r="D57" s="42">
        <f t="shared" si="11"/>
        <v>45643</v>
      </c>
      <c r="E57" s="192">
        <f>E56-H56-Q57</f>
        <v>0</v>
      </c>
      <c r="F57" s="127">
        <f t="shared" si="1"/>
        <v>2440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22040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76.7</v>
      </c>
      <c r="D58" s="44">
        <f t="shared" si="11"/>
        <v>45644</v>
      </c>
      <c r="E58" s="192">
        <f>E57-H57-Q58</f>
        <v>0</v>
      </c>
      <c r="F58" s="127">
        <f t="shared" si="1"/>
        <v>2440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22040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66.88</v>
      </c>
      <c r="H59" s="46">
        <f>SUM(H10:H58)</f>
        <v>4</v>
      </c>
      <c r="I59" s="485"/>
      <c r="J59" s="486"/>
      <c r="K59" s="480">
        <f>SUM(K10:M58)</f>
        <v>18450</v>
      </c>
      <c r="L59" s="481"/>
      <c r="M59" s="482"/>
      <c r="N59" s="120"/>
      <c r="O59" s="120">
        <f>SUM(O10:O58)</f>
        <v>10704.515038248004</v>
      </c>
      <c r="P59" s="47"/>
      <c r="Q59" s="48">
        <f>SUM(Q10:Q58)</f>
        <v>638</v>
      </c>
      <c r="R59" s="48">
        <f>SUM(R10:R58)</f>
        <v>16148</v>
      </c>
      <c r="S59" s="49"/>
      <c r="T59" s="77">
        <f t="shared" si="12"/>
        <v>22040</v>
      </c>
      <c r="U59" s="78"/>
      <c r="V59" s="78"/>
      <c r="W59" s="151"/>
      <c r="X59" s="152"/>
      <c r="Y59" s="154">
        <f>SUM(Y10:Y30)</f>
        <v>240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4A00-000000000000}">
      <formula1>$AA$10:$AA$25</formula1>
    </dataValidation>
  </dataValidation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rgb="FF00B050"/>
  </sheetPr>
  <dimension ref="A1:AL101"/>
  <sheetViews>
    <sheetView topLeftCell="K1" workbookViewId="0">
      <selection activeCell="L51" sqref="L51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44.2851562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2439</v>
      </c>
      <c r="E2" s="445"/>
      <c r="F2" s="446"/>
      <c r="G2" s="139"/>
      <c r="H2" s="413" t="s">
        <v>2</v>
      </c>
      <c r="I2" s="414"/>
      <c r="J2" s="442">
        <v>656</v>
      </c>
      <c r="K2" s="443"/>
      <c r="L2" s="29" t="s">
        <v>3</v>
      </c>
      <c r="M2" s="165">
        <f>T59</f>
        <v>21794</v>
      </c>
      <c r="N2" s="29" t="s">
        <v>14</v>
      </c>
      <c r="O2" s="181">
        <f>K59</f>
        <v>18850</v>
      </c>
      <c r="P2" s="29" t="s">
        <v>40</v>
      </c>
      <c r="Q2" s="53"/>
      <c r="R2" s="186" t="s">
        <v>236</v>
      </c>
      <c r="S2" s="160">
        <f>Y59</f>
        <v>270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64</v>
      </c>
      <c r="E3" s="448"/>
      <c r="F3" s="449"/>
      <c r="G3" s="140"/>
      <c r="H3" s="392" t="s">
        <v>4</v>
      </c>
      <c r="I3" s="393"/>
      <c r="J3" s="440">
        <v>4604.5</v>
      </c>
      <c r="K3" s="441"/>
      <c r="L3" s="28" t="s">
        <v>113</v>
      </c>
      <c r="M3" s="166">
        <f>J3/J2</f>
        <v>7.0190548780487809</v>
      </c>
      <c r="N3" s="171" t="s">
        <v>15</v>
      </c>
      <c r="O3" s="182">
        <f>(O2/(J7-J3))</f>
        <v>1.5737841786683364</v>
      </c>
      <c r="P3" s="171" t="s">
        <v>41</v>
      </c>
      <c r="Q3" s="54"/>
      <c r="R3" s="187" t="s">
        <v>237</v>
      </c>
      <c r="S3" s="161">
        <f>G59</f>
        <v>22.979999999999997</v>
      </c>
    </row>
    <row r="4" spans="1:38" ht="18.75" x14ac:dyDescent="0.3">
      <c r="A4" s="387" t="s">
        <v>5</v>
      </c>
      <c r="B4" s="388"/>
      <c r="C4" s="389"/>
      <c r="D4" s="436">
        <v>45589</v>
      </c>
      <c r="E4" s="437"/>
      <c r="F4" s="438"/>
      <c r="G4" s="138"/>
      <c r="H4" s="433" t="s">
        <v>6</v>
      </c>
      <c r="I4" s="434"/>
      <c r="J4" s="395">
        <f>H59</f>
        <v>5</v>
      </c>
      <c r="K4" s="435"/>
      <c r="L4" s="30" t="s">
        <v>7</v>
      </c>
      <c r="M4" s="167">
        <f>(SUM(H10:H20)/J2)+(SUM(H21:H58)/(J2-J5-AB2))</f>
        <v>8.4639429426785241E-3</v>
      </c>
      <c r="N4" s="175" t="s">
        <v>111</v>
      </c>
      <c r="O4" s="183">
        <f>O59</f>
        <v>10882.603785609499</v>
      </c>
      <c r="P4" s="172" t="s">
        <v>39</v>
      </c>
      <c r="Q4" s="54"/>
      <c r="R4" s="187" t="s">
        <v>242</v>
      </c>
      <c r="S4" s="161">
        <f>O2-S3-S2</f>
        <v>18557.02</v>
      </c>
    </row>
    <row r="5" spans="1:38" ht="18.75" x14ac:dyDescent="0.3">
      <c r="A5" s="387" t="s">
        <v>8</v>
      </c>
      <c r="B5" s="388"/>
      <c r="C5" s="389"/>
      <c r="D5" s="436">
        <v>45628</v>
      </c>
      <c r="E5" s="437"/>
      <c r="F5" s="438"/>
      <c r="G5" s="138"/>
      <c r="H5" s="433" t="s">
        <v>106</v>
      </c>
      <c r="I5" s="434"/>
      <c r="J5" s="395">
        <f>SUM(Q10:Q25)</f>
        <v>100</v>
      </c>
      <c r="K5" s="435"/>
      <c r="L5" s="30" t="s">
        <v>10</v>
      </c>
      <c r="M5" s="168">
        <f>((J7-J3)/M2)*1000</f>
        <v>549.57786546755995</v>
      </c>
      <c r="N5" s="173" t="s">
        <v>112</v>
      </c>
      <c r="O5" s="184">
        <f>O4/(J7-J3)</f>
        <v>0.90858724989434347</v>
      </c>
      <c r="P5" s="173" t="s">
        <v>42</v>
      </c>
      <c r="Q5" s="54"/>
      <c r="R5" s="187" t="s">
        <v>238</v>
      </c>
      <c r="S5" s="161">
        <f>S4/J6</f>
        <v>33.678802177858437</v>
      </c>
    </row>
    <row r="6" spans="1:38" ht="18.75" x14ac:dyDescent="0.3">
      <c r="A6" s="387" t="s">
        <v>11</v>
      </c>
      <c r="B6" s="388"/>
      <c r="C6" s="389"/>
      <c r="D6" s="447">
        <v>28</v>
      </c>
      <c r="E6" s="448"/>
      <c r="F6" s="449"/>
      <c r="G6" s="140"/>
      <c r="H6" s="433" t="s">
        <v>107</v>
      </c>
      <c r="I6" s="434"/>
      <c r="J6" s="395">
        <f>Q59-J5</f>
        <v>551</v>
      </c>
      <c r="K6" s="435"/>
      <c r="L6" s="28" t="s">
        <v>109</v>
      </c>
      <c r="M6" s="169">
        <f>SUM(R40:R58)/SUM(Q40:Q58)</f>
        <v>28.733212341197824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</v>
      </c>
      <c r="E7" s="464"/>
      <c r="F7" s="465"/>
      <c r="G7" s="141"/>
      <c r="H7" s="459" t="s">
        <v>12</v>
      </c>
      <c r="I7" s="460"/>
      <c r="J7" s="461">
        <f>R59</f>
        <v>16582</v>
      </c>
      <c r="K7" s="462"/>
      <c r="L7" s="31" t="s">
        <v>110</v>
      </c>
      <c r="M7" s="170">
        <f>SUM(R10:R25)/SUM(Q10:Q25)</f>
        <v>7.5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</v>
      </c>
      <c r="D10" s="41">
        <f>D4</f>
        <v>45589</v>
      </c>
      <c r="E10" s="192">
        <f>J2</f>
        <v>656</v>
      </c>
      <c r="F10" s="127">
        <f>D$2</f>
        <v>2439</v>
      </c>
      <c r="G10" s="127">
        <f>H10*X10</f>
        <v>0</v>
      </c>
      <c r="H10" s="55">
        <v>2</v>
      </c>
      <c r="I10" s="468" t="s">
        <v>148</v>
      </c>
      <c r="J10" s="469"/>
      <c r="K10" s="56">
        <v>2050</v>
      </c>
      <c r="L10" s="57"/>
      <c r="M10" s="58"/>
      <c r="N10" s="121">
        <v>0.73041488702491375</v>
      </c>
      <c r="O10" s="121">
        <f>SUM(K10:M10)*N10</f>
        <v>1497.3505184010733</v>
      </c>
      <c r="P10" s="119" t="s">
        <v>85</v>
      </c>
      <c r="Q10" s="60"/>
      <c r="R10" s="60"/>
      <c r="S10" s="45">
        <f>E10-H10-Q10</f>
        <v>654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</v>
      </c>
      <c r="D11" s="42">
        <f>D10+1</f>
        <v>45590</v>
      </c>
      <c r="E11" s="192">
        <f>E10-H10-Q11</f>
        <v>654</v>
      </c>
      <c r="F11" s="127">
        <f t="shared" ref="F11:F58" si="1">D$2</f>
        <v>2439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654</v>
      </c>
      <c r="T11" s="74">
        <f>T10+S11</f>
        <v>654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</v>
      </c>
      <c r="D12" s="42">
        <f t="shared" si="5"/>
        <v>45591</v>
      </c>
      <c r="E12" s="192">
        <f t="shared" ref="E12:E56" si="6">E11-H11-Q12</f>
        <v>654</v>
      </c>
      <c r="F12" s="127">
        <f t="shared" si="1"/>
        <v>2439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654</v>
      </c>
      <c r="T12" s="74">
        <f t="shared" ref="T12:T51" si="8">T11+S12</f>
        <v>1308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</v>
      </c>
      <c r="D13" s="42">
        <f t="shared" si="5"/>
        <v>45592</v>
      </c>
      <c r="E13" s="192">
        <f t="shared" si="6"/>
        <v>654</v>
      </c>
      <c r="F13" s="127">
        <f t="shared" si="1"/>
        <v>2439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654</v>
      </c>
      <c r="T13" s="74">
        <f t="shared" si="8"/>
        <v>1962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</v>
      </c>
      <c r="D14" s="42">
        <f t="shared" si="5"/>
        <v>45593</v>
      </c>
      <c r="E14" s="192">
        <f t="shared" si="6"/>
        <v>654</v>
      </c>
      <c r="F14" s="127">
        <f t="shared" si="1"/>
        <v>2439</v>
      </c>
      <c r="G14" s="127">
        <f t="shared" si="2"/>
        <v>0</v>
      </c>
      <c r="H14" s="61"/>
      <c r="I14" s="470"/>
      <c r="J14" s="471"/>
      <c r="K14" s="62">
        <v>550</v>
      </c>
      <c r="L14" s="63"/>
      <c r="M14" s="64"/>
      <c r="N14" s="122">
        <v>0.73041488702491375</v>
      </c>
      <c r="O14" s="121">
        <f t="shared" si="3"/>
        <v>401.72818786370254</v>
      </c>
      <c r="P14" s="65"/>
      <c r="Q14" s="66"/>
      <c r="R14" s="66"/>
      <c r="S14" s="45">
        <f t="shared" si="7"/>
        <v>654</v>
      </c>
      <c r="T14" s="74">
        <f t="shared" si="8"/>
        <v>2616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</v>
      </c>
      <c r="D15" s="42">
        <f t="shared" si="5"/>
        <v>45594</v>
      </c>
      <c r="E15" s="192">
        <f>E14-H14-Q15</f>
        <v>654</v>
      </c>
      <c r="F15" s="127">
        <f t="shared" si="1"/>
        <v>2439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654</v>
      </c>
      <c r="T15" s="74">
        <f t="shared" si="8"/>
        <v>3270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</v>
      </c>
      <c r="D16" s="42">
        <f t="shared" si="5"/>
        <v>45595</v>
      </c>
      <c r="E16" s="192">
        <f t="shared" si="6"/>
        <v>654</v>
      </c>
      <c r="F16" s="127">
        <f t="shared" si="1"/>
        <v>2439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654</v>
      </c>
      <c r="T16" s="75">
        <f t="shared" si="8"/>
        <v>3924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</v>
      </c>
      <c r="D17" s="42">
        <f t="shared" si="5"/>
        <v>45596</v>
      </c>
      <c r="E17" s="192">
        <f t="shared" si="6"/>
        <v>654</v>
      </c>
      <c r="F17" s="127">
        <f t="shared" si="1"/>
        <v>2439</v>
      </c>
      <c r="G17" s="127">
        <f t="shared" si="2"/>
        <v>0</v>
      </c>
      <c r="H17" s="61"/>
      <c r="I17" s="470"/>
      <c r="J17" s="471"/>
      <c r="K17" s="62"/>
      <c r="L17" s="63">
        <v>1000</v>
      </c>
      <c r="M17" s="64"/>
      <c r="N17" s="122">
        <v>0.60240465400949283</v>
      </c>
      <c r="O17" s="121">
        <f t="shared" si="3"/>
        <v>602.40465400949279</v>
      </c>
      <c r="P17" s="65"/>
      <c r="Q17" s="66"/>
      <c r="R17" s="66"/>
      <c r="S17" s="45">
        <f t="shared" si="7"/>
        <v>654</v>
      </c>
      <c r="T17" s="74">
        <f t="shared" si="8"/>
        <v>4578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</v>
      </c>
      <c r="D18" s="42">
        <f t="shared" si="5"/>
        <v>45597</v>
      </c>
      <c r="E18" s="192">
        <f>E17-H17-Q18</f>
        <v>654</v>
      </c>
      <c r="F18" s="127">
        <f t="shared" si="1"/>
        <v>2439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654</v>
      </c>
      <c r="T18" s="74">
        <f t="shared" si="8"/>
        <v>5232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</v>
      </c>
      <c r="D19" s="42">
        <f t="shared" si="5"/>
        <v>45598</v>
      </c>
      <c r="E19" s="192">
        <f t="shared" si="6"/>
        <v>554</v>
      </c>
      <c r="F19" s="127">
        <f t="shared" si="1"/>
        <v>2439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118" t="s">
        <v>195</v>
      </c>
      <c r="Q19" s="66">
        <v>100</v>
      </c>
      <c r="R19" s="66">
        <v>750</v>
      </c>
      <c r="S19" s="45">
        <f t="shared" si="7"/>
        <v>554</v>
      </c>
      <c r="T19" s="74">
        <f t="shared" si="8"/>
        <v>5786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270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</v>
      </c>
      <c r="D20" s="42">
        <f t="shared" si="5"/>
        <v>45599</v>
      </c>
      <c r="E20" s="192">
        <f t="shared" si="6"/>
        <v>554</v>
      </c>
      <c r="F20" s="127">
        <f t="shared" si="1"/>
        <v>2439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/>
      <c r="R20" s="66"/>
      <c r="S20" s="45">
        <f t="shared" si="7"/>
        <v>554</v>
      </c>
      <c r="T20" s="74">
        <f t="shared" si="8"/>
        <v>6340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</v>
      </c>
      <c r="D21" s="42">
        <f t="shared" si="5"/>
        <v>45600</v>
      </c>
      <c r="E21" s="192">
        <f t="shared" si="6"/>
        <v>554</v>
      </c>
      <c r="F21" s="127">
        <f t="shared" si="1"/>
        <v>2439</v>
      </c>
      <c r="G21" s="127">
        <f t="shared" si="2"/>
        <v>0</v>
      </c>
      <c r="H21" s="61"/>
      <c r="I21" s="470"/>
      <c r="J21" s="471"/>
      <c r="K21" s="62"/>
      <c r="L21" s="63">
        <v>1500</v>
      </c>
      <c r="M21" s="64"/>
      <c r="N21" s="122">
        <v>0.60240465400949283</v>
      </c>
      <c r="O21" s="121">
        <f t="shared" si="3"/>
        <v>903.6069810142393</v>
      </c>
      <c r="P21" s="65"/>
      <c r="Q21" s="66"/>
      <c r="R21" s="66"/>
      <c r="S21" s="45">
        <f t="shared" si="7"/>
        <v>554</v>
      </c>
      <c r="T21" s="74">
        <f t="shared" si="8"/>
        <v>6894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</v>
      </c>
      <c r="D22" s="42">
        <f t="shared" si="5"/>
        <v>45601</v>
      </c>
      <c r="E22" s="192">
        <f t="shared" si="6"/>
        <v>554</v>
      </c>
      <c r="F22" s="127">
        <f t="shared" si="1"/>
        <v>2439</v>
      </c>
      <c r="G22" s="127">
        <f t="shared" si="2"/>
        <v>3.6599999999999993</v>
      </c>
      <c r="H22" s="61">
        <v>1</v>
      </c>
      <c r="I22" s="470" t="s">
        <v>148</v>
      </c>
      <c r="J22" s="471"/>
      <c r="K22" s="62"/>
      <c r="L22" s="63">
        <v>3000</v>
      </c>
      <c r="M22" s="64"/>
      <c r="N22" s="122">
        <v>0.60632668567723702</v>
      </c>
      <c r="O22" s="121">
        <f t="shared" si="3"/>
        <v>1818.9800570317111</v>
      </c>
      <c r="P22" s="65"/>
      <c r="Q22" s="66"/>
      <c r="R22" s="66"/>
      <c r="S22" s="45">
        <f t="shared" si="7"/>
        <v>553</v>
      </c>
      <c r="T22" s="74">
        <f t="shared" si="8"/>
        <v>7447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</v>
      </c>
      <c r="D23" s="42">
        <f t="shared" si="5"/>
        <v>45602</v>
      </c>
      <c r="E23" s="192">
        <f t="shared" si="6"/>
        <v>553</v>
      </c>
      <c r="F23" s="127">
        <f t="shared" si="1"/>
        <v>2439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553</v>
      </c>
      <c r="T23" s="75">
        <f t="shared" si="8"/>
        <v>8000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</v>
      </c>
      <c r="D24" s="42">
        <f t="shared" si="5"/>
        <v>45603</v>
      </c>
      <c r="E24" s="192">
        <f t="shared" si="6"/>
        <v>553</v>
      </c>
      <c r="F24" s="127">
        <f t="shared" si="1"/>
        <v>2439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553</v>
      </c>
      <c r="T24" s="74">
        <f t="shared" si="8"/>
        <v>8553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</v>
      </c>
      <c r="D25" s="42">
        <f t="shared" si="5"/>
        <v>45604</v>
      </c>
      <c r="E25" s="192">
        <f t="shared" si="6"/>
        <v>553</v>
      </c>
      <c r="F25" s="127">
        <f t="shared" si="1"/>
        <v>2439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553</v>
      </c>
      <c r="T25" s="74">
        <f t="shared" si="8"/>
        <v>9106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</v>
      </c>
      <c r="D26" s="42">
        <f t="shared" si="5"/>
        <v>45605</v>
      </c>
      <c r="E26" s="192">
        <f t="shared" si="6"/>
        <v>553</v>
      </c>
      <c r="F26" s="127">
        <f t="shared" si="1"/>
        <v>2439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553</v>
      </c>
      <c r="T26" s="74">
        <f t="shared" si="8"/>
        <v>9659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</v>
      </c>
      <c r="D27" s="42">
        <f t="shared" si="5"/>
        <v>45606</v>
      </c>
      <c r="E27" s="192">
        <f t="shared" si="6"/>
        <v>553</v>
      </c>
      <c r="F27" s="127">
        <f t="shared" si="1"/>
        <v>2439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553</v>
      </c>
      <c r="T27" s="74">
        <f t="shared" si="8"/>
        <v>10212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46</v>
      </c>
      <c r="D28" s="42">
        <f t="shared" si="10"/>
        <v>45607</v>
      </c>
      <c r="E28" s="192">
        <f t="shared" si="6"/>
        <v>553</v>
      </c>
      <c r="F28" s="127">
        <f t="shared" si="1"/>
        <v>2439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553</v>
      </c>
      <c r="T28" s="74">
        <f t="shared" si="8"/>
        <v>10765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47</v>
      </c>
      <c r="D29" s="42">
        <f t="shared" si="10"/>
        <v>45608</v>
      </c>
      <c r="E29" s="192">
        <f t="shared" si="6"/>
        <v>553</v>
      </c>
      <c r="F29" s="127">
        <f t="shared" si="1"/>
        <v>2439</v>
      </c>
      <c r="G29" s="127">
        <f t="shared" si="2"/>
        <v>0</v>
      </c>
      <c r="H29" s="61"/>
      <c r="I29" s="470"/>
      <c r="J29" s="471"/>
      <c r="K29" s="62"/>
      <c r="L29" s="63">
        <v>1500</v>
      </c>
      <c r="M29" s="64"/>
      <c r="N29" s="122">
        <v>0.60632668567723702</v>
      </c>
      <c r="O29" s="121">
        <f t="shared" si="3"/>
        <v>909.49002851585556</v>
      </c>
      <c r="P29" s="65"/>
      <c r="Q29" s="66"/>
      <c r="R29" s="66"/>
      <c r="S29" s="45">
        <f t="shared" si="7"/>
        <v>553</v>
      </c>
      <c r="T29" s="74">
        <f t="shared" si="8"/>
        <v>11318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48</v>
      </c>
      <c r="D30" s="42">
        <f t="shared" si="10"/>
        <v>45609</v>
      </c>
      <c r="E30" s="192">
        <f t="shared" si="6"/>
        <v>553</v>
      </c>
      <c r="F30" s="127">
        <f t="shared" si="1"/>
        <v>2439</v>
      </c>
      <c r="G30" s="127">
        <f t="shared" si="2"/>
        <v>0</v>
      </c>
      <c r="H30" s="61"/>
      <c r="I30" s="470"/>
      <c r="J30" s="471"/>
      <c r="K30" s="62"/>
      <c r="L30" s="63"/>
      <c r="M30" s="64">
        <v>3000</v>
      </c>
      <c r="N30" s="122">
        <v>0.51341009284037042</v>
      </c>
      <c r="O30" s="121">
        <f t="shared" si="3"/>
        <v>1540.2302785211114</v>
      </c>
      <c r="P30" s="65"/>
      <c r="Q30" s="66"/>
      <c r="R30" s="66"/>
      <c r="S30" s="45">
        <f t="shared" si="7"/>
        <v>553</v>
      </c>
      <c r="T30" s="75">
        <f t="shared" si="8"/>
        <v>11871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49</v>
      </c>
      <c r="D31" s="42">
        <f t="shared" si="10"/>
        <v>45610</v>
      </c>
      <c r="E31" s="192">
        <f t="shared" si="6"/>
        <v>553</v>
      </c>
      <c r="F31" s="127">
        <f t="shared" si="1"/>
        <v>2439</v>
      </c>
      <c r="G31" s="127">
        <f t="shared" si="2"/>
        <v>7.9599999999999973</v>
      </c>
      <c r="H31" s="61">
        <v>1</v>
      </c>
      <c r="I31" s="470" t="s">
        <v>155</v>
      </c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552</v>
      </c>
      <c r="T31" s="74">
        <f t="shared" si="8"/>
        <v>12423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50</v>
      </c>
      <c r="D32" s="42">
        <f t="shared" si="10"/>
        <v>45611</v>
      </c>
      <c r="E32" s="192">
        <f t="shared" si="6"/>
        <v>552</v>
      </c>
      <c r="F32" s="127">
        <f t="shared" si="1"/>
        <v>2439</v>
      </c>
      <c r="G32" s="127">
        <f t="shared" si="2"/>
        <v>0</v>
      </c>
      <c r="H32" s="61"/>
      <c r="I32" s="470"/>
      <c r="J32" s="471"/>
      <c r="K32" s="62"/>
      <c r="L32" s="63"/>
      <c r="M32" s="64">
        <v>1000</v>
      </c>
      <c r="N32" s="122">
        <v>0.51341009284037042</v>
      </c>
      <c r="O32" s="121">
        <f t="shared" si="3"/>
        <v>513.41009284037045</v>
      </c>
      <c r="P32" s="65"/>
      <c r="Q32" s="66"/>
      <c r="R32" s="66"/>
      <c r="S32" s="45">
        <f t="shared" si="7"/>
        <v>552</v>
      </c>
      <c r="T32" s="74">
        <f t="shared" si="8"/>
        <v>12975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51</v>
      </c>
      <c r="D33" s="42">
        <f t="shared" si="10"/>
        <v>45612</v>
      </c>
      <c r="E33" s="192">
        <f t="shared" si="6"/>
        <v>552</v>
      </c>
      <c r="F33" s="127">
        <f t="shared" si="1"/>
        <v>2439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552</v>
      </c>
      <c r="T33" s="74">
        <f t="shared" si="8"/>
        <v>13527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52</v>
      </c>
      <c r="D34" s="42">
        <f t="shared" si="10"/>
        <v>45613</v>
      </c>
      <c r="E34" s="192">
        <f t="shared" si="6"/>
        <v>552</v>
      </c>
      <c r="F34" s="127">
        <f t="shared" si="1"/>
        <v>2439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552</v>
      </c>
      <c r="T34" s="74">
        <f t="shared" si="8"/>
        <v>14079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53</v>
      </c>
      <c r="D35" s="42">
        <f t="shared" si="10"/>
        <v>45614</v>
      </c>
      <c r="E35" s="192">
        <f t="shared" si="6"/>
        <v>552</v>
      </c>
      <c r="F35" s="127">
        <f t="shared" si="1"/>
        <v>2439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552</v>
      </c>
      <c r="T35" s="74">
        <f t="shared" si="8"/>
        <v>14631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54</v>
      </c>
      <c r="D36" s="42">
        <f t="shared" si="10"/>
        <v>45615</v>
      </c>
      <c r="E36" s="192">
        <f t="shared" si="6"/>
        <v>552</v>
      </c>
      <c r="F36" s="127">
        <f t="shared" si="1"/>
        <v>2439</v>
      </c>
      <c r="G36" s="127">
        <f t="shared" si="2"/>
        <v>11.359999999999998</v>
      </c>
      <c r="H36" s="61">
        <v>1</v>
      </c>
      <c r="I36" s="470" t="s">
        <v>155</v>
      </c>
      <c r="J36" s="471"/>
      <c r="K36" s="62"/>
      <c r="L36" s="63"/>
      <c r="M36" s="64">
        <v>3000</v>
      </c>
      <c r="N36" s="122">
        <v>0.51341009284037042</v>
      </c>
      <c r="O36" s="121">
        <f t="shared" si="3"/>
        <v>1540.2302785211114</v>
      </c>
      <c r="P36" s="65"/>
      <c r="Q36" s="66"/>
      <c r="R36" s="66"/>
      <c r="S36" s="45">
        <f t="shared" si="7"/>
        <v>551</v>
      </c>
      <c r="T36" s="74">
        <f t="shared" si="8"/>
        <v>15182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55</v>
      </c>
      <c r="D37" s="42">
        <f t="shared" si="10"/>
        <v>45616</v>
      </c>
      <c r="E37" s="192">
        <f t="shared" si="6"/>
        <v>551</v>
      </c>
      <c r="F37" s="127">
        <f t="shared" si="1"/>
        <v>2439</v>
      </c>
      <c r="G37" s="127">
        <f t="shared" si="2"/>
        <v>0</v>
      </c>
      <c r="H37" s="61"/>
      <c r="I37" s="470"/>
      <c r="J37" s="471"/>
      <c r="K37" s="62"/>
      <c r="L37" s="63"/>
      <c r="M37" s="64">
        <v>1000</v>
      </c>
      <c r="N37" s="122">
        <v>0.51341009284037042</v>
      </c>
      <c r="O37" s="121">
        <f t="shared" si="3"/>
        <v>513.41009284037045</v>
      </c>
      <c r="P37" s="65"/>
      <c r="Q37" s="66"/>
      <c r="R37" s="66"/>
      <c r="S37" s="45">
        <f t="shared" si="7"/>
        <v>551</v>
      </c>
      <c r="T37" s="75">
        <f t="shared" si="8"/>
        <v>15733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56</v>
      </c>
      <c r="D38" s="42">
        <f t="shared" si="10"/>
        <v>45617</v>
      </c>
      <c r="E38" s="192">
        <f t="shared" si="6"/>
        <v>551</v>
      </c>
      <c r="F38" s="127">
        <f t="shared" si="1"/>
        <v>2439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551</v>
      </c>
      <c r="T38" s="74">
        <f t="shared" si="8"/>
        <v>16284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57</v>
      </c>
      <c r="D39" s="42">
        <f t="shared" si="10"/>
        <v>45618</v>
      </c>
      <c r="E39" s="192">
        <f t="shared" si="6"/>
        <v>551</v>
      </c>
      <c r="F39" s="127">
        <f t="shared" si="1"/>
        <v>2439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551</v>
      </c>
      <c r="T39" s="74">
        <f t="shared" si="8"/>
        <v>16835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58</v>
      </c>
      <c r="D40" s="42">
        <f t="shared" si="10"/>
        <v>45619</v>
      </c>
      <c r="E40" s="192">
        <f t="shared" si="6"/>
        <v>551</v>
      </c>
      <c r="F40" s="127">
        <f t="shared" si="1"/>
        <v>2439</v>
      </c>
      <c r="G40" s="127">
        <f t="shared" si="2"/>
        <v>0</v>
      </c>
      <c r="H40" s="61"/>
      <c r="I40" s="470"/>
      <c r="J40" s="471"/>
      <c r="K40" s="62"/>
      <c r="L40" s="63"/>
      <c r="M40" s="64">
        <v>1500</v>
      </c>
      <c r="N40" s="122">
        <v>0.51341009284037042</v>
      </c>
      <c r="O40" s="121">
        <f t="shared" si="3"/>
        <v>770.11513926055568</v>
      </c>
      <c r="P40" s="65"/>
      <c r="Q40" s="66"/>
      <c r="R40" s="66"/>
      <c r="S40" s="45">
        <f t="shared" si="7"/>
        <v>551</v>
      </c>
      <c r="T40" s="74">
        <f t="shared" si="8"/>
        <v>17386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59</v>
      </c>
      <c r="D41" s="42">
        <f t="shared" si="10"/>
        <v>45620</v>
      </c>
      <c r="E41" s="192">
        <f t="shared" si="6"/>
        <v>551</v>
      </c>
      <c r="F41" s="127">
        <f t="shared" si="1"/>
        <v>2439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551</v>
      </c>
      <c r="T41" s="74">
        <f t="shared" si="8"/>
        <v>17937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60</v>
      </c>
      <c r="D42" s="42">
        <f t="shared" si="10"/>
        <v>45621</v>
      </c>
      <c r="E42" s="192">
        <f t="shared" si="6"/>
        <v>551</v>
      </c>
      <c r="F42" s="127">
        <f t="shared" si="1"/>
        <v>2439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 t="s">
        <v>287</v>
      </c>
      <c r="Q42" s="66"/>
      <c r="R42" s="66"/>
      <c r="S42" s="45">
        <f t="shared" si="7"/>
        <v>551</v>
      </c>
      <c r="T42" s="74">
        <f t="shared" si="8"/>
        <v>18488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61</v>
      </c>
      <c r="D43" s="42">
        <f t="shared" si="10"/>
        <v>45622</v>
      </c>
      <c r="E43" s="192">
        <f t="shared" si="6"/>
        <v>551</v>
      </c>
      <c r="F43" s="127">
        <f t="shared" si="1"/>
        <v>2439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551</v>
      </c>
      <c r="T43" s="74">
        <f t="shared" si="8"/>
        <v>19039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62</v>
      </c>
      <c r="D44" s="42">
        <f t="shared" si="11"/>
        <v>45623</v>
      </c>
      <c r="E44" s="192">
        <f t="shared" si="6"/>
        <v>551</v>
      </c>
      <c r="F44" s="127">
        <f t="shared" si="1"/>
        <v>2439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551</v>
      </c>
      <c r="T44" s="75">
        <f t="shared" si="8"/>
        <v>19590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63</v>
      </c>
      <c r="D45" s="42">
        <f t="shared" si="11"/>
        <v>45624</v>
      </c>
      <c r="E45" s="192">
        <f t="shared" si="6"/>
        <v>551</v>
      </c>
      <c r="F45" s="127">
        <f t="shared" si="1"/>
        <v>2439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551</v>
      </c>
      <c r="T45" s="74">
        <f>T44+S45</f>
        <v>20141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64</v>
      </c>
      <c r="D46" s="42">
        <f t="shared" si="11"/>
        <v>45625</v>
      </c>
      <c r="E46" s="192">
        <f t="shared" si="6"/>
        <v>551</v>
      </c>
      <c r="F46" s="127">
        <f t="shared" si="1"/>
        <v>2439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551</v>
      </c>
      <c r="T46" s="74">
        <f>T45+S46</f>
        <v>20692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65</v>
      </c>
      <c r="D47" s="42">
        <f t="shared" si="11"/>
        <v>45626</v>
      </c>
      <c r="E47" s="192">
        <f t="shared" si="6"/>
        <v>551</v>
      </c>
      <c r="F47" s="127">
        <f t="shared" si="1"/>
        <v>2439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551</v>
      </c>
      <c r="T47" s="74">
        <f t="shared" si="8"/>
        <v>21243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66</v>
      </c>
      <c r="D48" s="42">
        <f t="shared" si="11"/>
        <v>45627</v>
      </c>
      <c r="E48" s="192">
        <f t="shared" si="6"/>
        <v>551</v>
      </c>
      <c r="F48" s="127">
        <f t="shared" si="1"/>
        <v>2439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551</v>
      </c>
      <c r="T48" s="74">
        <f t="shared" si="8"/>
        <v>21794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67</v>
      </c>
      <c r="D49" s="42">
        <f t="shared" si="11"/>
        <v>45628</v>
      </c>
      <c r="E49" s="192">
        <f t="shared" si="6"/>
        <v>0</v>
      </c>
      <c r="F49" s="127">
        <f t="shared" si="1"/>
        <v>2439</v>
      </c>
      <c r="G49" s="127">
        <f t="shared" si="2"/>
        <v>0</v>
      </c>
      <c r="H49" s="61"/>
      <c r="I49" s="470"/>
      <c r="J49" s="471"/>
      <c r="K49" s="62"/>
      <c r="L49" s="63"/>
      <c r="M49" s="64">
        <v>-250</v>
      </c>
      <c r="N49" s="122">
        <v>0.51341009284037042</v>
      </c>
      <c r="O49" s="121">
        <f t="shared" si="3"/>
        <v>-128.35252321009261</v>
      </c>
      <c r="P49" s="65" t="s">
        <v>291</v>
      </c>
      <c r="Q49" s="66">
        <v>551</v>
      </c>
      <c r="R49" s="66">
        <v>15832</v>
      </c>
      <c r="S49" s="45">
        <f t="shared" si="7"/>
        <v>0</v>
      </c>
      <c r="T49" s="74">
        <f t="shared" si="8"/>
        <v>21794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68</v>
      </c>
      <c r="D50" s="42">
        <f t="shared" si="11"/>
        <v>45629</v>
      </c>
      <c r="E50" s="192">
        <f t="shared" si="6"/>
        <v>0</v>
      </c>
      <c r="F50" s="127">
        <f t="shared" si="1"/>
        <v>2439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21794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69</v>
      </c>
      <c r="D51" s="42">
        <f t="shared" si="11"/>
        <v>45630</v>
      </c>
      <c r="E51" s="192">
        <f t="shared" si="6"/>
        <v>0</v>
      </c>
      <c r="F51" s="127">
        <f t="shared" si="1"/>
        <v>2439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21794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70</v>
      </c>
      <c r="D52" s="42">
        <f t="shared" si="11"/>
        <v>45631</v>
      </c>
      <c r="E52" s="192">
        <f t="shared" si="6"/>
        <v>0</v>
      </c>
      <c r="F52" s="127">
        <f t="shared" si="1"/>
        <v>2439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21794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71</v>
      </c>
      <c r="D53" s="42">
        <f t="shared" si="11"/>
        <v>45632</v>
      </c>
      <c r="E53" s="192">
        <f t="shared" si="6"/>
        <v>0</v>
      </c>
      <c r="F53" s="127">
        <f t="shared" si="1"/>
        <v>2439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21794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72</v>
      </c>
      <c r="D54" s="42">
        <f t="shared" si="11"/>
        <v>45633</v>
      </c>
      <c r="E54" s="192">
        <f t="shared" si="6"/>
        <v>0</v>
      </c>
      <c r="F54" s="127">
        <f t="shared" si="1"/>
        <v>2439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21794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73</v>
      </c>
      <c r="D55" s="42">
        <f t="shared" si="11"/>
        <v>45634</v>
      </c>
      <c r="E55" s="192">
        <f t="shared" si="6"/>
        <v>0</v>
      </c>
      <c r="F55" s="127">
        <f t="shared" si="1"/>
        <v>2439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21794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74</v>
      </c>
      <c r="D56" s="42">
        <f t="shared" si="11"/>
        <v>45635</v>
      </c>
      <c r="E56" s="192">
        <f t="shared" si="6"/>
        <v>0</v>
      </c>
      <c r="F56" s="127">
        <f t="shared" si="1"/>
        <v>2439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21794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75</v>
      </c>
      <c r="D57" s="42">
        <f t="shared" si="11"/>
        <v>45636</v>
      </c>
      <c r="E57" s="192">
        <f>E56-H56-Q57</f>
        <v>0</v>
      </c>
      <c r="F57" s="127">
        <f t="shared" si="1"/>
        <v>2439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21794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76</v>
      </c>
      <c r="D58" s="44">
        <f t="shared" si="11"/>
        <v>45637</v>
      </c>
      <c r="E58" s="192">
        <f>E57-H57-Q58</f>
        <v>0</v>
      </c>
      <c r="F58" s="127">
        <f t="shared" si="1"/>
        <v>2439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21794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22.979999999999997</v>
      </c>
      <c r="H59" s="46">
        <f>SUM(H10:H58)</f>
        <v>5</v>
      </c>
      <c r="I59" s="485"/>
      <c r="J59" s="486"/>
      <c r="K59" s="480">
        <f>SUM(K10:M58)</f>
        <v>18850</v>
      </c>
      <c r="L59" s="481"/>
      <c r="M59" s="482"/>
      <c r="N59" s="120"/>
      <c r="O59" s="120">
        <f>SUM(O10:O58)</f>
        <v>10882.603785609499</v>
      </c>
      <c r="P59" s="47"/>
      <c r="Q59" s="48">
        <f>SUM(Q10:Q58)</f>
        <v>651</v>
      </c>
      <c r="R59" s="48">
        <f>SUM(R10:R58)</f>
        <v>16582</v>
      </c>
      <c r="S59" s="49"/>
      <c r="T59" s="77">
        <f t="shared" si="12"/>
        <v>21794</v>
      </c>
      <c r="U59" s="78"/>
      <c r="V59" s="78"/>
      <c r="W59" s="151"/>
      <c r="X59" s="152"/>
      <c r="Y59" s="154">
        <f>SUM(Y10:Y30)</f>
        <v>270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4B00-000000000000}">
      <formula1>$AA$10:$AA$25</formula1>
    </dataValidation>
  </dataValidation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00B050"/>
  </sheetPr>
  <dimension ref="A1:AL101"/>
  <sheetViews>
    <sheetView topLeftCell="P1" workbookViewId="0">
      <selection activeCell="O4" sqref="O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2438</v>
      </c>
      <c r="E2" s="445"/>
      <c r="F2" s="446"/>
      <c r="G2" s="139"/>
      <c r="H2" s="413" t="s">
        <v>2</v>
      </c>
      <c r="I2" s="414"/>
      <c r="J2" s="442">
        <v>679</v>
      </c>
      <c r="K2" s="443"/>
      <c r="L2" s="29" t="s">
        <v>3</v>
      </c>
      <c r="M2" s="165">
        <f>T59</f>
        <v>21947</v>
      </c>
      <c r="N2" s="29" t="s">
        <v>14</v>
      </c>
      <c r="O2" s="181">
        <f>K59</f>
        <v>20100</v>
      </c>
      <c r="P2" s="29" t="s">
        <v>40</v>
      </c>
      <c r="Q2" s="53"/>
      <c r="R2" s="186" t="s">
        <v>236</v>
      </c>
      <c r="S2" s="160">
        <f>Y59</f>
        <v>386.99999999999994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62</v>
      </c>
      <c r="E3" s="448"/>
      <c r="F3" s="449"/>
      <c r="G3" s="140"/>
      <c r="H3" s="392" t="s">
        <v>4</v>
      </c>
      <c r="I3" s="393"/>
      <c r="J3" s="440">
        <v>4953.5</v>
      </c>
      <c r="K3" s="441"/>
      <c r="L3" s="28" t="s">
        <v>113</v>
      </c>
      <c r="M3" s="166">
        <f>J3/J2</f>
        <v>7.2952871870397642</v>
      </c>
      <c r="N3" s="171" t="s">
        <v>15</v>
      </c>
      <c r="O3" s="182">
        <f>(O2/(J7-J3))</f>
        <v>1.6812345782275939</v>
      </c>
      <c r="P3" s="171" t="s">
        <v>41</v>
      </c>
      <c r="Q3" s="54"/>
      <c r="R3" s="187" t="s">
        <v>237</v>
      </c>
      <c r="S3" s="161">
        <f>G59</f>
        <v>56.64</v>
      </c>
    </row>
    <row r="4" spans="1:38" ht="18.75" x14ac:dyDescent="0.3">
      <c r="A4" s="387" t="s">
        <v>5</v>
      </c>
      <c r="B4" s="388"/>
      <c r="C4" s="389"/>
      <c r="D4" s="436">
        <v>45582</v>
      </c>
      <c r="E4" s="437"/>
      <c r="F4" s="438"/>
      <c r="G4" s="138"/>
      <c r="H4" s="433" t="s">
        <v>6</v>
      </c>
      <c r="I4" s="434"/>
      <c r="J4" s="395">
        <f>H59</f>
        <v>6</v>
      </c>
      <c r="K4" s="435"/>
      <c r="L4" s="30" t="s">
        <v>7</v>
      </c>
      <c r="M4" s="167">
        <f>(SUM(H10:H20)/J2)+(SUM(H21:H58)/(J2-J5-AB2))</f>
        <v>1.0244778173139976E-2</v>
      </c>
      <c r="N4" s="175" t="s">
        <v>111</v>
      </c>
      <c r="O4" s="183">
        <f>O59</f>
        <v>11684.706381493359</v>
      </c>
      <c r="P4" s="172" t="s">
        <v>39</v>
      </c>
      <c r="Q4" s="54"/>
      <c r="R4" s="187" t="s">
        <v>242</v>
      </c>
      <c r="S4" s="161">
        <f>O2-S3-S2</f>
        <v>19656.36</v>
      </c>
    </row>
    <row r="5" spans="1:38" ht="18.75" x14ac:dyDescent="0.3">
      <c r="A5" s="387" t="s">
        <v>8</v>
      </c>
      <c r="B5" s="388"/>
      <c r="C5" s="389"/>
      <c r="D5" s="436">
        <v>45621</v>
      </c>
      <c r="E5" s="437"/>
      <c r="F5" s="438"/>
      <c r="G5" s="138"/>
      <c r="H5" s="433" t="s">
        <v>106</v>
      </c>
      <c r="I5" s="434"/>
      <c r="J5" s="395">
        <f>SUM(Q10:Q25)</f>
        <v>129</v>
      </c>
      <c r="K5" s="435"/>
      <c r="L5" s="30" t="s">
        <v>10</v>
      </c>
      <c r="M5" s="168">
        <f>((J7-J3)/M2)*1000</f>
        <v>544.74415637672575</v>
      </c>
      <c r="N5" s="173" t="s">
        <v>112</v>
      </c>
      <c r="O5" s="184">
        <f>O4/(J7-J3)</f>
        <v>0.9773498708956847</v>
      </c>
      <c r="P5" s="173" t="s">
        <v>42</v>
      </c>
      <c r="Q5" s="54"/>
      <c r="R5" s="187" t="s">
        <v>238</v>
      </c>
      <c r="S5" s="161">
        <f>S4/J6</f>
        <v>36.133014705882353</v>
      </c>
    </row>
    <row r="6" spans="1:38" ht="18.75" x14ac:dyDescent="0.3">
      <c r="A6" s="387" t="s">
        <v>11</v>
      </c>
      <c r="B6" s="388"/>
      <c r="C6" s="389"/>
      <c r="D6" s="447">
        <v>28.4</v>
      </c>
      <c r="E6" s="448"/>
      <c r="F6" s="449"/>
      <c r="G6" s="140"/>
      <c r="H6" s="433" t="s">
        <v>107</v>
      </c>
      <c r="I6" s="434"/>
      <c r="J6" s="395">
        <f>Q59-J5</f>
        <v>544</v>
      </c>
      <c r="K6" s="435"/>
      <c r="L6" s="28" t="s">
        <v>109</v>
      </c>
      <c r="M6" s="169">
        <f>SUM(R40:R58)/SUM(Q40:Q58)</f>
        <v>28.971507352941178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67.400000000000006</v>
      </c>
      <c r="E7" s="464"/>
      <c r="F7" s="465"/>
      <c r="G7" s="141"/>
      <c r="H7" s="459" t="s">
        <v>12</v>
      </c>
      <c r="I7" s="460"/>
      <c r="J7" s="461">
        <f>R59</f>
        <v>16909</v>
      </c>
      <c r="K7" s="462"/>
      <c r="L7" s="31" t="s">
        <v>110</v>
      </c>
      <c r="M7" s="170">
        <f>SUM(R10:R25)/SUM(Q10:Q25)</f>
        <v>8.9031007751937992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28.4</v>
      </c>
      <c r="D10" s="41">
        <f>D4</f>
        <v>45582</v>
      </c>
      <c r="E10" s="192">
        <f>J2</f>
        <v>679</v>
      </c>
      <c r="F10" s="127">
        <f>D$2</f>
        <v>2438</v>
      </c>
      <c r="G10" s="127">
        <f>H10*X10</f>
        <v>0</v>
      </c>
      <c r="H10" s="55"/>
      <c r="I10" s="468"/>
      <c r="J10" s="469"/>
      <c r="K10" s="56">
        <v>2600</v>
      </c>
      <c r="L10" s="57"/>
      <c r="M10" s="58"/>
      <c r="N10" s="121">
        <v>0.73041488702491375</v>
      </c>
      <c r="O10" s="121">
        <f>SUM(K10:M10)*N10</f>
        <v>1899.0787062647757</v>
      </c>
      <c r="P10" s="119" t="s">
        <v>85</v>
      </c>
      <c r="Q10" s="60"/>
      <c r="R10" s="60"/>
      <c r="S10" s="45">
        <f>E10-H10-Q10</f>
        <v>679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29.4</v>
      </c>
      <c r="D11" s="42">
        <f>D10+1</f>
        <v>45583</v>
      </c>
      <c r="E11" s="192">
        <f>E10-H10-Q11</f>
        <v>679</v>
      </c>
      <c r="F11" s="127">
        <f t="shared" ref="F11:F58" si="1">D$2</f>
        <v>2438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679</v>
      </c>
      <c r="T11" s="74">
        <f>T10+S11</f>
        <v>679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30.4</v>
      </c>
      <c r="D12" s="42">
        <f t="shared" si="5"/>
        <v>45584</v>
      </c>
      <c r="E12" s="192">
        <f t="shared" ref="E12:E56" si="6">E11-H11-Q12</f>
        <v>679</v>
      </c>
      <c r="F12" s="127">
        <f t="shared" si="1"/>
        <v>2438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679</v>
      </c>
      <c r="T12" s="74">
        <f t="shared" ref="T12:T51" si="8">T11+S12</f>
        <v>1358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31.4</v>
      </c>
      <c r="D13" s="42">
        <f t="shared" si="5"/>
        <v>45585</v>
      </c>
      <c r="E13" s="192">
        <f t="shared" si="6"/>
        <v>679</v>
      </c>
      <c r="F13" s="127">
        <f t="shared" si="1"/>
        <v>2438</v>
      </c>
      <c r="G13" s="127">
        <f t="shared" si="2"/>
        <v>0.8</v>
      </c>
      <c r="H13" s="61">
        <v>1</v>
      </c>
      <c r="I13" s="470" t="s">
        <v>149</v>
      </c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678</v>
      </c>
      <c r="T13" s="74">
        <f t="shared" si="8"/>
        <v>2036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32.4</v>
      </c>
      <c r="D14" s="42">
        <f t="shared" si="5"/>
        <v>45586</v>
      </c>
      <c r="E14" s="192">
        <f t="shared" si="6"/>
        <v>678</v>
      </c>
      <c r="F14" s="127">
        <f t="shared" si="1"/>
        <v>2438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678</v>
      </c>
      <c r="T14" s="74">
        <f t="shared" si="8"/>
        <v>2714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33.4</v>
      </c>
      <c r="D15" s="42">
        <f t="shared" si="5"/>
        <v>45587</v>
      </c>
      <c r="E15" s="192">
        <f>E14-H14-Q15</f>
        <v>678</v>
      </c>
      <c r="F15" s="127">
        <f t="shared" si="1"/>
        <v>2438</v>
      </c>
      <c r="G15" s="127">
        <f t="shared" si="2"/>
        <v>1.4000000000000001</v>
      </c>
      <c r="H15" s="61">
        <v>1</v>
      </c>
      <c r="I15" s="470" t="s">
        <v>148</v>
      </c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677</v>
      </c>
      <c r="T15" s="74">
        <f t="shared" si="8"/>
        <v>3391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34.4</v>
      </c>
      <c r="D16" s="42">
        <f t="shared" si="5"/>
        <v>45588</v>
      </c>
      <c r="E16" s="192">
        <f t="shared" si="6"/>
        <v>677</v>
      </c>
      <c r="F16" s="127">
        <f t="shared" si="1"/>
        <v>2438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677</v>
      </c>
      <c r="T16" s="75">
        <f t="shared" si="8"/>
        <v>4068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35.4</v>
      </c>
      <c r="D17" s="42">
        <f t="shared" si="5"/>
        <v>45589</v>
      </c>
      <c r="E17" s="192">
        <f t="shared" si="6"/>
        <v>677</v>
      </c>
      <c r="F17" s="127">
        <f t="shared" si="1"/>
        <v>2438</v>
      </c>
      <c r="G17" s="127">
        <f t="shared" si="2"/>
        <v>0</v>
      </c>
      <c r="H17" s="61"/>
      <c r="I17" s="470"/>
      <c r="J17" s="471"/>
      <c r="K17" s="62"/>
      <c r="L17" s="63">
        <v>1500</v>
      </c>
      <c r="M17" s="64"/>
      <c r="N17" s="122">
        <v>0.60240465400949283</v>
      </c>
      <c r="O17" s="121">
        <f t="shared" si="3"/>
        <v>903.6069810142393</v>
      </c>
      <c r="P17" s="65"/>
      <c r="Q17" s="66"/>
      <c r="R17" s="66"/>
      <c r="S17" s="45">
        <f t="shared" si="7"/>
        <v>677</v>
      </c>
      <c r="T17" s="74">
        <f t="shared" si="8"/>
        <v>4745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36.4</v>
      </c>
      <c r="D18" s="42">
        <f t="shared" si="5"/>
        <v>45590</v>
      </c>
      <c r="E18" s="192">
        <f>E17-H17-Q18</f>
        <v>677</v>
      </c>
      <c r="F18" s="127">
        <f t="shared" si="1"/>
        <v>2438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677</v>
      </c>
      <c r="T18" s="74">
        <f t="shared" si="8"/>
        <v>5422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37.4</v>
      </c>
      <c r="D19" s="42">
        <f t="shared" si="5"/>
        <v>45591</v>
      </c>
      <c r="E19" s="192">
        <f t="shared" si="6"/>
        <v>677</v>
      </c>
      <c r="F19" s="127">
        <f t="shared" si="1"/>
        <v>2438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677</v>
      </c>
      <c r="T19" s="74">
        <f t="shared" si="8"/>
        <v>6099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38.4</v>
      </c>
      <c r="D20" s="42">
        <f t="shared" si="5"/>
        <v>45592</v>
      </c>
      <c r="E20" s="192">
        <f t="shared" si="6"/>
        <v>548</v>
      </c>
      <c r="F20" s="127">
        <f t="shared" si="1"/>
        <v>2438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118" t="s">
        <v>195</v>
      </c>
      <c r="Q20" s="66">
        <v>129</v>
      </c>
      <c r="R20" s="66">
        <v>1148.5</v>
      </c>
      <c r="S20" s="45">
        <f t="shared" si="7"/>
        <v>548</v>
      </c>
      <c r="T20" s="74">
        <f t="shared" si="8"/>
        <v>6647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386.99999999999994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39.4</v>
      </c>
      <c r="D21" s="42">
        <f t="shared" si="5"/>
        <v>45593</v>
      </c>
      <c r="E21" s="192">
        <f t="shared" si="6"/>
        <v>548</v>
      </c>
      <c r="F21" s="127">
        <f t="shared" si="1"/>
        <v>2438</v>
      </c>
      <c r="G21" s="127">
        <f t="shared" si="2"/>
        <v>0</v>
      </c>
      <c r="H21" s="61"/>
      <c r="I21" s="470"/>
      <c r="J21" s="471"/>
      <c r="K21" s="62"/>
      <c r="L21" s="63">
        <v>4000</v>
      </c>
      <c r="M21" s="64"/>
      <c r="N21" s="122">
        <v>0.60240465400949283</v>
      </c>
      <c r="O21" s="121">
        <f t="shared" si="3"/>
        <v>2409.6186160379712</v>
      </c>
      <c r="P21" s="65"/>
      <c r="Q21" s="66"/>
      <c r="R21" s="66"/>
      <c r="S21" s="45">
        <f t="shared" si="7"/>
        <v>548</v>
      </c>
      <c r="T21" s="74">
        <f t="shared" si="8"/>
        <v>7195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40.4</v>
      </c>
      <c r="D22" s="42">
        <f t="shared" si="5"/>
        <v>45594</v>
      </c>
      <c r="E22" s="192">
        <f t="shared" si="6"/>
        <v>548</v>
      </c>
      <c r="F22" s="127">
        <f t="shared" si="1"/>
        <v>2438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548</v>
      </c>
      <c r="T22" s="74">
        <f t="shared" si="8"/>
        <v>7743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41.4</v>
      </c>
      <c r="D23" s="42">
        <f t="shared" si="5"/>
        <v>45595</v>
      </c>
      <c r="E23" s="192">
        <f t="shared" si="6"/>
        <v>548</v>
      </c>
      <c r="F23" s="127">
        <f t="shared" si="1"/>
        <v>2438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548</v>
      </c>
      <c r="T23" s="75">
        <f t="shared" si="8"/>
        <v>8291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42.4</v>
      </c>
      <c r="D24" s="42">
        <f t="shared" si="5"/>
        <v>45596</v>
      </c>
      <c r="E24" s="192">
        <f t="shared" si="6"/>
        <v>548</v>
      </c>
      <c r="F24" s="127">
        <f t="shared" si="1"/>
        <v>2438</v>
      </c>
      <c r="G24" s="127">
        <f t="shared" si="2"/>
        <v>0</v>
      </c>
      <c r="H24" s="61"/>
      <c r="I24" s="470"/>
      <c r="J24" s="471"/>
      <c r="K24" s="62"/>
      <c r="L24" s="63">
        <v>2000</v>
      </c>
      <c r="M24" s="64"/>
      <c r="N24" s="122">
        <v>0.60240465400949283</v>
      </c>
      <c r="O24" s="121">
        <f t="shared" si="3"/>
        <v>1204.8093080189856</v>
      </c>
      <c r="P24" s="65"/>
      <c r="Q24" s="66"/>
      <c r="R24" s="66"/>
      <c r="S24" s="45">
        <f t="shared" si="7"/>
        <v>548</v>
      </c>
      <c r="T24" s="74">
        <f t="shared" si="8"/>
        <v>8839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43.4</v>
      </c>
      <c r="D25" s="42">
        <f t="shared" si="5"/>
        <v>45597</v>
      </c>
      <c r="E25" s="192">
        <f t="shared" si="6"/>
        <v>548</v>
      </c>
      <c r="F25" s="127">
        <f t="shared" si="1"/>
        <v>2438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548</v>
      </c>
      <c r="T25" s="74">
        <f t="shared" si="8"/>
        <v>9387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44.4</v>
      </c>
      <c r="D26" s="42">
        <f t="shared" si="5"/>
        <v>45598</v>
      </c>
      <c r="E26" s="192">
        <f t="shared" si="6"/>
        <v>548</v>
      </c>
      <c r="F26" s="127">
        <f t="shared" si="1"/>
        <v>2438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548</v>
      </c>
      <c r="T26" s="74">
        <f t="shared" si="8"/>
        <v>9935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45.4</v>
      </c>
      <c r="D27" s="42">
        <f t="shared" si="5"/>
        <v>45599</v>
      </c>
      <c r="E27" s="192">
        <f t="shared" si="6"/>
        <v>548</v>
      </c>
      <c r="F27" s="127">
        <f t="shared" si="1"/>
        <v>2438</v>
      </c>
      <c r="G27" s="127">
        <f t="shared" si="2"/>
        <v>5.5599999999999987</v>
      </c>
      <c r="H27" s="61">
        <v>1</v>
      </c>
      <c r="I27" s="470" t="s">
        <v>149</v>
      </c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547</v>
      </c>
      <c r="T27" s="74">
        <f t="shared" si="8"/>
        <v>10482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46.4</v>
      </c>
      <c r="D28" s="42">
        <f t="shared" si="10"/>
        <v>45600</v>
      </c>
      <c r="E28" s="192">
        <f t="shared" si="6"/>
        <v>547</v>
      </c>
      <c r="F28" s="127">
        <f t="shared" si="1"/>
        <v>2438</v>
      </c>
      <c r="G28" s="127">
        <f t="shared" si="2"/>
        <v>0</v>
      </c>
      <c r="H28" s="61"/>
      <c r="I28" s="470"/>
      <c r="J28" s="471"/>
      <c r="K28" s="62"/>
      <c r="L28" s="63">
        <v>1500</v>
      </c>
      <c r="M28" s="64"/>
      <c r="N28" s="122">
        <v>0.60240465400949283</v>
      </c>
      <c r="O28" s="121">
        <f t="shared" si="3"/>
        <v>903.6069810142393</v>
      </c>
      <c r="P28" s="65"/>
      <c r="Q28" s="66"/>
      <c r="R28" s="66"/>
      <c r="S28" s="45">
        <f t="shared" si="7"/>
        <v>547</v>
      </c>
      <c r="T28" s="74">
        <f t="shared" si="8"/>
        <v>11029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47.4</v>
      </c>
      <c r="D29" s="42">
        <f t="shared" si="10"/>
        <v>45601</v>
      </c>
      <c r="E29" s="192">
        <f t="shared" si="6"/>
        <v>547</v>
      </c>
      <c r="F29" s="127">
        <f t="shared" si="1"/>
        <v>2438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547</v>
      </c>
      <c r="T29" s="74">
        <f t="shared" si="8"/>
        <v>11576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48.4</v>
      </c>
      <c r="D30" s="42">
        <f t="shared" si="10"/>
        <v>45602</v>
      </c>
      <c r="E30" s="192">
        <f t="shared" si="6"/>
        <v>547</v>
      </c>
      <c r="F30" s="127">
        <f t="shared" si="1"/>
        <v>2438</v>
      </c>
      <c r="G30" s="127">
        <f t="shared" si="2"/>
        <v>0</v>
      </c>
      <c r="H30" s="61"/>
      <c r="I30" s="470"/>
      <c r="J30" s="471"/>
      <c r="K30" s="62"/>
      <c r="L30" s="63"/>
      <c r="M30" s="64">
        <v>3000</v>
      </c>
      <c r="N30" s="122">
        <v>0.51341009284037042</v>
      </c>
      <c r="O30" s="121">
        <f t="shared" si="3"/>
        <v>1540.2302785211114</v>
      </c>
      <c r="P30" s="65"/>
      <c r="Q30" s="66"/>
      <c r="R30" s="66"/>
      <c r="S30" s="45">
        <f t="shared" si="7"/>
        <v>547</v>
      </c>
      <c r="T30" s="75">
        <f t="shared" si="8"/>
        <v>12123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49.4</v>
      </c>
      <c r="D31" s="42">
        <f t="shared" si="10"/>
        <v>45603</v>
      </c>
      <c r="E31" s="192">
        <f t="shared" si="6"/>
        <v>547</v>
      </c>
      <c r="F31" s="127">
        <f t="shared" si="1"/>
        <v>2438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547</v>
      </c>
      <c r="T31" s="74">
        <f t="shared" si="8"/>
        <v>12670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50.4</v>
      </c>
      <c r="D32" s="42">
        <f t="shared" si="10"/>
        <v>45604</v>
      </c>
      <c r="E32" s="192">
        <f t="shared" si="6"/>
        <v>547</v>
      </c>
      <c r="F32" s="127">
        <f t="shared" si="1"/>
        <v>2438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547</v>
      </c>
      <c r="T32" s="74">
        <f t="shared" si="8"/>
        <v>13217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51.4</v>
      </c>
      <c r="D33" s="42">
        <f t="shared" si="10"/>
        <v>45605</v>
      </c>
      <c r="E33" s="192">
        <f t="shared" si="6"/>
        <v>547</v>
      </c>
      <c r="F33" s="127">
        <f t="shared" si="1"/>
        <v>2438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547</v>
      </c>
      <c r="T33" s="74">
        <f t="shared" si="8"/>
        <v>13764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52.4</v>
      </c>
      <c r="D34" s="42">
        <f t="shared" si="10"/>
        <v>45606</v>
      </c>
      <c r="E34" s="192">
        <f t="shared" si="6"/>
        <v>547</v>
      </c>
      <c r="F34" s="127">
        <f t="shared" si="1"/>
        <v>2438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547</v>
      </c>
      <c r="T34" s="74">
        <f t="shared" si="8"/>
        <v>14311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53.4</v>
      </c>
      <c r="D35" s="42">
        <f t="shared" si="10"/>
        <v>45607</v>
      </c>
      <c r="E35" s="192">
        <f t="shared" si="6"/>
        <v>547</v>
      </c>
      <c r="F35" s="127">
        <f t="shared" si="1"/>
        <v>2438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547</v>
      </c>
      <c r="T35" s="74">
        <f t="shared" si="8"/>
        <v>14858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54.4</v>
      </c>
      <c r="D36" s="42">
        <f t="shared" si="10"/>
        <v>45608</v>
      </c>
      <c r="E36" s="192">
        <f t="shared" si="6"/>
        <v>547</v>
      </c>
      <c r="F36" s="127">
        <f t="shared" si="1"/>
        <v>2438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547</v>
      </c>
      <c r="T36" s="74">
        <f t="shared" si="8"/>
        <v>15405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55.4</v>
      </c>
      <c r="D37" s="42">
        <f t="shared" si="10"/>
        <v>45609</v>
      </c>
      <c r="E37" s="192">
        <f t="shared" si="6"/>
        <v>547</v>
      </c>
      <c r="F37" s="127">
        <f t="shared" si="1"/>
        <v>2438</v>
      </c>
      <c r="G37" s="127">
        <f t="shared" si="2"/>
        <v>12.159999999999998</v>
      </c>
      <c r="H37" s="61">
        <v>1</v>
      </c>
      <c r="I37" s="470" t="s">
        <v>155</v>
      </c>
      <c r="J37" s="471"/>
      <c r="K37" s="62"/>
      <c r="L37" s="63"/>
      <c r="M37" s="64">
        <v>3000</v>
      </c>
      <c r="N37" s="122">
        <v>0.51341009284037042</v>
      </c>
      <c r="O37" s="121">
        <f t="shared" si="3"/>
        <v>1540.2302785211114</v>
      </c>
      <c r="P37" s="65"/>
      <c r="Q37" s="66"/>
      <c r="R37" s="66"/>
      <c r="S37" s="45">
        <f t="shared" si="7"/>
        <v>546</v>
      </c>
      <c r="T37" s="75">
        <f t="shared" si="8"/>
        <v>15951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56.4</v>
      </c>
      <c r="D38" s="42">
        <f t="shared" si="10"/>
        <v>45610</v>
      </c>
      <c r="E38" s="192">
        <f t="shared" si="6"/>
        <v>546</v>
      </c>
      <c r="F38" s="127">
        <f t="shared" si="1"/>
        <v>2438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546</v>
      </c>
      <c r="T38" s="74">
        <f t="shared" si="8"/>
        <v>16497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57.4</v>
      </c>
      <c r="D39" s="42">
        <f t="shared" si="10"/>
        <v>45611</v>
      </c>
      <c r="E39" s="192">
        <f t="shared" si="6"/>
        <v>546</v>
      </c>
      <c r="F39" s="127">
        <f t="shared" si="1"/>
        <v>2438</v>
      </c>
      <c r="G39" s="127">
        <f t="shared" si="2"/>
        <v>0</v>
      </c>
      <c r="H39" s="61"/>
      <c r="I39" s="470"/>
      <c r="J39" s="471"/>
      <c r="K39" s="62"/>
      <c r="L39" s="63"/>
      <c r="M39" s="64">
        <v>1000</v>
      </c>
      <c r="N39" s="122">
        <v>0.51341009284037042</v>
      </c>
      <c r="O39" s="121">
        <f t="shared" si="3"/>
        <v>513.41009284037045</v>
      </c>
      <c r="P39" s="65"/>
      <c r="Q39" s="66"/>
      <c r="R39" s="66"/>
      <c r="S39" s="45">
        <f t="shared" si="7"/>
        <v>546</v>
      </c>
      <c r="T39" s="74">
        <f t="shared" si="8"/>
        <v>17043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58.4</v>
      </c>
      <c r="D40" s="42">
        <f t="shared" si="10"/>
        <v>45612</v>
      </c>
      <c r="E40" s="192">
        <f t="shared" si="6"/>
        <v>546</v>
      </c>
      <c r="F40" s="127">
        <f t="shared" si="1"/>
        <v>2438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546</v>
      </c>
      <c r="T40" s="74">
        <f t="shared" si="8"/>
        <v>17589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59.4</v>
      </c>
      <c r="D41" s="42">
        <f t="shared" si="10"/>
        <v>45613</v>
      </c>
      <c r="E41" s="192">
        <f t="shared" si="6"/>
        <v>546</v>
      </c>
      <c r="F41" s="127">
        <f t="shared" si="1"/>
        <v>2438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546</v>
      </c>
      <c r="T41" s="74">
        <f t="shared" si="8"/>
        <v>18135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60.4</v>
      </c>
      <c r="D42" s="42">
        <f t="shared" si="10"/>
        <v>45614</v>
      </c>
      <c r="E42" s="192">
        <f t="shared" si="6"/>
        <v>546</v>
      </c>
      <c r="F42" s="127">
        <f t="shared" si="1"/>
        <v>2438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546</v>
      </c>
      <c r="T42" s="74">
        <f t="shared" si="8"/>
        <v>18681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61.4</v>
      </c>
      <c r="D43" s="42">
        <f t="shared" si="10"/>
        <v>45615</v>
      </c>
      <c r="E43" s="192">
        <f t="shared" si="6"/>
        <v>546</v>
      </c>
      <c r="F43" s="127">
        <f t="shared" si="1"/>
        <v>2438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546</v>
      </c>
      <c r="T43" s="74">
        <f t="shared" si="8"/>
        <v>19227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62.4</v>
      </c>
      <c r="D44" s="42">
        <f t="shared" si="11"/>
        <v>45616</v>
      </c>
      <c r="E44" s="192">
        <f t="shared" si="6"/>
        <v>546</v>
      </c>
      <c r="F44" s="127">
        <f t="shared" si="1"/>
        <v>2438</v>
      </c>
      <c r="G44" s="127">
        <f t="shared" si="2"/>
        <v>36.72</v>
      </c>
      <c r="H44" s="61">
        <v>2</v>
      </c>
      <c r="I44" s="470" t="s">
        <v>147</v>
      </c>
      <c r="J44" s="471"/>
      <c r="K44" s="62"/>
      <c r="L44" s="63"/>
      <c r="M44" s="64">
        <v>1500</v>
      </c>
      <c r="N44" s="122">
        <v>0.51341009284037042</v>
      </c>
      <c r="O44" s="121">
        <f t="shared" si="3"/>
        <v>770.11513926055568</v>
      </c>
      <c r="P44" s="65"/>
      <c r="Q44" s="66"/>
      <c r="R44" s="66"/>
      <c r="S44" s="45">
        <f t="shared" si="7"/>
        <v>544</v>
      </c>
      <c r="T44" s="75">
        <f t="shared" si="8"/>
        <v>19771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63.4</v>
      </c>
      <c r="D45" s="42">
        <f t="shared" si="11"/>
        <v>45617</v>
      </c>
      <c r="E45" s="192">
        <f t="shared" si="6"/>
        <v>544</v>
      </c>
      <c r="F45" s="127">
        <f t="shared" si="1"/>
        <v>2438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544</v>
      </c>
      <c r="T45" s="74">
        <f>T44+S45</f>
        <v>20315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64.400000000000006</v>
      </c>
      <c r="D46" s="42">
        <f t="shared" si="11"/>
        <v>45618</v>
      </c>
      <c r="E46" s="192">
        <f t="shared" si="6"/>
        <v>544</v>
      </c>
      <c r="F46" s="127">
        <f t="shared" si="1"/>
        <v>2438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544</v>
      </c>
      <c r="T46" s="74">
        <f>T45+S46</f>
        <v>20859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65.400000000000006</v>
      </c>
      <c r="D47" s="42">
        <f t="shared" si="11"/>
        <v>45619</v>
      </c>
      <c r="E47" s="192">
        <f t="shared" si="6"/>
        <v>544</v>
      </c>
      <c r="F47" s="127">
        <f t="shared" si="1"/>
        <v>2438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544</v>
      </c>
      <c r="T47" s="74">
        <f t="shared" si="8"/>
        <v>21403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66.400000000000006</v>
      </c>
      <c r="D48" s="42">
        <f t="shared" si="11"/>
        <v>45620</v>
      </c>
      <c r="E48" s="192">
        <f t="shared" si="6"/>
        <v>544</v>
      </c>
      <c r="F48" s="127">
        <f t="shared" si="1"/>
        <v>2438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544</v>
      </c>
      <c r="T48" s="74">
        <f t="shared" si="8"/>
        <v>21947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67.400000000000006</v>
      </c>
      <c r="D49" s="42">
        <f t="shared" si="11"/>
        <v>45621</v>
      </c>
      <c r="E49" s="192">
        <f t="shared" si="6"/>
        <v>0</v>
      </c>
      <c r="F49" s="127">
        <f t="shared" si="1"/>
        <v>2438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 t="s">
        <v>286</v>
      </c>
      <c r="Q49" s="66">
        <v>544</v>
      </c>
      <c r="R49" s="66">
        <v>15760.5</v>
      </c>
      <c r="S49" s="45">
        <f t="shared" si="7"/>
        <v>0</v>
      </c>
      <c r="T49" s="74">
        <f t="shared" si="8"/>
        <v>21947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68.400000000000006</v>
      </c>
      <c r="D50" s="42">
        <f t="shared" si="11"/>
        <v>45622</v>
      </c>
      <c r="E50" s="192">
        <f t="shared" si="6"/>
        <v>0</v>
      </c>
      <c r="F50" s="127">
        <f t="shared" si="1"/>
        <v>2438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21947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69.400000000000006</v>
      </c>
      <c r="D51" s="42">
        <f t="shared" si="11"/>
        <v>45623</v>
      </c>
      <c r="E51" s="192">
        <f t="shared" si="6"/>
        <v>0</v>
      </c>
      <c r="F51" s="127">
        <f t="shared" si="1"/>
        <v>2438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21947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70.400000000000006</v>
      </c>
      <c r="D52" s="42">
        <f t="shared" si="11"/>
        <v>45624</v>
      </c>
      <c r="E52" s="192">
        <f t="shared" si="6"/>
        <v>0</v>
      </c>
      <c r="F52" s="127">
        <f t="shared" si="1"/>
        <v>2438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21947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71.400000000000006</v>
      </c>
      <c r="D53" s="42">
        <f t="shared" si="11"/>
        <v>45625</v>
      </c>
      <c r="E53" s="192">
        <f t="shared" si="6"/>
        <v>0</v>
      </c>
      <c r="F53" s="127">
        <f t="shared" si="1"/>
        <v>2438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21947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72.400000000000006</v>
      </c>
      <c r="D54" s="42">
        <f t="shared" si="11"/>
        <v>45626</v>
      </c>
      <c r="E54" s="192">
        <f t="shared" si="6"/>
        <v>0</v>
      </c>
      <c r="F54" s="127">
        <f t="shared" si="1"/>
        <v>2438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21947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73.400000000000006</v>
      </c>
      <c r="D55" s="42">
        <f t="shared" si="11"/>
        <v>45627</v>
      </c>
      <c r="E55" s="192">
        <f t="shared" si="6"/>
        <v>0</v>
      </c>
      <c r="F55" s="127">
        <f t="shared" si="1"/>
        <v>2438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21947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74.400000000000006</v>
      </c>
      <c r="D56" s="42">
        <f t="shared" si="11"/>
        <v>45628</v>
      </c>
      <c r="E56" s="192">
        <f t="shared" si="6"/>
        <v>0</v>
      </c>
      <c r="F56" s="127">
        <f t="shared" si="1"/>
        <v>2438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21947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75.400000000000006</v>
      </c>
      <c r="D57" s="42">
        <f t="shared" si="11"/>
        <v>45629</v>
      </c>
      <c r="E57" s="192">
        <f>E56-H56-Q57</f>
        <v>0</v>
      </c>
      <c r="F57" s="127">
        <f t="shared" si="1"/>
        <v>2438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21947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76.400000000000006</v>
      </c>
      <c r="D58" s="44">
        <f t="shared" si="11"/>
        <v>45630</v>
      </c>
      <c r="E58" s="192">
        <f>E57-H57-Q58</f>
        <v>0</v>
      </c>
      <c r="F58" s="127">
        <f t="shared" si="1"/>
        <v>2438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21947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56.64</v>
      </c>
      <c r="H59" s="46">
        <f>SUM(H10:H58)</f>
        <v>6</v>
      </c>
      <c r="I59" s="485"/>
      <c r="J59" s="486"/>
      <c r="K59" s="480">
        <f>SUM(K10:M58)</f>
        <v>20100</v>
      </c>
      <c r="L59" s="481"/>
      <c r="M59" s="482"/>
      <c r="N59" s="120"/>
      <c r="O59" s="120">
        <f>SUM(O10:O58)</f>
        <v>11684.706381493359</v>
      </c>
      <c r="P59" s="47"/>
      <c r="Q59" s="48">
        <f>SUM(Q10:Q58)</f>
        <v>673</v>
      </c>
      <c r="R59" s="48">
        <f>SUM(R10:R58)</f>
        <v>16909</v>
      </c>
      <c r="S59" s="49"/>
      <c r="T59" s="77">
        <f t="shared" si="12"/>
        <v>21947</v>
      </c>
      <c r="U59" s="78"/>
      <c r="V59" s="78"/>
      <c r="W59" s="151"/>
      <c r="X59" s="152"/>
      <c r="Y59" s="154">
        <f>SUM(Y10:Y30)</f>
        <v>386.99999999999994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4C00-000000000000}">
      <formula1>$AA$10:$AA$25</formula1>
    </dataValidation>
  </dataValidation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00B050"/>
  </sheetPr>
  <dimension ref="A1:AL101"/>
  <sheetViews>
    <sheetView topLeftCell="O1" workbookViewId="0">
      <selection activeCell="O4" sqref="O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50.14062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2437</v>
      </c>
      <c r="E2" s="445"/>
      <c r="F2" s="446"/>
      <c r="G2" s="139"/>
      <c r="H2" s="413" t="s">
        <v>2</v>
      </c>
      <c r="I2" s="414"/>
      <c r="J2" s="442">
        <v>624</v>
      </c>
      <c r="K2" s="443"/>
      <c r="L2" s="29" t="s">
        <v>3</v>
      </c>
      <c r="M2" s="165">
        <f>T59</f>
        <v>21606</v>
      </c>
      <c r="N2" s="29" t="s">
        <v>14</v>
      </c>
      <c r="O2" s="181">
        <f>K59</f>
        <v>18725</v>
      </c>
      <c r="P2" s="29" t="s">
        <v>40</v>
      </c>
      <c r="Q2" s="53"/>
      <c r="R2" s="186" t="s">
        <v>236</v>
      </c>
      <c r="S2" s="160">
        <f>Y59</f>
        <v>210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140"/>
      <c r="H3" s="392" t="s">
        <v>4</v>
      </c>
      <c r="I3" s="393"/>
      <c r="J3" s="440">
        <v>4479</v>
      </c>
      <c r="K3" s="441"/>
      <c r="L3" s="28" t="s">
        <v>113</v>
      </c>
      <c r="M3" s="166">
        <f>J3/J2</f>
        <v>7.177884615384615</v>
      </c>
      <c r="N3" s="171" t="s">
        <v>15</v>
      </c>
      <c r="O3" s="182">
        <f>(O2/(J7-J3))</f>
        <v>1.6129032258064515</v>
      </c>
      <c r="P3" s="171" t="s">
        <v>41</v>
      </c>
      <c r="Q3" s="54"/>
      <c r="R3" s="187" t="s">
        <v>237</v>
      </c>
      <c r="S3" s="161">
        <f>G59</f>
        <v>58.839999999999989</v>
      </c>
    </row>
    <row r="4" spans="1:38" ht="18.75" x14ac:dyDescent="0.3">
      <c r="A4" s="387" t="s">
        <v>5</v>
      </c>
      <c r="B4" s="388"/>
      <c r="C4" s="389"/>
      <c r="D4" s="436">
        <v>45575</v>
      </c>
      <c r="E4" s="437"/>
      <c r="F4" s="438"/>
      <c r="G4" s="138"/>
      <c r="H4" s="433" t="s">
        <v>6</v>
      </c>
      <c r="I4" s="434"/>
      <c r="J4" s="395">
        <f>H59</f>
        <v>5</v>
      </c>
      <c r="K4" s="435"/>
      <c r="L4" s="30" t="s">
        <v>7</v>
      </c>
      <c r="M4" s="167">
        <f>(SUM(H10:H20)/J2)+(SUM(H21:H58)/(J2-J5-AB2))</f>
        <v>8.8358371586219689E-3</v>
      </c>
      <c r="N4" s="175" t="s">
        <v>111</v>
      </c>
      <c r="O4" s="183">
        <f>O59</f>
        <v>10777.977300117076</v>
      </c>
      <c r="P4" s="172" t="s">
        <v>39</v>
      </c>
      <c r="Q4" s="54"/>
      <c r="R4" s="187" t="s">
        <v>242</v>
      </c>
      <c r="S4" s="161">
        <f>O2-S3-S2</f>
        <v>18456.16</v>
      </c>
    </row>
    <row r="5" spans="1:38" ht="18.75" x14ac:dyDescent="0.3">
      <c r="A5" s="387" t="s">
        <v>8</v>
      </c>
      <c r="B5" s="388"/>
      <c r="C5" s="389"/>
      <c r="D5" s="436">
        <v>45614</v>
      </c>
      <c r="E5" s="437"/>
      <c r="F5" s="438"/>
      <c r="G5" s="138"/>
      <c r="H5" s="433" t="s">
        <v>106</v>
      </c>
      <c r="I5" s="434"/>
      <c r="J5" s="395">
        <f>SUM(Q10:Q25)</f>
        <v>70</v>
      </c>
      <c r="K5" s="435"/>
      <c r="L5" s="30" t="s">
        <v>10</v>
      </c>
      <c r="M5" s="168">
        <f>((J7-J3)/M2)*1000</f>
        <v>537.32759418679996</v>
      </c>
      <c r="N5" s="173" t="s">
        <v>112</v>
      </c>
      <c r="O5" s="184">
        <f>O4/(J7-J3)</f>
        <v>0.92837566649012238</v>
      </c>
      <c r="P5" s="173" t="s">
        <v>42</v>
      </c>
      <c r="Q5" s="54"/>
      <c r="R5" s="187" t="s">
        <v>238</v>
      </c>
      <c r="S5" s="161">
        <f>S4/J6</f>
        <v>33.617777777777775</v>
      </c>
    </row>
    <row r="6" spans="1:38" ht="18.75" x14ac:dyDescent="0.3">
      <c r="A6" s="387" t="s">
        <v>11</v>
      </c>
      <c r="B6" s="388"/>
      <c r="C6" s="389"/>
      <c r="D6" s="447">
        <v>28.1</v>
      </c>
      <c r="E6" s="448"/>
      <c r="F6" s="449"/>
      <c r="G6" s="140"/>
      <c r="H6" s="433" t="s">
        <v>107</v>
      </c>
      <c r="I6" s="434"/>
      <c r="J6" s="395">
        <f>Q59-J5</f>
        <v>549</v>
      </c>
      <c r="K6" s="435"/>
      <c r="L6" s="28" t="s">
        <v>109</v>
      </c>
      <c r="M6" s="169">
        <v>28.47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67.099999999999994</v>
      </c>
      <c r="E7" s="464"/>
      <c r="F7" s="465"/>
      <c r="G7" s="141"/>
      <c r="H7" s="459" t="s">
        <v>12</v>
      </c>
      <c r="I7" s="460"/>
      <c r="J7" s="461">
        <f>R59</f>
        <v>16088.5</v>
      </c>
      <c r="K7" s="462"/>
      <c r="L7" s="31" t="s">
        <v>110</v>
      </c>
      <c r="M7" s="170">
        <f>SUM(R10:R25)/SUM(Q10:Q25)</f>
        <v>8.1142857142857139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28.1</v>
      </c>
      <c r="D10" s="41">
        <f>D4</f>
        <v>45575</v>
      </c>
      <c r="E10" s="192">
        <f>J2</f>
        <v>624</v>
      </c>
      <c r="F10" s="127">
        <f>D$2</f>
        <v>2437</v>
      </c>
      <c r="G10" s="127">
        <f>H10*X10</f>
        <v>0</v>
      </c>
      <c r="H10" s="55"/>
      <c r="I10" s="468"/>
      <c r="J10" s="469"/>
      <c r="K10" s="56">
        <v>2400</v>
      </c>
      <c r="L10" s="57"/>
      <c r="M10" s="58"/>
      <c r="N10" s="121">
        <v>0.72682613510404481</v>
      </c>
      <c r="O10" s="121">
        <f>SUM(K10:M10)*N10</f>
        <v>1744.3827242497075</v>
      </c>
      <c r="P10" s="119" t="s">
        <v>85</v>
      </c>
      <c r="Q10" s="60"/>
      <c r="R10" s="60"/>
      <c r="S10" s="45">
        <f>E10-H10-Q10</f>
        <v>624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29.1</v>
      </c>
      <c r="D11" s="42">
        <f>D10+1</f>
        <v>45576</v>
      </c>
      <c r="E11" s="192">
        <f>E10-H10-Q11</f>
        <v>624</v>
      </c>
      <c r="F11" s="127">
        <f t="shared" ref="F11:F58" si="1">D$2</f>
        <v>2437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624</v>
      </c>
      <c r="T11" s="74">
        <f>T10+S11</f>
        <v>624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30.1</v>
      </c>
      <c r="D12" s="42">
        <f t="shared" si="5"/>
        <v>45577</v>
      </c>
      <c r="E12" s="192">
        <f t="shared" ref="E12:E56" si="6">E11-H11-Q12</f>
        <v>624</v>
      </c>
      <c r="F12" s="127">
        <f t="shared" si="1"/>
        <v>2437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624</v>
      </c>
      <c r="T12" s="74">
        <f t="shared" ref="T12:T51" si="8">T11+S12</f>
        <v>1248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31.1</v>
      </c>
      <c r="D13" s="42">
        <f t="shared" si="5"/>
        <v>45578</v>
      </c>
      <c r="E13" s="192">
        <f t="shared" si="6"/>
        <v>624</v>
      </c>
      <c r="F13" s="127">
        <f t="shared" si="1"/>
        <v>2437</v>
      </c>
      <c r="G13" s="127">
        <f t="shared" si="2"/>
        <v>0.8</v>
      </c>
      <c r="H13" s="61">
        <v>1</v>
      </c>
      <c r="I13" s="470" t="s">
        <v>147</v>
      </c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623</v>
      </c>
      <c r="T13" s="74">
        <f t="shared" si="8"/>
        <v>1871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32.1</v>
      </c>
      <c r="D14" s="42">
        <f t="shared" si="5"/>
        <v>45579</v>
      </c>
      <c r="E14" s="192">
        <f t="shared" si="6"/>
        <v>623</v>
      </c>
      <c r="F14" s="127">
        <f t="shared" si="1"/>
        <v>2437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623</v>
      </c>
      <c r="T14" s="74">
        <f t="shared" si="8"/>
        <v>2494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33.1</v>
      </c>
      <c r="D15" s="42">
        <f t="shared" si="5"/>
        <v>45580</v>
      </c>
      <c r="E15" s="192">
        <f>E14-H14-Q15</f>
        <v>623</v>
      </c>
      <c r="F15" s="127">
        <f t="shared" si="1"/>
        <v>2437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623</v>
      </c>
      <c r="T15" s="74">
        <f t="shared" si="8"/>
        <v>3117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34.1</v>
      </c>
      <c r="D16" s="42">
        <f t="shared" si="5"/>
        <v>45581</v>
      </c>
      <c r="E16" s="192">
        <f t="shared" si="6"/>
        <v>623</v>
      </c>
      <c r="F16" s="127">
        <f t="shared" si="1"/>
        <v>2437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623</v>
      </c>
      <c r="T16" s="75">
        <f t="shared" si="8"/>
        <v>3740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35.1</v>
      </c>
      <c r="D17" s="42">
        <f t="shared" si="5"/>
        <v>45582</v>
      </c>
      <c r="E17" s="192">
        <f t="shared" si="6"/>
        <v>623</v>
      </c>
      <c r="F17" s="127">
        <f t="shared" si="1"/>
        <v>2437</v>
      </c>
      <c r="G17" s="127">
        <f t="shared" si="2"/>
        <v>0</v>
      </c>
      <c r="H17" s="61"/>
      <c r="I17" s="470"/>
      <c r="J17" s="471"/>
      <c r="K17" s="62"/>
      <c r="L17" s="63">
        <v>1000</v>
      </c>
      <c r="M17" s="64"/>
      <c r="N17" s="122">
        <v>0.60240465400949283</v>
      </c>
      <c r="O17" s="121">
        <f t="shared" si="3"/>
        <v>602.40465400949279</v>
      </c>
      <c r="P17" s="65"/>
      <c r="Q17" s="66"/>
      <c r="R17" s="66"/>
      <c r="S17" s="45">
        <f t="shared" si="7"/>
        <v>623</v>
      </c>
      <c r="T17" s="74">
        <f t="shared" si="8"/>
        <v>4363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36.1</v>
      </c>
      <c r="D18" s="42">
        <f t="shared" si="5"/>
        <v>45583</v>
      </c>
      <c r="E18" s="192">
        <f>E17-H17-Q18</f>
        <v>623</v>
      </c>
      <c r="F18" s="127">
        <f t="shared" si="1"/>
        <v>2437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623</v>
      </c>
      <c r="T18" s="74">
        <f t="shared" si="8"/>
        <v>4986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37.1</v>
      </c>
      <c r="D19" s="42">
        <f t="shared" si="5"/>
        <v>45584</v>
      </c>
      <c r="E19" s="192">
        <f t="shared" si="6"/>
        <v>623</v>
      </c>
      <c r="F19" s="127">
        <f t="shared" si="1"/>
        <v>2437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623</v>
      </c>
      <c r="T19" s="74">
        <f t="shared" si="8"/>
        <v>5609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38.1</v>
      </c>
      <c r="D20" s="42">
        <f t="shared" si="5"/>
        <v>45585</v>
      </c>
      <c r="E20" s="192">
        <f t="shared" si="6"/>
        <v>553</v>
      </c>
      <c r="F20" s="127">
        <f t="shared" si="1"/>
        <v>2437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118" t="s">
        <v>195</v>
      </c>
      <c r="Q20" s="66">
        <v>70</v>
      </c>
      <c r="R20" s="66">
        <v>568</v>
      </c>
      <c r="S20" s="45">
        <f t="shared" si="7"/>
        <v>553</v>
      </c>
      <c r="T20" s="74">
        <f t="shared" si="8"/>
        <v>6162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210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39.1</v>
      </c>
      <c r="D21" s="42">
        <f t="shared" si="5"/>
        <v>45586</v>
      </c>
      <c r="E21" s="192">
        <f t="shared" si="6"/>
        <v>553</v>
      </c>
      <c r="F21" s="127">
        <f t="shared" si="1"/>
        <v>2437</v>
      </c>
      <c r="G21" s="127">
        <f t="shared" si="2"/>
        <v>0</v>
      </c>
      <c r="H21" s="61"/>
      <c r="I21" s="470"/>
      <c r="J21" s="471"/>
      <c r="K21" s="62"/>
      <c r="L21" s="63">
        <v>3000</v>
      </c>
      <c r="M21" s="64"/>
      <c r="N21" s="122">
        <v>0.60240465400949283</v>
      </c>
      <c r="O21" s="121">
        <f t="shared" si="3"/>
        <v>1807.2139620284786</v>
      </c>
      <c r="P21" s="65"/>
      <c r="Q21" s="66"/>
      <c r="R21" s="66"/>
      <c r="S21" s="45">
        <f t="shared" si="7"/>
        <v>553</v>
      </c>
      <c r="T21" s="74">
        <f t="shared" si="8"/>
        <v>6715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40.1</v>
      </c>
      <c r="D22" s="42">
        <f t="shared" si="5"/>
        <v>45587</v>
      </c>
      <c r="E22" s="192">
        <f t="shared" si="6"/>
        <v>553</v>
      </c>
      <c r="F22" s="127">
        <f t="shared" si="1"/>
        <v>2437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553</v>
      </c>
      <c r="T22" s="74">
        <f t="shared" si="8"/>
        <v>7268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41.1</v>
      </c>
      <c r="D23" s="42">
        <f t="shared" si="5"/>
        <v>45588</v>
      </c>
      <c r="E23" s="192">
        <f t="shared" si="6"/>
        <v>553</v>
      </c>
      <c r="F23" s="127">
        <f t="shared" si="1"/>
        <v>2437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553</v>
      </c>
      <c r="T23" s="75">
        <f t="shared" si="8"/>
        <v>7821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42.1</v>
      </c>
      <c r="D24" s="42">
        <f t="shared" si="5"/>
        <v>45589</v>
      </c>
      <c r="E24" s="192">
        <f t="shared" si="6"/>
        <v>553</v>
      </c>
      <c r="F24" s="127">
        <f t="shared" si="1"/>
        <v>2437</v>
      </c>
      <c r="G24" s="127">
        <f t="shared" si="2"/>
        <v>0</v>
      </c>
      <c r="H24" s="61"/>
      <c r="I24" s="470"/>
      <c r="J24" s="471"/>
      <c r="K24" s="62"/>
      <c r="L24" s="63">
        <v>1500</v>
      </c>
      <c r="M24" s="64"/>
      <c r="N24" s="122">
        <v>0.60240465400949283</v>
      </c>
      <c r="O24" s="121">
        <f t="shared" si="3"/>
        <v>903.6069810142393</v>
      </c>
      <c r="P24" s="65"/>
      <c r="Q24" s="66"/>
      <c r="R24" s="66"/>
      <c r="S24" s="45">
        <f t="shared" si="7"/>
        <v>553</v>
      </c>
      <c r="T24" s="74">
        <f t="shared" si="8"/>
        <v>8374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43.1</v>
      </c>
      <c r="D25" s="42">
        <f t="shared" si="5"/>
        <v>45590</v>
      </c>
      <c r="E25" s="192">
        <f t="shared" si="6"/>
        <v>553</v>
      </c>
      <c r="F25" s="127">
        <f t="shared" si="1"/>
        <v>2437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553</v>
      </c>
      <c r="T25" s="74">
        <f t="shared" si="8"/>
        <v>8927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44.1</v>
      </c>
      <c r="D26" s="42">
        <f t="shared" si="5"/>
        <v>45591</v>
      </c>
      <c r="E26" s="192">
        <f t="shared" si="6"/>
        <v>553</v>
      </c>
      <c r="F26" s="127">
        <f t="shared" si="1"/>
        <v>2437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553</v>
      </c>
      <c r="T26" s="74">
        <f t="shared" si="8"/>
        <v>9480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45.1</v>
      </c>
      <c r="D27" s="42">
        <f t="shared" si="5"/>
        <v>45592</v>
      </c>
      <c r="E27" s="192">
        <f t="shared" si="6"/>
        <v>553</v>
      </c>
      <c r="F27" s="127">
        <f t="shared" si="1"/>
        <v>2437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553</v>
      </c>
      <c r="T27" s="74">
        <f t="shared" si="8"/>
        <v>10033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46.1</v>
      </c>
      <c r="D28" s="42">
        <f t="shared" si="10"/>
        <v>45593</v>
      </c>
      <c r="E28" s="192">
        <f t="shared" si="6"/>
        <v>553</v>
      </c>
      <c r="F28" s="127">
        <f t="shared" si="1"/>
        <v>2437</v>
      </c>
      <c r="G28" s="127">
        <f t="shared" si="2"/>
        <v>0</v>
      </c>
      <c r="H28" s="61"/>
      <c r="I28" s="470"/>
      <c r="J28" s="471"/>
      <c r="K28" s="62"/>
      <c r="L28" s="63">
        <v>2000</v>
      </c>
      <c r="M28" s="64"/>
      <c r="N28" s="122">
        <v>0.60240465400949283</v>
      </c>
      <c r="O28" s="121">
        <f t="shared" si="3"/>
        <v>1204.8093080189856</v>
      </c>
      <c r="P28" s="65"/>
      <c r="Q28" s="66"/>
      <c r="R28" s="66"/>
      <c r="S28" s="45">
        <f t="shared" si="7"/>
        <v>553</v>
      </c>
      <c r="T28" s="74">
        <f t="shared" si="8"/>
        <v>10586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47.1</v>
      </c>
      <c r="D29" s="42">
        <f t="shared" si="10"/>
        <v>45594</v>
      </c>
      <c r="E29" s="192">
        <f t="shared" si="6"/>
        <v>553</v>
      </c>
      <c r="F29" s="127">
        <f t="shared" si="1"/>
        <v>2437</v>
      </c>
      <c r="G29" s="127">
        <f t="shared" si="2"/>
        <v>6.759999999999998</v>
      </c>
      <c r="H29" s="61">
        <v>1</v>
      </c>
      <c r="I29" s="470" t="s">
        <v>148</v>
      </c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552</v>
      </c>
      <c r="T29" s="74">
        <f t="shared" si="8"/>
        <v>11138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48.1</v>
      </c>
      <c r="D30" s="42">
        <f t="shared" si="10"/>
        <v>45595</v>
      </c>
      <c r="E30" s="192">
        <f t="shared" si="6"/>
        <v>552</v>
      </c>
      <c r="F30" s="127">
        <f t="shared" si="1"/>
        <v>2437</v>
      </c>
      <c r="G30" s="127">
        <f t="shared" si="2"/>
        <v>0</v>
      </c>
      <c r="H30" s="61"/>
      <c r="I30" s="470"/>
      <c r="J30" s="471"/>
      <c r="K30" s="62"/>
      <c r="L30" s="63"/>
      <c r="M30" s="64">
        <v>1000</v>
      </c>
      <c r="N30" s="122">
        <v>0.51001355983590491</v>
      </c>
      <c r="O30" s="121">
        <f t="shared" si="3"/>
        <v>510.01355983590491</v>
      </c>
      <c r="P30" s="65"/>
      <c r="Q30" s="66"/>
      <c r="R30" s="66"/>
      <c r="S30" s="45">
        <f t="shared" si="7"/>
        <v>552</v>
      </c>
      <c r="T30" s="75">
        <f t="shared" si="8"/>
        <v>11690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49.1</v>
      </c>
      <c r="D31" s="42">
        <f t="shared" si="10"/>
        <v>45596</v>
      </c>
      <c r="E31" s="192">
        <f t="shared" si="6"/>
        <v>552</v>
      </c>
      <c r="F31" s="127">
        <f t="shared" si="1"/>
        <v>2437</v>
      </c>
      <c r="G31" s="127">
        <f t="shared" si="2"/>
        <v>0</v>
      </c>
      <c r="H31" s="61"/>
      <c r="I31" s="470"/>
      <c r="J31" s="471"/>
      <c r="K31" s="62"/>
      <c r="L31" s="63"/>
      <c r="M31" s="64">
        <v>1000</v>
      </c>
      <c r="N31" s="122">
        <v>0.51001355983590491</v>
      </c>
      <c r="O31" s="121">
        <f t="shared" si="3"/>
        <v>510.01355983590491</v>
      </c>
      <c r="P31" s="65"/>
      <c r="Q31" s="66"/>
      <c r="R31" s="66"/>
      <c r="S31" s="45">
        <f t="shared" si="7"/>
        <v>552</v>
      </c>
      <c r="T31" s="74">
        <f t="shared" si="8"/>
        <v>12242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50.1</v>
      </c>
      <c r="D32" s="42">
        <f t="shared" si="10"/>
        <v>45597</v>
      </c>
      <c r="E32" s="192">
        <f t="shared" si="6"/>
        <v>552</v>
      </c>
      <c r="F32" s="127">
        <f t="shared" si="1"/>
        <v>2437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552</v>
      </c>
      <c r="T32" s="74">
        <f t="shared" si="8"/>
        <v>12794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51.1</v>
      </c>
      <c r="D33" s="42">
        <f t="shared" si="10"/>
        <v>45598</v>
      </c>
      <c r="E33" s="192">
        <f t="shared" si="6"/>
        <v>552</v>
      </c>
      <c r="F33" s="127">
        <f t="shared" si="1"/>
        <v>2437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552</v>
      </c>
      <c r="T33" s="74">
        <f t="shared" si="8"/>
        <v>13346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52.1</v>
      </c>
      <c r="D34" s="42">
        <f t="shared" si="10"/>
        <v>45599</v>
      </c>
      <c r="E34" s="192">
        <f t="shared" si="6"/>
        <v>552</v>
      </c>
      <c r="F34" s="127">
        <f t="shared" si="1"/>
        <v>2437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552</v>
      </c>
      <c r="T34" s="74">
        <f t="shared" si="8"/>
        <v>13898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53.1</v>
      </c>
      <c r="D35" s="42">
        <f t="shared" si="10"/>
        <v>45600</v>
      </c>
      <c r="E35" s="192">
        <f t="shared" si="6"/>
        <v>552</v>
      </c>
      <c r="F35" s="127">
        <f t="shared" si="1"/>
        <v>2437</v>
      </c>
      <c r="G35" s="127">
        <f t="shared" si="2"/>
        <v>10.559999999999997</v>
      </c>
      <c r="H35" s="61">
        <v>1</v>
      </c>
      <c r="I35" s="470" t="s">
        <v>155</v>
      </c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551</v>
      </c>
      <c r="T35" s="74">
        <f t="shared" si="8"/>
        <v>14449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54.1</v>
      </c>
      <c r="D36" s="42">
        <f t="shared" si="10"/>
        <v>45601</v>
      </c>
      <c r="E36" s="192">
        <f t="shared" si="6"/>
        <v>551</v>
      </c>
      <c r="F36" s="127">
        <f t="shared" si="1"/>
        <v>2437</v>
      </c>
      <c r="G36" s="127">
        <f t="shared" si="2"/>
        <v>0</v>
      </c>
      <c r="H36" s="61"/>
      <c r="I36" s="470"/>
      <c r="J36" s="471"/>
      <c r="K36" s="62"/>
      <c r="L36" s="63"/>
      <c r="M36" s="64">
        <v>2500</v>
      </c>
      <c r="N36" s="122">
        <v>0.51001355983590491</v>
      </c>
      <c r="O36" s="121">
        <f t="shared" si="3"/>
        <v>1275.0338995897623</v>
      </c>
      <c r="P36" s="65" t="s">
        <v>278</v>
      </c>
      <c r="Q36" s="66"/>
      <c r="R36" s="66"/>
      <c r="S36" s="45">
        <f t="shared" si="7"/>
        <v>551</v>
      </c>
      <c r="T36" s="74">
        <f t="shared" si="8"/>
        <v>15000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55.1</v>
      </c>
      <c r="D37" s="42">
        <f t="shared" si="10"/>
        <v>45602</v>
      </c>
      <c r="E37" s="192">
        <f t="shared" si="6"/>
        <v>551</v>
      </c>
      <c r="F37" s="127">
        <f t="shared" si="1"/>
        <v>2437</v>
      </c>
      <c r="G37" s="127">
        <f t="shared" si="2"/>
        <v>0</v>
      </c>
      <c r="H37" s="61"/>
      <c r="I37" s="470"/>
      <c r="J37" s="471"/>
      <c r="K37" s="62"/>
      <c r="L37" s="63"/>
      <c r="M37" s="64">
        <v>3500</v>
      </c>
      <c r="N37" s="122">
        <v>0.51341009284037042</v>
      </c>
      <c r="O37" s="121">
        <f t="shared" si="3"/>
        <v>1796.9353249412966</v>
      </c>
      <c r="P37" s="65"/>
      <c r="Q37" s="66"/>
      <c r="R37" s="66"/>
      <c r="S37" s="45">
        <f t="shared" si="7"/>
        <v>551</v>
      </c>
      <c r="T37" s="75">
        <f t="shared" si="8"/>
        <v>15551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56.1</v>
      </c>
      <c r="D38" s="42">
        <f t="shared" si="10"/>
        <v>45603</v>
      </c>
      <c r="E38" s="192">
        <f t="shared" si="6"/>
        <v>551</v>
      </c>
      <c r="F38" s="127">
        <f t="shared" si="1"/>
        <v>2437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551</v>
      </c>
      <c r="T38" s="74">
        <f t="shared" si="8"/>
        <v>16102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57.1</v>
      </c>
      <c r="D39" s="42">
        <f t="shared" si="10"/>
        <v>45604</v>
      </c>
      <c r="E39" s="192">
        <f t="shared" si="6"/>
        <v>551</v>
      </c>
      <c r="F39" s="127">
        <f t="shared" si="1"/>
        <v>2437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551</v>
      </c>
      <c r="T39" s="74">
        <f t="shared" si="8"/>
        <v>16653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58.1</v>
      </c>
      <c r="D40" s="42">
        <f t="shared" si="10"/>
        <v>45605</v>
      </c>
      <c r="E40" s="192">
        <f t="shared" si="6"/>
        <v>551</v>
      </c>
      <c r="F40" s="127">
        <f t="shared" si="1"/>
        <v>2437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551</v>
      </c>
      <c r="T40" s="74">
        <f t="shared" si="8"/>
        <v>17204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59.1</v>
      </c>
      <c r="D41" s="42">
        <f t="shared" si="10"/>
        <v>45606</v>
      </c>
      <c r="E41" s="192">
        <f t="shared" si="6"/>
        <v>551</v>
      </c>
      <c r="F41" s="127">
        <f t="shared" si="1"/>
        <v>2437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551</v>
      </c>
      <c r="T41" s="74">
        <f t="shared" si="8"/>
        <v>17755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60.1</v>
      </c>
      <c r="D42" s="42">
        <f t="shared" si="10"/>
        <v>45607</v>
      </c>
      <c r="E42" s="192">
        <f t="shared" si="6"/>
        <v>551</v>
      </c>
      <c r="F42" s="127">
        <f t="shared" si="1"/>
        <v>2437</v>
      </c>
      <c r="G42" s="127">
        <f t="shared" si="2"/>
        <v>0</v>
      </c>
      <c r="H42" s="61"/>
      <c r="I42" s="470"/>
      <c r="J42" s="471"/>
      <c r="K42" s="62"/>
      <c r="L42" s="63"/>
      <c r="M42" s="64">
        <v>825</v>
      </c>
      <c r="N42" s="122">
        <v>0.51341009284037042</v>
      </c>
      <c r="O42" s="121">
        <f t="shared" si="3"/>
        <v>423.56332659330559</v>
      </c>
      <c r="P42" s="65" t="s">
        <v>282</v>
      </c>
      <c r="Q42" s="66"/>
      <c r="R42" s="66"/>
      <c r="S42" s="45">
        <f t="shared" si="7"/>
        <v>551</v>
      </c>
      <c r="T42" s="74">
        <f t="shared" si="8"/>
        <v>18306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61.1</v>
      </c>
      <c r="D43" s="42">
        <f t="shared" si="10"/>
        <v>45608</v>
      </c>
      <c r="E43" s="192">
        <f t="shared" si="6"/>
        <v>551</v>
      </c>
      <c r="F43" s="127">
        <f t="shared" si="1"/>
        <v>2437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551</v>
      </c>
      <c r="T43" s="74">
        <f t="shared" si="8"/>
        <v>18857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62.1</v>
      </c>
      <c r="D44" s="42">
        <f t="shared" si="11"/>
        <v>45609</v>
      </c>
      <c r="E44" s="192">
        <f t="shared" si="6"/>
        <v>551</v>
      </c>
      <c r="F44" s="127">
        <f t="shared" si="1"/>
        <v>2437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551</v>
      </c>
      <c r="T44" s="75">
        <f t="shared" si="8"/>
        <v>19408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63.1</v>
      </c>
      <c r="D45" s="42">
        <f t="shared" si="11"/>
        <v>45610</v>
      </c>
      <c r="E45" s="192">
        <f t="shared" si="6"/>
        <v>551</v>
      </c>
      <c r="F45" s="127">
        <f t="shared" si="1"/>
        <v>2437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551</v>
      </c>
      <c r="T45" s="74">
        <f>T44+S45</f>
        <v>19959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64.099999999999994</v>
      </c>
      <c r="D46" s="42">
        <f t="shared" si="11"/>
        <v>45611</v>
      </c>
      <c r="E46" s="192">
        <f t="shared" si="6"/>
        <v>551</v>
      </c>
      <c r="F46" s="127">
        <f t="shared" si="1"/>
        <v>2437</v>
      </c>
      <c r="G46" s="127">
        <f t="shared" si="2"/>
        <v>40.72</v>
      </c>
      <c r="H46" s="61">
        <v>2</v>
      </c>
      <c r="I46" s="470" t="s">
        <v>155</v>
      </c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549</v>
      </c>
      <c r="T46" s="74">
        <f>T45+S46</f>
        <v>20508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65.099999999999994</v>
      </c>
      <c r="D47" s="42">
        <f t="shared" si="11"/>
        <v>45612</v>
      </c>
      <c r="E47" s="192">
        <f t="shared" si="6"/>
        <v>549</v>
      </c>
      <c r="F47" s="127">
        <f t="shared" si="1"/>
        <v>2437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549</v>
      </c>
      <c r="T47" s="74">
        <f t="shared" si="8"/>
        <v>21057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66.099999999999994</v>
      </c>
      <c r="D48" s="42">
        <f t="shared" si="11"/>
        <v>45613</v>
      </c>
      <c r="E48" s="192">
        <f t="shared" si="6"/>
        <v>549</v>
      </c>
      <c r="F48" s="127">
        <f t="shared" si="1"/>
        <v>2437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549</v>
      </c>
      <c r="T48" s="74">
        <f t="shared" si="8"/>
        <v>21606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67.099999999999994</v>
      </c>
      <c r="D49" s="42">
        <f t="shared" si="11"/>
        <v>45614</v>
      </c>
      <c r="E49" s="192">
        <f t="shared" si="6"/>
        <v>0</v>
      </c>
      <c r="F49" s="127">
        <f t="shared" si="1"/>
        <v>2437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 t="s">
        <v>284</v>
      </c>
      <c r="Q49" s="66">
        <v>549</v>
      </c>
      <c r="R49" s="66">
        <v>15520.5</v>
      </c>
      <c r="S49" s="45">
        <f t="shared" si="7"/>
        <v>0</v>
      </c>
      <c r="T49" s="74">
        <f t="shared" si="8"/>
        <v>21606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68.099999999999994</v>
      </c>
      <c r="D50" s="42">
        <f t="shared" si="11"/>
        <v>45615</v>
      </c>
      <c r="E50" s="192">
        <f t="shared" si="6"/>
        <v>0</v>
      </c>
      <c r="F50" s="127">
        <f t="shared" si="1"/>
        <v>2437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21606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69.099999999999994</v>
      </c>
      <c r="D51" s="42">
        <f t="shared" si="11"/>
        <v>45616</v>
      </c>
      <c r="E51" s="192">
        <f t="shared" si="6"/>
        <v>0</v>
      </c>
      <c r="F51" s="127">
        <f t="shared" si="1"/>
        <v>2437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21606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70.099999999999994</v>
      </c>
      <c r="D52" s="42">
        <f t="shared" si="11"/>
        <v>45617</v>
      </c>
      <c r="E52" s="192">
        <f t="shared" si="6"/>
        <v>0</v>
      </c>
      <c r="F52" s="127">
        <f t="shared" si="1"/>
        <v>2437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21606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71.099999999999994</v>
      </c>
      <c r="D53" s="42">
        <f t="shared" si="11"/>
        <v>45618</v>
      </c>
      <c r="E53" s="192">
        <f t="shared" si="6"/>
        <v>0</v>
      </c>
      <c r="F53" s="127">
        <f t="shared" si="1"/>
        <v>2437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21606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72.099999999999994</v>
      </c>
      <c r="D54" s="42">
        <f t="shared" si="11"/>
        <v>45619</v>
      </c>
      <c r="E54" s="192">
        <f t="shared" si="6"/>
        <v>0</v>
      </c>
      <c r="F54" s="127">
        <f t="shared" si="1"/>
        <v>2437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21606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73.099999999999994</v>
      </c>
      <c r="D55" s="42">
        <f t="shared" si="11"/>
        <v>45620</v>
      </c>
      <c r="E55" s="192">
        <f t="shared" si="6"/>
        <v>0</v>
      </c>
      <c r="F55" s="127">
        <f t="shared" si="1"/>
        <v>2437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21606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74.099999999999994</v>
      </c>
      <c r="D56" s="42">
        <f t="shared" si="11"/>
        <v>45621</v>
      </c>
      <c r="E56" s="192">
        <f t="shared" si="6"/>
        <v>0</v>
      </c>
      <c r="F56" s="127">
        <f t="shared" si="1"/>
        <v>2437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21606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75.099999999999994</v>
      </c>
      <c r="D57" s="42">
        <f t="shared" si="11"/>
        <v>45622</v>
      </c>
      <c r="E57" s="192">
        <f>E56-H56-Q57</f>
        <v>0</v>
      </c>
      <c r="F57" s="127">
        <f t="shared" si="1"/>
        <v>2437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21606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76.099999999999994</v>
      </c>
      <c r="D58" s="44">
        <f t="shared" si="11"/>
        <v>45623</v>
      </c>
      <c r="E58" s="192">
        <f>E57-H57-Q58</f>
        <v>0</v>
      </c>
      <c r="F58" s="127">
        <f t="shared" si="1"/>
        <v>2437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21606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58.839999999999989</v>
      </c>
      <c r="H59" s="46">
        <f>SUM(H10:H58)</f>
        <v>5</v>
      </c>
      <c r="I59" s="485"/>
      <c r="J59" s="486"/>
      <c r="K59" s="480">
        <f>SUM(K10:M58)</f>
        <v>18725</v>
      </c>
      <c r="L59" s="481"/>
      <c r="M59" s="482"/>
      <c r="N59" s="120"/>
      <c r="O59" s="120">
        <f>SUM(O10:O58)</f>
        <v>10777.977300117076</v>
      </c>
      <c r="P59" s="47"/>
      <c r="Q59" s="48">
        <f>SUM(Q10:Q58)</f>
        <v>619</v>
      </c>
      <c r="R59" s="48">
        <f>SUM(R10:R58)</f>
        <v>16088.5</v>
      </c>
      <c r="S59" s="49"/>
      <c r="T59" s="77">
        <f t="shared" si="12"/>
        <v>21606</v>
      </c>
      <c r="U59" s="78"/>
      <c r="V59" s="78"/>
      <c r="W59" s="151"/>
      <c r="X59" s="152"/>
      <c r="Y59" s="154">
        <f>SUM(Y10:Y30)</f>
        <v>210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4D00-000000000000}">
      <formula1>$AA$10:$AA$25</formula1>
    </dataValidation>
  </dataValidation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00B050"/>
  </sheetPr>
  <dimension ref="A1:AL101"/>
  <sheetViews>
    <sheetView topLeftCell="J1" workbookViewId="0">
      <selection activeCell="O4" sqref="O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2436</v>
      </c>
      <c r="E2" s="445"/>
      <c r="F2" s="446"/>
      <c r="G2" s="139"/>
      <c r="H2" s="413" t="s">
        <v>2</v>
      </c>
      <c r="I2" s="414"/>
      <c r="J2" s="442">
        <v>650</v>
      </c>
      <c r="K2" s="443"/>
      <c r="L2" s="29" t="s">
        <v>3</v>
      </c>
      <c r="M2" s="165">
        <f>T59</f>
        <v>21606</v>
      </c>
      <c r="N2" s="29" t="s">
        <v>14</v>
      </c>
      <c r="O2" s="181">
        <f>K59</f>
        <v>18575</v>
      </c>
      <c r="P2" s="29" t="s">
        <v>40</v>
      </c>
      <c r="Q2" s="53"/>
      <c r="R2" s="186" t="s">
        <v>236</v>
      </c>
      <c r="S2" s="160">
        <f>Y59</f>
        <v>315</v>
      </c>
      <c r="AB2">
        <f>SUM(H10:H20)</f>
        <v>0</v>
      </c>
    </row>
    <row r="3" spans="1:38" ht="18.75" x14ac:dyDescent="0.3">
      <c r="A3" s="387" t="s">
        <v>46</v>
      </c>
      <c r="B3" s="388"/>
      <c r="C3" s="389"/>
      <c r="D3" s="447" t="s">
        <v>55</v>
      </c>
      <c r="E3" s="448"/>
      <c r="F3" s="449"/>
      <c r="G3" s="140"/>
      <c r="H3" s="392" t="s">
        <v>4</v>
      </c>
      <c r="I3" s="393"/>
      <c r="J3" s="440">
        <v>4730</v>
      </c>
      <c r="K3" s="441"/>
      <c r="L3" s="28" t="s">
        <v>113</v>
      </c>
      <c r="M3" s="166">
        <f>J3/J2</f>
        <v>7.2769230769230768</v>
      </c>
      <c r="N3" s="171" t="s">
        <v>15</v>
      </c>
      <c r="O3" s="182">
        <f>(O2/(J7-J3))</f>
        <v>1.5764236612068234</v>
      </c>
      <c r="P3" s="171" t="s">
        <v>41</v>
      </c>
      <c r="Q3" s="54"/>
      <c r="R3" s="187" t="s">
        <v>237</v>
      </c>
      <c r="S3" s="161">
        <f>G59</f>
        <v>28.319999999999993</v>
      </c>
    </row>
    <row r="4" spans="1:38" ht="18.75" x14ac:dyDescent="0.3">
      <c r="A4" s="387" t="s">
        <v>5</v>
      </c>
      <c r="B4" s="388"/>
      <c r="C4" s="389"/>
      <c r="D4" s="436">
        <v>45568</v>
      </c>
      <c r="E4" s="437"/>
      <c r="F4" s="438"/>
      <c r="G4" s="138"/>
      <c r="H4" s="433" t="s">
        <v>6</v>
      </c>
      <c r="I4" s="434"/>
      <c r="J4" s="395">
        <f>H59</f>
        <v>3</v>
      </c>
      <c r="K4" s="435"/>
      <c r="L4" s="30" t="s">
        <v>7</v>
      </c>
      <c r="M4" s="167">
        <f>(SUM(H10:H20)/J2)+(SUM(H21:H58)/(J2-J5-AB2))</f>
        <v>5.5045871559633031E-3</v>
      </c>
      <c r="N4" s="175" t="s">
        <v>111</v>
      </c>
      <c r="O4" s="183">
        <f>O59</f>
        <v>10732.980807984171</v>
      </c>
      <c r="P4" s="172" t="s">
        <v>39</v>
      </c>
      <c r="Q4" s="54"/>
      <c r="R4" s="187" t="s">
        <v>242</v>
      </c>
      <c r="S4" s="161">
        <f>O2-S3-S2</f>
        <v>18231.68</v>
      </c>
    </row>
    <row r="5" spans="1:38" ht="18.75" x14ac:dyDescent="0.3">
      <c r="A5" s="387" t="s">
        <v>8</v>
      </c>
      <c r="B5" s="388"/>
      <c r="C5" s="389"/>
      <c r="D5" s="436">
        <v>45607</v>
      </c>
      <c r="E5" s="437"/>
      <c r="F5" s="438"/>
      <c r="G5" s="138"/>
      <c r="H5" s="433" t="s">
        <v>106</v>
      </c>
      <c r="I5" s="434"/>
      <c r="J5" s="395">
        <f>SUM(Q10:Q25)</f>
        <v>105</v>
      </c>
      <c r="K5" s="435"/>
      <c r="L5" s="30" t="s">
        <v>10</v>
      </c>
      <c r="M5" s="168">
        <f>((J7-J3)/M2)*1000</f>
        <v>545.35777098953997</v>
      </c>
      <c r="N5" s="173" t="s">
        <v>112</v>
      </c>
      <c r="O5" s="184">
        <f>O4/(J7-J3)</f>
        <v>0.91088693948775112</v>
      </c>
      <c r="P5" s="173" t="s">
        <v>42</v>
      </c>
      <c r="Q5" s="54"/>
      <c r="R5" s="187" t="s">
        <v>238</v>
      </c>
      <c r="S5" s="161">
        <f>S4/J6</f>
        <v>33.637785977859778</v>
      </c>
    </row>
    <row r="6" spans="1:38" ht="18.75" x14ac:dyDescent="0.3">
      <c r="A6" s="387" t="s">
        <v>11</v>
      </c>
      <c r="B6" s="388"/>
      <c r="C6" s="389"/>
      <c r="D6" s="447">
        <v>27.7</v>
      </c>
      <c r="E6" s="448"/>
      <c r="F6" s="449"/>
      <c r="G6" s="140"/>
      <c r="H6" s="433" t="s">
        <v>107</v>
      </c>
      <c r="I6" s="434"/>
      <c r="J6" s="395">
        <f>Q59-J5</f>
        <v>542</v>
      </c>
      <c r="K6" s="435"/>
      <c r="L6" s="28" t="s">
        <v>109</v>
      </c>
      <c r="M6" s="169">
        <f>SUM(R40:R58)/SUM(Q40:Q58)</f>
        <v>28.680811808118083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66.7</v>
      </c>
      <c r="E7" s="464"/>
      <c r="F7" s="465"/>
      <c r="G7" s="141"/>
      <c r="H7" s="459" t="s">
        <v>12</v>
      </c>
      <c r="I7" s="460"/>
      <c r="J7" s="461">
        <f>R59</f>
        <v>16513</v>
      </c>
      <c r="K7" s="462"/>
      <c r="L7" s="31" t="s">
        <v>110</v>
      </c>
      <c r="M7" s="170">
        <f>SUM(R10:R25)/SUM(Q10:Q25)</f>
        <v>9.2190476190476183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27.7</v>
      </c>
      <c r="D10" s="41">
        <f>D4</f>
        <v>45568</v>
      </c>
      <c r="E10" s="192">
        <f>J2</f>
        <v>650</v>
      </c>
      <c r="F10" s="127">
        <f>D$2</f>
        <v>2436</v>
      </c>
      <c r="G10" s="127">
        <f>H10*X10</f>
        <v>0</v>
      </c>
      <c r="H10" s="55"/>
      <c r="I10" s="468"/>
      <c r="J10" s="469"/>
      <c r="K10" s="56">
        <v>2400</v>
      </c>
      <c r="L10" s="57"/>
      <c r="M10" s="58"/>
      <c r="N10" s="198">
        <v>0.72682613510404481</v>
      </c>
      <c r="O10" s="121">
        <f>SUM(K10:M10)*N10</f>
        <v>1744.3827242497075</v>
      </c>
      <c r="P10" s="119" t="s">
        <v>173</v>
      </c>
      <c r="Q10" s="60"/>
      <c r="R10" s="60"/>
      <c r="S10" s="45">
        <f>E10-H10-Q10</f>
        <v>650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28.7</v>
      </c>
      <c r="D11" s="42">
        <f>D10+1</f>
        <v>45569</v>
      </c>
      <c r="E11" s="192">
        <f>E10-H10-Q11</f>
        <v>650</v>
      </c>
      <c r="F11" s="127">
        <f t="shared" ref="F11:F58" si="1">D$2</f>
        <v>2436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650</v>
      </c>
      <c r="T11" s="74">
        <f>T10+S11</f>
        <v>650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29.7</v>
      </c>
      <c r="D12" s="42">
        <f t="shared" si="5"/>
        <v>45570</v>
      </c>
      <c r="E12" s="192">
        <f t="shared" ref="E12:E56" si="6">E11-H11-Q12</f>
        <v>650</v>
      </c>
      <c r="F12" s="127">
        <f t="shared" si="1"/>
        <v>2436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650</v>
      </c>
      <c r="T12" s="74">
        <f t="shared" ref="T12:T51" si="8">T11+S12</f>
        <v>1300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30.7</v>
      </c>
      <c r="D13" s="42">
        <f t="shared" si="5"/>
        <v>45571</v>
      </c>
      <c r="E13" s="192">
        <f t="shared" si="6"/>
        <v>650</v>
      </c>
      <c r="F13" s="127">
        <f t="shared" si="1"/>
        <v>2436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650</v>
      </c>
      <c r="T13" s="74">
        <f t="shared" si="8"/>
        <v>1950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31.7</v>
      </c>
      <c r="D14" s="42">
        <f t="shared" si="5"/>
        <v>45572</v>
      </c>
      <c r="E14" s="192">
        <f t="shared" si="6"/>
        <v>650</v>
      </c>
      <c r="F14" s="127">
        <f t="shared" si="1"/>
        <v>2436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650</v>
      </c>
      <c r="T14" s="74">
        <f t="shared" si="8"/>
        <v>2600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32.700000000000003</v>
      </c>
      <c r="D15" s="42">
        <f t="shared" si="5"/>
        <v>45573</v>
      </c>
      <c r="E15" s="192">
        <f>E14-H14-Q15</f>
        <v>650</v>
      </c>
      <c r="F15" s="127">
        <f t="shared" si="1"/>
        <v>2436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650</v>
      </c>
      <c r="T15" s="74">
        <f t="shared" si="8"/>
        <v>3250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33.700000000000003</v>
      </c>
      <c r="D16" s="42">
        <f t="shared" si="5"/>
        <v>45574</v>
      </c>
      <c r="E16" s="192">
        <f t="shared" si="6"/>
        <v>650</v>
      </c>
      <c r="F16" s="127">
        <f t="shared" si="1"/>
        <v>2436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650</v>
      </c>
      <c r="T16" s="75">
        <f t="shared" si="8"/>
        <v>3900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34.700000000000003</v>
      </c>
      <c r="D17" s="42">
        <f t="shared" si="5"/>
        <v>45575</v>
      </c>
      <c r="E17" s="192">
        <f t="shared" si="6"/>
        <v>650</v>
      </c>
      <c r="F17" s="127">
        <f t="shared" si="1"/>
        <v>2436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650</v>
      </c>
      <c r="T17" s="74">
        <f t="shared" si="8"/>
        <v>4550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35.700000000000003</v>
      </c>
      <c r="D18" s="42">
        <f t="shared" si="5"/>
        <v>45576</v>
      </c>
      <c r="E18" s="192">
        <f>E17-H17-Q18</f>
        <v>650</v>
      </c>
      <c r="F18" s="127">
        <f t="shared" si="1"/>
        <v>2436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650</v>
      </c>
      <c r="T18" s="74">
        <f t="shared" si="8"/>
        <v>5200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36.700000000000003</v>
      </c>
      <c r="D19" s="42">
        <f t="shared" si="5"/>
        <v>45577</v>
      </c>
      <c r="E19" s="192">
        <f t="shared" si="6"/>
        <v>650</v>
      </c>
      <c r="F19" s="127">
        <f t="shared" si="1"/>
        <v>2436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650</v>
      </c>
      <c r="T19" s="74">
        <f t="shared" si="8"/>
        <v>5850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37.700000000000003</v>
      </c>
      <c r="D20" s="42">
        <f t="shared" si="5"/>
        <v>45578</v>
      </c>
      <c r="E20" s="192">
        <f t="shared" si="6"/>
        <v>545</v>
      </c>
      <c r="F20" s="127">
        <f t="shared" si="1"/>
        <v>2436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118" t="s">
        <v>215</v>
      </c>
      <c r="Q20" s="66">
        <v>105</v>
      </c>
      <c r="R20" s="66">
        <v>968</v>
      </c>
      <c r="S20" s="45">
        <f t="shared" si="7"/>
        <v>545</v>
      </c>
      <c r="T20" s="74">
        <f t="shared" si="8"/>
        <v>6395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315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38.700000000000003</v>
      </c>
      <c r="D21" s="42">
        <f t="shared" si="5"/>
        <v>45579</v>
      </c>
      <c r="E21" s="192">
        <f t="shared" si="6"/>
        <v>545</v>
      </c>
      <c r="F21" s="127">
        <f t="shared" si="1"/>
        <v>2436</v>
      </c>
      <c r="G21" s="127">
        <f t="shared" si="2"/>
        <v>0</v>
      </c>
      <c r="H21" s="61"/>
      <c r="I21" s="470"/>
      <c r="J21" s="471"/>
      <c r="K21" s="62"/>
      <c r="L21" s="63">
        <v>3000</v>
      </c>
      <c r="M21" s="64"/>
      <c r="N21" s="122">
        <v>0.60240465400949283</v>
      </c>
      <c r="O21" s="121">
        <f t="shared" si="3"/>
        <v>1807.2139620284786</v>
      </c>
      <c r="P21" s="65"/>
      <c r="Q21" s="66"/>
      <c r="R21" s="66"/>
      <c r="S21" s="45">
        <f t="shared" si="7"/>
        <v>545</v>
      </c>
      <c r="T21" s="74">
        <f t="shared" si="8"/>
        <v>6940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39.700000000000003</v>
      </c>
      <c r="D22" s="42">
        <f t="shared" si="5"/>
        <v>45580</v>
      </c>
      <c r="E22" s="192">
        <f t="shared" si="6"/>
        <v>545</v>
      </c>
      <c r="F22" s="127">
        <f t="shared" si="1"/>
        <v>2436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545</v>
      </c>
      <c r="T22" s="74">
        <f t="shared" si="8"/>
        <v>7485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40.700000000000003</v>
      </c>
      <c r="D23" s="42">
        <f t="shared" si="5"/>
        <v>45581</v>
      </c>
      <c r="E23" s="192">
        <f t="shared" si="6"/>
        <v>545</v>
      </c>
      <c r="F23" s="127">
        <f t="shared" si="1"/>
        <v>2436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545</v>
      </c>
      <c r="T23" s="75">
        <f t="shared" si="8"/>
        <v>8030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41.7</v>
      </c>
      <c r="D24" s="42">
        <f t="shared" si="5"/>
        <v>45582</v>
      </c>
      <c r="E24" s="192">
        <f t="shared" si="6"/>
        <v>545</v>
      </c>
      <c r="F24" s="127">
        <f t="shared" si="1"/>
        <v>2436</v>
      </c>
      <c r="G24" s="127">
        <f t="shared" si="2"/>
        <v>0</v>
      </c>
      <c r="H24" s="61"/>
      <c r="I24" s="470"/>
      <c r="J24" s="471"/>
      <c r="K24" s="62"/>
      <c r="L24" s="63">
        <v>2000</v>
      </c>
      <c r="M24" s="64"/>
      <c r="N24" s="122">
        <v>0.60240465400949283</v>
      </c>
      <c r="O24" s="121">
        <f t="shared" si="3"/>
        <v>1204.8093080189856</v>
      </c>
      <c r="P24" s="65"/>
      <c r="Q24" s="66"/>
      <c r="R24" s="66"/>
      <c r="S24" s="45">
        <f t="shared" si="7"/>
        <v>545</v>
      </c>
      <c r="T24" s="74">
        <f t="shared" si="8"/>
        <v>8575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42.7</v>
      </c>
      <c r="D25" s="42">
        <f t="shared" si="5"/>
        <v>45583</v>
      </c>
      <c r="E25" s="192">
        <f t="shared" si="6"/>
        <v>545</v>
      </c>
      <c r="F25" s="127">
        <f t="shared" si="1"/>
        <v>2436</v>
      </c>
      <c r="G25" s="127">
        <f t="shared" si="2"/>
        <v>4.7999999999999989</v>
      </c>
      <c r="H25" s="61">
        <v>1</v>
      </c>
      <c r="I25" s="470" t="s">
        <v>148</v>
      </c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544</v>
      </c>
      <c r="T25" s="74">
        <f t="shared" si="8"/>
        <v>9119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43.7</v>
      </c>
      <c r="D26" s="42">
        <f t="shared" si="5"/>
        <v>45584</v>
      </c>
      <c r="E26" s="192">
        <f t="shared" si="6"/>
        <v>544</v>
      </c>
      <c r="F26" s="127">
        <f t="shared" si="1"/>
        <v>2436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544</v>
      </c>
      <c r="T26" s="74">
        <f t="shared" si="8"/>
        <v>9663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44.7</v>
      </c>
      <c r="D27" s="42">
        <f t="shared" si="5"/>
        <v>45585</v>
      </c>
      <c r="E27" s="192">
        <f t="shared" si="6"/>
        <v>544</v>
      </c>
      <c r="F27" s="127">
        <f t="shared" si="1"/>
        <v>2436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544</v>
      </c>
      <c r="T27" s="74">
        <f t="shared" si="8"/>
        <v>10207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45.7</v>
      </c>
      <c r="D28" s="42">
        <f t="shared" si="10"/>
        <v>45586</v>
      </c>
      <c r="E28" s="192">
        <f t="shared" si="6"/>
        <v>544</v>
      </c>
      <c r="F28" s="127">
        <f t="shared" si="1"/>
        <v>2436</v>
      </c>
      <c r="G28" s="127">
        <f t="shared" si="2"/>
        <v>0</v>
      </c>
      <c r="H28" s="61"/>
      <c r="I28" s="470"/>
      <c r="J28" s="471"/>
      <c r="K28" s="62"/>
      <c r="L28" s="63">
        <v>3000</v>
      </c>
      <c r="M28" s="64"/>
      <c r="N28" s="122">
        <v>0.60240465400949283</v>
      </c>
      <c r="O28" s="121">
        <f t="shared" si="3"/>
        <v>1807.2139620284786</v>
      </c>
      <c r="P28" s="65"/>
      <c r="Q28" s="66"/>
      <c r="R28" s="66"/>
      <c r="S28" s="45">
        <f t="shared" si="7"/>
        <v>544</v>
      </c>
      <c r="T28" s="74">
        <f t="shared" si="8"/>
        <v>10751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46.7</v>
      </c>
      <c r="D29" s="42">
        <f t="shared" si="10"/>
        <v>45587</v>
      </c>
      <c r="E29" s="192">
        <f t="shared" si="6"/>
        <v>544</v>
      </c>
      <c r="F29" s="127">
        <f t="shared" si="1"/>
        <v>2436</v>
      </c>
      <c r="G29" s="127">
        <f t="shared" si="2"/>
        <v>0</v>
      </c>
      <c r="H29" s="61"/>
      <c r="I29" s="470"/>
      <c r="J29" s="471"/>
      <c r="K29" s="62"/>
      <c r="L29" s="63"/>
      <c r="M29" s="64">
        <v>2000</v>
      </c>
      <c r="N29" s="122">
        <v>0.51001355983590491</v>
      </c>
      <c r="O29" s="121">
        <f t="shared" si="3"/>
        <v>1020.0271196718098</v>
      </c>
      <c r="P29" s="65"/>
      <c r="Q29" s="66"/>
      <c r="R29" s="66"/>
      <c r="S29" s="45">
        <f t="shared" si="7"/>
        <v>544</v>
      </c>
      <c r="T29" s="74">
        <f t="shared" si="8"/>
        <v>11295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47.7</v>
      </c>
      <c r="D30" s="42">
        <f t="shared" si="10"/>
        <v>45588</v>
      </c>
      <c r="E30" s="192">
        <f t="shared" si="6"/>
        <v>544</v>
      </c>
      <c r="F30" s="127">
        <f t="shared" si="1"/>
        <v>2436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544</v>
      </c>
      <c r="T30" s="75">
        <f t="shared" si="8"/>
        <v>11839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48.7</v>
      </c>
      <c r="D31" s="42">
        <f t="shared" si="10"/>
        <v>45589</v>
      </c>
      <c r="E31" s="192">
        <f t="shared" si="6"/>
        <v>544</v>
      </c>
      <c r="F31" s="127">
        <f t="shared" si="1"/>
        <v>2436</v>
      </c>
      <c r="G31" s="127">
        <f t="shared" si="2"/>
        <v>0</v>
      </c>
      <c r="H31" s="61"/>
      <c r="I31" s="470"/>
      <c r="J31" s="471"/>
      <c r="K31" s="62"/>
      <c r="L31" s="63"/>
      <c r="M31" s="64">
        <v>1000</v>
      </c>
      <c r="N31" s="122">
        <v>0.51001355983590491</v>
      </c>
      <c r="O31" s="121">
        <f t="shared" si="3"/>
        <v>510.01355983590491</v>
      </c>
      <c r="P31" s="65"/>
      <c r="Q31" s="66"/>
      <c r="R31" s="66"/>
      <c r="S31" s="45">
        <f t="shared" si="7"/>
        <v>544</v>
      </c>
      <c r="T31" s="74">
        <f t="shared" si="8"/>
        <v>12383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49.7</v>
      </c>
      <c r="D32" s="42">
        <f t="shared" si="10"/>
        <v>45590</v>
      </c>
      <c r="E32" s="192">
        <f t="shared" si="6"/>
        <v>544</v>
      </c>
      <c r="F32" s="127">
        <f t="shared" si="1"/>
        <v>2436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544</v>
      </c>
      <c r="T32" s="74">
        <f t="shared" si="8"/>
        <v>12927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50.7</v>
      </c>
      <c r="D33" s="42">
        <f t="shared" si="10"/>
        <v>45591</v>
      </c>
      <c r="E33" s="192">
        <f t="shared" si="6"/>
        <v>544</v>
      </c>
      <c r="F33" s="127">
        <f t="shared" si="1"/>
        <v>2436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544</v>
      </c>
      <c r="T33" s="74">
        <f t="shared" si="8"/>
        <v>13471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51.7</v>
      </c>
      <c r="D34" s="42">
        <f t="shared" si="10"/>
        <v>45592</v>
      </c>
      <c r="E34" s="192">
        <f t="shared" si="6"/>
        <v>544</v>
      </c>
      <c r="F34" s="127">
        <f t="shared" si="1"/>
        <v>2436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544</v>
      </c>
      <c r="T34" s="74">
        <f t="shared" si="8"/>
        <v>14015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52.7</v>
      </c>
      <c r="D35" s="42">
        <f t="shared" si="10"/>
        <v>45593</v>
      </c>
      <c r="E35" s="192">
        <f t="shared" si="6"/>
        <v>544</v>
      </c>
      <c r="F35" s="127">
        <f t="shared" si="1"/>
        <v>2436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544</v>
      </c>
      <c r="T35" s="74">
        <f t="shared" si="8"/>
        <v>14559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53.7</v>
      </c>
      <c r="D36" s="42">
        <f t="shared" si="10"/>
        <v>45594</v>
      </c>
      <c r="E36" s="192">
        <f t="shared" si="6"/>
        <v>544</v>
      </c>
      <c r="F36" s="127">
        <f t="shared" si="1"/>
        <v>2436</v>
      </c>
      <c r="G36" s="127">
        <f t="shared" si="2"/>
        <v>11.359999999999998</v>
      </c>
      <c r="H36" s="61">
        <v>1</v>
      </c>
      <c r="I36" s="470" t="s">
        <v>147</v>
      </c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543</v>
      </c>
      <c r="T36" s="74">
        <f t="shared" si="8"/>
        <v>15102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54.7</v>
      </c>
      <c r="D37" s="42">
        <f t="shared" si="10"/>
        <v>45595</v>
      </c>
      <c r="E37" s="192">
        <f t="shared" si="6"/>
        <v>543</v>
      </c>
      <c r="F37" s="127">
        <f t="shared" si="1"/>
        <v>2436</v>
      </c>
      <c r="G37" s="127">
        <f t="shared" si="2"/>
        <v>12.159999999999998</v>
      </c>
      <c r="H37" s="61">
        <v>1</v>
      </c>
      <c r="I37" s="470" t="s">
        <v>155</v>
      </c>
      <c r="J37" s="471"/>
      <c r="K37" s="62"/>
      <c r="L37" s="63"/>
      <c r="M37" s="64">
        <v>1000</v>
      </c>
      <c r="N37" s="122">
        <v>0.51001355983590491</v>
      </c>
      <c r="O37" s="121">
        <f t="shared" si="3"/>
        <v>510.01355983590491</v>
      </c>
      <c r="P37" s="65"/>
      <c r="Q37" s="66"/>
      <c r="R37" s="66"/>
      <c r="S37" s="45">
        <f t="shared" si="7"/>
        <v>542</v>
      </c>
      <c r="T37" s="75">
        <f t="shared" si="8"/>
        <v>15644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55.7</v>
      </c>
      <c r="D38" s="42">
        <f t="shared" si="10"/>
        <v>45596</v>
      </c>
      <c r="E38" s="192">
        <f t="shared" si="6"/>
        <v>542</v>
      </c>
      <c r="F38" s="127">
        <f t="shared" si="1"/>
        <v>2436</v>
      </c>
      <c r="G38" s="127">
        <f t="shared" si="2"/>
        <v>0</v>
      </c>
      <c r="H38" s="61"/>
      <c r="I38" s="470"/>
      <c r="J38" s="471"/>
      <c r="K38" s="62"/>
      <c r="L38" s="63"/>
      <c r="M38" s="64">
        <v>2000</v>
      </c>
      <c r="N38" s="122">
        <v>0.51001355983590491</v>
      </c>
      <c r="O38" s="121">
        <f t="shared" si="3"/>
        <v>1020.0271196718098</v>
      </c>
      <c r="P38" s="65"/>
      <c r="Q38" s="66"/>
      <c r="R38" s="66"/>
      <c r="S38" s="45">
        <f t="shared" si="7"/>
        <v>542</v>
      </c>
      <c r="T38" s="74">
        <f t="shared" si="8"/>
        <v>16186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56.7</v>
      </c>
      <c r="D39" s="42">
        <f t="shared" si="10"/>
        <v>45597</v>
      </c>
      <c r="E39" s="192">
        <f t="shared" si="6"/>
        <v>542</v>
      </c>
      <c r="F39" s="127">
        <f t="shared" si="1"/>
        <v>2436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542</v>
      </c>
      <c r="T39" s="74">
        <f t="shared" si="8"/>
        <v>16728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57.7</v>
      </c>
      <c r="D40" s="42">
        <f t="shared" si="10"/>
        <v>45598</v>
      </c>
      <c r="E40" s="192">
        <f t="shared" si="6"/>
        <v>542</v>
      </c>
      <c r="F40" s="127">
        <f t="shared" si="1"/>
        <v>2436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542</v>
      </c>
      <c r="T40" s="74">
        <f t="shared" si="8"/>
        <v>17270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58.7</v>
      </c>
      <c r="D41" s="42">
        <f t="shared" si="10"/>
        <v>45599</v>
      </c>
      <c r="E41" s="192">
        <f t="shared" si="6"/>
        <v>542</v>
      </c>
      <c r="F41" s="127">
        <f t="shared" si="1"/>
        <v>2436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542</v>
      </c>
      <c r="T41" s="74">
        <f t="shared" si="8"/>
        <v>17812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59.7</v>
      </c>
      <c r="D42" s="42">
        <f t="shared" si="10"/>
        <v>45600</v>
      </c>
      <c r="E42" s="192">
        <f t="shared" si="6"/>
        <v>542</v>
      </c>
      <c r="F42" s="127">
        <f t="shared" si="1"/>
        <v>2436</v>
      </c>
      <c r="G42" s="127">
        <f t="shared" si="2"/>
        <v>0</v>
      </c>
      <c r="H42" s="61"/>
      <c r="I42" s="470"/>
      <c r="J42" s="471"/>
      <c r="K42" s="62"/>
      <c r="L42" s="63"/>
      <c r="M42" s="64">
        <v>3000</v>
      </c>
      <c r="N42" s="122">
        <v>0.51001355983590491</v>
      </c>
      <c r="O42" s="121">
        <f t="shared" si="3"/>
        <v>1530.0406795077147</v>
      </c>
      <c r="P42" s="65"/>
      <c r="Q42" s="66"/>
      <c r="R42" s="66"/>
      <c r="S42" s="45">
        <f t="shared" si="7"/>
        <v>542</v>
      </c>
      <c r="T42" s="74">
        <f t="shared" si="8"/>
        <v>18354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60.7</v>
      </c>
      <c r="D43" s="42">
        <f t="shared" si="10"/>
        <v>45601</v>
      </c>
      <c r="E43" s="192">
        <f t="shared" si="6"/>
        <v>542</v>
      </c>
      <c r="F43" s="127">
        <f t="shared" si="1"/>
        <v>2436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542</v>
      </c>
      <c r="T43" s="74">
        <f t="shared" si="8"/>
        <v>18896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61.7</v>
      </c>
      <c r="D44" s="42">
        <f t="shared" si="11"/>
        <v>45602</v>
      </c>
      <c r="E44" s="192">
        <f t="shared" si="6"/>
        <v>542</v>
      </c>
      <c r="F44" s="127">
        <f t="shared" si="1"/>
        <v>2436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542</v>
      </c>
      <c r="T44" s="75">
        <f t="shared" si="8"/>
        <v>19438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62.7</v>
      </c>
      <c r="D45" s="42">
        <f t="shared" si="11"/>
        <v>45603</v>
      </c>
      <c r="E45" s="192">
        <f t="shared" si="6"/>
        <v>542</v>
      </c>
      <c r="F45" s="127">
        <f t="shared" si="1"/>
        <v>2436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542</v>
      </c>
      <c r="T45" s="74">
        <f>T44+S45</f>
        <v>19980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63.7</v>
      </c>
      <c r="D46" s="42">
        <f t="shared" si="11"/>
        <v>45604</v>
      </c>
      <c r="E46" s="192">
        <f t="shared" si="6"/>
        <v>542</v>
      </c>
      <c r="F46" s="127">
        <f t="shared" si="1"/>
        <v>2436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542</v>
      </c>
      <c r="T46" s="74">
        <f>T45+S46</f>
        <v>20522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64.7</v>
      </c>
      <c r="D47" s="42">
        <f t="shared" si="11"/>
        <v>45605</v>
      </c>
      <c r="E47" s="192">
        <f t="shared" si="6"/>
        <v>542</v>
      </c>
      <c r="F47" s="127">
        <f t="shared" si="1"/>
        <v>2436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542</v>
      </c>
      <c r="T47" s="74">
        <f t="shared" si="8"/>
        <v>21064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65.7</v>
      </c>
      <c r="D48" s="42">
        <f t="shared" si="11"/>
        <v>45606</v>
      </c>
      <c r="E48" s="192">
        <f t="shared" si="6"/>
        <v>542</v>
      </c>
      <c r="F48" s="127">
        <f t="shared" si="1"/>
        <v>2436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542</v>
      </c>
      <c r="T48" s="74">
        <f t="shared" si="8"/>
        <v>21606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66.7</v>
      </c>
      <c r="D49" s="42">
        <f t="shared" si="11"/>
        <v>45607</v>
      </c>
      <c r="E49" s="192">
        <f t="shared" si="6"/>
        <v>0</v>
      </c>
      <c r="F49" s="127">
        <f t="shared" si="1"/>
        <v>2436</v>
      </c>
      <c r="G49" s="127">
        <f t="shared" si="2"/>
        <v>0</v>
      </c>
      <c r="H49" s="61"/>
      <c r="I49" s="470"/>
      <c r="J49" s="471"/>
      <c r="K49" s="62"/>
      <c r="L49" s="63"/>
      <c r="M49" s="64">
        <v>-825</v>
      </c>
      <c r="N49" s="122">
        <v>0.51001355983590491</v>
      </c>
      <c r="O49" s="121">
        <f t="shared" si="3"/>
        <v>-420.76118686462155</v>
      </c>
      <c r="P49" s="65" t="s">
        <v>281</v>
      </c>
      <c r="Q49" s="66">
        <v>542</v>
      </c>
      <c r="R49" s="66">
        <v>15545</v>
      </c>
      <c r="S49" s="45">
        <f t="shared" si="7"/>
        <v>0</v>
      </c>
      <c r="T49" s="74">
        <f t="shared" si="8"/>
        <v>21606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67.7</v>
      </c>
      <c r="D50" s="42">
        <f t="shared" si="11"/>
        <v>45608</v>
      </c>
      <c r="E50" s="192">
        <f t="shared" si="6"/>
        <v>0</v>
      </c>
      <c r="F50" s="127">
        <f t="shared" si="1"/>
        <v>2436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21606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68.7</v>
      </c>
      <c r="D51" s="42">
        <f t="shared" si="11"/>
        <v>45609</v>
      </c>
      <c r="E51" s="192">
        <f t="shared" si="6"/>
        <v>0</v>
      </c>
      <c r="F51" s="127">
        <f t="shared" si="1"/>
        <v>2436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21606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69.7</v>
      </c>
      <c r="D52" s="42">
        <f t="shared" si="11"/>
        <v>45610</v>
      </c>
      <c r="E52" s="192">
        <f t="shared" si="6"/>
        <v>0</v>
      </c>
      <c r="F52" s="127">
        <f t="shared" si="1"/>
        <v>2436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21606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70.7</v>
      </c>
      <c r="D53" s="42">
        <f t="shared" si="11"/>
        <v>45611</v>
      </c>
      <c r="E53" s="192">
        <f t="shared" si="6"/>
        <v>0</v>
      </c>
      <c r="F53" s="127">
        <f t="shared" si="1"/>
        <v>2436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21606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71.7</v>
      </c>
      <c r="D54" s="42">
        <f t="shared" si="11"/>
        <v>45612</v>
      </c>
      <c r="E54" s="192">
        <f t="shared" si="6"/>
        <v>0</v>
      </c>
      <c r="F54" s="127">
        <f t="shared" si="1"/>
        <v>2436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21606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72.7</v>
      </c>
      <c r="D55" s="42">
        <f t="shared" si="11"/>
        <v>45613</v>
      </c>
      <c r="E55" s="192">
        <f t="shared" si="6"/>
        <v>0</v>
      </c>
      <c r="F55" s="127">
        <f t="shared" si="1"/>
        <v>2436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21606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73.7</v>
      </c>
      <c r="D56" s="42">
        <f t="shared" si="11"/>
        <v>45614</v>
      </c>
      <c r="E56" s="192">
        <f t="shared" si="6"/>
        <v>0</v>
      </c>
      <c r="F56" s="127">
        <f t="shared" si="1"/>
        <v>2436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21606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74.7</v>
      </c>
      <c r="D57" s="42">
        <f t="shared" si="11"/>
        <v>45615</v>
      </c>
      <c r="E57" s="192">
        <f>E56-H56-Q57</f>
        <v>0</v>
      </c>
      <c r="F57" s="127">
        <f t="shared" si="1"/>
        <v>2436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21606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75.7</v>
      </c>
      <c r="D58" s="44">
        <f t="shared" si="11"/>
        <v>45616</v>
      </c>
      <c r="E58" s="192">
        <f>E57-H57-Q58</f>
        <v>0</v>
      </c>
      <c r="F58" s="127">
        <f t="shared" si="1"/>
        <v>2436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21606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28.319999999999993</v>
      </c>
      <c r="H59" s="46">
        <f>SUM(H10:H58)</f>
        <v>3</v>
      </c>
      <c r="I59" s="485"/>
      <c r="J59" s="486"/>
      <c r="K59" s="480">
        <f>SUM(K10:M58)</f>
        <v>18575</v>
      </c>
      <c r="L59" s="481"/>
      <c r="M59" s="482"/>
      <c r="N59" s="120"/>
      <c r="O59" s="120">
        <f>SUM(O10:O58)</f>
        <v>10732.980807984171</v>
      </c>
      <c r="P59" s="47"/>
      <c r="Q59" s="48">
        <f>SUM(Q10:Q58)</f>
        <v>647</v>
      </c>
      <c r="R59" s="48">
        <f>SUM(R10:R58)</f>
        <v>16513</v>
      </c>
      <c r="S59" s="49"/>
      <c r="T59" s="77">
        <f t="shared" si="12"/>
        <v>21606</v>
      </c>
      <c r="U59" s="78"/>
      <c r="V59" s="78"/>
      <c r="W59" s="151"/>
      <c r="X59" s="152"/>
      <c r="Y59" s="154">
        <f>SUM(Y10:Y30)</f>
        <v>315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4E00-000000000000}">
      <formula1>$AA$10:$AA$25</formula1>
    </dataValidation>
  </dataValidation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00B050"/>
  </sheetPr>
  <dimension ref="A1:AL101"/>
  <sheetViews>
    <sheetView topLeftCell="F1" workbookViewId="0">
      <selection activeCell="N49" activeCellId="5" sqref="N28 N31 N35 N38 N42 N4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2435</v>
      </c>
      <c r="E2" s="445"/>
      <c r="F2" s="446"/>
      <c r="G2" s="139"/>
      <c r="H2" s="413" t="s">
        <v>2</v>
      </c>
      <c r="I2" s="414"/>
      <c r="J2" s="442">
        <v>642</v>
      </c>
      <c r="K2" s="443"/>
      <c r="L2" s="29" t="s">
        <v>3</v>
      </c>
      <c r="M2" s="165">
        <f>T59</f>
        <v>21113</v>
      </c>
      <c r="N2" s="29" t="s">
        <v>14</v>
      </c>
      <c r="O2" s="181">
        <f>K59</f>
        <v>18900</v>
      </c>
      <c r="P2" s="29" t="s">
        <v>40</v>
      </c>
      <c r="Q2" s="53"/>
      <c r="R2" s="186" t="s">
        <v>236</v>
      </c>
      <c r="S2" s="160">
        <f>Y59</f>
        <v>330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140"/>
      <c r="H3" s="392" t="s">
        <v>4</v>
      </c>
      <c r="I3" s="393"/>
      <c r="J3" s="440">
        <v>4621</v>
      </c>
      <c r="K3" s="441"/>
      <c r="L3" s="28" t="s">
        <v>113</v>
      </c>
      <c r="M3" s="166">
        <f>J3/J2</f>
        <v>7.1978193146417446</v>
      </c>
      <c r="N3" s="171" t="s">
        <v>15</v>
      </c>
      <c r="O3" s="182">
        <f>(O2/(J7-J3))</f>
        <v>1.6441216128050107</v>
      </c>
      <c r="P3" s="171" t="s">
        <v>41</v>
      </c>
      <c r="Q3" s="54"/>
      <c r="R3" s="187" t="s">
        <v>237</v>
      </c>
      <c r="S3" s="161">
        <f>G59</f>
        <v>89.9</v>
      </c>
    </row>
    <row r="4" spans="1:38" ht="18.75" x14ac:dyDescent="0.3">
      <c r="A4" s="387" t="s">
        <v>5</v>
      </c>
      <c r="B4" s="388"/>
      <c r="C4" s="389"/>
      <c r="D4" s="436">
        <v>45561</v>
      </c>
      <c r="E4" s="437"/>
      <c r="F4" s="438"/>
      <c r="G4" s="138"/>
      <c r="H4" s="433" t="s">
        <v>6</v>
      </c>
      <c r="I4" s="434"/>
      <c r="J4" s="395">
        <f>H59</f>
        <v>7</v>
      </c>
      <c r="K4" s="435"/>
      <c r="L4" s="30" t="s">
        <v>7</v>
      </c>
      <c r="M4" s="167">
        <f>(SUM(H10:H20)/J2)+(SUM(H21:H58)/(J2-J5-AB2))</f>
        <v>1.2857067427002482E-2</v>
      </c>
      <c r="N4" s="175" t="s">
        <v>111</v>
      </c>
      <c r="O4" s="183">
        <f>O59</f>
        <v>10788.597802610304</v>
      </c>
      <c r="P4" s="172" t="s">
        <v>39</v>
      </c>
      <c r="Q4" s="54"/>
      <c r="R4" s="187" t="s">
        <v>242</v>
      </c>
      <c r="S4" s="161">
        <f>O2-S3-S2</f>
        <v>18480.099999999999</v>
      </c>
    </row>
    <row r="5" spans="1:38" ht="18.75" x14ac:dyDescent="0.3">
      <c r="A5" s="387" t="s">
        <v>8</v>
      </c>
      <c r="B5" s="388"/>
      <c r="C5" s="389"/>
      <c r="D5" s="436">
        <v>45600</v>
      </c>
      <c r="E5" s="437"/>
      <c r="F5" s="438"/>
      <c r="G5" s="138"/>
      <c r="H5" s="433" t="s">
        <v>106</v>
      </c>
      <c r="I5" s="434"/>
      <c r="J5" s="395">
        <f>SUM(Q10:Q25)</f>
        <v>110</v>
      </c>
      <c r="K5" s="435"/>
      <c r="L5" s="30" t="s">
        <v>10</v>
      </c>
      <c r="M5" s="168">
        <f>((J7-J3)/M2)*1000</f>
        <v>544.47496802917635</v>
      </c>
      <c r="N5" s="173" t="s">
        <v>112</v>
      </c>
      <c r="O5" s="184">
        <f>O4/(J7-J3)</f>
        <v>0.93850618090646809</v>
      </c>
      <c r="P5" s="173" t="s">
        <v>42</v>
      </c>
      <c r="Q5" s="54"/>
      <c r="R5" s="187" t="s">
        <v>238</v>
      </c>
      <c r="S5" s="161">
        <f>S4/J6</f>
        <v>35.200190476190471</v>
      </c>
    </row>
    <row r="6" spans="1:38" ht="18.75" x14ac:dyDescent="0.3">
      <c r="A6" s="387" t="s">
        <v>11</v>
      </c>
      <c r="B6" s="388"/>
      <c r="C6" s="389"/>
      <c r="D6" s="447">
        <v>27.5</v>
      </c>
      <c r="E6" s="448"/>
      <c r="F6" s="449"/>
      <c r="G6" s="140"/>
      <c r="H6" s="433" t="s">
        <v>107</v>
      </c>
      <c r="I6" s="434"/>
      <c r="J6" s="395">
        <f>Q59-J5</f>
        <v>525</v>
      </c>
      <c r="K6" s="435"/>
      <c r="L6" s="28" t="s">
        <v>109</v>
      </c>
      <c r="M6" s="169">
        <f>SUM(R40:R58)/SUM(Q40:Q58)</f>
        <v>28.833333333333332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66.5</v>
      </c>
      <c r="E7" s="464"/>
      <c r="F7" s="465"/>
      <c r="G7" s="141"/>
      <c r="H7" s="459" t="s">
        <v>12</v>
      </c>
      <c r="I7" s="460"/>
      <c r="J7" s="461">
        <f>R59</f>
        <v>16116.5</v>
      </c>
      <c r="K7" s="462"/>
      <c r="L7" s="31" t="s">
        <v>110</v>
      </c>
      <c r="M7" s="170">
        <f>SUM(R10:R25)/SUM(Q10:Q25)</f>
        <v>8.9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27.5</v>
      </c>
      <c r="D10" s="41">
        <f>D4</f>
        <v>45561</v>
      </c>
      <c r="E10" s="192">
        <f>J2</f>
        <v>642</v>
      </c>
      <c r="F10" s="127">
        <f>D$2</f>
        <v>2435</v>
      </c>
      <c r="G10" s="127">
        <f>H10*X10</f>
        <v>0</v>
      </c>
      <c r="H10" s="55"/>
      <c r="I10" s="468"/>
      <c r="J10" s="469"/>
      <c r="K10" s="56">
        <v>2400</v>
      </c>
      <c r="L10" s="57"/>
      <c r="M10" s="199"/>
      <c r="N10" s="121">
        <v>0.72682613510404481</v>
      </c>
      <c r="O10" s="121">
        <f>SUM(K10:M10)*N10</f>
        <v>1744.3827242497075</v>
      </c>
      <c r="P10" s="119" t="s">
        <v>173</v>
      </c>
      <c r="Q10" s="60"/>
      <c r="R10" s="60"/>
      <c r="S10" s="45">
        <f>E10-H10-Q10</f>
        <v>642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28.5</v>
      </c>
      <c r="D11" s="42">
        <f>D10+1</f>
        <v>45562</v>
      </c>
      <c r="E11" s="192">
        <f>E10-H10-Q11</f>
        <v>642</v>
      </c>
      <c r="F11" s="127">
        <f t="shared" ref="F11:F58" si="1">D$2</f>
        <v>2435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642</v>
      </c>
      <c r="T11" s="74">
        <f>T10+S11</f>
        <v>642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29.5</v>
      </c>
      <c r="D12" s="42">
        <f t="shared" si="5"/>
        <v>45563</v>
      </c>
      <c r="E12" s="192">
        <f t="shared" ref="E12:E56" si="6">E11-H11-Q12</f>
        <v>642</v>
      </c>
      <c r="F12" s="127">
        <f t="shared" si="1"/>
        <v>2435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642</v>
      </c>
      <c r="T12" s="74">
        <f t="shared" ref="T12:T51" si="8">T11+S12</f>
        <v>1284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30.5</v>
      </c>
      <c r="D13" s="42">
        <f t="shared" si="5"/>
        <v>45564</v>
      </c>
      <c r="E13" s="192">
        <f t="shared" si="6"/>
        <v>642</v>
      </c>
      <c r="F13" s="127">
        <f t="shared" si="1"/>
        <v>2435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642</v>
      </c>
      <c r="T13" s="74">
        <f t="shared" si="8"/>
        <v>1926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31.5</v>
      </c>
      <c r="D14" s="42">
        <f t="shared" si="5"/>
        <v>45565</v>
      </c>
      <c r="E14" s="192">
        <f t="shared" si="6"/>
        <v>642</v>
      </c>
      <c r="F14" s="127">
        <f t="shared" si="1"/>
        <v>2435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642</v>
      </c>
      <c r="T14" s="74">
        <f t="shared" si="8"/>
        <v>2568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32.5</v>
      </c>
      <c r="D15" s="42">
        <f t="shared" si="5"/>
        <v>45566</v>
      </c>
      <c r="E15" s="192">
        <f>E14-H14-Q15</f>
        <v>642</v>
      </c>
      <c r="F15" s="127">
        <f t="shared" si="1"/>
        <v>2435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642</v>
      </c>
      <c r="T15" s="74">
        <f t="shared" si="8"/>
        <v>3210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33.5</v>
      </c>
      <c r="D16" s="42">
        <f t="shared" si="5"/>
        <v>45567</v>
      </c>
      <c r="E16" s="192">
        <f t="shared" si="6"/>
        <v>642</v>
      </c>
      <c r="F16" s="127">
        <f t="shared" si="1"/>
        <v>2435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642</v>
      </c>
      <c r="T16" s="75">
        <f t="shared" si="8"/>
        <v>3852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34.5</v>
      </c>
      <c r="D17" s="42">
        <f t="shared" si="5"/>
        <v>45568</v>
      </c>
      <c r="E17" s="192">
        <f t="shared" si="6"/>
        <v>642</v>
      </c>
      <c r="F17" s="127">
        <f t="shared" si="1"/>
        <v>2435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642</v>
      </c>
      <c r="T17" s="74">
        <f t="shared" si="8"/>
        <v>4494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35.5</v>
      </c>
      <c r="D18" s="42">
        <f t="shared" si="5"/>
        <v>45569</v>
      </c>
      <c r="E18" s="192">
        <f>E17-H17-Q18</f>
        <v>642</v>
      </c>
      <c r="F18" s="127">
        <f t="shared" si="1"/>
        <v>2435</v>
      </c>
      <c r="G18" s="127">
        <f t="shared" si="2"/>
        <v>2.2999999999999998</v>
      </c>
      <c r="H18" s="61">
        <v>1</v>
      </c>
      <c r="I18" s="470" t="s">
        <v>148</v>
      </c>
      <c r="J18" s="471"/>
      <c r="K18" s="62"/>
      <c r="L18" s="63">
        <v>2000</v>
      </c>
      <c r="M18" s="200"/>
      <c r="N18" s="122">
        <v>0.59986946570278599</v>
      </c>
      <c r="O18" s="121">
        <f t="shared" si="3"/>
        <v>1199.738931405572</v>
      </c>
      <c r="P18" s="65"/>
      <c r="Q18" s="66"/>
      <c r="R18" s="66"/>
      <c r="S18" s="45">
        <f t="shared" si="7"/>
        <v>641</v>
      </c>
      <c r="T18" s="74">
        <f t="shared" si="8"/>
        <v>5135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36.5</v>
      </c>
      <c r="D19" s="42">
        <f t="shared" si="5"/>
        <v>45570</v>
      </c>
      <c r="E19" s="192">
        <f t="shared" si="6"/>
        <v>641</v>
      </c>
      <c r="F19" s="127">
        <f t="shared" si="1"/>
        <v>2435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641</v>
      </c>
      <c r="T19" s="74">
        <f t="shared" si="8"/>
        <v>5776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37.5</v>
      </c>
      <c r="D20" s="42">
        <f t="shared" si="5"/>
        <v>45571</v>
      </c>
      <c r="E20" s="192">
        <f t="shared" si="6"/>
        <v>531</v>
      </c>
      <c r="F20" s="127">
        <f t="shared" si="1"/>
        <v>2435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 t="s">
        <v>272</v>
      </c>
      <c r="Q20" s="66">
        <v>110</v>
      </c>
      <c r="R20" s="66">
        <v>979</v>
      </c>
      <c r="S20" s="45">
        <f t="shared" si="7"/>
        <v>531</v>
      </c>
      <c r="T20" s="74">
        <f t="shared" si="8"/>
        <v>6307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330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38.5</v>
      </c>
      <c r="D21" s="42">
        <f t="shared" si="5"/>
        <v>45572</v>
      </c>
      <c r="E21" s="192">
        <f t="shared" si="6"/>
        <v>531</v>
      </c>
      <c r="F21" s="127">
        <f t="shared" si="1"/>
        <v>2435</v>
      </c>
      <c r="G21" s="127">
        <f t="shared" si="2"/>
        <v>0</v>
      </c>
      <c r="H21" s="61"/>
      <c r="I21" s="470"/>
      <c r="J21" s="471"/>
      <c r="K21" s="62"/>
      <c r="L21" s="63">
        <v>3000</v>
      </c>
      <c r="M21" s="200"/>
      <c r="N21" s="122">
        <v>0.59986946570278599</v>
      </c>
      <c r="O21" s="121">
        <f t="shared" si="3"/>
        <v>1799.6083971083578</v>
      </c>
      <c r="P21" s="65"/>
      <c r="Q21" s="66"/>
      <c r="R21" s="66"/>
      <c r="S21" s="45">
        <f t="shared" si="7"/>
        <v>531</v>
      </c>
      <c r="T21" s="74">
        <f t="shared" si="8"/>
        <v>6838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39.5</v>
      </c>
      <c r="D22" s="42">
        <f t="shared" si="5"/>
        <v>45573</v>
      </c>
      <c r="E22" s="192">
        <f t="shared" si="6"/>
        <v>531</v>
      </c>
      <c r="F22" s="127">
        <f t="shared" si="1"/>
        <v>2435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531</v>
      </c>
      <c r="T22" s="74">
        <f t="shared" si="8"/>
        <v>7369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40.5</v>
      </c>
      <c r="D23" s="42">
        <f t="shared" si="5"/>
        <v>45574</v>
      </c>
      <c r="E23" s="192">
        <f t="shared" si="6"/>
        <v>531</v>
      </c>
      <c r="F23" s="127">
        <f t="shared" si="1"/>
        <v>2435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531</v>
      </c>
      <c r="T23" s="75">
        <f t="shared" si="8"/>
        <v>7900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41.5</v>
      </c>
      <c r="D24" s="42">
        <f t="shared" si="5"/>
        <v>45575</v>
      </c>
      <c r="E24" s="192">
        <f t="shared" si="6"/>
        <v>531</v>
      </c>
      <c r="F24" s="127">
        <f t="shared" si="1"/>
        <v>2435</v>
      </c>
      <c r="G24" s="127">
        <f t="shared" si="2"/>
        <v>0</v>
      </c>
      <c r="H24" s="61"/>
      <c r="I24" s="470"/>
      <c r="J24" s="471"/>
      <c r="K24" s="62"/>
      <c r="L24" s="63">
        <v>2000</v>
      </c>
      <c r="M24" s="64"/>
      <c r="N24" s="122">
        <v>0.59986946570278599</v>
      </c>
      <c r="O24" s="121">
        <f t="shared" si="3"/>
        <v>1199.738931405572</v>
      </c>
      <c r="P24" s="65"/>
      <c r="Q24" s="66"/>
      <c r="R24" s="66"/>
      <c r="S24" s="45">
        <f t="shared" si="7"/>
        <v>531</v>
      </c>
      <c r="T24" s="74">
        <f t="shared" si="8"/>
        <v>8431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42.5</v>
      </c>
      <c r="D25" s="42">
        <f t="shared" si="5"/>
        <v>45576</v>
      </c>
      <c r="E25" s="192">
        <f t="shared" si="6"/>
        <v>531</v>
      </c>
      <c r="F25" s="127">
        <f t="shared" si="1"/>
        <v>2435</v>
      </c>
      <c r="G25" s="127">
        <f t="shared" si="2"/>
        <v>4.7999999999999989</v>
      </c>
      <c r="H25" s="61">
        <v>1</v>
      </c>
      <c r="I25" s="470" t="s">
        <v>149</v>
      </c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530</v>
      </c>
      <c r="T25" s="74">
        <f t="shared" si="8"/>
        <v>8961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43.5</v>
      </c>
      <c r="D26" s="42">
        <f t="shared" si="5"/>
        <v>45577</v>
      </c>
      <c r="E26" s="192">
        <f t="shared" si="6"/>
        <v>530</v>
      </c>
      <c r="F26" s="127">
        <f t="shared" si="1"/>
        <v>2435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530</v>
      </c>
      <c r="T26" s="74">
        <f t="shared" si="8"/>
        <v>9491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44.5</v>
      </c>
      <c r="D27" s="42">
        <f t="shared" si="5"/>
        <v>45578</v>
      </c>
      <c r="E27" s="192">
        <f t="shared" si="6"/>
        <v>530</v>
      </c>
      <c r="F27" s="127">
        <f t="shared" si="1"/>
        <v>2435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530</v>
      </c>
      <c r="T27" s="74">
        <f t="shared" si="8"/>
        <v>10021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45.5</v>
      </c>
      <c r="D28" s="42">
        <f t="shared" si="10"/>
        <v>45579</v>
      </c>
      <c r="E28" s="192">
        <f t="shared" si="6"/>
        <v>530</v>
      </c>
      <c r="F28" s="127">
        <f t="shared" si="1"/>
        <v>2435</v>
      </c>
      <c r="G28" s="127">
        <f t="shared" si="2"/>
        <v>6.1599999999999984</v>
      </c>
      <c r="H28" s="61">
        <v>1</v>
      </c>
      <c r="I28" s="470" t="s">
        <v>156</v>
      </c>
      <c r="J28" s="471"/>
      <c r="K28" s="62"/>
      <c r="L28" s="63"/>
      <c r="M28" s="64">
        <v>1500</v>
      </c>
      <c r="N28" s="122">
        <v>0.51001355983590491</v>
      </c>
      <c r="O28" s="121">
        <f t="shared" si="3"/>
        <v>765.02033975385734</v>
      </c>
      <c r="P28" s="65"/>
      <c r="Q28" s="66"/>
      <c r="R28" s="66"/>
      <c r="S28" s="45">
        <f t="shared" si="7"/>
        <v>529</v>
      </c>
      <c r="T28" s="74">
        <f t="shared" si="8"/>
        <v>10550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46.5</v>
      </c>
      <c r="D29" s="42">
        <f t="shared" si="10"/>
        <v>45580</v>
      </c>
      <c r="E29" s="192">
        <f t="shared" si="6"/>
        <v>529</v>
      </c>
      <c r="F29" s="127">
        <f t="shared" si="1"/>
        <v>2435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529</v>
      </c>
      <c r="T29" s="74">
        <f t="shared" si="8"/>
        <v>11079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47.5</v>
      </c>
      <c r="D30" s="42">
        <f t="shared" si="10"/>
        <v>45581</v>
      </c>
      <c r="E30" s="192">
        <f t="shared" si="6"/>
        <v>529</v>
      </c>
      <c r="F30" s="127">
        <f t="shared" si="1"/>
        <v>2435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529</v>
      </c>
      <c r="T30" s="75">
        <f t="shared" si="8"/>
        <v>11608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48.5</v>
      </c>
      <c r="D31" s="42">
        <f t="shared" si="10"/>
        <v>45582</v>
      </c>
      <c r="E31" s="192">
        <f t="shared" si="6"/>
        <v>529</v>
      </c>
      <c r="F31" s="127">
        <f t="shared" si="1"/>
        <v>2435</v>
      </c>
      <c r="G31" s="127">
        <f t="shared" si="2"/>
        <v>0</v>
      </c>
      <c r="H31" s="61"/>
      <c r="I31" s="470"/>
      <c r="J31" s="471"/>
      <c r="K31" s="62"/>
      <c r="L31" s="63"/>
      <c r="M31" s="64">
        <v>3000</v>
      </c>
      <c r="N31" s="122">
        <v>0.51001355983590491</v>
      </c>
      <c r="O31" s="121">
        <f t="shared" si="3"/>
        <v>1530.0406795077147</v>
      </c>
      <c r="P31" s="65"/>
      <c r="Q31" s="66"/>
      <c r="R31" s="66"/>
      <c r="S31" s="45">
        <f t="shared" si="7"/>
        <v>529</v>
      </c>
      <c r="T31" s="74">
        <f t="shared" si="8"/>
        <v>12137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49.5</v>
      </c>
      <c r="D32" s="42">
        <f t="shared" si="10"/>
        <v>45583</v>
      </c>
      <c r="E32" s="192">
        <f t="shared" si="6"/>
        <v>529</v>
      </c>
      <c r="F32" s="127">
        <f t="shared" si="1"/>
        <v>2435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529</v>
      </c>
      <c r="T32" s="74">
        <f t="shared" si="8"/>
        <v>12666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50.5</v>
      </c>
      <c r="D33" s="42">
        <f t="shared" si="10"/>
        <v>45584</v>
      </c>
      <c r="E33" s="192">
        <f t="shared" si="6"/>
        <v>529</v>
      </c>
      <c r="F33" s="127">
        <f t="shared" si="1"/>
        <v>2435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529</v>
      </c>
      <c r="T33" s="74">
        <f t="shared" si="8"/>
        <v>13195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51.5</v>
      </c>
      <c r="D34" s="42">
        <f t="shared" si="10"/>
        <v>45585</v>
      </c>
      <c r="E34" s="192">
        <f t="shared" si="6"/>
        <v>529</v>
      </c>
      <c r="F34" s="127">
        <f t="shared" si="1"/>
        <v>2435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529</v>
      </c>
      <c r="T34" s="74">
        <f t="shared" si="8"/>
        <v>13724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52.5</v>
      </c>
      <c r="D35" s="42">
        <f t="shared" si="10"/>
        <v>45586</v>
      </c>
      <c r="E35" s="192">
        <f t="shared" si="6"/>
        <v>529</v>
      </c>
      <c r="F35" s="127">
        <f t="shared" si="1"/>
        <v>2435</v>
      </c>
      <c r="G35" s="127">
        <f t="shared" si="2"/>
        <v>0</v>
      </c>
      <c r="H35" s="61"/>
      <c r="I35" s="470"/>
      <c r="J35" s="471"/>
      <c r="K35" s="62"/>
      <c r="L35" s="63"/>
      <c r="M35" s="64">
        <v>3000</v>
      </c>
      <c r="N35" s="122">
        <v>0.51001355983590491</v>
      </c>
      <c r="O35" s="121">
        <f t="shared" si="3"/>
        <v>1530.0406795077147</v>
      </c>
      <c r="P35" s="65"/>
      <c r="Q35" s="66"/>
      <c r="R35" s="66"/>
      <c r="S35" s="45">
        <f t="shared" si="7"/>
        <v>529</v>
      </c>
      <c r="T35" s="74">
        <f t="shared" si="8"/>
        <v>14253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53.5</v>
      </c>
      <c r="D36" s="42">
        <f t="shared" si="10"/>
        <v>45587</v>
      </c>
      <c r="E36" s="192">
        <f t="shared" si="6"/>
        <v>529</v>
      </c>
      <c r="F36" s="127">
        <f t="shared" si="1"/>
        <v>2435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529</v>
      </c>
      <c r="T36" s="74">
        <f t="shared" si="8"/>
        <v>14782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54.5</v>
      </c>
      <c r="D37" s="42">
        <f t="shared" si="10"/>
        <v>45588</v>
      </c>
      <c r="E37" s="192">
        <f t="shared" si="6"/>
        <v>529</v>
      </c>
      <c r="F37" s="127">
        <f t="shared" si="1"/>
        <v>2435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529</v>
      </c>
      <c r="T37" s="75">
        <f t="shared" si="8"/>
        <v>15311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55.5</v>
      </c>
      <c r="D38" s="42">
        <f t="shared" si="10"/>
        <v>45589</v>
      </c>
      <c r="E38" s="192">
        <f t="shared" si="6"/>
        <v>529</v>
      </c>
      <c r="F38" s="127">
        <f t="shared" si="1"/>
        <v>2435</v>
      </c>
      <c r="G38" s="127">
        <f t="shared" si="2"/>
        <v>0</v>
      </c>
      <c r="H38" s="61"/>
      <c r="I38" s="470"/>
      <c r="J38" s="471"/>
      <c r="K38" s="62"/>
      <c r="L38" s="63"/>
      <c r="M38" s="64">
        <v>1500</v>
      </c>
      <c r="N38" s="122">
        <v>0.51001355983590491</v>
      </c>
      <c r="O38" s="121">
        <f t="shared" si="3"/>
        <v>765.02033975385734</v>
      </c>
      <c r="P38" s="65"/>
      <c r="Q38" s="66"/>
      <c r="R38" s="66"/>
      <c r="S38" s="45">
        <f t="shared" si="7"/>
        <v>529</v>
      </c>
      <c r="T38" s="74">
        <f t="shared" si="8"/>
        <v>15840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56.5</v>
      </c>
      <c r="D39" s="42">
        <f t="shared" si="10"/>
        <v>45590</v>
      </c>
      <c r="E39" s="192">
        <f t="shared" si="6"/>
        <v>529</v>
      </c>
      <c r="F39" s="127">
        <f t="shared" si="1"/>
        <v>2435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529</v>
      </c>
      <c r="T39" s="74">
        <f t="shared" si="8"/>
        <v>16369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57.5</v>
      </c>
      <c r="D40" s="42">
        <f t="shared" si="10"/>
        <v>45591</v>
      </c>
      <c r="E40" s="192">
        <f t="shared" si="6"/>
        <v>529</v>
      </c>
      <c r="F40" s="127">
        <f t="shared" si="1"/>
        <v>2435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529</v>
      </c>
      <c r="T40" s="74">
        <f t="shared" si="8"/>
        <v>16898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58.5</v>
      </c>
      <c r="D41" s="42">
        <f t="shared" si="10"/>
        <v>45592</v>
      </c>
      <c r="E41" s="192">
        <f t="shared" si="6"/>
        <v>529</v>
      </c>
      <c r="F41" s="127">
        <f t="shared" si="1"/>
        <v>2435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529</v>
      </c>
      <c r="T41" s="74">
        <f t="shared" si="8"/>
        <v>17427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59.5</v>
      </c>
      <c r="D42" s="42">
        <f t="shared" si="10"/>
        <v>45593</v>
      </c>
      <c r="E42" s="192">
        <f t="shared" si="6"/>
        <v>529</v>
      </c>
      <c r="F42" s="127">
        <f t="shared" si="1"/>
        <v>2435</v>
      </c>
      <c r="G42" s="127">
        <f t="shared" si="2"/>
        <v>0</v>
      </c>
      <c r="H42" s="61"/>
      <c r="I42" s="470"/>
      <c r="J42" s="471"/>
      <c r="K42" s="62"/>
      <c r="L42" s="63"/>
      <c r="M42" s="64">
        <v>3000</v>
      </c>
      <c r="N42" s="122">
        <v>0.51001355983590491</v>
      </c>
      <c r="O42" s="121">
        <f t="shared" si="3"/>
        <v>1530.0406795077147</v>
      </c>
      <c r="P42" s="65"/>
      <c r="Q42" s="66"/>
      <c r="R42" s="66"/>
      <c r="S42" s="45">
        <f t="shared" si="7"/>
        <v>529</v>
      </c>
      <c r="T42" s="74">
        <f t="shared" si="8"/>
        <v>17956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60.5</v>
      </c>
      <c r="D43" s="42">
        <f t="shared" si="10"/>
        <v>45594</v>
      </c>
      <c r="E43" s="192">
        <f t="shared" si="6"/>
        <v>529</v>
      </c>
      <c r="F43" s="127">
        <f t="shared" si="1"/>
        <v>2435</v>
      </c>
      <c r="G43" s="127">
        <f t="shared" si="2"/>
        <v>34.72</v>
      </c>
      <c r="H43" s="61">
        <v>2</v>
      </c>
      <c r="I43" s="470" t="s">
        <v>155</v>
      </c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527</v>
      </c>
      <c r="T43" s="74">
        <f t="shared" si="8"/>
        <v>18483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61.5</v>
      </c>
      <c r="D44" s="42">
        <f t="shared" si="11"/>
        <v>45595</v>
      </c>
      <c r="E44" s="192">
        <f t="shared" si="6"/>
        <v>527</v>
      </c>
      <c r="F44" s="127">
        <f t="shared" si="1"/>
        <v>2435</v>
      </c>
      <c r="G44" s="127">
        <f t="shared" si="2"/>
        <v>18.36</v>
      </c>
      <c r="H44" s="61">
        <v>1</v>
      </c>
      <c r="I44" s="470" t="s">
        <v>147</v>
      </c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526</v>
      </c>
      <c r="T44" s="75">
        <f t="shared" si="8"/>
        <v>19009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62.5</v>
      </c>
      <c r="D45" s="42">
        <f t="shared" si="11"/>
        <v>45596</v>
      </c>
      <c r="E45" s="192">
        <f t="shared" si="6"/>
        <v>526</v>
      </c>
      <c r="F45" s="127">
        <f t="shared" si="1"/>
        <v>2435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526</v>
      </c>
      <c r="T45" s="74">
        <f>T44+S45</f>
        <v>19535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63.5</v>
      </c>
      <c r="D46" s="42">
        <f t="shared" si="11"/>
        <v>45597</v>
      </c>
      <c r="E46" s="192">
        <f t="shared" si="6"/>
        <v>526</v>
      </c>
      <c r="F46" s="127">
        <f t="shared" si="1"/>
        <v>2435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526</v>
      </c>
      <c r="T46" s="74">
        <f>T45+S46</f>
        <v>20061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64.5</v>
      </c>
      <c r="D47" s="42">
        <f t="shared" si="11"/>
        <v>45598</v>
      </c>
      <c r="E47" s="192">
        <f t="shared" si="6"/>
        <v>526</v>
      </c>
      <c r="F47" s="127">
        <f t="shared" si="1"/>
        <v>2435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526</v>
      </c>
      <c r="T47" s="74">
        <f t="shared" si="8"/>
        <v>20587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65.5</v>
      </c>
      <c r="D48" s="42">
        <f t="shared" si="11"/>
        <v>45599</v>
      </c>
      <c r="E48" s="192">
        <f t="shared" si="6"/>
        <v>526</v>
      </c>
      <c r="F48" s="127">
        <f t="shared" si="1"/>
        <v>2435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526</v>
      </c>
      <c r="T48" s="74">
        <f t="shared" si="8"/>
        <v>21113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66.5</v>
      </c>
      <c r="D49" s="42">
        <f t="shared" si="11"/>
        <v>45600</v>
      </c>
      <c r="E49" s="192">
        <f t="shared" si="6"/>
        <v>1</v>
      </c>
      <c r="F49" s="127">
        <f t="shared" si="1"/>
        <v>2435</v>
      </c>
      <c r="G49" s="127">
        <f t="shared" si="2"/>
        <v>23.56</v>
      </c>
      <c r="H49" s="61">
        <v>1</v>
      </c>
      <c r="I49" s="470" t="s">
        <v>161</v>
      </c>
      <c r="J49" s="471"/>
      <c r="K49" s="62"/>
      <c r="L49" s="63"/>
      <c r="M49" s="64">
        <v>-2500</v>
      </c>
      <c r="N49" s="122">
        <v>0.51001355983590491</v>
      </c>
      <c r="O49" s="121">
        <f t="shared" si="3"/>
        <v>-1275.0338995897623</v>
      </c>
      <c r="P49" s="65" t="s">
        <v>279</v>
      </c>
      <c r="Q49" s="66">
        <v>525</v>
      </c>
      <c r="R49" s="66">
        <v>15137.5</v>
      </c>
      <c r="S49" s="45">
        <f t="shared" si="7"/>
        <v>0</v>
      </c>
      <c r="T49" s="74">
        <f t="shared" si="8"/>
        <v>21113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67.5</v>
      </c>
      <c r="D50" s="42">
        <f t="shared" si="11"/>
        <v>45601</v>
      </c>
      <c r="E50" s="192">
        <f t="shared" si="6"/>
        <v>0</v>
      </c>
      <c r="F50" s="127">
        <f t="shared" si="1"/>
        <v>2435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21113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68.5</v>
      </c>
      <c r="D51" s="42">
        <f t="shared" si="11"/>
        <v>45602</v>
      </c>
      <c r="E51" s="192">
        <f t="shared" si="6"/>
        <v>0</v>
      </c>
      <c r="F51" s="127">
        <f t="shared" si="1"/>
        <v>2435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21113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69.5</v>
      </c>
      <c r="D52" s="42">
        <f t="shared" si="11"/>
        <v>45603</v>
      </c>
      <c r="E52" s="192">
        <f t="shared" si="6"/>
        <v>0</v>
      </c>
      <c r="F52" s="127">
        <f t="shared" si="1"/>
        <v>2435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21113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70.5</v>
      </c>
      <c r="D53" s="42">
        <f t="shared" si="11"/>
        <v>45604</v>
      </c>
      <c r="E53" s="192">
        <f t="shared" si="6"/>
        <v>0</v>
      </c>
      <c r="F53" s="127">
        <f t="shared" si="1"/>
        <v>2435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21113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71.5</v>
      </c>
      <c r="D54" s="42">
        <f t="shared" si="11"/>
        <v>45605</v>
      </c>
      <c r="E54" s="192">
        <f t="shared" si="6"/>
        <v>0</v>
      </c>
      <c r="F54" s="127">
        <f t="shared" si="1"/>
        <v>2435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21113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72.5</v>
      </c>
      <c r="D55" s="42">
        <f t="shared" si="11"/>
        <v>45606</v>
      </c>
      <c r="E55" s="192">
        <f t="shared" si="6"/>
        <v>0</v>
      </c>
      <c r="F55" s="127">
        <f t="shared" si="1"/>
        <v>2435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21113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73.5</v>
      </c>
      <c r="D56" s="42">
        <f t="shared" si="11"/>
        <v>45607</v>
      </c>
      <c r="E56" s="192">
        <f t="shared" si="6"/>
        <v>0</v>
      </c>
      <c r="F56" s="127">
        <f t="shared" si="1"/>
        <v>2435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21113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74.5</v>
      </c>
      <c r="D57" s="42">
        <f t="shared" si="11"/>
        <v>45608</v>
      </c>
      <c r="E57" s="192">
        <f>E56-H56-Q57</f>
        <v>0</v>
      </c>
      <c r="F57" s="127">
        <f t="shared" si="1"/>
        <v>2435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21113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75.5</v>
      </c>
      <c r="D58" s="44">
        <f t="shared" si="11"/>
        <v>45609</v>
      </c>
      <c r="E58" s="192">
        <f>E57-H57-Q58</f>
        <v>0</v>
      </c>
      <c r="F58" s="127">
        <f t="shared" si="1"/>
        <v>2435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21113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89.9</v>
      </c>
      <c r="H59" s="46">
        <f>SUM(H10:H58)</f>
        <v>7</v>
      </c>
      <c r="I59" s="485"/>
      <c r="J59" s="486"/>
      <c r="K59" s="480">
        <f>SUM(K10:M58)</f>
        <v>18900</v>
      </c>
      <c r="L59" s="481"/>
      <c r="M59" s="482"/>
      <c r="N59" s="120"/>
      <c r="O59" s="120">
        <f>SUM(O10:O58)</f>
        <v>10788.597802610304</v>
      </c>
      <c r="P59" s="47"/>
      <c r="Q59" s="48">
        <f>SUM(Q10:Q58)</f>
        <v>635</v>
      </c>
      <c r="R59" s="48">
        <f>SUM(R10:R58)</f>
        <v>16116.5</v>
      </c>
      <c r="S59" s="49"/>
      <c r="T59" s="77">
        <f t="shared" si="12"/>
        <v>21113</v>
      </c>
      <c r="U59" s="78"/>
      <c r="V59" s="78"/>
      <c r="W59" s="151"/>
      <c r="X59" s="152"/>
      <c r="Y59" s="154">
        <f>SUM(Y10:Y30)</f>
        <v>330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4F00-000000000000}">
      <formula1>$AA$10:$AA$25</formula1>
    </dataValidation>
  </dataValidation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00B050"/>
  </sheetPr>
  <dimension ref="A1:AL101"/>
  <sheetViews>
    <sheetView topLeftCell="H1" workbookViewId="0">
      <selection activeCell="N42" activeCellId="2" sqref="N37 N38 N42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2434</v>
      </c>
      <c r="E2" s="445"/>
      <c r="F2" s="446"/>
      <c r="G2" s="139"/>
      <c r="H2" s="413" t="s">
        <v>2</v>
      </c>
      <c r="I2" s="414"/>
      <c r="J2" s="442">
        <v>590</v>
      </c>
      <c r="K2" s="443"/>
      <c r="L2" s="29" t="s">
        <v>3</v>
      </c>
      <c r="M2" s="165">
        <f>T59</f>
        <v>20353</v>
      </c>
      <c r="N2" s="29" t="s">
        <v>14</v>
      </c>
      <c r="O2" s="181">
        <f>K59</f>
        <v>17900</v>
      </c>
      <c r="P2" s="29" t="s">
        <v>40</v>
      </c>
      <c r="Q2" s="53"/>
      <c r="R2" s="186" t="s">
        <v>236</v>
      </c>
      <c r="S2" s="160">
        <f>Y59</f>
        <v>210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140"/>
      <c r="H3" s="392" t="s">
        <v>4</v>
      </c>
      <c r="I3" s="393"/>
      <c r="J3" s="440">
        <v>4201</v>
      </c>
      <c r="K3" s="441"/>
      <c r="L3" s="28" t="s">
        <v>113</v>
      </c>
      <c r="M3" s="166">
        <f>J3/J2</f>
        <v>7.1203389830508472</v>
      </c>
      <c r="N3" s="171" t="s">
        <v>15</v>
      </c>
      <c r="O3" s="182">
        <f>(O2/(J7-J3))</f>
        <v>1.6262378486417735</v>
      </c>
      <c r="P3" s="171" t="s">
        <v>41</v>
      </c>
      <c r="Q3" s="54"/>
      <c r="R3" s="187" t="s">
        <v>237</v>
      </c>
      <c r="S3" s="161">
        <f>G59</f>
        <v>22.46</v>
      </c>
    </row>
    <row r="4" spans="1:38" ht="18.75" x14ac:dyDescent="0.3">
      <c r="A4" s="387" t="s">
        <v>5</v>
      </c>
      <c r="B4" s="388"/>
      <c r="C4" s="389"/>
      <c r="D4" s="436">
        <v>45554</v>
      </c>
      <c r="E4" s="437"/>
      <c r="F4" s="438"/>
      <c r="G4" s="138"/>
      <c r="H4" s="433" t="s">
        <v>6</v>
      </c>
      <c r="I4" s="434"/>
      <c r="J4" s="395">
        <f>H59</f>
        <v>2</v>
      </c>
      <c r="K4" s="435"/>
      <c r="L4" s="30" t="s">
        <v>7</v>
      </c>
      <c r="M4" s="167">
        <f>(SUM(H10:H20)/J2)+(SUM(H21:H58)/(J2-J5-AB2))</f>
        <v>3.6216975278403709E-3</v>
      </c>
      <c r="N4" s="175" t="s">
        <v>111</v>
      </c>
      <c r="O4" s="183">
        <f>O59</f>
        <v>9423.7079971536623</v>
      </c>
      <c r="P4" s="172" t="s">
        <v>39</v>
      </c>
      <c r="Q4" s="54"/>
      <c r="R4" s="187" t="s">
        <v>242</v>
      </c>
      <c r="S4" s="161">
        <f>O2-S3-S2</f>
        <v>17667.54</v>
      </c>
    </row>
    <row r="5" spans="1:38" ht="18.75" x14ac:dyDescent="0.3">
      <c r="A5" s="387" t="s">
        <v>8</v>
      </c>
      <c r="B5" s="388"/>
      <c r="C5" s="389"/>
      <c r="D5" s="436">
        <v>45593</v>
      </c>
      <c r="E5" s="437"/>
      <c r="F5" s="438"/>
      <c r="G5" s="138"/>
      <c r="H5" s="433" t="s">
        <v>106</v>
      </c>
      <c r="I5" s="434"/>
      <c r="J5" s="395">
        <f>SUM(Q10:Q25)</f>
        <v>70</v>
      </c>
      <c r="K5" s="435"/>
      <c r="L5" s="30" t="s">
        <v>10</v>
      </c>
      <c r="M5" s="168">
        <f>((J7-J3)/M2)*1000</f>
        <v>540.80479536186306</v>
      </c>
      <c r="N5" s="173" t="s">
        <v>112</v>
      </c>
      <c r="O5" s="184">
        <f>O4/(J7-J3)</f>
        <v>0.85615590053181267</v>
      </c>
      <c r="P5" s="173" t="s">
        <v>42</v>
      </c>
      <c r="Q5" s="54"/>
      <c r="R5" s="187" t="s">
        <v>238</v>
      </c>
      <c r="S5" s="161">
        <f>S4/J6</f>
        <v>34.107220077220077</v>
      </c>
    </row>
    <row r="6" spans="1:38" ht="18.75" x14ac:dyDescent="0.3">
      <c r="A6" s="387" t="s">
        <v>11</v>
      </c>
      <c r="B6" s="388"/>
      <c r="C6" s="389"/>
      <c r="D6" s="447">
        <v>27.7</v>
      </c>
      <c r="E6" s="448"/>
      <c r="F6" s="449"/>
      <c r="G6" s="140"/>
      <c r="H6" s="433" t="s">
        <v>107</v>
      </c>
      <c r="I6" s="434"/>
      <c r="J6" s="395">
        <f>Q59-J5</f>
        <v>518</v>
      </c>
      <c r="K6" s="435"/>
      <c r="L6" s="28" t="s">
        <v>109</v>
      </c>
      <c r="M6" s="169">
        <f>SUM(R40:R58)/SUM(Q40:Q58)</f>
        <v>28.183397683397683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66.7</v>
      </c>
      <c r="E7" s="464"/>
      <c r="F7" s="465"/>
      <c r="G7" s="141"/>
      <c r="H7" s="459" t="s">
        <v>12</v>
      </c>
      <c r="I7" s="460"/>
      <c r="J7" s="461">
        <f>R59</f>
        <v>15208</v>
      </c>
      <c r="K7" s="462"/>
      <c r="L7" s="31" t="s">
        <v>110</v>
      </c>
      <c r="M7" s="170">
        <f>SUM(R10:R25)/SUM(Q10:Q25)</f>
        <v>8.6999999999999993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27.7</v>
      </c>
      <c r="D10" s="41">
        <f>D4</f>
        <v>45554</v>
      </c>
      <c r="E10" s="192">
        <f>J2</f>
        <v>590</v>
      </c>
      <c r="F10" s="127">
        <f>D$2</f>
        <v>2434</v>
      </c>
      <c r="G10" s="127">
        <f>H10*X10</f>
        <v>0</v>
      </c>
      <c r="H10" s="55"/>
      <c r="I10" s="468"/>
      <c r="J10" s="469"/>
      <c r="K10" s="56">
        <v>2400</v>
      </c>
      <c r="L10" s="57"/>
      <c r="M10" s="58"/>
      <c r="N10" s="198">
        <v>0.72682613510404481</v>
      </c>
      <c r="O10" s="121">
        <f>SUM(K10:M10)*N10</f>
        <v>1744.3827242497075</v>
      </c>
      <c r="P10" s="119" t="s">
        <v>173</v>
      </c>
      <c r="Q10" s="60"/>
      <c r="R10" s="60"/>
      <c r="S10" s="45">
        <f>E10-H10-Q10</f>
        <v>590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28.7</v>
      </c>
      <c r="D11" s="42">
        <f>D10+1</f>
        <v>45555</v>
      </c>
      <c r="E11" s="192">
        <f>E10-H10-Q11</f>
        <v>590</v>
      </c>
      <c r="F11" s="127">
        <f t="shared" ref="F11:F58" si="1">D$2</f>
        <v>2434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590</v>
      </c>
      <c r="T11" s="74">
        <f>T10+S11</f>
        <v>590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29.7</v>
      </c>
      <c r="D12" s="42">
        <f t="shared" si="5"/>
        <v>45556</v>
      </c>
      <c r="E12" s="192">
        <f t="shared" ref="E12:E56" si="6">E11-H11-Q12</f>
        <v>590</v>
      </c>
      <c r="F12" s="127">
        <f t="shared" si="1"/>
        <v>2434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590</v>
      </c>
      <c r="T12" s="74">
        <f t="shared" ref="T12:T51" si="8">T11+S12</f>
        <v>1180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30.7</v>
      </c>
      <c r="D13" s="42">
        <f t="shared" si="5"/>
        <v>45557</v>
      </c>
      <c r="E13" s="192">
        <f t="shared" si="6"/>
        <v>590</v>
      </c>
      <c r="F13" s="127">
        <f t="shared" si="1"/>
        <v>2434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590</v>
      </c>
      <c r="T13" s="74">
        <f t="shared" si="8"/>
        <v>1770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31.7</v>
      </c>
      <c r="D14" s="42">
        <f t="shared" si="5"/>
        <v>45558</v>
      </c>
      <c r="E14" s="192">
        <f t="shared" si="6"/>
        <v>590</v>
      </c>
      <c r="F14" s="127">
        <f t="shared" si="1"/>
        <v>2434</v>
      </c>
      <c r="G14" s="127">
        <f t="shared" si="2"/>
        <v>1.1000000000000001</v>
      </c>
      <c r="H14" s="61">
        <v>1</v>
      </c>
      <c r="I14" s="470" t="s">
        <v>148</v>
      </c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589</v>
      </c>
      <c r="T14" s="74">
        <f t="shared" si="8"/>
        <v>2359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32.700000000000003</v>
      </c>
      <c r="D15" s="42">
        <f t="shared" si="5"/>
        <v>45559</v>
      </c>
      <c r="E15" s="192">
        <f>E14-H14-Q15</f>
        <v>589</v>
      </c>
      <c r="F15" s="127">
        <f t="shared" si="1"/>
        <v>2434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589</v>
      </c>
      <c r="T15" s="74">
        <f t="shared" si="8"/>
        <v>2948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33.700000000000003</v>
      </c>
      <c r="D16" s="42">
        <f t="shared" si="5"/>
        <v>45560</v>
      </c>
      <c r="E16" s="192">
        <f t="shared" si="6"/>
        <v>589</v>
      </c>
      <c r="F16" s="127">
        <f t="shared" si="1"/>
        <v>2434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589</v>
      </c>
      <c r="T16" s="75">
        <f t="shared" si="8"/>
        <v>3537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34.700000000000003</v>
      </c>
      <c r="D17" s="42">
        <f t="shared" si="5"/>
        <v>45561</v>
      </c>
      <c r="E17" s="192">
        <f t="shared" si="6"/>
        <v>589</v>
      </c>
      <c r="F17" s="127">
        <f t="shared" si="1"/>
        <v>2434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589</v>
      </c>
      <c r="T17" s="74">
        <f t="shared" si="8"/>
        <v>4126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35.700000000000003</v>
      </c>
      <c r="D18" s="42">
        <f t="shared" si="5"/>
        <v>45562</v>
      </c>
      <c r="E18" s="192">
        <f>E17-H17-Q18</f>
        <v>589</v>
      </c>
      <c r="F18" s="127">
        <f t="shared" si="1"/>
        <v>2434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589</v>
      </c>
      <c r="T18" s="74">
        <f t="shared" si="8"/>
        <v>4715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36.700000000000003</v>
      </c>
      <c r="D19" s="42">
        <f t="shared" si="5"/>
        <v>45563</v>
      </c>
      <c r="E19" s="192">
        <f t="shared" si="6"/>
        <v>589</v>
      </c>
      <c r="F19" s="127">
        <f t="shared" si="1"/>
        <v>2434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589</v>
      </c>
      <c r="T19" s="74">
        <f t="shared" si="8"/>
        <v>5304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37.700000000000003</v>
      </c>
      <c r="D20" s="42">
        <f t="shared" si="5"/>
        <v>45564</v>
      </c>
      <c r="E20" s="192">
        <f t="shared" si="6"/>
        <v>519</v>
      </c>
      <c r="F20" s="127">
        <f t="shared" si="1"/>
        <v>2434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118" t="s">
        <v>195</v>
      </c>
      <c r="Q20" s="66">
        <v>70</v>
      </c>
      <c r="R20" s="66">
        <v>609</v>
      </c>
      <c r="S20" s="45">
        <f t="shared" si="7"/>
        <v>519</v>
      </c>
      <c r="T20" s="74">
        <f t="shared" si="8"/>
        <v>5823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210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38.700000000000003</v>
      </c>
      <c r="D21" s="42">
        <f t="shared" si="5"/>
        <v>45565</v>
      </c>
      <c r="E21" s="192">
        <f t="shared" si="6"/>
        <v>519</v>
      </c>
      <c r="F21" s="127">
        <f t="shared" si="1"/>
        <v>2434</v>
      </c>
      <c r="G21" s="127">
        <f t="shared" si="2"/>
        <v>0</v>
      </c>
      <c r="H21" s="61"/>
      <c r="I21" s="470"/>
      <c r="J21" s="471"/>
      <c r="K21" s="62"/>
      <c r="L21" s="63">
        <v>3000</v>
      </c>
      <c r="M21" s="64"/>
      <c r="N21" s="197">
        <v>0.59986946570278599</v>
      </c>
      <c r="O21" s="121">
        <f t="shared" si="3"/>
        <v>1799.6083971083578</v>
      </c>
      <c r="P21" s="65"/>
      <c r="Q21" s="66"/>
      <c r="R21" s="66"/>
      <c r="S21" s="45">
        <f t="shared" si="7"/>
        <v>519</v>
      </c>
      <c r="T21" s="74">
        <f t="shared" si="8"/>
        <v>6342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39.700000000000003</v>
      </c>
      <c r="D22" s="42">
        <f t="shared" si="5"/>
        <v>45566</v>
      </c>
      <c r="E22" s="192">
        <f t="shared" si="6"/>
        <v>519</v>
      </c>
      <c r="F22" s="127">
        <f t="shared" si="1"/>
        <v>2434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519</v>
      </c>
      <c r="T22" s="74">
        <f t="shared" si="8"/>
        <v>6861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40.700000000000003</v>
      </c>
      <c r="D23" s="42">
        <f t="shared" si="5"/>
        <v>45567</v>
      </c>
      <c r="E23" s="192">
        <f t="shared" si="6"/>
        <v>519</v>
      </c>
      <c r="F23" s="127">
        <f t="shared" si="1"/>
        <v>2434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519</v>
      </c>
      <c r="T23" s="75">
        <f t="shared" si="8"/>
        <v>7380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41.7</v>
      </c>
      <c r="D24" s="42">
        <f t="shared" si="5"/>
        <v>45568</v>
      </c>
      <c r="E24" s="192">
        <f t="shared" si="6"/>
        <v>519</v>
      </c>
      <c r="F24" s="127">
        <f t="shared" si="1"/>
        <v>2434</v>
      </c>
      <c r="G24" s="127">
        <f t="shared" si="2"/>
        <v>0</v>
      </c>
      <c r="H24" s="61"/>
      <c r="I24" s="470"/>
      <c r="J24" s="471"/>
      <c r="K24" s="62"/>
      <c r="L24" s="63">
        <v>2000</v>
      </c>
      <c r="M24" s="64"/>
      <c r="N24" s="197">
        <v>0.59986946570278599</v>
      </c>
      <c r="O24" s="121">
        <f t="shared" si="3"/>
        <v>1199.738931405572</v>
      </c>
      <c r="P24" s="65"/>
      <c r="Q24" s="66"/>
      <c r="R24" s="66"/>
      <c r="S24" s="45">
        <f t="shared" si="7"/>
        <v>519</v>
      </c>
      <c r="T24" s="74">
        <f t="shared" si="8"/>
        <v>7899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42.7</v>
      </c>
      <c r="D25" s="42">
        <f t="shared" si="5"/>
        <v>45569</v>
      </c>
      <c r="E25" s="192">
        <f t="shared" si="6"/>
        <v>519</v>
      </c>
      <c r="F25" s="127">
        <f t="shared" si="1"/>
        <v>2434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519</v>
      </c>
      <c r="T25" s="74">
        <f t="shared" si="8"/>
        <v>8418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43.7</v>
      </c>
      <c r="D26" s="42">
        <f t="shared" si="5"/>
        <v>45570</v>
      </c>
      <c r="E26" s="192">
        <f t="shared" si="6"/>
        <v>519</v>
      </c>
      <c r="F26" s="127">
        <f t="shared" si="1"/>
        <v>2434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519</v>
      </c>
      <c r="T26" s="74">
        <f t="shared" si="8"/>
        <v>8937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44.7</v>
      </c>
      <c r="D27" s="42">
        <f t="shared" si="5"/>
        <v>45571</v>
      </c>
      <c r="E27" s="192">
        <f t="shared" si="6"/>
        <v>519</v>
      </c>
      <c r="F27" s="127">
        <f t="shared" si="1"/>
        <v>2434</v>
      </c>
      <c r="G27" s="127">
        <f t="shared" si="2"/>
        <v>0</v>
      </c>
      <c r="H27" s="61"/>
      <c r="I27" s="470"/>
      <c r="J27" s="471"/>
      <c r="K27" s="62"/>
      <c r="L27" s="63">
        <v>1500</v>
      </c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519</v>
      </c>
      <c r="T27" s="74">
        <f t="shared" si="8"/>
        <v>9456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45.7</v>
      </c>
      <c r="D28" s="42">
        <f t="shared" si="10"/>
        <v>45572</v>
      </c>
      <c r="E28" s="192">
        <f t="shared" si="6"/>
        <v>519</v>
      </c>
      <c r="F28" s="127">
        <f t="shared" si="1"/>
        <v>2434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97">
        <v>0.59986946570278599</v>
      </c>
      <c r="O28" s="121">
        <f t="shared" si="3"/>
        <v>0</v>
      </c>
      <c r="P28" s="65"/>
      <c r="Q28" s="66"/>
      <c r="R28" s="66"/>
      <c r="S28" s="45">
        <f t="shared" si="7"/>
        <v>519</v>
      </c>
      <c r="T28" s="74">
        <f t="shared" si="8"/>
        <v>9975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46.7</v>
      </c>
      <c r="D29" s="42">
        <f t="shared" si="10"/>
        <v>45573</v>
      </c>
      <c r="E29" s="192">
        <f t="shared" si="6"/>
        <v>519</v>
      </c>
      <c r="F29" s="127">
        <f t="shared" si="1"/>
        <v>2434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519</v>
      </c>
      <c r="T29" s="74">
        <f t="shared" si="8"/>
        <v>10494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47.7</v>
      </c>
      <c r="D30" s="42">
        <f t="shared" si="10"/>
        <v>45574</v>
      </c>
      <c r="E30" s="192">
        <f t="shared" si="6"/>
        <v>519</v>
      </c>
      <c r="F30" s="127">
        <f t="shared" si="1"/>
        <v>2434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519</v>
      </c>
      <c r="T30" s="75">
        <f t="shared" si="8"/>
        <v>11013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48.7</v>
      </c>
      <c r="D31" s="42">
        <f t="shared" si="10"/>
        <v>45575</v>
      </c>
      <c r="E31" s="192">
        <f t="shared" si="6"/>
        <v>519</v>
      </c>
      <c r="F31" s="127">
        <f t="shared" si="1"/>
        <v>2434</v>
      </c>
      <c r="G31" s="127">
        <f t="shared" si="2"/>
        <v>0</v>
      </c>
      <c r="H31" s="61"/>
      <c r="I31" s="470"/>
      <c r="J31" s="471"/>
      <c r="K31" s="62"/>
      <c r="L31" s="63">
        <v>1000</v>
      </c>
      <c r="M31" s="64"/>
      <c r="N31" s="122">
        <v>0.59986946570278599</v>
      </c>
      <c r="O31" s="121">
        <f t="shared" si="3"/>
        <v>599.86946570278599</v>
      </c>
      <c r="P31" s="65"/>
      <c r="Q31" s="66"/>
      <c r="R31" s="66"/>
      <c r="S31" s="45">
        <f t="shared" si="7"/>
        <v>519</v>
      </c>
      <c r="T31" s="74">
        <f t="shared" si="8"/>
        <v>11532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49.7</v>
      </c>
      <c r="D32" s="42">
        <f t="shared" si="10"/>
        <v>45576</v>
      </c>
      <c r="E32" s="192">
        <f t="shared" si="6"/>
        <v>519</v>
      </c>
      <c r="F32" s="127">
        <f t="shared" si="1"/>
        <v>2434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519</v>
      </c>
      <c r="T32" s="74">
        <f t="shared" si="8"/>
        <v>12051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50.7</v>
      </c>
      <c r="D33" s="42">
        <f t="shared" si="10"/>
        <v>45577</v>
      </c>
      <c r="E33" s="192">
        <f t="shared" si="6"/>
        <v>519</v>
      </c>
      <c r="F33" s="127">
        <f t="shared" si="1"/>
        <v>2434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519</v>
      </c>
      <c r="T33" s="74">
        <f t="shared" si="8"/>
        <v>12570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51.7</v>
      </c>
      <c r="D34" s="42">
        <f t="shared" si="10"/>
        <v>45578</v>
      </c>
      <c r="E34" s="192">
        <f t="shared" si="6"/>
        <v>519</v>
      </c>
      <c r="F34" s="127">
        <f t="shared" si="1"/>
        <v>2434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519</v>
      </c>
      <c r="T34" s="74">
        <f t="shared" si="8"/>
        <v>13089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52.7</v>
      </c>
      <c r="D35" s="42">
        <f t="shared" si="10"/>
        <v>45579</v>
      </c>
      <c r="E35" s="192">
        <f t="shared" si="6"/>
        <v>519</v>
      </c>
      <c r="F35" s="127">
        <f t="shared" si="1"/>
        <v>2434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519</v>
      </c>
      <c r="T35" s="74">
        <f t="shared" si="8"/>
        <v>13608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53.7</v>
      </c>
      <c r="D36" s="42">
        <f t="shared" si="10"/>
        <v>45580</v>
      </c>
      <c r="E36" s="192">
        <f t="shared" si="6"/>
        <v>519</v>
      </c>
      <c r="F36" s="127">
        <f t="shared" si="1"/>
        <v>2434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519</v>
      </c>
      <c r="T36" s="74">
        <f t="shared" si="8"/>
        <v>14127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54.7</v>
      </c>
      <c r="D37" s="42">
        <f t="shared" si="10"/>
        <v>45581</v>
      </c>
      <c r="E37" s="192">
        <f t="shared" si="6"/>
        <v>519</v>
      </c>
      <c r="F37" s="127">
        <f t="shared" si="1"/>
        <v>2434</v>
      </c>
      <c r="G37" s="127">
        <f t="shared" si="2"/>
        <v>0</v>
      </c>
      <c r="H37" s="61"/>
      <c r="I37" s="470"/>
      <c r="J37" s="471"/>
      <c r="K37" s="62"/>
      <c r="L37" s="63"/>
      <c r="M37" s="64">
        <v>3000</v>
      </c>
      <c r="N37" s="122">
        <v>0.51001355983590491</v>
      </c>
      <c r="O37" s="121">
        <f t="shared" si="3"/>
        <v>1530.0406795077147</v>
      </c>
      <c r="P37" s="65"/>
      <c r="Q37" s="66"/>
      <c r="R37" s="66"/>
      <c r="S37" s="45">
        <f t="shared" si="7"/>
        <v>519</v>
      </c>
      <c r="T37" s="75">
        <f t="shared" si="8"/>
        <v>14646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55.7</v>
      </c>
      <c r="D38" s="42">
        <f t="shared" si="10"/>
        <v>45582</v>
      </c>
      <c r="E38" s="192">
        <f t="shared" si="6"/>
        <v>519</v>
      </c>
      <c r="F38" s="127">
        <f t="shared" si="1"/>
        <v>2434</v>
      </c>
      <c r="G38" s="127">
        <f t="shared" si="2"/>
        <v>0</v>
      </c>
      <c r="H38" s="61"/>
      <c r="I38" s="470"/>
      <c r="J38" s="471"/>
      <c r="K38" s="62"/>
      <c r="L38" s="63"/>
      <c r="M38" s="64">
        <v>3000</v>
      </c>
      <c r="N38" s="122">
        <v>0.51001355983590491</v>
      </c>
      <c r="O38" s="121">
        <f t="shared" si="3"/>
        <v>1530.0406795077147</v>
      </c>
      <c r="P38" s="65"/>
      <c r="Q38" s="66"/>
      <c r="R38" s="66"/>
      <c r="S38" s="45">
        <f t="shared" si="7"/>
        <v>519</v>
      </c>
      <c r="T38" s="74">
        <f t="shared" si="8"/>
        <v>15165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56.7</v>
      </c>
      <c r="D39" s="42">
        <f t="shared" si="10"/>
        <v>45583</v>
      </c>
      <c r="E39" s="192">
        <f t="shared" si="6"/>
        <v>519</v>
      </c>
      <c r="F39" s="127">
        <f t="shared" si="1"/>
        <v>2434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519</v>
      </c>
      <c r="T39" s="74">
        <f t="shared" si="8"/>
        <v>15684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57.7</v>
      </c>
      <c r="D40" s="42">
        <f t="shared" si="10"/>
        <v>45584</v>
      </c>
      <c r="E40" s="192">
        <f t="shared" si="6"/>
        <v>519</v>
      </c>
      <c r="F40" s="127">
        <f t="shared" si="1"/>
        <v>2434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519</v>
      </c>
      <c r="T40" s="74">
        <f t="shared" si="8"/>
        <v>16203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58.7</v>
      </c>
      <c r="D41" s="42">
        <f t="shared" si="10"/>
        <v>45585</v>
      </c>
      <c r="E41" s="192">
        <f t="shared" si="6"/>
        <v>519</v>
      </c>
      <c r="F41" s="127">
        <f t="shared" si="1"/>
        <v>2434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519</v>
      </c>
      <c r="T41" s="74">
        <f t="shared" si="8"/>
        <v>16722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59.7</v>
      </c>
      <c r="D42" s="42">
        <f t="shared" si="10"/>
        <v>45586</v>
      </c>
      <c r="E42" s="192">
        <f t="shared" si="6"/>
        <v>519</v>
      </c>
      <c r="F42" s="127">
        <f t="shared" si="1"/>
        <v>2434</v>
      </c>
      <c r="G42" s="127">
        <f t="shared" si="2"/>
        <v>0</v>
      </c>
      <c r="H42" s="61"/>
      <c r="I42" s="470"/>
      <c r="J42" s="471"/>
      <c r="K42" s="62"/>
      <c r="L42" s="63"/>
      <c r="M42" s="64">
        <v>2000</v>
      </c>
      <c r="N42" s="122">
        <v>0.51001355983590491</v>
      </c>
      <c r="O42" s="121">
        <f t="shared" si="3"/>
        <v>1020.0271196718098</v>
      </c>
      <c r="P42" s="65" t="s">
        <v>277</v>
      </c>
      <c r="Q42" s="66"/>
      <c r="R42" s="66"/>
      <c r="S42" s="45">
        <f t="shared" si="7"/>
        <v>519</v>
      </c>
      <c r="T42" s="74">
        <f t="shared" si="8"/>
        <v>17241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60.7</v>
      </c>
      <c r="D43" s="42">
        <f t="shared" si="10"/>
        <v>45587</v>
      </c>
      <c r="E43" s="192">
        <f t="shared" si="6"/>
        <v>519</v>
      </c>
      <c r="F43" s="127">
        <f t="shared" si="1"/>
        <v>2434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519</v>
      </c>
      <c r="T43" s="74">
        <f t="shared" si="8"/>
        <v>17760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61.7</v>
      </c>
      <c r="D44" s="42">
        <f t="shared" si="11"/>
        <v>45588</v>
      </c>
      <c r="E44" s="192">
        <f t="shared" si="6"/>
        <v>519</v>
      </c>
      <c r="F44" s="127">
        <f t="shared" si="1"/>
        <v>2434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519</v>
      </c>
      <c r="T44" s="75">
        <f t="shared" si="8"/>
        <v>18279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62.7</v>
      </c>
      <c r="D45" s="42">
        <f t="shared" si="11"/>
        <v>45589</v>
      </c>
      <c r="E45" s="192">
        <f t="shared" si="6"/>
        <v>519</v>
      </c>
      <c r="F45" s="127">
        <f t="shared" si="1"/>
        <v>2434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519</v>
      </c>
      <c r="T45" s="74">
        <f>T44+S45</f>
        <v>18798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63.7</v>
      </c>
      <c r="D46" s="42">
        <f t="shared" si="11"/>
        <v>45590</v>
      </c>
      <c r="E46" s="192">
        <f t="shared" si="6"/>
        <v>519</v>
      </c>
      <c r="F46" s="127">
        <f t="shared" si="1"/>
        <v>2434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519</v>
      </c>
      <c r="T46" s="74">
        <f>T45+S46</f>
        <v>19317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64.7</v>
      </c>
      <c r="D47" s="42">
        <f t="shared" si="11"/>
        <v>45591</v>
      </c>
      <c r="E47" s="192">
        <f t="shared" si="6"/>
        <v>519</v>
      </c>
      <c r="F47" s="127">
        <f t="shared" si="1"/>
        <v>2434</v>
      </c>
      <c r="G47" s="127">
        <f t="shared" si="2"/>
        <v>21.36</v>
      </c>
      <c r="H47" s="61">
        <v>1</v>
      </c>
      <c r="I47" s="470" t="s">
        <v>155</v>
      </c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518</v>
      </c>
      <c r="T47" s="74">
        <f t="shared" si="8"/>
        <v>19835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65.7</v>
      </c>
      <c r="D48" s="42">
        <f t="shared" si="11"/>
        <v>45592</v>
      </c>
      <c r="E48" s="192">
        <f t="shared" si="6"/>
        <v>518</v>
      </c>
      <c r="F48" s="127">
        <f t="shared" si="1"/>
        <v>2434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518</v>
      </c>
      <c r="T48" s="74">
        <f t="shared" si="8"/>
        <v>20353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66.7</v>
      </c>
      <c r="D49" s="42">
        <f t="shared" si="11"/>
        <v>45593</v>
      </c>
      <c r="E49" s="192">
        <f t="shared" si="6"/>
        <v>0</v>
      </c>
      <c r="F49" s="127">
        <f t="shared" si="1"/>
        <v>2434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 t="s">
        <v>276</v>
      </c>
      <c r="Q49" s="66">
        <v>518</v>
      </c>
      <c r="R49" s="66">
        <v>14599</v>
      </c>
      <c r="S49" s="45">
        <f t="shared" si="7"/>
        <v>0</v>
      </c>
      <c r="T49" s="74">
        <f t="shared" si="8"/>
        <v>20353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67.7</v>
      </c>
      <c r="D50" s="42">
        <f t="shared" si="11"/>
        <v>45594</v>
      </c>
      <c r="E50" s="192">
        <f t="shared" si="6"/>
        <v>0</v>
      </c>
      <c r="F50" s="127">
        <f t="shared" si="1"/>
        <v>2434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20353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68.7</v>
      </c>
      <c r="D51" s="42">
        <f t="shared" si="11"/>
        <v>45595</v>
      </c>
      <c r="E51" s="192">
        <f t="shared" si="6"/>
        <v>0</v>
      </c>
      <c r="F51" s="127">
        <f t="shared" si="1"/>
        <v>2434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20353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69.7</v>
      </c>
      <c r="D52" s="42">
        <f t="shared" si="11"/>
        <v>45596</v>
      </c>
      <c r="E52" s="192">
        <f t="shared" si="6"/>
        <v>0</v>
      </c>
      <c r="F52" s="127">
        <f t="shared" si="1"/>
        <v>2434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20353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70.7</v>
      </c>
      <c r="D53" s="42">
        <f t="shared" si="11"/>
        <v>45597</v>
      </c>
      <c r="E53" s="192">
        <f t="shared" si="6"/>
        <v>0</v>
      </c>
      <c r="F53" s="127">
        <f t="shared" si="1"/>
        <v>2434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20353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71.7</v>
      </c>
      <c r="D54" s="42">
        <f t="shared" si="11"/>
        <v>45598</v>
      </c>
      <c r="E54" s="192">
        <f t="shared" si="6"/>
        <v>0</v>
      </c>
      <c r="F54" s="127">
        <f t="shared" si="1"/>
        <v>2434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20353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72.7</v>
      </c>
      <c r="D55" s="42">
        <f t="shared" si="11"/>
        <v>45599</v>
      </c>
      <c r="E55" s="192">
        <f t="shared" si="6"/>
        <v>0</v>
      </c>
      <c r="F55" s="127">
        <f t="shared" si="1"/>
        <v>2434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20353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73.7</v>
      </c>
      <c r="D56" s="42">
        <f t="shared" si="11"/>
        <v>45600</v>
      </c>
      <c r="E56" s="192">
        <f t="shared" si="6"/>
        <v>0</v>
      </c>
      <c r="F56" s="127">
        <f t="shared" si="1"/>
        <v>2434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20353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74.7</v>
      </c>
      <c r="D57" s="42">
        <f t="shared" si="11"/>
        <v>45601</v>
      </c>
      <c r="E57" s="192">
        <f>E56-H56-Q57</f>
        <v>0</v>
      </c>
      <c r="F57" s="127">
        <f t="shared" si="1"/>
        <v>2434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20353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75.7</v>
      </c>
      <c r="D58" s="44">
        <f t="shared" si="11"/>
        <v>45602</v>
      </c>
      <c r="E58" s="192">
        <f>E57-H57-Q58</f>
        <v>0</v>
      </c>
      <c r="F58" s="127">
        <f t="shared" si="1"/>
        <v>2434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20353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22.46</v>
      </c>
      <c r="H59" s="46">
        <f>SUM(H10:H58)</f>
        <v>2</v>
      </c>
      <c r="I59" s="485"/>
      <c r="J59" s="486"/>
      <c r="K59" s="480">
        <f>SUM(K10:M58)</f>
        <v>17900</v>
      </c>
      <c r="L59" s="481"/>
      <c r="M59" s="482"/>
      <c r="N59" s="120"/>
      <c r="O59" s="120">
        <f>SUM(O10:O58)</f>
        <v>9423.7079971536623</v>
      </c>
      <c r="P59" s="47"/>
      <c r="Q59" s="48">
        <f>SUM(Q10:Q58)</f>
        <v>588</v>
      </c>
      <c r="R59" s="48">
        <f>SUM(R10:R58)</f>
        <v>15208</v>
      </c>
      <c r="S59" s="49"/>
      <c r="T59" s="77">
        <f t="shared" si="12"/>
        <v>20353</v>
      </c>
      <c r="U59" s="78"/>
      <c r="V59" s="78"/>
      <c r="W59" s="151"/>
      <c r="X59" s="152"/>
      <c r="Y59" s="154">
        <f>SUM(Y10:Y30)</f>
        <v>210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5000-000000000000}">
      <formula1>$AA$10:$AA$25</formula1>
    </dataValidation>
  </dataValidation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00B050"/>
  </sheetPr>
  <dimension ref="A1:AL101"/>
  <sheetViews>
    <sheetView topLeftCell="I1" workbookViewId="0">
      <selection activeCell="N43" sqref="N43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47.4257812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2433</v>
      </c>
      <c r="E2" s="445"/>
      <c r="F2" s="446"/>
      <c r="G2" s="139"/>
      <c r="H2" s="413" t="s">
        <v>2</v>
      </c>
      <c r="I2" s="414"/>
      <c r="J2" s="442">
        <v>635</v>
      </c>
      <c r="K2" s="443"/>
      <c r="L2" s="29" t="s">
        <v>3</v>
      </c>
      <c r="M2" s="165">
        <f>T59</f>
        <v>21115</v>
      </c>
      <c r="N2" s="29" t="s">
        <v>14</v>
      </c>
      <c r="O2" s="181">
        <f>K59</f>
        <v>19200</v>
      </c>
      <c r="P2" s="29" t="s">
        <v>40</v>
      </c>
      <c r="Q2" s="53"/>
      <c r="R2" s="186" t="s">
        <v>236</v>
      </c>
      <c r="S2" s="160">
        <f>Y59</f>
        <v>300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64</v>
      </c>
      <c r="E3" s="448"/>
      <c r="F3" s="449"/>
      <c r="G3" s="140"/>
      <c r="H3" s="392" t="s">
        <v>4</v>
      </c>
      <c r="I3" s="393"/>
      <c r="J3" s="440">
        <v>4747.5</v>
      </c>
      <c r="K3" s="441"/>
      <c r="L3" s="28" t="s">
        <v>113</v>
      </c>
      <c r="M3" s="166">
        <f>J3/J2</f>
        <v>7.4763779527559056</v>
      </c>
      <c r="N3" s="171" t="s">
        <v>15</v>
      </c>
      <c r="O3" s="182">
        <f>(O2/(J7-J3))</f>
        <v>1.6729839236701085</v>
      </c>
      <c r="P3" s="171" t="s">
        <v>41</v>
      </c>
      <c r="Q3" s="54"/>
      <c r="R3" s="187" t="s">
        <v>237</v>
      </c>
      <c r="S3" s="161">
        <f>G59</f>
        <v>35.5</v>
      </c>
    </row>
    <row r="4" spans="1:38" ht="18.75" x14ac:dyDescent="0.3">
      <c r="A4" s="387" t="s">
        <v>5</v>
      </c>
      <c r="B4" s="388"/>
      <c r="C4" s="389"/>
      <c r="D4" s="436">
        <v>45547</v>
      </c>
      <c r="E4" s="437"/>
      <c r="F4" s="438"/>
      <c r="G4" s="138"/>
      <c r="H4" s="433" t="s">
        <v>6</v>
      </c>
      <c r="I4" s="434"/>
      <c r="J4" s="395">
        <f>H59</f>
        <v>5</v>
      </c>
      <c r="K4" s="435"/>
      <c r="L4" s="30" t="s">
        <v>7</v>
      </c>
      <c r="M4" s="167">
        <f>(SUM(H10:H20)/J2)+(SUM(H21:H58)/(J2-J5-AB2))</f>
        <v>8.7781241228523724E-3</v>
      </c>
      <c r="N4" s="175" t="s">
        <v>111</v>
      </c>
      <c r="O4" s="183">
        <f>O59</f>
        <v>11006.154657113633</v>
      </c>
      <c r="P4" s="172" t="s">
        <v>39</v>
      </c>
      <c r="Q4" s="54"/>
      <c r="R4" s="187" t="s">
        <v>242</v>
      </c>
      <c r="S4" s="161">
        <f>O2-S3-S2</f>
        <v>18864.5</v>
      </c>
    </row>
    <row r="5" spans="1:38" ht="18.75" x14ac:dyDescent="0.3">
      <c r="A5" s="387" t="s">
        <v>8</v>
      </c>
      <c r="B5" s="388"/>
      <c r="C5" s="389"/>
      <c r="D5" s="436">
        <v>45586</v>
      </c>
      <c r="E5" s="437"/>
      <c r="F5" s="438"/>
      <c r="G5" s="138"/>
      <c r="H5" s="433" t="s">
        <v>106</v>
      </c>
      <c r="I5" s="434"/>
      <c r="J5" s="395">
        <f>SUM(Q10:Q25)</f>
        <v>100</v>
      </c>
      <c r="K5" s="435"/>
      <c r="L5" s="30" t="s">
        <v>10</v>
      </c>
      <c r="M5" s="168">
        <f>((J7-J3)/M2)*1000</f>
        <v>543.5235614492068</v>
      </c>
      <c r="N5" s="173" t="s">
        <v>112</v>
      </c>
      <c r="O5" s="184">
        <f>O4/(J7-J3)</f>
        <v>0.95901665639468769</v>
      </c>
      <c r="P5" s="173" t="s">
        <v>42</v>
      </c>
      <c r="Q5" s="54"/>
      <c r="R5" s="187" t="s">
        <v>238</v>
      </c>
      <c r="S5" s="161">
        <f>S4/J6</f>
        <v>35.593396226415095</v>
      </c>
    </row>
    <row r="6" spans="1:38" ht="18.75" x14ac:dyDescent="0.3">
      <c r="A6" s="387" t="s">
        <v>11</v>
      </c>
      <c r="B6" s="388"/>
      <c r="C6" s="389"/>
      <c r="D6" s="447">
        <v>27.4</v>
      </c>
      <c r="E6" s="448"/>
      <c r="F6" s="449"/>
      <c r="G6" s="140"/>
      <c r="H6" s="433" t="s">
        <v>107</v>
      </c>
      <c r="I6" s="434"/>
      <c r="J6" s="395">
        <f>Q59-J5</f>
        <v>530</v>
      </c>
      <c r="K6" s="435"/>
      <c r="L6" s="28" t="s">
        <v>109</v>
      </c>
      <c r="M6" s="169">
        <f>SUM(R40:R58)/SUM(Q40:Q58)</f>
        <v>28.960377358490565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66.400000000000006</v>
      </c>
      <c r="E7" s="464"/>
      <c r="F7" s="465"/>
      <c r="G7" s="141"/>
      <c r="H7" s="459" t="s">
        <v>12</v>
      </c>
      <c r="I7" s="460"/>
      <c r="J7" s="461">
        <f>R59</f>
        <v>16224</v>
      </c>
      <c r="K7" s="462"/>
      <c r="L7" s="31" t="s">
        <v>110</v>
      </c>
      <c r="M7" s="170">
        <f>SUM(R10:R25)/SUM(Q10:Q25)</f>
        <v>8.75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27.4</v>
      </c>
      <c r="D10" s="41">
        <f>D4</f>
        <v>45547</v>
      </c>
      <c r="E10" s="192">
        <f>J2</f>
        <v>635</v>
      </c>
      <c r="F10" s="127">
        <f>D$2</f>
        <v>2433</v>
      </c>
      <c r="G10" s="127">
        <f>H10*X10</f>
        <v>0</v>
      </c>
      <c r="H10" s="55"/>
      <c r="I10" s="468"/>
      <c r="J10" s="469"/>
      <c r="K10" s="56">
        <v>2400</v>
      </c>
      <c r="L10" s="57"/>
      <c r="M10" s="58"/>
      <c r="N10" s="198">
        <v>0.72682613510404481</v>
      </c>
      <c r="O10" s="121">
        <f>SUM(K10:M10)*N10</f>
        <v>1744.3827242497075</v>
      </c>
      <c r="P10" s="119" t="s">
        <v>174</v>
      </c>
      <c r="Q10" s="60"/>
      <c r="R10" s="60"/>
      <c r="S10" s="45">
        <f>E10-H10-Q10</f>
        <v>635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28.4</v>
      </c>
      <c r="D11" s="42">
        <f>D10+1</f>
        <v>45548</v>
      </c>
      <c r="E11" s="192">
        <f>E10-H10-Q11</f>
        <v>635</v>
      </c>
      <c r="F11" s="127">
        <f t="shared" ref="F11:F58" si="1">D$2</f>
        <v>2433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 t="s">
        <v>230</v>
      </c>
      <c r="Q11" s="66"/>
      <c r="R11" s="66"/>
      <c r="S11" s="45">
        <f>S10-H11-Q11</f>
        <v>635</v>
      </c>
      <c r="T11" s="74">
        <f>T10+S11</f>
        <v>635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29.4</v>
      </c>
      <c r="D12" s="42">
        <f t="shared" si="5"/>
        <v>45549</v>
      </c>
      <c r="E12" s="192">
        <f t="shared" ref="E12:E56" si="6">E11-H11-Q12</f>
        <v>635</v>
      </c>
      <c r="F12" s="127">
        <f t="shared" si="1"/>
        <v>2433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118" t="s">
        <v>231</v>
      </c>
      <c r="Q12" s="66"/>
      <c r="R12" s="66"/>
      <c r="S12" s="45">
        <f t="shared" ref="S12:S58" si="7">S11-H12-Q12</f>
        <v>635</v>
      </c>
      <c r="T12" s="74">
        <f t="shared" ref="T12:T51" si="8">T11+S12</f>
        <v>1270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30.4</v>
      </c>
      <c r="D13" s="42">
        <f t="shared" si="5"/>
        <v>45550</v>
      </c>
      <c r="E13" s="192">
        <f t="shared" si="6"/>
        <v>635</v>
      </c>
      <c r="F13" s="127">
        <f t="shared" si="1"/>
        <v>2433</v>
      </c>
      <c r="G13" s="127">
        <f t="shared" si="2"/>
        <v>0.8</v>
      </c>
      <c r="H13" s="61">
        <v>1</v>
      </c>
      <c r="I13" s="470" t="s">
        <v>148</v>
      </c>
      <c r="J13" s="471"/>
      <c r="K13" s="62"/>
      <c r="L13" s="63"/>
      <c r="M13" s="64"/>
      <c r="N13" s="122"/>
      <c r="O13" s="121">
        <f t="shared" si="3"/>
        <v>0</v>
      </c>
      <c r="P13" s="118" t="s">
        <v>231</v>
      </c>
      <c r="Q13" s="66"/>
      <c r="R13" s="66"/>
      <c r="S13" s="45">
        <f>S12-H13-Q13</f>
        <v>634</v>
      </c>
      <c r="T13" s="74">
        <f t="shared" si="8"/>
        <v>1904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31.4</v>
      </c>
      <c r="D14" s="42">
        <f t="shared" si="5"/>
        <v>45551</v>
      </c>
      <c r="E14" s="192">
        <f t="shared" si="6"/>
        <v>634</v>
      </c>
      <c r="F14" s="127">
        <f t="shared" si="1"/>
        <v>2433</v>
      </c>
      <c r="G14" s="127">
        <f t="shared" si="2"/>
        <v>0</v>
      </c>
      <c r="H14" s="61"/>
      <c r="I14" s="470"/>
      <c r="J14" s="471"/>
      <c r="K14" s="62"/>
      <c r="L14" s="63">
        <v>1000</v>
      </c>
      <c r="M14" s="64"/>
      <c r="N14" s="197">
        <v>0.59986946570278599</v>
      </c>
      <c r="O14" s="121">
        <f t="shared" si="3"/>
        <v>599.86946570278599</v>
      </c>
      <c r="P14" s="118" t="s">
        <v>231</v>
      </c>
      <c r="Q14" s="66"/>
      <c r="R14" s="66"/>
      <c r="S14" s="45">
        <f t="shared" si="7"/>
        <v>634</v>
      </c>
      <c r="T14" s="74">
        <f t="shared" si="8"/>
        <v>2538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32.4</v>
      </c>
      <c r="D15" s="42">
        <f t="shared" si="5"/>
        <v>45552</v>
      </c>
      <c r="E15" s="192">
        <f>E14-H14-Q15</f>
        <v>634</v>
      </c>
      <c r="F15" s="127">
        <f t="shared" si="1"/>
        <v>2433</v>
      </c>
      <c r="G15" s="127">
        <f t="shared" si="2"/>
        <v>0</v>
      </c>
      <c r="H15" s="61"/>
      <c r="I15" s="470"/>
      <c r="J15" s="471"/>
      <c r="K15" s="62"/>
      <c r="L15" s="63">
        <v>2000</v>
      </c>
      <c r="M15" s="64"/>
      <c r="N15" s="197">
        <v>0.59986946570278599</v>
      </c>
      <c r="O15" s="121">
        <f t="shared" si="3"/>
        <v>1199.738931405572</v>
      </c>
      <c r="P15" s="118" t="s">
        <v>231</v>
      </c>
      <c r="Q15" s="66"/>
      <c r="R15" s="66"/>
      <c r="S15" s="45">
        <f t="shared" si="7"/>
        <v>634</v>
      </c>
      <c r="T15" s="74">
        <f t="shared" si="8"/>
        <v>3172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33.4</v>
      </c>
      <c r="D16" s="42">
        <f t="shared" si="5"/>
        <v>45553</v>
      </c>
      <c r="E16" s="192">
        <f t="shared" si="6"/>
        <v>634</v>
      </c>
      <c r="F16" s="127">
        <f t="shared" si="1"/>
        <v>2433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634</v>
      </c>
      <c r="T16" s="75">
        <f t="shared" si="8"/>
        <v>3806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34.4</v>
      </c>
      <c r="D17" s="42">
        <f t="shared" si="5"/>
        <v>45554</v>
      </c>
      <c r="E17" s="192">
        <f t="shared" si="6"/>
        <v>634</v>
      </c>
      <c r="F17" s="127">
        <f t="shared" si="1"/>
        <v>2433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634</v>
      </c>
      <c r="T17" s="74">
        <f t="shared" si="8"/>
        <v>4440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35.4</v>
      </c>
      <c r="D18" s="42">
        <f t="shared" si="5"/>
        <v>45555</v>
      </c>
      <c r="E18" s="192">
        <f>E17-H17-Q18</f>
        <v>634</v>
      </c>
      <c r="F18" s="127">
        <f t="shared" si="1"/>
        <v>2433</v>
      </c>
      <c r="G18" s="127">
        <f t="shared" si="2"/>
        <v>0</v>
      </c>
      <c r="H18" s="61"/>
      <c r="I18" s="470"/>
      <c r="J18" s="471"/>
      <c r="K18" s="62"/>
      <c r="L18" s="63">
        <v>1000</v>
      </c>
      <c r="M18" s="64"/>
      <c r="N18" s="197">
        <v>0.59986946570278599</v>
      </c>
      <c r="O18" s="121">
        <f t="shared" si="3"/>
        <v>599.86946570278599</v>
      </c>
      <c r="P18" s="65"/>
      <c r="Q18" s="66"/>
      <c r="R18" s="66"/>
      <c r="S18" s="45">
        <f t="shared" si="7"/>
        <v>634</v>
      </c>
      <c r="T18" s="74">
        <f t="shared" si="8"/>
        <v>5074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36.4</v>
      </c>
      <c r="D19" s="42">
        <f t="shared" si="5"/>
        <v>45556</v>
      </c>
      <c r="E19" s="192">
        <f t="shared" si="6"/>
        <v>634</v>
      </c>
      <c r="F19" s="127">
        <f t="shared" si="1"/>
        <v>2433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634</v>
      </c>
      <c r="T19" s="74">
        <f t="shared" si="8"/>
        <v>5708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37.4</v>
      </c>
      <c r="D20" s="42">
        <f t="shared" si="5"/>
        <v>45557</v>
      </c>
      <c r="E20" s="192">
        <f t="shared" si="6"/>
        <v>534</v>
      </c>
      <c r="F20" s="127">
        <f t="shared" si="1"/>
        <v>2433</v>
      </c>
      <c r="G20" s="127">
        <f t="shared" si="2"/>
        <v>2.8999999999999995</v>
      </c>
      <c r="H20" s="61">
        <v>1</v>
      </c>
      <c r="I20" s="470" t="s">
        <v>147</v>
      </c>
      <c r="J20" s="471"/>
      <c r="K20" s="62"/>
      <c r="L20" s="63"/>
      <c r="M20" s="64"/>
      <c r="N20" s="122"/>
      <c r="O20" s="121">
        <f t="shared" si="3"/>
        <v>0</v>
      </c>
      <c r="P20" s="118" t="s">
        <v>195</v>
      </c>
      <c r="Q20" s="66">
        <v>100</v>
      </c>
      <c r="R20" s="66">
        <v>875</v>
      </c>
      <c r="S20" s="45">
        <f t="shared" si="7"/>
        <v>533</v>
      </c>
      <c r="T20" s="74">
        <f t="shared" si="8"/>
        <v>6241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300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38.4</v>
      </c>
      <c r="D21" s="42">
        <f t="shared" si="5"/>
        <v>45558</v>
      </c>
      <c r="E21" s="192">
        <f t="shared" si="6"/>
        <v>533</v>
      </c>
      <c r="F21" s="127">
        <f t="shared" si="1"/>
        <v>2433</v>
      </c>
      <c r="G21" s="127">
        <f t="shared" si="2"/>
        <v>3.2799999999999994</v>
      </c>
      <c r="H21" s="61">
        <v>1</v>
      </c>
      <c r="I21" s="470" t="s">
        <v>147</v>
      </c>
      <c r="J21" s="471"/>
      <c r="K21" s="62"/>
      <c r="L21" s="63"/>
      <c r="M21" s="64"/>
      <c r="N21" s="122"/>
      <c r="O21" s="121">
        <f t="shared" si="3"/>
        <v>0</v>
      </c>
      <c r="P21" s="65"/>
      <c r="Q21" s="66"/>
      <c r="R21" s="66"/>
      <c r="S21" s="45">
        <f t="shared" si="7"/>
        <v>532</v>
      </c>
      <c r="T21" s="74">
        <f t="shared" si="8"/>
        <v>6773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39.4</v>
      </c>
      <c r="D22" s="42">
        <f t="shared" si="5"/>
        <v>45559</v>
      </c>
      <c r="E22" s="192">
        <f t="shared" si="6"/>
        <v>532</v>
      </c>
      <c r="F22" s="127">
        <f t="shared" si="1"/>
        <v>2433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532</v>
      </c>
      <c r="T22" s="74">
        <f t="shared" si="8"/>
        <v>7305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40.4</v>
      </c>
      <c r="D23" s="42">
        <f t="shared" si="5"/>
        <v>45560</v>
      </c>
      <c r="E23" s="192">
        <f t="shared" si="6"/>
        <v>532</v>
      </c>
      <c r="F23" s="127">
        <f t="shared" si="1"/>
        <v>2433</v>
      </c>
      <c r="G23" s="127">
        <f t="shared" si="2"/>
        <v>0</v>
      </c>
      <c r="H23" s="61"/>
      <c r="I23" s="470"/>
      <c r="J23" s="471"/>
      <c r="K23" s="62"/>
      <c r="L23" s="63">
        <v>2000</v>
      </c>
      <c r="M23" s="64"/>
      <c r="N23" s="197">
        <v>0.59986946570278599</v>
      </c>
      <c r="O23" s="121">
        <f t="shared" si="3"/>
        <v>1199.738931405572</v>
      </c>
      <c r="P23" s="65"/>
      <c r="Q23" s="66"/>
      <c r="R23" s="66"/>
      <c r="S23" s="45">
        <f t="shared" si="7"/>
        <v>532</v>
      </c>
      <c r="T23" s="75">
        <f t="shared" si="8"/>
        <v>7837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41.4</v>
      </c>
      <c r="D24" s="42">
        <f t="shared" si="5"/>
        <v>45561</v>
      </c>
      <c r="E24" s="192">
        <f t="shared" si="6"/>
        <v>532</v>
      </c>
      <c r="F24" s="127">
        <f t="shared" si="1"/>
        <v>2433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532</v>
      </c>
      <c r="T24" s="74">
        <f t="shared" si="8"/>
        <v>8369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42.4</v>
      </c>
      <c r="D25" s="42">
        <f t="shared" si="5"/>
        <v>45562</v>
      </c>
      <c r="E25" s="192">
        <f t="shared" si="6"/>
        <v>532</v>
      </c>
      <c r="F25" s="127">
        <f t="shared" si="1"/>
        <v>2433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532</v>
      </c>
      <c r="T25" s="74">
        <f t="shared" si="8"/>
        <v>8901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43.4</v>
      </c>
      <c r="D26" s="42">
        <f t="shared" si="5"/>
        <v>45563</v>
      </c>
      <c r="E26" s="192">
        <f t="shared" si="6"/>
        <v>532</v>
      </c>
      <c r="F26" s="127">
        <f t="shared" si="1"/>
        <v>2433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532</v>
      </c>
      <c r="T26" s="74">
        <f t="shared" si="8"/>
        <v>9433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44.4</v>
      </c>
      <c r="D27" s="42">
        <f t="shared" si="5"/>
        <v>45564</v>
      </c>
      <c r="E27" s="192">
        <f t="shared" si="6"/>
        <v>532</v>
      </c>
      <c r="F27" s="127">
        <f t="shared" si="1"/>
        <v>2433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532</v>
      </c>
      <c r="T27" s="74">
        <f t="shared" si="8"/>
        <v>9965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45.4</v>
      </c>
      <c r="D28" s="42">
        <f t="shared" si="10"/>
        <v>45565</v>
      </c>
      <c r="E28" s="192">
        <f t="shared" si="6"/>
        <v>532</v>
      </c>
      <c r="F28" s="127">
        <f t="shared" si="1"/>
        <v>2433</v>
      </c>
      <c r="G28" s="127">
        <f t="shared" si="2"/>
        <v>6.1599999999999984</v>
      </c>
      <c r="H28" s="61">
        <v>1</v>
      </c>
      <c r="I28" s="470" t="s">
        <v>147</v>
      </c>
      <c r="J28" s="471"/>
      <c r="K28" s="62"/>
      <c r="L28" s="63">
        <v>2000</v>
      </c>
      <c r="M28" s="64"/>
      <c r="N28" s="197">
        <v>0.59986946570278599</v>
      </c>
      <c r="O28" s="121">
        <f t="shared" si="3"/>
        <v>1199.738931405572</v>
      </c>
      <c r="P28" s="65"/>
      <c r="Q28" s="66"/>
      <c r="R28" s="66"/>
      <c r="S28" s="45">
        <f t="shared" si="7"/>
        <v>531</v>
      </c>
      <c r="T28" s="74">
        <f t="shared" si="8"/>
        <v>10496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46.4</v>
      </c>
      <c r="D29" s="42">
        <f t="shared" si="10"/>
        <v>45566</v>
      </c>
      <c r="E29" s="192">
        <f t="shared" si="6"/>
        <v>531</v>
      </c>
      <c r="F29" s="127">
        <f t="shared" si="1"/>
        <v>2433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531</v>
      </c>
      <c r="T29" s="74">
        <f t="shared" si="8"/>
        <v>11027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47.4</v>
      </c>
      <c r="D30" s="42">
        <f t="shared" si="10"/>
        <v>45567</v>
      </c>
      <c r="E30" s="192">
        <f t="shared" si="6"/>
        <v>531</v>
      </c>
      <c r="F30" s="127">
        <f t="shared" si="1"/>
        <v>2433</v>
      </c>
      <c r="G30" s="127">
        <f t="shared" si="2"/>
        <v>0</v>
      </c>
      <c r="H30" s="61"/>
      <c r="I30" s="470"/>
      <c r="J30" s="471"/>
      <c r="K30" s="62"/>
      <c r="L30" s="63"/>
      <c r="M30" s="64">
        <v>1000</v>
      </c>
      <c r="N30" s="197">
        <v>0.50685066992161454</v>
      </c>
      <c r="O30" s="121">
        <f t="shared" si="3"/>
        <v>506.85066992161455</v>
      </c>
      <c r="P30" s="65"/>
      <c r="Q30" s="66"/>
      <c r="R30" s="66"/>
      <c r="S30" s="45">
        <f t="shared" si="7"/>
        <v>531</v>
      </c>
      <c r="T30" s="75">
        <f t="shared" si="8"/>
        <v>11558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48.4</v>
      </c>
      <c r="D31" s="42">
        <f t="shared" si="10"/>
        <v>45568</v>
      </c>
      <c r="E31" s="192">
        <f t="shared" si="6"/>
        <v>531</v>
      </c>
      <c r="F31" s="127">
        <f t="shared" si="1"/>
        <v>2433</v>
      </c>
      <c r="G31" s="127">
        <f t="shared" si="2"/>
        <v>0</v>
      </c>
      <c r="H31" s="61"/>
      <c r="I31" s="470"/>
      <c r="J31" s="471"/>
      <c r="K31" s="62"/>
      <c r="L31" s="63"/>
      <c r="M31" s="64">
        <v>2000</v>
      </c>
      <c r="N31" s="197">
        <v>0.50685066992161454</v>
      </c>
      <c r="O31" s="121">
        <f t="shared" si="3"/>
        <v>1013.7013398432291</v>
      </c>
      <c r="P31" s="65"/>
      <c r="Q31" s="66"/>
      <c r="R31" s="66"/>
      <c r="S31" s="45">
        <f t="shared" si="7"/>
        <v>531</v>
      </c>
      <c r="T31" s="74">
        <f t="shared" si="8"/>
        <v>12089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49.4</v>
      </c>
      <c r="D32" s="42">
        <f t="shared" si="10"/>
        <v>45569</v>
      </c>
      <c r="E32" s="192">
        <f t="shared" si="6"/>
        <v>531</v>
      </c>
      <c r="F32" s="127">
        <f t="shared" si="1"/>
        <v>2433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531</v>
      </c>
      <c r="T32" s="74">
        <f t="shared" si="8"/>
        <v>12620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50.4</v>
      </c>
      <c r="D33" s="42">
        <f t="shared" si="10"/>
        <v>45570</v>
      </c>
      <c r="E33" s="192">
        <f t="shared" si="6"/>
        <v>531</v>
      </c>
      <c r="F33" s="127">
        <f t="shared" si="1"/>
        <v>2433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531</v>
      </c>
      <c r="T33" s="74">
        <f t="shared" si="8"/>
        <v>13151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51.4</v>
      </c>
      <c r="D34" s="42">
        <f t="shared" si="10"/>
        <v>45571</v>
      </c>
      <c r="E34" s="192">
        <f t="shared" si="6"/>
        <v>531</v>
      </c>
      <c r="F34" s="127">
        <f t="shared" si="1"/>
        <v>2433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531</v>
      </c>
      <c r="T34" s="74">
        <f t="shared" si="8"/>
        <v>13682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52.4</v>
      </c>
      <c r="D35" s="42">
        <f t="shared" si="10"/>
        <v>45572</v>
      </c>
      <c r="E35" s="192">
        <f t="shared" si="6"/>
        <v>531</v>
      </c>
      <c r="F35" s="127">
        <f t="shared" si="1"/>
        <v>2433</v>
      </c>
      <c r="G35" s="127">
        <f t="shared" si="2"/>
        <v>0</v>
      </c>
      <c r="H35" s="61"/>
      <c r="I35" s="470"/>
      <c r="J35" s="471"/>
      <c r="K35" s="62"/>
      <c r="L35" s="63"/>
      <c r="M35" s="64">
        <v>3000</v>
      </c>
      <c r="N35" s="197">
        <v>0.50685066992161454</v>
      </c>
      <c r="O35" s="121">
        <f t="shared" si="3"/>
        <v>1520.5520097648437</v>
      </c>
      <c r="P35" s="65"/>
      <c r="Q35" s="66"/>
      <c r="R35" s="66"/>
      <c r="S35" s="45">
        <f t="shared" si="7"/>
        <v>531</v>
      </c>
      <c r="T35" s="74">
        <f t="shared" si="8"/>
        <v>14213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53.4</v>
      </c>
      <c r="D36" s="42">
        <f t="shared" si="10"/>
        <v>45573</v>
      </c>
      <c r="E36" s="192">
        <f t="shared" si="6"/>
        <v>531</v>
      </c>
      <c r="F36" s="127">
        <f t="shared" si="1"/>
        <v>2433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531</v>
      </c>
      <c r="T36" s="74">
        <f t="shared" si="8"/>
        <v>14744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54.4</v>
      </c>
      <c r="D37" s="42">
        <f t="shared" si="10"/>
        <v>45574</v>
      </c>
      <c r="E37" s="192">
        <f t="shared" si="6"/>
        <v>531</v>
      </c>
      <c r="F37" s="127">
        <f t="shared" si="1"/>
        <v>2433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531</v>
      </c>
      <c r="T37" s="75">
        <f t="shared" si="8"/>
        <v>15275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55.4</v>
      </c>
      <c r="D38" s="42">
        <f t="shared" si="10"/>
        <v>45575</v>
      </c>
      <c r="E38" s="192">
        <f t="shared" si="6"/>
        <v>531</v>
      </c>
      <c r="F38" s="127">
        <f t="shared" si="1"/>
        <v>2433</v>
      </c>
      <c r="G38" s="127">
        <f t="shared" si="2"/>
        <v>0</v>
      </c>
      <c r="H38" s="61"/>
      <c r="I38" s="470"/>
      <c r="J38" s="471"/>
      <c r="K38" s="62"/>
      <c r="L38" s="63"/>
      <c r="M38" s="64">
        <v>2000</v>
      </c>
      <c r="N38" s="122">
        <v>0.50685066992161454</v>
      </c>
      <c r="O38" s="121">
        <f t="shared" si="3"/>
        <v>1013.7013398432291</v>
      </c>
      <c r="P38" s="65"/>
      <c r="Q38" s="66"/>
      <c r="R38" s="66"/>
      <c r="S38" s="45">
        <f t="shared" si="7"/>
        <v>531</v>
      </c>
      <c r="T38" s="74">
        <f t="shared" si="8"/>
        <v>15806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56.4</v>
      </c>
      <c r="D39" s="42">
        <f t="shared" si="10"/>
        <v>45576</v>
      </c>
      <c r="E39" s="192">
        <f t="shared" si="6"/>
        <v>531</v>
      </c>
      <c r="F39" s="127">
        <f t="shared" si="1"/>
        <v>2433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531</v>
      </c>
      <c r="T39" s="74">
        <f t="shared" si="8"/>
        <v>16337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57.4</v>
      </c>
      <c r="D40" s="42">
        <f t="shared" si="10"/>
        <v>45577</v>
      </c>
      <c r="E40" s="192">
        <f t="shared" si="6"/>
        <v>531</v>
      </c>
      <c r="F40" s="127">
        <f t="shared" si="1"/>
        <v>2433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531</v>
      </c>
      <c r="T40" s="74">
        <f t="shared" si="8"/>
        <v>16868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58.4</v>
      </c>
      <c r="D41" s="42">
        <f t="shared" si="10"/>
        <v>45578</v>
      </c>
      <c r="E41" s="192">
        <f t="shared" si="6"/>
        <v>531</v>
      </c>
      <c r="F41" s="127">
        <f t="shared" si="1"/>
        <v>2433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531</v>
      </c>
      <c r="T41" s="74">
        <f t="shared" si="8"/>
        <v>17399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59.4</v>
      </c>
      <c r="D42" s="42">
        <f t="shared" si="10"/>
        <v>45579</v>
      </c>
      <c r="E42" s="192">
        <f t="shared" si="6"/>
        <v>531</v>
      </c>
      <c r="F42" s="127">
        <f t="shared" si="1"/>
        <v>2433</v>
      </c>
      <c r="G42" s="127">
        <f t="shared" si="2"/>
        <v>0</v>
      </c>
      <c r="H42" s="61"/>
      <c r="I42" s="470"/>
      <c r="J42" s="471"/>
      <c r="K42" s="62"/>
      <c r="L42" s="63"/>
      <c r="M42" s="64">
        <v>1500</v>
      </c>
      <c r="N42" s="122">
        <v>0.51001355983590491</v>
      </c>
      <c r="O42" s="121">
        <f t="shared" si="3"/>
        <v>765.02033975385734</v>
      </c>
      <c r="P42" s="65"/>
      <c r="Q42" s="66"/>
      <c r="R42" s="66"/>
      <c r="S42" s="45">
        <f t="shared" si="7"/>
        <v>531</v>
      </c>
      <c r="T42" s="74">
        <f t="shared" si="8"/>
        <v>17930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60.4</v>
      </c>
      <c r="D43" s="42">
        <f t="shared" si="10"/>
        <v>45580</v>
      </c>
      <c r="E43" s="192">
        <f t="shared" si="6"/>
        <v>531</v>
      </c>
      <c r="F43" s="127">
        <f t="shared" si="1"/>
        <v>2433</v>
      </c>
      <c r="G43" s="127">
        <f t="shared" si="2"/>
        <v>0</v>
      </c>
      <c r="H43" s="61"/>
      <c r="I43" s="470"/>
      <c r="J43" s="471"/>
      <c r="K43" s="62"/>
      <c r="L43" s="63"/>
      <c r="M43" s="64">
        <v>3000</v>
      </c>
      <c r="N43" s="122">
        <v>0.51001355983590491</v>
      </c>
      <c r="O43" s="121">
        <f t="shared" si="3"/>
        <v>1530.0406795077147</v>
      </c>
      <c r="P43" s="65"/>
      <c r="Q43" s="66"/>
      <c r="R43" s="66"/>
      <c r="S43" s="45">
        <f t="shared" si="7"/>
        <v>531</v>
      </c>
      <c r="T43" s="74">
        <f t="shared" si="8"/>
        <v>18461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61.4</v>
      </c>
      <c r="D44" s="42">
        <f t="shared" si="11"/>
        <v>45581</v>
      </c>
      <c r="E44" s="192">
        <f t="shared" si="6"/>
        <v>531</v>
      </c>
      <c r="F44" s="127">
        <f t="shared" si="1"/>
        <v>2433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531</v>
      </c>
      <c r="T44" s="75">
        <f t="shared" si="8"/>
        <v>18992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62.4</v>
      </c>
      <c r="D45" s="42">
        <f t="shared" si="11"/>
        <v>45582</v>
      </c>
      <c r="E45" s="192">
        <f t="shared" si="6"/>
        <v>531</v>
      </c>
      <c r="F45" s="127">
        <f t="shared" si="1"/>
        <v>2433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531</v>
      </c>
      <c r="T45" s="74">
        <f>T44+S45</f>
        <v>19523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63.4</v>
      </c>
      <c r="D46" s="42">
        <f t="shared" si="11"/>
        <v>45583</v>
      </c>
      <c r="E46" s="192">
        <f t="shared" si="6"/>
        <v>531</v>
      </c>
      <c r="F46" s="127">
        <f t="shared" si="1"/>
        <v>2433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531</v>
      </c>
      <c r="T46" s="74">
        <f>T45+S46</f>
        <v>20054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64.400000000000006</v>
      </c>
      <c r="D47" s="42">
        <f t="shared" si="11"/>
        <v>45584</v>
      </c>
      <c r="E47" s="192">
        <f t="shared" si="6"/>
        <v>531</v>
      </c>
      <c r="F47" s="127">
        <f t="shared" si="1"/>
        <v>2433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531</v>
      </c>
      <c r="T47" s="74">
        <f t="shared" si="8"/>
        <v>20585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65.400000000000006</v>
      </c>
      <c r="D48" s="42">
        <f t="shared" si="11"/>
        <v>45585</v>
      </c>
      <c r="E48" s="192">
        <f t="shared" si="6"/>
        <v>531</v>
      </c>
      <c r="F48" s="127">
        <f t="shared" si="1"/>
        <v>2433</v>
      </c>
      <c r="G48" s="127">
        <f t="shared" si="2"/>
        <v>22.36</v>
      </c>
      <c r="H48" s="61">
        <v>1</v>
      </c>
      <c r="I48" s="470" t="s">
        <v>158</v>
      </c>
      <c r="J48" s="471"/>
      <c r="K48" s="62"/>
      <c r="L48" s="63"/>
      <c r="M48" s="64">
        <v>-3700</v>
      </c>
      <c r="N48" s="122">
        <v>0.51001355983590491</v>
      </c>
      <c r="O48" s="121">
        <f t="shared" si="3"/>
        <v>-1887.0501713928481</v>
      </c>
      <c r="P48" s="65" t="s">
        <v>274</v>
      </c>
      <c r="Q48" s="66"/>
      <c r="R48" s="66"/>
      <c r="S48" s="45">
        <f t="shared" si="7"/>
        <v>530</v>
      </c>
      <c r="T48" s="74">
        <f t="shared" si="8"/>
        <v>21115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66.400000000000006</v>
      </c>
      <c r="D49" s="42">
        <f t="shared" si="11"/>
        <v>45586</v>
      </c>
      <c r="E49" s="192">
        <f t="shared" si="6"/>
        <v>0</v>
      </c>
      <c r="F49" s="127">
        <f t="shared" si="1"/>
        <v>2433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 t="s">
        <v>275</v>
      </c>
      <c r="Q49" s="66">
        <v>530</v>
      </c>
      <c r="R49" s="66">
        <v>15349</v>
      </c>
      <c r="S49" s="45">
        <f t="shared" si="7"/>
        <v>0</v>
      </c>
      <c r="T49" s="74">
        <f t="shared" si="8"/>
        <v>21115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67.400000000000006</v>
      </c>
      <c r="D50" s="42">
        <f t="shared" si="11"/>
        <v>45587</v>
      </c>
      <c r="E50" s="192">
        <f t="shared" si="6"/>
        <v>0</v>
      </c>
      <c r="F50" s="127">
        <f t="shared" si="1"/>
        <v>2433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21115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68.400000000000006</v>
      </c>
      <c r="D51" s="42">
        <f t="shared" si="11"/>
        <v>45588</v>
      </c>
      <c r="E51" s="192">
        <f t="shared" si="6"/>
        <v>0</v>
      </c>
      <c r="F51" s="127">
        <f t="shared" si="1"/>
        <v>2433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21115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69.400000000000006</v>
      </c>
      <c r="D52" s="42">
        <f t="shared" si="11"/>
        <v>45589</v>
      </c>
      <c r="E52" s="192">
        <f t="shared" si="6"/>
        <v>0</v>
      </c>
      <c r="F52" s="127">
        <f t="shared" si="1"/>
        <v>2433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21115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70.400000000000006</v>
      </c>
      <c r="D53" s="42">
        <f t="shared" si="11"/>
        <v>45590</v>
      </c>
      <c r="E53" s="192">
        <f t="shared" si="6"/>
        <v>0</v>
      </c>
      <c r="F53" s="127">
        <f t="shared" si="1"/>
        <v>2433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21115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71.400000000000006</v>
      </c>
      <c r="D54" s="42">
        <f t="shared" si="11"/>
        <v>45591</v>
      </c>
      <c r="E54" s="192">
        <f t="shared" si="6"/>
        <v>0</v>
      </c>
      <c r="F54" s="127">
        <f t="shared" si="1"/>
        <v>2433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21115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72.400000000000006</v>
      </c>
      <c r="D55" s="42">
        <f t="shared" si="11"/>
        <v>45592</v>
      </c>
      <c r="E55" s="192">
        <f t="shared" si="6"/>
        <v>0</v>
      </c>
      <c r="F55" s="127">
        <f t="shared" si="1"/>
        <v>2433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21115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73.400000000000006</v>
      </c>
      <c r="D56" s="42">
        <f t="shared" si="11"/>
        <v>45593</v>
      </c>
      <c r="E56" s="192">
        <f t="shared" si="6"/>
        <v>0</v>
      </c>
      <c r="F56" s="127">
        <f t="shared" si="1"/>
        <v>2433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21115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74.400000000000006</v>
      </c>
      <c r="D57" s="42">
        <f t="shared" si="11"/>
        <v>45594</v>
      </c>
      <c r="E57" s="192">
        <f>E56-H56-Q57</f>
        <v>0</v>
      </c>
      <c r="F57" s="127">
        <f t="shared" si="1"/>
        <v>2433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21115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75.400000000000006</v>
      </c>
      <c r="D58" s="44">
        <f t="shared" si="11"/>
        <v>45595</v>
      </c>
      <c r="E58" s="192">
        <f>E57-H57-Q58</f>
        <v>0</v>
      </c>
      <c r="F58" s="127">
        <f t="shared" si="1"/>
        <v>2433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21115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35.5</v>
      </c>
      <c r="H59" s="46">
        <f>SUM(H10:H58)</f>
        <v>5</v>
      </c>
      <c r="I59" s="485"/>
      <c r="J59" s="486"/>
      <c r="K59" s="480">
        <f>SUM(K10:M58)</f>
        <v>19200</v>
      </c>
      <c r="L59" s="481"/>
      <c r="M59" s="482"/>
      <c r="N59" s="120"/>
      <c r="O59" s="120">
        <f>SUM(O10:O58)</f>
        <v>11006.154657113633</v>
      </c>
      <c r="P59" s="47"/>
      <c r="Q59" s="48">
        <f>SUM(Q10:Q58)</f>
        <v>630</v>
      </c>
      <c r="R59" s="48">
        <f>SUM(R10:R58)</f>
        <v>16224</v>
      </c>
      <c r="S59" s="49"/>
      <c r="T59" s="77">
        <f t="shared" si="12"/>
        <v>21115</v>
      </c>
      <c r="U59" s="78"/>
      <c r="V59" s="78"/>
      <c r="W59" s="151"/>
      <c r="X59" s="152"/>
      <c r="Y59" s="154">
        <f>SUM(Y10:Y30)</f>
        <v>300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5100-000000000000}">
      <formula1>$AA$10:$AA$25</formula1>
    </dataValidation>
  </dataValidation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00B050"/>
  </sheetPr>
  <dimension ref="A1:AL101"/>
  <sheetViews>
    <sheetView topLeftCell="H1" workbookViewId="0">
      <selection activeCell="K20" sqref="K20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2432</v>
      </c>
      <c r="E2" s="445"/>
      <c r="F2" s="446"/>
      <c r="G2" s="139"/>
      <c r="H2" s="413" t="s">
        <v>2</v>
      </c>
      <c r="I2" s="414"/>
      <c r="J2" s="442">
        <v>629</v>
      </c>
      <c r="K2" s="443"/>
      <c r="L2" s="29" t="s">
        <v>3</v>
      </c>
      <c r="M2" s="165">
        <f>T59</f>
        <v>20630</v>
      </c>
      <c r="N2" s="29" t="s">
        <v>14</v>
      </c>
      <c r="O2" s="181">
        <f>K59</f>
        <v>18400</v>
      </c>
      <c r="P2" s="29" t="s">
        <v>40</v>
      </c>
      <c r="Q2" s="53"/>
      <c r="R2" s="186" t="s">
        <v>236</v>
      </c>
      <c r="S2" s="160">
        <f>Y59</f>
        <v>330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62</v>
      </c>
      <c r="E3" s="448"/>
      <c r="F3" s="449"/>
      <c r="G3" s="140"/>
      <c r="H3" s="392" t="s">
        <v>4</v>
      </c>
      <c r="I3" s="393"/>
      <c r="J3" s="440">
        <v>4540</v>
      </c>
      <c r="K3" s="441"/>
      <c r="L3" s="28" t="s">
        <v>113</v>
      </c>
      <c r="M3" s="166">
        <f>J3/J2</f>
        <v>7.2178060413354528</v>
      </c>
      <c r="N3" s="171" t="s">
        <v>15</v>
      </c>
      <c r="O3" s="182">
        <f>(O2/(J7-J3))</f>
        <v>1.6188632764385007</v>
      </c>
      <c r="P3" s="171" t="s">
        <v>41</v>
      </c>
      <c r="Q3" s="54"/>
      <c r="R3" s="187" t="s">
        <v>237</v>
      </c>
      <c r="S3" s="161">
        <f>G59</f>
        <v>10.839999999999998</v>
      </c>
    </row>
    <row r="4" spans="1:38" ht="18.75" x14ac:dyDescent="0.3">
      <c r="A4" s="387" t="s">
        <v>5</v>
      </c>
      <c r="B4" s="388"/>
      <c r="C4" s="389"/>
      <c r="D4" s="436">
        <v>45540</v>
      </c>
      <c r="E4" s="437"/>
      <c r="F4" s="438"/>
      <c r="G4" s="138"/>
      <c r="H4" s="433" t="s">
        <v>6</v>
      </c>
      <c r="I4" s="434"/>
      <c r="J4" s="395">
        <f>H59</f>
        <v>3</v>
      </c>
      <c r="K4" s="435"/>
      <c r="L4" s="30" t="s">
        <v>7</v>
      </c>
      <c r="M4" s="167">
        <f>(SUM(H10:H20)/J2)+(SUM(H21:H58)/(J2-J5-AB2))</f>
        <v>5.4508289802407449E-3</v>
      </c>
      <c r="N4" s="175" t="s">
        <v>111</v>
      </c>
      <c r="O4" s="183">
        <f>O59</f>
        <v>10691.162605026084</v>
      </c>
      <c r="P4" s="172" t="s">
        <v>39</v>
      </c>
      <c r="Q4" s="54"/>
      <c r="R4" s="187" t="s">
        <v>242</v>
      </c>
      <c r="S4" s="161">
        <f>O2-S3-S2</f>
        <v>18059.16</v>
      </c>
    </row>
    <row r="5" spans="1:38" ht="18.75" x14ac:dyDescent="0.3">
      <c r="A5" s="387" t="s">
        <v>8</v>
      </c>
      <c r="B5" s="388"/>
      <c r="C5" s="389"/>
      <c r="D5" s="436">
        <v>45579</v>
      </c>
      <c r="E5" s="437"/>
      <c r="F5" s="438"/>
      <c r="G5" s="138"/>
      <c r="H5" s="433" t="s">
        <v>106</v>
      </c>
      <c r="I5" s="434"/>
      <c r="J5" s="395">
        <f>SUM(Q10:Q25)</f>
        <v>110</v>
      </c>
      <c r="K5" s="435"/>
      <c r="L5" s="30" t="s">
        <v>10</v>
      </c>
      <c r="M5" s="168">
        <f>((J7-J3)/M2)*1000</f>
        <v>550.94522539990305</v>
      </c>
      <c r="N5" s="173" t="s">
        <v>112</v>
      </c>
      <c r="O5" s="184">
        <f>O4/(J7-J3)</f>
        <v>0.94062665889724473</v>
      </c>
      <c r="P5" s="173" t="s">
        <v>42</v>
      </c>
      <c r="Q5" s="54"/>
      <c r="R5" s="187" t="s">
        <v>238</v>
      </c>
      <c r="S5" s="161">
        <f>S4/J6</f>
        <v>34.998372093023256</v>
      </c>
    </row>
    <row r="6" spans="1:38" ht="18.75" x14ac:dyDescent="0.3">
      <c r="A6" s="387" t="s">
        <v>11</v>
      </c>
      <c r="B6" s="388"/>
      <c r="C6" s="389"/>
      <c r="D6" s="447">
        <v>27.8</v>
      </c>
      <c r="E6" s="448"/>
      <c r="F6" s="449"/>
      <c r="G6" s="140"/>
      <c r="H6" s="433" t="s">
        <v>107</v>
      </c>
      <c r="I6" s="434"/>
      <c r="J6" s="395">
        <f>Q59-J5</f>
        <v>516</v>
      </c>
      <c r="K6" s="435"/>
      <c r="L6" s="28" t="s">
        <v>109</v>
      </c>
      <c r="M6" s="169">
        <f>SUM(R40:R58)/SUM(Q40:Q58)</f>
        <v>29.013565891472869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66.8</v>
      </c>
      <c r="E7" s="464"/>
      <c r="F7" s="465"/>
      <c r="G7" s="141"/>
      <c r="H7" s="459" t="s">
        <v>12</v>
      </c>
      <c r="I7" s="460"/>
      <c r="J7" s="461">
        <f>R59</f>
        <v>15906</v>
      </c>
      <c r="K7" s="462"/>
      <c r="L7" s="31" t="s">
        <v>110</v>
      </c>
      <c r="M7" s="170">
        <f>SUM(R10:R25)/SUM(Q10:Q25)</f>
        <v>8.5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27.8</v>
      </c>
      <c r="D10" s="41">
        <f>D4</f>
        <v>45540</v>
      </c>
      <c r="E10" s="192">
        <f>J2</f>
        <v>629</v>
      </c>
      <c r="F10" s="127">
        <f>D$2</f>
        <v>2432</v>
      </c>
      <c r="G10" s="127">
        <f>H10*X10</f>
        <v>0</v>
      </c>
      <c r="H10" s="55"/>
      <c r="I10" s="468"/>
      <c r="J10" s="469"/>
      <c r="K10" s="56">
        <v>2400</v>
      </c>
      <c r="L10" s="57"/>
      <c r="M10" s="58"/>
      <c r="N10" s="198">
        <v>0.72682613510404481</v>
      </c>
      <c r="O10" s="121">
        <f>SUM(K10:M10)*N10</f>
        <v>1744.3827242497075</v>
      </c>
      <c r="P10" s="119" t="s">
        <v>173</v>
      </c>
      <c r="Q10" s="60"/>
      <c r="R10" s="60"/>
      <c r="S10" s="45">
        <f>E10-H10-Q10</f>
        <v>629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28.8</v>
      </c>
      <c r="D11" s="42">
        <f>D10+1</f>
        <v>45541</v>
      </c>
      <c r="E11" s="192">
        <f>E10-H10-Q11</f>
        <v>629</v>
      </c>
      <c r="F11" s="127">
        <f t="shared" ref="F11:F58" si="1">D$2</f>
        <v>2432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 t="s">
        <v>230</v>
      </c>
      <c r="Q11" s="66"/>
      <c r="R11" s="66"/>
      <c r="S11" s="45">
        <f>S10-H11-Q11</f>
        <v>629</v>
      </c>
      <c r="T11" s="74">
        <f>T10+S11</f>
        <v>629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29.8</v>
      </c>
      <c r="D12" s="42">
        <f t="shared" si="5"/>
        <v>45542</v>
      </c>
      <c r="E12" s="192">
        <f t="shared" ref="E12:E56" si="6">E11-H11-Q12</f>
        <v>629</v>
      </c>
      <c r="F12" s="127">
        <f t="shared" si="1"/>
        <v>2432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118" t="s">
        <v>231</v>
      </c>
      <c r="Q12" s="66"/>
      <c r="R12" s="66"/>
      <c r="S12" s="45">
        <f t="shared" ref="S12:S58" si="7">S11-H12-Q12</f>
        <v>629</v>
      </c>
      <c r="T12" s="74">
        <f t="shared" ref="T12:T51" si="8">T11+S12</f>
        <v>1258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30.8</v>
      </c>
      <c r="D13" s="42">
        <f t="shared" si="5"/>
        <v>45543</v>
      </c>
      <c r="E13" s="192">
        <f t="shared" si="6"/>
        <v>629</v>
      </c>
      <c r="F13" s="127">
        <f t="shared" si="1"/>
        <v>2432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 t="s">
        <v>231</v>
      </c>
      <c r="Q13" s="66"/>
      <c r="R13" s="66"/>
      <c r="S13" s="45">
        <f>S12-H13-Q13</f>
        <v>629</v>
      </c>
      <c r="T13" s="74">
        <f t="shared" si="8"/>
        <v>1887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31.8</v>
      </c>
      <c r="D14" s="42">
        <f t="shared" si="5"/>
        <v>45544</v>
      </c>
      <c r="E14" s="192">
        <f t="shared" si="6"/>
        <v>629</v>
      </c>
      <c r="F14" s="127">
        <f t="shared" si="1"/>
        <v>2432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 t="s">
        <v>231</v>
      </c>
      <c r="Q14" s="66"/>
      <c r="R14" s="66"/>
      <c r="S14" s="45">
        <f t="shared" si="7"/>
        <v>629</v>
      </c>
      <c r="T14" s="74">
        <f t="shared" si="8"/>
        <v>2516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32.799999999999997</v>
      </c>
      <c r="D15" s="42">
        <f t="shared" si="5"/>
        <v>45545</v>
      </c>
      <c r="E15" s="192">
        <f>E14-H14-Q15</f>
        <v>629</v>
      </c>
      <c r="F15" s="127">
        <f t="shared" si="1"/>
        <v>2432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118" t="s">
        <v>231</v>
      </c>
      <c r="Q15" s="66"/>
      <c r="R15" s="66"/>
      <c r="S15" s="45">
        <f t="shared" si="7"/>
        <v>629</v>
      </c>
      <c r="T15" s="74">
        <f t="shared" si="8"/>
        <v>3145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33.799999999999997</v>
      </c>
      <c r="D16" s="42">
        <f t="shared" si="5"/>
        <v>45546</v>
      </c>
      <c r="E16" s="192">
        <f t="shared" si="6"/>
        <v>629</v>
      </c>
      <c r="F16" s="127">
        <f t="shared" si="1"/>
        <v>2432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118"/>
      <c r="Q16" s="66"/>
      <c r="R16" s="66"/>
      <c r="S16" s="45">
        <f t="shared" si="7"/>
        <v>629</v>
      </c>
      <c r="T16" s="75">
        <f t="shared" si="8"/>
        <v>3774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34.799999999999997</v>
      </c>
      <c r="D17" s="42">
        <f t="shared" si="5"/>
        <v>45547</v>
      </c>
      <c r="E17" s="192">
        <f t="shared" si="6"/>
        <v>629</v>
      </c>
      <c r="F17" s="127">
        <f t="shared" si="1"/>
        <v>2432</v>
      </c>
      <c r="G17" s="127">
        <f t="shared" si="2"/>
        <v>2</v>
      </c>
      <c r="H17" s="61">
        <v>1</v>
      </c>
      <c r="I17" s="470" t="s">
        <v>148</v>
      </c>
      <c r="J17" s="471"/>
      <c r="K17" s="62"/>
      <c r="L17" s="63"/>
      <c r="M17" s="64"/>
      <c r="N17" s="122"/>
      <c r="O17" s="121">
        <f t="shared" si="3"/>
        <v>0</v>
      </c>
      <c r="P17" s="118"/>
      <c r="Q17" s="66"/>
      <c r="R17" s="66"/>
      <c r="S17" s="45">
        <f t="shared" si="7"/>
        <v>628</v>
      </c>
      <c r="T17" s="74">
        <f t="shared" si="8"/>
        <v>4402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35.799999999999997</v>
      </c>
      <c r="D18" s="42">
        <f t="shared" si="5"/>
        <v>45548</v>
      </c>
      <c r="E18" s="192">
        <f>E17-H17-Q18</f>
        <v>628</v>
      </c>
      <c r="F18" s="127">
        <f t="shared" si="1"/>
        <v>2432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118"/>
      <c r="Q18" s="66"/>
      <c r="R18" s="66"/>
      <c r="S18" s="45">
        <f t="shared" si="7"/>
        <v>628</v>
      </c>
      <c r="T18" s="74">
        <f t="shared" si="8"/>
        <v>5030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36.799999999999997</v>
      </c>
      <c r="D19" s="42">
        <f t="shared" si="5"/>
        <v>45549</v>
      </c>
      <c r="E19" s="192">
        <f t="shared" si="6"/>
        <v>628</v>
      </c>
      <c r="F19" s="127">
        <f t="shared" si="1"/>
        <v>2432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118"/>
      <c r="Q19" s="66"/>
      <c r="R19" s="66"/>
      <c r="S19" s="45">
        <f t="shared" si="7"/>
        <v>628</v>
      </c>
      <c r="T19" s="74">
        <f t="shared" si="8"/>
        <v>5658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37.799999999999997</v>
      </c>
      <c r="D20" s="42">
        <f t="shared" si="5"/>
        <v>45550</v>
      </c>
      <c r="E20" s="192">
        <f t="shared" si="6"/>
        <v>518</v>
      </c>
      <c r="F20" s="127">
        <f t="shared" si="1"/>
        <v>2432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118" t="s">
        <v>265</v>
      </c>
      <c r="Q20" s="66">
        <v>110</v>
      </c>
      <c r="R20" s="66">
        <v>935</v>
      </c>
      <c r="S20" s="45">
        <f t="shared" si="7"/>
        <v>518</v>
      </c>
      <c r="T20" s="74">
        <f t="shared" si="8"/>
        <v>6176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330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38.799999999999997</v>
      </c>
      <c r="D21" s="42">
        <f t="shared" si="5"/>
        <v>45551</v>
      </c>
      <c r="E21" s="192">
        <f t="shared" si="6"/>
        <v>518</v>
      </c>
      <c r="F21" s="127">
        <f t="shared" si="1"/>
        <v>2432</v>
      </c>
      <c r="G21" s="127">
        <f t="shared" si="2"/>
        <v>3.2799999999999994</v>
      </c>
      <c r="H21" s="61">
        <v>1</v>
      </c>
      <c r="I21" s="470" t="s">
        <v>147</v>
      </c>
      <c r="J21" s="471"/>
      <c r="K21" s="62"/>
      <c r="L21" s="63">
        <v>2000</v>
      </c>
      <c r="M21" s="64"/>
      <c r="N21" s="197">
        <v>0.59986946570278599</v>
      </c>
      <c r="O21" s="121">
        <f t="shared" si="3"/>
        <v>1199.738931405572</v>
      </c>
      <c r="P21" s="118"/>
      <c r="Q21" s="66"/>
      <c r="R21" s="66"/>
      <c r="S21" s="45">
        <f t="shared" si="7"/>
        <v>517</v>
      </c>
      <c r="T21" s="74">
        <f t="shared" si="8"/>
        <v>6693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39.799999999999997</v>
      </c>
      <c r="D22" s="42">
        <f t="shared" si="5"/>
        <v>45552</v>
      </c>
      <c r="E22" s="192">
        <f t="shared" si="6"/>
        <v>517</v>
      </c>
      <c r="F22" s="127">
        <f t="shared" si="1"/>
        <v>2432</v>
      </c>
      <c r="G22" s="127">
        <f t="shared" si="2"/>
        <v>0</v>
      </c>
      <c r="H22" s="61"/>
      <c r="I22" s="470"/>
      <c r="J22" s="471"/>
      <c r="K22" s="62"/>
      <c r="L22" s="63">
        <v>1000</v>
      </c>
      <c r="M22" s="64"/>
      <c r="N22" s="197">
        <v>0.59986946570278599</v>
      </c>
      <c r="O22" s="121">
        <f t="shared" si="3"/>
        <v>599.86946570278599</v>
      </c>
      <c r="P22" s="65"/>
      <c r="Q22" s="66"/>
      <c r="R22" s="66"/>
      <c r="S22" s="45">
        <f t="shared" si="7"/>
        <v>517</v>
      </c>
      <c r="T22" s="74">
        <f t="shared" si="8"/>
        <v>7210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40.799999999999997</v>
      </c>
      <c r="D23" s="42">
        <f t="shared" si="5"/>
        <v>45553</v>
      </c>
      <c r="E23" s="192">
        <f t="shared" si="6"/>
        <v>517</v>
      </c>
      <c r="F23" s="127">
        <f t="shared" si="1"/>
        <v>2432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517</v>
      </c>
      <c r="T23" s="75">
        <f t="shared" si="8"/>
        <v>7727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41.8</v>
      </c>
      <c r="D24" s="42">
        <f t="shared" si="5"/>
        <v>45554</v>
      </c>
      <c r="E24" s="192">
        <f t="shared" si="6"/>
        <v>517</v>
      </c>
      <c r="F24" s="127">
        <f t="shared" si="1"/>
        <v>2432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517</v>
      </c>
      <c r="T24" s="74">
        <f t="shared" si="8"/>
        <v>8244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42.8</v>
      </c>
      <c r="D25" s="42">
        <f t="shared" si="5"/>
        <v>45555</v>
      </c>
      <c r="E25" s="192">
        <f t="shared" si="6"/>
        <v>517</v>
      </c>
      <c r="F25" s="127">
        <f t="shared" si="1"/>
        <v>2432</v>
      </c>
      <c r="G25" s="127">
        <f t="shared" si="2"/>
        <v>0</v>
      </c>
      <c r="H25" s="61"/>
      <c r="I25" s="470"/>
      <c r="J25" s="471"/>
      <c r="K25" s="62"/>
      <c r="L25" s="63">
        <v>2000</v>
      </c>
      <c r="M25" s="64"/>
      <c r="N25" s="197">
        <v>0.59986946570278599</v>
      </c>
      <c r="O25" s="121">
        <f t="shared" si="3"/>
        <v>1199.738931405572</v>
      </c>
      <c r="P25" s="65"/>
      <c r="Q25" s="66"/>
      <c r="R25" s="66"/>
      <c r="S25" s="45">
        <f t="shared" si="7"/>
        <v>517</v>
      </c>
      <c r="T25" s="74">
        <f t="shared" si="8"/>
        <v>8761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43.8</v>
      </c>
      <c r="D26" s="42">
        <f t="shared" si="5"/>
        <v>45556</v>
      </c>
      <c r="E26" s="192">
        <f t="shared" si="6"/>
        <v>517</v>
      </c>
      <c r="F26" s="127">
        <f t="shared" si="1"/>
        <v>2432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517</v>
      </c>
      <c r="T26" s="74">
        <f t="shared" si="8"/>
        <v>9278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44.8</v>
      </c>
      <c r="D27" s="42">
        <f t="shared" si="5"/>
        <v>45557</v>
      </c>
      <c r="E27" s="192">
        <f t="shared" si="6"/>
        <v>517</v>
      </c>
      <c r="F27" s="127">
        <f t="shared" si="1"/>
        <v>2432</v>
      </c>
      <c r="G27" s="127">
        <f t="shared" si="2"/>
        <v>5.5599999999999987</v>
      </c>
      <c r="H27" s="61">
        <v>1</v>
      </c>
      <c r="I27" s="470" t="s">
        <v>155</v>
      </c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516</v>
      </c>
      <c r="T27" s="74">
        <f t="shared" si="8"/>
        <v>9794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45.8</v>
      </c>
      <c r="D28" s="42">
        <f t="shared" si="10"/>
        <v>45558</v>
      </c>
      <c r="E28" s="192">
        <f t="shared" si="6"/>
        <v>516</v>
      </c>
      <c r="F28" s="127">
        <f t="shared" si="1"/>
        <v>2432</v>
      </c>
      <c r="G28" s="127">
        <f t="shared" si="2"/>
        <v>0</v>
      </c>
      <c r="H28" s="61"/>
      <c r="I28" s="470"/>
      <c r="J28" s="471"/>
      <c r="K28" s="62"/>
      <c r="L28" s="63">
        <v>3000</v>
      </c>
      <c r="M28" s="64"/>
      <c r="N28" s="197">
        <v>0.59986946570278599</v>
      </c>
      <c r="O28" s="121">
        <f t="shared" si="3"/>
        <v>1799.6083971083578</v>
      </c>
      <c r="P28" s="65"/>
      <c r="Q28" s="66"/>
      <c r="R28" s="66"/>
      <c r="S28" s="45">
        <f t="shared" si="7"/>
        <v>516</v>
      </c>
      <c r="T28" s="74">
        <f t="shared" si="8"/>
        <v>10310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46.8</v>
      </c>
      <c r="D29" s="42">
        <f t="shared" si="10"/>
        <v>45559</v>
      </c>
      <c r="E29" s="192">
        <f t="shared" si="6"/>
        <v>516</v>
      </c>
      <c r="F29" s="127">
        <f t="shared" si="1"/>
        <v>2432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516</v>
      </c>
      <c r="T29" s="74">
        <f t="shared" si="8"/>
        <v>10826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47.8</v>
      </c>
      <c r="D30" s="42">
        <f t="shared" si="10"/>
        <v>45560</v>
      </c>
      <c r="E30" s="192">
        <f t="shared" si="6"/>
        <v>516</v>
      </c>
      <c r="F30" s="127">
        <f t="shared" si="1"/>
        <v>2432</v>
      </c>
      <c r="G30" s="127">
        <f t="shared" si="2"/>
        <v>0</v>
      </c>
      <c r="H30" s="61"/>
      <c r="I30" s="470"/>
      <c r="J30" s="471"/>
      <c r="K30" s="62"/>
      <c r="L30" s="63">
        <v>1000</v>
      </c>
      <c r="M30" s="64"/>
      <c r="N30" s="197">
        <v>0.59986946570278599</v>
      </c>
      <c r="O30" s="121">
        <f t="shared" si="3"/>
        <v>599.86946570278599</v>
      </c>
      <c r="P30" s="65"/>
      <c r="Q30" s="66"/>
      <c r="R30" s="66"/>
      <c r="S30" s="45">
        <f t="shared" si="7"/>
        <v>516</v>
      </c>
      <c r="T30" s="75">
        <f t="shared" si="8"/>
        <v>11342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48.8</v>
      </c>
      <c r="D31" s="42">
        <f t="shared" si="10"/>
        <v>45561</v>
      </c>
      <c r="E31" s="192">
        <f t="shared" si="6"/>
        <v>516</v>
      </c>
      <c r="F31" s="127">
        <f t="shared" si="1"/>
        <v>2432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516</v>
      </c>
      <c r="T31" s="74">
        <f t="shared" si="8"/>
        <v>11858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49.8</v>
      </c>
      <c r="D32" s="42">
        <f t="shared" si="10"/>
        <v>45562</v>
      </c>
      <c r="E32" s="192">
        <f t="shared" si="6"/>
        <v>516</v>
      </c>
      <c r="F32" s="127">
        <f t="shared" si="1"/>
        <v>2432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516</v>
      </c>
      <c r="T32" s="74">
        <f t="shared" si="8"/>
        <v>12374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50.8</v>
      </c>
      <c r="D33" s="42">
        <f t="shared" si="10"/>
        <v>45563</v>
      </c>
      <c r="E33" s="192">
        <f t="shared" si="6"/>
        <v>516</v>
      </c>
      <c r="F33" s="127">
        <f t="shared" si="1"/>
        <v>2432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516</v>
      </c>
      <c r="T33" s="74">
        <f t="shared" si="8"/>
        <v>12890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51.8</v>
      </c>
      <c r="D34" s="42">
        <f t="shared" si="10"/>
        <v>45564</v>
      </c>
      <c r="E34" s="192">
        <f t="shared" si="6"/>
        <v>516</v>
      </c>
      <c r="F34" s="127">
        <f t="shared" si="1"/>
        <v>2432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516</v>
      </c>
      <c r="T34" s="74">
        <f t="shared" si="8"/>
        <v>13406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52.8</v>
      </c>
      <c r="D35" s="42">
        <f t="shared" si="10"/>
        <v>45565</v>
      </c>
      <c r="E35" s="192">
        <f t="shared" si="6"/>
        <v>516</v>
      </c>
      <c r="F35" s="127">
        <f t="shared" si="1"/>
        <v>2432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516</v>
      </c>
      <c r="T35" s="74">
        <f t="shared" si="8"/>
        <v>13922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53.8</v>
      </c>
      <c r="D36" s="42">
        <f t="shared" si="10"/>
        <v>45566</v>
      </c>
      <c r="E36" s="192">
        <f t="shared" si="6"/>
        <v>516</v>
      </c>
      <c r="F36" s="127">
        <f t="shared" si="1"/>
        <v>2432</v>
      </c>
      <c r="G36" s="127">
        <f t="shared" si="2"/>
        <v>0</v>
      </c>
      <c r="H36" s="61"/>
      <c r="I36" s="470"/>
      <c r="J36" s="471"/>
      <c r="K36" s="62"/>
      <c r="L36" s="63"/>
      <c r="M36" s="64">
        <v>3000</v>
      </c>
      <c r="N36" s="197">
        <v>0.50685066992161454</v>
      </c>
      <c r="O36" s="121">
        <f t="shared" si="3"/>
        <v>1520.5520097648437</v>
      </c>
      <c r="P36" s="65"/>
      <c r="Q36" s="66"/>
      <c r="R36" s="66"/>
      <c r="S36" s="45">
        <f t="shared" si="7"/>
        <v>516</v>
      </c>
      <c r="T36" s="74">
        <f t="shared" si="8"/>
        <v>14438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54.8</v>
      </c>
      <c r="D37" s="42">
        <f t="shared" si="10"/>
        <v>45567</v>
      </c>
      <c r="E37" s="192">
        <f t="shared" si="6"/>
        <v>516</v>
      </c>
      <c r="F37" s="127">
        <f t="shared" si="1"/>
        <v>2432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516</v>
      </c>
      <c r="T37" s="75">
        <f t="shared" si="8"/>
        <v>14954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55.8</v>
      </c>
      <c r="D38" s="42">
        <f t="shared" si="10"/>
        <v>45568</v>
      </c>
      <c r="E38" s="192">
        <f t="shared" si="6"/>
        <v>516</v>
      </c>
      <c r="F38" s="127">
        <f t="shared" si="1"/>
        <v>2432</v>
      </c>
      <c r="G38" s="127">
        <f t="shared" si="2"/>
        <v>0</v>
      </c>
      <c r="H38" s="61"/>
      <c r="I38" s="470"/>
      <c r="J38" s="471"/>
      <c r="K38" s="62"/>
      <c r="L38" s="63"/>
      <c r="M38" s="64">
        <v>3000</v>
      </c>
      <c r="N38" s="197">
        <v>0.50685066992161454</v>
      </c>
      <c r="O38" s="121">
        <f t="shared" si="3"/>
        <v>1520.5520097648437</v>
      </c>
      <c r="P38" s="65"/>
      <c r="Q38" s="66"/>
      <c r="R38" s="66"/>
      <c r="S38" s="45">
        <f t="shared" si="7"/>
        <v>516</v>
      </c>
      <c r="T38" s="74">
        <f t="shared" si="8"/>
        <v>15470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56.8</v>
      </c>
      <c r="D39" s="42">
        <f t="shared" si="10"/>
        <v>45569</v>
      </c>
      <c r="E39" s="192">
        <f t="shared" si="6"/>
        <v>516</v>
      </c>
      <c r="F39" s="127">
        <f t="shared" si="1"/>
        <v>2432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516</v>
      </c>
      <c r="T39" s="74">
        <f t="shared" si="8"/>
        <v>15986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57.8</v>
      </c>
      <c r="D40" s="42">
        <f t="shared" si="10"/>
        <v>45570</v>
      </c>
      <c r="E40" s="192">
        <f t="shared" si="6"/>
        <v>516</v>
      </c>
      <c r="F40" s="127">
        <f t="shared" si="1"/>
        <v>2432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516</v>
      </c>
      <c r="T40" s="74">
        <f t="shared" si="8"/>
        <v>16502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58.8</v>
      </c>
      <c r="D41" s="42">
        <f t="shared" si="10"/>
        <v>45571</v>
      </c>
      <c r="E41" s="192">
        <f t="shared" si="6"/>
        <v>516</v>
      </c>
      <c r="F41" s="127">
        <f t="shared" si="1"/>
        <v>2432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516</v>
      </c>
      <c r="T41" s="74">
        <f t="shared" si="8"/>
        <v>17018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59.8</v>
      </c>
      <c r="D42" s="42">
        <f t="shared" si="10"/>
        <v>45572</v>
      </c>
      <c r="E42" s="192">
        <f t="shared" si="6"/>
        <v>516</v>
      </c>
      <c r="F42" s="127">
        <f t="shared" si="1"/>
        <v>2432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516</v>
      </c>
      <c r="T42" s="74">
        <f t="shared" si="8"/>
        <v>17534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60.8</v>
      </c>
      <c r="D43" s="42">
        <f t="shared" si="10"/>
        <v>45573</v>
      </c>
      <c r="E43" s="192">
        <f t="shared" si="6"/>
        <v>516</v>
      </c>
      <c r="F43" s="127">
        <f t="shared" si="1"/>
        <v>2432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516</v>
      </c>
      <c r="T43" s="74">
        <f t="shared" si="8"/>
        <v>18050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61.8</v>
      </c>
      <c r="D44" s="42">
        <f t="shared" si="11"/>
        <v>45574</v>
      </c>
      <c r="E44" s="192">
        <f t="shared" si="6"/>
        <v>516</v>
      </c>
      <c r="F44" s="127">
        <f t="shared" si="1"/>
        <v>2432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516</v>
      </c>
      <c r="T44" s="75">
        <f t="shared" si="8"/>
        <v>18566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62.8</v>
      </c>
      <c r="D45" s="42">
        <f t="shared" si="11"/>
        <v>45575</v>
      </c>
      <c r="E45" s="192">
        <f t="shared" si="6"/>
        <v>516</v>
      </c>
      <c r="F45" s="127">
        <f t="shared" si="1"/>
        <v>2432</v>
      </c>
      <c r="G45" s="127">
        <f t="shared" si="2"/>
        <v>0</v>
      </c>
      <c r="H45" s="61"/>
      <c r="I45" s="470"/>
      <c r="J45" s="471"/>
      <c r="K45" s="62"/>
      <c r="L45" s="63"/>
      <c r="M45" s="64">
        <v>1000</v>
      </c>
      <c r="N45" s="122">
        <v>0.50685066992161454</v>
      </c>
      <c r="O45" s="121">
        <f t="shared" si="3"/>
        <v>506.85066992161455</v>
      </c>
      <c r="P45" s="65"/>
      <c r="Q45" s="66"/>
      <c r="R45" s="66"/>
      <c r="S45" s="45">
        <f t="shared" si="7"/>
        <v>516</v>
      </c>
      <c r="T45" s="74">
        <f>T44+S45</f>
        <v>19082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63.8</v>
      </c>
      <c r="D46" s="42">
        <f t="shared" si="11"/>
        <v>45576</v>
      </c>
      <c r="E46" s="192">
        <f t="shared" si="6"/>
        <v>516</v>
      </c>
      <c r="F46" s="127">
        <f t="shared" si="1"/>
        <v>2432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516</v>
      </c>
      <c r="T46" s="74">
        <f>T45+S46</f>
        <v>19598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64.8</v>
      </c>
      <c r="D47" s="42">
        <f t="shared" si="11"/>
        <v>45577</v>
      </c>
      <c r="E47" s="192">
        <f t="shared" si="6"/>
        <v>516</v>
      </c>
      <c r="F47" s="127">
        <f t="shared" si="1"/>
        <v>2432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516</v>
      </c>
      <c r="T47" s="74">
        <f t="shared" si="8"/>
        <v>20114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65.8</v>
      </c>
      <c r="D48" s="42">
        <f t="shared" si="11"/>
        <v>45578</v>
      </c>
      <c r="E48" s="192">
        <f t="shared" si="6"/>
        <v>516</v>
      </c>
      <c r="F48" s="127">
        <f t="shared" si="1"/>
        <v>2432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516</v>
      </c>
      <c r="T48" s="74">
        <f t="shared" si="8"/>
        <v>20630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66.8</v>
      </c>
      <c r="D49" s="42">
        <f t="shared" si="11"/>
        <v>45579</v>
      </c>
      <c r="E49" s="192">
        <f t="shared" si="6"/>
        <v>0</v>
      </c>
      <c r="F49" s="127">
        <f t="shared" si="1"/>
        <v>2432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 t="s">
        <v>273</v>
      </c>
      <c r="Q49" s="66">
        <v>516</v>
      </c>
      <c r="R49" s="66">
        <v>14971</v>
      </c>
      <c r="S49" s="45">
        <f t="shared" si="7"/>
        <v>0</v>
      </c>
      <c r="T49" s="74">
        <f t="shared" si="8"/>
        <v>20630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67.8</v>
      </c>
      <c r="D50" s="42">
        <f t="shared" si="11"/>
        <v>45580</v>
      </c>
      <c r="E50" s="192">
        <f t="shared" si="6"/>
        <v>0</v>
      </c>
      <c r="F50" s="127">
        <f t="shared" si="1"/>
        <v>2432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20630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68.8</v>
      </c>
      <c r="D51" s="42">
        <f t="shared" si="11"/>
        <v>45581</v>
      </c>
      <c r="E51" s="192">
        <f t="shared" si="6"/>
        <v>0</v>
      </c>
      <c r="F51" s="127">
        <f t="shared" si="1"/>
        <v>2432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20630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69.8</v>
      </c>
      <c r="D52" s="42">
        <f t="shared" si="11"/>
        <v>45582</v>
      </c>
      <c r="E52" s="192">
        <f t="shared" si="6"/>
        <v>0</v>
      </c>
      <c r="F52" s="127">
        <f t="shared" si="1"/>
        <v>2432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20630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70.8</v>
      </c>
      <c r="D53" s="42">
        <f t="shared" si="11"/>
        <v>45583</v>
      </c>
      <c r="E53" s="192">
        <f t="shared" si="6"/>
        <v>0</v>
      </c>
      <c r="F53" s="127">
        <f t="shared" si="1"/>
        <v>2432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20630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71.8</v>
      </c>
      <c r="D54" s="42">
        <f t="shared" si="11"/>
        <v>45584</v>
      </c>
      <c r="E54" s="192">
        <f t="shared" si="6"/>
        <v>0</v>
      </c>
      <c r="F54" s="127">
        <f t="shared" si="1"/>
        <v>2432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20630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72.8</v>
      </c>
      <c r="D55" s="42">
        <f t="shared" si="11"/>
        <v>45585</v>
      </c>
      <c r="E55" s="192">
        <f t="shared" si="6"/>
        <v>0</v>
      </c>
      <c r="F55" s="127">
        <f t="shared" si="1"/>
        <v>2432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20630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73.8</v>
      </c>
      <c r="D56" s="42">
        <f t="shared" si="11"/>
        <v>45586</v>
      </c>
      <c r="E56" s="192">
        <f t="shared" si="6"/>
        <v>0</v>
      </c>
      <c r="F56" s="127">
        <f t="shared" si="1"/>
        <v>2432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20630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74.8</v>
      </c>
      <c r="D57" s="42">
        <f t="shared" si="11"/>
        <v>45587</v>
      </c>
      <c r="E57" s="192">
        <f>E56-H56-Q57</f>
        <v>0</v>
      </c>
      <c r="F57" s="127">
        <f t="shared" si="1"/>
        <v>2432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20630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75.8</v>
      </c>
      <c r="D58" s="44">
        <f t="shared" si="11"/>
        <v>45588</v>
      </c>
      <c r="E58" s="192">
        <f>E57-H57-Q58</f>
        <v>0</v>
      </c>
      <c r="F58" s="127">
        <f t="shared" si="1"/>
        <v>2432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20630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10.839999999999998</v>
      </c>
      <c r="H59" s="46">
        <f>SUM(H10:H58)</f>
        <v>3</v>
      </c>
      <c r="I59" s="485"/>
      <c r="J59" s="486"/>
      <c r="K59" s="480">
        <f>SUM(K10:M58)</f>
        <v>18400</v>
      </c>
      <c r="L59" s="481"/>
      <c r="M59" s="482"/>
      <c r="N59" s="120"/>
      <c r="O59" s="120">
        <f>SUM(O10:O58)</f>
        <v>10691.162605026084</v>
      </c>
      <c r="P59" s="47"/>
      <c r="Q59" s="48">
        <f>SUM(Q10:Q58)</f>
        <v>626</v>
      </c>
      <c r="R59" s="48">
        <f>SUM(R10:R58)</f>
        <v>15906</v>
      </c>
      <c r="S59" s="49"/>
      <c r="T59" s="77">
        <f t="shared" si="12"/>
        <v>20630</v>
      </c>
      <c r="U59" s="78"/>
      <c r="V59" s="78"/>
      <c r="W59" s="151"/>
      <c r="X59" s="152"/>
      <c r="Y59" s="154">
        <f>SUM(Y10:Y30)</f>
        <v>330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5200-000000000000}">
      <formula1>$AA$10:$AA$25</formula1>
    </dataValidation>
  </dataValidation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rgb="FF00B050"/>
  </sheetPr>
  <dimension ref="A1:AL101"/>
  <sheetViews>
    <sheetView topLeftCell="H1" workbookViewId="0">
      <selection activeCell="O4" sqref="O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2431</v>
      </c>
      <c r="E2" s="445"/>
      <c r="F2" s="446"/>
      <c r="G2" s="139"/>
      <c r="H2" s="413" t="s">
        <v>2</v>
      </c>
      <c r="I2" s="414"/>
      <c r="J2" s="442">
        <v>599</v>
      </c>
      <c r="K2" s="443"/>
      <c r="L2" s="29" t="s">
        <v>3</v>
      </c>
      <c r="M2" s="165">
        <f>T59</f>
        <v>20383</v>
      </c>
      <c r="N2" s="29" t="s">
        <v>14</v>
      </c>
      <c r="O2" s="181">
        <f>K59</f>
        <v>18000</v>
      </c>
      <c r="P2" s="29" t="s">
        <v>40</v>
      </c>
      <c r="Q2" s="53"/>
      <c r="R2" s="186" t="s">
        <v>236</v>
      </c>
      <c r="S2" s="160">
        <f>Y59</f>
        <v>240</v>
      </c>
      <c r="AB2">
        <f>SUM(H10:H20)</f>
        <v>0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140"/>
      <c r="H3" s="392" t="s">
        <v>4</v>
      </c>
      <c r="I3" s="393"/>
      <c r="J3" s="440">
        <v>4760</v>
      </c>
      <c r="K3" s="441"/>
      <c r="L3" s="28" t="s">
        <v>113</v>
      </c>
      <c r="M3" s="166">
        <f>J3/J2</f>
        <v>7.9465776293823041</v>
      </c>
      <c r="N3" s="171" t="s">
        <v>15</v>
      </c>
      <c r="O3" s="182">
        <f>(O2/(J7-J3))</f>
        <v>1.6560861164780569</v>
      </c>
      <c r="P3" s="171" t="s">
        <v>41</v>
      </c>
      <c r="Q3" s="54"/>
      <c r="R3" s="187" t="s">
        <v>237</v>
      </c>
      <c r="S3" s="161">
        <f>G59</f>
        <v>69.5</v>
      </c>
    </row>
    <row r="4" spans="1:38" ht="18.75" x14ac:dyDescent="0.3">
      <c r="A4" s="387" t="s">
        <v>5</v>
      </c>
      <c r="B4" s="388"/>
      <c r="C4" s="389"/>
      <c r="D4" s="436">
        <v>45533</v>
      </c>
      <c r="E4" s="437"/>
      <c r="F4" s="438"/>
      <c r="G4" s="138"/>
      <c r="H4" s="433" t="s">
        <v>6</v>
      </c>
      <c r="I4" s="434"/>
      <c r="J4" s="395">
        <f>H59</f>
        <v>5</v>
      </c>
      <c r="K4" s="435"/>
      <c r="L4" s="30" t="s">
        <v>7</v>
      </c>
      <c r="M4" s="167">
        <f>(SUM(H10:H20)/J2)+(SUM(H21:H58)/(J2-J5-AB2))</f>
        <v>9.6339113680154135E-3</v>
      </c>
      <c r="N4" s="175" t="s">
        <v>111</v>
      </c>
      <c r="O4" s="183">
        <f>O59</f>
        <v>10294.941954253223</v>
      </c>
      <c r="P4" s="172" t="s">
        <v>39</v>
      </c>
      <c r="Q4" s="54"/>
      <c r="R4" s="187" t="s">
        <v>242</v>
      </c>
      <c r="S4" s="161">
        <f>O2-S3-S2</f>
        <v>17690.5</v>
      </c>
    </row>
    <row r="5" spans="1:38" ht="18.75" x14ac:dyDescent="0.3">
      <c r="A5" s="387" t="s">
        <v>8</v>
      </c>
      <c r="B5" s="388"/>
      <c r="C5" s="389"/>
      <c r="D5" s="436">
        <v>45572</v>
      </c>
      <c r="E5" s="437"/>
      <c r="F5" s="438"/>
      <c r="G5" s="138"/>
      <c r="H5" s="433" t="s">
        <v>106</v>
      </c>
      <c r="I5" s="434"/>
      <c r="J5" s="395">
        <f>SUM(Q10:Q25)</f>
        <v>80</v>
      </c>
      <c r="K5" s="435"/>
      <c r="L5" s="30" t="s">
        <v>10</v>
      </c>
      <c r="M5" s="168">
        <f>((J7-J3)/M2)*1000</f>
        <v>533.23848304960018</v>
      </c>
      <c r="N5" s="173" t="s">
        <v>112</v>
      </c>
      <c r="O5" s="184">
        <f>O4/(J7-J3)</f>
        <v>0.94718391335479102</v>
      </c>
      <c r="P5" s="173" t="s">
        <v>42</v>
      </c>
      <c r="Q5" s="54"/>
      <c r="R5" s="187" t="s">
        <v>238</v>
      </c>
      <c r="S5" s="161">
        <f>S4/J6</f>
        <v>34.417315175097279</v>
      </c>
    </row>
    <row r="6" spans="1:38" ht="18.75" x14ac:dyDescent="0.3">
      <c r="A6" s="387" t="s">
        <v>11</v>
      </c>
      <c r="B6" s="388"/>
      <c r="C6" s="389"/>
      <c r="D6" s="447">
        <v>28</v>
      </c>
      <c r="E6" s="448"/>
      <c r="F6" s="449"/>
      <c r="G6" s="140"/>
      <c r="H6" s="433" t="s">
        <v>107</v>
      </c>
      <c r="I6" s="434"/>
      <c r="J6" s="395">
        <f>Q59-J5</f>
        <v>514</v>
      </c>
      <c r="K6" s="435"/>
      <c r="L6" s="28" t="s">
        <v>109</v>
      </c>
      <c r="M6" s="169">
        <f>SUM(R40:R58)/SUM(Q40:Q58)</f>
        <v>29.036964980544749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</v>
      </c>
      <c r="E7" s="464"/>
      <c r="F7" s="465"/>
      <c r="G7" s="141"/>
      <c r="H7" s="459" t="s">
        <v>12</v>
      </c>
      <c r="I7" s="460"/>
      <c r="J7" s="461">
        <f>R59</f>
        <v>15629</v>
      </c>
      <c r="K7" s="462"/>
      <c r="L7" s="31" t="s">
        <v>110</v>
      </c>
      <c r="M7" s="170">
        <f>SUM(R10:R25)/SUM(Q10:Q25)</f>
        <v>8.8000000000000007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</v>
      </c>
      <c r="D10" s="41">
        <f>D4</f>
        <v>45533</v>
      </c>
      <c r="E10" s="192">
        <f>J2</f>
        <v>599</v>
      </c>
      <c r="F10" s="127">
        <f>D$2</f>
        <v>2431</v>
      </c>
      <c r="G10" s="127">
        <f>H10*X10</f>
        <v>0</v>
      </c>
      <c r="H10" s="55"/>
      <c r="I10" s="468"/>
      <c r="J10" s="469"/>
      <c r="K10" s="56">
        <v>2500</v>
      </c>
      <c r="L10" s="57"/>
      <c r="M10" s="58"/>
      <c r="N10" s="121">
        <v>0.71504999999999996</v>
      </c>
      <c r="O10" s="121">
        <f>SUM(K10:M10)*N10</f>
        <v>1787.625</v>
      </c>
      <c r="P10" s="119" t="s">
        <v>261</v>
      </c>
      <c r="Q10" s="60"/>
      <c r="R10" s="60"/>
      <c r="S10" s="45">
        <f>E10-H10-Q10</f>
        <v>599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</v>
      </c>
      <c r="D11" s="42">
        <f>D10+1</f>
        <v>45534</v>
      </c>
      <c r="E11" s="192">
        <f>E10-H10-Q11</f>
        <v>599</v>
      </c>
      <c r="F11" s="127">
        <f t="shared" ref="F11:F58" si="1">D$2</f>
        <v>2431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 t="s">
        <v>230</v>
      </c>
      <c r="Q11" s="66"/>
      <c r="R11" s="66"/>
      <c r="S11" s="45">
        <f>S10-H11-Q11</f>
        <v>599</v>
      </c>
      <c r="T11" s="74">
        <f>T10+S11</f>
        <v>599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</v>
      </c>
      <c r="D12" s="42">
        <f t="shared" si="5"/>
        <v>45535</v>
      </c>
      <c r="E12" s="192">
        <f t="shared" ref="E12:E56" si="6">E11-H11-Q12</f>
        <v>599</v>
      </c>
      <c r="F12" s="127">
        <f t="shared" si="1"/>
        <v>2431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118" t="s">
        <v>247</v>
      </c>
      <c r="Q12" s="66"/>
      <c r="R12" s="66"/>
      <c r="S12" s="45">
        <f t="shared" ref="S12:S58" si="7">S11-H12-Q12</f>
        <v>599</v>
      </c>
      <c r="T12" s="74">
        <f t="shared" ref="T12:T51" si="8">T11+S12</f>
        <v>1198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</v>
      </c>
      <c r="D13" s="42">
        <f t="shared" si="5"/>
        <v>45536</v>
      </c>
      <c r="E13" s="192">
        <f t="shared" si="6"/>
        <v>599</v>
      </c>
      <c r="F13" s="127">
        <f t="shared" si="1"/>
        <v>2431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 t="s">
        <v>258</v>
      </c>
      <c r="Q13" s="66"/>
      <c r="R13" s="66"/>
      <c r="S13" s="45">
        <f>S12-H13-Q13</f>
        <v>599</v>
      </c>
      <c r="T13" s="74">
        <f t="shared" si="8"/>
        <v>1797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</v>
      </c>
      <c r="D14" s="42">
        <f t="shared" si="5"/>
        <v>45537</v>
      </c>
      <c r="E14" s="192">
        <f t="shared" si="6"/>
        <v>599</v>
      </c>
      <c r="F14" s="127">
        <f t="shared" si="1"/>
        <v>2431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 t="s">
        <v>258</v>
      </c>
      <c r="Q14" s="66"/>
      <c r="R14" s="66"/>
      <c r="S14" s="45">
        <f t="shared" si="7"/>
        <v>599</v>
      </c>
      <c r="T14" s="74">
        <f t="shared" si="8"/>
        <v>2396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</v>
      </c>
      <c r="D15" s="42">
        <f t="shared" si="5"/>
        <v>45538</v>
      </c>
      <c r="E15" s="192">
        <f>E14-H14-Q15</f>
        <v>599</v>
      </c>
      <c r="F15" s="127">
        <f t="shared" si="1"/>
        <v>2431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118" t="s">
        <v>258</v>
      </c>
      <c r="Q15" s="66"/>
      <c r="R15" s="66"/>
      <c r="S15" s="45">
        <f t="shared" si="7"/>
        <v>599</v>
      </c>
      <c r="T15" s="74">
        <f t="shared" si="8"/>
        <v>2995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</v>
      </c>
      <c r="D16" s="42">
        <f t="shared" si="5"/>
        <v>45539</v>
      </c>
      <c r="E16" s="192">
        <f t="shared" si="6"/>
        <v>599</v>
      </c>
      <c r="F16" s="127">
        <f t="shared" si="1"/>
        <v>2431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118" t="s">
        <v>258</v>
      </c>
      <c r="Q16" s="66"/>
      <c r="R16" s="66"/>
      <c r="S16" s="45">
        <f t="shared" si="7"/>
        <v>599</v>
      </c>
      <c r="T16" s="75">
        <f t="shared" si="8"/>
        <v>3594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</v>
      </c>
      <c r="D17" s="42">
        <f t="shared" si="5"/>
        <v>45540</v>
      </c>
      <c r="E17" s="192">
        <f t="shared" si="6"/>
        <v>599</v>
      </c>
      <c r="F17" s="127">
        <f t="shared" si="1"/>
        <v>2431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118" t="s">
        <v>258</v>
      </c>
      <c r="Q17" s="66"/>
      <c r="R17" s="66"/>
      <c r="S17" s="45">
        <f t="shared" si="7"/>
        <v>599</v>
      </c>
      <c r="T17" s="74">
        <f t="shared" si="8"/>
        <v>4193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</v>
      </c>
      <c r="D18" s="42">
        <f t="shared" si="5"/>
        <v>45541</v>
      </c>
      <c r="E18" s="192">
        <f>E17-H17-Q18</f>
        <v>599</v>
      </c>
      <c r="F18" s="127">
        <f t="shared" si="1"/>
        <v>2431</v>
      </c>
      <c r="G18" s="127">
        <f t="shared" si="2"/>
        <v>0</v>
      </c>
      <c r="H18" s="61"/>
      <c r="I18" s="470"/>
      <c r="J18" s="471"/>
      <c r="K18" s="62"/>
      <c r="L18" s="63">
        <v>3000</v>
      </c>
      <c r="M18" s="64"/>
      <c r="N18" s="197">
        <v>0.59986946570278599</v>
      </c>
      <c r="O18" s="121">
        <f t="shared" si="3"/>
        <v>1799.6083971083578</v>
      </c>
      <c r="P18" s="118" t="s">
        <v>259</v>
      </c>
      <c r="Q18" s="66"/>
      <c r="R18" s="66"/>
      <c r="S18" s="45">
        <f t="shared" si="7"/>
        <v>599</v>
      </c>
      <c r="T18" s="74">
        <f t="shared" si="8"/>
        <v>4792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</v>
      </c>
      <c r="D19" s="42">
        <f t="shared" si="5"/>
        <v>45542</v>
      </c>
      <c r="E19" s="192">
        <f t="shared" si="6"/>
        <v>599</v>
      </c>
      <c r="F19" s="127">
        <f t="shared" si="1"/>
        <v>2431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118"/>
      <c r="Q19" s="66"/>
      <c r="R19" s="66"/>
      <c r="S19" s="45">
        <f t="shared" si="7"/>
        <v>599</v>
      </c>
      <c r="T19" s="74">
        <f t="shared" si="8"/>
        <v>5391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</v>
      </c>
      <c r="D20" s="42">
        <f t="shared" si="5"/>
        <v>45543</v>
      </c>
      <c r="E20" s="192">
        <f t="shared" si="6"/>
        <v>519</v>
      </c>
      <c r="F20" s="127">
        <f t="shared" si="1"/>
        <v>2431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118" t="s">
        <v>204</v>
      </c>
      <c r="Q20" s="66">
        <v>80</v>
      </c>
      <c r="R20" s="66">
        <v>704</v>
      </c>
      <c r="S20" s="45">
        <f t="shared" si="7"/>
        <v>519</v>
      </c>
      <c r="T20" s="74">
        <f t="shared" si="8"/>
        <v>5910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240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</v>
      </c>
      <c r="D21" s="42">
        <f t="shared" si="5"/>
        <v>45544</v>
      </c>
      <c r="E21" s="192">
        <f t="shared" si="6"/>
        <v>519</v>
      </c>
      <c r="F21" s="127">
        <f t="shared" si="1"/>
        <v>2431</v>
      </c>
      <c r="G21" s="127">
        <f t="shared" si="2"/>
        <v>0</v>
      </c>
      <c r="H21" s="61"/>
      <c r="I21" s="470"/>
      <c r="J21" s="471"/>
      <c r="K21" s="62"/>
      <c r="L21" s="63">
        <v>2000</v>
      </c>
      <c r="M21" s="64"/>
      <c r="N21" s="197">
        <v>0.59986946570278599</v>
      </c>
      <c r="O21" s="121">
        <f t="shared" si="3"/>
        <v>1199.738931405572</v>
      </c>
      <c r="P21" s="65"/>
      <c r="Q21" s="66"/>
      <c r="R21" s="66"/>
      <c r="S21" s="45">
        <f t="shared" si="7"/>
        <v>519</v>
      </c>
      <c r="T21" s="74">
        <f t="shared" si="8"/>
        <v>6429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</v>
      </c>
      <c r="D22" s="42">
        <f t="shared" si="5"/>
        <v>45545</v>
      </c>
      <c r="E22" s="192">
        <f t="shared" si="6"/>
        <v>519</v>
      </c>
      <c r="F22" s="127">
        <f t="shared" si="1"/>
        <v>2431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519</v>
      </c>
      <c r="T22" s="74">
        <f t="shared" si="8"/>
        <v>6948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</v>
      </c>
      <c r="D23" s="42">
        <f t="shared" si="5"/>
        <v>45546</v>
      </c>
      <c r="E23" s="192">
        <f t="shared" si="6"/>
        <v>519</v>
      </c>
      <c r="F23" s="127">
        <f t="shared" si="1"/>
        <v>2431</v>
      </c>
      <c r="G23" s="127">
        <f t="shared" si="2"/>
        <v>4.0399999999999991</v>
      </c>
      <c r="H23" s="61">
        <v>1</v>
      </c>
      <c r="I23" s="470" t="s">
        <v>148</v>
      </c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518</v>
      </c>
      <c r="T23" s="75">
        <f t="shared" si="8"/>
        <v>7466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</v>
      </c>
      <c r="D24" s="42">
        <f t="shared" si="5"/>
        <v>45547</v>
      </c>
      <c r="E24" s="192">
        <f t="shared" si="6"/>
        <v>518</v>
      </c>
      <c r="F24" s="127">
        <f t="shared" si="1"/>
        <v>2431</v>
      </c>
      <c r="G24" s="127">
        <f t="shared" si="2"/>
        <v>0</v>
      </c>
      <c r="H24" s="61"/>
      <c r="I24" s="470"/>
      <c r="J24" s="471"/>
      <c r="K24" s="62"/>
      <c r="L24" s="63">
        <v>2000</v>
      </c>
      <c r="M24" s="64"/>
      <c r="N24" s="197">
        <v>0.59986946570278599</v>
      </c>
      <c r="O24" s="121">
        <f t="shared" si="3"/>
        <v>1199.738931405572</v>
      </c>
      <c r="P24" s="65"/>
      <c r="Q24" s="66"/>
      <c r="R24" s="66"/>
      <c r="S24" s="45">
        <f t="shared" si="7"/>
        <v>518</v>
      </c>
      <c r="T24" s="74">
        <f t="shared" si="8"/>
        <v>7984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</v>
      </c>
      <c r="D25" s="42">
        <f t="shared" si="5"/>
        <v>45548</v>
      </c>
      <c r="E25" s="192">
        <f t="shared" si="6"/>
        <v>518</v>
      </c>
      <c r="F25" s="127">
        <f t="shared" si="1"/>
        <v>2431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518</v>
      </c>
      <c r="T25" s="74">
        <f t="shared" si="8"/>
        <v>8502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</v>
      </c>
      <c r="D26" s="42">
        <f t="shared" si="5"/>
        <v>45549</v>
      </c>
      <c r="E26" s="192">
        <f t="shared" si="6"/>
        <v>518</v>
      </c>
      <c r="F26" s="127">
        <f t="shared" si="1"/>
        <v>2431</v>
      </c>
      <c r="G26" s="127">
        <f t="shared" si="2"/>
        <v>5.1799999999999988</v>
      </c>
      <c r="H26" s="61">
        <v>1</v>
      </c>
      <c r="I26" s="470" t="s">
        <v>153</v>
      </c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517</v>
      </c>
      <c r="T26" s="74">
        <f t="shared" si="8"/>
        <v>9019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</v>
      </c>
      <c r="D27" s="42">
        <f t="shared" si="5"/>
        <v>45550</v>
      </c>
      <c r="E27" s="192">
        <f t="shared" si="6"/>
        <v>517</v>
      </c>
      <c r="F27" s="127">
        <f t="shared" si="1"/>
        <v>2431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517</v>
      </c>
      <c r="T27" s="74">
        <f t="shared" si="8"/>
        <v>9536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46</v>
      </c>
      <c r="D28" s="42">
        <f t="shared" si="10"/>
        <v>45551</v>
      </c>
      <c r="E28" s="192">
        <f t="shared" si="6"/>
        <v>517</v>
      </c>
      <c r="F28" s="127">
        <f t="shared" si="1"/>
        <v>2431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517</v>
      </c>
      <c r="T28" s="74">
        <f t="shared" si="8"/>
        <v>10053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47</v>
      </c>
      <c r="D29" s="42">
        <f t="shared" si="10"/>
        <v>45552</v>
      </c>
      <c r="E29" s="192">
        <f t="shared" si="6"/>
        <v>517</v>
      </c>
      <c r="F29" s="127">
        <f t="shared" si="1"/>
        <v>2431</v>
      </c>
      <c r="G29" s="127">
        <f t="shared" si="2"/>
        <v>0</v>
      </c>
      <c r="H29" s="61"/>
      <c r="I29" s="470"/>
      <c r="J29" s="471"/>
      <c r="K29" s="62"/>
      <c r="L29" s="63"/>
      <c r="M29" s="64">
        <v>2000</v>
      </c>
      <c r="N29" s="197">
        <v>0.50685066992161454</v>
      </c>
      <c r="O29" s="121">
        <f t="shared" si="3"/>
        <v>1013.7013398432291</v>
      </c>
      <c r="P29" s="65"/>
      <c r="Q29" s="66"/>
      <c r="R29" s="66"/>
      <c r="S29" s="45">
        <f t="shared" si="7"/>
        <v>517</v>
      </c>
      <c r="T29" s="74">
        <f t="shared" si="8"/>
        <v>10570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48</v>
      </c>
      <c r="D30" s="42">
        <f t="shared" si="10"/>
        <v>45553</v>
      </c>
      <c r="E30" s="192">
        <f t="shared" si="6"/>
        <v>517</v>
      </c>
      <c r="F30" s="127">
        <f t="shared" si="1"/>
        <v>2431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517</v>
      </c>
      <c r="T30" s="75">
        <f t="shared" si="8"/>
        <v>11087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49</v>
      </c>
      <c r="D31" s="42">
        <f t="shared" si="10"/>
        <v>45554</v>
      </c>
      <c r="E31" s="192">
        <f t="shared" si="6"/>
        <v>517</v>
      </c>
      <c r="F31" s="127">
        <f t="shared" si="1"/>
        <v>2431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517</v>
      </c>
      <c r="T31" s="74">
        <f t="shared" si="8"/>
        <v>11604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50</v>
      </c>
      <c r="D32" s="42">
        <f t="shared" si="10"/>
        <v>45555</v>
      </c>
      <c r="E32" s="192">
        <f t="shared" si="6"/>
        <v>517</v>
      </c>
      <c r="F32" s="127">
        <f t="shared" si="1"/>
        <v>2431</v>
      </c>
      <c r="G32" s="127">
        <f t="shared" si="2"/>
        <v>0</v>
      </c>
      <c r="H32" s="61"/>
      <c r="I32" s="470"/>
      <c r="J32" s="471"/>
      <c r="K32" s="62"/>
      <c r="L32" s="63"/>
      <c r="M32" s="64">
        <v>2000</v>
      </c>
      <c r="N32" s="197">
        <v>0.50685066992161454</v>
      </c>
      <c r="O32" s="121">
        <f t="shared" si="3"/>
        <v>1013.7013398432291</v>
      </c>
      <c r="P32" s="65"/>
      <c r="Q32" s="66"/>
      <c r="R32" s="66"/>
      <c r="S32" s="45">
        <f t="shared" si="7"/>
        <v>517</v>
      </c>
      <c r="T32" s="74">
        <f t="shared" si="8"/>
        <v>12121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51</v>
      </c>
      <c r="D33" s="42">
        <f t="shared" si="10"/>
        <v>45556</v>
      </c>
      <c r="E33" s="192">
        <f t="shared" si="6"/>
        <v>517</v>
      </c>
      <c r="F33" s="127">
        <f t="shared" si="1"/>
        <v>2431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517</v>
      </c>
      <c r="T33" s="74">
        <f t="shared" si="8"/>
        <v>12638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52</v>
      </c>
      <c r="D34" s="42">
        <f t="shared" si="10"/>
        <v>45557</v>
      </c>
      <c r="E34" s="192">
        <f t="shared" si="6"/>
        <v>517</v>
      </c>
      <c r="F34" s="127">
        <f t="shared" si="1"/>
        <v>2431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517</v>
      </c>
      <c r="T34" s="74">
        <f t="shared" si="8"/>
        <v>13155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53</v>
      </c>
      <c r="D35" s="42">
        <f t="shared" si="10"/>
        <v>45558</v>
      </c>
      <c r="E35" s="192">
        <f t="shared" si="6"/>
        <v>517</v>
      </c>
      <c r="F35" s="127">
        <f t="shared" si="1"/>
        <v>2431</v>
      </c>
      <c r="G35" s="127">
        <f t="shared" si="2"/>
        <v>0</v>
      </c>
      <c r="H35" s="61"/>
      <c r="I35" s="470"/>
      <c r="J35" s="471"/>
      <c r="K35" s="62"/>
      <c r="L35" s="63"/>
      <c r="M35" s="64">
        <v>3000</v>
      </c>
      <c r="N35" s="197">
        <v>0.50685066992161454</v>
      </c>
      <c r="O35" s="121">
        <f t="shared" si="3"/>
        <v>1520.5520097648437</v>
      </c>
      <c r="P35" s="65"/>
      <c r="Q35" s="66"/>
      <c r="R35" s="66"/>
      <c r="S35" s="45">
        <f t="shared" si="7"/>
        <v>517</v>
      </c>
      <c r="T35" s="74">
        <f t="shared" si="8"/>
        <v>13672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54</v>
      </c>
      <c r="D36" s="42">
        <f t="shared" si="10"/>
        <v>45559</v>
      </c>
      <c r="E36" s="192">
        <f t="shared" si="6"/>
        <v>517</v>
      </c>
      <c r="F36" s="127">
        <f t="shared" si="1"/>
        <v>2431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517</v>
      </c>
      <c r="T36" s="74">
        <f t="shared" si="8"/>
        <v>14189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55</v>
      </c>
      <c r="D37" s="42">
        <f t="shared" si="10"/>
        <v>45560</v>
      </c>
      <c r="E37" s="192">
        <f t="shared" si="6"/>
        <v>517</v>
      </c>
      <c r="F37" s="127">
        <f t="shared" si="1"/>
        <v>2431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517</v>
      </c>
      <c r="T37" s="75">
        <f t="shared" si="8"/>
        <v>14706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56</v>
      </c>
      <c r="D38" s="42">
        <f t="shared" si="10"/>
        <v>45561</v>
      </c>
      <c r="E38" s="192">
        <f t="shared" si="6"/>
        <v>517</v>
      </c>
      <c r="F38" s="127">
        <f t="shared" si="1"/>
        <v>2431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517</v>
      </c>
      <c r="T38" s="74">
        <f t="shared" si="8"/>
        <v>15223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57</v>
      </c>
      <c r="D39" s="42">
        <f t="shared" si="10"/>
        <v>45562</v>
      </c>
      <c r="E39" s="192">
        <f t="shared" si="6"/>
        <v>517</v>
      </c>
      <c r="F39" s="127">
        <f t="shared" si="1"/>
        <v>2431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517</v>
      </c>
      <c r="T39" s="74">
        <f t="shared" si="8"/>
        <v>15740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58</v>
      </c>
      <c r="D40" s="42">
        <f t="shared" si="10"/>
        <v>45563</v>
      </c>
      <c r="E40" s="192">
        <f t="shared" si="6"/>
        <v>517</v>
      </c>
      <c r="F40" s="127">
        <f t="shared" si="1"/>
        <v>2431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517</v>
      </c>
      <c r="T40" s="74">
        <f t="shared" si="8"/>
        <v>16257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59</v>
      </c>
      <c r="D41" s="42">
        <f t="shared" si="10"/>
        <v>45564</v>
      </c>
      <c r="E41" s="192">
        <f t="shared" si="6"/>
        <v>517</v>
      </c>
      <c r="F41" s="127">
        <f t="shared" si="1"/>
        <v>2431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517</v>
      </c>
      <c r="T41" s="74">
        <f t="shared" si="8"/>
        <v>16774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60</v>
      </c>
      <c r="D42" s="42">
        <f t="shared" si="10"/>
        <v>45565</v>
      </c>
      <c r="E42" s="192">
        <f t="shared" si="6"/>
        <v>517</v>
      </c>
      <c r="F42" s="127">
        <f t="shared" si="1"/>
        <v>2431</v>
      </c>
      <c r="G42" s="127">
        <f t="shared" si="2"/>
        <v>0</v>
      </c>
      <c r="H42" s="61"/>
      <c r="I42" s="470"/>
      <c r="J42" s="471"/>
      <c r="K42" s="62"/>
      <c r="L42" s="63"/>
      <c r="M42" s="64">
        <v>2000</v>
      </c>
      <c r="N42" s="197">
        <v>0.50685066992161454</v>
      </c>
      <c r="O42" s="121">
        <f t="shared" si="3"/>
        <v>1013.7013398432291</v>
      </c>
      <c r="P42" s="65"/>
      <c r="Q42" s="66"/>
      <c r="R42" s="66"/>
      <c r="S42" s="45">
        <f t="shared" si="7"/>
        <v>517</v>
      </c>
      <c r="T42" s="74">
        <f t="shared" si="8"/>
        <v>17291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61</v>
      </c>
      <c r="D43" s="42">
        <f t="shared" si="10"/>
        <v>45566</v>
      </c>
      <c r="E43" s="192">
        <f t="shared" si="6"/>
        <v>517</v>
      </c>
      <c r="F43" s="127">
        <f t="shared" si="1"/>
        <v>2431</v>
      </c>
      <c r="G43" s="127">
        <f t="shared" si="2"/>
        <v>17.36</v>
      </c>
      <c r="H43" s="61">
        <v>1</v>
      </c>
      <c r="I43" s="470" t="s">
        <v>150</v>
      </c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516</v>
      </c>
      <c r="T43" s="74">
        <f t="shared" si="8"/>
        <v>17807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62</v>
      </c>
      <c r="D44" s="42">
        <f t="shared" si="11"/>
        <v>45567</v>
      </c>
      <c r="E44" s="192">
        <f t="shared" si="6"/>
        <v>516</v>
      </c>
      <c r="F44" s="127">
        <f t="shared" si="1"/>
        <v>2431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516</v>
      </c>
      <c r="T44" s="75">
        <f t="shared" si="8"/>
        <v>18323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63</v>
      </c>
      <c r="D45" s="42">
        <f t="shared" si="11"/>
        <v>45568</v>
      </c>
      <c r="E45" s="192">
        <f t="shared" si="6"/>
        <v>516</v>
      </c>
      <c r="F45" s="127">
        <f t="shared" si="1"/>
        <v>2431</v>
      </c>
      <c r="G45" s="127">
        <f t="shared" si="2"/>
        <v>19.36</v>
      </c>
      <c r="H45" s="61">
        <v>1</v>
      </c>
      <c r="I45" s="470" t="s">
        <v>147</v>
      </c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515</v>
      </c>
      <c r="T45" s="74">
        <f>T44+S45</f>
        <v>18838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64</v>
      </c>
      <c r="D46" s="42">
        <f t="shared" si="11"/>
        <v>45569</v>
      </c>
      <c r="E46" s="192">
        <f t="shared" si="6"/>
        <v>515</v>
      </c>
      <c r="F46" s="127">
        <f t="shared" si="1"/>
        <v>2431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515</v>
      </c>
      <c r="T46" s="74">
        <f>T45+S46</f>
        <v>19353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65</v>
      </c>
      <c r="D47" s="42">
        <f t="shared" si="11"/>
        <v>45570</v>
      </c>
      <c r="E47" s="192">
        <f t="shared" si="6"/>
        <v>515</v>
      </c>
      <c r="F47" s="127">
        <f t="shared" si="1"/>
        <v>2431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515</v>
      </c>
      <c r="T47" s="74">
        <f t="shared" si="8"/>
        <v>19868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66</v>
      </c>
      <c r="D48" s="42">
        <f t="shared" si="11"/>
        <v>45571</v>
      </c>
      <c r="E48" s="192">
        <f t="shared" si="6"/>
        <v>515</v>
      </c>
      <c r="F48" s="127">
        <f t="shared" si="1"/>
        <v>2431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515</v>
      </c>
      <c r="T48" s="74">
        <f t="shared" si="8"/>
        <v>20383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67</v>
      </c>
      <c r="D49" s="42">
        <f t="shared" si="11"/>
        <v>45572</v>
      </c>
      <c r="E49" s="192">
        <f t="shared" si="6"/>
        <v>1</v>
      </c>
      <c r="F49" s="127">
        <f t="shared" si="1"/>
        <v>2431</v>
      </c>
      <c r="G49" s="127">
        <f t="shared" si="2"/>
        <v>23.56</v>
      </c>
      <c r="H49" s="61">
        <v>1</v>
      </c>
      <c r="I49" s="470" t="s">
        <v>161</v>
      </c>
      <c r="J49" s="471"/>
      <c r="K49" s="62"/>
      <c r="L49" s="63"/>
      <c r="M49" s="64">
        <v>-500</v>
      </c>
      <c r="N49" s="197">
        <v>0.50685066992161498</v>
      </c>
      <c r="O49" s="121">
        <f t="shared" si="3"/>
        <v>-253.4253349608075</v>
      </c>
      <c r="P49" s="65" t="s">
        <v>271</v>
      </c>
      <c r="Q49" s="66">
        <v>514</v>
      </c>
      <c r="R49" s="66">
        <v>14925</v>
      </c>
      <c r="S49" s="45">
        <f t="shared" si="7"/>
        <v>0</v>
      </c>
      <c r="T49" s="74">
        <f t="shared" si="8"/>
        <v>20383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68</v>
      </c>
      <c r="D50" s="42">
        <f t="shared" si="11"/>
        <v>45573</v>
      </c>
      <c r="E50" s="192">
        <f t="shared" si="6"/>
        <v>0</v>
      </c>
      <c r="F50" s="127">
        <f t="shared" si="1"/>
        <v>2431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20383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69</v>
      </c>
      <c r="D51" s="42">
        <f t="shared" si="11"/>
        <v>45574</v>
      </c>
      <c r="E51" s="192">
        <f t="shared" si="6"/>
        <v>0</v>
      </c>
      <c r="F51" s="127">
        <f t="shared" si="1"/>
        <v>2431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20383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70</v>
      </c>
      <c r="D52" s="42">
        <f t="shared" si="11"/>
        <v>45575</v>
      </c>
      <c r="E52" s="192">
        <f t="shared" si="6"/>
        <v>0</v>
      </c>
      <c r="F52" s="127">
        <f t="shared" si="1"/>
        <v>2431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20383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71</v>
      </c>
      <c r="D53" s="42">
        <f t="shared" si="11"/>
        <v>45576</v>
      </c>
      <c r="E53" s="192">
        <f t="shared" si="6"/>
        <v>0</v>
      </c>
      <c r="F53" s="127">
        <f t="shared" si="1"/>
        <v>2431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20383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72</v>
      </c>
      <c r="D54" s="42">
        <f t="shared" si="11"/>
        <v>45577</v>
      </c>
      <c r="E54" s="192">
        <f t="shared" si="6"/>
        <v>0</v>
      </c>
      <c r="F54" s="127">
        <f t="shared" si="1"/>
        <v>2431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20383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73</v>
      </c>
      <c r="D55" s="42">
        <f t="shared" si="11"/>
        <v>45578</v>
      </c>
      <c r="E55" s="192">
        <f t="shared" si="6"/>
        <v>0</v>
      </c>
      <c r="F55" s="127">
        <f t="shared" si="1"/>
        <v>2431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20383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74</v>
      </c>
      <c r="D56" s="42">
        <f t="shared" si="11"/>
        <v>45579</v>
      </c>
      <c r="E56" s="192">
        <f t="shared" si="6"/>
        <v>0</v>
      </c>
      <c r="F56" s="127">
        <f t="shared" si="1"/>
        <v>2431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20383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75</v>
      </c>
      <c r="D57" s="42">
        <f t="shared" si="11"/>
        <v>45580</v>
      </c>
      <c r="E57" s="192">
        <f>E56-H56-Q57</f>
        <v>0</v>
      </c>
      <c r="F57" s="127">
        <f t="shared" si="1"/>
        <v>2431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20383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76</v>
      </c>
      <c r="D58" s="44">
        <f t="shared" si="11"/>
        <v>45581</v>
      </c>
      <c r="E58" s="192">
        <f>E57-H57-Q58</f>
        <v>0</v>
      </c>
      <c r="F58" s="127">
        <f t="shared" si="1"/>
        <v>2431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20383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69.5</v>
      </c>
      <c r="H59" s="46">
        <f>SUM(H10:H58)</f>
        <v>5</v>
      </c>
      <c r="I59" s="485"/>
      <c r="J59" s="486"/>
      <c r="K59" s="480">
        <f>SUM(K10:M58)</f>
        <v>18000</v>
      </c>
      <c r="L59" s="481"/>
      <c r="M59" s="482"/>
      <c r="N59" s="120"/>
      <c r="O59" s="120">
        <f>SUM(O10:O58)</f>
        <v>10294.941954253223</v>
      </c>
      <c r="P59" s="47"/>
      <c r="Q59" s="48">
        <f>SUM(Q10:Q58)</f>
        <v>594</v>
      </c>
      <c r="R59" s="48">
        <f>SUM(R10:R58)</f>
        <v>15629</v>
      </c>
      <c r="S59" s="49"/>
      <c r="T59" s="77">
        <f t="shared" si="12"/>
        <v>20383</v>
      </c>
      <c r="U59" s="78"/>
      <c r="V59" s="78"/>
      <c r="W59" s="151"/>
      <c r="X59" s="152"/>
      <c r="Y59" s="154">
        <f>SUM(Y10:Y30)</f>
        <v>240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5300-000000000000}">
      <formula1>$AA$10:$AA$25</formula1>
    </dataValidation>
  </dataValidation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rgb="FF00B050"/>
  </sheetPr>
  <dimension ref="A1:AL101"/>
  <sheetViews>
    <sheetView topLeftCell="H1" workbookViewId="0">
      <selection activeCell="O4" sqref="O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2430</v>
      </c>
      <c r="E2" s="445"/>
      <c r="F2" s="446"/>
      <c r="G2" s="139"/>
      <c r="H2" s="413" t="s">
        <v>2</v>
      </c>
      <c r="I2" s="414"/>
      <c r="J2" s="442">
        <v>609</v>
      </c>
      <c r="K2" s="443"/>
      <c r="L2" s="29" t="s">
        <v>3</v>
      </c>
      <c r="M2" s="165">
        <f>T59</f>
        <v>20137</v>
      </c>
      <c r="N2" s="29" t="s">
        <v>14</v>
      </c>
      <c r="O2" s="181">
        <f>K59</f>
        <v>18100</v>
      </c>
      <c r="P2" s="29" t="s">
        <v>40</v>
      </c>
      <c r="Q2" s="53"/>
      <c r="R2" s="186" t="s">
        <v>236</v>
      </c>
      <c r="S2" s="160">
        <f>Y59</f>
        <v>300</v>
      </c>
      <c r="AB2">
        <f>SUM(H10:H20)</f>
        <v>0</v>
      </c>
    </row>
    <row r="3" spans="1:38" ht="18.75" x14ac:dyDescent="0.3">
      <c r="A3" s="387" t="s">
        <v>46</v>
      </c>
      <c r="B3" s="388"/>
      <c r="C3" s="389"/>
      <c r="D3" s="447" t="s">
        <v>55</v>
      </c>
      <c r="E3" s="448"/>
      <c r="F3" s="449"/>
      <c r="G3" s="140"/>
      <c r="H3" s="392" t="s">
        <v>4</v>
      </c>
      <c r="I3" s="393"/>
      <c r="J3" s="440">
        <v>4549</v>
      </c>
      <c r="K3" s="441"/>
      <c r="L3" s="28" t="s">
        <v>113</v>
      </c>
      <c r="M3" s="166">
        <f>J3/J2</f>
        <v>7.4696223316912969</v>
      </c>
      <c r="N3" s="171" t="s">
        <v>15</v>
      </c>
      <c r="O3" s="182">
        <f>(O2/(J7-J3))</f>
        <v>1.6157828959114444</v>
      </c>
      <c r="P3" s="171" t="s">
        <v>41</v>
      </c>
      <c r="Q3" s="54"/>
      <c r="R3" s="187" t="s">
        <v>237</v>
      </c>
      <c r="S3" s="161">
        <f>G59</f>
        <v>12.979999999999997</v>
      </c>
    </row>
    <row r="4" spans="1:38" ht="18.75" x14ac:dyDescent="0.3">
      <c r="A4" s="387" t="s">
        <v>5</v>
      </c>
      <c r="B4" s="388"/>
      <c r="C4" s="389"/>
      <c r="D4" s="436">
        <v>45526</v>
      </c>
      <c r="E4" s="437"/>
      <c r="F4" s="438"/>
      <c r="G4" s="138"/>
      <c r="H4" s="433" t="s">
        <v>6</v>
      </c>
      <c r="I4" s="434"/>
      <c r="J4" s="395">
        <f>H59</f>
        <v>2</v>
      </c>
      <c r="K4" s="435"/>
      <c r="L4" s="30" t="s">
        <v>7</v>
      </c>
      <c r="M4" s="167">
        <f>(SUM(H10:H20)/J2)+(SUM(H21:H58)/(J2-J5-AB2))</f>
        <v>3.929273084479371E-3</v>
      </c>
      <c r="N4" s="175" t="s">
        <v>111</v>
      </c>
      <c r="O4" s="183">
        <f>O59</f>
        <v>10305.828156831974</v>
      </c>
      <c r="P4" s="172" t="s">
        <v>39</v>
      </c>
      <c r="Q4" s="54"/>
      <c r="R4" s="187" t="s">
        <v>242</v>
      </c>
      <c r="S4" s="161">
        <f>O2-S3-S2</f>
        <v>17787.02</v>
      </c>
    </row>
    <row r="5" spans="1:38" ht="18.75" x14ac:dyDescent="0.3">
      <c r="A5" s="387" t="s">
        <v>8</v>
      </c>
      <c r="B5" s="388"/>
      <c r="C5" s="389"/>
      <c r="D5" s="436">
        <v>45565</v>
      </c>
      <c r="E5" s="437"/>
      <c r="F5" s="438"/>
      <c r="G5" s="138"/>
      <c r="H5" s="433" t="s">
        <v>106</v>
      </c>
      <c r="I5" s="434"/>
      <c r="J5" s="395">
        <f>SUM(Q10:Q25)</f>
        <v>100</v>
      </c>
      <c r="K5" s="435"/>
      <c r="L5" s="30" t="s">
        <v>10</v>
      </c>
      <c r="M5" s="168">
        <f>((J7-J3)/M2)*1000</f>
        <v>556.28941749019225</v>
      </c>
      <c r="N5" s="173" t="s">
        <v>112</v>
      </c>
      <c r="O5" s="184">
        <f>O4/(J7-J3)</f>
        <v>0.9199989427630757</v>
      </c>
      <c r="P5" s="173" t="s">
        <v>42</v>
      </c>
      <c r="Q5" s="54"/>
      <c r="R5" s="187" t="s">
        <v>238</v>
      </c>
      <c r="S5" s="161">
        <f>S4/J6</f>
        <v>35.082879684418145</v>
      </c>
    </row>
    <row r="6" spans="1:38" ht="18.75" x14ac:dyDescent="0.3">
      <c r="A6" s="387" t="s">
        <v>11</v>
      </c>
      <c r="B6" s="388"/>
      <c r="C6" s="389"/>
      <c r="D6" s="447">
        <v>28.3</v>
      </c>
      <c r="E6" s="448"/>
      <c r="F6" s="449"/>
      <c r="G6" s="140"/>
      <c r="H6" s="433" t="s">
        <v>107</v>
      </c>
      <c r="I6" s="434"/>
      <c r="J6" s="395">
        <f>Q59-J5</f>
        <v>507</v>
      </c>
      <c r="K6" s="435"/>
      <c r="L6" s="28" t="s">
        <v>109</v>
      </c>
      <c r="M6" s="169">
        <f>SUM(R40:R58)/SUM(Q40:Q58)</f>
        <v>29.299802761341223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67.3</v>
      </c>
      <c r="E7" s="464"/>
      <c r="F7" s="465"/>
      <c r="G7" s="141"/>
      <c r="H7" s="459" t="s">
        <v>12</v>
      </c>
      <c r="I7" s="460"/>
      <c r="J7" s="461">
        <f>R59</f>
        <v>15751</v>
      </c>
      <c r="K7" s="462"/>
      <c r="L7" s="31" t="s">
        <v>110</v>
      </c>
      <c r="M7" s="170">
        <f>SUM(R10:R25)/SUM(Q10:Q25)</f>
        <v>8.9600000000000009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28.3</v>
      </c>
      <c r="D10" s="41">
        <f>D4</f>
        <v>45526</v>
      </c>
      <c r="E10" s="192">
        <f>J2</f>
        <v>609</v>
      </c>
      <c r="F10" s="127">
        <f>D$2</f>
        <v>2430</v>
      </c>
      <c r="G10" s="127">
        <f>H10*X10</f>
        <v>0</v>
      </c>
      <c r="H10" s="55"/>
      <c r="I10" s="468"/>
      <c r="J10" s="469"/>
      <c r="K10" s="56">
        <v>2400</v>
      </c>
      <c r="L10" s="57"/>
      <c r="M10" s="58"/>
      <c r="N10" s="121">
        <v>0.71504999999999996</v>
      </c>
      <c r="O10" s="121">
        <f>SUM(K10:M10)*N10</f>
        <v>1716.12</v>
      </c>
      <c r="P10" s="119" t="s">
        <v>223</v>
      </c>
      <c r="Q10" s="60"/>
      <c r="R10" s="60"/>
      <c r="S10" s="45">
        <f>E10-H10-Q10</f>
        <v>609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29.3</v>
      </c>
      <c r="D11" s="42">
        <f>D10+1</f>
        <v>45527</v>
      </c>
      <c r="E11" s="192">
        <f>E10-H10-Q11</f>
        <v>609</v>
      </c>
      <c r="F11" s="127">
        <f t="shared" ref="F11:F58" si="1">D$2</f>
        <v>2430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 t="s">
        <v>230</v>
      </c>
      <c r="Q11" s="66"/>
      <c r="R11" s="66"/>
      <c r="S11" s="45">
        <f>S10-H11-Q11</f>
        <v>609</v>
      </c>
      <c r="T11" s="74">
        <f>T10+S11</f>
        <v>609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30.3</v>
      </c>
      <c r="D12" s="42">
        <f t="shared" si="5"/>
        <v>45528</v>
      </c>
      <c r="E12" s="192">
        <f t="shared" ref="E12:E56" si="6">E11-H11-Q12</f>
        <v>609</v>
      </c>
      <c r="F12" s="127">
        <f t="shared" si="1"/>
        <v>2430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118" t="s">
        <v>247</v>
      </c>
      <c r="Q12" s="66"/>
      <c r="R12" s="66"/>
      <c r="S12" s="45">
        <f t="shared" ref="S12:S58" si="7">S11-H12-Q12</f>
        <v>609</v>
      </c>
      <c r="T12" s="74">
        <f t="shared" ref="T12:T51" si="8">T11+S12</f>
        <v>1218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31.3</v>
      </c>
      <c r="D13" s="42">
        <f t="shared" si="5"/>
        <v>45529</v>
      </c>
      <c r="E13" s="192">
        <f t="shared" si="6"/>
        <v>609</v>
      </c>
      <c r="F13" s="127">
        <f t="shared" si="1"/>
        <v>2430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 t="s">
        <v>258</v>
      </c>
      <c r="Q13" s="66"/>
      <c r="R13" s="66"/>
      <c r="S13" s="45">
        <f>S12-H13-Q13</f>
        <v>609</v>
      </c>
      <c r="T13" s="74">
        <f t="shared" si="8"/>
        <v>1827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32.299999999999997</v>
      </c>
      <c r="D14" s="42">
        <f t="shared" si="5"/>
        <v>45530</v>
      </c>
      <c r="E14" s="192">
        <f t="shared" si="6"/>
        <v>609</v>
      </c>
      <c r="F14" s="127">
        <f t="shared" si="1"/>
        <v>2430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 t="s">
        <v>258</v>
      </c>
      <c r="Q14" s="66"/>
      <c r="R14" s="66"/>
      <c r="S14" s="45">
        <f t="shared" si="7"/>
        <v>609</v>
      </c>
      <c r="T14" s="74">
        <f t="shared" si="8"/>
        <v>2436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33.299999999999997</v>
      </c>
      <c r="D15" s="42">
        <f t="shared" si="5"/>
        <v>45531</v>
      </c>
      <c r="E15" s="192">
        <f>E14-H14-Q15</f>
        <v>609</v>
      </c>
      <c r="F15" s="127">
        <f t="shared" si="1"/>
        <v>2430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118" t="s">
        <v>258</v>
      </c>
      <c r="Q15" s="66"/>
      <c r="R15" s="66"/>
      <c r="S15" s="45">
        <f t="shared" si="7"/>
        <v>609</v>
      </c>
      <c r="T15" s="74">
        <f t="shared" si="8"/>
        <v>3045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34.299999999999997</v>
      </c>
      <c r="D16" s="42">
        <f t="shared" si="5"/>
        <v>45532</v>
      </c>
      <c r="E16" s="192">
        <f t="shared" si="6"/>
        <v>609</v>
      </c>
      <c r="F16" s="127">
        <f t="shared" si="1"/>
        <v>2430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118" t="s">
        <v>258</v>
      </c>
      <c r="Q16" s="66"/>
      <c r="R16" s="66"/>
      <c r="S16" s="45">
        <f t="shared" si="7"/>
        <v>609</v>
      </c>
      <c r="T16" s="75">
        <f t="shared" si="8"/>
        <v>3654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35.299999999999997</v>
      </c>
      <c r="D17" s="42">
        <f t="shared" si="5"/>
        <v>45533</v>
      </c>
      <c r="E17" s="192">
        <f t="shared" si="6"/>
        <v>609</v>
      </c>
      <c r="F17" s="127">
        <f t="shared" si="1"/>
        <v>2430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118" t="s">
        <v>258</v>
      </c>
      <c r="Q17" s="66"/>
      <c r="R17" s="66"/>
      <c r="S17" s="45">
        <f t="shared" si="7"/>
        <v>609</v>
      </c>
      <c r="T17" s="74">
        <f t="shared" si="8"/>
        <v>4263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36.299999999999997</v>
      </c>
      <c r="D18" s="42">
        <f t="shared" si="5"/>
        <v>45534</v>
      </c>
      <c r="E18" s="192">
        <f>E17-H17-Q18</f>
        <v>609</v>
      </c>
      <c r="F18" s="127">
        <f t="shared" si="1"/>
        <v>2430</v>
      </c>
      <c r="G18" s="127">
        <f t="shared" si="2"/>
        <v>0</v>
      </c>
      <c r="H18" s="61"/>
      <c r="I18" s="470"/>
      <c r="J18" s="471"/>
      <c r="K18" s="62"/>
      <c r="L18" s="63">
        <v>2000</v>
      </c>
      <c r="M18" s="64"/>
      <c r="N18" s="122">
        <v>0.59038000000000002</v>
      </c>
      <c r="O18" s="121">
        <f t="shared" si="3"/>
        <v>1180.76</v>
      </c>
      <c r="P18" s="118" t="s">
        <v>259</v>
      </c>
      <c r="Q18" s="66"/>
      <c r="R18" s="66"/>
      <c r="S18" s="45">
        <f t="shared" si="7"/>
        <v>609</v>
      </c>
      <c r="T18" s="74">
        <f t="shared" si="8"/>
        <v>4872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37.299999999999997</v>
      </c>
      <c r="D19" s="42">
        <f t="shared" si="5"/>
        <v>45535</v>
      </c>
      <c r="E19" s="192">
        <f t="shared" si="6"/>
        <v>609</v>
      </c>
      <c r="F19" s="127">
        <f t="shared" si="1"/>
        <v>2430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609</v>
      </c>
      <c r="T19" s="74">
        <f t="shared" si="8"/>
        <v>5481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38.299999999999997</v>
      </c>
      <c r="D20" s="42">
        <f t="shared" si="5"/>
        <v>45536</v>
      </c>
      <c r="E20" s="192">
        <f t="shared" si="6"/>
        <v>509</v>
      </c>
      <c r="F20" s="127">
        <f t="shared" si="1"/>
        <v>2430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118" t="s">
        <v>195</v>
      </c>
      <c r="Q20" s="66">
        <v>100</v>
      </c>
      <c r="R20" s="66">
        <v>896</v>
      </c>
      <c r="S20" s="45">
        <f t="shared" si="7"/>
        <v>509</v>
      </c>
      <c r="T20" s="74">
        <f t="shared" si="8"/>
        <v>5990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300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39.299999999999997</v>
      </c>
      <c r="D21" s="42">
        <f t="shared" si="5"/>
        <v>45537</v>
      </c>
      <c r="E21" s="192">
        <f t="shared" si="6"/>
        <v>509</v>
      </c>
      <c r="F21" s="127">
        <f t="shared" si="1"/>
        <v>2430</v>
      </c>
      <c r="G21" s="127">
        <f t="shared" si="2"/>
        <v>0</v>
      </c>
      <c r="H21" s="61"/>
      <c r="I21" s="470"/>
      <c r="J21" s="471"/>
      <c r="K21" s="62"/>
      <c r="L21" s="63">
        <v>3000</v>
      </c>
      <c r="M21" s="64"/>
      <c r="N21" s="197">
        <v>0.59986946570278599</v>
      </c>
      <c r="O21" s="121">
        <f t="shared" si="3"/>
        <v>1799.6083971083578</v>
      </c>
      <c r="P21" s="65"/>
      <c r="Q21" s="66"/>
      <c r="R21" s="66"/>
      <c r="S21" s="45">
        <f t="shared" si="7"/>
        <v>509</v>
      </c>
      <c r="T21" s="74">
        <f t="shared" si="8"/>
        <v>6499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40.299999999999997</v>
      </c>
      <c r="D22" s="42">
        <f t="shared" si="5"/>
        <v>45538</v>
      </c>
      <c r="E22" s="192">
        <f t="shared" si="6"/>
        <v>509</v>
      </c>
      <c r="F22" s="127">
        <f t="shared" si="1"/>
        <v>2430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509</v>
      </c>
      <c r="T22" s="74">
        <f t="shared" si="8"/>
        <v>7008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41.3</v>
      </c>
      <c r="D23" s="42">
        <f t="shared" si="5"/>
        <v>45539</v>
      </c>
      <c r="E23" s="192">
        <f t="shared" si="6"/>
        <v>509</v>
      </c>
      <c r="F23" s="127">
        <f t="shared" si="1"/>
        <v>2430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509</v>
      </c>
      <c r="T23" s="75">
        <f t="shared" si="8"/>
        <v>7517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42.3</v>
      </c>
      <c r="D24" s="42">
        <f t="shared" si="5"/>
        <v>45540</v>
      </c>
      <c r="E24" s="192">
        <f t="shared" si="6"/>
        <v>509</v>
      </c>
      <c r="F24" s="127">
        <f t="shared" si="1"/>
        <v>2430</v>
      </c>
      <c r="G24" s="127">
        <f t="shared" si="2"/>
        <v>4.419999999999999</v>
      </c>
      <c r="H24" s="61">
        <v>1</v>
      </c>
      <c r="I24" s="470" t="s">
        <v>148</v>
      </c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508</v>
      </c>
      <c r="T24" s="74">
        <f t="shared" si="8"/>
        <v>8025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43.3</v>
      </c>
      <c r="D25" s="42">
        <f t="shared" si="5"/>
        <v>45541</v>
      </c>
      <c r="E25" s="192">
        <f t="shared" si="6"/>
        <v>508</v>
      </c>
      <c r="F25" s="127">
        <f t="shared" si="1"/>
        <v>2430</v>
      </c>
      <c r="G25" s="127">
        <f t="shared" si="2"/>
        <v>0</v>
      </c>
      <c r="H25" s="61"/>
      <c r="I25" s="470"/>
      <c r="J25" s="471"/>
      <c r="K25" s="62"/>
      <c r="L25" s="63">
        <v>2000</v>
      </c>
      <c r="M25" s="64"/>
      <c r="N25" s="197">
        <v>0.59986946570278599</v>
      </c>
      <c r="O25" s="121">
        <f t="shared" si="3"/>
        <v>1199.738931405572</v>
      </c>
      <c r="P25" s="65"/>
      <c r="Q25" s="66"/>
      <c r="R25" s="66"/>
      <c r="S25" s="45">
        <f t="shared" si="7"/>
        <v>508</v>
      </c>
      <c r="T25" s="74">
        <f t="shared" si="8"/>
        <v>8533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44.3</v>
      </c>
      <c r="D26" s="42">
        <f t="shared" si="5"/>
        <v>45542</v>
      </c>
      <c r="E26" s="192">
        <f t="shared" si="6"/>
        <v>508</v>
      </c>
      <c r="F26" s="127">
        <f t="shared" si="1"/>
        <v>2430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508</v>
      </c>
      <c r="T26" s="74">
        <f t="shared" si="8"/>
        <v>9041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45.3</v>
      </c>
      <c r="D27" s="42">
        <f t="shared" si="5"/>
        <v>45543</v>
      </c>
      <c r="E27" s="192">
        <f t="shared" si="6"/>
        <v>508</v>
      </c>
      <c r="F27" s="127">
        <f t="shared" si="1"/>
        <v>2430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508</v>
      </c>
      <c r="T27" s="74">
        <f t="shared" si="8"/>
        <v>9549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46.3</v>
      </c>
      <c r="D28" s="42">
        <f t="shared" si="10"/>
        <v>45544</v>
      </c>
      <c r="E28" s="192">
        <f t="shared" si="6"/>
        <v>508</v>
      </c>
      <c r="F28" s="127">
        <f t="shared" si="1"/>
        <v>2430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508</v>
      </c>
      <c r="T28" s="74">
        <f t="shared" si="8"/>
        <v>10057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47.3</v>
      </c>
      <c r="D29" s="42">
        <f t="shared" si="10"/>
        <v>45545</v>
      </c>
      <c r="E29" s="192">
        <f t="shared" si="6"/>
        <v>508</v>
      </c>
      <c r="F29" s="127">
        <f t="shared" si="1"/>
        <v>2430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508</v>
      </c>
      <c r="T29" s="74">
        <f t="shared" si="8"/>
        <v>10565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48.3</v>
      </c>
      <c r="D30" s="42">
        <f t="shared" si="10"/>
        <v>45546</v>
      </c>
      <c r="E30" s="192">
        <f t="shared" si="6"/>
        <v>508</v>
      </c>
      <c r="F30" s="127">
        <f t="shared" si="1"/>
        <v>2430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508</v>
      </c>
      <c r="T30" s="75">
        <f t="shared" si="8"/>
        <v>11073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49.3</v>
      </c>
      <c r="D31" s="42">
        <f t="shared" si="10"/>
        <v>45547</v>
      </c>
      <c r="E31" s="192">
        <f t="shared" si="6"/>
        <v>508</v>
      </c>
      <c r="F31" s="127">
        <f t="shared" si="1"/>
        <v>2430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508</v>
      </c>
      <c r="T31" s="74">
        <f t="shared" si="8"/>
        <v>11581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50.3</v>
      </c>
      <c r="D32" s="42">
        <f t="shared" si="10"/>
        <v>45548</v>
      </c>
      <c r="E32" s="192">
        <f t="shared" si="6"/>
        <v>508</v>
      </c>
      <c r="F32" s="127">
        <f t="shared" si="1"/>
        <v>2430</v>
      </c>
      <c r="G32" s="127">
        <f t="shared" si="2"/>
        <v>8.5599999999999969</v>
      </c>
      <c r="H32" s="61">
        <v>1</v>
      </c>
      <c r="I32" s="470" t="s">
        <v>155</v>
      </c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507</v>
      </c>
      <c r="T32" s="74">
        <f t="shared" si="8"/>
        <v>12088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51.3</v>
      </c>
      <c r="D33" s="42">
        <f t="shared" si="10"/>
        <v>45549</v>
      </c>
      <c r="E33" s="192">
        <f t="shared" si="6"/>
        <v>507</v>
      </c>
      <c r="F33" s="127">
        <f t="shared" si="1"/>
        <v>2430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507</v>
      </c>
      <c r="T33" s="74">
        <f t="shared" si="8"/>
        <v>12595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52.3</v>
      </c>
      <c r="D34" s="42">
        <f t="shared" si="10"/>
        <v>45550</v>
      </c>
      <c r="E34" s="192">
        <f t="shared" si="6"/>
        <v>507</v>
      </c>
      <c r="F34" s="127">
        <f t="shared" si="1"/>
        <v>2430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507</v>
      </c>
      <c r="T34" s="74">
        <f t="shared" si="8"/>
        <v>13102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53.3</v>
      </c>
      <c r="D35" s="42">
        <f t="shared" si="10"/>
        <v>45551</v>
      </c>
      <c r="E35" s="192">
        <f t="shared" si="6"/>
        <v>507</v>
      </c>
      <c r="F35" s="127">
        <f t="shared" si="1"/>
        <v>2430</v>
      </c>
      <c r="G35" s="127">
        <f t="shared" si="2"/>
        <v>0</v>
      </c>
      <c r="H35" s="61"/>
      <c r="I35" s="470"/>
      <c r="J35" s="471"/>
      <c r="K35" s="62"/>
      <c r="L35" s="63"/>
      <c r="M35" s="64">
        <v>2000</v>
      </c>
      <c r="N35" s="197">
        <v>0.50685066992161454</v>
      </c>
      <c r="O35" s="121">
        <f t="shared" si="3"/>
        <v>1013.7013398432291</v>
      </c>
      <c r="P35" s="65"/>
      <c r="Q35" s="66"/>
      <c r="R35" s="66"/>
      <c r="S35" s="45">
        <f t="shared" si="7"/>
        <v>507</v>
      </c>
      <c r="T35" s="74">
        <f t="shared" si="8"/>
        <v>13609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54.3</v>
      </c>
      <c r="D36" s="42">
        <f t="shared" si="10"/>
        <v>45552</v>
      </c>
      <c r="E36" s="192">
        <f t="shared" si="6"/>
        <v>507</v>
      </c>
      <c r="F36" s="127">
        <f t="shared" si="1"/>
        <v>2430</v>
      </c>
      <c r="G36" s="127">
        <f t="shared" si="2"/>
        <v>0</v>
      </c>
      <c r="H36" s="61"/>
      <c r="I36" s="470"/>
      <c r="J36" s="471"/>
      <c r="K36" s="62"/>
      <c r="L36" s="63"/>
      <c r="M36" s="64">
        <v>1000</v>
      </c>
      <c r="N36" s="197">
        <v>0.50685066992161454</v>
      </c>
      <c r="O36" s="121">
        <f t="shared" si="3"/>
        <v>506.85066992161455</v>
      </c>
      <c r="P36" s="65"/>
      <c r="Q36" s="66"/>
      <c r="R36" s="66"/>
      <c r="S36" s="45">
        <f t="shared" si="7"/>
        <v>507</v>
      </c>
      <c r="T36" s="74">
        <f t="shared" si="8"/>
        <v>14116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55.3</v>
      </c>
      <c r="D37" s="42">
        <f t="shared" si="10"/>
        <v>45553</v>
      </c>
      <c r="E37" s="192">
        <f t="shared" si="6"/>
        <v>507</v>
      </c>
      <c r="F37" s="127">
        <f t="shared" si="1"/>
        <v>2430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507</v>
      </c>
      <c r="T37" s="75">
        <f t="shared" si="8"/>
        <v>14623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56.3</v>
      </c>
      <c r="D38" s="42">
        <f t="shared" si="10"/>
        <v>45554</v>
      </c>
      <c r="E38" s="192">
        <f t="shared" si="6"/>
        <v>507</v>
      </c>
      <c r="F38" s="127">
        <f t="shared" si="1"/>
        <v>2430</v>
      </c>
      <c r="G38" s="127">
        <f t="shared" si="2"/>
        <v>0</v>
      </c>
      <c r="H38" s="61"/>
      <c r="I38" s="470"/>
      <c r="J38" s="471"/>
      <c r="K38" s="62"/>
      <c r="L38" s="63"/>
      <c r="M38" s="64">
        <v>1000</v>
      </c>
      <c r="N38" s="197">
        <v>0.50685066992161454</v>
      </c>
      <c r="O38" s="121">
        <f t="shared" si="3"/>
        <v>506.85066992161455</v>
      </c>
      <c r="P38" s="65"/>
      <c r="Q38" s="66"/>
      <c r="R38" s="66"/>
      <c r="S38" s="45">
        <f t="shared" si="7"/>
        <v>507</v>
      </c>
      <c r="T38" s="74">
        <f t="shared" si="8"/>
        <v>15130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57.3</v>
      </c>
      <c r="D39" s="42">
        <f t="shared" si="10"/>
        <v>45555</v>
      </c>
      <c r="E39" s="192">
        <f t="shared" si="6"/>
        <v>507</v>
      </c>
      <c r="F39" s="127">
        <f t="shared" si="1"/>
        <v>2430</v>
      </c>
      <c r="G39" s="127">
        <f t="shared" si="2"/>
        <v>0</v>
      </c>
      <c r="H39" s="61"/>
      <c r="I39" s="470"/>
      <c r="J39" s="471"/>
      <c r="K39" s="62"/>
      <c r="L39" s="63"/>
      <c r="M39" s="64">
        <v>1000</v>
      </c>
      <c r="N39" s="197">
        <v>0.50685066992161454</v>
      </c>
      <c r="O39" s="121">
        <f t="shared" si="3"/>
        <v>506.85066992161455</v>
      </c>
      <c r="P39" s="65"/>
      <c r="Q39" s="66"/>
      <c r="R39" s="66"/>
      <c r="S39" s="45">
        <f t="shared" si="7"/>
        <v>507</v>
      </c>
      <c r="T39" s="74">
        <f t="shared" si="8"/>
        <v>15637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58.3</v>
      </c>
      <c r="D40" s="42">
        <f t="shared" si="10"/>
        <v>45556</v>
      </c>
      <c r="E40" s="192">
        <f t="shared" si="6"/>
        <v>507</v>
      </c>
      <c r="F40" s="127">
        <f t="shared" si="1"/>
        <v>2430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507</v>
      </c>
      <c r="T40" s="74">
        <f t="shared" si="8"/>
        <v>16144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59.3</v>
      </c>
      <c r="D41" s="42">
        <f t="shared" si="10"/>
        <v>45557</v>
      </c>
      <c r="E41" s="192">
        <f t="shared" si="6"/>
        <v>507</v>
      </c>
      <c r="F41" s="127">
        <f t="shared" si="1"/>
        <v>2430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507</v>
      </c>
      <c r="T41" s="74">
        <f t="shared" si="8"/>
        <v>16651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60.3</v>
      </c>
      <c r="D42" s="42">
        <f t="shared" si="10"/>
        <v>45558</v>
      </c>
      <c r="E42" s="192">
        <f t="shared" si="6"/>
        <v>498</v>
      </c>
      <c r="F42" s="127">
        <f t="shared" si="1"/>
        <v>2430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>
        <v>9</v>
      </c>
      <c r="R42" s="66">
        <v>209</v>
      </c>
      <c r="S42" s="45">
        <f t="shared" si="7"/>
        <v>498</v>
      </c>
      <c r="T42" s="74">
        <f t="shared" si="8"/>
        <v>17149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61.3</v>
      </c>
      <c r="D43" s="42">
        <f t="shared" si="10"/>
        <v>45559</v>
      </c>
      <c r="E43" s="192">
        <f t="shared" si="6"/>
        <v>498</v>
      </c>
      <c r="F43" s="127">
        <f t="shared" si="1"/>
        <v>2430</v>
      </c>
      <c r="G43" s="127">
        <f t="shared" si="2"/>
        <v>0</v>
      </c>
      <c r="H43" s="61"/>
      <c r="I43" s="470"/>
      <c r="J43" s="471"/>
      <c r="K43" s="62"/>
      <c r="L43" s="63"/>
      <c r="M43" s="64">
        <v>3000</v>
      </c>
      <c r="N43" s="197">
        <v>0.50685066992161454</v>
      </c>
      <c r="O43" s="121">
        <f t="shared" si="3"/>
        <v>1520.5520097648437</v>
      </c>
      <c r="P43" s="65"/>
      <c r="Q43" s="66"/>
      <c r="R43" s="66"/>
      <c r="S43" s="45">
        <f t="shared" si="7"/>
        <v>498</v>
      </c>
      <c r="T43" s="74">
        <f t="shared" si="8"/>
        <v>17647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62.3</v>
      </c>
      <c r="D44" s="42">
        <f t="shared" si="11"/>
        <v>45560</v>
      </c>
      <c r="E44" s="192">
        <f t="shared" si="6"/>
        <v>498</v>
      </c>
      <c r="F44" s="127">
        <f t="shared" si="1"/>
        <v>2430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498</v>
      </c>
      <c r="T44" s="75">
        <f t="shared" si="8"/>
        <v>18145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63.3</v>
      </c>
      <c r="D45" s="42">
        <f t="shared" si="11"/>
        <v>45561</v>
      </c>
      <c r="E45" s="192">
        <f t="shared" si="6"/>
        <v>498</v>
      </c>
      <c r="F45" s="127">
        <f t="shared" si="1"/>
        <v>2430</v>
      </c>
      <c r="G45" s="127">
        <f t="shared" si="2"/>
        <v>0</v>
      </c>
      <c r="H45" s="61"/>
      <c r="I45" s="470"/>
      <c r="J45" s="471"/>
      <c r="K45" s="62"/>
      <c r="L45" s="63"/>
      <c r="M45" s="64">
        <v>1000</v>
      </c>
      <c r="N45" s="197">
        <v>0.50685066992161454</v>
      </c>
      <c r="O45" s="121">
        <f t="shared" si="3"/>
        <v>506.85066992161455</v>
      </c>
      <c r="P45" s="65"/>
      <c r="Q45" s="66"/>
      <c r="R45" s="66"/>
      <c r="S45" s="45">
        <f t="shared" si="7"/>
        <v>498</v>
      </c>
      <c r="T45" s="74">
        <f>T44+S45</f>
        <v>18643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64.3</v>
      </c>
      <c r="D46" s="42">
        <f t="shared" si="11"/>
        <v>45562</v>
      </c>
      <c r="E46" s="192">
        <f t="shared" si="6"/>
        <v>498</v>
      </c>
      <c r="F46" s="127">
        <f t="shared" si="1"/>
        <v>2430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498</v>
      </c>
      <c r="T46" s="74">
        <f>T45+S46</f>
        <v>19141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65.3</v>
      </c>
      <c r="D47" s="42">
        <f t="shared" si="11"/>
        <v>45563</v>
      </c>
      <c r="E47" s="192">
        <f t="shared" si="6"/>
        <v>498</v>
      </c>
      <c r="F47" s="127">
        <f t="shared" si="1"/>
        <v>2430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498</v>
      </c>
      <c r="T47" s="74">
        <f t="shared" si="8"/>
        <v>19639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66.3</v>
      </c>
      <c r="D48" s="42">
        <f t="shared" si="11"/>
        <v>45564</v>
      </c>
      <c r="E48" s="192">
        <f t="shared" si="6"/>
        <v>498</v>
      </c>
      <c r="F48" s="127">
        <f t="shared" si="1"/>
        <v>2430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498</v>
      </c>
      <c r="T48" s="74">
        <f t="shared" si="8"/>
        <v>20137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67.3</v>
      </c>
      <c r="D49" s="42">
        <f t="shared" si="11"/>
        <v>45565</v>
      </c>
      <c r="E49" s="192">
        <f t="shared" si="6"/>
        <v>0</v>
      </c>
      <c r="F49" s="127">
        <f t="shared" si="1"/>
        <v>2430</v>
      </c>
      <c r="G49" s="127">
        <f t="shared" si="2"/>
        <v>0</v>
      </c>
      <c r="H49" s="61"/>
      <c r="I49" s="470"/>
      <c r="J49" s="471"/>
      <c r="K49" s="62"/>
      <c r="L49" s="63"/>
      <c r="M49" s="64">
        <v>-300</v>
      </c>
      <c r="N49" s="197">
        <v>0.50685066992161498</v>
      </c>
      <c r="O49" s="121">
        <f t="shared" si="3"/>
        <v>-152.05520097648449</v>
      </c>
      <c r="P49" s="65" t="s">
        <v>270</v>
      </c>
      <c r="Q49" s="66">
        <v>498</v>
      </c>
      <c r="R49" s="66">
        <v>14646</v>
      </c>
      <c r="S49" s="45">
        <f t="shared" si="7"/>
        <v>0</v>
      </c>
      <c r="T49" s="74">
        <f t="shared" si="8"/>
        <v>20137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68.3</v>
      </c>
      <c r="D50" s="42">
        <f t="shared" si="11"/>
        <v>45566</v>
      </c>
      <c r="E50" s="192">
        <f t="shared" si="6"/>
        <v>0</v>
      </c>
      <c r="F50" s="127">
        <f t="shared" si="1"/>
        <v>2430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20137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69.3</v>
      </c>
      <c r="D51" s="42">
        <f t="shared" si="11"/>
        <v>45567</v>
      </c>
      <c r="E51" s="192">
        <f t="shared" si="6"/>
        <v>0</v>
      </c>
      <c r="F51" s="127">
        <f t="shared" si="1"/>
        <v>2430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20137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70.3</v>
      </c>
      <c r="D52" s="42">
        <f t="shared" si="11"/>
        <v>45568</v>
      </c>
      <c r="E52" s="192">
        <f t="shared" si="6"/>
        <v>0</v>
      </c>
      <c r="F52" s="127">
        <f t="shared" si="1"/>
        <v>2430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20137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71.3</v>
      </c>
      <c r="D53" s="42">
        <f t="shared" si="11"/>
        <v>45569</v>
      </c>
      <c r="E53" s="192">
        <f t="shared" si="6"/>
        <v>0</v>
      </c>
      <c r="F53" s="127">
        <f t="shared" si="1"/>
        <v>2430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20137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72.3</v>
      </c>
      <c r="D54" s="42">
        <f t="shared" si="11"/>
        <v>45570</v>
      </c>
      <c r="E54" s="192">
        <f t="shared" si="6"/>
        <v>0</v>
      </c>
      <c r="F54" s="127">
        <f t="shared" si="1"/>
        <v>2430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20137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73.3</v>
      </c>
      <c r="D55" s="42">
        <f t="shared" si="11"/>
        <v>45571</v>
      </c>
      <c r="E55" s="192">
        <f t="shared" si="6"/>
        <v>0</v>
      </c>
      <c r="F55" s="127">
        <f t="shared" si="1"/>
        <v>2430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20137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74.3</v>
      </c>
      <c r="D56" s="42">
        <f t="shared" si="11"/>
        <v>45572</v>
      </c>
      <c r="E56" s="192">
        <f t="shared" si="6"/>
        <v>0</v>
      </c>
      <c r="F56" s="127">
        <f t="shared" si="1"/>
        <v>2430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20137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75.3</v>
      </c>
      <c r="D57" s="42">
        <f t="shared" si="11"/>
        <v>45573</v>
      </c>
      <c r="E57" s="192">
        <f>E56-H56-Q57</f>
        <v>0</v>
      </c>
      <c r="F57" s="127">
        <f t="shared" si="1"/>
        <v>2430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20137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76.3</v>
      </c>
      <c r="D58" s="44">
        <f t="shared" si="11"/>
        <v>45574</v>
      </c>
      <c r="E58" s="192">
        <f>E57-H57-Q58</f>
        <v>0</v>
      </c>
      <c r="F58" s="127">
        <f t="shared" si="1"/>
        <v>2430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20137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12.979999999999997</v>
      </c>
      <c r="H59" s="46">
        <f>SUM(H10:H58)</f>
        <v>2</v>
      </c>
      <c r="I59" s="485"/>
      <c r="J59" s="486"/>
      <c r="K59" s="480">
        <f>SUM(K10:M58)</f>
        <v>18100</v>
      </c>
      <c r="L59" s="481"/>
      <c r="M59" s="482"/>
      <c r="N59" s="120"/>
      <c r="O59" s="120">
        <f>SUM(O10:O58)</f>
        <v>10305.828156831974</v>
      </c>
      <c r="P59" s="47"/>
      <c r="Q59" s="48">
        <f>SUM(Q10:Q58)</f>
        <v>607</v>
      </c>
      <c r="R59" s="48">
        <f>SUM(R10:R58)</f>
        <v>15751</v>
      </c>
      <c r="S59" s="49"/>
      <c r="T59" s="77">
        <f t="shared" si="12"/>
        <v>20137</v>
      </c>
      <c r="U59" s="78"/>
      <c r="V59" s="78"/>
      <c r="W59" s="151"/>
      <c r="X59" s="152"/>
      <c r="Y59" s="154">
        <f>SUM(Y10:Y30)</f>
        <v>300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5400-000000000000}">
      <formula1>$AA$10:$AA$25</formula1>
    </dataValidation>
  </dataValidation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rgb="FF00B050"/>
  </sheetPr>
  <dimension ref="A1:AL101"/>
  <sheetViews>
    <sheetView topLeftCell="F1" workbookViewId="0">
      <selection activeCell="O4" sqref="O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2429</v>
      </c>
      <c r="E2" s="445"/>
      <c r="F2" s="446"/>
      <c r="G2" s="139"/>
      <c r="H2" s="413" t="s">
        <v>2</v>
      </c>
      <c r="I2" s="414"/>
      <c r="J2" s="442">
        <v>614</v>
      </c>
      <c r="K2" s="443"/>
      <c r="L2" s="29" t="s">
        <v>3</v>
      </c>
      <c r="M2" s="165">
        <f>T59</f>
        <v>20253</v>
      </c>
      <c r="N2" s="29" t="s">
        <v>14</v>
      </c>
      <c r="O2" s="181">
        <f>K59</f>
        <v>18150</v>
      </c>
      <c r="P2" s="29" t="s">
        <v>40</v>
      </c>
      <c r="Q2" s="53"/>
      <c r="R2" s="186" t="s">
        <v>236</v>
      </c>
      <c r="S2" s="160">
        <f>Y59</f>
        <v>300</v>
      </c>
      <c r="AB2">
        <f>SUM(H10:H20)</f>
        <v>5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140"/>
      <c r="H3" s="392" t="s">
        <v>4</v>
      </c>
      <c r="I3" s="393"/>
      <c r="J3" s="440">
        <v>4823</v>
      </c>
      <c r="K3" s="441"/>
      <c r="L3" s="28" t="s">
        <v>113</v>
      </c>
      <c r="M3" s="166">
        <f>J3/J2</f>
        <v>7.8550488599348531</v>
      </c>
      <c r="N3" s="171" t="s">
        <v>15</v>
      </c>
      <c r="O3" s="182">
        <f>(O2/(J7-J3))</f>
        <v>1.5742909185532137</v>
      </c>
      <c r="P3" s="171" t="s">
        <v>41</v>
      </c>
      <c r="Q3" s="54"/>
      <c r="R3" s="187" t="s">
        <v>237</v>
      </c>
      <c r="S3" s="161">
        <f>G59</f>
        <v>25.61</v>
      </c>
    </row>
    <row r="4" spans="1:38" ht="18.75" x14ac:dyDescent="0.3">
      <c r="A4" s="387" t="s">
        <v>5</v>
      </c>
      <c r="B4" s="388"/>
      <c r="C4" s="389"/>
      <c r="D4" s="436">
        <v>45519</v>
      </c>
      <c r="E4" s="437"/>
      <c r="F4" s="438"/>
      <c r="G4" s="138"/>
      <c r="H4" s="433" t="s">
        <v>6</v>
      </c>
      <c r="I4" s="434"/>
      <c r="J4" s="395">
        <f>H59</f>
        <v>6</v>
      </c>
      <c r="K4" s="435"/>
      <c r="L4" s="30" t="s">
        <v>7</v>
      </c>
      <c r="M4" s="167">
        <f>(SUM(H10:H20)/J2)+(SUM(H21:H58)/(J2-J5-AB2))</f>
        <v>1.0107959017809719E-2</v>
      </c>
      <c r="N4" s="175" t="s">
        <v>111</v>
      </c>
      <c r="O4" s="183">
        <f>O59</f>
        <v>10617.840682127668</v>
      </c>
      <c r="P4" s="172" t="s">
        <v>39</v>
      </c>
      <c r="Q4" s="54"/>
      <c r="R4" s="187" t="s">
        <v>242</v>
      </c>
      <c r="S4" s="161">
        <f>O2-S3-S2</f>
        <v>17824.39</v>
      </c>
    </row>
    <row r="5" spans="1:38" ht="18.75" x14ac:dyDescent="0.3">
      <c r="A5" s="387" t="s">
        <v>8</v>
      </c>
      <c r="B5" s="388"/>
      <c r="C5" s="389"/>
      <c r="D5" s="436">
        <v>45558</v>
      </c>
      <c r="E5" s="437"/>
      <c r="F5" s="438"/>
      <c r="G5" s="138"/>
      <c r="H5" s="433" t="s">
        <v>106</v>
      </c>
      <c r="I5" s="434"/>
      <c r="J5" s="395">
        <f>SUM(Q10:Q25)</f>
        <v>100</v>
      </c>
      <c r="K5" s="435"/>
      <c r="L5" s="30" t="s">
        <v>10</v>
      </c>
      <c r="M5" s="168">
        <f>((J7-J3)/M2)*1000</f>
        <v>569.24900014812613</v>
      </c>
      <c r="N5" s="173" t="s">
        <v>112</v>
      </c>
      <c r="O5" s="184">
        <f>O4/(J7-J3)</f>
        <v>0.92096805292112649</v>
      </c>
      <c r="P5" s="173" t="s">
        <v>42</v>
      </c>
      <c r="Q5" s="54"/>
      <c r="R5" s="187" t="s">
        <v>238</v>
      </c>
      <c r="S5" s="161">
        <f>S4/J6</f>
        <v>35.087381889763776</v>
      </c>
    </row>
    <row r="6" spans="1:38" ht="18.75" x14ac:dyDescent="0.3">
      <c r="A6" s="387" t="s">
        <v>11</v>
      </c>
      <c r="B6" s="388"/>
      <c r="C6" s="389"/>
      <c r="D6" s="447">
        <v>28.5</v>
      </c>
      <c r="E6" s="448"/>
      <c r="F6" s="449"/>
      <c r="G6" s="140"/>
      <c r="H6" s="433" t="s">
        <v>107</v>
      </c>
      <c r="I6" s="434"/>
      <c r="J6" s="395">
        <f>Q59-J5</f>
        <v>508</v>
      </c>
      <c r="K6" s="435"/>
      <c r="L6" s="28" t="s">
        <v>109</v>
      </c>
      <c r="M6" s="169">
        <f>SUM(R40:R58)/SUM(Q40:Q58)</f>
        <v>30.129921259842519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67.5</v>
      </c>
      <c r="E7" s="464"/>
      <c r="F7" s="465"/>
      <c r="G7" s="141"/>
      <c r="H7" s="459" t="s">
        <v>12</v>
      </c>
      <c r="I7" s="460"/>
      <c r="J7" s="461">
        <f>R59</f>
        <v>16352</v>
      </c>
      <c r="K7" s="462"/>
      <c r="L7" s="31" t="s">
        <v>110</v>
      </c>
      <c r="M7" s="170">
        <f>SUM(R10:R25)/SUM(Q10:Q25)</f>
        <v>10.46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28.5</v>
      </c>
      <c r="D10" s="41">
        <f>D4</f>
        <v>45519</v>
      </c>
      <c r="E10" s="192">
        <f>J2</f>
        <v>614</v>
      </c>
      <c r="F10" s="127">
        <f>D$2</f>
        <v>2429</v>
      </c>
      <c r="G10" s="127">
        <f>H10*X10</f>
        <v>0</v>
      </c>
      <c r="H10" s="55"/>
      <c r="I10" s="468"/>
      <c r="J10" s="469"/>
      <c r="K10" s="56">
        <v>2400</v>
      </c>
      <c r="L10" s="57"/>
      <c r="M10" s="58"/>
      <c r="N10" s="121">
        <v>0.71504999999999996</v>
      </c>
      <c r="O10" s="121">
        <f>SUM(K10:M10)*N10</f>
        <v>1716.12</v>
      </c>
      <c r="P10" s="119" t="s">
        <v>251</v>
      </c>
      <c r="Q10" s="60"/>
      <c r="R10" s="60"/>
      <c r="S10" s="45">
        <f>E10-H10-Q10</f>
        <v>614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29.5</v>
      </c>
      <c r="D11" s="42">
        <f>D10+1</f>
        <v>45520</v>
      </c>
      <c r="E11" s="192">
        <f>E10-H10-Q11</f>
        <v>614</v>
      </c>
      <c r="F11" s="127">
        <f t="shared" ref="F11:F58" si="1">D$2</f>
        <v>2429</v>
      </c>
      <c r="G11" s="127">
        <f t="shared" ref="G11:G58" si="2">H11*X11</f>
        <v>0.25</v>
      </c>
      <c r="H11" s="61">
        <v>1</v>
      </c>
      <c r="I11" s="470" t="s">
        <v>148</v>
      </c>
      <c r="J11" s="471"/>
      <c r="K11" s="62"/>
      <c r="L11" s="63"/>
      <c r="M11" s="64"/>
      <c r="N11" s="122"/>
      <c r="O11" s="121">
        <f t="shared" ref="O11:O58" si="3">SUM(K11:M11)*N11</f>
        <v>0</v>
      </c>
      <c r="P11" s="118" t="s">
        <v>230</v>
      </c>
      <c r="Q11" s="66"/>
      <c r="R11" s="66"/>
      <c r="S11" s="45">
        <f>S10-H11-Q11</f>
        <v>613</v>
      </c>
      <c r="T11" s="74">
        <f>T10+S11</f>
        <v>613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30.5</v>
      </c>
      <c r="D12" s="42">
        <f t="shared" si="5"/>
        <v>45521</v>
      </c>
      <c r="E12" s="192">
        <f t="shared" ref="E12:E56" si="6">E11-H11-Q12</f>
        <v>613</v>
      </c>
      <c r="F12" s="127">
        <f t="shared" si="1"/>
        <v>2429</v>
      </c>
      <c r="G12" s="127">
        <f t="shared" si="2"/>
        <v>0.5</v>
      </c>
      <c r="H12" s="61">
        <v>1</v>
      </c>
      <c r="I12" s="470" t="s">
        <v>147</v>
      </c>
      <c r="J12" s="471"/>
      <c r="K12" s="62"/>
      <c r="L12" s="63"/>
      <c r="M12" s="64"/>
      <c r="N12" s="122"/>
      <c r="O12" s="121">
        <f t="shared" si="3"/>
        <v>0</v>
      </c>
      <c r="P12" s="118" t="s">
        <v>247</v>
      </c>
      <c r="Q12" s="66"/>
      <c r="R12" s="66"/>
      <c r="S12" s="45">
        <f t="shared" ref="S12:S58" si="7">S11-H12-Q12</f>
        <v>612</v>
      </c>
      <c r="T12" s="74">
        <f t="shared" ref="T12:T51" si="8">T11+S12</f>
        <v>1225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31.5</v>
      </c>
      <c r="D13" s="42">
        <f t="shared" si="5"/>
        <v>45522</v>
      </c>
      <c r="E13" s="192">
        <f t="shared" si="6"/>
        <v>612</v>
      </c>
      <c r="F13" s="127">
        <f t="shared" si="1"/>
        <v>2429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 t="s">
        <v>231</v>
      </c>
      <c r="Q13" s="66"/>
      <c r="R13" s="66"/>
      <c r="S13" s="45">
        <f>S12-H13-Q13</f>
        <v>612</v>
      </c>
      <c r="T13" s="74">
        <f t="shared" si="8"/>
        <v>1837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32.5</v>
      </c>
      <c r="D14" s="42">
        <f t="shared" si="5"/>
        <v>45523</v>
      </c>
      <c r="E14" s="192">
        <f t="shared" si="6"/>
        <v>612</v>
      </c>
      <c r="F14" s="127">
        <f t="shared" si="1"/>
        <v>2429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 t="s">
        <v>231</v>
      </c>
      <c r="Q14" s="66"/>
      <c r="R14" s="66"/>
      <c r="S14" s="45">
        <f t="shared" si="7"/>
        <v>612</v>
      </c>
      <c r="T14" s="74">
        <f t="shared" si="8"/>
        <v>2449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33.5</v>
      </c>
      <c r="D15" s="42">
        <f t="shared" si="5"/>
        <v>45524</v>
      </c>
      <c r="E15" s="192">
        <f>E14-H14-Q15</f>
        <v>612</v>
      </c>
      <c r="F15" s="127">
        <f t="shared" si="1"/>
        <v>2429</v>
      </c>
      <c r="G15" s="127">
        <f t="shared" si="2"/>
        <v>2.8000000000000003</v>
      </c>
      <c r="H15" s="61">
        <v>2</v>
      </c>
      <c r="I15" s="470" t="s">
        <v>147</v>
      </c>
      <c r="J15" s="471"/>
      <c r="K15" s="62"/>
      <c r="L15" s="63"/>
      <c r="M15" s="64"/>
      <c r="N15" s="122"/>
      <c r="O15" s="121">
        <f t="shared" si="3"/>
        <v>0</v>
      </c>
      <c r="P15" s="118" t="s">
        <v>231</v>
      </c>
      <c r="Q15" s="66"/>
      <c r="R15" s="66"/>
      <c r="S15" s="45">
        <f t="shared" si="7"/>
        <v>610</v>
      </c>
      <c r="T15" s="74">
        <f t="shared" si="8"/>
        <v>3059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34.5</v>
      </c>
      <c r="D16" s="42">
        <f t="shared" si="5"/>
        <v>45525</v>
      </c>
      <c r="E16" s="192">
        <f t="shared" si="6"/>
        <v>610</v>
      </c>
      <c r="F16" s="127">
        <f t="shared" si="1"/>
        <v>2429</v>
      </c>
      <c r="G16" s="127">
        <f t="shared" si="2"/>
        <v>1.7000000000000002</v>
      </c>
      <c r="H16" s="61">
        <v>1</v>
      </c>
      <c r="I16" s="470" t="s">
        <v>155</v>
      </c>
      <c r="J16" s="471"/>
      <c r="K16" s="62"/>
      <c r="L16" s="63"/>
      <c r="M16" s="64"/>
      <c r="N16" s="122"/>
      <c r="O16" s="121">
        <f t="shared" si="3"/>
        <v>0</v>
      </c>
      <c r="P16" s="118" t="s">
        <v>231</v>
      </c>
      <c r="Q16" s="66"/>
      <c r="R16" s="66"/>
      <c r="S16" s="45">
        <f t="shared" si="7"/>
        <v>609</v>
      </c>
      <c r="T16" s="75">
        <f t="shared" si="8"/>
        <v>3668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35.5</v>
      </c>
      <c r="D17" s="42">
        <f t="shared" si="5"/>
        <v>45526</v>
      </c>
      <c r="E17" s="192">
        <f t="shared" si="6"/>
        <v>609</v>
      </c>
      <c r="F17" s="127">
        <f t="shared" si="1"/>
        <v>2429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118" t="s">
        <v>231</v>
      </c>
      <c r="Q17" s="66"/>
      <c r="R17" s="66"/>
      <c r="S17" s="45">
        <f t="shared" si="7"/>
        <v>609</v>
      </c>
      <c r="T17" s="74">
        <f t="shared" si="8"/>
        <v>4277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36.5</v>
      </c>
      <c r="D18" s="42">
        <f t="shared" si="5"/>
        <v>45527</v>
      </c>
      <c r="E18" s="192">
        <f>E17-H17-Q18</f>
        <v>609</v>
      </c>
      <c r="F18" s="127">
        <f t="shared" si="1"/>
        <v>2429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118" t="s">
        <v>259</v>
      </c>
      <c r="Q18" s="66"/>
      <c r="R18" s="66"/>
      <c r="S18" s="45">
        <f t="shared" si="7"/>
        <v>609</v>
      </c>
      <c r="T18" s="74">
        <f t="shared" si="8"/>
        <v>4886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37.5</v>
      </c>
      <c r="D19" s="42">
        <f t="shared" si="5"/>
        <v>45528</v>
      </c>
      <c r="E19" s="192">
        <f t="shared" si="6"/>
        <v>609</v>
      </c>
      <c r="F19" s="127">
        <f t="shared" si="1"/>
        <v>2429</v>
      </c>
      <c r="G19" s="127">
        <f t="shared" si="2"/>
        <v>0</v>
      </c>
      <c r="H19" s="61"/>
      <c r="I19" s="470"/>
      <c r="J19" s="471"/>
      <c r="K19" s="62"/>
      <c r="L19" s="63">
        <v>3000</v>
      </c>
      <c r="M19" s="64"/>
      <c r="N19" s="122">
        <v>0.59038000000000002</v>
      </c>
      <c r="O19" s="121">
        <f t="shared" si="3"/>
        <v>1771.14</v>
      </c>
      <c r="P19" s="65"/>
      <c r="Q19" s="66"/>
      <c r="R19" s="66"/>
      <c r="S19" s="45">
        <f t="shared" si="7"/>
        <v>609</v>
      </c>
      <c r="T19" s="74">
        <f t="shared" si="8"/>
        <v>5495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38.5</v>
      </c>
      <c r="D20" s="42">
        <f t="shared" si="5"/>
        <v>45529</v>
      </c>
      <c r="E20" s="192">
        <f t="shared" si="6"/>
        <v>509</v>
      </c>
      <c r="F20" s="127">
        <f t="shared" si="1"/>
        <v>2429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118" t="s">
        <v>195</v>
      </c>
      <c r="Q20" s="66">
        <v>100</v>
      </c>
      <c r="R20" s="66">
        <v>1046</v>
      </c>
      <c r="S20" s="45">
        <f t="shared" si="7"/>
        <v>509</v>
      </c>
      <c r="T20" s="74">
        <f t="shared" si="8"/>
        <v>6004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300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39.5</v>
      </c>
      <c r="D21" s="42">
        <f t="shared" si="5"/>
        <v>45530</v>
      </c>
      <c r="E21" s="192">
        <f t="shared" si="6"/>
        <v>509</v>
      </c>
      <c r="F21" s="127">
        <f t="shared" si="1"/>
        <v>2429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65"/>
      <c r="Q21" s="66"/>
      <c r="R21" s="66"/>
      <c r="S21" s="45">
        <f t="shared" si="7"/>
        <v>509</v>
      </c>
      <c r="T21" s="74">
        <f t="shared" si="8"/>
        <v>6513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40.5</v>
      </c>
      <c r="D22" s="42">
        <f t="shared" si="5"/>
        <v>45531</v>
      </c>
      <c r="E22" s="192">
        <f t="shared" si="6"/>
        <v>509</v>
      </c>
      <c r="F22" s="127">
        <f t="shared" si="1"/>
        <v>2429</v>
      </c>
      <c r="G22" s="127">
        <f t="shared" si="2"/>
        <v>0</v>
      </c>
      <c r="H22" s="61"/>
      <c r="I22" s="470"/>
      <c r="J22" s="471"/>
      <c r="K22" s="62"/>
      <c r="L22" s="63">
        <v>1000</v>
      </c>
      <c r="M22" s="64"/>
      <c r="N22" s="122">
        <v>0.59038000000000002</v>
      </c>
      <c r="O22" s="121">
        <f t="shared" si="3"/>
        <v>590.38</v>
      </c>
      <c r="P22" s="65"/>
      <c r="Q22" s="66"/>
      <c r="R22" s="66"/>
      <c r="S22" s="45">
        <f t="shared" si="7"/>
        <v>509</v>
      </c>
      <c r="T22" s="74">
        <f t="shared" si="8"/>
        <v>7022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41.5</v>
      </c>
      <c r="D23" s="42">
        <f t="shared" si="5"/>
        <v>45532</v>
      </c>
      <c r="E23" s="192">
        <f t="shared" si="6"/>
        <v>509</v>
      </c>
      <c r="F23" s="127">
        <f t="shared" si="1"/>
        <v>2429</v>
      </c>
      <c r="G23" s="127">
        <f t="shared" si="2"/>
        <v>0</v>
      </c>
      <c r="H23" s="61"/>
      <c r="I23" s="470"/>
      <c r="J23" s="471"/>
      <c r="K23" s="62"/>
      <c r="L23" s="63">
        <v>2000</v>
      </c>
      <c r="M23" s="64"/>
      <c r="N23" s="122">
        <v>0.59038000000000002</v>
      </c>
      <c r="O23" s="121">
        <f t="shared" si="3"/>
        <v>1180.76</v>
      </c>
      <c r="P23" s="65"/>
      <c r="Q23" s="66"/>
      <c r="R23" s="66"/>
      <c r="S23" s="45">
        <f t="shared" si="7"/>
        <v>509</v>
      </c>
      <c r="T23" s="75">
        <f t="shared" si="8"/>
        <v>7531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42.5</v>
      </c>
      <c r="D24" s="42">
        <f t="shared" si="5"/>
        <v>45533</v>
      </c>
      <c r="E24" s="192">
        <f t="shared" si="6"/>
        <v>509</v>
      </c>
      <c r="F24" s="127">
        <f t="shared" si="1"/>
        <v>2429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509</v>
      </c>
      <c r="T24" s="74">
        <f t="shared" si="8"/>
        <v>8040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43.5</v>
      </c>
      <c r="D25" s="42">
        <f t="shared" si="5"/>
        <v>45534</v>
      </c>
      <c r="E25" s="192">
        <f t="shared" si="6"/>
        <v>509</v>
      </c>
      <c r="F25" s="127">
        <f t="shared" si="1"/>
        <v>2429</v>
      </c>
      <c r="G25" s="127">
        <f t="shared" si="2"/>
        <v>0</v>
      </c>
      <c r="H25" s="61"/>
      <c r="I25" s="470"/>
      <c r="J25" s="471"/>
      <c r="K25" s="62"/>
      <c r="L25" s="63">
        <v>1000</v>
      </c>
      <c r="M25" s="64"/>
      <c r="N25" s="122">
        <v>0.59038000000000002</v>
      </c>
      <c r="O25" s="121">
        <f t="shared" si="3"/>
        <v>590.38</v>
      </c>
      <c r="P25" s="65"/>
      <c r="Q25" s="66"/>
      <c r="R25" s="66"/>
      <c r="S25" s="45">
        <f t="shared" si="7"/>
        <v>509</v>
      </c>
      <c r="T25" s="74">
        <f t="shared" si="8"/>
        <v>8549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44.5</v>
      </c>
      <c r="D26" s="42">
        <f t="shared" si="5"/>
        <v>45535</v>
      </c>
      <c r="E26" s="192">
        <f t="shared" si="6"/>
        <v>509</v>
      </c>
      <c r="F26" s="127">
        <f t="shared" si="1"/>
        <v>2429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509</v>
      </c>
      <c r="T26" s="74">
        <f t="shared" si="8"/>
        <v>9058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45.5</v>
      </c>
      <c r="D27" s="42">
        <f t="shared" si="5"/>
        <v>45536</v>
      </c>
      <c r="E27" s="192">
        <f t="shared" si="6"/>
        <v>509</v>
      </c>
      <c r="F27" s="127">
        <f t="shared" si="1"/>
        <v>2429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509</v>
      </c>
      <c r="T27" s="74">
        <f t="shared" si="8"/>
        <v>9567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46.5</v>
      </c>
      <c r="D28" s="42">
        <f t="shared" si="10"/>
        <v>45537</v>
      </c>
      <c r="E28" s="192">
        <f t="shared" si="6"/>
        <v>509</v>
      </c>
      <c r="F28" s="127">
        <f t="shared" si="1"/>
        <v>2429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509</v>
      </c>
      <c r="T28" s="74">
        <f t="shared" si="8"/>
        <v>10076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47.5</v>
      </c>
      <c r="D29" s="42">
        <f t="shared" si="10"/>
        <v>45538</v>
      </c>
      <c r="E29" s="192">
        <f t="shared" si="6"/>
        <v>509</v>
      </c>
      <c r="F29" s="127">
        <f t="shared" si="1"/>
        <v>2429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509</v>
      </c>
      <c r="T29" s="74">
        <f t="shared" si="8"/>
        <v>10585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48.5</v>
      </c>
      <c r="D30" s="42">
        <f t="shared" si="10"/>
        <v>45539</v>
      </c>
      <c r="E30" s="192">
        <f t="shared" si="6"/>
        <v>509</v>
      </c>
      <c r="F30" s="127">
        <f t="shared" si="1"/>
        <v>2429</v>
      </c>
      <c r="G30" s="127">
        <f t="shared" si="2"/>
        <v>0</v>
      </c>
      <c r="H30" s="61"/>
      <c r="I30" s="470"/>
      <c r="J30" s="471"/>
      <c r="K30" s="62"/>
      <c r="L30" s="63">
        <v>3000</v>
      </c>
      <c r="M30" s="64"/>
      <c r="N30" s="122">
        <v>0.59038000000000002</v>
      </c>
      <c r="O30" s="121">
        <f t="shared" si="3"/>
        <v>1771.14</v>
      </c>
      <c r="P30" s="65"/>
      <c r="Q30" s="66"/>
      <c r="R30" s="66"/>
      <c r="S30" s="45">
        <f t="shared" si="7"/>
        <v>509</v>
      </c>
      <c r="T30" s="75">
        <f t="shared" si="8"/>
        <v>11094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49.5</v>
      </c>
      <c r="D31" s="42">
        <f t="shared" si="10"/>
        <v>45540</v>
      </c>
      <c r="E31" s="192">
        <f t="shared" si="6"/>
        <v>509</v>
      </c>
      <c r="F31" s="127">
        <f t="shared" si="1"/>
        <v>2429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509</v>
      </c>
      <c r="T31" s="74">
        <f t="shared" si="8"/>
        <v>11603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50.5</v>
      </c>
      <c r="D32" s="42">
        <f t="shared" si="10"/>
        <v>45541</v>
      </c>
      <c r="E32" s="192">
        <f t="shared" si="6"/>
        <v>509</v>
      </c>
      <c r="F32" s="127">
        <f t="shared" si="1"/>
        <v>2429</v>
      </c>
      <c r="G32" s="127">
        <f t="shared" si="2"/>
        <v>0</v>
      </c>
      <c r="H32" s="61"/>
      <c r="I32" s="470"/>
      <c r="J32" s="471"/>
      <c r="K32" s="62"/>
      <c r="L32" s="63">
        <v>1000</v>
      </c>
      <c r="M32" s="64"/>
      <c r="N32" s="122">
        <v>0.59038000000000002</v>
      </c>
      <c r="O32" s="121">
        <f t="shared" si="3"/>
        <v>590.38</v>
      </c>
      <c r="P32" s="65"/>
      <c r="Q32" s="66"/>
      <c r="R32" s="66"/>
      <c r="S32" s="45">
        <f t="shared" si="7"/>
        <v>509</v>
      </c>
      <c r="T32" s="74">
        <f t="shared" si="8"/>
        <v>12112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51.5</v>
      </c>
      <c r="D33" s="42">
        <f t="shared" si="10"/>
        <v>45542</v>
      </c>
      <c r="E33" s="192">
        <f t="shared" si="6"/>
        <v>509</v>
      </c>
      <c r="F33" s="127">
        <f t="shared" si="1"/>
        <v>2429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509</v>
      </c>
      <c r="T33" s="74">
        <f t="shared" si="8"/>
        <v>12621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52.5</v>
      </c>
      <c r="D34" s="42">
        <f t="shared" si="10"/>
        <v>45543</v>
      </c>
      <c r="E34" s="192">
        <f t="shared" si="6"/>
        <v>509</v>
      </c>
      <c r="F34" s="127">
        <f t="shared" si="1"/>
        <v>2429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509</v>
      </c>
      <c r="T34" s="74">
        <f t="shared" si="8"/>
        <v>13130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53.5</v>
      </c>
      <c r="D35" s="42">
        <f t="shared" si="10"/>
        <v>45544</v>
      </c>
      <c r="E35" s="192">
        <f t="shared" si="6"/>
        <v>509</v>
      </c>
      <c r="F35" s="127">
        <f t="shared" si="1"/>
        <v>2429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509</v>
      </c>
      <c r="T35" s="74">
        <f t="shared" si="8"/>
        <v>13639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54.5</v>
      </c>
      <c r="D36" s="42">
        <f t="shared" si="10"/>
        <v>45545</v>
      </c>
      <c r="E36" s="192">
        <f t="shared" si="6"/>
        <v>509</v>
      </c>
      <c r="F36" s="127">
        <f t="shared" si="1"/>
        <v>2429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509</v>
      </c>
      <c r="T36" s="74">
        <f t="shared" si="8"/>
        <v>14148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55.5</v>
      </c>
      <c r="D37" s="42">
        <f t="shared" si="10"/>
        <v>45546</v>
      </c>
      <c r="E37" s="192">
        <f t="shared" si="6"/>
        <v>509</v>
      </c>
      <c r="F37" s="127">
        <f t="shared" si="1"/>
        <v>2429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509</v>
      </c>
      <c r="T37" s="75">
        <f t="shared" si="8"/>
        <v>14657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56.5</v>
      </c>
      <c r="D38" s="42">
        <f t="shared" si="10"/>
        <v>45547</v>
      </c>
      <c r="E38" s="192">
        <f t="shared" si="6"/>
        <v>509</v>
      </c>
      <c r="F38" s="127">
        <f t="shared" si="1"/>
        <v>2429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509</v>
      </c>
      <c r="T38" s="74">
        <f t="shared" si="8"/>
        <v>15166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57.5</v>
      </c>
      <c r="D39" s="42">
        <f t="shared" si="10"/>
        <v>45548</v>
      </c>
      <c r="E39" s="192">
        <f t="shared" si="6"/>
        <v>509</v>
      </c>
      <c r="F39" s="127">
        <f t="shared" si="1"/>
        <v>2429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509</v>
      </c>
      <c r="T39" s="74">
        <f t="shared" si="8"/>
        <v>15675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58.5</v>
      </c>
      <c r="D40" s="42">
        <f t="shared" si="10"/>
        <v>45549</v>
      </c>
      <c r="E40" s="192">
        <f t="shared" si="6"/>
        <v>509</v>
      </c>
      <c r="F40" s="127">
        <f t="shared" si="1"/>
        <v>2429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509</v>
      </c>
      <c r="T40" s="74">
        <f t="shared" si="8"/>
        <v>16184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59.5</v>
      </c>
      <c r="D41" s="42">
        <f t="shared" si="10"/>
        <v>45550</v>
      </c>
      <c r="E41" s="192">
        <f t="shared" si="6"/>
        <v>509</v>
      </c>
      <c r="F41" s="127">
        <f t="shared" si="1"/>
        <v>2429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509</v>
      </c>
      <c r="T41" s="74">
        <f t="shared" si="8"/>
        <v>16693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60.5</v>
      </c>
      <c r="D42" s="42">
        <f t="shared" si="10"/>
        <v>45551</v>
      </c>
      <c r="E42" s="192">
        <f t="shared" si="6"/>
        <v>509</v>
      </c>
      <c r="F42" s="127">
        <f t="shared" si="1"/>
        <v>2429</v>
      </c>
      <c r="G42" s="127">
        <f t="shared" si="2"/>
        <v>0</v>
      </c>
      <c r="H42" s="61"/>
      <c r="I42" s="470"/>
      <c r="J42" s="471"/>
      <c r="K42" s="62"/>
      <c r="L42" s="63"/>
      <c r="M42" s="64">
        <v>1000</v>
      </c>
      <c r="N42" s="122">
        <v>0.50685066992161454</v>
      </c>
      <c r="O42" s="121">
        <f t="shared" si="3"/>
        <v>506.85066992161455</v>
      </c>
      <c r="P42" s="65" t="s">
        <v>268</v>
      </c>
      <c r="Q42" s="66"/>
      <c r="R42" s="66"/>
      <c r="S42" s="45">
        <f t="shared" si="7"/>
        <v>509</v>
      </c>
      <c r="T42" s="74">
        <f t="shared" si="8"/>
        <v>17202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61.5</v>
      </c>
      <c r="D43" s="42">
        <f t="shared" si="10"/>
        <v>45552</v>
      </c>
      <c r="E43" s="192">
        <f t="shared" si="6"/>
        <v>509</v>
      </c>
      <c r="F43" s="127">
        <f t="shared" si="1"/>
        <v>2429</v>
      </c>
      <c r="G43" s="127">
        <f t="shared" si="2"/>
        <v>0</v>
      </c>
      <c r="H43" s="61"/>
      <c r="I43" s="470"/>
      <c r="J43" s="471"/>
      <c r="K43" s="62"/>
      <c r="L43" s="63"/>
      <c r="M43" s="64">
        <v>2000</v>
      </c>
      <c r="N43" s="122">
        <v>0.50685066992161454</v>
      </c>
      <c r="O43" s="121">
        <f t="shared" si="3"/>
        <v>1013.7013398432291</v>
      </c>
      <c r="P43" s="65"/>
      <c r="Q43" s="66"/>
      <c r="R43" s="66"/>
      <c r="S43" s="45">
        <f t="shared" si="7"/>
        <v>509</v>
      </c>
      <c r="T43" s="74">
        <f t="shared" si="8"/>
        <v>17711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62.5</v>
      </c>
      <c r="D44" s="42">
        <f t="shared" si="11"/>
        <v>45553</v>
      </c>
      <c r="E44" s="192">
        <f t="shared" si="6"/>
        <v>509</v>
      </c>
      <c r="F44" s="127">
        <f t="shared" si="1"/>
        <v>2429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509</v>
      </c>
      <c r="T44" s="75">
        <f t="shared" si="8"/>
        <v>18220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63.5</v>
      </c>
      <c r="D45" s="42">
        <f t="shared" si="11"/>
        <v>45554</v>
      </c>
      <c r="E45" s="192">
        <f t="shared" si="6"/>
        <v>509</v>
      </c>
      <c r="F45" s="127">
        <f t="shared" si="1"/>
        <v>2429</v>
      </c>
      <c r="G45" s="127">
        <f t="shared" si="2"/>
        <v>0</v>
      </c>
      <c r="H45" s="61"/>
      <c r="I45" s="470"/>
      <c r="J45" s="471"/>
      <c r="K45" s="62"/>
      <c r="L45" s="63"/>
      <c r="M45" s="64">
        <v>1000</v>
      </c>
      <c r="N45" s="122">
        <v>0.50685066992161454</v>
      </c>
      <c r="O45" s="121">
        <f t="shared" si="3"/>
        <v>506.85066992161455</v>
      </c>
      <c r="P45" s="65"/>
      <c r="Q45" s="66"/>
      <c r="R45" s="66"/>
      <c r="S45" s="45">
        <f t="shared" si="7"/>
        <v>509</v>
      </c>
      <c r="T45" s="74">
        <f>T44+S45</f>
        <v>18729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64.5</v>
      </c>
      <c r="D46" s="42">
        <f t="shared" si="11"/>
        <v>45555</v>
      </c>
      <c r="E46" s="192">
        <f t="shared" si="6"/>
        <v>509</v>
      </c>
      <c r="F46" s="127">
        <f t="shared" si="1"/>
        <v>2429</v>
      </c>
      <c r="G46" s="127">
        <f t="shared" si="2"/>
        <v>20.36</v>
      </c>
      <c r="H46" s="61">
        <v>1</v>
      </c>
      <c r="I46" s="470" t="s">
        <v>155</v>
      </c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508</v>
      </c>
      <c r="T46" s="74">
        <f>T45+S46</f>
        <v>19237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65.5</v>
      </c>
      <c r="D47" s="42">
        <f t="shared" si="11"/>
        <v>45556</v>
      </c>
      <c r="E47" s="192">
        <f t="shared" si="6"/>
        <v>508</v>
      </c>
      <c r="F47" s="127">
        <f t="shared" si="1"/>
        <v>2429</v>
      </c>
      <c r="G47" s="127">
        <f t="shared" si="2"/>
        <v>0</v>
      </c>
      <c r="H47" s="61"/>
      <c r="I47" s="470"/>
      <c r="J47" s="471"/>
      <c r="K47" s="62"/>
      <c r="L47" s="63"/>
      <c r="M47" s="64">
        <v>750</v>
      </c>
      <c r="N47" s="122">
        <v>0.50685066992161454</v>
      </c>
      <c r="O47" s="121">
        <f t="shared" si="3"/>
        <v>380.13800244121092</v>
      </c>
      <c r="P47" s="65"/>
      <c r="Q47" s="66"/>
      <c r="R47" s="66"/>
      <c r="S47" s="45">
        <f t="shared" si="7"/>
        <v>508</v>
      </c>
      <c r="T47" s="74">
        <f t="shared" si="8"/>
        <v>19745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66.5</v>
      </c>
      <c r="D48" s="42">
        <f t="shared" si="11"/>
        <v>45557</v>
      </c>
      <c r="E48" s="192">
        <f t="shared" si="6"/>
        <v>508</v>
      </c>
      <c r="F48" s="127">
        <f t="shared" si="1"/>
        <v>2429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508</v>
      </c>
      <c r="T48" s="74">
        <f t="shared" si="8"/>
        <v>20253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67.5</v>
      </c>
      <c r="D49" s="42">
        <f t="shared" si="11"/>
        <v>45558</v>
      </c>
      <c r="E49" s="192">
        <f t="shared" si="6"/>
        <v>0</v>
      </c>
      <c r="F49" s="127">
        <f t="shared" si="1"/>
        <v>2429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 t="s">
        <v>269</v>
      </c>
      <c r="Q49" s="66">
        <v>508</v>
      </c>
      <c r="R49" s="66">
        <v>15306</v>
      </c>
      <c r="S49" s="45">
        <f t="shared" si="7"/>
        <v>0</v>
      </c>
      <c r="T49" s="74">
        <f t="shared" si="8"/>
        <v>20253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68.5</v>
      </c>
      <c r="D50" s="42">
        <f t="shared" si="11"/>
        <v>45559</v>
      </c>
      <c r="E50" s="192">
        <f t="shared" si="6"/>
        <v>0</v>
      </c>
      <c r="F50" s="127">
        <f t="shared" si="1"/>
        <v>2429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20253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69.5</v>
      </c>
      <c r="D51" s="42">
        <f t="shared" si="11"/>
        <v>45560</v>
      </c>
      <c r="E51" s="192">
        <f t="shared" si="6"/>
        <v>0</v>
      </c>
      <c r="F51" s="127">
        <f t="shared" si="1"/>
        <v>2429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20253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70.5</v>
      </c>
      <c r="D52" s="42">
        <f t="shared" si="11"/>
        <v>45561</v>
      </c>
      <c r="E52" s="192">
        <f t="shared" si="6"/>
        <v>0</v>
      </c>
      <c r="F52" s="127">
        <f t="shared" si="1"/>
        <v>2429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20253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71.5</v>
      </c>
      <c r="D53" s="42">
        <f t="shared" si="11"/>
        <v>45562</v>
      </c>
      <c r="E53" s="192">
        <f t="shared" si="6"/>
        <v>0</v>
      </c>
      <c r="F53" s="127">
        <f t="shared" si="1"/>
        <v>2429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20253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72.5</v>
      </c>
      <c r="D54" s="42">
        <f t="shared" si="11"/>
        <v>45563</v>
      </c>
      <c r="E54" s="192">
        <f t="shared" si="6"/>
        <v>0</v>
      </c>
      <c r="F54" s="127">
        <f t="shared" si="1"/>
        <v>2429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20253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73.5</v>
      </c>
      <c r="D55" s="42">
        <f t="shared" si="11"/>
        <v>45564</v>
      </c>
      <c r="E55" s="192">
        <f t="shared" si="6"/>
        <v>0</v>
      </c>
      <c r="F55" s="127">
        <f t="shared" si="1"/>
        <v>2429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20253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74.5</v>
      </c>
      <c r="D56" s="42">
        <f t="shared" si="11"/>
        <v>45565</v>
      </c>
      <c r="E56" s="192">
        <f t="shared" si="6"/>
        <v>0</v>
      </c>
      <c r="F56" s="127">
        <f t="shared" si="1"/>
        <v>2429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20253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75.5</v>
      </c>
      <c r="D57" s="42">
        <f t="shared" si="11"/>
        <v>45566</v>
      </c>
      <c r="E57" s="192">
        <f>E56-H56-Q57</f>
        <v>0</v>
      </c>
      <c r="F57" s="127">
        <f t="shared" si="1"/>
        <v>2429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20253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76.5</v>
      </c>
      <c r="D58" s="44">
        <f t="shared" si="11"/>
        <v>45567</v>
      </c>
      <c r="E58" s="192">
        <f>E57-H57-Q58</f>
        <v>0</v>
      </c>
      <c r="F58" s="127">
        <f t="shared" si="1"/>
        <v>2429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20253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25.61</v>
      </c>
      <c r="H59" s="46">
        <f>SUM(H10:H58)</f>
        <v>6</v>
      </c>
      <c r="I59" s="485"/>
      <c r="J59" s="486"/>
      <c r="K59" s="480">
        <f>SUM(K10:M58)</f>
        <v>18150</v>
      </c>
      <c r="L59" s="481"/>
      <c r="M59" s="482"/>
      <c r="N59" s="120"/>
      <c r="O59" s="120">
        <f>SUM(O10:O58)</f>
        <v>10617.840682127668</v>
      </c>
      <c r="P59" s="47"/>
      <c r="Q59" s="48">
        <f>SUM(Q10:Q58)</f>
        <v>608</v>
      </c>
      <c r="R59" s="48">
        <f>SUM(R10:R58)</f>
        <v>16352</v>
      </c>
      <c r="S59" s="49"/>
      <c r="T59" s="77">
        <f t="shared" si="12"/>
        <v>20253</v>
      </c>
      <c r="U59" s="78"/>
      <c r="V59" s="78"/>
      <c r="W59" s="151"/>
      <c r="X59" s="152"/>
      <c r="Y59" s="154">
        <f>SUM(Y10:Y30)</f>
        <v>300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5500-000000000000}">
      <formula1>$AA$10:$AA$25</formula1>
    </dataValidation>
  </dataValidation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rgb="FF00B050"/>
  </sheetPr>
  <dimension ref="A1:AL101"/>
  <sheetViews>
    <sheetView topLeftCell="H1" workbookViewId="0">
      <selection activeCell="O4" sqref="O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8.14062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2428</v>
      </c>
      <c r="E2" s="445"/>
      <c r="F2" s="446"/>
      <c r="G2" s="139"/>
      <c r="H2" s="413" t="s">
        <v>2</v>
      </c>
      <c r="I2" s="414"/>
      <c r="J2" s="442">
        <v>653</v>
      </c>
      <c r="K2" s="443"/>
      <c r="L2" s="29" t="s">
        <v>3</v>
      </c>
      <c r="M2" s="165">
        <f>T59</f>
        <v>21285</v>
      </c>
      <c r="N2" s="29" t="s">
        <v>14</v>
      </c>
      <c r="O2" s="181">
        <f>K59</f>
        <v>18400</v>
      </c>
      <c r="P2" s="29" t="s">
        <v>40</v>
      </c>
      <c r="Q2" s="53"/>
      <c r="R2" s="186" t="s">
        <v>236</v>
      </c>
      <c r="S2" s="160">
        <f>Y59</f>
        <v>351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140"/>
      <c r="H3" s="392" t="s">
        <v>4</v>
      </c>
      <c r="I3" s="393"/>
      <c r="J3" s="440">
        <v>4647</v>
      </c>
      <c r="K3" s="441"/>
      <c r="L3" s="28" t="s">
        <v>113</v>
      </c>
      <c r="M3" s="166">
        <f>J3/J2</f>
        <v>7.1163859111791732</v>
      </c>
      <c r="N3" s="171" t="s">
        <v>15</v>
      </c>
      <c r="O3" s="182">
        <f>(O2/(J7-J3))</f>
        <v>1.5814353244520842</v>
      </c>
      <c r="P3" s="171" t="s">
        <v>41</v>
      </c>
      <c r="Q3" s="54"/>
      <c r="R3" s="187" t="s">
        <v>237</v>
      </c>
      <c r="S3" s="161">
        <f>G59</f>
        <v>19.439999999999998</v>
      </c>
    </row>
    <row r="4" spans="1:38" ht="18.75" x14ac:dyDescent="0.3">
      <c r="A4" s="387" t="s">
        <v>5</v>
      </c>
      <c r="B4" s="388"/>
      <c r="C4" s="389"/>
      <c r="D4" s="436">
        <v>45512</v>
      </c>
      <c r="E4" s="437"/>
      <c r="F4" s="438"/>
      <c r="G4" s="138"/>
      <c r="H4" s="433" t="s">
        <v>6</v>
      </c>
      <c r="I4" s="434"/>
      <c r="J4" s="395">
        <f>H59</f>
        <v>5</v>
      </c>
      <c r="K4" s="435"/>
      <c r="L4" s="30" t="s">
        <v>7</v>
      </c>
      <c r="M4" s="167">
        <f>(SUM(H10:H20)/J2)+(SUM(H21:H58)/(J2-J5-AB2))</f>
        <v>8.3465259202008917E-3</v>
      </c>
      <c r="N4" s="175" t="s">
        <v>111</v>
      </c>
      <c r="O4" s="183">
        <f>O59</f>
        <v>10479</v>
      </c>
      <c r="P4" s="172" t="s">
        <v>39</v>
      </c>
      <c r="Q4" s="54"/>
      <c r="R4" s="187" t="s">
        <v>242</v>
      </c>
      <c r="S4" s="161">
        <f>O2-S3-S2</f>
        <v>18029.560000000001</v>
      </c>
    </row>
    <row r="5" spans="1:38" ht="18.75" x14ac:dyDescent="0.3">
      <c r="A5" s="387" t="s">
        <v>8</v>
      </c>
      <c r="B5" s="388"/>
      <c r="C5" s="389"/>
      <c r="D5" s="436">
        <v>45551</v>
      </c>
      <c r="E5" s="437"/>
      <c r="F5" s="438"/>
      <c r="G5" s="138"/>
      <c r="H5" s="433" t="s">
        <v>106</v>
      </c>
      <c r="I5" s="434"/>
      <c r="J5" s="395">
        <f>SUM(Q10:Q25)</f>
        <v>117</v>
      </c>
      <c r="K5" s="435"/>
      <c r="L5" s="30" t="s">
        <v>10</v>
      </c>
      <c r="M5" s="168">
        <f>((J7-J3)/M2)*1000</f>
        <v>546.62908151280237</v>
      </c>
      <c r="N5" s="173" t="s">
        <v>112</v>
      </c>
      <c r="O5" s="184">
        <f>O4/(J7-J3)</f>
        <v>0.90064460678985814</v>
      </c>
      <c r="P5" s="173" t="s">
        <v>42</v>
      </c>
      <c r="Q5" s="54"/>
      <c r="R5" s="187" t="s">
        <v>238</v>
      </c>
      <c r="S5" s="161">
        <f>S4/J6</f>
        <v>33.953973634651604</v>
      </c>
    </row>
    <row r="6" spans="1:38" ht="18.75" x14ac:dyDescent="0.3">
      <c r="A6" s="387" t="s">
        <v>11</v>
      </c>
      <c r="B6" s="388"/>
      <c r="C6" s="389"/>
      <c r="D6" s="447">
        <v>28.5</v>
      </c>
      <c r="E6" s="448"/>
      <c r="F6" s="449"/>
      <c r="G6" s="140"/>
      <c r="H6" s="433" t="s">
        <v>107</v>
      </c>
      <c r="I6" s="434"/>
      <c r="J6" s="395">
        <f>Q59-J5</f>
        <v>531</v>
      </c>
      <c r="K6" s="435"/>
      <c r="L6" s="28" t="s">
        <v>109</v>
      </c>
      <c r="M6" s="169">
        <f>SUM(R40:R58)/SUM(Q40:Q58)</f>
        <v>28.881355932203391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67.5</v>
      </c>
      <c r="E7" s="464"/>
      <c r="F7" s="465"/>
      <c r="G7" s="141"/>
      <c r="H7" s="459" t="s">
        <v>12</v>
      </c>
      <c r="I7" s="460"/>
      <c r="J7" s="461">
        <f>R59</f>
        <v>16282</v>
      </c>
      <c r="K7" s="462"/>
      <c r="L7" s="31" t="s">
        <v>110</v>
      </c>
      <c r="M7" s="170">
        <f>SUM(R10:R25)/SUM(Q10:Q25)</f>
        <v>8.0854700854700852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28.5</v>
      </c>
      <c r="D10" s="41">
        <f>D4</f>
        <v>45512</v>
      </c>
      <c r="E10" s="192">
        <f>J2</f>
        <v>653</v>
      </c>
      <c r="F10" s="127">
        <f>D$2</f>
        <v>2428</v>
      </c>
      <c r="G10" s="127">
        <f>H10*X10</f>
        <v>0</v>
      </c>
      <c r="H10" s="55"/>
      <c r="I10" s="468"/>
      <c r="J10" s="469"/>
      <c r="K10" s="56">
        <v>2400</v>
      </c>
      <c r="L10" s="57"/>
      <c r="M10" s="58"/>
      <c r="N10" s="121">
        <v>0.71504999999999996</v>
      </c>
      <c r="O10" s="121">
        <f>SUM(K10:M10)*N10</f>
        <v>1716.12</v>
      </c>
      <c r="P10" s="119" t="s">
        <v>251</v>
      </c>
      <c r="Q10" s="60"/>
      <c r="R10" s="60"/>
      <c r="S10" s="45">
        <f>E10-H10-Q10</f>
        <v>653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29.5</v>
      </c>
      <c r="D11" s="42">
        <f>D10+1</f>
        <v>45513</v>
      </c>
      <c r="E11" s="192">
        <f>E10-H10-Q11</f>
        <v>653</v>
      </c>
      <c r="F11" s="127">
        <f t="shared" ref="F11:F58" si="1">D$2</f>
        <v>2428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 t="s">
        <v>230</v>
      </c>
      <c r="Q11" s="66"/>
      <c r="R11" s="66"/>
      <c r="S11" s="45">
        <f>S10-H11-Q11</f>
        <v>653</v>
      </c>
      <c r="T11" s="74">
        <f>T10+S11</f>
        <v>653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30.5</v>
      </c>
      <c r="D12" s="42">
        <f t="shared" si="5"/>
        <v>45514</v>
      </c>
      <c r="E12" s="192">
        <f t="shared" ref="E12:E56" si="6">E11-H11-Q12</f>
        <v>653</v>
      </c>
      <c r="F12" s="127">
        <f t="shared" si="1"/>
        <v>2428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118" t="s">
        <v>247</v>
      </c>
      <c r="Q12" s="66"/>
      <c r="R12" s="66"/>
      <c r="S12" s="45">
        <f t="shared" ref="S12:S58" si="7">S11-H12-Q12</f>
        <v>653</v>
      </c>
      <c r="T12" s="74">
        <f t="shared" ref="T12:T51" si="8">T11+S12</f>
        <v>1306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31.5</v>
      </c>
      <c r="D13" s="42">
        <f t="shared" si="5"/>
        <v>45515</v>
      </c>
      <c r="E13" s="192">
        <f t="shared" si="6"/>
        <v>653</v>
      </c>
      <c r="F13" s="127">
        <f t="shared" si="1"/>
        <v>2428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 t="s">
        <v>231</v>
      </c>
      <c r="Q13" s="66"/>
      <c r="R13" s="66"/>
      <c r="S13" s="45">
        <f>S12-H13-Q13</f>
        <v>653</v>
      </c>
      <c r="T13" s="74">
        <f t="shared" si="8"/>
        <v>1959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32.5</v>
      </c>
      <c r="D14" s="42">
        <f t="shared" si="5"/>
        <v>45516</v>
      </c>
      <c r="E14" s="192">
        <f t="shared" si="6"/>
        <v>653</v>
      </c>
      <c r="F14" s="127">
        <f t="shared" si="1"/>
        <v>2428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 t="s">
        <v>231</v>
      </c>
      <c r="Q14" s="66"/>
      <c r="R14" s="66"/>
      <c r="S14" s="45">
        <f t="shared" si="7"/>
        <v>653</v>
      </c>
      <c r="T14" s="74">
        <f t="shared" si="8"/>
        <v>2612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33.5</v>
      </c>
      <c r="D15" s="42">
        <f t="shared" si="5"/>
        <v>45517</v>
      </c>
      <c r="E15" s="192">
        <f>E14-H14-Q15</f>
        <v>653</v>
      </c>
      <c r="F15" s="127">
        <f t="shared" si="1"/>
        <v>2428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118" t="s">
        <v>231</v>
      </c>
      <c r="Q15" s="66"/>
      <c r="R15" s="66"/>
      <c r="S15" s="45">
        <f t="shared" si="7"/>
        <v>653</v>
      </c>
      <c r="T15" s="74">
        <f t="shared" si="8"/>
        <v>3265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34.5</v>
      </c>
      <c r="D16" s="42">
        <f t="shared" si="5"/>
        <v>45518</v>
      </c>
      <c r="E16" s="192">
        <f t="shared" si="6"/>
        <v>653</v>
      </c>
      <c r="F16" s="127">
        <f t="shared" si="1"/>
        <v>2428</v>
      </c>
      <c r="G16" s="127">
        <f t="shared" si="2"/>
        <v>3.4000000000000004</v>
      </c>
      <c r="H16" s="61">
        <v>2</v>
      </c>
      <c r="I16" s="470" t="s">
        <v>147</v>
      </c>
      <c r="J16" s="471"/>
      <c r="K16" s="62"/>
      <c r="L16" s="63"/>
      <c r="M16" s="64"/>
      <c r="N16" s="122"/>
      <c r="O16" s="121">
        <f t="shared" si="3"/>
        <v>0</v>
      </c>
      <c r="P16" s="118" t="s">
        <v>231</v>
      </c>
      <c r="Q16" s="66"/>
      <c r="R16" s="66"/>
      <c r="S16" s="45">
        <f t="shared" si="7"/>
        <v>651</v>
      </c>
      <c r="T16" s="75">
        <f t="shared" si="8"/>
        <v>3916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35.5</v>
      </c>
      <c r="D17" s="42">
        <f t="shared" si="5"/>
        <v>45519</v>
      </c>
      <c r="E17" s="192">
        <f t="shared" si="6"/>
        <v>651</v>
      </c>
      <c r="F17" s="127">
        <f t="shared" si="1"/>
        <v>2428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118" t="s">
        <v>231</v>
      </c>
      <c r="Q17" s="66"/>
      <c r="R17" s="66"/>
      <c r="S17" s="45">
        <f t="shared" si="7"/>
        <v>651</v>
      </c>
      <c r="T17" s="74">
        <f t="shared" si="8"/>
        <v>4567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36.5</v>
      </c>
      <c r="D18" s="42">
        <f t="shared" si="5"/>
        <v>45520</v>
      </c>
      <c r="E18" s="192">
        <f>E17-H17-Q18</f>
        <v>651</v>
      </c>
      <c r="F18" s="127">
        <f t="shared" si="1"/>
        <v>2428</v>
      </c>
      <c r="G18" s="127">
        <f t="shared" si="2"/>
        <v>0</v>
      </c>
      <c r="H18" s="61"/>
      <c r="I18" s="470"/>
      <c r="J18" s="471"/>
      <c r="K18" s="62"/>
      <c r="L18" s="63">
        <v>2000</v>
      </c>
      <c r="M18" s="64"/>
      <c r="N18" s="122">
        <v>0.59038000000000002</v>
      </c>
      <c r="O18" s="121">
        <f t="shared" si="3"/>
        <v>1180.76</v>
      </c>
      <c r="P18" s="65"/>
      <c r="Q18" s="66"/>
      <c r="R18" s="66"/>
      <c r="S18" s="45">
        <f t="shared" si="7"/>
        <v>651</v>
      </c>
      <c r="T18" s="74">
        <f t="shared" si="8"/>
        <v>5218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37.5</v>
      </c>
      <c r="D19" s="42">
        <f t="shared" si="5"/>
        <v>45521</v>
      </c>
      <c r="E19" s="192">
        <f t="shared" si="6"/>
        <v>651</v>
      </c>
      <c r="F19" s="127">
        <f t="shared" si="1"/>
        <v>2428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651</v>
      </c>
      <c r="T19" s="74">
        <f t="shared" si="8"/>
        <v>5869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38.5</v>
      </c>
      <c r="D20" s="42">
        <f t="shared" si="5"/>
        <v>45522</v>
      </c>
      <c r="E20" s="192">
        <f t="shared" si="6"/>
        <v>534</v>
      </c>
      <c r="F20" s="127">
        <f t="shared" si="1"/>
        <v>2428</v>
      </c>
      <c r="G20" s="127">
        <f t="shared" si="2"/>
        <v>2.8999999999999995</v>
      </c>
      <c r="H20" s="61">
        <v>1</v>
      </c>
      <c r="I20" s="470" t="s">
        <v>148</v>
      </c>
      <c r="J20" s="471"/>
      <c r="K20" s="62"/>
      <c r="L20" s="63"/>
      <c r="M20" s="64"/>
      <c r="N20" s="122"/>
      <c r="O20" s="121">
        <f t="shared" si="3"/>
        <v>0</v>
      </c>
      <c r="P20" s="135" t="s">
        <v>257</v>
      </c>
      <c r="Q20" s="66">
        <v>117</v>
      </c>
      <c r="R20" s="66">
        <v>946</v>
      </c>
      <c r="S20" s="45">
        <f t="shared" si="7"/>
        <v>533</v>
      </c>
      <c r="T20" s="74">
        <f t="shared" si="8"/>
        <v>6402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351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39.5</v>
      </c>
      <c r="D21" s="42">
        <f t="shared" si="5"/>
        <v>45523</v>
      </c>
      <c r="E21" s="192">
        <f t="shared" si="6"/>
        <v>533</v>
      </c>
      <c r="F21" s="127">
        <f t="shared" si="1"/>
        <v>2428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65"/>
      <c r="Q21" s="66"/>
      <c r="R21" s="66"/>
      <c r="S21" s="45">
        <f t="shared" si="7"/>
        <v>533</v>
      </c>
      <c r="T21" s="74">
        <f t="shared" si="8"/>
        <v>6935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40.5</v>
      </c>
      <c r="D22" s="42">
        <f t="shared" si="5"/>
        <v>45524</v>
      </c>
      <c r="E22" s="192">
        <f t="shared" si="6"/>
        <v>533</v>
      </c>
      <c r="F22" s="127">
        <f t="shared" si="1"/>
        <v>2428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533</v>
      </c>
      <c r="T22" s="74">
        <f t="shared" si="8"/>
        <v>7468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41.5</v>
      </c>
      <c r="D23" s="42">
        <f t="shared" si="5"/>
        <v>45525</v>
      </c>
      <c r="E23" s="192">
        <f t="shared" si="6"/>
        <v>533</v>
      </c>
      <c r="F23" s="127">
        <f t="shared" si="1"/>
        <v>2428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533</v>
      </c>
      <c r="T23" s="75">
        <f t="shared" si="8"/>
        <v>8001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42.5</v>
      </c>
      <c r="D24" s="42">
        <f t="shared" si="5"/>
        <v>45526</v>
      </c>
      <c r="E24" s="192">
        <f t="shared" si="6"/>
        <v>533</v>
      </c>
      <c r="F24" s="127">
        <f t="shared" si="1"/>
        <v>2428</v>
      </c>
      <c r="G24" s="127">
        <f t="shared" si="2"/>
        <v>0</v>
      </c>
      <c r="H24" s="61"/>
      <c r="I24" s="470"/>
      <c r="J24" s="471"/>
      <c r="K24" s="62"/>
      <c r="L24" s="63">
        <v>3000</v>
      </c>
      <c r="M24" s="64"/>
      <c r="N24" s="122">
        <v>0.59038000000000002</v>
      </c>
      <c r="O24" s="121">
        <f t="shared" si="3"/>
        <v>1771.14</v>
      </c>
      <c r="P24" s="65"/>
      <c r="Q24" s="66"/>
      <c r="R24" s="66"/>
      <c r="S24" s="45">
        <f t="shared" si="7"/>
        <v>533</v>
      </c>
      <c r="T24" s="74">
        <f t="shared" si="8"/>
        <v>8534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43.5</v>
      </c>
      <c r="D25" s="42">
        <f t="shared" si="5"/>
        <v>45527</v>
      </c>
      <c r="E25" s="192">
        <f t="shared" si="6"/>
        <v>533</v>
      </c>
      <c r="F25" s="127">
        <f t="shared" si="1"/>
        <v>2428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533</v>
      </c>
      <c r="T25" s="74">
        <f t="shared" si="8"/>
        <v>9067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44.5</v>
      </c>
      <c r="D26" s="42">
        <f t="shared" si="5"/>
        <v>45528</v>
      </c>
      <c r="E26" s="192">
        <f t="shared" si="6"/>
        <v>533</v>
      </c>
      <c r="F26" s="127">
        <f t="shared" si="1"/>
        <v>2428</v>
      </c>
      <c r="G26" s="127">
        <f t="shared" si="2"/>
        <v>5.1799999999999988</v>
      </c>
      <c r="H26" s="61">
        <v>1</v>
      </c>
      <c r="I26" s="470" t="s">
        <v>147</v>
      </c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532</v>
      </c>
      <c r="T26" s="74">
        <f t="shared" si="8"/>
        <v>9599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45.5</v>
      </c>
      <c r="D27" s="42">
        <f t="shared" si="5"/>
        <v>45529</v>
      </c>
      <c r="E27" s="192">
        <f t="shared" si="6"/>
        <v>532</v>
      </c>
      <c r="F27" s="127">
        <f t="shared" si="1"/>
        <v>2428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532</v>
      </c>
      <c r="T27" s="74">
        <f t="shared" si="8"/>
        <v>10131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46.5</v>
      </c>
      <c r="D28" s="42">
        <f t="shared" si="10"/>
        <v>45530</v>
      </c>
      <c r="E28" s="192">
        <f t="shared" si="6"/>
        <v>532</v>
      </c>
      <c r="F28" s="127">
        <f t="shared" si="1"/>
        <v>2428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532</v>
      </c>
      <c r="T28" s="74">
        <f t="shared" si="8"/>
        <v>10663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47.5</v>
      </c>
      <c r="D29" s="42">
        <f t="shared" si="10"/>
        <v>45531</v>
      </c>
      <c r="E29" s="192">
        <f t="shared" si="6"/>
        <v>532</v>
      </c>
      <c r="F29" s="127">
        <f t="shared" si="1"/>
        <v>2428</v>
      </c>
      <c r="G29" s="127">
        <f t="shared" si="2"/>
        <v>0</v>
      </c>
      <c r="H29" s="61"/>
      <c r="I29" s="470"/>
      <c r="J29" s="471"/>
      <c r="K29" s="62"/>
      <c r="L29" s="63">
        <v>2000</v>
      </c>
      <c r="M29" s="64"/>
      <c r="N29" s="122">
        <v>0.59038000000000002</v>
      </c>
      <c r="O29" s="121">
        <f t="shared" si="3"/>
        <v>1180.76</v>
      </c>
      <c r="P29" s="65"/>
      <c r="Q29" s="66"/>
      <c r="R29" s="66"/>
      <c r="S29" s="45">
        <f t="shared" si="7"/>
        <v>532</v>
      </c>
      <c r="T29" s="74">
        <f t="shared" si="8"/>
        <v>11195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48.5</v>
      </c>
      <c r="D30" s="42">
        <f t="shared" si="10"/>
        <v>45532</v>
      </c>
      <c r="E30" s="192">
        <f t="shared" si="6"/>
        <v>532</v>
      </c>
      <c r="F30" s="127">
        <f t="shared" si="1"/>
        <v>2428</v>
      </c>
      <c r="G30" s="127">
        <f t="shared" si="2"/>
        <v>0</v>
      </c>
      <c r="H30" s="61"/>
      <c r="I30" s="470"/>
      <c r="J30" s="471"/>
      <c r="K30" s="62"/>
      <c r="L30" s="63">
        <v>1000</v>
      </c>
      <c r="M30" s="64"/>
      <c r="N30" s="122">
        <v>0.59038000000000002</v>
      </c>
      <c r="O30" s="121">
        <f t="shared" si="3"/>
        <v>590.38</v>
      </c>
      <c r="P30" s="65"/>
      <c r="Q30" s="66"/>
      <c r="R30" s="66"/>
      <c r="S30" s="45">
        <f t="shared" si="7"/>
        <v>532</v>
      </c>
      <c r="T30" s="75">
        <f t="shared" si="8"/>
        <v>11727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49.5</v>
      </c>
      <c r="D31" s="42">
        <f t="shared" si="10"/>
        <v>45533</v>
      </c>
      <c r="E31" s="192">
        <f t="shared" si="6"/>
        <v>532</v>
      </c>
      <c r="F31" s="127">
        <f t="shared" si="1"/>
        <v>2428</v>
      </c>
      <c r="G31" s="127">
        <f t="shared" si="2"/>
        <v>7.9599999999999973</v>
      </c>
      <c r="H31" s="61">
        <v>1</v>
      </c>
      <c r="I31" s="470" t="s">
        <v>155</v>
      </c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531</v>
      </c>
      <c r="T31" s="74">
        <f t="shared" si="8"/>
        <v>12258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50.5</v>
      </c>
      <c r="D32" s="42">
        <f t="shared" si="10"/>
        <v>45534</v>
      </c>
      <c r="E32" s="192">
        <f t="shared" si="6"/>
        <v>531</v>
      </c>
      <c r="F32" s="127">
        <f t="shared" si="1"/>
        <v>2428</v>
      </c>
      <c r="G32" s="127">
        <f t="shared" si="2"/>
        <v>0</v>
      </c>
      <c r="H32" s="61"/>
      <c r="I32" s="470"/>
      <c r="J32" s="471"/>
      <c r="K32" s="62"/>
      <c r="L32" s="63"/>
      <c r="M32" s="64">
        <v>3000</v>
      </c>
      <c r="N32" s="122">
        <v>0.50497999999999998</v>
      </c>
      <c r="O32" s="121">
        <f t="shared" si="3"/>
        <v>1514.94</v>
      </c>
      <c r="P32" s="65"/>
      <c r="Q32" s="66"/>
      <c r="R32" s="66"/>
      <c r="S32" s="45">
        <f t="shared" si="7"/>
        <v>531</v>
      </c>
      <c r="T32" s="74">
        <f t="shared" si="8"/>
        <v>12789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51.5</v>
      </c>
      <c r="D33" s="42">
        <f t="shared" si="10"/>
        <v>45535</v>
      </c>
      <c r="E33" s="192">
        <f t="shared" si="6"/>
        <v>531</v>
      </c>
      <c r="F33" s="127">
        <f t="shared" si="1"/>
        <v>2428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531</v>
      </c>
      <c r="T33" s="74">
        <f t="shared" si="8"/>
        <v>13320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52.5</v>
      </c>
      <c r="D34" s="42">
        <f t="shared" si="10"/>
        <v>45536</v>
      </c>
      <c r="E34" s="192">
        <f t="shared" si="6"/>
        <v>531</v>
      </c>
      <c r="F34" s="127">
        <f t="shared" si="1"/>
        <v>2428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531</v>
      </c>
      <c r="T34" s="74">
        <f t="shared" si="8"/>
        <v>13851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53.5</v>
      </c>
      <c r="D35" s="42">
        <f t="shared" si="10"/>
        <v>45537</v>
      </c>
      <c r="E35" s="192">
        <f t="shared" si="6"/>
        <v>531</v>
      </c>
      <c r="F35" s="127">
        <f t="shared" si="1"/>
        <v>2428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531</v>
      </c>
      <c r="T35" s="74">
        <f t="shared" si="8"/>
        <v>14382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54.5</v>
      </c>
      <c r="D36" s="42">
        <f t="shared" si="10"/>
        <v>45538</v>
      </c>
      <c r="E36" s="192">
        <f t="shared" si="6"/>
        <v>531</v>
      </c>
      <c r="F36" s="127">
        <f t="shared" si="1"/>
        <v>2428</v>
      </c>
      <c r="G36" s="127">
        <f t="shared" si="2"/>
        <v>0</v>
      </c>
      <c r="H36" s="61"/>
      <c r="I36" s="470"/>
      <c r="J36" s="471"/>
      <c r="K36" s="62"/>
      <c r="L36" s="63"/>
      <c r="M36" s="64">
        <v>3000</v>
      </c>
      <c r="N36" s="122">
        <v>0.50497999999999998</v>
      </c>
      <c r="O36" s="121">
        <f t="shared" si="3"/>
        <v>1514.94</v>
      </c>
      <c r="P36" s="65"/>
      <c r="Q36" s="66"/>
      <c r="R36" s="66"/>
      <c r="S36" s="45">
        <f t="shared" si="7"/>
        <v>531</v>
      </c>
      <c r="T36" s="74">
        <f t="shared" si="8"/>
        <v>14913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55.5</v>
      </c>
      <c r="D37" s="42">
        <f t="shared" si="10"/>
        <v>45539</v>
      </c>
      <c r="E37" s="192">
        <f t="shared" si="6"/>
        <v>531</v>
      </c>
      <c r="F37" s="127">
        <f t="shared" si="1"/>
        <v>2428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531</v>
      </c>
      <c r="T37" s="75">
        <f t="shared" si="8"/>
        <v>15444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56.5</v>
      </c>
      <c r="D38" s="42">
        <f t="shared" si="10"/>
        <v>45540</v>
      </c>
      <c r="E38" s="192">
        <f t="shared" si="6"/>
        <v>531</v>
      </c>
      <c r="F38" s="127">
        <f t="shared" si="1"/>
        <v>2428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531</v>
      </c>
      <c r="T38" s="74">
        <f t="shared" si="8"/>
        <v>15975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57.5</v>
      </c>
      <c r="D39" s="42">
        <f t="shared" si="10"/>
        <v>45541</v>
      </c>
      <c r="E39" s="192">
        <f t="shared" si="6"/>
        <v>531</v>
      </c>
      <c r="F39" s="127">
        <f t="shared" si="1"/>
        <v>2428</v>
      </c>
      <c r="G39" s="127">
        <f t="shared" si="2"/>
        <v>0</v>
      </c>
      <c r="H39" s="61"/>
      <c r="I39" s="470"/>
      <c r="J39" s="471"/>
      <c r="K39" s="62"/>
      <c r="L39" s="63"/>
      <c r="M39" s="64">
        <v>2000</v>
      </c>
      <c r="N39" s="122">
        <v>0.50497999999999998</v>
      </c>
      <c r="O39" s="121">
        <f t="shared" si="3"/>
        <v>1009.9599999999999</v>
      </c>
      <c r="P39" s="65"/>
      <c r="Q39" s="66"/>
      <c r="R39" s="66"/>
      <c r="S39" s="45">
        <f t="shared" si="7"/>
        <v>531</v>
      </c>
      <c r="T39" s="74">
        <f t="shared" si="8"/>
        <v>16506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58.5</v>
      </c>
      <c r="D40" s="42">
        <f t="shared" si="10"/>
        <v>45542</v>
      </c>
      <c r="E40" s="192">
        <f t="shared" si="6"/>
        <v>531</v>
      </c>
      <c r="F40" s="127">
        <f t="shared" si="1"/>
        <v>2428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531</v>
      </c>
      <c r="T40" s="74">
        <f t="shared" si="8"/>
        <v>17037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59.5</v>
      </c>
      <c r="D41" s="42">
        <f t="shared" si="10"/>
        <v>45543</v>
      </c>
      <c r="E41" s="192">
        <f t="shared" si="6"/>
        <v>531</v>
      </c>
      <c r="F41" s="127">
        <f t="shared" si="1"/>
        <v>2428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531</v>
      </c>
      <c r="T41" s="74">
        <f t="shared" si="8"/>
        <v>17568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60.5</v>
      </c>
      <c r="D42" s="42">
        <f t="shared" si="10"/>
        <v>45544</v>
      </c>
      <c r="E42" s="192">
        <f t="shared" si="6"/>
        <v>531</v>
      </c>
      <c r="F42" s="127">
        <f t="shared" si="1"/>
        <v>2428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 t="s">
        <v>266</v>
      </c>
      <c r="Q42" s="66"/>
      <c r="R42" s="66"/>
      <c r="S42" s="45">
        <f t="shared" si="7"/>
        <v>531</v>
      </c>
      <c r="T42" s="74">
        <f t="shared" si="8"/>
        <v>18099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61.5</v>
      </c>
      <c r="D43" s="42">
        <f t="shared" si="10"/>
        <v>45545</v>
      </c>
      <c r="E43" s="192">
        <f t="shared" si="6"/>
        <v>531</v>
      </c>
      <c r="F43" s="127">
        <f t="shared" si="1"/>
        <v>2428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 t="s">
        <v>172</v>
      </c>
      <c r="Q43" s="66"/>
      <c r="R43" s="66"/>
      <c r="S43" s="45">
        <f t="shared" si="7"/>
        <v>531</v>
      </c>
      <c r="T43" s="74">
        <f t="shared" si="8"/>
        <v>18630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62.5</v>
      </c>
      <c r="D44" s="42">
        <f t="shared" si="11"/>
        <v>45546</v>
      </c>
      <c r="E44" s="192">
        <f t="shared" si="6"/>
        <v>531</v>
      </c>
      <c r="F44" s="127">
        <f t="shared" si="1"/>
        <v>2428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531</v>
      </c>
      <c r="T44" s="75">
        <f t="shared" si="8"/>
        <v>19161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63.5</v>
      </c>
      <c r="D45" s="42">
        <f t="shared" si="11"/>
        <v>45547</v>
      </c>
      <c r="E45" s="192">
        <f t="shared" si="6"/>
        <v>531</v>
      </c>
      <c r="F45" s="127">
        <f t="shared" si="1"/>
        <v>2428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531</v>
      </c>
      <c r="T45" s="74">
        <f>T44+S45</f>
        <v>19692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64.5</v>
      </c>
      <c r="D46" s="42">
        <f t="shared" si="11"/>
        <v>45548</v>
      </c>
      <c r="E46" s="192">
        <f t="shared" si="6"/>
        <v>531</v>
      </c>
      <c r="F46" s="127">
        <f t="shared" si="1"/>
        <v>2428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531</v>
      </c>
      <c r="T46" s="74">
        <f>T45+S46</f>
        <v>20223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65.5</v>
      </c>
      <c r="D47" s="42">
        <f t="shared" si="11"/>
        <v>45549</v>
      </c>
      <c r="E47" s="192">
        <f t="shared" si="6"/>
        <v>531</v>
      </c>
      <c r="F47" s="127">
        <f t="shared" si="1"/>
        <v>2428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531</v>
      </c>
      <c r="T47" s="74">
        <f t="shared" si="8"/>
        <v>20754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66.5</v>
      </c>
      <c r="D48" s="42">
        <f t="shared" si="11"/>
        <v>45550</v>
      </c>
      <c r="E48" s="192">
        <f t="shared" si="6"/>
        <v>531</v>
      </c>
      <c r="F48" s="127">
        <f t="shared" si="1"/>
        <v>2428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531</v>
      </c>
      <c r="T48" s="74">
        <f t="shared" si="8"/>
        <v>21285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67.5</v>
      </c>
      <c r="D49" s="42">
        <f t="shared" si="11"/>
        <v>45551</v>
      </c>
      <c r="E49" s="192">
        <f t="shared" si="6"/>
        <v>0</v>
      </c>
      <c r="F49" s="127">
        <f t="shared" si="1"/>
        <v>2428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 t="s">
        <v>267</v>
      </c>
      <c r="Q49" s="66">
        <v>531</v>
      </c>
      <c r="R49" s="66">
        <v>15336</v>
      </c>
      <c r="S49" s="45">
        <f t="shared" si="7"/>
        <v>0</v>
      </c>
      <c r="T49" s="74">
        <f t="shared" si="8"/>
        <v>21285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68.5</v>
      </c>
      <c r="D50" s="42">
        <f t="shared" si="11"/>
        <v>45552</v>
      </c>
      <c r="E50" s="192">
        <f t="shared" si="6"/>
        <v>0</v>
      </c>
      <c r="F50" s="127">
        <f t="shared" si="1"/>
        <v>2428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21285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69.5</v>
      </c>
      <c r="D51" s="42">
        <f t="shared" si="11"/>
        <v>45553</v>
      </c>
      <c r="E51" s="192">
        <f t="shared" si="6"/>
        <v>0</v>
      </c>
      <c r="F51" s="127">
        <f t="shared" si="1"/>
        <v>2428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21285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70.5</v>
      </c>
      <c r="D52" s="42">
        <f t="shared" si="11"/>
        <v>45554</v>
      </c>
      <c r="E52" s="192">
        <f t="shared" si="6"/>
        <v>0</v>
      </c>
      <c r="F52" s="127">
        <f t="shared" si="1"/>
        <v>2428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21285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71.5</v>
      </c>
      <c r="D53" s="42">
        <f t="shared" si="11"/>
        <v>45555</v>
      </c>
      <c r="E53" s="192">
        <f t="shared" si="6"/>
        <v>0</v>
      </c>
      <c r="F53" s="127">
        <f t="shared" si="1"/>
        <v>2428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21285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72.5</v>
      </c>
      <c r="D54" s="42">
        <f t="shared" si="11"/>
        <v>45556</v>
      </c>
      <c r="E54" s="192">
        <f t="shared" si="6"/>
        <v>0</v>
      </c>
      <c r="F54" s="127">
        <f t="shared" si="1"/>
        <v>2428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21285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73.5</v>
      </c>
      <c r="D55" s="42">
        <f t="shared" si="11"/>
        <v>45557</v>
      </c>
      <c r="E55" s="192">
        <f t="shared" si="6"/>
        <v>0</v>
      </c>
      <c r="F55" s="127">
        <f t="shared" si="1"/>
        <v>2428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21285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74.5</v>
      </c>
      <c r="D56" s="42">
        <f t="shared" si="11"/>
        <v>45558</v>
      </c>
      <c r="E56" s="192">
        <f t="shared" si="6"/>
        <v>0</v>
      </c>
      <c r="F56" s="127">
        <f t="shared" si="1"/>
        <v>2428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21285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75.5</v>
      </c>
      <c r="D57" s="42">
        <f t="shared" si="11"/>
        <v>45559</v>
      </c>
      <c r="E57" s="192">
        <f>E56-H56-Q57</f>
        <v>0</v>
      </c>
      <c r="F57" s="127">
        <f t="shared" si="1"/>
        <v>2428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21285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76.5</v>
      </c>
      <c r="D58" s="44">
        <f t="shared" si="11"/>
        <v>45560</v>
      </c>
      <c r="E58" s="192">
        <f>E57-H57-Q58</f>
        <v>0</v>
      </c>
      <c r="F58" s="127">
        <f t="shared" si="1"/>
        <v>2428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21285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19.439999999999998</v>
      </c>
      <c r="H59" s="46">
        <f>SUM(H10:H58)</f>
        <v>5</v>
      </c>
      <c r="I59" s="485"/>
      <c r="J59" s="486"/>
      <c r="K59" s="480">
        <f>SUM(K10:M58)</f>
        <v>18400</v>
      </c>
      <c r="L59" s="481"/>
      <c r="M59" s="482"/>
      <c r="N59" s="120"/>
      <c r="O59" s="120">
        <f>SUM(O10:O58)</f>
        <v>10479</v>
      </c>
      <c r="P59" s="47"/>
      <c r="Q59" s="48">
        <f>SUM(Q10:Q58)</f>
        <v>648</v>
      </c>
      <c r="R59" s="48">
        <f>SUM(R10:R58)</f>
        <v>16282</v>
      </c>
      <c r="S59" s="49"/>
      <c r="T59" s="77">
        <f t="shared" si="12"/>
        <v>21285</v>
      </c>
      <c r="U59" s="78"/>
      <c r="V59" s="78"/>
      <c r="W59" s="151"/>
      <c r="X59" s="152"/>
      <c r="Y59" s="154">
        <f>SUM(Y10:Y30)</f>
        <v>351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5600-000000000000}">
      <formula1>$AA$10:$AA$25</formula1>
    </dataValidation>
  </dataValidation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rgb="FF00B050"/>
  </sheetPr>
  <dimension ref="A1:AL101"/>
  <sheetViews>
    <sheetView topLeftCell="H1" workbookViewId="0">
      <selection activeCell="O4" sqref="O4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2427</v>
      </c>
      <c r="E2" s="445"/>
      <c r="F2" s="446"/>
      <c r="G2" s="139"/>
      <c r="H2" s="413" t="s">
        <v>2</v>
      </c>
      <c r="I2" s="414"/>
      <c r="J2" s="442">
        <v>648</v>
      </c>
      <c r="K2" s="443"/>
      <c r="L2" s="29" t="s">
        <v>3</v>
      </c>
      <c r="M2" s="165">
        <f>T59</f>
        <v>20608</v>
      </c>
      <c r="N2" s="29" t="s">
        <v>14</v>
      </c>
      <c r="O2" s="181">
        <f>K59</f>
        <v>17400</v>
      </c>
      <c r="P2" s="29" t="s">
        <v>40</v>
      </c>
      <c r="Q2" s="53"/>
      <c r="R2" s="186" t="s">
        <v>236</v>
      </c>
      <c r="S2" s="160">
        <f>Y59</f>
        <v>351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64</v>
      </c>
      <c r="E3" s="448"/>
      <c r="F3" s="449"/>
      <c r="G3" s="140"/>
      <c r="H3" s="392" t="s">
        <v>4</v>
      </c>
      <c r="I3" s="393"/>
      <c r="J3" s="440">
        <v>4471</v>
      </c>
      <c r="K3" s="441"/>
      <c r="L3" s="28" t="s">
        <v>113</v>
      </c>
      <c r="M3" s="166">
        <f>J3/J2</f>
        <v>6.8996913580246915</v>
      </c>
      <c r="N3" s="171" t="s">
        <v>15</v>
      </c>
      <c r="O3" s="182">
        <f>(O2/(J7-J3))</f>
        <v>1.5897670169026954</v>
      </c>
      <c r="P3" s="171" t="s">
        <v>41</v>
      </c>
      <c r="Q3" s="54"/>
      <c r="R3" s="187" t="s">
        <v>237</v>
      </c>
      <c r="S3" s="161">
        <f>G59</f>
        <v>13.869999999999997</v>
      </c>
    </row>
    <row r="4" spans="1:38" ht="18.75" x14ac:dyDescent="0.3">
      <c r="A4" s="387" t="s">
        <v>5</v>
      </c>
      <c r="B4" s="388"/>
      <c r="C4" s="389"/>
      <c r="D4" s="436">
        <v>45505</v>
      </c>
      <c r="E4" s="437"/>
      <c r="F4" s="438"/>
      <c r="G4" s="138"/>
      <c r="H4" s="433" t="s">
        <v>6</v>
      </c>
      <c r="I4" s="434"/>
      <c r="J4" s="395">
        <f>H59</f>
        <v>4</v>
      </c>
      <c r="K4" s="435"/>
      <c r="L4" s="30" t="s">
        <v>7</v>
      </c>
      <c r="M4" s="167">
        <f>(SUM(H10:H20)/J2)+(SUM(H21:H58)/(J2-J5-AB2))</f>
        <v>6.9623887453344815E-3</v>
      </c>
      <c r="N4" s="175" t="s">
        <v>111</v>
      </c>
      <c r="O4" s="183">
        <f>O59</f>
        <v>10059.42</v>
      </c>
      <c r="P4" s="172" t="s">
        <v>39</v>
      </c>
      <c r="Q4" s="54"/>
      <c r="R4" s="187" t="s">
        <v>242</v>
      </c>
      <c r="S4" s="161">
        <f>O2-S3-S2</f>
        <v>17035.13</v>
      </c>
    </row>
    <row r="5" spans="1:38" ht="18.75" x14ac:dyDescent="0.3">
      <c r="A5" s="387" t="s">
        <v>8</v>
      </c>
      <c r="B5" s="388"/>
      <c r="C5" s="389"/>
      <c r="D5" s="436">
        <v>45544</v>
      </c>
      <c r="E5" s="437"/>
      <c r="F5" s="438"/>
      <c r="G5" s="138"/>
      <c r="H5" s="433" t="s">
        <v>106</v>
      </c>
      <c r="I5" s="434"/>
      <c r="J5" s="395">
        <f>SUM(Q10:Q25)</f>
        <v>130</v>
      </c>
      <c r="K5" s="435"/>
      <c r="L5" s="30" t="s">
        <v>10</v>
      </c>
      <c r="M5" s="168">
        <f>((J7-J3)/M2)*1000</f>
        <v>531.10442546583852</v>
      </c>
      <c r="N5" s="173" t="s">
        <v>112</v>
      </c>
      <c r="O5" s="184">
        <f>O4/(J7-J3)</f>
        <v>0.91908816811329375</v>
      </c>
      <c r="P5" s="173" t="s">
        <v>42</v>
      </c>
      <c r="Q5" s="54"/>
      <c r="R5" s="187" t="s">
        <v>238</v>
      </c>
      <c r="S5" s="161">
        <f>S4/J6</f>
        <v>33.142276264591445</v>
      </c>
    </row>
    <row r="6" spans="1:38" ht="18.75" x14ac:dyDescent="0.3">
      <c r="A6" s="387" t="s">
        <v>11</v>
      </c>
      <c r="B6" s="388"/>
      <c r="C6" s="389"/>
      <c r="D6" s="447">
        <v>27.9</v>
      </c>
      <c r="E6" s="448"/>
      <c r="F6" s="449"/>
      <c r="G6" s="140"/>
      <c r="H6" s="433" t="s">
        <v>107</v>
      </c>
      <c r="I6" s="434"/>
      <c r="J6" s="395">
        <f>Q59-J5</f>
        <v>514</v>
      </c>
      <c r="K6" s="435"/>
      <c r="L6" s="28" t="s">
        <v>109</v>
      </c>
      <c r="M6" s="169">
        <f>SUM(R40:R58)/SUM(Q40:Q58)</f>
        <v>28.009727626459146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66.900000000000006</v>
      </c>
      <c r="E7" s="464"/>
      <c r="F7" s="465"/>
      <c r="G7" s="141"/>
      <c r="H7" s="459" t="s">
        <v>12</v>
      </c>
      <c r="I7" s="460"/>
      <c r="J7" s="461">
        <f>R59</f>
        <v>15416</v>
      </c>
      <c r="K7" s="462"/>
      <c r="L7" s="31" t="s">
        <v>110</v>
      </c>
      <c r="M7" s="170">
        <f>SUM(R10:R25)/SUM(Q10:Q25)</f>
        <v>7.8384615384615381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27.9</v>
      </c>
      <c r="D10" s="41">
        <f>D4</f>
        <v>45505</v>
      </c>
      <c r="E10" s="192">
        <f>J2</f>
        <v>648</v>
      </c>
      <c r="F10" s="127">
        <f>D$2</f>
        <v>2427</v>
      </c>
      <c r="G10" s="127">
        <f>H10*X10</f>
        <v>0</v>
      </c>
      <c r="H10" s="55"/>
      <c r="I10" s="468"/>
      <c r="J10" s="469"/>
      <c r="K10" s="56">
        <v>2400</v>
      </c>
      <c r="L10" s="57"/>
      <c r="M10" s="58"/>
      <c r="N10" s="121">
        <v>0.71504999999999996</v>
      </c>
      <c r="O10" s="121">
        <f>SUM(K10:M10)*N10</f>
        <v>1716.12</v>
      </c>
      <c r="P10" s="119" t="s">
        <v>173</v>
      </c>
      <c r="Q10" s="60"/>
      <c r="R10" s="60"/>
      <c r="S10" s="45">
        <f>E10-H10-Q10</f>
        <v>648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28.9</v>
      </c>
      <c r="D11" s="42">
        <f>D10+1</f>
        <v>45506</v>
      </c>
      <c r="E11" s="192">
        <f>E10-H10-Q11</f>
        <v>648</v>
      </c>
      <c r="F11" s="127">
        <f t="shared" ref="F11:F58" si="1">D$2</f>
        <v>2427</v>
      </c>
      <c r="G11" s="127">
        <f t="shared" ref="G11:G58" si="2">H11*X11</f>
        <v>0.25</v>
      </c>
      <c r="H11" s="61">
        <v>1</v>
      </c>
      <c r="I11" s="470" t="s">
        <v>148</v>
      </c>
      <c r="J11" s="471"/>
      <c r="K11" s="62"/>
      <c r="L11" s="63"/>
      <c r="M11" s="64"/>
      <c r="N11" s="122"/>
      <c r="O11" s="121">
        <f t="shared" ref="O11:O58" si="3">SUM(K11:M11)*N11</f>
        <v>0</v>
      </c>
      <c r="P11" s="118" t="s">
        <v>231</v>
      </c>
      <c r="Q11" s="66"/>
      <c r="R11" s="66"/>
      <c r="S11" s="45">
        <f>S10-H11-Q11</f>
        <v>647</v>
      </c>
      <c r="T11" s="74">
        <f>T10+S11</f>
        <v>647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29.9</v>
      </c>
      <c r="D12" s="42">
        <f t="shared" si="5"/>
        <v>45507</v>
      </c>
      <c r="E12" s="192">
        <f t="shared" ref="E12:E56" si="6">E11-H11-Q12</f>
        <v>647</v>
      </c>
      <c r="F12" s="127">
        <f t="shared" si="1"/>
        <v>2427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118" t="s">
        <v>231</v>
      </c>
      <c r="Q12" s="66"/>
      <c r="R12" s="66"/>
      <c r="S12" s="45">
        <f t="shared" ref="S12:S58" si="7">S11-H12-Q12</f>
        <v>647</v>
      </c>
      <c r="T12" s="74">
        <f t="shared" ref="T12:T51" si="8">T11+S12</f>
        <v>1294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30.9</v>
      </c>
      <c r="D13" s="42">
        <f t="shared" si="5"/>
        <v>45508</v>
      </c>
      <c r="E13" s="192">
        <f t="shared" si="6"/>
        <v>647</v>
      </c>
      <c r="F13" s="127">
        <f t="shared" si="1"/>
        <v>2427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 t="s">
        <v>231</v>
      </c>
      <c r="Q13" s="66"/>
      <c r="R13" s="66"/>
      <c r="S13" s="45">
        <f>S12-H13-Q13</f>
        <v>647</v>
      </c>
      <c r="T13" s="74">
        <f t="shared" si="8"/>
        <v>1941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31.9</v>
      </c>
      <c r="D14" s="42">
        <f t="shared" si="5"/>
        <v>45509</v>
      </c>
      <c r="E14" s="192">
        <f t="shared" si="6"/>
        <v>647</v>
      </c>
      <c r="F14" s="127">
        <f t="shared" si="1"/>
        <v>2427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 t="s">
        <v>231</v>
      </c>
      <c r="Q14" s="66"/>
      <c r="R14" s="66"/>
      <c r="S14" s="45">
        <f t="shared" si="7"/>
        <v>647</v>
      </c>
      <c r="T14" s="74">
        <f t="shared" si="8"/>
        <v>2588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32.9</v>
      </c>
      <c r="D15" s="42">
        <f t="shared" si="5"/>
        <v>45510</v>
      </c>
      <c r="E15" s="192">
        <f>E14-H14-Q15</f>
        <v>647</v>
      </c>
      <c r="F15" s="127">
        <f t="shared" si="1"/>
        <v>2427</v>
      </c>
      <c r="G15" s="127">
        <f t="shared" si="2"/>
        <v>1.4000000000000001</v>
      </c>
      <c r="H15" s="61">
        <v>1</v>
      </c>
      <c r="I15" s="470" t="s">
        <v>148</v>
      </c>
      <c r="J15" s="471"/>
      <c r="K15" s="62"/>
      <c r="L15" s="63"/>
      <c r="M15" s="64"/>
      <c r="N15" s="122"/>
      <c r="O15" s="121">
        <f t="shared" si="3"/>
        <v>0</v>
      </c>
      <c r="P15" s="118" t="s">
        <v>231</v>
      </c>
      <c r="Q15" s="66"/>
      <c r="R15" s="66"/>
      <c r="S15" s="45">
        <f t="shared" si="7"/>
        <v>646</v>
      </c>
      <c r="T15" s="74">
        <f t="shared" si="8"/>
        <v>3234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33.9</v>
      </c>
      <c r="D16" s="42">
        <f t="shared" si="5"/>
        <v>45511</v>
      </c>
      <c r="E16" s="192">
        <f t="shared" si="6"/>
        <v>646</v>
      </c>
      <c r="F16" s="127">
        <f t="shared" si="1"/>
        <v>2427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118" t="s">
        <v>247</v>
      </c>
      <c r="Q16" s="66"/>
      <c r="R16" s="66"/>
      <c r="S16" s="45">
        <f t="shared" si="7"/>
        <v>646</v>
      </c>
      <c r="T16" s="75">
        <f t="shared" si="8"/>
        <v>3880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34.9</v>
      </c>
      <c r="D17" s="42">
        <f t="shared" si="5"/>
        <v>45512</v>
      </c>
      <c r="E17" s="192">
        <f t="shared" si="6"/>
        <v>646</v>
      </c>
      <c r="F17" s="127">
        <f t="shared" si="1"/>
        <v>2427</v>
      </c>
      <c r="G17" s="127">
        <f t="shared" si="2"/>
        <v>0</v>
      </c>
      <c r="H17" s="61"/>
      <c r="I17" s="470"/>
      <c r="J17" s="471"/>
      <c r="K17" s="62"/>
      <c r="L17" s="63">
        <v>3000</v>
      </c>
      <c r="M17" s="64"/>
      <c r="N17" s="122">
        <v>0.59038000000000002</v>
      </c>
      <c r="O17" s="121">
        <f t="shared" si="3"/>
        <v>1771.14</v>
      </c>
      <c r="P17" s="118" t="s">
        <v>230</v>
      </c>
      <c r="Q17" s="66"/>
      <c r="R17" s="66"/>
      <c r="S17" s="45">
        <f t="shared" si="7"/>
        <v>646</v>
      </c>
      <c r="T17" s="74">
        <f t="shared" si="8"/>
        <v>4526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35.9</v>
      </c>
      <c r="D18" s="42">
        <f t="shared" si="5"/>
        <v>45513</v>
      </c>
      <c r="E18" s="192">
        <f>E17-H17-Q18</f>
        <v>646</v>
      </c>
      <c r="F18" s="127">
        <f t="shared" si="1"/>
        <v>2427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646</v>
      </c>
      <c r="T18" s="74">
        <f t="shared" si="8"/>
        <v>5172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36.9</v>
      </c>
      <c r="D19" s="42">
        <f t="shared" si="5"/>
        <v>45514</v>
      </c>
      <c r="E19" s="192">
        <f t="shared" si="6"/>
        <v>516</v>
      </c>
      <c r="F19" s="127">
        <f t="shared" si="1"/>
        <v>2427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118" t="s">
        <v>204</v>
      </c>
      <c r="Q19" s="66">
        <v>130</v>
      </c>
      <c r="R19" s="66">
        <v>1019</v>
      </c>
      <c r="S19" s="45">
        <f t="shared" si="7"/>
        <v>516</v>
      </c>
      <c r="T19" s="74">
        <f t="shared" si="8"/>
        <v>5688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351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37.9</v>
      </c>
      <c r="D20" s="42">
        <f t="shared" si="5"/>
        <v>45515</v>
      </c>
      <c r="E20" s="192">
        <f t="shared" si="6"/>
        <v>516</v>
      </c>
      <c r="F20" s="127">
        <f t="shared" si="1"/>
        <v>2427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/>
      <c r="R20" s="66"/>
      <c r="S20" s="45">
        <f t="shared" si="7"/>
        <v>516</v>
      </c>
      <c r="T20" s="74">
        <f t="shared" si="8"/>
        <v>6204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38.9</v>
      </c>
      <c r="D21" s="42">
        <f t="shared" si="5"/>
        <v>45516</v>
      </c>
      <c r="E21" s="192">
        <f t="shared" si="6"/>
        <v>516</v>
      </c>
      <c r="F21" s="127">
        <f t="shared" si="1"/>
        <v>2427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65"/>
      <c r="Q21" s="66"/>
      <c r="R21" s="66"/>
      <c r="S21" s="45">
        <f t="shared" si="7"/>
        <v>516</v>
      </c>
      <c r="T21" s="74">
        <f t="shared" si="8"/>
        <v>6720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39.9</v>
      </c>
      <c r="D22" s="42">
        <f t="shared" si="5"/>
        <v>45517</v>
      </c>
      <c r="E22" s="192">
        <f t="shared" si="6"/>
        <v>516</v>
      </c>
      <c r="F22" s="127">
        <f t="shared" si="1"/>
        <v>2427</v>
      </c>
      <c r="G22" s="127">
        <f t="shared" si="2"/>
        <v>3.6599999999999993</v>
      </c>
      <c r="H22" s="61">
        <v>1</v>
      </c>
      <c r="I22" s="470" t="s">
        <v>155</v>
      </c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515</v>
      </c>
      <c r="T22" s="74">
        <f t="shared" si="8"/>
        <v>7235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40.9</v>
      </c>
      <c r="D23" s="42">
        <f t="shared" si="5"/>
        <v>45518</v>
      </c>
      <c r="E23" s="192">
        <f t="shared" si="6"/>
        <v>515</v>
      </c>
      <c r="F23" s="127">
        <f t="shared" si="1"/>
        <v>2427</v>
      </c>
      <c r="G23" s="127">
        <f t="shared" si="2"/>
        <v>0</v>
      </c>
      <c r="H23" s="61"/>
      <c r="I23" s="470"/>
      <c r="J23" s="471"/>
      <c r="K23" s="62"/>
      <c r="L23" s="63">
        <v>3000</v>
      </c>
      <c r="M23" s="64"/>
      <c r="N23" s="122">
        <v>0.59038000000000002</v>
      </c>
      <c r="O23" s="121">
        <f t="shared" si="3"/>
        <v>1771.14</v>
      </c>
      <c r="P23" s="65"/>
      <c r="Q23" s="66"/>
      <c r="R23" s="66"/>
      <c r="S23" s="45">
        <f t="shared" si="7"/>
        <v>515</v>
      </c>
      <c r="T23" s="75">
        <f t="shared" si="8"/>
        <v>7750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41.9</v>
      </c>
      <c r="D24" s="42">
        <f t="shared" si="5"/>
        <v>45519</v>
      </c>
      <c r="E24" s="192">
        <f t="shared" si="6"/>
        <v>515</v>
      </c>
      <c r="F24" s="127">
        <f t="shared" si="1"/>
        <v>2427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515</v>
      </c>
      <c r="T24" s="74">
        <f t="shared" si="8"/>
        <v>8265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42.9</v>
      </c>
      <c r="D25" s="42">
        <f t="shared" si="5"/>
        <v>45520</v>
      </c>
      <c r="E25" s="192">
        <f t="shared" si="6"/>
        <v>515</v>
      </c>
      <c r="F25" s="127">
        <f t="shared" si="1"/>
        <v>2427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515</v>
      </c>
      <c r="T25" s="74">
        <f t="shared" si="8"/>
        <v>8780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43.9</v>
      </c>
      <c r="D26" s="42">
        <f t="shared" si="5"/>
        <v>45521</v>
      </c>
      <c r="E26" s="192">
        <f t="shared" si="6"/>
        <v>515</v>
      </c>
      <c r="F26" s="127">
        <f t="shared" si="1"/>
        <v>2427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515</v>
      </c>
      <c r="T26" s="74">
        <f t="shared" si="8"/>
        <v>9295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44.9</v>
      </c>
      <c r="D27" s="42">
        <f t="shared" si="5"/>
        <v>45522</v>
      </c>
      <c r="E27" s="192">
        <f t="shared" si="6"/>
        <v>515</v>
      </c>
      <c r="F27" s="127">
        <f t="shared" si="1"/>
        <v>2427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515</v>
      </c>
      <c r="T27" s="74">
        <f t="shared" si="8"/>
        <v>9810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45.9</v>
      </c>
      <c r="D28" s="42">
        <f t="shared" si="10"/>
        <v>45523</v>
      </c>
      <c r="E28" s="192">
        <f t="shared" si="6"/>
        <v>515</v>
      </c>
      <c r="F28" s="127">
        <f t="shared" si="1"/>
        <v>2427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515</v>
      </c>
      <c r="T28" s="74">
        <f t="shared" si="8"/>
        <v>10325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46.9</v>
      </c>
      <c r="D29" s="42">
        <f t="shared" si="10"/>
        <v>45524</v>
      </c>
      <c r="E29" s="192">
        <f t="shared" si="6"/>
        <v>515</v>
      </c>
      <c r="F29" s="127">
        <f t="shared" si="1"/>
        <v>2427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515</v>
      </c>
      <c r="T29" s="74">
        <f t="shared" si="8"/>
        <v>10840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47.9</v>
      </c>
      <c r="D30" s="42">
        <f t="shared" si="10"/>
        <v>45525</v>
      </c>
      <c r="E30" s="192">
        <f t="shared" si="6"/>
        <v>515</v>
      </c>
      <c r="F30" s="127">
        <f t="shared" si="1"/>
        <v>2427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515</v>
      </c>
      <c r="T30" s="75">
        <f t="shared" si="8"/>
        <v>11355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48.9</v>
      </c>
      <c r="D31" s="42">
        <f t="shared" si="10"/>
        <v>45526</v>
      </c>
      <c r="E31" s="192">
        <f t="shared" si="6"/>
        <v>515</v>
      </c>
      <c r="F31" s="127">
        <f t="shared" si="1"/>
        <v>2427</v>
      </c>
      <c r="G31" s="127">
        <f t="shared" si="2"/>
        <v>0</v>
      </c>
      <c r="H31" s="61"/>
      <c r="I31" s="470"/>
      <c r="J31" s="471"/>
      <c r="K31" s="62"/>
      <c r="L31" s="63">
        <v>3000</v>
      </c>
      <c r="M31" s="64"/>
      <c r="N31" s="122">
        <v>0.59038000000000002</v>
      </c>
      <c r="O31" s="121">
        <f t="shared" si="3"/>
        <v>1771.14</v>
      </c>
      <c r="P31" s="65"/>
      <c r="Q31" s="66"/>
      <c r="R31" s="66"/>
      <c r="S31" s="45">
        <f t="shared" si="7"/>
        <v>515</v>
      </c>
      <c r="T31" s="74">
        <f t="shared" si="8"/>
        <v>11870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49.9</v>
      </c>
      <c r="D32" s="42">
        <f t="shared" si="10"/>
        <v>45527</v>
      </c>
      <c r="E32" s="192">
        <f t="shared" si="6"/>
        <v>515</v>
      </c>
      <c r="F32" s="127">
        <f t="shared" si="1"/>
        <v>2427</v>
      </c>
      <c r="G32" s="127">
        <f t="shared" si="2"/>
        <v>8.5599999999999969</v>
      </c>
      <c r="H32" s="61">
        <v>1</v>
      </c>
      <c r="I32" s="470" t="s">
        <v>155</v>
      </c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514</v>
      </c>
      <c r="T32" s="74">
        <f t="shared" si="8"/>
        <v>12384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50.9</v>
      </c>
      <c r="D33" s="42">
        <f t="shared" si="10"/>
        <v>45528</v>
      </c>
      <c r="E33" s="192">
        <f t="shared" si="6"/>
        <v>514</v>
      </c>
      <c r="F33" s="127">
        <f t="shared" si="1"/>
        <v>2427</v>
      </c>
      <c r="G33" s="127">
        <f t="shared" si="2"/>
        <v>0</v>
      </c>
      <c r="H33" s="61"/>
      <c r="I33" s="470"/>
      <c r="J33" s="471"/>
      <c r="K33" s="62"/>
      <c r="L33" s="63"/>
      <c r="M33" s="64">
        <v>3000</v>
      </c>
      <c r="N33" s="122">
        <v>0.50497999999999998</v>
      </c>
      <c r="O33" s="121">
        <f t="shared" si="3"/>
        <v>1514.94</v>
      </c>
      <c r="P33" s="65"/>
      <c r="Q33" s="66"/>
      <c r="R33" s="66"/>
      <c r="S33" s="45">
        <f t="shared" si="7"/>
        <v>514</v>
      </c>
      <c r="T33" s="74">
        <f t="shared" si="8"/>
        <v>12898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51.9</v>
      </c>
      <c r="D34" s="42">
        <f t="shared" si="10"/>
        <v>45529</v>
      </c>
      <c r="E34" s="192">
        <f t="shared" si="6"/>
        <v>514</v>
      </c>
      <c r="F34" s="127">
        <f t="shared" si="1"/>
        <v>2427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514</v>
      </c>
      <c r="T34" s="74">
        <f t="shared" si="8"/>
        <v>13412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52.9</v>
      </c>
      <c r="D35" s="42">
        <f t="shared" si="10"/>
        <v>45530</v>
      </c>
      <c r="E35" s="192">
        <f t="shared" si="6"/>
        <v>514</v>
      </c>
      <c r="F35" s="127">
        <f t="shared" si="1"/>
        <v>2427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514</v>
      </c>
      <c r="T35" s="74">
        <f t="shared" si="8"/>
        <v>13926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53.9</v>
      </c>
      <c r="D36" s="42">
        <f t="shared" si="10"/>
        <v>45531</v>
      </c>
      <c r="E36" s="192">
        <f t="shared" si="6"/>
        <v>514</v>
      </c>
      <c r="F36" s="127">
        <f t="shared" si="1"/>
        <v>2427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514</v>
      </c>
      <c r="T36" s="74">
        <f t="shared" si="8"/>
        <v>14440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54.9</v>
      </c>
      <c r="D37" s="42">
        <f t="shared" si="10"/>
        <v>45532</v>
      </c>
      <c r="E37" s="192">
        <f t="shared" si="6"/>
        <v>514</v>
      </c>
      <c r="F37" s="127">
        <f t="shared" si="1"/>
        <v>2427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514</v>
      </c>
      <c r="T37" s="75">
        <f t="shared" si="8"/>
        <v>14954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55.9</v>
      </c>
      <c r="D38" s="42">
        <f t="shared" si="10"/>
        <v>45533</v>
      </c>
      <c r="E38" s="192">
        <f t="shared" si="6"/>
        <v>514</v>
      </c>
      <c r="F38" s="127">
        <f t="shared" si="1"/>
        <v>2427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514</v>
      </c>
      <c r="T38" s="74">
        <f t="shared" si="8"/>
        <v>15468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56.9</v>
      </c>
      <c r="D39" s="42">
        <f t="shared" si="10"/>
        <v>45534</v>
      </c>
      <c r="E39" s="192">
        <f t="shared" si="6"/>
        <v>514</v>
      </c>
      <c r="F39" s="127">
        <f t="shared" si="1"/>
        <v>2427</v>
      </c>
      <c r="G39" s="127">
        <f t="shared" si="2"/>
        <v>0</v>
      </c>
      <c r="H39" s="61"/>
      <c r="I39" s="470"/>
      <c r="J39" s="471"/>
      <c r="K39" s="62"/>
      <c r="L39" s="63"/>
      <c r="M39" s="64">
        <v>2000</v>
      </c>
      <c r="N39" s="122">
        <v>0.50497999999999998</v>
      </c>
      <c r="O39" s="121">
        <f t="shared" si="3"/>
        <v>1009.9599999999999</v>
      </c>
      <c r="P39" s="65"/>
      <c r="Q39" s="66"/>
      <c r="R39" s="66"/>
      <c r="S39" s="45">
        <f t="shared" si="7"/>
        <v>514</v>
      </c>
      <c r="T39" s="74">
        <f t="shared" si="8"/>
        <v>15982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57.9</v>
      </c>
      <c r="D40" s="42">
        <f t="shared" si="10"/>
        <v>45535</v>
      </c>
      <c r="E40" s="192">
        <f t="shared" si="6"/>
        <v>514</v>
      </c>
      <c r="F40" s="127">
        <f t="shared" si="1"/>
        <v>2427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514</v>
      </c>
      <c r="T40" s="74">
        <f t="shared" si="8"/>
        <v>16496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58.9</v>
      </c>
      <c r="D41" s="42">
        <f t="shared" si="10"/>
        <v>45536</v>
      </c>
      <c r="E41" s="192">
        <f t="shared" si="6"/>
        <v>514</v>
      </c>
      <c r="F41" s="127">
        <f t="shared" si="1"/>
        <v>2427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514</v>
      </c>
      <c r="T41" s="74">
        <f t="shared" si="8"/>
        <v>17010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59.9</v>
      </c>
      <c r="D42" s="42">
        <f t="shared" si="10"/>
        <v>45537</v>
      </c>
      <c r="E42" s="192">
        <f t="shared" si="6"/>
        <v>514</v>
      </c>
      <c r="F42" s="127">
        <f t="shared" si="1"/>
        <v>2427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514</v>
      </c>
      <c r="T42" s="74">
        <f t="shared" si="8"/>
        <v>17524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60.9</v>
      </c>
      <c r="D43" s="42">
        <f t="shared" si="10"/>
        <v>45538</v>
      </c>
      <c r="E43" s="192">
        <f t="shared" si="6"/>
        <v>514</v>
      </c>
      <c r="F43" s="127">
        <f t="shared" si="1"/>
        <v>2427</v>
      </c>
      <c r="G43" s="127">
        <f t="shared" si="2"/>
        <v>0</v>
      </c>
      <c r="H43" s="61"/>
      <c r="I43" s="470"/>
      <c r="J43" s="471"/>
      <c r="K43" s="62"/>
      <c r="L43" s="63"/>
      <c r="M43" s="64">
        <v>1000</v>
      </c>
      <c r="N43" s="122">
        <v>0.50497999999999998</v>
      </c>
      <c r="O43" s="121">
        <f t="shared" si="3"/>
        <v>504.97999999999996</v>
      </c>
      <c r="P43" s="65"/>
      <c r="Q43" s="66"/>
      <c r="R43" s="66"/>
      <c r="S43" s="45">
        <f t="shared" si="7"/>
        <v>514</v>
      </c>
      <c r="T43" s="74">
        <f t="shared" si="8"/>
        <v>18038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61.9</v>
      </c>
      <c r="D44" s="42">
        <f t="shared" si="11"/>
        <v>45539</v>
      </c>
      <c r="E44" s="192">
        <f t="shared" si="6"/>
        <v>514</v>
      </c>
      <c r="F44" s="127">
        <f t="shared" si="1"/>
        <v>2427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514</v>
      </c>
      <c r="T44" s="75">
        <f t="shared" si="8"/>
        <v>18552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62.9</v>
      </c>
      <c r="D45" s="42">
        <f t="shared" si="11"/>
        <v>45540</v>
      </c>
      <c r="E45" s="192">
        <f t="shared" si="6"/>
        <v>514</v>
      </c>
      <c r="F45" s="127">
        <f t="shared" si="1"/>
        <v>2427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514</v>
      </c>
      <c r="T45" s="74">
        <f>T44+S45</f>
        <v>19066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63.9</v>
      </c>
      <c r="D46" s="42">
        <f t="shared" si="11"/>
        <v>45541</v>
      </c>
      <c r="E46" s="192">
        <f t="shared" si="6"/>
        <v>514</v>
      </c>
      <c r="F46" s="127">
        <f t="shared" si="1"/>
        <v>2427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514</v>
      </c>
      <c r="T46" s="74">
        <f>T45+S46</f>
        <v>19580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64.900000000000006</v>
      </c>
      <c r="D47" s="42">
        <f t="shared" si="11"/>
        <v>45542</v>
      </c>
      <c r="E47" s="192">
        <f t="shared" si="6"/>
        <v>514</v>
      </c>
      <c r="F47" s="127">
        <f t="shared" si="1"/>
        <v>2427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514</v>
      </c>
      <c r="T47" s="74">
        <f t="shared" si="8"/>
        <v>20094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65.900000000000006</v>
      </c>
      <c r="D48" s="42">
        <f t="shared" si="11"/>
        <v>45543</v>
      </c>
      <c r="E48" s="192">
        <f t="shared" si="6"/>
        <v>514</v>
      </c>
      <c r="F48" s="127">
        <f t="shared" si="1"/>
        <v>2427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514</v>
      </c>
      <c r="T48" s="74">
        <f t="shared" si="8"/>
        <v>20608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66.900000000000006</v>
      </c>
      <c r="D49" s="42">
        <f t="shared" si="11"/>
        <v>45544</v>
      </c>
      <c r="E49" s="192">
        <f t="shared" si="6"/>
        <v>0</v>
      </c>
      <c r="F49" s="127">
        <f t="shared" si="1"/>
        <v>2427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 t="s">
        <v>264</v>
      </c>
      <c r="Q49" s="66">
        <v>514</v>
      </c>
      <c r="R49" s="66">
        <v>14397</v>
      </c>
      <c r="S49" s="45">
        <f t="shared" si="7"/>
        <v>0</v>
      </c>
      <c r="T49" s="74">
        <f t="shared" si="8"/>
        <v>20608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67.900000000000006</v>
      </c>
      <c r="D50" s="42">
        <f t="shared" si="11"/>
        <v>45545</v>
      </c>
      <c r="E50" s="192">
        <f t="shared" si="6"/>
        <v>0</v>
      </c>
      <c r="F50" s="127">
        <f t="shared" si="1"/>
        <v>2427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20608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68.900000000000006</v>
      </c>
      <c r="D51" s="42">
        <f t="shared" si="11"/>
        <v>45546</v>
      </c>
      <c r="E51" s="192">
        <f t="shared" si="6"/>
        <v>0</v>
      </c>
      <c r="F51" s="127">
        <f t="shared" si="1"/>
        <v>2427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20608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69.900000000000006</v>
      </c>
      <c r="D52" s="42">
        <f t="shared" si="11"/>
        <v>45547</v>
      </c>
      <c r="E52" s="192">
        <f t="shared" si="6"/>
        <v>0</v>
      </c>
      <c r="F52" s="127">
        <f t="shared" si="1"/>
        <v>2427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20608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70.900000000000006</v>
      </c>
      <c r="D53" s="42">
        <f t="shared" si="11"/>
        <v>45548</v>
      </c>
      <c r="E53" s="192">
        <f t="shared" si="6"/>
        <v>0</v>
      </c>
      <c r="F53" s="127">
        <f t="shared" si="1"/>
        <v>2427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20608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71.900000000000006</v>
      </c>
      <c r="D54" s="42">
        <f t="shared" si="11"/>
        <v>45549</v>
      </c>
      <c r="E54" s="192">
        <f t="shared" si="6"/>
        <v>0</v>
      </c>
      <c r="F54" s="127">
        <f t="shared" si="1"/>
        <v>2427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20608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72.900000000000006</v>
      </c>
      <c r="D55" s="42">
        <f t="shared" si="11"/>
        <v>45550</v>
      </c>
      <c r="E55" s="192">
        <f t="shared" si="6"/>
        <v>0</v>
      </c>
      <c r="F55" s="127">
        <f t="shared" si="1"/>
        <v>2427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20608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73.900000000000006</v>
      </c>
      <c r="D56" s="42">
        <f t="shared" si="11"/>
        <v>45551</v>
      </c>
      <c r="E56" s="192">
        <f t="shared" si="6"/>
        <v>0</v>
      </c>
      <c r="F56" s="127">
        <f t="shared" si="1"/>
        <v>2427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20608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74.900000000000006</v>
      </c>
      <c r="D57" s="42">
        <f t="shared" si="11"/>
        <v>45552</v>
      </c>
      <c r="E57" s="192">
        <f>E56-H56-Q57</f>
        <v>0</v>
      </c>
      <c r="F57" s="127">
        <f t="shared" si="1"/>
        <v>2427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20608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75.900000000000006</v>
      </c>
      <c r="D58" s="44">
        <f t="shared" si="11"/>
        <v>45553</v>
      </c>
      <c r="E58" s="192">
        <f>E57-H57-Q58</f>
        <v>0</v>
      </c>
      <c r="F58" s="127">
        <f t="shared" si="1"/>
        <v>2427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20608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13.869999999999997</v>
      </c>
      <c r="H59" s="46">
        <f>SUM(H10:H58)</f>
        <v>4</v>
      </c>
      <c r="I59" s="485"/>
      <c r="J59" s="486"/>
      <c r="K59" s="480">
        <f>SUM(K10:M58)</f>
        <v>17400</v>
      </c>
      <c r="L59" s="481"/>
      <c r="M59" s="482"/>
      <c r="N59" s="120"/>
      <c r="O59" s="120">
        <f>SUM(O10:O58)</f>
        <v>10059.42</v>
      </c>
      <c r="P59" s="47"/>
      <c r="Q59" s="48">
        <f>SUM(Q10:Q58)</f>
        <v>644</v>
      </c>
      <c r="R59" s="48">
        <f>SUM(R10:R58)</f>
        <v>15416</v>
      </c>
      <c r="S59" s="49"/>
      <c r="T59" s="77">
        <f t="shared" si="12"/>
        <v>20608</v>
      </c>
      <c r="U59" s="78"/>
      <c r="V59" s="78"/>
      <c r="W59" s="151"/>
      <c r="X59" s="152"/>
      <c r="Y59" s="154">
        <f>SUM(Y10:Y30)</f>
        <v>351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5700-000000000000}">
      <formula1>$AA$10:$AA$25</formula1>
    </dataValidation>
  </dataValidations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rgb="FF00B050"/>
  </sheetPr>
  <dimension ref="A1:AL101"/>
  <sheetViews>
    <sheetView topLeftCell="K1" workbookViewId="0">
      <selection activeCell="R59" sqref="R5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2426</v>
      </c>
      <c r="E2" s="445"/>
      <c r="F2" s="446"/>
      <c r="G2" s="139"/>
      <c r="H2" s="413" t="s">
        <v>2</v>
      </c>
      <c r="I2" s="414"/>
      <c r="J2" s="442">
        <v>646</v>
      </c>
      <c r="K2" s="443"/>
      <c r="L2" s="29" t="s">
        <v>3</v>
      </c>
      <c r="M2" s="165">
        <f>T59</f>
        <v>21165</v>
      </c>
      <c r="N2" s="29" t="s">
        <v>14</v>
      </c>
      <c r="O2" s="181">
        <f>K59</f>
        <v>18450</v>
      </c>
      <c r="P2" s="29" t="s">
        <v>40</v>
      </c>
      <c r="Q2" s="53"/>
      <c r="R2" s="186" t="s">
        <v>236</v>
      </c>
      <c r="S2" s="160">
        <f>Y59</f>
        <v>297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62</v>
      </c>
      <c r="E3" s="448"/>
      <c r="F3" s="449"/>
      <c r="G3" s="140"/>
      <c r="H3" s="392" t="s">
        <v>4</v>
      </c>
      <c r="I3" s="393"/>
      <c r="J3" s="440">
        <v>4584</v>
      </c>
      <c r="K3" s="441"/>
      <c r="L3" s="28" t="s">
        <v>113</v>
      </c>
      <c r="M3" s="166">
        <f>J3/J2</f>
        <v>7.0959752321981426</v>
      </c>
      <c r="N3" s="171" t="s">
        <v>15</v>
      </c>
      <c r="O3" s="182">
        <f>(O2/(J7-J3))</f>
        <v>1.6205533596837944</v>
      </c>
      <c r="P3" s="171" t="s">
        <v>41</v>
      </c>
      <c r="Q3" s="54"/>
      <c r="R3" s="187" t="s">
        <v>237</v>
      </c>
      <c r="S3" s="161">
        <f>G59</f>
        <v>11.659999999999997</v>
      </c>
    </row>
    <row r="4" spans="1:38" ht="18.75" x14ac:dyDescent="0.3">
      <c r="A4" s="387" t="s">
        <v>5</v>
      </c>
      <c r="B4" s="388"/>
      <c r="C4" s="389"/>
      <c r="D4" s="436">
        <v>45498</v>
      </c>
      <c r="E4" s="437"/>
      <c r="F4" s="438"/>
      <c r="G4" s="138"/>
      <c r="H4" s="433" t="s">
        <v>6</v>
      </c>
      <c r="I4" s="434"/>
      <c r="J4" s="395">
        <f>H59</f>
        <v>3</v>
      </c>
      <c r="K4" s="435"/>
      <c r="L4" s="30" t="s">
        <v>7</v>
      </c>
      <c r="M4" s="167">
        <f>(SUM(H10:H20)/J2)+(SUM(H21:H58)/(J2-J5-AB2))</f>
        <v>4.9686344082281054E-3</v>
      </c>
      <c r="N4" s="175" t="s">
        <v>111</v>
      </c>
      <c r="O4" s="183">
        <f>O59</f>
        <v>10545.335999999999</v>
      </c>
      <c r="P4" s="172" t="s">
        <v>39</v>
      </c>
      <c r="Q4" s="54"/>
      <c r="R4" s="187" t="s">
        <v>242</v>
      </c>
      <c r="S4" s="161">
        <f>O2-S3-S2</f>
        <v>18141.34</v>
      </c>
    </row>
    <row r="5" spans="1:38" ht="18.75" x14ac:dyDescent="0.3">
      <c r="A5" s="387" t="s">
        <v>8</v>
      </c>
      <c r="B5" s="388"/>
      <c r="C5" s="389"/>
      <c r="D5" s="436">
        <v>45537</v>
      </c>
      <c r="E5" s="437"/>
      <c r="F5" s="438"/>
      <c r="G5" s="138"/>
      <c r="H5" s="433" t="s">
        <v>106</v>
      </c>
      <c r="I5" s="434"/>
      <c r="J5" s="395">
        <f>SUM(Q10:Q25)</f>
        <v>110</v>
      </c>
      <c r="K5" s="435"/>
      <c r="L5" s="30" t="s">
        <v>10</v>
      </c>
      <c r="M5" s="168">
        <f>((J7-J3)/M2)*1000</f>
        <v>537.91637136782424</v>
      </c>
      <c r="N5" s="173" t="s">
        <v>112</v>
      </c>
      <c r="O5" s="184">
        <f>O4/(J7-J3)</f>
        <v>0.92624822134387341</v>
      </c>
      <c r="P5" s="173" t="s">
        <v>42</v>
      </c>
      <c r="Q5" s="54"/>
      <c r="R5" s="187" t="s">
        <v>238</v>
      </c>
      <c r="S5" s="161">
        <f>S4/J6</f>
        <v>34.036285178236398</v>
      </c>
    </row>
    <row r="6" spans="1:38" ht="18.75" x14ac:dyDescent="0.3">
      <c r="A6" s="387" t="s">
        <v>11</v>
      </c>
      <c r="B6" s="388"/>
      <c r="C6" s="389"/>
      <c r="D6" s="447">
        <v>28.2</v>
      </c>
      <c r="E6" s="448"/>
      <c r="F6" s="449"/>
      <c r="G6" s="140"/>
      <c r="H6" s="433" t="s">
        <v>107</v>
      </c>
      <c r="I6" s="434"/>
      <c r="J6" s="395">
        <f>Q59-J5</f>
        <v>533</v>
      </c>
      <c r="K6" s="435"/>
      <c r="L6" s="28" t="s">
        <v>109</v>
      </c>
      <c r="M6" s="169">
        <f>SUM(R40:R58)/SUM(Q40:Q58)</f>
        <v>28.350844277673545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67.2</v>
      </c>
      <c r="E7" s="464"/>
      <c r="F7" s="465"/>
      <c r="G7" s="141"/>
      <c r="H7" s="459" t="s">
        <v>12</v>
      </c>
      <c r="I7" s="460"/>
      <c r="J7" s="461">
        <f>R59</f>
        <v>15969</v>
      </c>
      <c r="K7" s="462"/>
      <c r="L7" s="31" t="s">
        <v>110</v>
      </c>
      <c r="M7" s="170">
        <f>SUM(R10:R25)/SUM(Q10:Q25)</f>
        <v>7.8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28.2</v>
      </c>
      <c r="D10" s="41">
        <f>D4</f>
        <v>45498</v>
      </c>
      <c r="E10" s="192">
        <f>J2</f>
        <v>646</v>
      </c>
      <c r="F10" s="127">
        <f>D$2</f>
        <v>2426</v>
      </c>
      <c r="G10" s="127">
        <f>H10*X10</f>
        <v>0</v>
      </c>
      <c r="H10" s="55"/>
      <c r="I10" s="468"/>
      <c r="J10" s="469"/>
      <c r="K10" s="56">
        <v>2250</v>
      </c>
      <c r="L10" s="57"/>
      <c r="M10" s="58"/>
      <c r="N10" s="121">
        <v>0.70935999999999999</v>
      </c>
      <c r="O10" s="121">
        <f>SUM(K10:M10)*N10</f>
        <v>1596.06</v>
      </c>
      <c r="P10" s="119" t="s">
        <v>173</v>
      </c>
      <c r="Q10" s="60"/>
      <c r="R10" s="60"/>
      <c r="S10" s="45">
        <f>E10-H10-Q10</f>
        <v>646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29.2</v>
      </c>
      <c r="D11" s="42">
        <f>D10+1</f>
        <v>45499</v>
      </c>
      <c r="E11" s="192">
        <f>E10-H10-Q11</f>
        <v>646</v>
      </c>
      <c r="F11" s="127">
        <f t="shared" ref="F11:F58" si="1">D$2</f>
        <v>2426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 t="s">
        <v>231</v>
      </c>
      <c r="Q11" s="66"/>
      <c r="R11" s="66"/>
      <c r="S11" s="45">
        <f>S10-H11-Q11</f>
        <v>646</v>
      </c>
      <c r="T11" s="74">
        <f>T10+S11</f>
        <v>646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30.2</v>
      </c>
      <c r="D12" s="42">
        <f t="shared" si="5"/>
        <v>45500</v>
      </c>
      <c r="E12" s="192">
        <f t="shared" ref="E12:E56" si="6">E11-H11-Q12</f>
        <v>646</v>
      </c>
      <c r="F12" s="127">
        <f t="shared" si="1"/>
        <v>2426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118" t="s">
        <v>231</v>
      </c>
      <c r="Q12" s="66"/>
      <c r="R12" s="66"/>
      <c r="S12" s="45">
        <f t="shared" ref="S12:S58" si="7">S11-H12-Q12</f>
        <v>646</v>
      </c>
      <c r="T12" s="74">
        <f t="shared" ref="T12:T51" si="8">T11+S12</f>
        <v>1292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31.2</v>
      </c>
      <c r="D13" s="42">
        <f t="shared" si="5"/>
        <v>45501</v>
      </c>
      <c r="E13" s="192">
        <f t="shared" si="6"/>
        <v>646</v>
      </c>
      <c r="F13" s="127">
        <f t="shared" si="1"/>
        <v>2426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 t="s">
        <v>231</v>
      </c>
      <c r="Q13" s="66"/>
      <c r="R13" s="66"/>
      <c r="S13" s="45">
        <f>S12-H13-Q13</f>
        <v>646</v>
      </c>
      <c r="T13" s="74">
        <f t="shared" si="8"/>
        <v>1938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32.200000000000003</v>
      </c>
      <c r="D14" s="42">
        <f t="shared" si="5"/>
        <v>45502</v>
      </c>
      <c r="E14" s="192">
        <f t="shared" si="6"/>
        <v>646</v>
      </c>
      <c r="F14" s="127">
        <f t="shared" si="1"/>
        <v>2426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 t="s">
        <v>231</v>
      </c>
      <c r="Q14" s="66"/>
      <c r="R14" s="66"/>
      <c r="S14" s="45">
        <f t="shared" si="7"/>
        <v>646</v>
      </c>
      <c r="T14" s="74">
        <f t="shared" si="8"/>
        <v>2584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33.200000000000003</v>
      </c>
      <c r="D15" s="42">
        <f t="shared" si="5"/>
        <v>45503</v>
      </c>
      <c r="E15" s="192">
        <f>E14-H14-Q15</f>
        <v>646</v>
      </c>
      <c r="F15" s="127">
        <f t="shared" si="1"/>
        <v>2426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118" t="s">
        <v>231</v>
      </c>
      <c r="Q15" s="66"/>
      <c r="R15" s="66"/>
      <c r="S15" s="45">
        <f t="shared" si="7"/>
        <v>646</v>
      </c>
      <c r="T15" s="74">
        <f t="shared" si="8"/>
        <v>3230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34.200000000000003</v>
      </c>
      <c r="D16" s="42">
        <f t="shared" si="5"/>
        <v>45504</v>
      </c>
      <c r="E16" s="192">
        <f t="shared" si="6"/>
        <v>646</v>
      </c>
      <c r="F16" s="127">
        <f t="shared" si="1"/>
        <v>2426</v>
      </c>
      <c r="G16" s="127">
        <f t="shared" si="2"/>
        <v>1.7000000000000002</v>
      </c>
      <c r="H16" s="61">
        <v>1</v>
      </c>
      <c r="I16" s="470" t="s">
        <v>148</v>
      </c>
      <c r="J16" s="471"/>
      <c r="K16" s="62"/>
      <c r="L16" s="63"/>
      <c r="M16" s="64"/>
      <c r="N16" s="122"/>
      <c r="O16" s="121">
        <f t="shared" si="3"/>
        <v>0</v>
      </c>
      <c r="P16" s="118" t="s">
        <v>247</v>
      </c>
      <c r="Q16" s="66"/>
      <c r="R16" s="66"/>
      <c r="S16" s="45">
        <f t="shared" si="7"/>
        <v>645</v>
      </c>
      <c r="T16" s="75">
        <f t="shared" si="8"/>
        <v>3875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35.200000000000003</v>
      </c>
      <c r="D17" s="42">
        <f t="shared" si="5"/>
        <v>45505</v>
      </c>
      <c r="E17" s="192">
        <f t="shared" si="6"/>
        <v>645</v>
      </c>
      <c r="F17" s="127">
        <f t="shared" si="1"/>
        <v>2426</v>
      </c>
      <c r="G17" s="127">
        <f t="shared" si="2"/>
        <v>2</v>
      </c>
      <c r="H17" s="61">
        <v>1</v>
      </c>
      <c r="I17" s="470" t="s">
        <v>147</v>
      </c>
      <c r="J17" s="471"/>
      <c r="K17" s="62"/>
      <c r="L17" s="63"/>
      <c r="M17" s="64"/>
      <c r="N17" s="122"/>
      <c r="O17" s="121">
        <f t="shared" si="3"/>
        <v>0</v>
      </c>
      <c r="P17" s="118" t="s">
        <v>230</v>
      </c>
      <c r="Q17" s="66"/>
      <c r="R17" s="66"/>
      <c r="S17" s="45">
        <f t="shared" si="7"/>
        <v>644</v>
      </c>
      <c r="T17" s="74">
        <f t="shared" si="8"/>
        <v>4519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36.200000000000003</v>
      </c>
      <c r="D18" s="42">
        <f t="shared" si="5"/>
        <v>45506</v>
      </c>
      <c r="E18" s="192">
        <f>E17-H17-Q18</f>
        <v>644</v>
      </c>
      <c r="F18" s="127">
        <f t="shared" si="1"/>
        <v>2426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644</v>
      </c>
      <c r="T18" s="74">
        <f t="shared" si="8"/>
        <v>5163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37.200000000000003</v>
      </c>
      <c r="D19" s="42">
        <f t="shared" si="5"/>
        <v>45507</v>
      </c>
      <c r="E19" s="192">
        <f t="shared" si="6"/>
        <v>534</v>
      </c>
      <c r="F19" s="127">
        <f t="shared" si="1"/>
        <v>2426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118" t="s">
        <v>248</v>
      </c>
      <c r="Q19" s="66">
        <v>110</v>
      </c>
      <c r="R19" s="66">
        <v>858</v>
      </c>
      <c r="S19" s="45">
        <f t="shared" si="7"/>
        <v>534</v>
      </c>
      <c r="T19" s="74">
        <f t="shared" si="8"/>
        <v>5697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297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38.200000000000003</v>
      </c>
      <c r="D20" s="42">
        <f t="shared" si="5"/>
        <v>45508</v>
      </c>
      <c r="E20" s="192">
        <f t="shared" si="6"/>
        <v>534</v>
      </c>
      <c r="F20" s="127">
        <f t="shared" si="1"/>
        <v>2426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/>
      <c r="R20" s="66"/>
      <c r="S20" s="45">
        <f t="shared" si="7"/>
        <v>534</v>
      </c>
      <c r="T20" s="74">
        <f t="shared" si="8"/>
        <v>6231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39.200000000000003</v>
      </c>
      <c r="D21" s="42">
        <f t="shared" si="5"/>
        <v>45509</v>
      </c>
      <c r="E21" s="192">
        <f t="shared" si="6"/>
        <v>534</v>
      </c>
      <c r="F21" s="127">
        <f t="shared" si="1"/>
        <v>2426</v>
      </c>
      <c r="G21" s="127">
        <f t="shared" si="2"/>
        <v>0</v>
      </c>
      <c r="H21" s="61"/>
      <c r="I21" s="470"/>
      <c r="J21" s="471"/>
      <c r="K21" s="62"/>
      <c r="L21" s="63">
        <v>3000</v>
      </c>
      <c r="M21" s="64"/>
      <c r="N21" s="122">
        <v>0.59038000000000002</v>
      </c>
      <c r="O21" s="121">
        <f t="shared" si="3"/>
        <v>1771.14</v>
      </c>
      <c r="P21" s="65"/>
      <c r="Q21" s="66"/>
      <c r="R21" s="66"/>
      <c r="S21" s="45">
        <f t="shared" si="7"/>
        <v>534</v>
      </c>
      <c r="T21" s="74">
        <f t="shared" si="8"/>
        <v>6765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40.200000000000003</v>
      </c>
      <c r="D22" s="42">
        <f t="shared" si="5"/>
        <v>45510</v>
      </c>
      <c r="E22" s="192">
        <f t="shared" si="6"/>
        <v>534</v>
      </c>
      <c r="F22" s="127">
        <f t="shared" si="1"/>
        <v>2426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534</v>
      </c>
      <c r="T22" s="74">
        <f t="shared" si="8"/>
        <v>7299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41.2</v>
      </c>
      <c r="D23" s="42">
        <f t="shared" si="5"/>
        <v>45511</v>
      </c>
      <c r="E23" s="192">
        <f t="shared" si="6"/>
        <v>534</v>
      </c>
      <c r="F23" s="127">
        <f t="shared" si="1"/>
        <v>2426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534</v>
      </c>
      <c r="T23" s="75">
        <f t="shared" si="8"/>
        <v>7833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42.2</v>
      </c>
      <c r="D24" s="42">
        <f t="shared" si="5"/>
        <v>45512</v>
      </c>
      <c r="E24" s="192">
        <f t="shared" si="6"/>
        <v>534</v>
      </c>
      <c r="F24" s="127">
        <f t="shared" si="1"/>
        <v>2426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534</v>
      </c>
      <c r="T24" s="74">
        <f t="shared" si="8"/>
        <v>8367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43.2</v>
      </c>
      <c r="D25" s="42">
        <f t="shared" si="5"/>
        <v>45513</v>
      </c>
      <c r="E25" s="192">
        <f t="shared" si="6"/>
        <v>534</v>
      </c>
      <c r="F25" s="127">
        <f t="shared" si="1"/>
        <v>2426</v>
      </c>
      <c r="G25" s="127">
        <f t="shared" si="2"/>
        <v>0</v>
      </c>
      <c r="H25" s="61"/>
      <c r="I25" s="470"/>
      <c r="J25" s="471"/>
      <c r="K25" s="62"/>
      <c r="L25" s="63">
        <v>3000</v>
      </c>
      <c r="M25" s="64"/>
      <c r="N25" s="122">
        <v>0.59038000000000002</v>
      </c>
      <c r="O25" s="121">
        <f t="shared" si="3"/>
        <v>1771.14</v>
      </c>
      <c r="P25" s="65"/>
      <c r="Q25" s="66"/>
      <c r="R25" s="66"/>
      <c r="S25" s="45">
        <f t="shared" si="7"/>
        <v>534</v>
      </c>
      <c r="T25" s="74">
        <f t="shared" si="8"/>
        <v>8901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44.2</v>
      </c>
      <c r="D26" s="42">
        <f t="shared" si="5"/>
        <v>45514</v>
      </c>
      <c r="E26" s="192">
        <f t="shared" si="6"/>
        <v>534</v>
      </c>
      <c r="F26" s="127">
        <f t="shared" si="1"/>
        <v>2426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534</v>
      </c>
      <c r="T26" s="74">
        <f t="shared" si="8"/>
        <v>9435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45.2</v>
      </c>
      <c r="D27" s="42">
        <f t="shared" si="5"/>
        <v>45515</v>
      </c>
      <c r="E27" s="192">
        <f t="shared" si="6"/>
        <v>534</v>
      </c>
      <c r="F27" s="127">
        <f t="shared" si="1"/>
        <v>2426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534</v>
      </c>
      <c r="T27" s="74">
        <f t="shared" si="8"/>
        <v>9969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46.2</v>
      </c>
      <c r="D28" s="42">
        <f t="shared" si="10"/>
        <v>45516</v>
      </c>
      <c r="E28" s="192">
        <f t="shared" si="6"/>
        <v>534</v>
      </c>
      <c r="F28" s="127">
        <f t="shared" si="1"/>
        <v>2426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534</v>
      </c>
      <c r="T28" s="74">
        <f t="shared" si="8"/>
        <v>10503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47.2</v>
      </c>
      <c r="D29" s="42">
        <f t="shared" si="10"/>
        <v>45517</v>
      </c>
      <c r="E29" s="192">
        <f t="shared" si="6"/>
        <v>534</v>
      </c>
      <c r="F29" s="127">
        <f t="shared" si="1"/>
        <v>2426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534</v>
      </c>
      <c r="T29" s="74">
        <f t="shared" si="8"/>
        <v>11037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48.2</v>
      </c>
      <c r="D30" s="42">
        <f t="shared" si="10"/>
        <v>45518</v>
      </c>
      <c r="E30" s="192">
        <f t="shared" si="6"/>
        <v>534</v>
      </c>
      <c r="F30" s="127">
        <f t="shared" si="1"/>
        <v>2426</v>
      </c>
      <c r="G30" s="127">
        <f t="shared" si="2"/>
        <v>0</v>
      </c>
      <c r="H30" s="61"/>
      <c r="I30" s="470"/>
      <c r="J30" s="471"/>
      <c r="K30" s="62"/>
      <c r="L30" s="63">
        <v>3000</v>
      </c>
      <c r="M30" s="64"/>
      <c r="N30" s="122">
        <v>0.59038000000000002</v>
      </c>
      <c r="O30" s="121">
        <f t="shared" si="3"/>
        <v>1771.14</v>
      </c>
      <c r="P30" s="65"/>
      <c r="Q30" s="66"/>
      <c r="R30" s="66"/>
      <c r="S30" s="45">
        <f t="shared" si="7"/>
        <v>534</v>
      </c>
      <c r="T30" s="75">
        <f t="shared" si="8"/>
        <v>11571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49.2</v>
      </c>
      <c r="D31" s="42">
        <f t="shared" si="10"/>
        <v>45519</v>
      </c>
      <c r="E31" s="192">
        <f t="shared" si="6"/>
        <v>534</v>
      </c>
      <c r="F31" s="127">
        <f t="shared" si="1"/>
        <v>2426</v>
      </c>
      <c r="G31" s="127">
        <f t="shared" si="2"/>
        <v>7.9599999999999973</v>
      </c>
      <c r="H31" s="61">
        <v>1</v>
      </c>
      <c r="I31" s="470" t="s">
        <v>148</v>
      </c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533</v>
      </c>
      <c r="T31" s="74">
        <f t="shared" si="8"/>
        <v>12104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50.2</v>
      </c>
      <c r="D32" s="42">
        <f t="shared" si="10"/>
        <v>45520</v>
      </c>
      <c r="E32" s="192">
        <f t="shared" si="6"/>
        <v>533</v>
      </c>
      <c r="F32" s="127">
        <f t="shared" si="1"/>
        <v>2426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533</v>
      </c>
      <c r="T32" s="74">
        <f t="shared" si="8"/>
        <v>12637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51.2</v>
      </c>
      <c r="D33" s="42">
        <f t="shared" si="10"/>
        <v>45521</v>
      </c>
      <c r="E33" s="192">
        <f t="shared" si="6"/>
        <v>533</v>
      </c>
      <c r="F33" s="127">
        <f t="shared" si="1"/>
        <v>2426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533</v>
      </c>
      <c r="T33" s="74">
        <f t="shared" si="8"/>
        <v>13170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52.2</v>
      </c>
      <c r="D34" s="42">
        <f t="shared" si="10"/>
        <v>45522</v>
      </c>
      <c r="E34" s="192">
        <f t="shared" si="6"/>
        <v>533</v>
      </c>
      <c r="F34" s="127">
        <f t="shared" si="1"/>
        <v>2426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533</v>
      </c>
      <c r="T34" s="74">
        <f t="shared" si="8"/>
        <v>13703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53.2</v>
      </c>
      <c r="D35" s="42">
        <f t="shared" si="10"/>
        <v>45523</v>
      </c>
      <c r="E35" s="192">
        <f t="shared" si="6"/>
        <v>533</v>
      </c>
      <c r="F35" s="127">
        <f t="shared" si="1"/>
        <v>2426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533</v>
      </c>
      <c r="T35" s="74">
        <f t="shared" si="8"/>
        <v>14236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54.2</v>
      </c>
      <c r="D36" s="42">
        <f t="shared" si="10"/>
        <v>45524</v>
      </c>
      <c r="E36" s="192">
        <f t="shared" si="6"/>
        <v>533</v>
      </c>
      <c r="F36" s="127">
        <f t="shared" si="1"/>
        <v>2426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533</v>
      </c>
      <c r="T36" s="74">
        <f t="shared" si="8"/>
        <v>14769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55.2</v>
      </c>
      <c r="D37" s="42">
        <f t="shared" si="10"/>
        <v>45525</v>
      </c>
      <c r="E37" s="192">
        <f t="shared" si="6"/>
        <v>533</v>
      </c>
      <c r="F37" s="127">
        <f t="shared" si="1"/>
        <v>2426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533</v>
      </c>
      <c r="T37" s="75">
        <f t="shared" si="8"/>
        <v>15302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56.2</v>
      </c>
      <c r="D38" s="42">
        <f t="shared" si="10"/>
        <v>45526</v>
      </c>
      <c r="E38" s="192">
        <f t="shared" si="6"/>
        <v>533</v>
      </c>
      <c r="F38" s="127">
        <f t="shared" si="1"/>
        <v>2426</v>
      </c>
      <c r="G38" s="127">
        <f t="shared" si="2"/>
        <v>0</v>
      </c>
      <c r="H38" s="61"/>
      <c r="I38" s="470"/>
      <c r="J38" s="471"/>
      <c r="K38" s="62"/>
      <c r="L38" s="63"/>
      <c r="M38" s="64">
        <v>3000</v>
      </c>
      <c r="N38" s="122">
        <v>0.50497999999999998</v>
      </c>
      <c r="O38" s="121">
        <f t="shared" si="3"/>
        <v>1514.94</v>
      </c>
      <c r="P38" s="65"/>
      <c r="Q38" s="66"/>
      <c r="R38" s="66"/>
      <c r="S38" s="45">
        <f t="shared" si="7"/>
        <v>533</v>
      </c>
      <c r="T38" s="74">
        <f t="shared" si="8"/>
        <v>15835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57.2</v>
      </c>
      <c r="D39" s="42">
        <f t="shared" si="10"/>
        <v>45527</v>
      </c>
      <c r="E39" s="192">
        <f t="shared" si="6"/>
        <v>533</v>
      </c>
      <c r="F39" s="127">
        <f t="shared" si="1"/>
        <v>2426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533</v>
      </c>
      <c r="T39" s="74">
        <f t="shared" si="8"/>
        <v>16368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58.2</v>
      </c>
      <c r="D40" s="42">
        <f t="shared" si="10"/>
        <v>45528</v>
      </c>
      <c r="E40" s="192">
        <f t="shared" si="6"/>
        <v>533</v>
      </c>
      <c r="F40" s="127">
        <f t="shared" si="1"/>
        <v>2426</v>
      </c>
      <c r="G40" s="127">
        <f t="shared" si="2"/>
        <v>0</v>
      </c>
      <c r="H40" s="61"/>
      <c r="I40" s="470"/>
      <c r="J40" s="471"/>
      <c r="K40" s="62"/>
      <c r="L40" s="63"/>
      <c r="M40" s="64">
        <v>3000</v>
      </c>
      <c r="N40" s="122">
        <v>0.50497999999999998</v>
      </c>
      <c r="O40" s="121">
        <f t="shared" si="3"/>
        <v>1514.94</v>
      </c>
      <c r="P40" s="65"/>
      <c r="Q40" s="66"/>
      <c r="R40" s="66"/>
      <c r="S40" s="45">
        <f t="shared" si="7"/>
        <v>533</v>
      </c>
      <c r="T40" s="74">
        <f t="shared" si="8"/>
        <v>16901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59.2</v>
      </c>
      <c r="D41" s="42">
        <f t="shared" si="10"/>
        <v>45529</v>
      </c>
      <c r="E41" s="192">
        <f t="shared" si="6"/>
        <v>533</v>
      </c>
      <c r="F41" s="127">
        <f t="shared" si="1"/>
        <v>2426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533</v>
      </c>
      <c r="T41" s="74">
        <f t="shared" si="8"/>
        <v>17434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60.2</v>
      </c>
      <c r="D42" s="42">
        <f t="shared" si="10"/>
        <v>45530</v>
      </c>
      <c r="E42" s="192">
        <f t="shared" si="6"/>
        <v>533</v>
      </c>
      <c r="F42" s="127">
        <f t="shared" si="1"/>
        <v>2426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533</v>
      </c>
      <c r="T42" s="74">
        <f t="shared" si="8"/>
        <v>17967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61.2</v>
      </c>
      <c r="D43" s="42">
        <f t="shared" si="10"/>
        <v>45531</v>
      </c>
      <c r="E43" s="192">
        <f t="shared" si="6"/>
        <v>533</v>
      </c>
      <c r="F43" s="127">
        <f t="shared" si="1"/>
        <v>2426</v>
      </c>
      <c r="G43" s="127">
        <f t="shared" si="2"/>
        <v>0</v>
      </c>
      <c r="H43" s="61"/>
      <c r="I43" s="470"/>
      <c r="J43" s="471"/>
      <c r="K43" s="62"/>
      <c r="L43" s="63"/>
      <c r="M43" s="64">
        <v>1000</v>
      </c>
      <c r="N43" s="122">
        <v>0.50497999999999998</v>
      </c>
      <c r="O43" s="121">
        <f t="shared" si="3"/>
        <v>504.97999999999996</v>
      </c>
      <c r="P43" s="65"/>
      <c r="Q43" s="66"/>
      <c r="R43" s="66"/>
      <c r="S43" s="45">
        <f t="shared" si="7"/>
        <v>533</v>
      </c>
      <c r="T43" s="74">
        <f t="shared" si="8"/>
        <v>18500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62.2</v>
      </c>
      <c r="D44" s="42">
        <f t="shared" si="11"/>
        <v>45532</v>
      </c>
      <c r="E44" s="192">
        <f t="shared" si="6"/>
        <v>533</v>
      </c>
      <c r="F44" s="127">
        <f t="shared" si="1"/>
        <v>2426</v>
      </c>
      <c r="G44" s="127">
        <f t="shared" si="2"/>
        <v>0</v>
      </c>
      <c r="H44" s="61"/>
      <c r="I44" s="470"/>
      <c r="J44" s="471"/>
      <c r="K44" s="62"/>
      <c r="L44" s="63"/>
      <c r="M44" s="64">
        <v>2000</v>
      </c>
      <c r="N44" s="122">
        <v>0.50497999999999998</v>
      </c>
      <c r="O44" s="121">
        <f t="shared" si="3"/>
        <v>1009.9599999999999</v>
      </c>
      <c r="P44" s="65"/>
      <c r="Q44" s="66"/>
      <c r="R44" s="66"/>
      <c r="S44" s="45">
        <f t="shared" si="7"/>
        <v>533</v>
      </c>
      <c r="T44" s="75">
        <f t="shared" si="8"/>
        <v>19033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63.2</v>
      </c>
      <c r="D45" s="42">
        <f t="shared" si="11"/>
        <v>45533</v>
      </c>
      <c r="E45" s="192">
        <f t="shared" si="6"/>
        <v>533</v>
      </c>
      <c r="F45" s="127">
        <f t="shared" si="1"/>
        <v>2426</v>
      </c>
      <c r="G45" s="127">
        <f t="shared" si="2"/>
        <v>0</v>
      </c>
      <c r="H45" s="61"/>
      <c r="I45" s="470"/>
      <c r="J45" s="471"/>
      <c r="K45" s="62"/>
      <c r="L45" s="63"/>
      <c r="M45" s="64">
        <v>-1800</v>
      </c>
      <c r="N45" s="122">
        <v>0.50497999999999998</v>
      </c>
      <c r="O45" s="121">
        <f t="shared" si="3"/>
        <v>-908.96399999999994</v>
      </c>
      <c r="P45" s="65" t="s">
        <v>263</v>
      </c>
      <c r="Q45" s="66"/>
      <c r="R45" s="66"/>
      <c r="S45" s="45">
        <f t="shared" si="7"/>
        <v>533</v>
      </c>
      <c r="T45" s="74">
        <f>T44+S45</f>
        <v>19566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64.2</v>
      </c>
      <c r="D46" s="42">
        <f t="shared" si="11"/>
        <v>45534</v>
      </c>
      <c r="E46" s="192">
        <f t="shared" si="6"/>
        <v>533</v>
      </c>
      <c r="F46" s="127">
        <f t="shared" si="1"/>
        <v>2426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533</v>
      </c>
      <c r="T46" s="74">
        <f>T45+S46</f>
        <v>20099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65.2</v>
      </c>
      <c r="D47" s="42">
        <f t="shared" si="11"/>
        <v>45535</v>
      </c>
      <c r="E47" s="192">
        <f t="shared" si="6"/>
        <v>533</v>
      </c>
      <c r="F47" s="127">
        <f t="shared" si="1"/>
        <v>2426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533</v>
      </c>
      <c r="T47" s="74">
        <f t="shared" si="8"/>
        <v>20632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66.2</v>
      </c>
      <c r="D48" s="42">
        <f t="shared" si="11"/>
        <v>45536</v>
      </c>
      <c r="E48" s="192">
        <f t="shared" si="6"/>
        <v>533</v>
      </c>
      <c r="F48" s="127">
        <f t="shared" si="1"/>
        <v>2426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533</v>
      </c>
      <c r="T48" s="74">
        <f t="shared" si="8"/>
        <v>21165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67.2</v>
      </c>
      <c r="D49" s="42">
        <f t="shared" si="11"/>
        <v>45537</v>
      </c>
      <c r="E49" s="192">
        <f t="shared" si="6"/>
        <v>0</v>
      </c>
      <c r="F49" s="127">
        <f t="shared" si="1"/>
        <v>2426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 t="s">
        <v>262</v>
      </c>
      <c r="Q49" s="66">
        <v>533</v>
      </c>
      <c r="R49" s="66">
        <v>15111</v>
      </c>
      <c r="S49" s="45">
        <f t="shared" si="7"/>
        <v>0</v>
      </c>
      <c r="T49" s="74">
        <f t="shared" si="8"/>
        <v>21165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68.2</v>
      </c>
      <c r="D50" s="42">
        <f t="shared" si="11"/>
        <v>45538</v>
      </c>
      <c r="E50" s="192">
        <f t="shared" si="6"/>
        <v>0</v>
      </c>
      <c r="F50" s="127">
        <f t="shared" si="1"/>
        <v>2426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21165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69.2</v>
      </c>
      <c r="D51" s="42">
        <f t="shared" si="11"/>
        <v>45539</v>
      </c>
      <c r="E51" s="192">
        <f t="shared" si="6"/>
        <v>0</v>
      </c>
      <c r="F51" s="127">
        <f t="shared" si="1"/>
        <v>2426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21165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70.2</v>
      </c>
      <c r="D52" s="42">
        <f t="shared" si="11"/>
        <v>45540</v>
      </c>
      <c r="E52" s="192">
        <f t="shared" si="6"/>
        <v>0</v>
      </c>
      <c r="F52" s="127">
        <f t="shared" si="1"/>
        <v>2426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21165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71.2</v>
      </c>
      <c r="D53" s="42">
        <f t="shared" si="11"/>
        <v>45541</v>
      </c>
      <c r="E53" s="192">
        <f t="shared" si="6"/>
        <v>0</v>
      </c>
      <c r="F53" s="127">
        <f t="shared" si="1"/>
        <v>2426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21165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72.2</v>
      </c>
      <c r="D54" s="42">
        <f t="shared" si="11"/>
        <v>45542</v>
      </c>
      <c r="E54" s="192">
        <f t="shared" si="6"/>
        <v>0</v>
      </c>
      <c r="F54" s="127">
        <f t="shared" si="1"/>
        <v>2426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21165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73.2</v>
      </c>
      <c r="D55" s="42">
        <f t="shared" si="11"/>
        <v>45543</v>
      </c>
      <c r="E55" s="192">
        <f t="shared" si="6"/>
        <v>0</v>
      </c>
      <c r="F55" s="127">
        <f t="shared" si="1"/>
        <v>2426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21165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74.2</v>
      </c>
      <c r="D56" s="42">
        <f t="shared" si="11"/>
        <v>45544</v>
      </c>
      <c r="E56" s="192">
        <f t="shared" si="6"/>
        <v>0</v>
      </c>
      <c r="F56" s="127">
        <f t="shared" si="1"/>
        <v>2426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21165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75.2</v>
      </c>
      <c r="D57" s="42">
        <f t="shared" si="11"/>
        <v>45545</v>
      </c>
      <c r="E57" s="192">
        <f>E56-H56-Q57</f>
        <v>0</v>
      </c>
      <c r="F57" s="127">
        <f t="shared" si="1"/>
        <v>2426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21165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76.2</v>
      </c>
      <c r="D58" s="44">
        <f t="shared" si="11"/>
        <v>45546</v>
      </c>
      <c r="E58" s="192">
        <f>E57-H57-Q58</f>
        <v>0</v>
      </c>
      <c r="F58" s="127">
        <f t="shared" si="1"/>
        <v>2426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21165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11.659999999999997</v>
      </c>
      <c r="H59" s="46">
        <f>SUM(H10:H58)</f>
        <v>3</v>
      </c>
      <c r="I59" s="485"/>
      <c r="J59" s="486"/>
      <c r="K59" s="480">
        <f>SUM(K10:M58)</f>
        <v>18450</v>
      </c>
      <c r="L59" s="481"/>
      <c r="M59" s="482"/>
      <c r="N59" s="120"/>
      <c r="O59" s="120">
        <f>SUM(O10:O58)</f>
        <v>10545.335999999999</v>
      </c>
      <c r="P59" s="47"/>
      <c r="Q59" s="48">
        <f>SUM(Q10:Q58)</f>
        <v>643</v>
      </c>
      <c r="R59" s="48">
        <f>SUM(R10:R58)</f>
        <v>15969</v>
      </c>
      <c r="S59" s="49"/>
      <c r="T59" s="77">
        <f t="shared" si="12"/>
        <v>21165</v>
      </c>
      <c r="U59" s="78"/>
      <c r="V59" s="78"/>
      <c r="W59" s="151"/>
      <c r="X59" s="152"/>
      <c r="Y59" s="154">
        <f>SUM(Y10:Y30)</f>
        <v>297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5800-000000000000}">
      <formula1>$AA$10:$AA$25</formula1>
    </dataValidation>
  </dataValidation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rgb="FF00B050"/>
  </sheetPr>
  <dimension ref="A1:AL101"/>
  <sheetViews>
    <sheetView topLeftCell="P1" workbookViewId="0">
      <selection activeCell="O59" sqref="O59"/>
    </sheetView>
  </sheetViews>
  <sheetFormatPr defaultRowHeight="15" x14ac:dyDescent="0.25"/>
  <cols>
    <col min="1" max="1" width="4.85546875" customWidth="1"/>
    <col min="2" max="3" width="10.7109375" customWidth="1"/>
    <col min="4" max="4" width="14.85546875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8554687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2425</v>
      </c>
      <c r="E2" s="445"/>
      <c r="F2" s="446"/>
      <c r="G2" s="139"/>
      <c r="H2" s="413" t="s">
        <v>2</v>
      </c>
      <c r="I2" s="414"/>
      <c r="J2" s="442">
        <v>632</v>
      </c>
      <c r="K2" s="443"/>
      <c r="L2" s="29" t="s">
        <v>3</v>
      </c>
      <c r="M2" s="165">
        <f>T59</f>
        <v>20978</v>
      </c>
      <c r="N2" s="29" t="s">
        <v>14</v>
      </c>
      <c r="O2" s="181">
        <f>K59</f>
        <v>17650</v>
      </c>
      <c r="P2" s="29" t="s">
        <v>40</v>
      </c>
      <c r="Q2" s="53"/>
      <c r="R2" s="186" t="s">
        <v>236</v>
      </c>
      <c r="S2" s="160">
        <f>Y59</f>
        <v>300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140"/>
      <c r="H3" s="392" t="s">
        <v>4</v>
      </c>
      <c r="I3" s="393"/>
      <c r="J3" s="440">
        <v>4212</v>
      </c>
      <c r="K3" s="441"/>
      <c r="L3" s="28" t="s">
        <v>113</v>
      </c>
      <c r="M3" s="166">
        <f>J3/J2</f>
        <v>6.6645569620253164</v>
      </c>
      <c r="N3" s="171" t="s">
        <v>15</v>
      </c>
      <c r="O3" s="182">
        <f>(O2/(J7-J3))</f>
        <v>1.5347826086956522</v>
      </c>
      <c r="P3" s="171" t="s">
        <v>41</v>
      </c>
      <c r="Q3" s="54"/>
      <c r="R3" s="187" t="s">
        <v>237</v>
      </c>
      <c r="S3" s="161">
        <f>G59</f>
        <v>20.119999999999994</v>
      </c>
    </row>
    <row r="4" spans="1:38" ht="18.75" x14ac:dyDescent="0.3">
      <c r="A4" s="387" t="s">
        <v>5</v>
      </c>
      <c r="B4" s="388"/>
      <c r="C4" s="389"/>
      <c r="D4" s="436">
        <v>45491</v>
      </c>
      <c r="E4" s="437"/>
      <c r="F4" s="438"/>
      <c r="G4" s="138"/>
      <c r="H4" s="433" t="s">
        <v>6</v>
      </c>
      <c r="I4" s="434"/>
      <c r="J4" s="395">
        <f>H59</f>
        <v>5</v>
      </c>
      <c r="K4" s="435"/>
      <c r="L4" s="30" t="s">
        <v>7</v>
      </c>
      <c r="M4" s="167">
        <f>(SUM(H10:H20)/J2)+(SUM(H21:H58)/(J2-J5-AB2))</f>
        <v>8.5275537795219073E-3</v>
      </c>
      <c r="N4" s="175" t="s">
        <v>111</v>
      </c>
      <c r="O4" s="183">
        <f>O59</f>
        <v>10204.6</v>
      </c>
      <c r="P4" s="172" t="s">
        <v>39</v>
      </c>
      <c r="Q4" s="54"/>
      <c r="R4" s="187" t="s">
        <v>242</v>
      </c>
      <c r="S4" s="161">
        <f>O2-S3-S2</f>
        <v>17329.88</v>
      </c>
    </row>
    <row r="5" spans="1:38" ht="18.75" x14ac:dyDescent="0.3">
      <c r="A5" s="387" t="s">
        <v>8</v>
      </c>
      <c r="B5" s="388"/>
      <c r="C5" s="389"/>
      <c r="D5" s="436">
        <v>45530</v>
      </c>
      <c r="E5" s="437"/>
      <c r="F5" s="438"/>
      <c r="G5" s="138"/>
      <c r="H5" s="433" t="s">
        <v>106</v>
      </c>
      <c r="I5" s="434"/>
      <c r="J5" s="395">
        <f>SUM(Q10:Q25)</f>
        <v>100</v>
      </c>
      <c r="K5" s="435"/>
      <c r="L5" s="30" t="s">
        <v>10</v>
      </c>
      <c r="M5" s="168">
        <f>((J7-J3)/M2)*1000</f>
        <v>548.19334540947659</v>
      </c>
      <c r="N5" s="173" t="s">
        <v>112</v>
      </c>
      <c r="O5" s="184">
        <f>O4/(J7-J3)</f>
        <v>0.88735652173913049</v>
      </c>
      <c r="P5" s="173" t="s">
        <v>42</v>
      </c>
      <c r="Q5" s="54"/>
      <c r="R5" s="187" t="s">
        <v>238</v>
      </c>
      <c r="S5" s="161">
        <f>S4/J6</f>
        <v>32.884022770398481</v>
      </c>
    </row>
    <row r="6" spans="1:38" ht="18.75" x14ac:dyDescent="0.3">
      <c r="A6" s="387" t="s">
        <v>11</v>
      </c>
      <c r="B6" s="388"/>
      <c r="C6" s="389"/>
      <c r="D6" s="447">
        <v>28.6</v>
      </c>
      <c r="E6" s="448"/>
      <c r="F6" s="449"/>
      <c r="G6" s="140"/>
      <c r="H6" s="433" t="s">
        <v>107</v>
      </c>
      <c r="I6" s="434"/>
      <c r="J6" s="395">
        <f>Q59-J5</f>
        <v>527</v>
      </c>
      <c r="K6" s="435"/>
      <c r="L6" s="28" t="s">
        <v>109</v>
      </c>
      <c r="M6" s="169">
        <f>SUM(R40:R58)/SUM(Q40:Q58)</f>
        <v>28.25426944971537</v>
      </c>
      <c r="N6" s="188"/>
      <c r="O6" s="180"/>
      <c r="P6" s="173" t="s">
        <v>43</v>
      </c>
      <c r="Q6" s="39">
        <f>Q5-Q4</f>
        <v>0</v>
      </c>
      <c r="R6" s="190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67.599999999999994</v>
      </c>
      <c r="E7" s="464"/>
      <c r="F7" s="465"/>
      <c r="G7" s="141"/>
      <c r="H7" s="459" t="s">
        <v>12</v>
      </c>
      <c r="I7" s="460"/>
      <c r="J7" s="461">
        <f>R59</f>
        <v>15712</v>
      </c>
      <c r="K7" s="462"/>
      <c r="L7" s="31" t="s">
        <v>110</v>
      </c>
      <c r="M7" s="170">
        <f>SUM(R10:R25)/SUM(Q10:Q25)</f>
        <v>8.2200000000000006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28.6</v>
      </c>
      <c r="D10" s="41">
        <f>D4</f>
        <v>45491</v>
      </c>
      <c r="E10" s="192">
        <f>J2</f>
        <v>632</v>
      </c>
      <c r="F10" s="127">
        <f>D$2</f>
        <v>2425</v>
      </c>
      <c r="G10" s="127">
        <f>H10*X10</f>
        <v>0</v>
      </c>
      <c r="H10" s="55"/>
      <c r="I10" s="468"/>
      <c r="J10" s="469"/>
      <c r="K10" s="56">
        <v>2350</v>
      </c>
      <c r="L10" s="57"/>
      <c r="M10" s="58"/>
      <c r="N10" s="121">
        <v>0.70935999999999999</v>
      </c>
      <c r="O10" s="121">
        <f>SUM(K10:M10)*N10</f>
        <v>1666.9959999999999</v>
      </c>
      <c r="P10" s="119" t="s">
        <v>102</v>
      </c>
      <c r="Q10" s="60"/>
      <c r="R10" s="60"/>
      <c r="S10" s="45">
        <f>E10-H10-Q10</f>
        <v>632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29.6</v>
      </c>
      <c r="D11" s="42">
        <f>D10+1</f>
        <v>45492</v>
      </c>
      <c r="E11" s="192">
        <f>E10-H10-Q11</f>
        <v>632</v>
      </c>
      <c r="F11" s="127">
        <f t="shared" ref="F11:F58" si="1">D$2</f>
        <v>2425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 t="s">
        <v>231</v>
      </c>
      <c r="Q11" s="66"/>
      <c r="R11" s="66"/>
      <c r="S11" s="45">
        <f>S10-H11-Q11</f>
        <v>632</v>
      </c>
      <c r="T11" s="74">
        <f>T10+S11</f>
        <v>632</v>
      </c>
      <c r="U11" s="78"/>
      <c r="V11" s="78"/>
      <c r="W11" s="148">
        <v>0.25</v>
      </c>
      <c r="X11" s="148">
        <f t="shared" ref="X11:X58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30.6</v>
      </c>
      <c r="D12" s="42">
        <f t="shared" si="5"/>
        <v>45493</v>
      </c>
      <c r="E12" s="192">
        <f t="shared" ref="E12:E56" si="6">E11-H11-Q12</f>
        <v>632</v>
      </c>
      <c r="F12" s="127">
        <f t="shared" si="1"/>
        <v>2425</v>
      </c>
      <c r="G12" s="127">
        <f t="shared" si="2"/>
        <v>0.5</v>
      </c>
      <c r="H12" s="61">
        <v>1</v>
      </c>
      <c r="I12" s="470" t="s">
        <v>161</v>
      </c>
      <c r="J12" s="471"/>
      <c r="K12" s="62"/>
      <c r="L12" s="63"/>
      <c r="M12" s="64"/>
      <c r="N12" s="122"/>
      <c r="O12" s="121">
        <f t="shared" si="3"/>
        <v>0</v>
      </c>
      <c r="P12" s="118" t="s">
        <v>231</v>
      </c>
      <c r="Q12" s="66"/>
      <c r="R12" s="66"/>
      <c r="S12" s="45">
        <f t="shared" ref="S12:S58" si="7">S11-H12-Q12</f>
        <v>631</v>
      </c>
      <c r="T12" s="74">
        <f t="shared" ref="T12:T51" si="8">T11+S12</f>
        <v>1263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31.6</v>
      </c>
      <c r="D13" s="42">
        <f t="shared" si="5"/>
        <v>45494</v>
      </c>
      <c r="E13" s="192">
        <f t="shared" si="6"/>
        <v>631</v>
      </c>
      <c r="F13" s="127">
        <f t="shared" si="1"/>
        <v>2425</v>
      </c>
      <c r="G13" s="127">
        <f t="shared" si="2"/>
        <v>0.8</v>
      </c>
      <c r="H13" s="61">
        <v>1</v>
      </c>
      <c r="I13" s="470" t="s">
        <v>80</v>
      </c>
      <c r="J13" s="471"/>
      <c r="K13" s="62"/>
      <c r="L13" s="63"/>
      <c r="M13" s="64"/>
      <c r="N13" s="122"/>
      <c r="O13" s="121">
        <f t="shared" si="3"/>
        <v>0</v>
      </c>
      <c r="P13" s="118" t="s">
        <v>231</v>
      </c>
      <c r="Q13" s="66"/>
      <c r="R13" s="66"/>
      <c r="S13" s="45">
        <f>S12-H13-Q13</f>
        <v>630</v>
      </c>
      <c r="T13" s="74">
        <f t="shared" si="8"/>
        <v>1893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32.6</v>
      </c>
      <c r="D14" s="42">
        <f t="shared" si="5"/>
        <v>45495</v>
      </c>
      <c r="E14" s="192">
        <f t="shared" si="6"/>
        <v>630</v>
      </c>
      <c r="F14" s="127">
        <f t="shared" si="1"/>
        <v>2425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 t="s">
        <v>231</v>
      </c>
      <c r="Q14" s="66"/>
      <c r="R14" s="66"/>
      <c r="S14" s="45">
        <f t="shared" si="7"/>
        <v>630</v>
      </c>
      <c r="T14" s="74">
        <f t="shared" si="8"/>
        <v>2523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33.6</v>
      </c>
      <c r="D15" s="42">
        <f t="shared" si="5"/>
        <v>45496</v>
      </c>
      <c r="E15" s="192">
        <f>E14-H14-Q15</f>
        <v>630</v>
      </c>
      <c r="F15" s="127">
        <f t="shared" si="1"/>
        <v>2425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118" t="s">
        <v>231</v>
      </c>
      <c r="Q15" s="66"/>
      <c r="R15" s="66"/>
      <c r="S15" s="45">
        <f t="shared" si="7"/>
        <v>630</v>
      </c>
      <c r="T15" s="74">
        <f t="shared" si="8"/>
        <v>3153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34.6</v>
      </c>
      <c r="D16" s="42">
        <f t="shared" si="5"/>
        <v>45497</v>
      </c>
      <c r="E16" s="192">
        <f t="shared" si="6"/>
        <v>630</v>
      </c>
      <c r="F16" s="127">
        <f t="shared" si="1"/>
        <v>2425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118" t="s">
        <v>247</v>
      </c>
      <c r="Q16" s="66"/>
      <c r="R16" s="66"/>
      <c r="S16" s="45">
        <f t="shared" si="7"/>
        <v>630</v>
      </c>
      <c r="T16" s="75">
        <f t="shared" si="8"/>
        <v>3783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35.6</v>
      </c>
      <c r="D17" s="42">
        <f t="shared" si="5"/>
        <v>45498</v>
      </c>
      <c r="E17" s="192">
        <f t="shared" si="6"/>
        <v>630</v>
      </c>
      <c r="F17" s="127">
        <f t="shared" si="1"/>
        <v>2425</v>
      </c>
      <c r="G17" s="127">
        <f t="shared" si="2"/>
        <v>0</v>
      </c>
      <c r="H17" s="61"/>
      <c r="I17" s="470"/>
      <c r="J17" s="471"/>
      <c r="K17" s="62"/>
      <c r="L17" s="63">
        <v>3000</v>
      </c>
      <c r="M17" s="64"/>
      <c r="N17" s="122">
        <v>0.60465000000000002</v>
      </c>
      <c r="O17" s="121">
        <f t="shared" si="3"/>
        <v>1813.95</v>
      </c>
      <c r="P17" s="118" t="s">
        <v>230</v>
      </c>
      <c r="Q17" s="66"/>
      <c r="R17" s="66"/>
      <c r="S17" s="45">
        <f t="shared" si="7"/>
        <v>630</v>
      </c>
      <c r="T17" s="74">
        <f t="shared" si="8"/>
        <v>4413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36.6</v>
      </c>
      <c r="D18" s="42">
        <f t="shared" si="5"/>
        <v>45499</v>
      </c>
      <c r="E18" s="192">
        <f>E17-H17-Q18</f>
        <v>630</v>
      </c>
      <c r="F18" s="127">
        <f t="shared" si="1"/>
        <v>2425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118"/>
      <c r="Q18" s="66"/>
      <c r="R18" s="66"/>
      <c r="S18" s="45">
        <f t="shared" si="7"/>
        <v>630</v>
      </c>
      <c r="T18" s="74">
        <f t="shared" si="8"/>
        <v>5043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37.6</v>
      </c>
      <c r="D19" s="42">
        <f t="shared" si="5"/>
        <v>45500</v>
      </c>
      <c r="E19" s="192">
        <f t="shared" si="6"/>
        <v>630</v>
      </c>
      <c r="F19" s="127">
        <f t="shared" si="1"/>
        <v>2425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118"/>
      <c r="Q19" s="66"/>
      <c r="R19" s="66"/>
      <c r="S19" s="45">
        <f t="shared" si="7"/>
        <v>630</v>
      </c>
      <c r="T19" s="74">
        <f t="shared" si="8"/>
        <v>5673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31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38.6</v>
      </c>
      <c r="D20" s="42">
        <f t="shared" si="5"/>
        <v>45501</v>
      </c>
      <c r="E20" s="192">
        <f t="shared" si="6"/>
        <v>530</v>
      </c>
      <c r="F20" s="127">
        <f t="shared" si="1"/>
        <v>2425</v>
      </c>
      <c r="G20" s="127">
        <f t="shared" si="2"/>
        <v>2.8999999999999995</v>
      </c>
      <c r="H20" s="61">
        <v>1</v>
      </c>
      <c r="I20" s="470" t="s">
        <v>148</v>
      </c>
      <c r="J20" s="471"/>
      <c r="K20" s="62"/>
      <c r="L20" s="63"/>
      <c r="M20" s="64"/>
      <c r="N20" s="122"/>
      <c r="O20" s="121">
        <f t="shared" si="3"/>
        <v>0</v>
      </c>
      <c r="P20" s="118" t="s">
        <v>204</v>
      </c>
      <c r="Q20" s="66">
        <v>100</v>
      </c>
      <c r="R20" s="66">
        <v>822</v>
      </c>
      <c r="S20" s="45">
        <f t="shared" si="7"/>
        <v>529</v>
      </c>
      <c r="T20" s="74">
        <f t="shared" si="8"/>
        <v>6202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300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39.6</v>
      </c>
      <c r="D21" s="42">
        <f t="shared" si="5"/>
        <v>45502</v>
      </c>
      <c r="E21" s="192">
        <f t="shared" si="6"/>
        <v>529</v>
      </c>
      <c r="F21" s="127">
        <f t="shared" si="1"/>
        <v>2425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118"/>
      <c r="Q21" s="66"/>
      <c r="R21" s="66"/>
      <c r="S21" s="45">
        <f t="shared" si="7"/>
        <v>529</v>
      </c>
      <c r="T21" s="74">
        <f t="shared" si="8"/>
        <v>6731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40.6</v>
      </c>
      <c r="D22" s="42">
        <f t="shared" si="5"/>
        <v>45503</v>
      </c>
      <c r="E22" s="192">
        <f t="shared" si="6"/>
        <v>529</v>
      </c>
      <c r="F22" s="127">
        <f t="shared" si="1"/>
        <v>2425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118"/>
      <c r="Q22" s="66"/>
      <c r="R22" s="66"/>
      <c r="S22" s="45">
        <f t="shared" si="7"/>
        <v>529</v>
      </c>
      <c r="T22" s="74">
        <f t="shared" si="8"/>
        <v>7260</v>
      </c>
      <c r="U22" s="78"/>
      <c r="V22" s="78"/>
      <c r="W22" s="148">
        <v>0.38</v>
      </c>
      <c r="X22" s="148">
        <f t="shared" si="4"/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41.6</v>
      </c>
      <c r="D23" s="42">
        <f t="shared" si="5"/>
        <v>45504</v>
      </c>
      <c r="E23" s="192">
        <f t="shared" si="6"/>
        <v>529</v>
      </c>
      <c r="F23" s="127">
        <f t="shared" si="1"/>
        <v>2425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118"/>
      <c r="Q23" s="66"/>
      <c r="R23" s="66"/>
      <c r="S23" s="45">
        <f t="shared" si="7"/>
        <v>529</v>
      </c>
      <c r="T23" s="75">
        <f t="shared" si="8"/>
        <v>7789</v>
      </c>
      <c r="U23" s="78"/>
      <c r="V23" s="78"/>
      <c r="W23" s="148">
        <v>0.38</v>
      </c>
      <c r="X23" s="148">
        <f t="shared" si="4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42.6</v>
      </c>
      <c r="D24" s="42">
        <f t="shared" si="5"/>
        <v>45505</v>
      </c>
      <c r="E24" s="192">
        <f t="shared" si="6"/>
        <v>529</v>
      </c>
      <c r="F24" s="127">
        <f t="shared" si="1"/>
        <v>2425</v>
      </c>
      <c r="G24" s="127">
        <f t="shared" si="2"/>
        <v>0</v>
      </c>
      <c r="H24" s="61"/>
      <c r="I24" s="470"/>
      <c r="J24" s="471"/>
      <c r="K24" s="62"/>
      <c r="L24" s="63">
        <v>3000</v>
      </c>
      <c r="M24" s="64"/>
      <c r="N24" s="122">
        <v>0.59038000000000002</v>
      </c>
      <c r="O24" s="121">
        <f t="shared" si="3"/>
        <v>1771.14</v>
      </c>
      <c r="P24" s="118"/>
      <c r="Q24" s="66"/>
      <c r="R24" s="66"/>
      <c r="S24" s="45">
        <f t="shared" si="7"/>
        <v>529</v>
      </c>
      <c r="T24" s="74">
        <f t="shared" si="8"/>
        <v>8318</v>
      </c>
      <c r="U24" s="78"/>
      <c r="V24" s="78"/>
      <c r="W24" s="148">
        <v>0.38</v>
      </c>
      <c r="X24" s="148">
        <f t="shared" si="4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43.6</v>
      </c>
      <c r="D25" s="42">
        <f t="shared" si="5"/>
        <v>45506</v>
      </c>
      <c r="E25" s="192">
        <f t="shared" si="6"/>
        <v>529</v>
      </c>
      <c r="F25" s="127">
        <f t="shared" si="1"/>
        <v>2425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118"/>
      <c r="Q25" s="66"/>
      <c r="R25" s="66"/>
      <c r="S25" s="45">
        <f t="shared" si="7"/>
        <v>529</v>
      </c>
      <c r="T25" s="74">
        <f t="shared" si="8"/>
        <v>8847</v>
      </c>
      <c r="U25" s="78"/>
      <c r="V25" s="78"/>
      <c r="W25" s="148">
        <v>0.38</v>
      </c>
      <c r="X25" s="148">
        <f t="shared" si="4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44.6</v>
      </c>
      <c r="D26" s="42">
        <f t="shared" si="5"/>
        <v>45507</v>
      </c>
      <c r="E26" s="192">
        <f t="shared" si="6"/>
        <v>529</v>
      </c>
      <c r="F26" s="127">
        <f t="shared" si="1"/>
        <v>2425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118"/>
      <c r="Q26" s="66"/>
      <c r="R26" s="66"/>
      <c r="S26" s="45">
        <f t="shared" si="7"/>
        <v>529</v>
      </c>
      <c r="T26" s="74">
        <f t="shared" si="8"/>
        <v>9376</v>
      </c>
      <c r="U26" s="78"/>
      <c r="V26" s="78"/>
      <c r="W26" s="148">
        <v>0.38</v>
      </c>
      <c r="X26" s="148">
        <f t="shared" si="4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45.6</v>
      </c>
      <c r="D27" s="42">
        <f t="shared" si="5"/>
        <v>45508</v>
      </c>
      <c r="E27" s="192">
        <f t="shared" si="6"/>
        <v>529</v>
      </c>
      <c r="F27" s="127">
        <f t="shared" si="1"/>
        <v>2425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118"/>
      <c r="Q27" s="66"/>
      <c r="R27" s="66"/>
      <c r="S27" s="45">
        <f t="shared" si="7"/>
        <v>529</v>
      </c>
      <c r="T27" s="74">
        <f t="shared" si="8"/>
        <v>9905</v>
      </c>
      <c r="U27" s="78"/>
      <c r="V27" s="78"/>
      <c r="W27" s="148">
        <v>0.38</v>
      </c>
      <c r="X27" s="148">
        <f t="shared" si="4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0">C27+1</f>
        <v>46.6</v>
      </c>
      <c r="D28" s="42">
        <f t="shared" si="10"/>
        <v>45509</v>
      </c>
      <c r="E28" s="192">
        <f t="shared" si="6"/>
        <v>529</v>
      </c>
      <c r="F28" s="127">
        <f t="shared" si="1"/>
        <v>2425</v>
      </c>
      <c r="G28" s="127">
        <f t="shared" si="2"/>
        <v>0</v>
      </c>
      <c r="H28" s="61"/>
      <c r="I28" s="470"/>
      <c r="J28" s="471"/>
      <c r="K28" s="62"/>
      <c r="L28" s="63">
        <v>3000</v>
      </c>
      <c r="M28" s="64"/>
      <c r="N28" s="122">
        <v>0.59038000000000002</v>
      </c>
      <c r="O28" s="121">
        <f t="shared" si="3"/>
        <v>1771.14</v>
      </c>
      <c r="P28" s="118"/>
      <c r="Q28" s="66"/>
      <c r="R28" s="66"/>
      <c r="S28" s="45">
        <f t="shared" si="7"/>
        <v>529</v>
      </c>
      <c r="T28" s="74">
        <f t="shared" si="8"/>
        <v>10434</v>
      </c>
      <c r="U28" s="78"/>
      <c r="V28" s="78"/>
      <c r="W28" s="148">
        <v>0.6</v>
      </c>
      <c r="X28" s="148">
        <f t="shared" si="4"/>
        <v>6.1599999999999984</v>
      </c>
      <c r="Y28" s="149">
        <f t="shared" si="9"/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0"/>
        <v>47.6</v>
      </c>
      <c r="D29" s="42">
        <f t="shared" si="10"/>
        <v>45510</v>
      </c>
      <c r="E29" s="192">
        <f t="shared" si="6"/>
        <v>529</v>
      </c>
      <c r="F29" s="127">
        <f t="shared" si="1"/>
        <v>2425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118"/>
      <c r="Q29" s="66"/>
      <c r="R29" s="66"/>
      <c r="S29" s="45">
        <f t="shared" si="7"/>
        <v>529</v>
      </c>
      <c r="T29" s="74">
        <f t="shared" si="8"/>
        <v>10963</v>
      </c>
      <c r="U29" s="78"/>
      <c r="V29" s="78"/>
      <c r="W29" s="148">
        <v>0.6</v>
      </c>
      <c r="X29" s="148">
        <f t="shared" si="4"/>
        <v>6.759999999999998</v>
      </c>
      <c r="Y29" s="149">
        <f t="shared" si="9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0"/>
        <v>48.6</v>
      </c>
      <c r="D30" s="42">
        <f t="shared" si="10"/>
        <v>45511</v>
      </c>
      <c r="E30" s="192">
        <f t="shared" si="6"/>
        <v>529</v>
      </c>
      <c r="F30" s="127">
        <f t="shared" si="1"/>
        <v>2425</v>
      </c>
      <c r="G30" s="127">
        <f t="shared" si="2"/>
        <v>7.3599999999999977</v>
      </c>
      <c r="H30" s="61">
        <v>1</v>
      </c>
      <c r="I30" s="470" t="s">
        <v>155</v>
      </c>
      <c r="J30" s="471"/>
      <c r="K30" s="62"/>
      <c r="L30" s="63"/>
      <c r="M30" s="64">
        <v>1500</v>
      </c>
      <c r="N30" s="122">
        <v>0.50497999999999998</v>
      </c>
      <c r="O30" s="121">
        <f t="shared" si="3"/>
        <v>757.47</v>
      </c>
      <c r="P30" s="118"/>
      <c r="Q30" s="66"/>
      <c r="R30" s="66"/>
      <c r="S30" s="45">
        <f t="shared" si="7"/>
        <v>528</v>
      </c>
      <c r="T30" s="75">
        <f t="shared" si="8"/>
        <v>11491</v>
      </c>
      <c r="U30" s="78"/>
      <c r="V30" s="78"/>
      <c r="W30" s="148">
        <v>0.6</v>
      </c>
      <c r="X30" s="148">
        <f t="shared" si="4"/>
        <v>7.3599999999999977</v>
      </c>
      <c r="Y30" s="149">
        <f t="shared" si="9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0"/>
        <v>49.6</v>
      </c>
      <c r="D31" s="42">
        <f t="shared" si="10"/>
        <v>45512</v>
      </c>
      <c r="E31" s="192">
        <f t="shared" si="6"/>
        <v>528</v>
      </c>
      <c r="F31" s="127">
        <f t="shared" si="1"/>
        <v>2425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118"/>
      <c r="Q31" s="66"/>
      <c r="R31" s="66"/>
      <c r="S31" s="45">
        <f t="shared" si="7"/>
        <v>528</v>
      </c>
      <c r="T31" s="74">
        <f t="shared" si="8"/>
        <v>12019</v>
      </c>
      <c r="U31" s="78"/>
      <c r="V31" s="78"/>
      <c r="W31" s="148">
        <v>0.6</v>
      </c>
      <c r="X31" s="148">
        <f t="shared" si="4"/>
        <v>7.9599999999999973</v>
      </c>
      <c r="Y31" s="149">
        <f t="shared" si="9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0"/>
        <v>50.6</v>
      </c>
      <c r="D32" s="42">
        <f t="shared" si="10"/>
        <v>45513</v>
      </c>
      <c r="E32" s="192">
        <f t="shared" si="6"/>
        <v>528</v>
      </c>
      <c r="F32" s="127">
        <f t="shared" si="1"/>
        <v>2425</v>
      </c>
      <c r="G32" s="127">
        <f t="shared" si="2"/>
        <v>8.5599999999999969</v>
      </c>
      <c r="H32" s="61">
        <v>1</v>
      </c>
      <c r="I32" s="470" t="s">
        <v>155</v>
      </c>
      <c r="J32" s="471"/>
      <c r="K32" s="62"/>
      <c r="L32" s="63"/>
      <c r="M32" s="64"/>
      <c r="N32" s="122"/>
      <c r="O32" s="121">
        <f t="shared" si="3"/>
        <v>0</v>
      </c>
      <c r="P32" s="118"/>
      <c r="Q32" s="66"/>
      <c r="R32" s="66"/>
      <c r="S32" s="45">
        <f t="shared" si="7"/>
        <v>527</v>
      </c>
      <c r="T32" s="74">
        <f t="shared" si="8"/>
        <v>12546</v>
      </c>
      <c r="U32" s="78"/>
      <c r="V32" s="78"/>
      <c r="W32" s="148">
        <v>0.6</v>
      </c>
      <c r="X32" s="148">
        <f t="shared" si="4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0"/>
        <v>51.6</v>
      </c>
      <c r="D33" s="42">
        <f t="shared" si="10"/>
        <v>45514</v>
      </c>
      <c r="E33" s="192">
        <f t="shared" si="6"/>
        <v>527</v>
      </c>
      <c r="F33" s="127">
        <f t="shared" si="1"/>
        <v>2425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118"/>
      <c r="Q33" s="66"/>
      <c r="R33" s="66"/>
      <c r="S33" s="45">
        <f t="shared" si="7"/>
        <v>527</v>
      </c>
      <c r="T33" s="74">
        <f t="shared" si="8"/>
        <v>13073</v>
      </c>
      <c r="U33" s="78"/>
      <c r="V33" s="78"/>
      <c r="W33" s="148">
        <v>0.6</v>
      </c>
      <c r="X33" s="148">
        <f t="shared" si="4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0"/>
        <v>52.6</v>
      </c>
      <c r="D34" s="42">
        <f t="shared" si="10"/>
        <v>45515</v>
      </c>
      <c r="E34" s="192">
        <f t="shared" si="6"/>
        <v>527</v>
      </c>
      <c r="F34" s="127">
        <f t="shared" si="1"/>
        <v>2425</v>
      </c>
      <c r="G34" s="127">
        <f t="shared" si="2"/>
        <v>0</v>
      </c>
      <c r="H34" s="61"/>
      <c r="I34" s="470"/>
      <c r="J34" s="471"/>
      <c r="K34" s="62"/>
      <c r="L34" s="63"/>
      <c r="M34" s="64">
        <v>1500</v>
      </c>
      <c r="N34" s="122">
        <v>0.50497999999999998</v>
      </c>
      <c r="O34" s="121">
        <f t="shared" si="3"/>
        <v>757.47</v>
      </c>
      <c r="P34" s="118"/>
      <c r="Q34" s="66"/>
      <c r="R34" s="66"/>
      <c r="S34" s="45">
        <f t="shared" si="7"/>
        <v>527</v>
      </c>
      <c r="T34" s="74">
        <f t="shared" si="8"/>
        <v>13600</v>
      </c>
      <c r="U34" s="78"/>
      <c r="V34" s="78"/>
      <c r="W34" s="148">
        <v>0.6</v>
      </c>
      <c r="X34" s="148">
        <f t="shared" si="4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0"/>
        <v>53.6</v>
      </c>
      <c r="D35" s="42">
        <f t="shared" si="10"/>
        <v>45516</v>
      </c>
      <c r="E35" s="192">
        <f t="shared" si="6"/>
        <v>527</v>
      </c>
      <c r="F35" s="127">
        <f t="shared" si="1"/>
        <v>2425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118"/>
      <c r="Q35" s="66"/>
      <c r="R35" s="66"/>
      <c r="S35" s="45">
        <f t="shared" si="7"/>
        <v>527</v>
      </c>
      <c r="T35" s="74">
        <f t="shared" si="8"/>
        <v>14127</v>
      </c>
      <c r="U35" s="78"/>
      <c r="V35" s="78"/>
      <c r="W35" s="148">
        <v>0.8</v>
      </c>
      <c r="X35" s="148">
        <f t="shared" si="4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0"/>
        <v>54.6</v>
      </c>
      <c r="D36" s="42">
        <f t="shared" si="10"/>
        <v>45517</v>
      </c>
      <c r="E36" s="192">
        <f t="shared" si="6"/>
        <v>527</v>
      </c>
      <c r="F36" s="127">
        <f t="shared" si="1"/>
        <v>2425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118"/>
      <c r="Q36" s="66"/>
      <c r="R36" s="66"/>
      <c r="S36" s="45">
        <f t="shared" si="7"/>
        <v>527</v>
      </c>
      <c r="T36" s="74">
        <f t="shared" si="8"/>
        <v>14654</v>
      </c>
      <c r="U36" s="78"/>
      <c r="V36" s="78"/>
      <c r="W36" s="148">
        <v>0.8</v>
      </c>
      <c r="X36" s="148">
        <f t="shared" si="4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0"/>
        <v>55.6</v>
      </c>
      <c r="D37" s="42">
        <f t="shared" si="10"/>
        <v>45518</v>
      </c>
      <c r="E37" s="192">
        <f t="shared" si="6"/>
        <v>527</v>
      </c>
      <c r="F37" s="127">
        <f t="shared" si="1"/>
        <v>2425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118"/>
      <c r="Q37" s="66"/>
      <c r="R37" s="66"/>
      <c r="S37" s="45">
        <f t="shared" si="7"/>
        <v>527</v>
      </c>
      <c r="T37" s="75">
        <f t="shared" si="8"/>
        <v>15181</v>
      </c>
      <c r="U37" s="78"/>
      <c r="V37" s="78"/>
      <c r="W37" s="148">
        <v>0.8</v>
      </c>
      <c r="X37" s="148">
        <f t="shared" si="4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0"/>
        <v>56.6</v>
      </c>
      <c r="D38" s="42">
        <f t="shared" si="10"/>
        <v>45519</v>
      </c>
      <c r="E38" s="192">
        <f t="shared" si="6"/>
        <v>527</v>
      </c>
      <c r="F38" s="127">
        <f t="shared" si="1"/>
        <v>2425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118"/>
      <c r="Q38" s="66"/>
      <c r="R38" s="66"/>
      <c r="S38" s="45">
        <f t="shared" si="7"/>
        <v>527</v>
      </c>
      <c r="T38" s="74">
        <f t="shared" si="8"/>
        <v>15708</v>
      </c>
      <c r="U38" s="78"/>
      <c r="V38" s="78"/>
      <c r="W38" s="148">
        <v>0.8</v>
      </c>
      <c r="X38" s="148">
        <f t="shared" si="4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0"/>
        <v>57.6</v>
      </c>
      <c r="D39" s="42">
        <f t="shared" si="10"/>
        <v>45520</v>
      </c>
      <c r="E39" s="192">
        <f t="shared" si="6"/>
        <v>527</v>
      </c>
      <c r="F39" s="127">
        <f t="shared" si="1"/>
        <v>2425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118"/>
      <c r="Q39" s="66"/>
      <c r="R39" s="66"/>
      <c r="S39" s="45">
        <f t="shared" si="7"/>
        <v>527</v>
      </c>
      <c r="T39" s="74">
        <f t="shared" si="8"/>
        <v>16235</v>
      </c>
      <c r="U39" s="78"/>
      <c r="V39" s="78"/>
      <c r="W39" s="148">
        <v>0.8</v>
      </c>
      <c r="X39" s="148">
        <f t="shared" si="4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0"/>
        <v>58.6</v>
      </c>
      <c r="D40" s="42">
        <f t="shared" si="10"/>
        <v>45521</v>
      </c>
      <c r="E40" s="192">
        <f t="shared" si="6"/>
        <v>527</v>
      </c>
      <c r="F40" s="127">
        <f t="shared" si="1"/>
        <v>2425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118"/>
      <c r="Q40" s="66"/>
      <c r="R40" s="66"/>
      <c r="S40" s="45">
        <f t="shared" si="7"/>
        <v>527</v>
      </c>
      <c r="T40" s="74">
        <f t="shared" si="8"/>
        <v>16762</v>
      </c>
      <c r="U40" s="78"/>
      <c r="V40" s="78"/>
      <c r="W40" s="148">
        <v>0.8</v>
      </c>
      <c r="X40" s="148">
        <f t="shared" si="4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0"/>
        <v>59.6</v>
      </c>
      <c r="D41" s="42">
        <f t="shared" si="10"/>
        <v>45522</v>
      </c>
      <c r="E41" s="192">
        <f t="shared" si="6"/>
        <v>527</v>
      </c>
      <c r="F41" s="127">
        <f t="shared" si="1"/>
        <v>2425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118"/>
      <c r="Q41" s="66"/>
      <c r="R41" s="66"/>
      <c r="S41" s="45">
        <f t="shared" si="7"/>
        <v>527</v>
      </c>
      <c r="T41" s="74">
        <f t="shared" si="8"/>
        <v>17289</v>
      </c>
      <c r="U41" s="78"/>
      <c r="V41" s="78"/>
      <c r="W41" s="148">
        <v>0.8</v>
      </c>
      <c r="X41" s="148">
        <f t="shared" si="4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0"/>
        <v>60.6</v>
      </c>
      <c r="D42" s="42">
        <f t="shared" si="10"/>
        <v>45523</v>
      </c>
      <c r="E42" s="192">
        <f t="shared" si="6"/>
        <v>527</v>
      </c>
      <c r="F42" s="127">
        <f t="shared" si="1"/>
        <v>2425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118"/>
      <c r="Q42" s="66"/>
      <c r="R42" s="66"/>
      <c r="S42" s="45">
        <f t="shared" si="7"/>
        <v>527</v>
      </c>
      <c r="T42" s="74">
        <f t="shared" si="8"/>
        <v>17816</v>
      </c>
      <c r="U42" s="78"/>
      <c r="V42" s="78"/>
      <c r="W42" s="148">
        <v>1</v>
      </c>
      <c r="X42" s="148">
        <f t="shared" si="4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0"/>
        <v>61.6</v>
      </c>
      <c r="D43" s="42">
        <f t="shared" si="10"/>
        <v>45524</v>
      </c>
      <c r="E43" s="192">
        <f t="shared" si="6"/>
        <v>527</v>
      </c>
      <c r="F43" s="127">
        <f t="shared" si="1"/>
        <v>2425</v>
      </c>
      <c r="G43" s="127">
        <f t="shared" si="2"/>
        <v>0</v>
      </c>
      <c r="H43" s="61"/>
      <c r="I43" s="470"/>
      <c r="J43" s="471"/>
      <c r="K43" s="62"/>
      <c r="L43" s="63"/>
      <c r="M43" s="64">
        <v>1500</v>
      </c>
      <c r="N43" s="122">
        <v>0.50497999999999998</v>
      </c>
      <c r="O43" s="121">
        <f t="shared" si="3"/>
        <v>757.47</v>
      </c>
      <c r="P43" s="118"/>
      <c r="Q43" s="66"/>
      <c r="R43" s="66"/>
      <c r="S43" s="45">
        <f t="shared" si="7"/>
        <v>527</v>
      </c>
      <c r="T43" s="74">
        <f t="shared" si="8"/>
        <v>18343</v>
      </c>
      <c r="U43" s="78"/>
      <c r="V43" s="78"/>
      <c r="W43" s="148">
        <v>1</v>
      </c>
      <c r="X43" s="148">
        <f t="shared" si="4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1">C43+1</f>
        <v>62.6</v>
      </c>
      <c r="D44" s="42">
        <f t="shared" si="11"/>
        <v>45525</v>
      </c>
      <c r="E44" s="192">
        <f t="shared" si="6"/>
        <v>527</v>
      </c>
      <c r="F44" s="127">
        <f t="shared" si="1"/>
        <v>2425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118"/>
      <c r="Q44" s="66"/>
      <c r="R44" s="66"/>
      <c r="S44" s="45">
        <f t="shared" si="7"/>
        <v>527</v>
      </c>
      <c r="T44" s="75">
        <f t="shared" si="8"/>
        <v>18870</v>
      </c>
      <c r="U44" s="78"/>
      <c r="V44" s="78"/>
      <c r="W44" s="148">
        <v>1</v>
      </c>
      <c r="X44" s="148">
        <f t="shared" si="4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1"/>
        <v>63.6</v>
      </c>
      <c r="D45" s="42">
        <f t="shared" si="11"/>
        <v>45526</v>
      </c>
      <c r="E45" s="192">
        <f t="shared" si="6"/>
        <v>527</v>
      </c>
      <c r="F45" s="127">
        <f t="shared" si="1"/>
        <v>2425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118"/>
      <c r="Q45" s="66"/>
      <c r="R45" s="66"/>
      <c r="S45" s="45">
        <f t="shared" si="7"/>
        <v>527</v>
      </c>
      <c r="T45" s="74">
        <f>T44+S45</f>
        <v>19397</v>
      </c>
      <c r="U45" s="78"/>
      <c r="V45" s="78"/>
      <c r="W45" s="148">
        <v>1</v>
      </c>
      <c r="X45" s="148">
        <f t="shared" si="4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1"/>
        <v>64.599999999999994</v>
      </c>
      <c r="D46" s="42">
        <f t="shared" si="11"/>
        <v>45527</v>
      </c>
      <c r="E46" s="192">
        <f t="shared" si="6"/>
        <v>527</v>
      </c>
      <c r="F46" s="127">
        <f t="shared" si="1"/>
        <v>2425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118"/>
      <c r="Q46" s="66"/>
      <c r="R46" s="66"/>
      <c r="S46" s="45">
        <f t="shared" si="7"/>
        <v>527</v>
      </c>
      <c r="T46" s="74">
        <f>T45+S46</f>
        <v>19924</v>
      </c>
      <c r="U46" s="78"/>
      <c r="V46" s="78"/>
      <c r="W46" s="148">
        <v>1</v>
      </c>
      <c r="X46" s="148">
        <f t="shared" si="4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1"/>
        <v>65.599999999999994</v>
      </c>
      <c r="D47" s="42">
        <f t="shared" si="11"/>
        <v>45528</v>
      </c>
      <c r="E47" s="192">
        <f t="shared" si="6"/>
        <v>527</v>
      </c>
      <c r="F47" s="127">
        <f t="shared" si="1"/>
        <v>2425</v>
      </c>
      <c r="G47" s="127">
        <f t="shared" si="2"/>
        <v>0</v>
      </c>
      <c r="H47" s="61"/>
      <c r="I47" s="470"/>
      <c r="J47" s="471"/>
      <c r="K47" s="62"/>
      <c r="L47" s="63"/>
      <c r="M47" s="64">
        <v>3000</v>
      </c>
      <c r="N47" s="122">
        <v>0.50497999999999998</v>
      </c>
      <c r="O47" s="121">
        <f t="shared" si="3"/>
        <v>1514.94</v>
      </c>
      <c r="P47" s="118" t="s">
        <v>255</v>
      </c>
      <c r="Q47" s="66"/>
      <c r="R47" s="66"/>
      <c r="S47" s="45">
        <f t="shared" si="7"/>
        <v>527</v>
      </c>
      <c r="T47" s="74">
        <f t="shared" si="8"/>
        <v>20451</v>
      </c>
      <c r="U47" s="78"/>
      <c r="V47" s="78"/>
      <c r="W47" s="148">
        <v>1</v>
      </c>
      <c r="X47" s="148">
        <f t="shared" si="4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1"/>
        <v>66.599999999999994</v>
      </c>
      <c r="D48" s="42">
        <f t="shared" si="11"/>
        <v>45529</v>
      </c>
      <c r="E48" s="192">
        <f t="shared" si="6"/>
        <v>527</v>
      </c>
      <c r="F48" s="127">
        <f t="shared" si="1"/>
        <v>2425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527</v>
      </c>
      <c r="T48" s="74">
        <f t="shared" si="8"/>
        <v>20978</v>
      </c>
      <c r="U48" s="78"/>
      <c r="V48" s="78"/>
      <c r="W48" s="148">
        <v>1</v>
      </c>
      <c r="X48" s="148">
        <f t="shared" si="4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1"/>
        <v>67.599999999999994</v>
      </c>
      <c r="D49" s="42">
        <f t="shared" si="11"/>
        <v>45530</v>
      </c>
      <c r="E49" s="192">
        <f t="shared" si="6"/>
        <v>0</v>
      </c>
      <c r="F49" s="127">
        <f t="shared" si="1"/>
        <v>2425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 t="s">
        <v>260</v>
      </c>
      <c r="Q49" s="66">
        <v>527</v>
      </c>
      <c r="R49" s="66">
        <v>14890</v>
      </c>
      <c r="S49" s="45">
        <f t="shared" si="7"/>
        <v>0</v>
      </c>
      <c r="T49" s="74">
        <f t="shared" si="8"/>
        <v>20978</v>
      </c>
      <c r="U49" s="78"/>
      <c r="V49" s="78"/>
      <c r="W49" s="148">
        <v>1.2</v>
      </c>
      <c r="X49" s="148">
        <f t="shared" si="4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1"/>
        <v>68.599999999999994</v>
      </c>
      <c r="D50" s="42">
        <f t="shared" si="11"/>
        <v>45531</v>
      </c>
      <c r="E50" s="192">
        <f t="shared" si="6"/>
        <v>0</v>
      </c>
      <c r="F50" s="127">
        <f t="shared" si="1"/>
        <v>2425</v>
      </c>
      <c r="G50" s="127">
        <f t="shared" si="2"/>
        <v>0</v>
      </c>
      <c r="H50" s="61"/>
      <c r="I50" s="470"/>
      <c r="J50" s="471"/>
      <c r="K50" s="62"/>
      <c r="L50" s="63"/>
      <c r="M50" s="64">
        <v>-1200</v>
      </c>
      <c r="N50" s="122">
        <v>0.50497999999999998</v>
      </c>
      <c r="O50" s="121">
        <f t="shared" si="3"/>
        <v>-605.976</v>
      </c>
      <c r="P50" s="65" t="s">
        <v>256</v>
      </c>
      <c r="Q50" s="66"/>
      <c r="R50" s="66"/>
      <c r="S50" s="45">
        <f t="shared" si="7"/>
        <v>0</v>
      </c>
      <c r="T50" s="74">
        <f t="shared" si="8"/>
        <v>20978</v>
      </c>
      <c r="U50" s="78"/>
      <c r="V50" s="78"/>
      <c r="W50" s="148">
        <v>1.2</v>
      </c>
      <c r="X50" s="148">
        <f t="shared" si="4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1"/>
        <v>69.599999999999994</v>
      </c>
      <c r="D51" s="42">
        <f t="shared" si="11"/>
        <v>45532</v>
      </c>
      <c r="E51" s="192">
        <f t="shared" si="6"/>
        <v>0</v>
      </c>
      <c r="F51" s="127">
        <f t="shared" si="1"/>
        <v>2425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20978</v>
      </c>
      <c r="U51" s="78"/>
      <c r="V51" s="78"/>
      <c r="W51" s="148">
        <v>1.2</v>
      </c>
      <c r="X51" s="148">
        <f t="shared" si="4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1"/>
        <v>70.599999999999994</v>
      </c>
      <c r="D52" s="42">
        <f t="shared" si="11"/>
        <v>45533</v>
      </c>
      <c r="E52" s="192">
        <f t="shared" si="6"/>
        <v>0</v>
      </c>
      <c r="F52" s="127">
        <f t="shared" si="1"/>
        <v>2425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20978</v>
      </c>
      <c r="U52" s="78"/>
      <c r="V52" s="78"/>
      <c r="W52" s="148">
        <v>1.2</v>
      </c>
      <c r="X52" s="148">
        <f t="shared" si="4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1"/>
        <v>71.599999999999994</v>
      </c>
      <c r="D53" s="42">
        <f t="shared" si="11"/>
        <v>45534</v>
      </c>
      <c r="E53" s="192">
        <f t="shared" si="6"/>
        <v>0</v>
      </c>
      <c r="F53" s="127">
        <f t="shared" si="1"/>
        <v>2425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20978</v>
      </c>
      <c r="U53" s="78"/>
      <c r="V53" s="78"/>
      <c r="W53" s="148">
        <v>1.2</v>
      </c>
      <c r="X53" s="148">
        <f t="shared" si="4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1"/>
        <v>72.599999999999994</v>
      </c>
      <c r="D54" s="42">
        <f t="shared" si="11"/>
        <v>45535</v>
      </c>
      <c r="E54" s="192">
        <f t="shared" si="6"/>
        <v>0</v>
      </c>
      <c r="F54" s="127">
        <f t="shared" si="1"/>
        <v>2425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20978</v>
      </c>
      <c r="U54" s="78"/>
      <c r="V54" s="78"/>
      <c r="W54" s="148">
        <v>1.2</v>
      </c>
      <c r="X54" s="148">
        <f t="shared" si="4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1"/>
        <v>73.599999999999994</v>
      </c>
      <c r="D55" s="42">
        <f t="shared" si="11"/>
        <v>45536</v>
      </c>
      <c r="E55" s="192">
        <f t="shared" si="6"/>
        <v>0</v>
      </c>
      <c r="F55" s="127">
        <f t="shared" si="1"/>
        <v>2425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2">T54+S55</f>
        <v>20978</v>
      </c>
      <c r="U55" s="78"/>
      <c r="V55" s="78"/>
      <c r="W55" s="148">
        <v>1.2</v>
      </c>
      <c r="X55" s="148">
        <f t="shared" si="4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1"/>
        <v>74.599999999999994</v>
      </c>
      <c r="D56" s="42">
        <f t="shared" si="11"/>
        <v>45537</v>
      </c>
      <c r="E56" s="192">
        <f t="shared" si="6"/>
        <v>0</v>
      </c>
      <c r="F56" s="127">
        <f t="shared" si="1"/>
        <v>2425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2"/>
        <v>20978</v>
      </c>
      <c r="U56" s="78"/>
      <c r="V56" s="78"/>
      <c r="W56" s="148">
        <v>1.4</v>
      </c>
      <c r="X56" s="148">
        <f t="shared" si="4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1"/>
        <v>75.599999999999994</v>
      </c>
      <c r="D57" s="42">
        <f t="shared" si="11"/>
        <v>45538</v>
      </c>
      <c r="E57" s="192">
        <f>E56-H56-Q57</f>
        <v>0</v>
      </c>
      <c r="F57" s="127">
        <f t="shared" si="1"/>
        <v>2425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2"/>
        <v>20978</v>
      </c>
      <c r="U57" s="78"/>
      <c r="V57" s="78"/>
      <c r="W57" s="148">
        <v>1.4</v>
      </c>
      <c r="X57" s="148">
        <f t="shared" si="4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1"/>
        <v>76.599999999999994</v>
      </c>
      <c r="D58" s="44">
        <f t="shared" si="11"/>
        <v>45539</v>
      </c>
      <c r="E58" s="192">
        <f>E57-H57-Q58</f>
        <v>0</v>
      </c>
      <c r="F58" s="127">
        <f t="shared" si="1"/>
        <v>2425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2"/>
        <v>20978</v>
      </c>
      <c r="U58" s="78"/>
      <c r="V58" s="78"/>
      <c r="W58" s="150">
        <v>1.4</v>
      </c>
      <c r="X58" s="148">
        <f t="shared" si="4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20.119999999999994</v>
      </c>
      <c r="H59" s="46">
        <f>SUM(H10:H58)</f>
        <v>5</v>
      </c>
      <c r="I59" s="485"/>
      <c r="J59" s="486"/>
      <c r="K59" s="480">
        <f>SUM(K10:M58)</f>
        <v>17650</v>
      </c>
      <c r="L59" s="481"/>
      <c r="M59" s="482"/>
      <c r="N59" s="120"/>
      <c r="O59" s="120">
        <f>SUM(O10:O58)</f>
        <v>10204.6</v>
      </c>
      <c r="P59" s="47"/>
      <c r="Q59" s="48">
        <f>SUM(Q10:Q58)</f>
        <v>627</v>
      </c>
      <c r="R59" s="48">
        <f>SUM(R10:R58)</f>
        <v>15712</v>
      </c>
      <c r="S59" s="49"/>
      <c r="T59" s="77">
        <f t="shared" si="12"/>
        <v>20978</v>
      </c>
      <c r="U59" s="78"/>
      <c r="V59" s="78"/>
      <c r="W59" s="151"/>
      <c r="X59" s="152"/>
      <c r="Y59" s="154">
        <f>SUM(Y10:Y30)</f>
        <v>300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5900-000000000000}">
      <formula1>$AA$10:$AA$25</formula1>
    </dataValidation>
  </dataValidation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rgb="FF00B050"/>
  </sheetPr>
  <dimension ref="A1:AL101"/>
  <sheetViews>
    <sheetView topLeftCell="M1" workbookViewId="0">
      <selection activeCell="O59" sqref="O59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7.85546875" customWidth="1"/>
    <col min="17" max="17" width="10.7109375" customWidth="1"/>
    <col min="18" max="18" width="30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2424</v>
      </c>
      <c r="E2" s="445"/>
      <c r="F2" s="446"/>
      <c r="G2" s="139"/>
      <c r="H2" s="413" t="s">
        <v>2</v>
      </c>
      <c r="I2" s="414"/>
      <c r="J2" s="442">
        <v>589</v>
      </c>
      <c r="K2" s="443"/>
      <c r="L2" s="29" t="s">
        <v>3</v>
      </c>
      <c r="M2" s="165">
        <f>T59</f>
        <v>20624</v>
      </c>
      <c r="N2" s="29" t="s">
        <v>14</v>
      </c>
      <c r="O2" s="181">
        <f>K59</f>
        <v>17900</v>
      </c>
      <c r="P2" s="29" t="s">
        <v>40</v>
      </c>
      <c r="Q2" s="53"/>
      <c r="R2" s="186" t="s">
        <v>236</v>
      </c>
      <c r="S2" s="160">
        <f>Y59</f>
        <v>143.1</v>
      </c>
      <c r="AB2">
        <f>SUM(H10:H20)</f>
        <v>4</v>
      </c>
    </row>
    <row r="3" spans="1:38" ht="18.75" x14ac:dyDescent="0.3">
      <c r="A3" s="387" t="s">
        <v>46</v>
      </c>
      <c r="B3" s="388"/>
      <c r="C3" s="389"/>
      <c r="D3" s="447" t="s">
        <v>55</v>
      </c>
      <c r="E3" s="448"/>
      <c r="F3" s="449"/>
      <c r="G3" s="140"/>
      <c r="H3" s="392" t="s">
        <v>4</v>
      </c>
      <c r="I3" s="393"/>
      <c r="J3" s="440">
        <v>4234</v>
      </c>
      <c r="K3" s="441"/>
      <c r="L3" s="28" t="s">
        <v>113</v>
      </c>
      <c r="M3" s="166">
        <f>J3/J2</f>
        <v>7.1884550084889645</v>
      </c>
      <c r="N3" s="171" t="s">
        <v>15</v>
      </c>
      <c r="O3" s="182">
        <f>(O2/(J7-J3))</f>
        <v>1.5582832767476278</v>
      </c>
      <c r="P3" s="171" t="s">
        <v>41</v>
      </c>
      <c r="Q3" s="54"/>
      <c r="R3" s="187" t="s">
        <v>237</v>
      </c>
      <c r="S3" s="161">
        <f>G59</f>
        <v>7.8599999999999985</v>
      </c>
    </row>
    <row r="4" spans="1:38" ht="18.75" x14ac:dyDescent="0.3">
      <c r="A4" s="387" t="s">
        <v>5</v>
      </c>
      <c r="B4" s="388"/>
      <c r="C4" s="389"/>
      <c r="D4" s="436">
        <v>45484</v>
      </c>
      <c r="E4" s="437"/>
      <c r="F4" s="438"/>
      <c r="G4" s="138"/>
      <c r="H4" s="433" t="s">
        <v>6</v>
      </c>
      <c r="I4" s="434"/>
      <c r="J4" s="395">
        <f>H59</f>
        <v>5</v>
      </c>
      <c r="K4" s="435"/>
      <c r="L4" s="30" t="s">
        <v>7</v>
      </c>
      <c r="M4" s="167">
        <f>(SUM(H10:H20)/J2)+(SUM(H21:H58)/(J2-J5-AB2))</f>
        <v>8.6708707252000968E-3</v>
      </c>
      <c r="N4" s="175" t="s">
        <v>111</v>
      </c>
      <c r="O4" s="183">
        <f>O59</f>
        <v>10327.013999999997</v>
      </c>
      <c r="P4" s="172" t="s">
        <v>39</v>
      </c>
      <c r="Q4" s="54"/>
      <c r="R4" s="187" t="s">
        <v>242</v>
      </c>
      <c r="S4" s="161">
        <f>O2-S3-S2</f>
        <v>17749.04</v>
      </c>
    </row>
    <row r="5" spans="1:38" ht="18.75" x14ac:dyDescent="0.3">
      <c r="A5" s="387" t="s">
        <v>8</v>
      </c>
      <c r="B5" s="388"/>
      <c r="C5" s="389"/>
      <c r="D5" s="436">
        <v>45523</v>
      </c>
      <c r="E5" s="437"/>
      <c r="F5" s="438"/>
      <c r="G5" s="138"/>
      <c r="H5" s="433" t="s">
        <v>106</v>
      </c>
      <c r="I5" s="434"/>
      <c r="J5" s="395">
        <f>SUM(Q10:Q25)</f>
        <v>53</v>
      </c>
      <c r="K5" s="435"/>
      <c r="L5" s="30" t="s">
        <v>10</v>
      </c>
      <c r="M5" s="168">
        <f>((J7-J3)/M2)*1000</f>
        <v>556.97245927075255</v>
      </c>
      <c r="N5" s="173" t="s">
        <v>112</v>
      </c>
      <c r="O5" s="184">
        <f>O4/(J7-J3)</f>
        <v>0.89901749804126385</v>
      </c>
      <c r="P5" s="173" t="s">
        <v>42</v>
      </c>
      <c r="Q5" s="54"/>
      <c r="R5" s="187" t="s">
        <v>238</v>
      </c>
      <c r="S5" s="161">
        <f>S4/J6</f>
        <v>33.425687382297554</v>
      </c>
    </row>
    <row r="6" spans="1:38" ht="18.75" x14ac:dyDescent="0.3">
      <c r="A6" s="387" t="s">
        <v>11</v>
      </c>
      <c r="B6" s="388"/>
      <c r="C6" s="389"/>
      <c r="D6" s="447">
        <v>29.3</v>
      </c>
      <c r="E6" s="448"/>
      <c r="F6" s="449"/>
      <c r="G6" s="140"/>
      <c r="H6" s="433" t="s">
        <v>107</v>
      </c>
      <c r="I6" s="434"/>
      <c r="J6" s="395">
        <f>Q59-J5</f>
        <v>531</v>
      </c>
      <c r="K6" s="435"/>
      <c r="L6" s="28" t="s">
        <v>109</v>
      </c>
      <c r="M6" s="169">
        <f>SUM(R40:R58)/SUM(Q40:Q58)</f>
        <v>28.817325800376647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68.3</v>
      </c>
      <c r="E7" s="464"/>
      <c r="F7" s="465"/>
      <c r="G7" s="141"/>
      <c r="H7" s="459" t="s">
        <v>12</v>
      </c>
      <c r="I7" s="460"/>
      <c r="J7" s="461">
        <f>R59</f>
        <v>15721</v>
      </c>
      <c r="K7" s="462"/>
      <c r="L7" s="31" t="s">
        <v>110</v>
      </c>
      <c r="M7" s="170">
        <f>SUM(R10:R25)/SUM(Q10:Q25)</f>
        <v>7.9056603773584904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29.3</v>
      </c>
      <c r="D10" s="41">
        <f>D4</f>
        <v>45484</v>
      </c>
      <c r="E10" s="192">
        <f>J2</f>
        <v>589</v>
      </c>
      <c r="F10" s="127">
        <f>D$2</f>
        <v>2424</v>
      </c>
      <c r="G10" s="127">
        <f>H10*X10</f>
        <v>0</v>
      </c>
      <c r="H10" s="55"/>
      <c r="I10" s="468"/>
      <c r="J10" s="469"/>
      <c r="K10" s="56">
        <v>2400</v>
      </c>
      <c r="L10" s="57"/>
      <c r="M10" s="58"/>
      <c r="N10" s="121">
        <v>0.70935999999999999</v>
      </c>
      <c r="O10" s="121">
        <f>SUM(K10:M10)*N10</f>
        <v>1702.4639999999999</v>
      </c>
      <c r="P10" s="119" t="s">
        <v>173</v>
      </c>
      <c r="Q10" s="60"/>
      <c r="R10" s="60"/>
      <c r="S10" s="45">
        <f>E10-H10-Q10</f>
        <v>589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30.3</v>
      </c>
      <c r="D11" s="42">
        <f>D10+1</f>
        <v>45485</v>
      </c>
      <c r="E11" s="192">
        <f>E10-H10-Q11</f>
        <v>589</v>
      </c>
      <c r="F11" s="127">
        <f t="shared" ref="F11:F58" si="1">D$2</f>
        <v>2424</v>
      </c>
      <c r="G11" s="127">
        <f t="shared" ref="G11:G58" si="2">H11*X11</f>
        <v>0.5</v>
      </c>
      <c r="H11" s="61">
        <v>2</v>
      </c>
      <c r="I11" s="470" t="s">
        <v>149</v>
      </c>
      <c r="J11" s="471"/>
      <c r="K11" s="62"/>
      <c r="L11" s="63"/>
      <c r="M11" s="64"/>
      <c r="N11" s="122"/>
      <c r="O11" s="121">
        <f t="shared" ref="O11:O58" si="3">SUM(K11:M11)*N11</f>
        <v>0</v>
      </c>
      <c r="P11" s="118" t="s">
        <v>231</v>
      </c>
      <c r="Q11" s="66"/>
      <c r="R11" s="66"/>
      <c r="S11" s="45">
        <f>S10-H11-Q11</f>
        <v>587</v>
      </c>
      <c r="T11" s="74">
        <f>T10+S11</f>
        <v>587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31.3</v>
      </c>
      <c r="D12" s="42">
        <f t="shared" si="5"/>
        <v>45486</v>
      </c>
      <c r="E12" s="192">
        <f t="shared" ref="E12:E56" si="6">E11-H11-Q12</f>
        <v>587</v>
      </c>
      <c r="F12" s="127">
        <f t="shared" si="1"/>
        <v>2424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118" t="s">
        <v>231</v>
      </c>
      <c r="Q12" s="66"/>
      <c r="R12" s="66"/>
      <c r="S12" s="45">
        <f t="shared" ref="S12:S58" si="7">S11-H12-Q12</f>
        <v>587</v>
      </c>
      <c r="T12" s="74">
        <f t="shared" ref="T12:T51" si="8">T11+S12</f>
        <v>1174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32.299999999999997</v>
      </c>
      <c r="D13" s="42">
        <f t="shared" si="5"/>
        <v>45487</v>
      </c>
      <c r="E13" s="192">
        <f t="shared" si="6"/>
        <v>587</v>
      </c>
      <c r="F13" s="127">
        <f t="shared" si="1"/>
        <v>2424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 t="s">
        <v>231</v>
      </c>
      <c r="Q13" s="66"/>
      <c r="R13" s="66"/>
      <c r="S13" s="45">
        <f>S12-H13-Q13</f>
        <v>587</v>
      </c>
      <c r="T13" s="74">
        <f t="shared" si="8"/>
        <v>1761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33.299999999999997</v>
      </c>
      <c r="D14" s="42">
        <f t="shared" si="5"/>
        <v>45488</v>
      </c>
      <c r="E14" s="192">
        <f t="shared" si="6"/>
        <v>587</v>
      </c>
      <c r="F14" s="127">
        <f t="shared" si="1"/>
        <v>2424</v>
      </c>
      <c r="G14" s="127">
        <f t="shared" si="2"/>
        <v>1.1000000000000001</v>
      </c>
      <c r="H14" s="61">
        <v>1</v>
      </c>
      <c r="I14" s="470" t="s">
        <v>148</v>
      </c>
      <c r="J14" s="471"/>
      <c r="K14" s="62"/>
      <c r="L14" s="63"/>
      <c r="M14" s="64"/>
      <c r="N14" s="122"/>
      <c r="O14" s="121">
        <f t="shared" si="3"/>
        <v>0</v>
      </c>
      <c r="P14" s="118" t="s">
        <v>247</v>
      </c>
      <c r="Q14" s="66"/>
      <c r="R14" s="66"/>
      <c r="S14" s="45">
        <f t="shared" si="7"/>
        <v>586</v>
      </c>
      <c r="T14" s="74">
        <f t="shared" si="8"/>
        <v>2347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34.299999999999997</v>
      </c>
      <c r="D15" s="42">
        <f t="shared" si="5"/>
        <v>45489</v>
      </c>
      <c r="E15" s="192">
        <f>E14-H14-Q15</f>
        <v>586</v>
      </c>
      <c r="F15" s="127">
        <f t="shared" si="1"/>
        <v>2424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118" t="s">
        <v>230</v>
      </c>
      <c r="Q15" s="66"/>
      <c r="R15" s="66"/>
      <c r="S15" s="45">
        <f t="shared" si="7"/>
        <v>586</v>
      </c>
      <c r="T15" s="74">
        <f t="shared" si="8"/>
        <v>2933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35.299999999999997</v>
      </c>
      <c r="D16" s="42">
        <f t="shared" si="5"/>
        <v>45490</v>
      </c>
      <c r="E16" s="192">
        <f t="shared" si="6"/>
        <v>586</v>
      </c>
      <c r="F16" s="127">
        <f t="shared" si="1"/>
        <v>2424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118"/>
      <c r="Q16" s="66"/>
      <c r="R16" s="66"/>
      <c r="S16" s="45">
        <f t="shared" si="7"/>
        <v>586</v>
      </c>
      <c r="T16" s="75">
        <f t="shared" si="8"/>
        <v>3519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36.299999999999997</v>
      </c>
      <c r="D17" s="42">
        <f t="shared" si="5"/>
        <v>45491</v>
      </c>
      <c r="E17" s="192">
        <f t="shared" si="6"/>
        <v>586</v>
      </c>
      <c r="F17" s="127">
        <f t="shared" si="1"/>
        <v>2424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118"/>
      <c r="Q17" s="66"/>
      <c r="R17" s="66"/>
      <c r="S17" s="45">
        <f t="shared" si="7"/>
        <v>586</v>
      </c>
      <c r="T17" s="74">
        <f t="shared" si="8"/>
        <v>4105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37.299999999999997</v>
      </c>
      <c r="D18" s="42">
        <f t="shared" si="5"/>
        <v>45492</v>
      </c>
      <c r="E18" s="192">
        <f>E17-H17-Q18</f>
        <v>586</v>
      </c>
      <c r="F18" s="127">
        <f t="shared" si="1"/>
        <v>2424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118"/>
      <c r="Q18" s="66"/>
      <c r="R18" s="66"/>
      <c r="S18" s="45">
        <f t="shared" si="7"/>
        <v>586</v>
      </c>
      <c r="T18" s="74">
        <f t="shared" si="8"/>
        <v>4691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38.299999999999997</v>
      </c>
      <c r="D19" s="42">
        <f t="shared" si="5"/>
        <v>45493</v>
      </c>
      <c r="E19" s="192">
        <f t="shared" si="6"/>
        <v>533</v>
      </c>
      <c r="F19" s="127">
        <f t="shared" si="1"/>
        <v>2424</v>
      </c>
      <c r="G19" s="127">
        <f t="shared" si="2"/>
        <v>2.5999999999999996</v>
      </c>
      <c r="H19" s="61">
        <v>1</v>
      </c>
      <c r="I19" s="470" t="s">
        <v>160</v>
      </c>
      <c r="J19" s="471"/>
      <c r="K19" s="62"/>
      <c r="L19" s="63"/>
      <c r="M19" s="64"/>
      <c r="N19" s="122"/>
      <c r="O19" s="121">
        <f t="shared" si="3"/>
        <v>0</v>
      </c>
      <c r="P19" s="118" t="s">
        <v>245</v>
      </c>
      <c r="Q19" s="66">
        <v>53</v>
      </c>
      <c r="R19" s="66">
        <v>419</v>
      </c>
      <c r="S19" s="45">
        <f t="shared" si="7"/>
        <v>532</v>
      </c>
      <c r="T19" s="74">
        <f t="shared" si="8"/>
        <v>5223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143.1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39.299999999999997</v>
      </c>
      <c r="D20" s="42">
        <f t="shared" si="5"/>
        <v>45494</v>
      </c>
      <c r="E20" s="192">
        <f t="shared" si="6"/>
        <v>532</v>
      </c>
      <c r="F20" s="127">
        <f t="shared" si="1"/>
        <v>2424</v>
      </c>
      <c r="G20" s="127">
        <f t="shared" si="2"/>
        <v>0</v>
      </c>
      <c r="H20" s="61"/>
      <c r="I20" s="470"/>
      <c r="J20" s="471"/>
      <c r="K20" s="62"/>
      <c r="L20" s="63">
        <v>3000</v>
      </c>
      <c r="M20" s="64"/>
      <c r="N20" s="122">
        <v>0.60465000000000002</v>
      </c>
      <c r="O20" s="121">
        <f t="shared" si="3"/>
        <v>1813.95</v>
      </c>
      <c r="P20" s="118"/>
      <c r="Q20" s="66"/>
      <c r="R20" s="66"/>
      <c r="S20" s="45">
        <f t="shared" si="7"/>
        <v>532</v>
      </c>
      <c r="T20" s="74">
        <f t="shared" si="8"/>
        <v>5755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40.299999999999997</v>
      </c>
      <c r="D21" s="42">
        <f t="shared" si="5"/>
        <v>45495</v>
      </c>
      <c r="E21" s="192">
        <f t="shared" si="6"/>
        <v>532</v>
      </c>
      <c r="F21" s="127">
        <f t="shared" si="1"/>
        <v>2424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118"/>
      <c r="Q21" s="66"/>
      <c r="R21" s="66"/>
      <c r="S21" s="45">
        <f t="shared" si="7"/>
        <v>532</v>
      </c>
      <c r="T21" s="74">
        <f t="shared" si="8"/>
        <v>6287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41.3</v>
      </c>
      <c r="D22" s="42">
        <f t="shared" si="5"/>
        <v>45496</v>
      </c>
      <c r="E22" s="192">
        <f t="shared" si="6"/>
        <v>532</v>
      </c>
      <c r="F22" s="127">
        <f t="shared" si="1"/>
        <v>2424</v>
      </c>
      <c r="G22" s="127">
        <f t="shared" si="2"/>
        <v>3.6599999999999993</v>
      </c>
      <c r="H22" s="61">
        <v>1</v>
      </c>
      <c r="I22" s="470" t="s">
        <v>80</v>
      </c>
      <c r="J22" s="471"/>
      <c r="K22" s="62"/>
      <c r="L22" s="63"/>
      <c r="M22" s="64"/>
      <c r="N22" s="122"/>
      <c r="O22" s="121">
        <f t="shared" si="3"/>
        <v>0</v>
      </c>
      <c r="P22" s="118"/>
      <c r="Q22" s="66"/>
      <c r="R22" s="66"/>
      <c r="S22" s="45">
        <f t="shared" si="7"/>
        <v>531</v>
      </c>
      <c r="T22" s="74">
        <f t="shared" si="8"/>
        <v>6818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42.3</v>
      </c>
      <c r="D23" s="42">
        <f t="shared" si="5"/>
        <v>45497</v>
      </c>
      <c r="E23" s="192">
        <f t="shared" si="6"/>
        <v>531</v>
      </c>
      <c r="F23" s="127">
        <f t="shared" si="1"/>
        <v>2424</v>
      </c>
      <c r="G23" s="127">
        <f t="shared" si="2"/>
        <v>0</v>
      </c>
      <c r="H23" s="61"/>
      <c r="I23" s="470"/>
      <c r="J23" s="471"/>
      <c r="K23" s="62"/>
      <c r="L23" s="63">
        <v>2000</v>
      </c>
      <c r="M23" s="64"/>
      <c r="N23" s="122">
        <v>0.60465000000000002</v>
      </c>
      <c r="O23" s="121">
        <f t="shared" si="3"/>
        <v>1209.3</v>
      </c>
      <c r="P23" s="118"/>
      <c r="Q23" s="66"/>
      <c r="R23" s="66"/>
      <c r="S23" s="45">
        <f t="shared" si="7"/>
        <v>531</v>
      </c>
      <c r="T23" s="75">
        <f t="shared" si="8"/>
        <v>7349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43.3</v>
      </c>
      <c r="D24" s="42">
        <f t="shared" si="5"/>
        <v>45498</v>
      </c>
      <c r="E24" s="192">
        <f t="shared" si="6"/>
        <v>531</v>
      </c>
      <c r="F24" s="127">
        <f t="shared" si="1"/>
        <v>2424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118"/>
      <c r="Q24" s="66"/>
      <c r="R24" s="66"/>
      <c r="S24" s="45">
        <f t="shared" si="7"/>
        <v>531</v>
      </c>
      <c r="T24" s="74">
        <f t="shared" si="8"/>
        <v>7880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44.3</v>
      </c>
      <c r="D25" s="42">
        <f t="shared" si="5"/>
        <v>45499</v>
      </c>
      <c r="E25" s="192">
        <f t="shared" si="6"/>
        <v>531</v>
      </c>
      <c r="F25" s="127">
        <f t="shared" si="1"/>
        <v>2424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118"/>
      <c r="Q25" s="66"/>
      <c r="R25" s="66"/>
      <c r="S25" s="45">
        <f t="shared" si="7"/>
        <v>531</v>
      </c>
      <c r="T25" s="74">
        <f t="shared" si="8"/>
        <v>8411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45.3</v>
      </c>
      <c r="D26" s="42">
        <f t="shared" si="5"/>
        <v>45500</v>
      </c>
      <c r="E26" s="192">
        <f t="shared" si="6"/>
        <v>531</v>
      </c>
      <c r="F26" s="127">
        <f t="shared" si="1"/>
        <v>2424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118"/>
      <c r="Q26" s="66"/>
      <c r="R26" s="66"/>
      <c r="S26" s="45">
        <f t="shared" si="7"/>
        <v>531</v>
      </c>
      <c r="T26" s="74">
        <f t="shared" si="8"/>
        <v>8942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46.3</v>
      </c>
      <c r="D27" s="42">
        <f t="shared" si="5"/>
        <v>45501</v>
      </c>
      <c r="E27" s="192">
        <f t="shared" si="6"/>
        <v>531</v>
      </c>
      <c r="F27" s="127">
        <f t="shared" si="1"/>
        <v>2424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118"/>
      <c r="Q27" s="66"/>
      <c r="R27" s="66"/>
      <c r="S27" s="45">
        <f t="shared" si="7"/>
        <v>531</v>
      </c>
      <c r="T27" s="74">
        <f t="shared" si="8"/>
        <v>9473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47.3</v>
      </c>
      <c r="D28" s="42">
        <f t="shared" si="11"/>
        <v>45502</v>
      </c>
      <c r="E28" s="192">
        <f t="shared" si="6"/>
        <v>531</v>
      </c>
      <c r="F28" s="127">
        <f t="shared" si="1"/>
        <v>2424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118"/>
      <c r="Q28" s="66"/>
      <c r="R28" s="66"/>
      <c r="S28" s="45">
        <f t="shared" si="7"/>
        <v>531</v>
      </c>
      <c r="T28" s="74">
        <f t="shared" si="8"/>
        <v>10004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48.3</v>
      </c>
      <c r="D29" s="42">
        <f t="shared" si="11"/>
        <v>45503</v>
      </c>
      <c r="E29" s="192">
        <f t="shared" si="6"/>
        <v>531</v>
      </c>
      <c r="F29" s="127">
        <f t="shared" si="1"/>
        <v>2424</v>
      </c>
      <c r="G29" s="127">
        <f t="shared" si="2"/>
        <v>0</v>
      </c>
      <c r="H29" s="61"/>
      <c r="I29" s="470"/>
      <c r="J29" s="471"/>
      <c r="K29" s="62"/>
      <c r="L29" s="63">
        <v>3000</v>
      </c>
      <c r="M29" s="64"/>
      <c r="N29" s="122">
        <v>0.60465000000000002</v>
      </c>
      <c r="O29" s="121">
        <f t="shared" si="3"/>
        <v>1813.95</v>
      </c>
      <c r="P29" s="118"/>
      <c r="Q29" s="66"/>
      <c r="R29" s="66"/>
      <c r="S29" s="45">
        <f t="shared" si="7"/>
        <v>531</v>
      </c>
      <c r="T29" s="74">
        <f t="shared" si="8"/>
        <v>10535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49.3</v>
      </c>
      <c r="D30" s="42">
        <f t="shared" si="11"/>
        <v>45504</v>
      </c>
      <c r="E30" s="192">
        <f t="shared" si="6"/>
        <v>531</v>
      </c>
      <c r="F30" s="127">
        <f t="shared" si="1"/>
        <v>2424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118"/>
      <c r="Q30" s="66"/>
      <c r="R30" s="66"/>
      <c r="S30" s="45">
        <f t="shared" si="7"/>
        <v>531</v>
      </c>
      <c r="T30" s="75">
        <f t="shared" si="8"/>
        <v>11066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50.3</v>
      </c>
      <c r="D31" s="42">
        <f t="shared" si="11"/>
        <v>45505</v>
      </c>
      <c r="E31" s="192">
        <f t="shared" si="6"/>
        <v>531</v>
      </c>
      <c r="F31" s="127">
        <f t="shared" si="1"/>
        <v>2424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118"/>
      <c r="Q31" s="66"/>
      <c r="R31" s="66"/>
      <c r="S31" s="45">
        <f t="shared" si="7"/>
        <v>531</v>
      </c>
      <c r="T31" s="74">
        <f t="shared" si="8"/>
        <v>11597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51.3</v>
      </c>
      <c r="D32" s="42">
        <f t="shared" si="11"/>
        <v>45506</v>
      </c>
      <c r="E32" s="192">
        <f t="shared" si="6"/>
        <v>531</v>
      </c>
      <c r="F32" s="127">
        <f t="shared" si="1"/>
        <v>2424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531</v>
      </c>
      <c r="T32" s="74">
        <f t="shared" si="8"/>
        <v>12128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52.3</v>
      </c>
      <c r="D33" s="42">
        <f t="shared" si="11"/>
        <v>45507</v>
      </c>
      <c r="E33" s="192">
        <f t="shared" si="6"/>
        <v>531</v>
      </c>
      <c r="F33" s="127">
        <f t="shared" si="1"/>
        <v>2424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531</v>
      </c>
      <c r="T33" s="74">
        <f t="shared" si="8"/>
        <v>12659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53.3</v>
      </c>
      <c r="D34" s="42">
        <f t="shared" si="11"/>
        <v>45508</v>
      </c>
      <c r="E34" s="192">
        <f t="shared" si="6"/>
        <v>531</v>
      </c>
      <c r="F34" s="127">
        <f t="shared" si="1"/>
        <v>2424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531</v>
      </c>
      <c r="T34" s="74">
        <f t="shared" si="8"/>
        <v>13190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54.3</v>
      </c>
      <c r="D35" s="42">
        <f t="shared" si="11"/>
        <v>45509</v>
      </c>
      <c r="E35" s="192">
        <f t="shared" si="6"/>
        <v>531</v>
      </c>
      <c r="F35" s="127">
        <f t="shared" si="1"/>
        <v>2424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531</v>
      </c>
      <c r="T35" s="74">
        <f t="shared" si="8"/>
        <v>13721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55.3</v>
      </c>
      <c r="D36" s="42">
        <f t="shared" si="11"/>
        <v>45510</v>
      </c>
      <c r="E36" s="192">
        <f t="shared" si="6"/>
        <v>531</v>
      </c>
      <c r="F36" s="127">
        <f t="shared" si="1"/>
        <v>2424</v>
      </c>
      <c r="G36" s="127">
        <f t="shared" si="2"/>
        <v>0</v>
      </c>
      <c r="H36" s="61"/>
      <c r="I36" s="470"/>
      <c r="J36" s="471"/>
      <c r="K36" s="62"/>
      <c r="L36" s="63"/>
      <c r="M36" s="64">
        <v>3000</v>
      </c>
      <c r="N36" s="122">
        <v>0.50497999999999998</v>
      </c>
      <c r="O36" s="121">
        <f t="shared" si="3"/>
        <v>1514.94</v>
      </c>
      <c r="P36" s="65"/>
      <c r="Q36" s="66"/>
      <c r="R36" s="66"/>
      <c r="S36" s="45">
        <f t="shared" si="7"/>
        <v>531</v>
      </c>
      <c r="T36" s="74">
        <f t="shared" si="8"/>
        <v>14252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56.3</v>
      </c>
      <c r="D37" s="42">
        <f t="shared" si="11"/>
        <v>45511</v>
      </c>
      <c r="E37" s="192">
        <f t="shared" si="6"/>
        <v>531</v>
      </c>
      <c r="F37" s="127">
        <f t="shared" si="1"/>
        <v>2424</v>
      </c>
      <c r="G37" s="127">
        <f t="shared" si="2"/>
        <v>0</v>
      </c>
      <c r="H37" s="61"/>
      <c r="I37" s="470"/>
      <c r="J37" s="471"/>
      <c r="K37" s="62"/>
      <c r="L37" s="63"/>
      <c r="M37" s="64">
        <v>1500</v>
      </c>
      <c r="N37" s="122">
        <v>0.50497999999999998</v>
      </c>
      <c r="O37" s="121">
        <f t="shared" si="3"/>
        <v>757.47</v>
      </c>
      <c r="P37" s="65"/>
      <c r="Q37" s="66"/>
      <c r="R37" s="66"/>
      <c r="S37" s="45">
        <f t="shared" si="7"/>
        <v>531</v>
      </c>
      <c r="T37" s="75">
        <f t="shared" si="8"/>
        <v>14783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57.3</v>
      </c>
      <c r="D38" s="42">
        <f t="shared" si="11"/>
        <v>45512</v>
      </c>
      <c r="E38" s="192">
        <f t="shared" si="6"/>
        <v>531</v>
      </c>
      <c r="F38" s="127">
        <f t="shared" si="1"/>
        <v>2424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531</v>
      </c>
      <c r="T38" s="74">
        <f t="shared" si="8"/>
        <v>15314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58.3</v>
      </c>
      <c r="D39" s="42">
        <f t="shared" si="11"/>
        <v>45513</v>
      </c>
      <c r="E39" s="192">
        <f t="shared" si="6"/>
        <v>531</v>
      </c>
      <c r="F39" s="127">
        <f t="shared" si="1"/>
        <v>2424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531</v>
      </c>
      <c r="T39" s="74">
        <f t="shared" si="8"/>
        <v>15845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59.3</v>
      </c>
      <c r="D40" s="42">
        <f t="shared" si="11"/>
        <v>45514</v>
      </c>
      <c r="E40" s="192">
        <f t="shared" si="6"/>
        <v>531</v>
      </c>
      <c r="F40" s="127">
        <f t="shared" si="1"/>
        <v>2424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531</v>
      </c>
      <c r="T40" s="74">
        <f t="shared" si="8"/>
        <v>16376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60.3</v>
      </c>
      <c r="D41" s="42">
        <f t="shared" si="11"/>
        <v>45515</v>
      </c>
      <c r="E41" s="192">
        <f t="shared" si="6"/>
        <v>531</v>
      </c>
      <c r="F41" s="127">
        <f t="shared" si="1"/>
        <v>2424</v>
      </c>
      <c r="G41" s="127">
        <f t="shared" si="2"/>
        <v>0</v>
      </c>
      <c r="H41" s="61"/>
      <c r="I41" s="470"/>
      <c r="J41" s="471"/>
      <c r="K41" s="62"/>
      <c r="L41" s="63"/>
      <c r="M41" s="64">
        <v>2000</v>
      </c>
      <c r="N41" s="122">
        <v>0.50497999999999998</v>
      </c>
      <c r="O41" s="121">
        <f t="shared" si="3"/>
        <v>1009.9599999999999</v>
      </c>
      <c r="P41" s="65"/>
      <c r="Q41" s="66"/>
      <c r="R41" s="66"/>
      <c r="S41" s="45">
        <f t="shared" si="7"/>
        <v>531</v>
      </c>
      <c r="T41" s="74">
        <f t="shared" si="8"/>
        <v>16907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61.3</v>
      </c>
      <c r="D42" s="42">
        <f t="shared" si="11"/>
        <v>45516</v>
      </c>
      <c r="E42" s="192">
        <f t="shared" si="6"/>
        <v>531</v>
      </c>
      <c r="F42" s="127">
        <f t="shared" si="1"/>
        <v>2424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531</v>
      </c>
      <c r="T42" s="74">
        <f t="shared" si="8"/>
        <v>17438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62.3</v>
      </c>
      <c r="D43" s="42">
        <f t="shared" si="11"/>
        <v>45517</v>
      </c>
      <c r="E43" s="192">
        <f t="shared" si="6"/>
        <v>531</v>
      </c>
      <c r="F43" s="127">
        <f t="shared" si="1"/>
        <v>2424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531</v>
      </c>
      <c r="T43" s="74">
        <f t="shared" si="8"/>
        <v>17969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63.3</v>
      </c>
      <c r="D44" s="42">
        <f t="shared" si="13"/>
        <v>45518</v>
      </c>
      <c r="E44" s="192">
        <f t="shared" si="6"/>
        <v>531</v>
      </c>
      <c r="F44" s="127">
        <f t="shared" si="1"/>
        <v>2424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531</v>
      </c>
      <c r="T44" s="75">
        <f t="shared" si="8"/>
        <v>18500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64.3</v>
      </c>
      <c r="D45" s="42">
        <f t="shared" si="13"/>
        <v>45519</v>
      </c>
      <c r="E45" s="192">
        <f t="shared" si="6"/>
        <v>531</v>
      </c>
      <c r="F45" s="127">
        <f t="shared" si="1"/>
        <v>2424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531</v>
      </c>
      <c r="T45" s="74">
        <f>T44+S45</f>
        <v>19031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65.3</v>
      </c>
      <c r="D46" s="42">
        <f t="shared" si="13"/>
        <v>45520</v>
      </c>
      <c r="E46" s="192">
        <f t="shared" si="6"/>
        <v>531</v>
      </c>
      <c r="F46" s="127">
        <f t="shared" si="1"/>
        <v>2424</v>
      </c>
      <c r="G46" s="127">
        <f t="shared" si="2"/>
        <v>0</v>
      </c>
      <c r="H46" s="61"/>
      <c r="I46" s="470"/>
      <c r="J46" s="471"/>
      <c r="K46" s="62"/>
      <c r="L46" s="63"/>
      <c r="M46" s="64">
        <v>1000</v>
      </c>
      <c r="N46" s="122">
        <v>0.50497999999999998</v>
      </c>
      <c r="O46" s="121">
        <f t="shared" si="3"/>
        <v>504.97999999999996</v>
      </c>
      <c r="P46" s="65"/>
      <c r="Q46" s="66"/>
      <c r="R46" s="66"/>
      <c r="S46" s="45">
        <f t="shared" si="7"/>
        <v>531</v>
      </c>
      <c r="T46" s="74">
        <f>T45+S46</f>
        <v>19562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66.3</v>
      </c>
      <c r="D47" s="42">
        <f t="shared" si="13"/>
        <v>45521</v>
      </c>
      <c r="E47" s="192">
        <f t="shared" si="6"/>
        <v>531</v>
      </c>
      <c r="F47" s="127">
        <f t="shared" si="1"/>
        <v>2424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531</v>
      </c>
      <c r="T47" s="74">
        <f t="shared" si="8"/>
        <v>20093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67.3</v>
      </c>
      <c r="D48" s="42">
        <f t="shared" si="13"/>
        <v>45522</v>
      </c>
      <c r="E48" s="192">
        <f t="shared" si="6"/>
        <v>531</v>
      </c>
      <c r="F48" s="127">
        <f t="shared" si="1"/>
        <v>2424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531</v>
      </c>
      <c r="T48" s="74">
        <f t="shared" si="8"/>
        <v>20624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68.3</v>
      </c>
      <c r="D49" s="42">
        <f t="shared" si="13"/>
        <v>45523</v>
      </c>
      <c r="E49" s="192">
        <f t="shared" si="6"/>
        <v>0</v>
      </c>
      <c r="F49" s="127">
        <f t="shared" si="1"/>
        <v>2424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 t="s">
        <v>254</v>
      </c>
      <c r="Q49" s="66">
        <v>531</v>
      </c>
      <c r="R49" s="66">
        <v>15302</v>
      </c>
      <c r="S49" s="45">
        <f t="shared" si="7"/>
        <v>0</v>
      </c>
      <c r="T49" s="74">
        <f t="shared" si="8"/>
        <v>20624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69.3</v>
      </c>
      <c r="D50" s="42">
        <f t="shared" si="13"/>
        <v>45524</v>
      </c>
      <c r="E50" s="192">
        <f t="shared" si="6"/>
        <v>0</v>
      </c>
      <c r="F50" s="127">
        <f t="shared" si="1"/>
        <v>2424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20624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70.3</v>
      </c>
      <c r="D51" s="42">
        <f t="shared" si="13"/>
        <v>45525</v>
      </c>
      <c r="E51" s="192">
        <f t="shared" si="6"/>
        <v>0</v>
      </c>
      <c r="F51" s="127">
        <f t="shared" si="1"/>
        <v>2424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20624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71.3</v>
      </c>
      <c r="D52" s="42">
        <f t="shared" si="13"/>
        <v>45526</v>
      </c>
      <c r="E52" s="192">
        <f t="shared" si="6"/>
        <v>0</v>
      </c>
      <c r="F52" s="127">
        <f t="shared" si="1"/>
        <v>2424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20624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72.3</v>
      </c>
      <c r="D53" s="42">
        <f t="shared" si="13"/>
        <v>45527</v>
      </c>
      <c r="E53" s="192">
        <f t="shared" si="6"/>
        <v>0</v>
      </c>
      <c r="F53" s="127">
        <f t="shared" si="1"/>
        <v>2424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20624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73.3</v>
      </c>
      <c r="D54" s="42">
        <f t="shared" si="13"/>
        <v>45528</v>
      </c>
      <c r="E54" s="192">
        <f t="shared" si="6"/>
        <v>0</v>
      </c>
      <c r="F54" s="127">
        <f t="shared" si="1"/>
        <v>2424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20624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74.3</v>
      </c>
      <c r="D55" s="42">
        <f t="shared" si="13"/>
        <v>45529</v>
      </c>
      <c r="E55" s="192">
        <f t="shared" si="6"/>
        <v>0</v>
      </c>
      <c r="F55" s="127">
        <f t="shared" si="1"/>
        <v>2424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20624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75.3</v>
      </c>
      <c r="D56" s="42">
        <f t="shared" si="13"/>
        <v>45530</v>
      </c>
      <c r="E56" s="192">
        <f t="shared" si="6"/>
        <v>0</v>
      </c>
      <c r="F56" s="127">
        <f t="shared" si="1"/>
        <v>2424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20624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76.3</v>
      </c>
      <c r="D57" s="42">
        <f t="shared" si="13"/>
        <v>45531</v>
      </c>
      <c r="E57" s="192">
        <f>E56-H56-Q57</f>
        <v>0</v>
      </c>
      <c r="F57" s="127">
        <f t="shared" si="1"/>
        <v>2424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20624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77.3</v>
      </c>
      <c r="D58" s="44">
        <f t="shared" si="13"/>
        <v>45532</v>
      </c>
      <c r="E58" s="192">
        <f>E57-H57-Q58</f>
        <v>0</v>
      </c>
      <c r="F58" s="127">
        <f t="shared" si="1"/>
        <v>2424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20624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7.8599999999999985</v>
      </c>
      <c r="H59" s="46">
        <f>SUM(H10:H58)</f>
        <v>5</v>
      </c>
      <c r="I59" s="485"/>
      <c r="J59" s="486"/>
      <c r="K59" s="480">
        <f>SUM(K10:M58)</f>
        <v>17900</v>
      </c>
      <c r="L59" s="481"/>
      <c r="M59" s="482"/>
      <c r="N59" s="120"/>
      <c r="O59" s="120">
        <f>SUM(O10:O58)</f>
        <v>10327.013999999997</v>
      </c>
      <c r="P59" s="47"/>
      <c r="Q59" s="48">
        <f>SUM(Q10:Q58)</f>
        <v>584</v>
      </c>
      <c r="R59" s="48">
        <f>SUM(R10:R58)</f>
        <v>15721</v>
      </c>
      <c r="S59" s="49"/>
      <c r="T59" s="77">
        <f t="shared" si="14"/>
        <v>20624</v>
      </c>
      <c r="U59" s="78"/>
      <c r="V59" s="78"/>
      <c r="W59" s="151"/>
      <c r="X59" s="152"/>
      <c r="Y59" s="154">
        <f>SUM(Y10:Y30)</f>
        <v>143.1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5A00-000000000000}">
      <formula1>$AA$10:$AA$25</formula1>
    </dataValidation>
  </dataValidation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rgb="FF00B050"/>
  </sheetPr>
  <dimension ref="A1:AL101"/>
  <sheetViews>
    <sheetView workbookViewId="0">
      <selection activeCell="O59" sqref="O59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8.140625" customWidth="1"/>
    <col min="17" max="17" width="10.7109375" customWidth="1"/>
    <col min="18" max="18" width="30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2423</v>
      </c>
      <c r="E2" s="445"/>
      <c r="F2" s="446"/>
      <c r="G2" s="139"/>
      <c r="H2" s="413" t="s">
        <v>2</v>
      </c>
      <c r="I2" s="414"/>
      <c r="J2" s="442">
        <v>639</v>
      </c>
      <c r="K2" s="443"/>
      <c r="L2" s="29" t="s">
        <v>3</v>
      </c>
      <c r="M2" s="165">
        <f>T59</f>
        <v>20840</v>
      </c>
      <c r="N2" s="29" t="s">
        <v>14</v>
      </c>
      <c r="O2" s="181">
        <f>K59</f>
        <v>17400</v>
      </c>
      <c r="P2" s="29" t="s">
        <v>40</v>
      </c>
      <c r="Q2" s="53"/>
      <c r="R2" s="186" t="s">
        <v>236</v>
      </c>
      <c r="S2" s="160">
        <f>Y59</f>
        <v>326.99999999999994</v>
      </c>
      <c r="AB2">
        <f>SUM(H10:H20)</f>
        <v>7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140"/>
      <c r="H3" s="392" t="s">
        <v>4</v>
      </c>
      <c r="I3" s="393"/>
      <c r="J3" s="440">
        <v>4490.5</v>
      </c>
      <c r="K3" s="441"/>
      <c r="L3" s="28" t="s">
        <v>113</v>
      </c>
      <c r="M3" s="166">
        <f>J3/J2</f>
        <v>7.0273865414710484</v>
      </c>
      <c r="N3" s="171" t="s">
        <v>15</v>
      </c>
      <c r="O3" s="182">
        <f>(O2/(J7-J3))</f>
        <v>1.6048699501936912</v>
      </c>
      <c r="P3" s="171" t="s">
        <v>41</v>
      </c>
      <c r="Q3" s="54"/>
      <c r="R3" s="187" t="s">
        <v>237</v>
      </c>
      <c r="S3" s="161">
        <f>G59</f>
        <v>46.55</v>
      </c>
    </row>
    <row r="4" spans="1:38" ht="18.75" x14ac:dyDescent="0.3">
      <c r="A4" s="387" t="s">
        <v>5</v>
      </c>
      <c r="B4" s="388"/>
      <c r="C4" s="389"/>
      <c r="D4" s="436">
        <v>45477</v>
      </c>
      <c r="E4" s="437"/>
      <c r="F4" s="438"/>
      <c r="G4" s="138"/>
      <c r="H4" s="433" t="s">
        <v>6</v>
      </c>
      <c r="I4" s="434"/>
      <c r="J4" s="395">
        <f>H59</f>
        <v>10</v>
      </c>
      <c r="K4" s="435"/>
      <c r="L4" s="30" t="s">
        <v>7</v>
      </c>
      <c r="M4" s="167">
        <f>(SUM(H10:H20)/J2)+(SUM(H21:H58)/(J2-J5-AB2))</f>
        <v>1.669075425572342E-2</v>
      </c>
      <c r="N4" s="175" t="s">
        <v>111</v>
      </c>
      <c r="O4" s="183">
        <f>O59</f>
        <v>9901.2969999999987</v>
      </c>
      <c r="P4" s="172" t="s">
        <v>39</v>
      </c>
      <c r="Q4" s="54"/>
      <c r="R4" s="187" t="s">
        <v>242</v>
      </c>
      <c r="S4" s="161">
        <f>O2-S3-S2</f>
        <v>17026.45</v>
      </c>
    </row>
    <row r="5" spans="1:38" ht="18.75" x14ac:dyDescent="0.3">
      <c r="A5" s="387" t="s">
        <v>8</v>
      </c>
      <c r="B5" s="388"/>
      <c r="C5" s="389"/>
      <c r="D5" s="436">
        <v>45516</v>
      </c>
      <c r="E5" s="437"/>
      <c r="F5" s="438"/>
      <c r="G5" s="138"/>
      <c r="H5" s="433" t="s">
        <v>106</v>
      </c>
      <c r="I5" s="434"/>
      <c r="J5" s="395">
        <f>SUM(Q10:Q25)</f>
        <v>109</v>
      </c>
      <c r="K5" s="435"/>
      <c r="L5" s="30" t="s">
        <v>10</v>
      </c>
      <c r="M5" s="168">
        <f>((J7-J3)/M2)*1000</f>
        <v>520.24952015355086</v>
      </c>
      <c r="N5" s="173" t="s">
        <v>112</v>
      </c>
      <c r="O5" s="184">
        <f>O4/(J7-J3)</f>
        <v>0.91323528869212311</v>
      </c>
      <c r="P5" s="173" t="s">
        <v>42</v>
      </c>
      <c r="Q5" s="54"/>
      <c r="R5" s="187" t="s">
        <v>238</v>
      </c>
      <c r="S5" s="161">
        <f>S4/J6</f>
        <v>32.743173076923078</v>
      </c>
    </row>
    <row r="6" spans="1:38" ht="18.75" x14ac:dyDescent="0.3">
      <c r="A6" s="387" t="s">
        <v>11</v>
      </c>
      <c r="B6" s="388"/>
      <c r="C6" s="389"/>
      <c r="D6" s="447">
        <v>28.8</v>
      </c>
      <c r="E6" s="448"/>
      <c r="F6" s="449"/>
      <c r="G6" s="140"/>
      <c r="H6" s="433" t="s">
        <v>107</v>
      </c>
      <c r="I6" s="434"/>
      <c r="J6" s="395">
        <f>Q59-J5</f>
        <v>520</v>
      </c>
      <c r="K6" s="435"/>
      <c r="L6" s="28" t="s">
        <v>109</v>
      </c>
      <c r="M6" s="169">
        <f>SUM(R40:R58)/SUM(Q40:Q58)</f>
        <v>27.91346153846154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67.8</v>
      </c>
      <c r="E7" s="464"/>
      <c r="F7" s="465"/>
      <c r="G7" s="141"/>
      <c r="H7" s="459" t="s">
        <v>12</v>
      </c>
      <c r="I7" s="460"/>
      <c r="J7" s="461">
        <f>R59</f>
        <v>15332.5</v>
      </c>
      <c r="K7" s="462"/>
      <c r="L7" s="31" t="s">
        <v>110</v>
      </c>
      <c r="M7" s="170">
        <f>SUM(R10:R25)/SUM(Q10:Q25)</f>
        <v>7.5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28.8</v>
      </c>
      <c r="D10" s="41">
        <f>D4</f>
        <v>45477</v>
      </c>
      <c r="E10" s="192">
        <f>J2</f>
        <v>639</v>
      </c>
      <c r="F10" s="127">
        <f>D$2</f>
        <v>2423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0.70935999999999999</v>
      </c>
      <c r="O10" s="121">
        <f>SUM(K10:M10)*N10</f>
        <v>1418.72</v>
      </c>
      <c r="P10" s="119" t="s">
        <v>173</v>
      </c>
      <c r="Q10" s="60"/>
      <c r="R10" s="60"/>
      <c r="S10" s="45">
        <f>E10-H10-Q10</f>
        <v>639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29.8</v>
      </c>
      <c r="D11" s="42">
        <f>D10+1</f>
        <v>45478</v>
      </c>
      <c r="E11" s="192">
        <f>E10-H10-Q11</f>
        <v>639</v>
      </c>
      <c r="F11" s="127">
        <f t="shared" ref="F11:F58" si="1">D$2</f>
        <v>2423</v>
      </c>
      <c r="G11" s="127">
        <f t="shared" ref="G11:G58" si="2">H11*X11</f>
        <v>0.25</v>
      </c>
      <c r="H11" s="61">
        <v>1</v>
      </c>
      <c r="I11" s="470" t="s">
        <v>148</v>
      </c>
      <c r="J11" s="471"/>
      <c r="K11" s="62"/>
      <c r="L11" s="63"/>
      <c r="M11" s="64"/>
      <c r="N11" s="122"/>
      <c r="O11" s="121">
        <f t="shared" ref="O11:O58" si="3">SUM(K11:M11)*N11</f>
        <v>0</v>
      </c>
      <c r="P11" s="118" t="s">
        <v>231</v>
      </c>
      <c r="Q11" s="66"/>
      <c r="R11" s="66"/>
      <c r="S11" s="45">
        <f>S10-H11-Q11</f>
        <v>638</v>
      </c>
      <c r="T11" s="74">
        <f>T10+S11</f>
        <v>638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30.8</v>
      </c>
      <c r="D12" s="42">
        <f t="shared" si="5"/>
        <v>45479</v>
      </c>
      <c r="E12" s="192">
        <f t="shared" ref="E12:E56" si="6">E11-H11-Q12</f>
        <v>638</v>
      </c>
      <c r="F12" s="127">
        <f t="shared" si="1"/>
        <v>2423</v>
      </c>
      <c r="G12" s="127">
        <f t="shared" si="2"/>
        <v>0.5</v>
      </c>
      <c r="H12" s="61">
        <v>1</v>
      </c>
      <c r="I12" s="470" t="s">
        <v>148</v>
      </c>
      <c r="J12" s="471"/>
      <c r="K12" s="62"/>
      <c r="L12" s="63"/>
      <c r="M12" s="64"/>
      <c r="N12" s="122"/>
      <c r="O12" s="121">
        <f t="shared" si="3"/>
        <v>0</v>
      </c>
      <c r="P12" s="118" t="s">
        <v>231</v>
      </c>
      <c r="Q12" s="66"/>
      <c r="R12" s="66"/>
      <c r="S12" s="45">
        <f t="shared" ref="S12:S58" si="7">S11-H12-Q12</f>
        <v>637</v>
      </c>
      <c r="T12" s="74">
        <f t="shared" ref="T12:T51" si="8">T11+S12</f>
        <v>1275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31.8</v>
      </c>
      <c r="D13" s="42">
        <f t="shared" si="5"/>
        <v>45480</v>
      </c>
      <c r="E13" s="192">
        <f t="shared" si="6"/>
        <v>637</v>
      </c>
      <c r="F13" s="127">
        <f t="shared" si="1"/>
        <v>2423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 t="s">
        <v>231</v>
      </c>
      <c r="Q13" s="66"/>
      <c r="R13" s="66"/>
      <c r="S13" s="45">
        <f>S12-H13-Q13</f>
        <v>637</v>
      </c>
      <c r="T13" s="74">
        <f t="shared" si="8"/>
        <v>1912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32.799999999999997</v>
      </c>
      <c r="D14" s="42">
        <f t="shared" si="5"/>
        <v>45481</v>
      </c>
      <c r="E14" s="192">
        <f t="shared" si="6"/>
        <v>637</v>
      </c>
      <c r="F14" s="127">
        <f t="shared" si="1"/>
        <v>2423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 t="s">
        <v>247</v>
      </c>
      <c r="Q14" s="66"/>
      <c r="R14" s="66"/>
      <c r="S14" s="45">
        <f t="shared" si="7"/>
        <v>637</v>
      </c>
      <c r="T14" s="74">
        <f t="shared" si="8"/>
        <v>2549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33.799999999999997</v>
      </c>
      <c r="D15" s="42">
        <f t="shared" si="5"/>
        <v>45482</v>
      </c>
      <c r="E15" s="192">
        <f>E14-H14-Q15</f>
        <v>637</v>
      </c>
      <c r="F15" s="127">
        <f t="shared" si="1"/>
        <v>2423</v>
      </c>
      <c r="G15" s="127">
        <f t="shared" si="2"/>
        <v>4.2</v>
      </c>
      <c r="H15" s="61">
        <v>3</v>
      </c>
      <c r="I15" s="470" t="s">
        <v>147</v>
      </c>
      <c r="J15" s="471"/>
      <c r="K15" s="62"/>
      <c r="L15" s="63"/>
      <c r="M15" s="64"/>
      <c r="N15" s="122"/>
      <c r="O15" s="121">
        <f t="shared" si="3"/>
        <v>0</v>
      </c>
      <c r="P15" s="118" t="s">
        <v>230</v>
      </c>
      <c r="Q15" s="66"/>
      <c r="R15" s="66"/>
      <c r="S15" s="45">
        <f t="shared" si="7"/>
        <v>634</v>
      </c>
      <c r="T15" s="74">
        <f t="shared" si="8"/>
        <v>3183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34.799999999999997</v>
      </c>
      <c r="D16" s="42">
        <f t="shared" si="5"/>
        <v>45483</v>
      </c>
      <c r="E16" s="192">
        <f t="shared" si="6"/>
        <v>634</v>
      </c>
      <c r="F16" s="127">
        <f t="shared" si="1"/>
        <v>2423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118"/>
      <c r="Q16" s="66"/>
      <c r="R16" s="66"/>
      <c r="S16" s="45">
        <f t="shared" si="7"/>
        <v>634</v>
      </c>
      <c r="T16" s="75">
        <f t="shared" si="8"/>
        <v>3817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35.799999999999997</v>
      </c>
      <c r="D17" s="42">
        <f t="shared" si="5"/>
        <v>45484</v>
      </c>
      <c r="E17" s="192">
        <f t="shared" si="6"/>
        <v>634</v>
      </c>
      <c r="F17" s="127">
        <f t="shared" si="1"/>
        <v>2423</v>
      </c>
      <c r="G17" s="127">
        <f t="shared" si="2"/>
        <v>2</v>
      </c>
      <c r="H17" s="61">
        <v>1</v>
      </c>
      <c r="I17" s="470" t="s">
        <v>155</v>
      </c>
      <c r="J17" s="471"/>
      <c r="K17" s="62"/>
      <c r="L17" s="63"/>
      <c r="M17" s="64"/>
      <c r="N17" s="122"/>
      <c r="O17" s="121">
        <f t="shared" si="3"/>
        <v>0</v>
      </c>
      <c r="P17" s="118"/>
      <c r="Q17" s="66"/>
      <c r="R17" s="66"/>
      <c r="S17" s="45">
        <f t="shared" si="7"/>
        <v>633</v>
      </c>
      <c r="T17" s="74">
        <f t="shared" si="8"/>
        <v>4450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36.799999999999997</v>
      </c>
      <c r="D18" s="42">
        <f t="shared" si="5"/>
        <v>45485</v>
      </c>
      <c r="E18" s="192">
        <f>E17-H17-Q18</f>
        <v>633</v>
      </c>
      <c r="F18" s="127">
        <f t="shared" si="1"/>
        <v>2423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118"/>
      <c r="Q18" s="66"/>
      <c r="R18" s="66"/>
      <c r="S18" s="45">
        <f t="shared" si="7"/>
        <v>633</v>
      </c>
      <c r="T18" s="74">
        <f t="shared" si="8"/>
        <v>5083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37.799999999999997</v>
      </c>
      <c r="D19" s="42">
        <f t="shared" si="5"/>
        <v>45486</v>
      </c>
      <c r="E19" s="192">
        <f t="shared" si="6"/>
        <v>633</v>
      </c>
      <c r="F19" s="127">
        <f t="shared" si="1"/>
        <v>2423</v>
      </c>
      <c r="G19" s="127">
        <f t="shared" si="2"/>
        <v>2.5999999999999996</v>
      </c>
      <c r="H19" s="61">
        <v>1</v>
      </c>
      <c r="I19" s="470" t="s">
        <v>148</v>
      </c>
      <c r="J19" s="471"/>
      <c r="K19" s="62"/>
      <c r="L19" s="63">
        <v>1000</v>
      </c>
      <c r="M19" s="64"/>
      <c r="N19" s="122">
        <v>0.60465000000000002</v>
      </c>
      <c r="O19" s="121">
        <f t="shared" si="3"/>
        <v>604.65</v>
      </c>
      <c r="P19" s="118"/>
      <c r="Q19" s="66"/>
      <c r="R19" s="66"/>
      <c r="S19" s="45">
        <f t="shared" si="7"/>
        <v>632</v>
      </c>
      <c r="T19" s="74">
        <f t="shared" si="8"/>
        <v>5715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38.799999999999997</v>
      </c>
      <c r="D20" s="42">
        <f t="shared" si="5"/>
        <v>45487</v>
      </c>
      <c r="E20" s="192">
        <f t="shared" si="6"/>
        <v>523</v>
      </c>
      <c r="F20" s="127">
        <f t="shared" si="1"/>
        <v>2423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118" t="s">
        <v>204</v>
      </c>
      <c r="Q20" s="66">
        <v>109</v>
      </c>
      <c r="R20" s="66">
        <v>817.5</v>
      </c>
      <c r="S20" s="45">
        <f t="shared" si="7"/>
        <v>523</v>
      </c>
      <c r="T20" s="74">
        <f t="shared" si="8"/>
        <v>6238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326.99999999999994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39.799999999999997</v>
      </c>
      <c r="D21" s="42">
        <f t="shared" si="5"/>
        <v>45488</v>
      </c>
      <c r="E21" s="192">
        <f t="shared" si="6"/>
        <v>523</v>
      </c>
      <c r="F21" s="127">
        <f t="shared" si="1"/>
        <v>2423</v>
      </c>
      <c r="G21" s="127">
        <f t="shared" si="2"/>
        <v>3.2799999999999994</v>
      </c>
      <c r="H21" s="61">
        <v>1</v>
      </c>
      <c r="I21" s="470" t="s">
        <v>149</v>
      </c>
      <c r="J21" s="471"/>
      <c r="K21" s="62"/>
      <c r="L21" s="63">
        <v>3000</v>
      </c>
      <c r="M21" s="64"/>
      <c r="N21" s="122">
        <v>0.60465000000000002</v>
      </c>
      <c r="O21" s="121">
        <f t="shared" si="3"/>
        <v>1813.95</v>
      </c>
      <c r="P21" s="118"/>
      <c r="Q21" s="66"/>
      <c r="R21" s="66"/>
      <c r="S21" s="45">
        <f t="shared" si="7"/>
        <v>522</v>
      </c>
      <c r="T21" s="74">
        <f t="shared" si="8"/>
        <v>6760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40.799999999999997</v>
      </c>
      <c r="D22" s="42">
        <f t="shared" si="5"/>
        <v>45489</v>
      </c>
      <c r="E22" s="192">
        <f t="shared" si="6"/>
        <v>522</v>
      </c>
      <c r="F22" s="127">
        <f t="shared" si="1"/>
        <v>2423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522</v>
      </c>
      <c r="T22" s="74">
        <f t="shared" si="8"/>
        <v>7282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41.8</v>
      </c>
      <c r="D23" s="42">
        <f t="shared" si="5"/>
        <v>45490</v>
      </c>
      <c r="E23" s="192">
        <f t="shared" si="6"/>
        <v>522</v>
      </c>
      <c r="F23" s="127">
        <f t="shared" si="1"/>
        <v>2423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522</v>
      </c>
      <c r="T23" s="75">
        <f t="shared" si="8"/>
        <v>7804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42.8</v>
      </c>
      <c r="D24" s="42">
        <f t="shared" si="5"/>
        <v>45491</v>
      </c>
      <c r="E24" s="192">
        <f t="shared" si="6"/>
        <v>522</v>
      </c>
      <c r="F24" s="127">
        <f t="shared" si="1"/>
        <v>2423</v>
      </c>
      <c r="G24" s="127">
        <f t="shared" si="2"/>
        <v>0</v>
      </c>
      <c r="H24" s="61"/>
      <c r="I24" s="470"/>
      <c r="J24" s="471"/>
      <c r="K24" s="62"/>
      <c r="L24" s="63">
        <v>3000</v>
      </c>
      <c r="M24" s="64"/>
      <c r="N24" s="122">
        <v>0.60465000000000002</v>
      </c>
      <c r="O24" s="121">
        <f t="shared" si="3"/>
        <v>1813.95</v>
      </c>
      <c r="P24" s="65"/>
      <c r="Q24" s="66"/>
      <c r="R24" s="66"/>
      <c r="S24" s="45">
        <f t="shared" si="7"/>
        <v>522</v>
      </c>
      <c r="T24" s="74">
        <f t="shared" si="8"/>
        <v>8326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43.8</v>
      </c>
      <c r="D25" s="42">
        <f t="shared" si="5"/>
        <v>45492</v>
      </c>
      <c r="E25" s="192">
        <f t="shared" si="6"/>
        <v>522</v>
      </c>
      <c r="F25" s="127">
        <f t="shared" si="1"/>
        <v>2423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522</v>
      </c>
      <c r="T25" s="74">
        <f t="shared" si="8"/>
        <v>8848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44.8</v>
      </c>
      <c r="D26" s="42">
        <f t="shared" si="5"/>
        <v>45493</v>
      </c>
      <c r="E26" s="192">
        <f t="shared" si="6"/>
        <v>522</v>
      </c>
      <c r="F26" s="127">
        <f t="shared" si="1"/>
        <v>2423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522</v>
      </c>
      <c r="T26" s="74">
        <f t="shared" si="8"/>
        <v>9370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45.8</v>
      </c>
      <c r="D27" s="42">
        <f t="shared" si="5"/>
        <v>45494</v>
      </c>
      <c r="E27" s="192">
        <f t="shared" si="6"/>
        <v>522</v>
      </c>
      <c r="F27" s="127">
        <f t="shared" si="1"/>
        <v>2423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522</v>
      </c>
      <c r="T27" s="74">
        <f t="shared" si="8"/>
        <v>9892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46.8</v>
      </c>
      <c r="D28" s="42">
        <f t="shared" si="11"/>
        <v>45495</v>
      </c>
      <c r="E28" s="192">
        <f t="shared" si="6"/>
        <v>522</v>
      </c>
      <c r="F28" s="127">
        <f t="shared" si="1"/>
        <v>2423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522</v>
      </c>
      <c r="T28" s="74">
        <f t="shared" si="8"/>
        <v>10414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47.8</v>
      </c>
      <c r="D29" s="42">
        <f t="shared" si="11"/>
        <v>45496</v>
      </c>
      <c r="E29" s="192">
        <f t="shared" si="6"/>
        <v>522</v>
      </c>
      <c r="F29" s="127">
        <f t="shared" si="1"/>
        <v>2423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522</v>
      </c>
      <c r="T29" s="74">
        <f t="shared" si="8"/>
        <v>10936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48.8</v>
      </c>
      <c r="D30" s="42">
        <f t="shared" si="11"/>
        <v>45497</v>
      </c>
      <c r="E30" s="192">
        <f t="shared" si="6"/>
        <v>522</v>
      </c>
      <c r="F30" s="127">
        <f t="shared" si="1"/>
        <v>2423</v>
      </c>
      <c r="G30" s="127">
        <f t="shared" si="2"/>
        <v>0</v>
      </c>
      <c r="H30" s="61"/>
      <c r="I30" s="470"/>
      <c r="J30" s="471"/>
      <c r="K30" s="62"/>
      <c r="L30" s="63"/>
      <c r="M30" s="64">
        <v>1000</v>
      </c>
      <c r="N30" s="122">
        <v>0.50646999999999998</v>
      </c>
      <c r="O30" s="121">
        <f t="shared" si="3"/>
        <v>506.46999999999997</v>
      </c>
      <c r="P30" s="65"/>
      <c r="Q30" s="66"/>
      <c r="R30" s="66"/>
      <c r="S30" s="45">
        <f t="shared" si="7"/>
        <v>522</v>
      </c>
      <c r="T30" s="75">
        <f t="shared" si="8"/>
        <v>11458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49.8</v>
      </c>
      <c r="D31" s="42">
        <f t="shared" si="11"/>
        <v>45498</v>
      </c>
      <c r="E31" s="192">
        <f t="shared" si="6"/>
        <v>522</v>
      </c>
      <c r="F31" s="127">
        <f t="shared" si="1"/>
        <v>2423</v>
      </c>
      <c r="G31" s="127">
        <f t="shared" si="2"/>
        <v>0</v>
      </c>
      <c r="H31" s="61"/>
      <c r="I31" s="470"/>
      <c r="J31" s="471"/>
      <c r="K31" s="62"/>
      <c r="L31" s="63"/>
      <c r="M31" s="64">
        <v>2000</v>
      </c>
      <c r="N31" s="122">
        <v>0.50646999999999998</v>
      </c>
      <c r="O31" s="121">
        <f t="shared" si="3"/>
        <v>1012.9399999999999</v>
      </c>
      <c r="P31" s="65"/>
      <c r="Q31" s="66"/>
      <c r="R31" s="66"/>
      <c r="S31" s="45">
        <f t="shared" si="7"/>
        <v>522</v>
      </c>
      <c r="T31" s="74">
        <f t="shared" si="8"/>
        <v>11980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50.8</v>
      </c>
      <c r="D32" s="42">
        <f t="shared" si="11"/>
        <v>45499</v>
      </c>
      <c r="E32" s="192">
        <f t="shared" si="6"/>
        <v>522</v>
      </c>
      <c r="F32" s="127">
        <f t="shared" si="1"/>
        <v>2423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522</v>
      </c>
      <c r="T32" s="74">
        <f t="shared" si="8"/>
        <v>12502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51.8</v>
      </c>
      <c r="D33" s="42">
        <f t="shared" si="11"/>
        <v>45500</v>
      </c>
      <c r="E33" s="192">
        <f t="shared" si="6"/>
        <v>522</v>
      </c>
      <c r="F33" s="127">
        <f t="shared" si="1"/>
        <v>2423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522</v>
      </c>
      <c r="T33" s="74">
        <f t="shared" si="8"/>
        <v>13024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52.8</v>
      </c>
      <c r="D34" s="42">
        <f t="shared" si="11"/>
        <v>45501</v>
      </c>
      <c r="E34" s="192">
        <f t="shared" si="6"/>
        <v>522</v>
      </c>
      <c r="F34" s="127">
        <f t="shared" si="1"/>
        <v>2423</v>
      </c>
      <c r="G34" s="127">
        <f t="shared" si="2"/>
        <v>0</v>
      </c>
      <c r="H34" s="61"/>
      <c r="I34" s="470"/>
      <c r="J34" s="471"/>
      <c r="K34" s="62"/>
      <c r="L34" s="63"/>
      <c r="M34" s="64">
        <v>2500</v>
      </c>
      <c r="N34" s="122">
        <v>0.50646999999999998</v>
      </c>
      <c r="O34" s="121">
        <f t="shared" si="3"/>
        <v>1266.175</v>
      </c>
      <c r="P34" s="65"/>
      <c r="Q34" s="66"/>
      <c r="R34" s="66"/>
      <c r="S34" s="45">
        <f t="shared" si="7"/>
        <v>522</v>
      </c>
      <c r="T34" s="74">
        <f t="shared" si="8"/>
        <v>13546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53.8</v>
      </c>
      <c r="D35" s="42">
        <f t="shared" si="11"/>
        <v>45502</v>
      </c>
      <c r="E35" s="192">
        <f t="shared" si="6"/>
        <v>522</v>
      </c>
      <c r="F35" s="127">
        <f t="shared" si="1"/>
        <v>2423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522</v>
      </c>
      <c r="T35" s="74">
        <f t="shared" si="8"/>
        <v>14068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54.8</v>
      </c>
      <c r="D36" s="42">
        <f t="shared" si="11"/>
        <v>45503</v>
      </c>
      <c r="E36" s="192">
        <f t="shared" si="6"/>
        <v>522</v>
      </c>
      <c r="F36" s="127">
        <f t="shared" si="1"/>
        <v>2423</v>
      </c>
      <c r="G36" s="127">
        <f t="shared" si="2"/>
        <v>11.359999999999998</v>
      </c>
      <c r="H36" s="61">
        <v>1</v>
      </c>
      <c r="I36" s="470" t="s">
        <v>152</v>
      </c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521</v>
      </c>
      <c r="T36" s="74">
        <f t="shared" si="8"/>
        <v>14589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55.8</v>
      </c>
      <c r="D37" s="42">
        <f t="shared" si="11"/>
        <v>45504</v>
      </c>
      <c r="E37" s="192">
        <f t="shared" si="6"/>
        <v>521</v>
      </c>
      <c r="F37" s="127">
        <f t="shared" si="1"/>
        <v>2423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521</v>
      </c>
      <c r="T37" s="75">
        <f t="shared" si="8"/>
        <v>15110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56.8</v>
      </c>
      <c r="D38" s="42">
        <f t="shared" si="11"/>
        <v>45505</v>
      </c>
      <c r="E38" s="192">
        <f t="shared" si="6"/>
        <v>521</v>
      </c>
      <c r="F38" s="127">
        <f t="shared" si="1"/>
        <v>2423</v>
      </c>
      <c r="G38" s="127">
        <f t="shared" si="2"/>
        <v>0</v>
      </c>
      <c r="H38" s="61"/>
      <c r="I38" s="470"/>
      <c r="J38" s="471"/>
      <c r="K38" s="62"/>
      <c r="L38" s="63"/>
      <c r="M38" s="64">
        <v>2000</v>
      </c>
      <c r="N38" s="122">
        <v>0.50497999999999998</v>
      </c>
      <c r="O38" s="121">
        <f t="shared" si="3"/>
        <v>1009.9599999999999</v>
      </c>
      <c r="P38" s="65"/>
      <c r="Q38" s="66"/>
      <c r="R38" s="66"/>
      <c r="S38" s="45">
        <f t="shared" si="7"/>
        <v>521</v>
      </c>
      <c r="T38" s="74">
        <f t="shared" si="8"/>
        <v>15631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57.8</v>
      </c>
      <c r="D39" s="42">
        <f t="shared" si="11"/>
        <v>45506</v>
      </c>
      <c r="E39" s="192">
        <f t="shared" si="6"/>
        <v>521</v>
      </c>
      <c r="F39" s="127">
        <f t="shared" si="1"/>
        <v>2423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521</v>
      </c>
      <c r="T39" s="74">
        <f t="shared" si="8"/>
        <v>16152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58.8</v>
      </c>
      <c r="D40" s="42">
        <f t="shared" si="11"/>
        <v>45507</v>
      </c>
      <c r="E40" s="192">
        <f t="shared" si="6"/>
        <v>521</v>
      </c>
      <c r="F40" s="127">
        <f t="shared" si="1"/>
        <v>2423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521</v>
      </c>
      <c r="T40" s="74">
        <f t="shared" si="8"/>
        <v>16673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59.8</v>
      </c>
      <c r="D41" s="42">
        <f t="shared" si="11"/>
        <v>45508</v>
      </c>
      <c r="E41" s="192">
        <f t="shared" si="6"/>
        <v>521</v>
      </c>
      <c r="F41" s="127">
        <f t="shared" si="1"/>
        <v>2423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521</v>
      </c>
      <c r="T41" s="74">
        <f t="shared" si="8"/>
        <v>17194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60.8</v>
      </c>
      <c r="D42" s="42">
        <f t="shared" si="11"/>
        <v>45509</v>
      </c>
      <c r="E42" s="192">
        <f t="shared" si="6"/>
        <v>521</v>
      </c>
      <c r="F42" s="127">
        <f t="shared" si="1"/>
        <v>2423</v>
      </c>
      <c r="G42" s="127">
        <f t="shared" si="2"/>
        <v>0</v>
      </c>
      <c r="H42" s="61"/>
      <c r="I42" s="470"/>
      <c r="J42" s="471"/>
      <c r="K42" s="62"/>
      <c r="L42" s="63"/>
      <c r="M42" s="64">
        <v>3000</v>
      </c>
      <c r="N42" s="122">
        <v>0.50497999999999998</v>
      </c>
      <c r="O42" s="121">
        <f t="shared" si="3"/>
        <v>1514.94</v>
      </c>
      <c r="P42" s="65" t="s">
        <v>252</v>
      </c>
      <c r="Q42" s="66"/>
      <c r="R42" s="66"/>
      <c r="S42" s="45">
        <f t="shared" si="7"/>
        <v>521</v>
      </c>
      <c r="T42" s="74">
        <f t="shared" si="8"/>
        <v>17715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61.8</v>
      </c>
      <c r="D43" s="42">
        <f t="shared" si="11"/>
        <v>45510</v>
      </c>
      <c r="E43" s="192">
        <f t="shared" si="6"/>
        <v>521</v>
      </c>
      <c r="F43" s="127">
        <f t="shared" si="1"/>
        <v>2423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521</v>
      </c>
      <c r="T43" s="74">
        <f t="shared" si="8"/>
        <v>18236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62.8</v>
      </c>
      <c r="D44" s="42">
        <f t="shared" si="13"/>
        <v>45511</v>
      </c>
      <c r="E44" s="192">
        <f t="shared" si="6"/>
        <v>521</v>
      </c>
      <c r="F44" s="127">
        <f t="shared" si="1"/>
        <v>2423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521</v>
      </c>
      <c r="T44" s="75">
        <f t="shared" si="8"/>
        <v>18757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63.8</v>
      </c>
      <c r="D45" s="42">
        <f t="shared" si="13"/>
        <v>45512</v>
      </c>
      <c r="E45" s="192">
        <f t="shared" si="6"/>
        <v>521</v>
      </c>
      <c r="F45" s="127">
        <f t="shared" si="1"/>
        <v>2423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521</v>
      </c>
      <c r="T45" s="74">
        <f>T44+S45</f>
        <v>19278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64.8</v>
      </c>
      <c r="D46" s="42">
        <f t="shared" si="13"/>
        <v>45513</v>
      </c>
      <c r="E46" s="192">
        <f t="shared" si="6"/>
        <v>521</v>
      </c>
      <c r="F46" s="127">
        <f t="shared" si="1"/>
        <v>2423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521</v>
      </c>
      <c r="T46" s="74">
        <f>T45+S46</f>
        <v>19799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65.8</v>
      </c>
      <c r="D47" s="42">
        <f t="shared" si="13"/>
        <v>45514</v>
      </c>
      <c r="E47" s="192">
        <f t="shared" si="6"/>
        <v>521</v>
      </c>
      <c r="F47" s="127">
        <f t="shared" si="1"/>
        <v>2423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521</v>
      </c>
      <c r="T47" s="74">
        <f t="shared" si="8"/>
        <v>20320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66.8</v>
      </c>
      <c r="D48" s="42">
        <f t="shared" si="13"/>
        <v>45515</v>
      </c>
      <c r="E48" s="192">
        <f t="shared" si="6"/>
        <v>521</v>
      </c>
      <c r="F48" s="127">
        <f t="shared" si="1"/>
        <v>2423</v>
      </c>
      <c r="G48" s="127">
        <f t="shared" si="2"/>
        <v>22.36</v>
      </c>
      <c r="H48" s="61">
        <v>1</v>
      </c>
      <c r="I48" s="470" t="s">
        <v>155</v>
      </c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520</v>
      </c>
      <c r="T48" s="74">
        <f t="shared" si="8"/>
        <v>20840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67.8</v>
      </c>
      <c r="D49" s="42">
        <f t="shared" si="13"/>
        <v>45516</v>
      </c>
      <c r="E49" s="192">
        <f t="shared" si="6"/>
        <v>0</v>
      </c>
      <c r="F49" s="127">
        <f t="shared" si="1"/>
        <v>2423</v>
      </c>
      <c r="G49" s="127">
        <f t="shared" si="2"/>
        <v>0</v>
      </c>
      <c r="H49" s="61"/>
      <c r="I49" s="470"/>
      <c r="J49" s="471"/>
      <c r="K49" s="62"/>
      <c r="L49" s="63"/>
      <c r="M49" s="64">
        <v>-2100</v>
      </c>
      <c r="N49" s="122">
        <v>0.50497999999999998</v>
      </c>
      <c r="O49" s="121">
        <f t="shared" si="3"/>
        <v>-1060.4579999999999</v>
      </c>
      <c r="P49" s="65" t="s">
        <v>253</v>
      </c>
      <c r="Q49" s="66">
        <v>520</v>
      </c>
      <c r="R49" s="66">
        <v>14515</v>
      </c>
      <c r="S49" s="45">
        <f t="shared" si="7"/>
        <v>0</v>
      </c>
      <c r="T49" s="74">
        <f t="shared" si="8"/>
        <v>20840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68.8</v>
      </c>
      <c r="D50" s="42">
        <f t="shared" si="13"/>
        <v>45517</v>
      </c>
      <c r="E50" s="192">
        <f t="shared" si="6"/>
        <v>0</v>
      </c>
      <c r="F50" s="127">
        <f t="shared" si="1"/>
        <v>2423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20840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69.8</v>
      </c>
      <c r="D51" s="42">
        <f t="shared" si="13"/>
        <v>45518</v>
      </c>
      <c r="E51" s="192">
        <f t="shared" si="6"/>
        <v>0</v>
      </c>
      <c r="F51" s="127">
        <f t="shared" si="1"/>
        <v>2423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20840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70.8</v>
      </c>
      <c r="D52" s="42">
        <f t="shared" si="13"/>
        <v>45519</v>
      </c>
      <c r="E52" s="192">
        <f t="shared" si="6"/>
        <v>0</v>
      </c>
      <c r="F52" s="127">
        <f t="shared" si="1"/>
        <v>2423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20840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71.8</v>
      </c>
      <c r="D53" s="42">
        <f t="shared" si="13"/>
        <v>45520</v>
      </c>
      <c r="E53" s="192">
        <f t="shared" si="6"/>
        <v>0</v>
      </c>
      <c r="F53" s="127">
        <f t="shared" si="1"/>
        <v>2423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20840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72.8</v>
      </c>
      <c r="D54" s="42">
        <f t="shared" si="13"/>
        <v>45521</v>
      </c>
      <c r="E54" s="192">
        <f t="shared" si="6"/>
        <v>0</v>
      </c>
      <c r="F54" s="127">
        <f t="shared" si="1"/>
        <v>2423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20840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73.8</v>
      </c>
      <c r="D55" s="42">
        <f t="shared" si="13"/>
        <v>45522</v>
      </c>
      <c r="E55" s="192">
        <f t="shared" si="6"/>
        <v>0</v>
      </c>
      <c r="F55" s="127">
        <f t="shared" si="1"/>
        <v>2423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20840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74.8</v>
      </c>
      <c r="D56" s="42">
        <f t="shared" si="13"/>
        <v>45523</v>
      </c>
      <c r="E56" s="192">
        <f t="shared" si="6"/>
        <v>0</v>
      </c>
      <c r="F56" s="127">
        <f t="shared" si="1"/>
        <v>2423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20840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75.8</v>
      </c>
      <c r="D57" s="42">
        <f t="shared" si="13"/>
        <v>45524</v>
      </c>
      <c r="E57" s="192">
        <f>E56-H56-Q57</f>
        <v>0</v>
      </c>
      <c r="F57" s="127">
        <f t="shared" si="1"/>
        <v>2423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20840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76.8</v>
      </c>
      <c r="D58" s="44">
        <f t="shared" si="13"/>
        <v>45525</v>
      </c>
      <c r="E58" s="192">
        <f>E57-H57-Q58</f>
        <v>0</v>
      </c>
      <c r="F58" s="127">
        <f t="shared" si="1"/>
        <v>2423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20840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46.55</v>
      </c>
      <c r="H59" s="46">
        <f>SUM(H10:H58)</f>
        <v>10</v>
      </c>
      <c r="I59" s="485"/>
      <c r="J59" s="486"/>
      <c r="K59" s="480">
        <f>SUM(K10:M58)</f>
        <v>17400</v>
      </c>
      <c r="L59" s="481"/>
      <c r="M59" s="482"/>
      <c r="N59" s="120"/>
      <c r="O59" s="120">
        <f>SUM(O10:O58)</f>
        <v>9901.2969999999987</v>
      </c>
      <c r="P59" s="47"/>
      <c r="Q59" s="48">
        <f>SUM(Q10:Q58)</f>
        <v>629</v>
      </c>
      <c r="R59" s="48">
        <f>SUM(R10:R58)</f>
        <v>15332.5</v>
      </c>
      <c r="S59" s="49"/>
      <c r="T59" s="77">
        <f t="shared" si="14"/>
        <v>20840</v>
      </c>
      <c r="U59" s="78"/>
      <c r="V59" s="78"/>
      <c r="W59" s="151"/>
      <c r="X59" s="152"/>
      <c r="Y59" s="154">
        <f>SUM(Y10:Y30)</f>
        <v>326.99999999999994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5B00-000000000000}">
      <formula1>$AA$10:$AA$25</formula1>
    </dataValidation>
  </dataValidation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tabColor rgb="FF00B050"/>
  </sheetPr>
  <dimension ref="A1:AL101"/>
  <sheetViews>
    <sheetView topLeftCell="A43" workbookViewId="0">
      <selection activeCell="M47" sqref="M31:M47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2422</v>
      </c>
      <c r="E2" s="445"/>
      <c r="F2" s="446"/>
      <c r="G2" s="139"/>
      <c r="H2" s="413" t="s">
        <v>2</v>
      </c>
      <c r="I2" s="414"/>
      <c r="J2" s="442">
        <v>644</v>
      </c>
      <c r="K2" s="443"/>
      <c r="L2" s="29" t="s">
        <v>3</v>
      </c>
      <c r="M2" s="165">
        <f>T59</f>
        <v>21023</v>
      </c>
      <c r="N2" s="29" t="s">
        <v>14</v>
      </c>
      <c r="O2" s="181">
        <f>K59</f>
        <v>18200</v>
      </c>
      <c r="P2" s="29" t="s">
        <v>40</v>
      </c>
      <c r="Q2" s="53"/>
      <c r="R2" s="186" t="s">
        <v>236</v>
      </c>
      <c r="S2" s="160">
        <f>Y59</f>
        <v>345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140"/>
      <c r="H3" s="392" t="s">
        <v>4</v>
      </c>
      <c r="I3" s="393"/>
      <c r="J3" s="440">
        <v>4633</v>
      </c>
      <c r="K3" s="441"/>
      <c r="L3" s="28" t="s">
        <v>113</v>
      </c>
      <c r="M3" s="166">
        <f>J3/J2</f>
        <v>7.1940993788819876</v>
      </c>
      <c r="N3" s="171" t="s">
        <v>15</v>
      </c>
      <c r="O3" s="182">
        <f>(O2/(J7-J3))</f>
        <v>1.5377466097756749</v>
      </c>
      <c r="P3" s="171" t="s">
        <v>41</v>
      </c>
      <c r="Q3" s="54"/>
      <c r="R3" s="187" t="s">
        <v>237</v>
      </c>
      <c r="S3" s="161">
        <f>G59</f>
        <v>16.559999999999999</v>
      </c>
    </row>
    <row r="4" spans="1:38" ht="18.75" x14ac:dyDescent="0.3">
      <c r="A4" s="387" t="s">
        <v>5</v>
      </c>
      <c r="B4" s="388"/>
      <c r="C4" s="389"/>
      <c r="D4" s="436">
        <v>45470</v>
      </c>
      <c r="E4" s="437"/>
      <c r="F4" s="438"/>
      <c r="G4" s="138"/>
      <c r="H4" s="433" t="s">
        <v>6</v>
      </c>
      <c r="I4" s="434"/>
      <c r="J4" s="395">
        <f>H59</f>
        <v>4</v>
      </c>
      <c r="K4" s="435"/>
      <c r="L4" s="30" t="s">
        <v>7</v>
      </c>
      <c r="M4" s="167">
        <f>(SUM(H10:H20)/J2)+(SUM(H21:H58)/(J2-J5-AB2))</f>
        <v>6.5595257775783481E-3</v>
      </c>
      <c r="N4" s="175" t="s">
        <v>111</v>
      </c>
      <c r="O4" s="183">
        <f>O59</f>
        <v>9224.5455000000002</v>
      </c>
      <c r="P4" s="172" t="s">
        <v>39</v>
      </c>
      <c r="Q4" s="54"/>
      <c r="R4" s="187" t="s">
        <v>242</v>
      </c>
      <c r="S4" s="161">
        <f>O2-S3-S2</f>
        <v>17838.439999999999</v>
      </c>
    </row>
    <row r="5" spans="1:38" ht="18.75" x14ac:dyDescent="0.3">
      <c r="A5" s="387" t="s">
        <v>8</v>
      </c>
      <c r="B5" s="388"/>
      <c r="C5" s="389"/>
      <c r="D5" s="436">
        <v>45509</v>
      </c>
      <c r="E5" s="437"/>
      <c r="F5" s="438"/>
      <c r="G5" s="138"/>
      <c r="H5" s="433" t="s">
        <v>106</v>
      </c>
      <c r="I5" s="434"/>
      <c r="J5" s="395">
        <f>SUM(Q10:Q25)</f>
        <v>115</v>
      </c>
      <c r="K5" s="435"/>
      <c r="L5" s="30" t="s">
        <v>10</v>
      </c>
      <c r="M5" s="168">
        <f>((J7-J3)/M2)*1000</f>
        <v>562.97864243923323</v>
      </c>
      <c r="N5" s="173" t="s">
        <v>112</v>
      </c>
      <c r="O5" s="184">
        <f>O4/(J7-J3)</f>
        <v>0.77939634996409113</v>
      </c>
      <c r="P5" s="173" t="s">
        <v>42</v>
      </c>
      <c r="Q5" s="54"/>
      <c r="R5" s="187" t="s">
        <v>238</v>
      </c>
      <c r="S5" s="161">
        <f>S4/J6</f>
        <v>33.977980952380953</v>
      </c>
    </row>
    <row r="6" spans="1:38" ht="18.75" x14ac:dyDescent="0.3">
      <c r="A6" s="387" t="s">
        <v>11</v>
      </c>
      <c r="B6" s="388"/>
      <c r="C6" s="389"/>
      <c r="D6" s="447">
        <v>29</v>
      </c>
      <c r="E6" s="448"/>
      <c r="F6" s="449"/>
      <c r="G6" s="140"/>
      <c r="H6" s="433" t="s">
        <v>107</v>
      </c>
      <c r="I6" s="434"/>
      <c r="J6" s="395">
        <f>Q59-J5</f>
        <v>525</v>
      </c>
      <c r="K6" s="435"/>
      <c r="L6" s="28" t="s">
        <v>109</v>
      </c>
      <c r="M6" s="169">
        <f>SUM(R40:R58)/SUM(Q40:Q58)</f>
        <v>29.641904761904762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68</v>
      </c>
      <c r="E7" s="464"/>
      <c r="F7" s="465"/>
      <c r="G7" s="141"/>
      <c r="H7" s="459" t="s">
        <v>12</v>
      </c>
      <c r="I7" s="460"/>
      <c r="J7" s="461">
        <f>R59</f>
        <v>16468.5</v>
      </c>
      <c r="K7" s="462"/>
      <c r="L7" s="31" t="s">
        <v>110</v>
      </c>
      <c r="M7" s="170">
        <f>SUM(R10:R25)/SUM(Q10:Q25)</f>
        <v>7.8826086956521735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29</v>
      </c>
      <c r="D10" s="41">
        <f>D4</f>
        <v>45470</v>
      </c>
      <c r="E10" s="192">
        <f>J2</f>
        <v>644</v>
      </c>
      <c r="F10" s="127">
        <f>D$2</f>
        <v>2422</v>
      </c>
      <c r="G10" s="127">
        <f>H10*X10</f>
        <v>0</v>
      </c>
      <c r="H10" s="55"/>
      <c r="I10" s="468"/>
      <c r="J10" s="469"/>
      <c r="K10" s="56">
        <v>2050</v>
      </c>
      <c r="L10" s="57"/>
      <c r="M10" s="58"/>
      <c r="N10" s="121">
        <v>0.70935999999999999</v>
      </c>
      <c r="O10" s="121">
        <f>SUM(K10:M10)*N10</f>
        <v>1454.1879999999999</v>
      </c>
      <c r="P10" s="137" t="s">
        <v>226</v>
      </c>
      <c r="Q10" s="60"/>
      <c r="R10" s="60"/>
      <c r="S10" s="45">
        <f>E10-H10-Q10</f>
        <v>644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30</v>
      </c>
      <c r="D11" s="42">
        <f>D10+1</f>
        <v>45471</v>
      </c>
      <c r="E11" s="192">
        <f>E10-H10-Q11</f>
        <v>644</v>
      </c>
      <c r="F11" s="127">
        <f t="shared" ref="F11:F58" si="1">D$2</f>
        <v>2422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 t="s">
        <v>230</v>
      </c>
      <c r="Q11" s="66"/>
      <c r="R11" s="66"/>
      <c r="S11" s="45">
        <f>S10-H11-Q11</f>
        <v>644</v>
      </c>
      <c r="T11" s="74">
        <f>T10+S11</f>
        <v>644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31</v>
      </c>
      <c r="D12" s="42">
        <f t="shared" si="5"/>
        <v>45472</v>
      </c>
      <c r="E12" s="192">
        <f t="shared" ref="E12:E56" si="6">E11-H11-Q12</f>
        <v>644</v>
      </c>
      <c r="F12" s="127">
        <f t="shared" si="1"/>
        <v>2422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118" t="s">
        <v>231</v>
      </c>
      <c r="Q12" s="66"/>
      <c r="R12" s="66"/>
      <c r="S12" s="45">
        <f t="shared" ref="S12:S58" si="7">S11-H12-Q12</f>
        <v>644</v>
      </c>
      <c r="T12" s="74">
        <f t="shared" ref="T12:T51" si="8">T11+S12</f>
        <v>1288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32</v>
      </c>
      <c r="D13" s="42">
        <f t="shared" si="5"/>
        <v>45473</v>
      </c>
      <c r="E13" s="192">
        <f t="shared" si="6"/>
        <v>644</v>
      </c>
      <c r="F13" s="127">
        <f t="shared" si="1"/>
        <v>2422</v>
      </c>
      <c r="G13" s="127">
        <f t="shared" si="2"/>
        <v>0.8</v>
      </c>
      <c r="H13" s="61">
        <v>1</v>
      </c>
      <c r="I13" s="470" t="s">
        <v>148</v>
      </c>
      <c r="J13" s="471"/>
      <c r="K13" s="62"/>
      <c r="L13" s="63"/>
      <c r="M13" s="64"/>
      <c r="N13" s="122"/>
      <c r="O13" s="121">
        <f t="shared" si="3"/>
        <v>0</v>
      </c>
      <c r="P13" s="118" t="s">
        <v>231</v>
      </c>
      <c r="Q13" s="66"/>
      <c r="R13" s="66"/>
      <c r="S13" s="45">
        <f>S12-H13-Q13</f>
        <v>643</v>
      </c>
      <c r="T13" s="74">
        <f t="shared" si="8"/>
        <v>1931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33</v>
      </c>
      <c r="D14" s="42">
        <f t="shared" si="5"/>
        <v>45474</v>
      </c>
      <c r="E14" s="192">
        <f t="shared" si="6"/>
        <v>643</v>
      </c>
      <c r="F14" s="127">
        <f t="shared" si="1"/>
        <v>2422</v>
      </c>
      <c r="G14" s="127">
        <f t="shared" si="2"/>
        <v>1.1000000000000001</v>
      </c>
      <c r="H14" s="61">
        <v>1</v>
      </c>
      <c r="I14" s="470" t="s">
        <v>148</v>
      </c>
      <c r="J14" s="471"/>
      <c r="K14" s="62"/>
      <c r="L14" s="63"/>
      <c r="M14" s="64"/>
      <c r="N14" s="122"/>
      <c r="O14" s="121">
        <f t="shared" si="3"/>
        <v>0</v>
      </c>
      <c r="P14" s="118" t="s">
        <v>231</v>
      </c>
      <c r="Q14" s="66"/>
      <c r="R14" s="66"/>
      <c r="S14" s="45">
        <f t="shared" si="7"/>
        <v>642</v>
      </c>
      <c r="T14" s="74">
        <f t="shared" si="8"/>
        <v>2573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34</v>
      </c>
      <c r="D15" s="42">
        <f t="shared" si="5"/>
        <v>45475</v>
      </c>
      <c r="E15" s="192">
        <f>E14-H14-Q15</f>
        <v>642</v>
      </c>
      <c r="F15" s="127">
        <f t="shared" si="1"/>
        <v>2422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118"/>
      <c r="Q15" s="66"/>
      <c r="R15" s="66"/>
      <c r="S15" s="45">
        <f t="shared" si="7"/>
        <v>642</v>
      </c>
      <c r="T15" s="74">
        <f t="shared" si="8"/>
        <v>3215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35</v>
      </c>
      <c r="D16" s="42">
        <f t="shared" si="5"/>
        <v>45476</v>
      </c>
      <c r="E16" s="192">
        <f t="shared" si="6"/>
        <v>642</v>
      </c>
      <c r="F16" s="127">
        <f t="shared" si="1"/>
        <v>2422</v>
      </c>
      <c r="G16" s="127">
        <f t="shared" si="2"/>
        <v>1.7000000000000002</v>
      </c>
      <c r="H16" s="61">
        <v>1</v>
      </c>
      <c r="I16" s="470" t="s">
        <v>147</v>
      </c>
      <c r="J16" s="471"/>
      <c r="K16" s="62"/>
      <c r="L16" s="63"/>
      <c r="M16" s="64"/>
      <c r="N16" s="122"/>
      <c r="O16" s="121">
        <f t="shared" si="3"/>
        <v>0</v>
      </c>
      <c r="P16" s="118"/>
      <c r="Q16" s="66"/>
      <c r="R16" s="66"/>
      <c r="S16" s="45">
        <f t="shared" si="7"/>
        <v>641</v>
      </c>
      <c r="T16" s="75">
        <f t="shared" si="8"/>
        <v>3856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36</v>
      </c>
      <c r="D17" s="42">
        <f t="shared" si="5"/>
        <v>45477</v>
      </c>
      <c r="E17" s="192">
        <f t="shared" si="6"/>
        <v>641</v>
      </c>
      <c r="F17" s="127">
        <f t="shared" si="1"/>
        <v>2422</v>
      </c>
      <c r="G17" s="127">
        <f t="shared" si="2"/>
        <v>0</v>
      </c>
      <c r="H17" s="61"/>
      <c r="I17" s="470"/>
      <c r="J17" s="471"/>
      <c r="K17" s="62"/>
      <c r="L17" s="63">
        <v>2000</v>
      </c>
      <c r="M17" s="64"/>
      <c r="N17" s="122">
        <v>0.60465000000000002</v>
      </c>
      <c r="O17" s="121">
        <f t="shared" si="3"/>
        <v>1209.3</v>
      </c>
      <c r="P17" s="118"/>
      <c r="Q17" s="66"/>
      <c r="R17" s="66"/>
      <c r="S17" s="45">
        <f t="shared" si="7"/>
        <v>641</v>
      </c>
      <c r="T17" s="74">
        <f t="shared" si="8"/>
        <v>4497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37</v>
      </c>
      <c r="D18" s="42">
        <f t="shared" si="5"/>
        <v>45478</v>
      </c>
      <c r="E18" s="192">
        <f>E17-H17-Q18</f>
        <v>641</v>
      </c>
      <c r="F18" s="127">
        <f t="shared" si="1"/>
        <v>2422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118"/>
      <c r="Q18" s="66"/>
      <c r="R18" s="66"/>
      <c r="S18" s="45">
        <f t="shared" si="7"/>
        <v>641</v>
      </c>
      <c r="T18" s="74">
        <f t="shared" si="8"/>
        <v>5138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38</v>
      </c>
      <c r="D19" s="42">
        <f t="shared" si="5"/>
        <v>45479</v>
      </c>
      <c r="E19" s="192">
        <f t="shared" si="6"/>
        <v>641</v>
      </c>
      <c r="F19" s="127">
        <f t="shared" si="1"/>
        <v>2422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118"/>
      <c r="Q19" s="66"/>
      <c r="R19" s="66"/>
      <c r="S19" s="45">
        <f t="shared" si="7"/>
        <v>641</v>
      </c>
      <c r="T19" s="74">
        <f t="shared" si="8"/>
        <v>5779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39</v>
      </c>
      <c r="D20" s="42">
        <f t="shared" si="5"/>
        <v>45480</v>
      </c>
      <c r="E20" s="192">
        <f t="shared" si="6"/>
        <v>526</v>
      </c>
      <c r="F20" s="127">
        <f t="shared" si="1"/>
        <v>2422</v>
      </c>
      <c r="G20" s="127">
        <f t="shared" si="2"/>
        <v>0</v>
      </c>
      <c r="H20" s="61"/>
      <c r="I20" s="470"/>
      <c r="J20" s="471"/>
      <c r="K20" s="62"/>
      <c r="L20" s="63">
        <v>1000</v>
      </c>
      <c r="M20" s="64"/>
      <c r="N20" s="122">
        <v>0.60465000000000002</v>
      </c>
      <c r="O20" s="121">
        <f t="shared" si="3"/>
        <v>604.65</v>
      </c>
      <c r="P20" s="118" t="s">
        <v>232</v>
      </c>
      <c r="Q20" s="66">
        <v>115</v>
      </c>
      <c r="R20" s="66">
        <v>906.5</v>
      </c>
      <c r="S20" s="45">
        <f t="shared" si="7"/>
        <v>526</v>
      </c>
      <c r="T20" s="74">
        <f t="shared" si="8"/>
        <v>6305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345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40</v>
      </c>
      <c r="D21" s="42">
        <f t="shared" si="5"/>
        <v>45481</v>
      </c>
      <c r="E21" s="192">
        <f t="shared" si="6"/>
        <v>526</v>
      </c>
      <c r="F21" s="127">
        <f t="shared" si="1"/>
        <v>2422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118"/>
      <c r="Q21" s="66"/>
      <c r="R21" s="66"/>
      <c r="S21" s="45">
        <f t="shared" si="7"/>
        <v>526</v>
      </c>
      <c r="T21" s="74">
        <f t="shared" si="8"/>
        <v>6831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41</v>
      </c>
      <c r="D22" s="42">
        <f t="shared" si="5"/>
        <v>45482</v>
      </c>
      <c r="E22" s="192">
        <f t="shared" si="6"/>
        <v>526</v>
      </c>
      <c r="F22" s="127">
        <f t="shared" si="1"/>
        <v>2422</v>
      </c>
      <c r="G22" s="127">
        <f t="shared" si="2"/>
        <v>0</v>
      </c>
      <c r="H22" s="61"/>
      <c r="I22" s="470"/>
      <c r="J22" s="471"/>
      <c r="K22" s="62"/>
      <c r="L22" s="63">
        <v>1500</v>
      </c>
      <c r="M22" s="64"/>
      <c r="N22" s="122">
        <v>0.60465000000000002</v>
      </c>
      <c r="O22" s="121">
        <f t="shared" si="3"/>
        <v>906.97500000000002</v>
      </c>
      <c r="P22" s="118"/>
      <c r="Q22" s="66"/>
      <c r="R22" s="66"/>
      <c r="S22" s="45">
        <f t="shared" si="7"/>
        <v>526</v>
      </c>
      <c r="T22" s="74">
        <f t="shared" si="8"/>
        <v>7357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42</v>
      </c>
      <c r="D23" s="42">
        <f t="shared" si="5"/>
        <v>45483</v>
      </c>
      <c r="E23" s="192">
        <f t="shared" si="6"/>
        <v>526</v>
      </c>
      <c r="F23" s="127">
        <f t="shared" si="1"/>
        <v>2422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118"/>
      <c r="Q23" s="66"/>
      <c r="R23" s="66"/>
      <c r="S23" s="45">
        <f t="shared" si="7"/>
        <v>526</v>
      </c>
      <c r="T23" s="75">
        <f t="shared" si="8"/>
        <v>7883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43</v>
      </c>
      <c r="D24" s="42">
        <f t="shared" si="5"/>
        <v>45484</v>
      </c>
      <c r="E24" s="192">
        <f t="shared" si="6"/>
        <v>526</v>
      </c>
      <c r="F24" s="127">
        <f t="shared" si="1"/>
        <v>2422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118"/>
      <c r="Q24" s="66"/>
      <c r="R24" s="66"/>
      <c r="S24" s="45">
        <f t="shared" si="7"/>
        <v>526</v>
      </c>
      <c r="T24" s="74">
        <f t="shared" si="8"/>
        <v>8409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44</v>
      </c>
      <c r="D25" s="42">
        <f t="shared" si="5"/>
        <v>45485</v>
      </c>
      <c r="E25" s="192">
        <f t="shared" si="6"/>
        <v>526</v>
      </c>
      <c r="F25" s="127">
        <f t="shared" si="1"/>
        <v>2422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118"/>
      <c r="Q25" s="66"/>
      <c r="R25" s="66"/>
      <c r="S25" s="45">
        <f t="shared" si="7"/>
        <v>526</v>
      </c>
      <c r="T25" s="74">
        <f t="shared" si="8"/>
        <v>8935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45</v>
      </c>
      <c r="D26" s="42">
        <f t="shared" si="5"/>
        <v>45486</v>
      </c>
      <c r="E26" s="192">
        <f t="shared" si="6"/>
        <v>526</v>
      </c>
      <c r="F26" s="127">
        <f t="shared" si="1"/>
        <v>2422</v>
      </c>
      <c r="G26" s="127">
        <f t="shared" si="2"/>
        <v>0</v>
      </c>
      <c r="H26" s="61"/>
      <c r="I26" s="470"/>
      <c r="J26" s="471"/>
      <c r="K26" s="62"/>
      <c r="L26" s="63">
        <v>1650</v>
      </c>
      <c r="M26" s="64"/>
      <c r="N26" s="122">
        <v>0.60465000000000002</v>
      </c>
      <c r="O26" s="121">
        <f t="shared" si="3"/>
        <v>997.67250000000001</v>
      </c>
      <c r="P26" s="118"/>
      <c r="Q26" s="66"/>
      <c r="R26" s="66"/>
      <c r="S26" s="45">
        <f t="shared" si="7"/>
        <v>526</v>
      </c>
      <c r="T26" s="74">
        <f t="shared" si="8"/>
        <v>9461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46</v>
      </c>
      <c r="D27" s="42">
        <f t="shared" si="5"/>
        <v>45487</v>
      </c>
      <c r="E27" s="192">
        <f t="shared" si="6"/>
        <v>526</v>
      </c>
      <c r="F27" s="127">
        <f t="shared" si="1"/>
        <v>2422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118"/>
      <c r="Q27" s="66"/>
      <c r="R27" s="66"/>
      <c r="S27" s="45">
        <f t="shared" si="7"/>
        <v>526</v>
      </c>
      <c r="T27" s="74">
        <f t="shared" si="8"/>
        <v>9987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47</v>
      </c>
      <c r="D28" s="42">
        <f t="shared" si="11"/>
        <v>45488</v>
      </c>
      <c r="E28" s="192">
        <f t="shared" si="6"/>
        <v>526</v>
      </c>
      <c r="F28" s="127">
        <f t="shared" si="1"/>
        <v>2422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118"/>
      <c r="Q28" s="66"/>
      <c r="R28" s="66"/>
      <c r="S28" s="45">
        <f t="shared" si="7"/>
        <v>526</v>
      </c>
      <c r="T28" s="74">
        <f t="shared" si="8"/>
        <v>10513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48</v>
      </c>
      <c r="D29" s="42">
        <f t="shared" si="11"/>
        <v>45489</v>
      </c>
      <c r="E29" s="192">
        <f t="shared" si="6"/>
        <v>526</v>
      </c>
      <c r="F29" s="127">
        <f t="shared" si="1"/>
        <v>2422</v>
      </c>
      <c r="G29" s="127">
        <f t="shared" si="2"/>
        <v>0</v>
      </c>
      <c r="H29" s="61"/>
      <c r="I29" s="470"/>
      <c r="J29" s="471"/>
      <c r="K29" s="62"/>
      <c r="L29" s="63">
        <v>2000</v>
      </c>
      <c r="M29" s="64"/>
      <c r="N29" s="122"/>
      <c r="O29" s="121">
        <f t="shared" si="3"/>
        <v>0</v>
      </c>
      <c r="P29" s="118"/>
      <c r="Q29" s="66"/>
      <c r="R29" s="66"/>
      <c r="S29" s="45">
        <f t="shared" si="7"/>
        <v>526</v>
      </c>
      <c r="T29" s="74">
        <f t="shared" si="8"/>
        <v>11039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49</v>
      </c>
      <c r="D30" s="42">
        <f t="shared" si="11"/>
        <v>45490</v>
      </c>
      <c r="E30" s="192">
        <f t="shared" si="6"/>
        <v>526</v>
      </c>
      <c r="F30" s="127">
        <f t="shared" si="1"/>
        <v>2422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526</v>
      </c>
      <c r="T30" s="75">
        <f t="shared" si="8"/>
        <v>11565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50</v>
      </c>
      <c r="D31" s="42">
        <f t="shared" si="11"/>
        <v>45491</v>
      </c>
      <c r="E31" s="192">
        <f t="shared" si="6"/>
        <v>526</v>
      </c>
      <c r="F31" s="127">
        <f t="shared" si="1"/>
        <v>2422</v>
      </c>
      <c r="G31" s="127">
        <f t="shared" si="2"/>
        <v>0</v>
      </c>
      <c r="H31" s="61"/>
      <c r="I31" s="470"/>
      <c r="J31" s="471"/>
      <c r="K31" s="62"/>
      <c r="L31" s="63"/>
      <c r="M31" s="64">
        <v>2000</v>
      </c>
      <c r="N31" s="122">
        <v>0.50646999999999998</v>
      </c>
      <c r="O31" s="121">
        <f t="shared" si="3"/>
        <v>1012.9399999999999</v>
      </c>
      <c r="P31" s="65"/>
      <c r="Q31" s="66"/>
      <c r="R31" s="66"/>
      <c r="S31" s="45">
        <f t="shared" si="7"/>
        <v>526</v>
      </c>
      <c r="T31" s="74">
        <f t="shared" si="8"/>
        <v>12091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51</v>
      </c>
      <c r="D32" s="42">
        <f t="shared" si="11"/>
        <v>45492</v>
      </c>
      <c r="E32" s="192">
        <f t="shared" si="6"/>
        <v>526</v>
      </c>
      <c r="F32" s="127">
        <f t="shared" si="1"/>
        <v>2422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526</v>
      </c>
      <c r="T32" s="74">
        <f t="shared" si="8"/>
        <v>12617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52</v>
      </c>
      <c r="D33" s="42">
        <f t="shared" si="11"/>
        <v>45493</v>
      </c>
      <c r="E33" s="192">
        <f t="shared" si="6"/>
        <v>526</v>
      </c>
      <c r="F33" s="127">
        <f t="shared" si="1"/>
        <v>2422</v>
      </c>
      <c r="G33" s="127">
        <f t="shared" si="2"/>
        <v>0</v>
      </c>
      <c r="H33" s="61"/>
      <c r="I33" s="470"/>
      <c r="J33" s="471"/>
      <c r="K33" s="62"/>
      <c r="L33" s="63"/>
      <c r="M33" s="64">
        <v>2000</v>
      </c>
      <c r="N33" s="122">
        <v>0.50646999999999998</v>
      </c>
      <c r="O33" s="121">
        <f t="shared" si="3"/>
        <v>1012.9399999999999</v>
      </c>
      <c r="P33" s="65"/>
      <c r="Q33" s="66"/>
      <c r="R33" s="66"/>
      <c r="S33" s="45">
        <f t="shared" si="7"/>
        <v>526</v>
      </c>
      <c r="T33" s="74">
        <f t="shared" si="8"/>
        <v>13143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53</v>
      </c>
      <c r="D34" s="42">
        <f t="shared" si="11"/>
        <v>45494</v>
      </c>
      <c r="E34" s="192">
        <f t="shared" si="6"/>
        <v>526</v>
      </c>
      <c r="F34" s="127">
        <f t="shared" si="1"/>
        <v>2422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526</v>
      </c>
      <c r="T34" s="74">
        <f t="shared" si="8"/>
        <v>13669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54</v>
      </c>
      <c r="D35" s="42">
        <f t="shared" si="11"/>
        <v>45495</v>
      </c>
      <c r="E35" s="192">
        <f t="shared" si="6"/>
        <v>526</v>
      </c>
      <c r="F35" s="127">
        <f t="shared" si="1"/>
        <v>2422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526</v>
      </c>
      <c r="T35" s="74">
        <f t="shared" si="8"/>
        <v>14195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55</v>
      </c>
      <c r="D36" s="42">
        <f t="shared" si="11"/>
        <v>45496</v>
      </c>
      <c r="E36" s="192">
        <f t="shared" si="6"/>
        <v>526</v>
      </c>
      <c r="F36" s="127">
        <f t="shared" si="1"/>
        <v>2422</v>
      </c>
      <c r="G36" s="127">
        <f t="shared" si="2"/>
        <v>0</v>
      </c>
      <c r="H36" s="61"/>
      <c r="I36" s="470"/>
      <c r="J36" s="471"/>
      <c r="K36" s="62"/>
      <c r="L36" s="63"/>
      <c r="M36" s="64">
        <v>2000</v>
      </c>
      <c r="N36" s="122">
        <v>0.50646999999999998</v>
      </c>
      <c r="O36" s="121">
        <f t="shared" si="3"/>
        <v>1012.9399999999999</v>
      </c>
      <c r="P36" s="65"/>
      <c r="Q36" s="66"/>
      <c r="R36" s="66"/>
      <c r="S36" s="45">
        <f t="shared" si="7"/>
        <v>526</v>
      </c>
      <c r="T36" s="74">
        <f t="shared" si="8"/>
        <v>14721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56</v>
      </c>
      <c r="D37" s="42">
        <f t="shared" si="11"/>
        <v>45497</v>
      </c>
      <c r="E37" s="192">
        <f t="shared" si="6"/>
        <v>526</v>
      </c>
      <c r="F37" s="127">
        <f t="shared" si="1"/>
        <v>2422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526</v>
      </c>
      <c r="T37" s="75">
        <f t="shared" si="8"/>
        <v>15247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57</v>
      </c>
      <c r="D38" s="42">
        <f t="shared" si="11"/>
        <v>45498</v>
      </c>
      <c r="E38" s="192">
        <f t="shared" si="6"/>
        <v>526</v>
      </c>
      <c r="F38" s="127">
        <f t="shared" si="1"/>
        <v>2422</v>
      </c>
      <c r="G38" s="127">
        <f t="shared" si="2"/>
        <v>12.959999999999999</v>
      </c>
      <c r="H38" s="61">
        <v>1</v>
      </c>
      <c r="I38" s="470" t="s">
        <v>155</v>
      </c>
      <c r="J38" s="471"/>
      <c r="K38" s="62"/>
      <c r="L38" s="63"/>
      <c r="M38" s="64">
        <v>1000</v>
      </c>
      <c r="N38" s="122">
        <v>0.50646999999999998</v>
      </c>
      <c r="O38" s="121">
        <f t="shared" si="3"/>
        <v>506.46999999999997</v>
      </c>
      <c r="P38" s="65"/>
      <c r="Q38" s="66"/>
      <c r="R38" s="66"/>
      <c r="S38" s="45">
        <f t="shared" si="7"/>
        <v>525</v>
      </c>
      <c r="T38" s="74">
        <f t="shared" si="8"/>
        <v>15772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58</v>
      </c>
      <c r="D39" s="42">
        <f t="shared" si="11"/>
        <v>45499</v>
      </c>
      <c r="E39" s="192">
        <f t="shared" si="6"/>
        <v>525</v>
      </c>
      <c r="F39" s="127">
        <f t="shared" si="1"/>
        <v>2422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525</v>
      </c>
      <c r="T39" s="74">
        <f t="shared" si="8"/>
        <v>16297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59</v>
      </c>
      <c r="D40" s="42">
        <f t="shared" si="11"/>
        <v>45500</v>
      </c>
      <c r="E40" s="192">
        <f t="shared" si="6"/>
        <v>525</v>
      </c>
      <c r="F40" s="127">
        <f t="shared" si="1"/>
        <v>2422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525</v>
      </c>
      <c r="T40" s="74">
        <f t="shared" si="8"/>
        <v>16822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60</v>
      </c>
      <c r="D41" s="42">
        <f t="shared" si="11"/>
        <v>45501</v>
      </c>
      <c r="E41" s="192">
        <f t="shared" si="6"/>
        <v>525</v>
      </c>
      <c r="F41" s="127">
        <f t="shared" si="1"/>
        <v>2422</v>
      </c>
      <c r="G41" s="127">
        <f t="shared" si="2"/>
        <v>0</v>
      </c>
      <c r="H41" s="61"/>
      <c r="I41" s="470"/>
      <c r="J41" s="471"/>
      <c r="K41" s="62"/>
      <c r="L41" s="63"/>
      <c r="M41" s="64">
        <v>2000</v>
      </c>
      <c r="N41" s="122">
        <v>0.50646999999999998</v>
      </c>
      <c r="O41" s="121">
        <f t="shared" si="3"/>
        <v>1012.9399999999999</v>
      </c>
      <c r="P41" s="65"/>
      <c r="Q41" s="66"/>
      <c r="R41" s="66"/>
      <c r="S41" s="45">
        <f t="shared" si="7"/>
        <v>525</v>
      </c>
      <c r="T41" s="74">
        <f t="shared" si="8"/>
        <v>17347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61</v>
      </c>
      <c r="D42" s="42">
        <f t="shared" si="11"/>
        <v>45502</v>
      </c>
      <c r="E42" s="192">
        <f t="shared" si="6"/>
        <v>525</v>
      </c>
      <c r="F42" s="127">
        <f t="shared" si="1"/>
        <v>2422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525</v>
      </c>
      <c r="T42" s="74">
        <f t="shared" si="8"/>
        <v>17872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62</v>
      </c>
      <c r="D43" s="42">
        <f t="shared" si="11"/>
        <v>45503</v>
      </c>
      <c r="E43" s="192">
        <f t="shared" si="6"/>
        <v>525</v>
      </c>
      <c r="F43" s="127">
        <f t="shared" si="1"/>
        <v>2422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525</v>
      </c>
      <c r="T43" s="74">
        <f t="shared" si="8"/>
        <v>18397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63</v>
      </c>
      <c r="D44" s="42">
        <f t="shared" si="13"/>
        <v>45504</v>
      </c>
      <c r="E44" s="192">
        <f t="shared" si="6"/>
        <v>525</v>
      </c>
      <c r="F44" s="127">
        <f t="shared" si="1"/>
        <v>2422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525</v>
      </c>
      <c r="T44" s="75">
        <f t="shared" si="8"/>
        <v>18922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64</v>
      </c>
      <c r="D45" s="42">
        <f t="shared" si="13"/>
        <v>45505</v>
      </c>
      <c r="E45" s="192">
        <f t="shared" si="6"/>
        <v>525</v>
      </c>
      <c r="F45" s="127">
        <f t="shared" si="1"/>
        <v>2422</v>
      </c>
      <c r="G45" s="127">
        <f t="shared" si="2"/>
        <v>0</v>
      </c>
      <c r="H45" s="61"/>
      <c r="I45" s="470"/>
      <c r="J45" s="471"/>
      <c r="K45" s="62"/>
      <c r="L45" s="63"/>
      <c r="M45" s="64">
        <v>-1000</v>
      </c>
      <c r="N45" s="122">
        <v>0.50646999999999998</v>
      </c>
      <c r="O45" s="121">
        <f t="shared" si="3"/>
        <v>-506.46999999999997</v>
      </c>
      <c r="P45" s="65" t="s">
        <v>249</v>
      </c>
      <c r="Q45" s="66"/>
      <c r="R45" s="66"/>
      <c r="S45" s="45">
        <f t="shared" si="7"/>
        <v>525</v>
      </c>
      <c r="T45" s="74">
        <f>T44+S45</f>
        <v>19447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65</v>
      </c>
      <c r="D46" s="42">
        <f t="shared" si="13"/>
        <v>45506</v>
      </c>
      <c r="E46" s="192">
        <f t="shared" si="6"/>
        <v>525</v>
      </c>
      <c r="F46" s="127">
        <f t="shared" si="1"/>
        <v>2422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525</v>
      </c>
      <c r="T46" s="74">
        <f>T45+S46</f>
        <v>19972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66</v>
      </c>
      <c r="D47" s="42">
        <f t="shared" si="13"/>
        <v>45507</v>
      </c>
      <c r="E47" s="192">
        <f t="shared" si="6"/>
        <v>525</v>
      </c>
      <c r="F47" s="127">
        <f t="shared" si="1"/>
        <v>2422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525</v>
      </c>
      <c r="T47" s="74">
        <f t="shared" si="8"/>
        <v>20497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67</v>
      </c>
      <c r="D48" s="42">
        <f t="shared" si="13"/>
        <v>45508</v>
      </c>
      <c r="E48" s="192">
        <f t="shared" si="6"/>
        <v>525</v>
      </c>
      <c r="F48" s="127">
        <f t="shared" si="1"/>
        <v>2422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525</v>
      </c>
      <c r="T48" s="74">
        <f t="shared" si="8"/>
        <v>21022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68</v>
      </c>
      <c r="D49" s="42">
        <f t="shared" si="13"/>
        <v>45509</v>
      </c>
      <c r="E49" s="192">
        <f t="shared" si="6"/>
        <v>1</v>
      </c>
      <c r="F49" s="127">
        <f t="shared" si="1"/>
        <v>2422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 t="s">
        <v>250</v>
      </c>
      <c r="Q49" s="66">
        <v>524</v>
      </c>
      <c r="R49" s="66">
        <v>15533</v>
      </c>
      <c r="S49" s="45">
        <f t="shared" si="7"/>
        <v>1</v>
      </c>
      <c r="T49" s="74">
        <f t="shared" si="8"/>
        <v>21023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69</v>
      </c>
      <c r="D50" s="42">
        <f t="shared" si="13"/>
        <v>45510</v>
      </c>
      <c r="E50" s="192">
        <f t="shared" si="6"/>
        <v>0</v>
      </c>
      <c r="F50" s="127">
        <f t="shared" si="1"/>
        <v>2422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 t="s">
        <v>249</v>
      </c>
      <c r="Q50" s="66">
        <v>1</v>
      </c>
      <c r="R50" s="66">
        <v>29</v>
      </c>
      <c r="S50" s="45">
        <f t="shared" si="7"/>
        <v>0</v>
      </c>
      <c r="T50" s="74">
        <f t="shared" si="8"/>
        <v>21023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70</v>
      </c>
      <c r="D51" s="42">
        <f t="shared" si="13"/>
        <v>45511</v>
      </c>
      <c r="E51" s="192">
        <f t="shared" si="6"/>
        <v>0</v>
      </c>
      <c r="F51" s="127">
        <f t="shared" si="1"/>
        <v>2422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21023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71</v>
      </c>
      <c r="D52" s="42">
        <f t="shared" si="13"/>
        <v>45512</v>
      </c>
      <c r="E52" s="192">
        <f t="shared" si="6"/>
        <v>0</v>
      </c>
      <c r="F52" s="127">
        <f t="shared" si="1"/>
        <v>2422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21023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72</v>
      </c>
      <c r="D53" s="42">
        <f t="shared" si="13"/>
        <v>45513</v>
      </c>
      <c r="E53" s="192">
        <f t="shared" si="6"/>
        <v>0</v>
      </c>
      <c r="F53" s="127">
        <f t="shared" si="1"/>
        <v>2422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21023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73</v>
      </c>
      <c r="D54" s="42">
        <f t="shared" si="13"/>
        <v>45514</v>
      </c>
      <c r="E54" s="192">
        <f t="shared" si="6"/>
        <v>0</v>
      </c>
      <c r="F54" s="127">
        <f t="shared" si="1"/>
        <v>2422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21023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74</v>
      </c>
      <c r="D55" s="42">
        <f t="shared" si="13"/>
        <v>45515</v>
      </c>
      <c r="E55" s="192">
        <f t="shared" si="6"/>
        <v>0</v>
      </c>
      <c r="F55" s="127">
        <f t="shared" si="1"/>
        <v>2422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21023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75</v>
      </c>
      <c r="D56" s="42">
        <f t="shared" si="13"/>
        <v>45516</v>
      </c>
      <c r="E56" s="192">
        <f t="shared" si="6"/>
        <v>0</v>
      </c>
      <c r="F56" s="127">
        <f t="shared" si="1"/>
        <v>2422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21023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76</v>
      </c>
      <c r="D57" s="42">
        <f t="shared" si="13"/>
        <v>45517</v>
      </c>
      <c r="E57" s="192">
        <f>E56-H56-Q57</f>
        <v>0</v>
      </c>
      <c r="F57" s="127">
        <f t="shared" si="1"/>
        <v>2422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21023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77</v>
      </c>
      <c r="D58" s="44">
        <f t="shared" si="13"/>
        <v>45518</v>
      </c>
      <c r="E58" s="192">
        <f>E57-H57-Q58</f>
        <v>0</v>
      </c>
      <c r="F58" s="127">
        <f t="shared" si="1"/>
        <v>2422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21023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16.559999999999999</v>
      </c>
      <c r="H59" s="46">
        <f>SUM(H10:H58)</f>
        <v>4</v>
      </c>
      <c r="I59" s="485"/>
      <c r="J59" s="486"/>
      <c r="K59" s="480">
        <f>SUM(K10:M58)</f>
        <v>18200</v>
      </c>
      <c r="L59" s="481"/>
      <c r="M59" s="482"/>
      <c r="N59" s="120"/>
      <c r="O59" s="120">
        <f>SUM(O10:O58)</f>
        <v>9224.5455000000002</v>
      </c>
      <c r="P59" s="47"/>
      <c r="Q59" s="48">
        <f>SUM(Q10:Q58)</f>
        <v>640</v>
      </c>
      <c r="R59" s="48">
        <f>SUM(R10:R58)</f>
        <v>16468.5</v>
      </c>
      <c r="S59" s="49"/>
      <c r="T59" s="77">
        <f t="shared" si="14"/>
        <v>21023</v>
      </c>
      <c r="U59" s="78"/>
      <c r="V59" s="78"/>
      <c r="W59" s="151"/>
      <c r="X59" s="152"/>
      <c r="Y59" s="154">
        <f>SUM(Y10:Y30)</f>
        <v>345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5C00-000000000000}">
      <formula1>$AA$10:$AA$25</formula1>
    </dataValidation>
  </dataValidation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rgb="FF00B050"/>
  </sheetPr>
  <dimension ref="A1:AL101"/>
  <sheetViews>
    <sheetView topLeftCell="H1" workbookViewId="0">
      <selection activeCell="J3" sqref="J3:K3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2421</v>
      </c>
      <c r="E2" s="445"/>
      <c r="F2" s="446"/>
      <c r="G2" s="139"/>
      <c r="H2" s="413" t="s">
        <v>2</v>
      </c>
      <c r="I2" s="414"/>
      <c r="J2" s="442">
        <v>605</v>
      </c>
      <c r="K2" s="443"/>
      <c r="L2" s="29" t="s">
        <v>3</v>
      </c>
      <c r="M2" s="165">
        <f>T59</f>
        <v>20317</v>
      </c>
      <c r="N2" s="29" t="s">
        <v>14</v>
      </c>
      <c r="O2" s="181">
        <f>K59</f>
        <v>17100</v>
      </c>
      <c r="P2" s="29" t="s">
        <v>40</v>
      </c>
      <c r="Q2" s="53"/>
      <c r="R2" s="186" t="s">
        <v>236</v>
      </c>
      <c r="S2" s="160">
        <f>Y59</f>
        <v>267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64</v>
      </c>
      <c r="E3" s="448"/>
      <c r="F3" s="449"/>
      <c r="G3" s="140"/>
      <c r="H3" s="392" t="s">
        <v>4</v>
      </c>
      <c r="I3" s="393"/>
      <c r="J3" s="440">
        <v>4278.5</v>
      </c>
      <c r="K3" s="441"/>
      <c r="L3" s="28" t="s">
        <v>113</v>
      </c>
      <c r="M3" s="166">
        <f>J3/J2</f>
        <v>7.0719008264462806</v>
      </c>
      <c r="N3" s="171" t="s">
        <v>15</v>
      </c>
      <c r="O3" s="182">
        <f>(O2/(J7-J3))</f>
        <v>1.4918211559432935</v>
      </c>
      <c r="P3" s="171" t="s">
        <v>41</v>
      </c>
      <c r="Q3" s="54"/>
      <c r="R3" s="187" t="s">
        <v>237</v>
      </c>
      <c r="S3" s="161">
        <f>G59</f>
        <v>46.44</v>
      </c>
    </row>
    <row r="4" spans="1:38" ht="18.75" x14ac:dyDescent="0.3">
      <c r="A4" s="387" t="s">
        <v>5</v>
      </c>
      <c r="B4" s="388"/>
      <c r="C4" s="389"/>
      <c r="D4" s="436">
        <v>45463</v>
      </c>
      <c r="E4" s="437"/>
      <c r="F4" s="438"/>
      <c r="G4" s="138"/>
      <c r="H4" s="433" t="s">
        <v>6</v>
      </c>
      <c r="I4" s="434"/>
      <c r="J4" s="395">
        <f>H59</f>
        <v>5</v>
      </c>
      <c r="K4" s="435"/>
      <c r="L4" s="30" t="s">
        <v>7</v>
      </c>
      <c r="M4" s="167">
        <f>(SUM(H10:H20)/J2)+(SUM(H21:H58)/(J2-J5-AB2))</f>
        <v>9.4198828532456071E-3</v>
      </c>
      <c r="N4" s="175" t="s">
        <v>111</v>
      </c>
      <c r="O4" s="183">
        <f>O59</f>
        <v>10017.905999999999</v>
      </c>
      <c r="P4" s="172" t="s">
        <v>39</v>
      </c>
      <c r="Q4" s="54"/>
      <c r="R4" s="187" t="s">
        <v>242</v>
      </c>
      <c r="S4" s="161">
        <f>O2-S3-S2</f>
        <v>16786.560000000001</v>
      </c>
    </row>
    <row r="5" spans="1:38" ht="18.75" x14ac:dyDescent="0.3">
      <c r="A5" s="387" t="s">
        <v>8</v>
      </c>
      <c r="B5" s="388"/>
      <c r="C5" s="389"/>
      <c r="D5" s="436">
        <v>45502</v>
      </c>
      <c r="E5" s="437"/>
      <c r="F5" s="438"/>
      <c r="G5" s="138"/>
      <c r="H5" s="433" t="s">
        <v>106</v>
      </c>
      <c r="I5" s="434"/>
      <c r="J5" s="395">
        <f>SUM(Q10:Q25)</f>
        <v>89</v>
      </c>
      <c r="K5" s="435"/>
      <c r="L5" s="30" t="s">
        <v>10</v>
      </c>
      <c r="M5" s="168">
        <f>((J7-J3)/M2)*1000</f>
        <v>564.18270413939069</v>
      </c>
      <c r="N5" s="173" t="s">
        <v>112</v>
      </c>
      <c r="O5" s="184">
        <f>O4/(J7-J3)</f>
        <v>0.87397217011995632</v>
      </c>
      <c r="P5" s="173" t="s">
        <v>42</v>
      </c>
      <c r="Q5" s="54"/>
      <c r="R5" s="187" t="s">
        <v>238</v>
      </c>
      <c r="S5" s="161">
        <f>S4/J6</f>
        <v>32.850410958904114</v>
      </c>
    </row>
    <row r="6" spans="1:38" ht="18.75" x14ac:dyDescent="0.3">
      <c r="A6" s="387" t="s">
        <v>11</v>
      </c>
      <c r="B6" s="388"/>
      <c r="C6" s="389"/>
      <c r="D6" s="447">
        <v>28.8</v>
      </c>
      <c r="E6" s="448"/>
      <c r="F6" s="449"/>
      <c r="G6" s="140"/>
      <c r="H6" s="433" t="s">
        <v>107</v>
      </c>
      <c r="I6" s="434"/>
      <c r="J6" s="395">
        <f>Q59-J5</f>
        <v>511</v>
      </c>
      <c r="K6" s="435"/>
      <c r="L6" s="28" t="s">
        <v>109</v>
      </c>
      <c r="M6" s="169">
        <f>SUM(R40:R58)/SUM(Q40:Q58)</f>
        <v>29.142857142857142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67.8</v>
      </c>
      <c r="E7" s="464"/>
      <c r="F7" s="465"/>
      <c r="G7" s="141"/>
      <c r="H7" s="459" t="s">
        <v>12</v>
      </c>
      <c r="I7" s="460"/>
      <c r="J7" s="461">
        <f>R59</f>
        <v>15741</v>
      </c>
      <c r="K7" s="462"/>
      <c r="L7" s="31" t="s">
        <v>110</v>
      </c>
      <c r="M7" s="170">
        <f>SUM(R10:R25)/SUM(Q10:Q25)</f>
        <v>9.5393258426966288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28.8</v>
      </c>
      <c r="D10" s="41">
        <f>D4</f>
        <v>45463</v>
      </c>
      <c r="E10" s="192">
        <f>J2</f>
        <v>605</v>
      </c>
      <c r="F10" s="127">
        <f>D$2</f>
        <v>2421</v>
      </c>
      <c r="G10" s="127">
        <f>H10*X10</f>
        <v>0</v>
      </c>
      <c r="H10" s="55"/>
      <c r="I10" s="468"/>
      <c r="J10" s="469"/>
      <c r="K10" s="56">
        <v>2100</v>
      </c>
      <c r="L10" s="57"/>
      <c r="M10" s="58"/>
      <c r="N10" s="121">
        <v>0.70935999999999999</v>
      </c>
      <c r="O10" s="121">
        <f>SUM(K10:M10)*N10</f>
        <v>1489.6559999999999</v>
      </c>
      <c r="P10" s="119" t="s">
        <v>222</v>
      </c>
      <c r="Q10" s="60"/>
      <c r="R10" s="60"/>
      <c r="S10" s="45">
        <f>E10-H10-Q10</f>
        <v>605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29.8</v>
      </c>
      <c r="D11" s="42">
        <f>D10+1</f>
        <v>45464</v>
      </c>
      <c r="E11" s="192">
        <f>E10-H10-Q11</f>
        <v>605</v>
      </c>
      <c r="F11" s="127">
        <f t="shared" ref="F11:F58" si="1">D$2</f>
        <v>2421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 t="s">
        <v>223</v>
      </c>
      <c r="Q11" s="66"/>
      <c r="R11" s="66"/>
      <c r="S11" s="45">
        <f>S10-H11-Q11</f>
        <v>605</v>
      </c>
      <c r="T11" s="74">
        <f>T10+S11</f>
        <v>605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30.8</v>
      </c>
      <c r="D12" s="42">
        <f t="shared" si="5"/>
        <v>45465</v>
      </c>
      <c r="E12" s="192">
        <f t="shared" ref="E12:E56" si="6">E11-H11-Q12</f>
        <v>605</v>
      </c>
      <c r="F12" s="127">
        <f t="shared" si="1"/>
        <v>2421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118" t="s">
        <v>230</v>
      </c>
      <c r="Q12" s="66"/>
      <c r="R12" s="66"/>
      <c r="S12" s="45">
        <f t="shared" ref="S12:S58" si="7">S11-H12-Q12</f>
        <v>605</v>
      </c>
      <c r="T12" s="74">
        <f t="shared" ref="T12:T51" si="8">T11+S12</f>
        <v>1210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31.8</v>
      </c>
      <c r="D13" s="42">
        <f t="shared" si="5"/>
        <v>45466</v>
      </c>
      <c r="E13" s="192">
        <f t="shared" si="6"/>
        <v>605</v>
      </c>
      <c r="F13" s="127">
        <f t="shared" si="1"/>
        <v>2421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/>
      <c r="Q13" s="66"/>
      <c r="R13" s="66"/>
      <c r="S13" s="45">
        <f>S12-H13-Q13</f>
        <v>605</v>
      </c>
      <c r="T13" s="74">
        <f t="shared" si="8"/>
        <v>1815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32.799999999999997</v>
      </c>
      <c r="D14" s="42">
        <f t="shared" si="5"/>
        <v>45467</v>
      </c>
      <c r="E14" s="192">
        <f t="shared" si="6"/>
        <v>605</v>
      </c>
      <c r="F14" s="127">
        <f t="shared" si="1"/>
        <v>2421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/>
      <c r="Q14" s="66"/>
      <c r="R14" s="66"/>
      <c r="S14" s="45">
        <f t="shared" si="7"/>
        <v>605</v>
      </c>
      <c r="T14" s="74">
        <f t="shared" si="8"/>
        <v>2420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33.799999999999997</v>
      </c>
      <c r="D15" s="42">
        <f t="shared" si="5"/>
        <v>45468</v>
      </c>
      <c r="E15" s="192">
        <f>E14-H14-Q15</f>
        <v>605</v>
      </c>
      <c r="F15" s="127">
        <f t="shared" si="1"/>
        <v>2421</v>
      </c>
      <c r="G15" s="127">
        <f t="shared" si="2"/>
        <v>1.4000000000000001</v>
      </c>
      <c r="H15" s="61">
        <v>1</v>
      </c>
      <c r="I15" s="470" t="s">
        <v>148</v>
      </c>
      <c r="J15" s="471"/>
      <c r="K15" s="62"/>
      <c r="L15" s="63"/>
      <c r="M15" s="64"/>
      <c r="N15" s="122"/>
      <c r="O15" s="121">
        <f t="shared" si="3"/>
        <v>0</v>
      </c>
      <c r="P15" s="118"/>
      <c r="Q15" s="66"/>
      <c r="R15" s="66"/>
      <c r="S15" s="45">
        <f t="shared" si="7"/>
        <v>604</v>
      </c>
      <c r="T15" s="74">
        <f t="shared" si="8"/>
        <v>3024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34.799999999999997</v>
      </c>
      <c r="D16" s="42">
        <f t="shared" si="5"/>
        <v>45469</v>
      </c>
      <c r="E16" s="192">
        <f t="shared" si="6"/>
        <v>604</v>
      </c>
      <c r="F16" s="127">
        <f t="shared" si="1"/>
        <v>2421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118"/>
      <c r="Q16" s="66"/>
      <c r="R16" s="66"/>
      <c r="S16" s="45">
        <f t="shared" si="7"/>
        <v>604</v>
      </c>
      <c r="T16" s="75">
        <f t="shared" si="8"/>
        <v>3628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35.799999999999997</v>
      </c>
      <c r="D17" s="42">
        <f t="shared" si="5"/>
        <v>45470</v>
      </c>
      <c r="E17" s="192">
        <f t="shared" si="6"/>
        <v>604</v>
      </c>
      <c r="F17" s="127">
        <f t="shared" si="1"/>
        <v>2421</v>
      </c>
      <c r="G17" s="127">
        <f t="shared" si="2"/>
        <v>0</v>
      </c>
      <c r="H17" s="61"/>
      <c r="I17" s="470"/>
      <c r="J17" s="471"/>
      <c r="K17" s="62"/>
      <c r="L17" s="63">
        <v>3000</v>
      </c>
      <c r="M17" s="64"/>
      <c r="N17" s="122">
        <v>0.62051000000000001</v>
      </c>
      <c r="O17" s="121">
        <f t="shared" si="3"/>
        <v>1861.53</v>
      </c>
      <c r="P17" s="118" t="s">
        <v>246</v>
      </c>
      <c r="Q17" s="66"/>
      <c r="R17" s="66"/>
      <c r="S17" s="45">
        <f t="shared" si="7"/>
        <v>604</v>
      </c>
      <c r="T17" s="74">
        <f t="shared" si="8"/>
        <v>4232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36.799999999999997</v>
      </c>
      <c r="D18" s="42">
        <f t="shared" si="5"/>
        <v>45471</v>
      </c>
      <c r="E18" s="192">
        <f>E17-H17-Q18</f>
        <v>604</v>
      </c>
      <c r="F18" s="127">
        <f t="shared" si="1"/>
        <v>2421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118"/>
      <c r="Q18" s="66"/>
      <c r="R18" s="66"/>
      <c r="S18" s="45">
        <f t="shared" si="7"/>
        <v>604</v>
      </c>
      <c r="T18" s="74">
        <f t="shared" si="8"/>
        <v>4836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37.799999999999997</v>
      </c>
      <c r="D19" s="42">
        <f t="shared" si="5"/>
        <v>45472</v>
      </c>
      <c r="E19" s="192">
        <f t="shared" si="6"/>
        <v>604</v>
      </c>
      <c r="F19" s="127">
        <f t="shared" si="1"/>
        <v>2421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118"/>
      <c r="Q19" s="66"/>
      <c r="R19" s="66"/>
      <c r="S19" s="45">
        <f t="shared" si="7"/>
        <v>604</v>
      </c>
      <c r="T19" s="74">
        <f t="shared" si="8"/>
        <v>5440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38.799999999999997</v>
      </c>
      <c r="D20" s="42">
        <f t="shared" si="5"/>
        <v>45473</v>
      </c>
      <c r="E20" s="192">
        <f t="shared" si="6"/>
        <v>515</v>
      </c>
      <c r="F20" s="127">
        <f t="shared" si="1"/>
        <v>2421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118" t="s">
        <v>195</v>
      </c>
      <c r="Q20" s="66">
        <v>89</v>
      </c>
      <c r="R20" s="66">
        <v>849</v>
      </c>
      <c r="S20" s="45">
        <f t="shared" si="7"/>
        <v>515</v>
      </c>
      <c r="T20" s="74">
        <f t="shared" si="8"/>
        <v>5955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267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39.799999999999997</v>
      </c>
      <c r="D21" s="42">
        <f t="shared" si="5"/>
        <v>45474</v>
      </c>
      <c r="E21" s="192">
        <f t="shared" si="6"/>
        <v>515</v>
      </c>
      <c r="F21" s="127">
        <f t="shared" si="1"/>
        <v>2421</v>
      </c>
      <c r="G21" s="127">
        <f t="shared" si="2"/>
        <v>0</v>
      </c>
      <c r="H21" s="61"/>
      <c r="I21" s="470"/>
      <c r="J21" s="471"/>
      <c r="K21" s="62"/>
      <c r="L21" s="63">
        <v>3000</v>
      </c>
      <c r="M21" s="64"/>
      <c r="N21" s="122">
        <v>0.60465000000000002</v>
      </c>
      <c r="O21" s="121">
        <f t="shared" si="3"/>
        <v>1813.95</v>
      </c>
      <c r="P21" s="118" t="s">
        <v>246</v>
      </c>
      <c r="Q21" s="66"/>
      <c r="R21" s="66"/>
      <c r="S21" s="45">
        <f t="shared" si="7"/>
        <v>515</v>
      </c>
      <c r="T21" s="74">
        <f t="shared" si="8"/>
        <v>6470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40.799999999999997</v>
      </c>
      <c r="D22" s="42">
        <f t="shared" si="5"/>
        <v>45475</v>
      </c>
      <c r="E22" s="192">
        <f t="shared" si="6"/>
        <v>515</v>
      </c>
      <c r="F22" s="127">
        <f t="shared" si="1"/>
        <v>2421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118"/>
      <c r="Q22" s="66"/>
      <c r="R22" s="66"/>
      <c r="S22" s="45">
        <f t="shared" si="7"/>
        <v>515</v>
      </c>
      <c r="T22" s="74">
        <f t="shared" si="8"/>
        <v>6985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41.8</v>
      </c>
      <c r="D23" s="42">
        <f t="shared" si="5"/>
        <v>45476</v>
      </c>
      <c r="E23" s="192">
        <f t="shared" si="6"/>
        <v>515</v>
      </c>
      <c r="F23" s="127">
        <f t="shared" si="1"/>
        <v>2421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118"/>
      <c r="Q23" s="66"/>
      <c r="R23" s="66"/>
      <c r="S23" s="45">
        <f t="shared" si="7"/>
        <v>515</v>
      </c>
      <c r="T23" s="75">
        <f t="shared" si="8"/>
        <v>7500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42.8</v>
      </c>
      <c r="D24" s="42">
        <f t="shared" si="5"/>
        <v>45477</v>
      </c>
      <c r="E24" s="192">
        <f t="shared" si="6"/>
        <v>515</v>
      </c>
      <c r="F24" s="127">
        <f t="shared" si="1"/>
        <v>2421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118"/>
      <c r="Q24" s="66"/>
      <c r="R24" s="66"/>
      <c r="S24" s="45">
        <f t="shared" si="7"/>
        <v>515</v>
      </c>
      <c r="T24" s="74">
        <f t="shared" si="8"/>
        <v>8015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43.8</v>
      </c>
      <c r="D25" s="42">
        <f t="shared" si="5"/>
        <v>45478</v>
      </c>
      <c r="E25" s="192">
        <f t="shared" si="6"/>
        <v>515</v>
      </c>
      <c r="F25" s="127">
        <f t="shared" si="1"/>
        <v>2421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118"/>
      <c r="Q25" s="66"/>
      <c r="R25" s="66"/>
      <c r="S25" s="45">
        <f t="shared" si="7"/>
        <v>515</v>
      </c>
      <c r="T25" s="74">
        <f t="shared" si="8"/>
        <v>8530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44.8</v>
      </c>
      <c r="D26" s="42">
        <f t="shared" si="5"/>
        <v>45479</v>
      </c>
      <c r="E26" s="192">
        <f t="shared" si="6"/>
        <v>515</v>
      </c>
      <c r="F26" s="127">
        <f t="shared" si="1"/>
        <v>2421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515</v>
      </c>
      <c r="T26" s="74">
        <f t="shared" si="8"/>
        <v>9045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45.8</v>
      </c>
      <c r="D27" s="42">
        <f t="shared" si="5"/>
        <v>45480</v>
      </c>
      <c r="E27" s="192">
        <f t="shared" si="6"/>
        <v>515</v>
      </c>
      <c r="F27" s="127">
        <f t="shared" si="1"/>
        <v>2421</v>
      </c>
      <c r="G27" s="127">
        <f t="shared" si="2"/>
        <v>5.5599999999999987</v>
      </c>
      <c r="H27" s="61">
        <v>1</v>
      </c>
      <c r="I27" s="470" t="s">
        <v>80</v>
      </c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514</v>
      </c>
      <c r="T27" s="74">
        <f t="shared" si="8"/>
        <v>9559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46.8</v>
      </c>
      <c r="D28" s="42">
        <f t="shared" si="11"/>
        <v>45481</v>
      </c>
      <c r="E28" s="192">
        <f t="shared" si="6"/>
        <v>514</v>
      </c>
      <c r="F28" s="127">
        <f t="shared" si="1"/>
        <v>2421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514</v>
      </c>
      <c r="T28" s="74">
        <f t="shared" si="8"/>
        <v>10073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47.8</v>
      </c>
      <c r="D29" s="42">
        <f t="shared" si="11"/>
        <v>45482</v>
      </c>
      <c r="E29" s="192">
        <f t="shared" si="6"/>
        <v>514</v>
      </c>
      <c r="F29" s="127">
        <f t="shared" si="1"/>
        <v>2421</v>
      </c>
      <c r="G29" s="127">
        <f t="shared" si="2"/>
        <v>0</v>
      </c>
      <c r="H29" s="61"/>
      <c r="I29" s="470"/>
      <c r="J29" s="471"/>
      <c r="K29" s="62"/>
      <c r="L29" s="63">
        <v>3000</v>
      </c>
      <c r="M29" s="64"/>
      <c r="N29" s="122">
        <v>0.60465000000000002</v>
      </c>
      <c r="O29" s="121">
        <f t="shared" si="3"/>
        <v>1813.95</v>
      </c>
      <c r="P29" s="118" t="s">
        <v>246</v>
      </c>
      <c r="Q29" s="66"/>
      <c r="R29" s="66"/>
      <c r="S29" s="45">
        <f t="shared" si="7"/>
        <v>514</v>
      </c>
      <c r="T29" s="74">
        <f t="shared" si="8"/>
        <v>10587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48.8</v>
      </c>
      <c r="D30" s="42">
        <f t="shared" si="11"/>
        <v>45483</v>
      </c>
      <c r="E30" s="192">
        <f t="shared" si="6"/>
        <v>514</v>
      </c>
      <c r="F30" s="127">
        <f t="shared" si="1"/>
        <v>2421</v>
      </c>
      <c r="G30" s="127">
        <f t="shared" si="2"/>
        <v>0</v>
      </c>
      <c r="H30" s="61"/>
      <c r="I30" s="470"/>
      <c r="J30" s="471"/>
      <c r="K30" s="62"/>
      <c r="L30" s="63"/>
      <c r="M30" s="64">
        <v>1500</v>
      </c>
      <c r="N30" s="122">
        <v>0.50646999999999998</v>
      </c>
      <c r="O30" s="121">
        <f t="shared" si="3"/>
        <v>759.70499999999993</v>
      </c>
      <c r="P30" s="65"/>
      <c r="Q30" s="66"/>
      <c r="R30" s="66"/>
      <c r="S30" s="45">
        <f t="shared" si="7"/>
        <v>514</v>
      </c>
      <c r="T30" s="75">
        <f t="shared" si="8"/>
        <v>11101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49.8</v>
      </c>
      <c r="D31" s="42">
        <f t="shared" si="11"/>
        <v>45484</v>
      </c>
      <c r="E31" s="192">
        <f t="shared" si="6"/>
        <v>514</v>
      </c>
      <c r="F31" s="127">
        <f t="shared" si="1"/>
        <v>2421</v>
      </c>
      <c r="G31" s="127">
        <f t="shared" si="2"/>
        <v>15.919999999999995</v>
      </c>
      <c r="H31" s="61">
        <v>2</v>
      </c>
      <c r="I31" s="470" t="s">
        <v>80</v>
      </c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512</v>
      </c>
      <c r="T31" s="74">
        <f t="shared" si="8"/>
        <v>11613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50.8</v>
      </c>
      <c r="D32" s="42">
        <f t="shared" si="11"/>
        <v>45485</v>
      </c>
      <c r="E32" s="192">
        <f t="shared" si="6"/>
        <v>512</v>
      </c>
      <c r="F32" s="127">
        <f t="shared" si="1"/>
        <v>2421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512</v>
      </c>
      <c r="T32" s="74">
        <f t="shared" si="8"/>
        <v>12125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51.8</v>
      </c>
      <c r="D33" s="42">
        <f t="shared" si="11"/>
        <v>45486</v>
      </c>
      <c r="E33" s="192">
        <f t="shared" si="6"/>
        <v>512</v>
      </c>
      <c r="F33" s="127">
        <f t="shared" si="1"/>
        <v>2421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512</v>
      </c>
      <c r="T33" s="74">
        <f t="shared" si="8"/>
        <v>12637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52.8</v>
      </c>
      <c r="D34" s="42">
        <f t="shared" si="11"/>
        <v>45487</v>
      </c>
      <c r="E34" s="192">
        <f t="shared" si="6"/>
        <v>512</v>
      </c>
      <c r="F34" s="127">
        <f t="shared" si="1"/>
        <v>2421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512</v>
      </c>
      <c r="T34" s="74">
        <f t="shared" si="8"/>
        <v>13149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53.8</v>
      </c>
      <c r="D35" s="42">
        <f t="shared" si="11"/>
        <v>45488</v>
      </c>
      <c r="E35" s="192">
        <f t="shared" si="6"/>
        <v>512</v>
      </c>
      <c r="F35" s="127">
        <f t="shared" si="1"/>
        <v>2421</v>
      </c>
      <c r="G35" s="127">
        <f t="shared" si="2"/>
        <v>0</v>
      </c>
      <c r="H35" s="61"/>
      <c r="I35" s="470"/>
      <c r="J35" s="471"/>
      <c r="K35" s="62"/>
      <c r="L35" s="63"/>
      <c r="M35" s="64">
        <v>3000</v>
      </c>
      <c r="N35" s="122">
        <v>0.50646999999999998</v>
      </c>
      <c r="O35" s="121">
        <f t="shared" si="3"/>
        <v>1519.4099999999999</v>
      </c>
      <c r="P35" s="65"/>
      <c r="Q35" s="66"/>
      <c r="R35" s="66"/>
      <c r="S35" s="45">
        <f t="shared" si="7"/>
        <v>512</v>
      </c>
      <c r="T35" s="74">
        <f t="shared" si="8"/>
        <v>13661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54.8</v>
      </c>
      <c r="D36" s="42">
        <f t="shared" si="11"/>
        <v>45489</v>
      </c>
      <c r="E36" s="192">
        <f t="shared" si="6"/>
        <v>512</v>
      </c>
      <c r="F36" s="127">
        <f t="shared" si="1"/>
        <v>2421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512</v>
      </c>
      <c r="T36" s="74">
        <f t="shared" si="8"/>
        <v>14173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55.8</v>
      </c>
      <c r="D37" s="42">
        <f t="shared" si="11"/>
        <v>45490</v>
      </c>
      <c r="E37" s="192">
        <f t="shared" si="6"/>
        <v>512</v>
      </c>
      <c r="F37" s="127">
        <f t="shared" si="1"/>
        <v>2421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512</v>
      </c>
      <c r="T37" s="75">
        <f t="shared" si="8"/>
        <v>14685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56.8</v>
      </c>
      <c r="D38" s="42">
        <f t="shared" si="11"/>
        <v>45491</v>
      </c>
      <c r="E38" s="192">
        <f t="shared" si="6"/>
        <v>512</v>
      </c>
      <c r="F38" s="127">
        <f t="shared" si="1"/>
        <v>2421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512</v>
      </c>
      <c r="T38" s="74">
        <f t="shared" si="8"/>
        <v>15197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57.8</v>
      </c>
      <c r="D39" s="42">
        <f t="shared" si="11"/>
        <v>45492</v>
      </c>
      <c r="E39" s="192">
        <f t="shared" si="6"/>
        <v>512</v>
      </c>
      <c r="F39" s="127">
        <f t="shared" si="1"/>
        <v>2421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512</v>
      </c>
      <c r="T39" s="74">
        <f t="shared" si="8"/>
        <v>15709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58.8</v>
      </c>
      <c r="D40" s="42">
        <f t="shared" si="11"/>
        <v>45493</v>
      </c>
      <c r="E40" s="192">
        <f t="shared" si="6"/>
        <v>512</v>
      </c>
      <c r="F40" s="127">
        <f t="shared" si="1"/>
        <v>2421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512</v>
      </c>
      <c r="T40" s="74">
        <f t="shared" si="8"/>
        <v>16221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59.8</v>
      </c>
      <c r="D41" s="42">
        <f t="shared" si="11"/>
        <v>45494</v>
      </c>
      <c r="E41" s="192">
        <f t="shared" si="6"/>
        <v>512</v>
      </c>
      <c r="F41" s="127">
        <f t="shared" si="1"/>
        <v>2421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512</v>
      </c>
      <c r="T41" s="74">
        <f t="shared" si="8"/>
        <v>16733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60.8</v>
      </c>
      <c r="D42" s="42">
        <f t="shared" si="11"/>
        <v>45495</v>
      </c>
      <c r="E42" s="192">
        <f t="shared" si="6"/>
        <v>512</v>
      </c>
      <c r="F42" s="127">
        <f t="shared" si="1"/>
        <v>2421</v>
      </c>
      <c r="G42" s="127">
        <f t="shared" si="2"/>
        <v>0</v>
      </c>
      <c r="H42" s="61"/>
      <c r="I42" s="470"/>
      <c r="J42" s="471"/>
      <c r="K42" s="62"/>
      <c r="L42" s="63"/>
      <c r="M42" s="64">
        <v>1500</v>
      </c>
      <c r="N42" s="122">
        <v>0.50646999999999998</v>
      </c>
      <c r="O42" s="121">
        <f t="shared" si="3"/>
        <v>759.70499999999993</v>
      </c>
      <c r="P42" s="65"/>
      <c r="Q42" s="66"/>
      <c r="R42" s="66"/>
      <c r="S42" s="45">
        <f t="shared" si="7"/>
        <v>512</v>
      </c>
      <c r="T42" s="74">
        <f t="shared" si="8"/>
        <v>17245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61.8</v>
      </c>
      <c r="D43" s="42">
        <f t="shared" si="11"/>
        <v>45496</v>
      </c>
      <c r="E43" s="192">
        <f t="shared" si="6"/>
        <v>512</v>
      </c>
      <c r="F43" s="127">
        <f t="shared" si="1"/>
        <v>2421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512</v>
      </c>
      <c r="T43" s="74">
        <f t="shared" si="8"/>
        <v>17757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62.8</v>
      </c>
      <c r="D44" s="42">
        <f t="shared" si="13"/>
        <v>45497</v>
      </c>
      <c r="E44" s="192">
        <f t="shared" si="6"/>
        <v>512</v>
      </c>
      <c r="F44" s="127">
        <f t="shared" si="1"/>
        <v>2421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512</v>
      </c>
      <c r="T44" s="75">
        <f t="shared" si="8"/>
        <v>18269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63.8</v>
      </c>
      <c r="D45" s="42">
        <f t="shared" si="13"/>
        <v>45498</v>
      </c>
      <c r="E45" s="192">
        <f t="shared" si="6"/>
        <v>512</v>
      </c>
      <c r="F45" s="127">
        <f t="shared" si="1"/>
        <v>2421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512</v>
      </c>
      <c r="T45" s="74">
        <f>T44+S45</f>
        <v>18781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64.8</v>
      </c>
      <c r="D46" s="42">
        <f t="shared" si="13"/>
        <v>45499</v>
      </c>
      <c r="E46" s="192">
        <f t="shared" si="6"/>
        <v>512</v>
      </c>
      <c r="F46" s="127">
        <f t="shared" si="1"/>
        <v>2421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512</v>
      </c>
      <c r="T46" s="74">
        <f>T45+S46</f>
        <v>19293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65.8</v>
      </c>
      <c r="D47" s="42">
        <f t="shared" si="13"/>
        <v>45500</v>
      </c>
      <c r="E47" s="192">
        <f t="shared" si="6"/>
        <v>512</v>
      </c>
      <c r="F47" s="127">
        <f t="shared" si="1"/>
        <v>2421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512</v>
      </c>
      <c r="T47" s="74">
        <f t="shared" si="8"/>
        <v>19805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66.8</v>
      </c>
      <c r="D48" s="42">
        <f t="shared" si="13"/>
        <v>45501</v>
      </c>
      <c r="E48" s="192">
        <f t="shared" si="6"/>
        <v>512</v>
      </c>
      <c r="F48" s="127">
        <f t="shared" si="1"/>
        <v>2421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512</v>
      </c>
      <c r="T48" s="74">
        <f t="shared" si="8"/>
        <v>20317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67.8</v>
      </c>
      <c r="D49" s="42">
        <f t="shared" si="13"/>
        <v>45502</v>
      </c>
      <c r="E49" s="192">
        <f t="shared" si="6"/>
        <v>1</v>
      </c>
      <c r="F49" s="127">
        <f t="shared" si="1"/>
        <v>2421</v>
      </c>
      <c r="G49" s="127">
        <f t="shared" si="2"/>
        <v>23.56</v>
      </c>
      <c r="H49" s="61">
        <v>1</v>
      </c>
      <c r="I49" s="470" t="s">
        <v>147</v>
      </c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511</v>
      </c>
      <c r="R49" s="66">
        <v>14892</v>
      </c>
      <c r="S49" s="45">
        <f t="shared" si="7"/>
        <v>0</v>
      </c>
      <c r="T49" s="74">
        <f t="shared" si="8"/>
        <v>20317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68.8</v>
      </c>
      <c r="D50" s="42">
        <f t="shared" si="13"/>
        <v>45503</v>
      </c>
      <c r="E50" s="192">
        <f t="shared" si="6"/>
        <v>0</v>
      </c>
      <c r="F50" s="127">
        <f t="shared" si="1"/>
        <v>2421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20317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69.8</v>
      </c>
      <c r="D51" s="42">
        <f t="shared" si="13"/>
        <v>45504</v>
      </c>
      <c r="E51" s="192">
        <f t="shared" si="6"/>
        <v>0</v>
      </c>
      <c r="F51" s="127">
        <f t="shared" si="1"/>
        <v>2421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20317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70.8</v>
      </c>
      <c r="D52" s="42">
        <f t="shared" si="13"/>
        <v>45505</v>
      </c>
      <c r="E52" s="192">
        <f t="shared" si="6"/>
        <v>0</v>
      </c>
      <c r="F52" s="127">
        <f t="shared" si="1"/>
        <v>2421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20317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71.8</v>
      </c>
      <c r="D53" s="42">
        <f t="shared" si="13"/>
        <v>45506</v>
      </c>
      <c r="E53" s="192">
        <f t="shared" si="6"/>
        <v>0</v>
      </c>
      <c r="F53" s="127">
        <f t="shared" si="1"/>
        <v>2421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20317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72.8</v>
      </c>
      <c r="D54" s="42">
        <f t="shared" si="13"/>
        <v>45507</v>
      </c>
      <c r="E54" s="192">
        <f t="shared" si="6"/>
        <v>0</v>
      </c>
      <c r="F54" s="127">
        <f t="shared" si="1"/>
        <v>2421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20317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73.8</v>
      </c>
      <c r="D55" s="42">
        <f t="shared" si="13"/>
        <v>45508</v>
      </c>
      <c r="E55" s="192">
        <f t="shared" si="6"/>
        <v>0</v>
      </c>
      <c r="F55" s="127">
        <f t="shared" si="1"/>
        <v>2421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20317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74.8</v>
      </c>
      <c r="D56" s="42">
        <f t="shared" si="13"/>
        <v>45509</v>
      </c>
      <c r="E56" s="192">
        <f t="shared" si="6"/>
        <v>0</v>
      </c>
      <c r="F56" s="127">
        <f t="shared" si="1"/>
        <v>2421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20317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75.8</v>
      </c>
      <c r="D57" s="42">
        <f t="shared" si="13"/>
        <v>45510</v>
      </c>
      <c r="E57" s="192">
        <f>E56-H56-Q57</f>
        <v>0</v>
      </c>
      <c r="F57" s="127">
        <f t="shared" si="1"/>
        <v>2421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20317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76.8</v>
      </c>
      <c r="D58" s="44">
        <f t="shared" si="13"/>
        <v>45511</v>
      </c>
      <c r="E58" s="192">
        <f>E57-H57-Q58</f>
        <v>0</v>
      </c>
      <c r="F58" s="127">
        <f t="shared" si="1"/>
        <v>2421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20317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46.44</v>
      </c>
      <c r="H59" s="46">
        <f>SUM(H10:H58)</f>
        <v>5</v>
      </c>
      <c r="I59" s="485"/>
      <c r="J59" s="486"/>
      <c r="K59" s="480">
        <f>SUM(K10:M58)</f>
        <v>17100</v>
      </c>
      <c r="L59" s="481"/>
      <c r="M59" s="482"/>
      <c r="N59" s="120"/>
      <c r="O59" s="120">
        <f>SUM(O10:O58)</f>
        <v>10017.905999999999</v>
      </c>
      <c r="P59" s="47"/>
      <c r="Q59" s="48">
        <f>SUM(Q10:Q58)</f>
        <v>600</v>
      </c>
      <c r="R59" s="48">
        <f>SUM(R10:R58)</f>
        <v>15741</v>
      </c>
      <c r="S59" s="49"/>
      <c r="T59" s="77">
        <f t="shared" si="14"/>
        <v>20317</v>
      </c>
      <c r="U59" s="78"/>
      <c r="V59" s="78"/>
      <c r="W59" s="151"/>
      <c r="X59" s="152"/>
      <c r="Y59" s="154">
        <f>SUM(Y10:Y30)</f>
        <v>267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5D00-000000000000}">
      <formula1>$AA$10:$AA$25</formula1>
    </dataValidation>
  </dataValidation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tabColor rgb="FF00B050"/>
  </sheetPr>
  <dimension ref="A1:AL101"/>
  <sheetViews>
    <sheetView topLeftCell="B37" workbookViewId="0">
      <selection activeCell="O59" sqref="O59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0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2420</v>
      </c>
      <c r="E2" s="445"/>
      <c r="F2" s="446"/>
      <c r="G2" s="139"/>
      <c r="H2" s="413" t="s">
        <v>2</v>
      </c>
      <c r="I2" s="414"/>
      <c r="J2" s="442">
        <v>621</v>
      </c>
      <c r="K2" s="443"/>
      <c r="L2" s="29" t="s">
        <v>3</v>
      </c>
      <c r="M2" s="165">
        <f>T59</f>
        <v>21337</v>
      </c>
      <c r="N2" s="29" t="s">
        <v>14</v>
      </c>
      <c r="O2" s="181">
        <f>K59</f>
        <v>17400</v>
      </c>
      <c r="P2" s="29" t="s">
        <v>40</v>
      </c>
      <c r="Q2" s="53"/>
      <c r="R2" s="186" t="s">
        <v>236</v>
      </c>
      <c r="S2" s="160">
        <f>Y59</f>
        <v>168</v>
      </c>
      <c r="AB2">
        <f>SUM(H10:H20)</f>
        <v>18</v>
      </c>
    </row>
    <row r="3" spans="1:38" ht="18.75" x14ac:dyDescent="0.3">
      <c r="A3" s="387" t="s">
        <v>46</v>
      </c>
      <c r="B3" s="388"/>
      <c r="C3" s="389"/>
      <c r="D3" s="447" t="s">
        <v>62</v>
      </c>
      <c r="E3" s="448"/>
      <c r="F3" s="449"/>
      <c r="G3" s="140"/>
      <c r="H3" s="392" t="s">
        <v>4</v>
      </c>
      <c r="I3" s="393"/>
      <c r="J3" s="440">
        <v>4354.5</v>
      </c>
      <c r="K3" s="441"/>
      <c r="L3" s="28" t="s">
        <v>113</v>
      </c>
      <c r="M3" s="166">
        <f>J3/J2</f>
        <v>7.0120772946859899</v>
      </c>
      <c r="N3" s="171" t="s">
        <v>15</v>
      </c>
      <c r="O3" s="182">
        <f>(O2/(J7-J3))</f>
        <v>1.4996767937944409</v>
      </c>
      <c r="P3" s="171" t="s">
        <v>41</v>
      </c>
      <c r="Q3" s="54"/>
      <c r="R3" s="187" t="s">
        <v>237</v>
      </c>
      <c r="S3" s="161">
        <f>G59</f>
        <v>30.659999999999997</v>
      </c>
    </row>
    <row r="4" spans="1:38" ht="18.75" x14ac:dyDescent="0.3">
      <c r="A4" s="387" t="s">
        <v>5</v>
      </c>
      <c r="B4" s="388"/>
      <c r="C4" s="389"/>
      <c r="D4" s="436">
        <v>45456</v>
      </c>
      <c r="E4" s="437"/>
      <c r="F4" s="438"/>
      <c r="G4" s="138"/>
      <c r="H4" s="433" t="s">
        <v>6</v>
      </c>
      <c r="I4" s="434"/>
      <c r="J4" s="395">
        <f>H59</f>
        <v>19</v>
      </c>
      <c r="K4" s="435"/>
      <c r="L4" s="30" t="s">
        <v>7</v>
      </c>
      <c r="M4" s="167">
        <f>(SUM(H10:H20)/J2)+(SUM(H21:H58)/(J2-J5-AB2))</f>
        <v>3.0813660811276265E-2</v>
      </c>
      <c r="N4" s="175" t="s">
        <v>111</v>
      </c>
      <c r="O4" s="183">
        <f>O59</f>
        <v>9993.1939999999977</v>
      </c>
      <c r="P4" s="172" t="s">
        <v>39</v>
      </c>
      <c r="Q4" s="54"/>
      <c r="R4" s="187" t="s">
        <v>242</v>
      </c>
      <c r="S4" s="161">
        <f>O2-S3-S2</f>
        <v>17201.34</v>
      </c>
    </row>
    <row r="5" spans="1:38" ht="18.75" x14ac:dyDescent="0.3">
      <c r="A5" s="387" t="s">
        <v>8</v>
      </c>
      <c r="B5" s="388"/>
      <c r="C5" s="389"/>
      <c r="D5" s="436">
        <v>45495</v>
      </c>
      <c r="E5" s="437"/>
      <c r="F5" s="438"/>
      <c r="G5" s="138"/>
      <c r="H5" s="433" t="s">
        <v>106</v>
      </c>
      <c r="I5" s="434"/>
      <c r="J5" s="395">
        <f>SUM(Q10:Q25)</f>
        <v>56</v>
      </c>
      <c r="K5" s="435"/>
      <c r="L5" s="30" t="s">
        <v>10</v>
      </c>
      <c r="M5" s="168">
        <f>((J7-J3)/M2)*1000</f>
        <v>543.77372639077657</v>
      </c>
      <c r="N5" s="173" t="s">
        <v>112</v>
      </c>
      <c r="O5" s="184">
        <f>O4/(J7-J3)</f>
        <v>0.86129661710838157</v>
      </c>
      <c r="P5" s="173" t="s">
        <v>42</v>
      </c>
      <c r="Q5" s="54"/>
      <c r="R5" s="187" t="s">
        <v>238</v>
      </c>
      <c r="S5" s="161">
        <f>S4/J6</f>
        <v>31.504285714285714</v>
      </c>
    </row>
    <row r="6" spans="1:38" ht="18.75" x14ac:dyDescent="0.3">
      <c r="A6" s="387" t="s">
        <v>11</v>
      </c>
      <c r="B6" s="388"/>
      <c r="C6" s="389"/>
      <c r="D6" s="447">
        <v>28.2</v>
      </c>
      <c r="E6" s="448"/>
      <c r="F6" s="449"/>
      <c r="G6" s="140"/>
      <c r="H6" s="433" t="s">
        <v>107</v>
      </c>
      <c r="I6" s="434"/>
      <c r="J6" s="395">
        <f>Q59-J5</f>
        <v>546</v>
      </c>
      <c r="K6" s="435"/>
      <c r="L6" s="28" t="s">
        <v>109</v>
      </c>
      <c r="M6" s="169">
        <f>SUM(R40:R58)/SUM(Q40:Q58)</f>
        <v>28.410256410256409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67.2</v>
      </c>
      <c r="E7" s="464"/>
      <c r="F7" s="465"/>
      <c r="G7" s="141"/>
      <c r="H7" s="459" t="s">
        <v>12</v>
      </c>
      <c r="I7" s="460"/>
      <c r="J7" s="461">
        <f>R59</f>
        <v>15957</v>
      </c>
      <c r="K7" s="462"/>
      <c r="L7" s="31" t="s">
        <v>110</v>
      </c>
      <c r="M7" s="170">
        <f>SUM(R10:R25)/SUM(Q10:Q25)</f>
        <v>7.9464285714285712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28.2</v>
      </c>
      <c r="D10" s="41">
        <f>D4</f>
        <v>45456</v>
      </c>
      <c r="E10" s="192">
        <f>J2</f>
        <v>621</v>
      </c>
      <c r="F10" s="127">
        <f>D$2</f>
        <v>2420</v>
      </c>
      <c r="G10" s="127">
        <f>H10*X10</f>
        <v>0</v>
      </c>
      <c r="H10" s="55">
        <v>1</v>
      </c>
      <c r="I10" s="468" t="s">
        <v>152</v>
      </c>
      <c r="J10" s="469"/>
      <c r="K10" s="56">
        <v>2400</v>
      </c>
      <c r="L10" s="57"/>
      <c r="M10" s="58"/>
      <c r="N10" s="121">
        <v>0.70935999999999999</v>
      </c>
      <c r="O10" s="121">
        <f>SUM(K10:M10)*N10</f>
        <v>1702.4639999999999</v>
      </c>
      <c r="P10" s="134" t="s">
        <v>218</v>
      </c>
      <c r="Q10" s="60"/>
      <c r="R10" s="60"/>
      <c r="S10" s="45">
        <f>E10-H10-Q10</f>
        <v>620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29.2</v>
      </c>
      <c r="D11" s="42">
        <f>D10+1</f>
        <v>45457</v>
      </c>
      <c r="E11" s="192">
        <f>E10-H10-Q11</f>
        <v>620</v>
      </c>
      <c r="F11" s="127">
        <f t="shared" ref="F11:F58" si="1">D$2</f>
        <v>2420</v>
      </c>
      <c r="G11" s="127">
        <f t="shared" ref="G11:G58" si="2">H11*X11</f>
        <v>0.5</v>
      </c>
      <c r="H11" s="61">
        <v>2</v>
      </c>
      <c r="I11" s="470" t="s">
        <v>152</v>
      </c>
      <c r="J11" s="471"/>
      <c r="K11" s="62"/>
      <c r="L11" s="63"/>
      <c r="M11" s="64"/>
      <c r="N11" s="122"/>
      <c r="O11" s="121">
        <f t="shared" ref="O11:O58" si="3">SUM(K11:M11)*N11</f>
        <v>0</v>
      </c>
      <c r="P11" s="135" t="s">
        <v>173</v>
      </c>
      <c r="Q11" s="66"/>
      <c r="R11" s="66"/>
      <c r="S11" s="45">
        <f>S10-H11-Q11</f>
        <v>618</v>
      </c>
      <c r="T11" s="74">
        <f>T10+S11</f>
        <v>618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30.2</v>
      </c>
      <c r="D12" s="42">
        <f t="shared" si="5"/>
        <v>45458</v>
      </c>
      <c r="E12" s="192">
        <f t="shared" ref="E12:E56" si="6">E11-H11-Q12</f>
        <v>618</v>
      </c>
      <c r="F12" s="127">
        <f t="shared" si="1"/>
        <v>2420</v>
      </c>
      <c r="G12" s="127">
        <f t="shared" si="2"/>
        <v>2</v>
      </c>
      <c r="H12" s="61">
        <v>4</v>
      </c>
      <c r="I12" s="470" t="s">
        <v>152</v>
      </c>
      <c r="J12" s="471"/>
      <c r="K12" s="62"/>
      <c r="L12" s="63"/>
      <c r="M12" s="64"/>
      <c r="N12" s="122"/>
      <c r="O12" s="121">
        <f t="shared" si="3"/>
        <v>0</v>
      </c>
      <c r="P12" s="135" t="s">
        <v>220</v>
      </c>
      <c r="Q12" s="66"/>
      <c r="R12" s="66"/>
      <c r="S12" s="45">
        <f t="shared" ref="S12:S58" si="7">S11-H12-Q12</f>
        <v>614</v>
      </c>
      <c r="T12" s="74">
        <f t="shared" ref="T12:T51" si="8">T11+S12</f>
        <v>1232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31.2</v>
      </c>
      <c r="D13" s="42">
        <f t="shared" si="5"/>
        <v>45459</v>
      </c>
      <c r="E13" s="192">
        <f t="shared" si="6"/>
        <v>614</v>
      </c>
      <c r="F13" s="127">
        <f t="shared" si="1"/>
        <v>2420</v>
      </c>
      <c r="G13" s="127">
        <f t="shared" si="2"/>
        <v>1.6</v>
      </c>
      <c r="H13" s="61">
        <v>2</v>
      </c>
      <c r="I13" s="470" t="s">
        <v>152</v>
      </c>
      <c r="J13" s="471"/>
      <c r="K13" s="62"/>
      <c r="L13" s="63"/>
      <c r="M13" s="64"/>
      <c r="N13" s="122"/>
      <c r="O13" s="121">
        <f t="shared" si="3"/>
        <v>0</v>
      </c>
      <c r="P13" s="135" t="s">
        <v>221</v>
      </c>
      <c r="Q13" s="66"/>
      <c r="R13" s="66"/>
      <c r="S13" s="45">
        <f>S12-H13-Q13</f>
        <v>612</v>
      </c>
      <c r="T13" s="74">
        <f t="shared" si="8"/>
        <v>1844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32.200000000000003</v>
      </c>
      <c r="D14" s="42">
        <f t="shared" si="5"/>
        <v>45460</v>
      </c>
      <c r="E14" s="192">
        <f t="shared" si="6"/>
        <v>612</v>
      </c>
      <c r="F14" s="127">
        <f t="shared" si="1"/>
        <v>2420</v>
      </c>
      <c r="G14" s="127">
        <f t="shared" si="2"/>
        <v>2.2000000000000002</v>
      </c>
      <c r="H14" s="61">
        <v>2</v>
      </c>
      <c r="I14" s="470" t="s">
        <v>152</v>
      </c>
      <c r="J14" s="471"/>
      <c r="K14" s="62"/>
      <c r="L14" s="63"/>
      <c r="M14" s="64"/>
      <c r="N14" s="122"/>
      <c r="O14" s="121">
        <f t="shared" si="3"/>
        <v>0</v>
      </c>
      <c r="P14" s="135" t="s">
        <v>221</v>
      </c>
      <c r="Q14" s="66"/>
      <c r="R14" s="66"/>
      <c r="S14" s="45">
        <f t="shared" si="7"/>
        <v>610</v>
      </c>
      <c r="T14" s="74">
        <f t="shared" si="8"/>
        <v>2454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33.200000000000003</v>
      </c>
      <c r="D15" s="42">
        <f t="shared" si="5"/>
        <v>45461</v>
      </c>
      <c r="E15" s="192">
        <f>E14-H14-Q15</f>
        <v>610</v>
      </c>
      <c r="F15" s="127">
        <f t="shared" si="1"/>
        <v>2420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135" t="s">
        <v>221</v>
      </c>
      <c r="Q15" s="66"/>
      <c r="R15" s="66"/>
      <c r="S15" s="45">
        <f t="shared" si="7"/>
        <v>610</v>
      </c>
      <c r="T15" s="74">
        <f t="shared" si="8"/>
        <v>3064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34.200000000000003</v>
      </c>
      <c r="D16" s="42">
        <f t="shared" si="5"/>
        <v>45462</v>
      </c>
      <c r="E16" s="192">
        <f t="shared" si="6"/>
        <v>610</v>
      </c>
      <c r="F16" s="127">
        <f t="shared" si="1"/>
        <v>2420</v>
      </c>
      <c r="G16" s="127">
        <f t="shared" si="2"/>
        <v>3.4000000000000004</v>
      </c>
      <c r="H16" s="61">
        <v>2</v>
      </c>
      <c r="I16" s="470" t="s">
        <v>147</v>
      </c>
      <c r="J16" s="471"/>
      <c r="K16" s="62"/>
      <c r="L16" s="63"/>
      <c r="M16" s="64"/>
      <c r="N16" s="122"/>
      <c r="O16" s="121">
        <f t="shared" si="3"/>
        <v>0</v>
      </c>
      <c r="P16" s="135" t="s">
        <v>221</v>
      </c>
      <c r="Q16" s="66"/>
      <c r="R16" s="66"/>
      <c r="S16" s="45">
        <f t="shared" si="7"/>
        <v>608</v>
      </c>
      <c r="T16" s="75">
        <f t="shared" si="8"/>
        <v>3672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35.200000000000003</v>
      </c>
      <c r="D17" s="42">
        <f t="shared" si="5"/>
        <v>45463</v>
      </c>
      <c r="E17" s="192">
        <f t="shared" si="6"/>
        <v>608</v>
      </c>
      <c r="F17" s="127">
        <f t="shared" si="1"/>
        <v>2420</v>
      </c>
      <c r="G17" s="127">
        <f t="shared" si="2"/>
        <v>2</v>
      </c>
      <c r="H17" s="61">
        <v>1</v>
      </c>
      <c r="I17" s="470" t="s">
        <v>152</v>
      </c>
      <c r="J17" s="471"/>
      <c r="K17" s="62"/>
      <c r="L17" s="63"/>
      <c r="M17" s="64"/>
      <c r="N17" s="122"/>
      <c r="O17" s="121">
        <f t="shared" si="3"/>
        <v>0</v>
      </c>
      <c r="P17" s="135" t="s">
        <v>221</v>
      </c>
      <c r="Q17" s="66"/>
      <c r="R17" s="66"/>
      <c r="S17" s="45">
        <f t="shared" si="7"/>
        <v>607</v>
      </c>
      <c r="T17" s="74">
        <f t="shared" si="8"/>
        <v>4279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36.200000000000003</v>
      </c>
      <c r="D18" s="42">
        <f t="shared" si="5"/>
        <v>45464</v>
      </c>
      <c r="E18" s="192">
        <f>E17-H17-Q18</f>
        <v>607</v>
      </c>
      <c r="F18" s="127">
        <f t="shared" si="1"/>
        <v>2420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135"/>
      <c r="Q18" s="66"/>
      <c r="R18" s="66"/>
      <c r="S18" s="45">
        <f t="shared" si="7"/>
        <v>607</v>
      </c>
      <c r="T18" s="74">
        <f t="shared" si="8"/>
        <v>4886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37.200000000000003</v>
      </c>
      <c r="D19" s="42">
        <f t="shared" si="5"/>
        <v>45465</v>
      </c>
      <c r="E19" s="192">
        <f t="shared" si="6"/>
        <v>607</v>
      </c>
      <c r="F19" s="127">
        <f t="shared" si="1"/>
        <v>2420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135"/>
      <c r="Q19" s="66"/>
      <c r="R19" s="66"/>
      <c r="S19" s="45">
        <f t="shared" si="7"/>
        <v>607</v>
      </c>
      <c r="T19" s="74">
        <f t="shared" si="8"/>
        <v>5493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38.200000000000003</v>
      </c>
      <c r="D20" s="42">
        <f t="shared" si="5"/>
        <v>45466</v>
      </c>
      <c r="E20" s="192">
        <f t="shared" si="6"/>
        <v>551</v>
      </c>
      <c r="F20" s="127">
        <f t="shared" si="1"/>
        <v>2420</v>
      </c>
      <c r="G20" s="127">
        <f t="shared" si="2"/>
        <v>11.599999999999998</v>
      </c>
      <c r="H20" s="61">
        <v>4</v>
      </c>
      <c r="I20" s="470" t="s">
        <v>152</v>
      </c>
      <c r="J20" s="471"/>
      <c r="K20" s="62"/>
      <c r="L20" s="63"/>
      <c r="M20" s="64"/>
      <c r="N20" s="122"/>
      <c r="O20" s="121">
        <f t="shared" si="3"/>
        <v>0</v>
      </c>
      <c r="P20" s="135" t="s">
        <v>229</v>
      </c>
      <c r="Q20" s="66">
        <v>56</v>
      </c>
      <c r="R20" s="66">
        <v>445</v>
      </c>
      <c r="S20" s="45">
        <f t="shared" si="7"/>
        <v>547</v>
      </c>
      <c r="T20" s="74">
        <f t="shared" si="8"/>
        <v>6040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168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39.200000000000003</v>
      </c>
      <c r="D21" s="42">
        <f t="shared" si="5"/>
        <v>45467</v>
      </c>
      <c r="E21" s="192">
        <f t="shared" si="6"/>
        <v>547</v>
      </c>
      <c r="F21" s="127">
        <f t="shared" si="1"/>
        <v>2420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135"/>
      <c r="Q21" s="66"/>
      <c r="R21" s="66"/>
      <c r="S21" s="45">
        <f t="shared" si="7"/>
        <v>547</v>
      </c>
      <c r="T21" s="74">
        <f t="shared" si="8"/>
        <v>6587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40.200000000000003</v>
      </c>
      <c r="D22" s="42">
        <f t="shared" si="5"/>
        <v>45468</v>
      </c>
      <c r="E22" s="192">
        <f t="shared" si="6"/>
        <v>547</v>
      </c>
      <c r="F22" s="127">
        <f t="shared" si="1"/>
        <v>2420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135"/>
      <c r="Q22" s="66"/>
      <c r="R22" s="66"/>
      <c r="S22" s="45">
        <f t="shared" si="7"/>
        <v>547</v>
      </c>
      <c r="T22" s="74">
        <f t="shared" si="8"/>
        <v>7134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41.2</v>
      </c>
      <c r="D23" s="42">
        <f t="shared" si="5"/>
        <v>45469</v>
      </c>
      <c r="E23" s="192">
        <f t="shared" si="6"/>
        <v>547</v>
      </c>
      <c r="F23" s="127">
        <f t="shared" si="1"/>
        <v>2420</v>
      </c>
      <c r="G23" s="127">
        <f t="shared" si="2"/>
        <v>0</v>
      </c>
      <c r="H23" s="61"/>
      <c r="I23" s="470"/>
      <c r="J23" s="471"/>
      <c r="K23" s="62"/>
      <c r="L23" s="63">
        <v>3500</v>
      </c>
      <c r="M23" s="64"/>
      <c r="N23" s="122">
        <v>0.62051000000000001</v>
      </c>
      <c r="O23" s="121">
        <f t="shared" si="3"/>
        <v>2171.7849999999999</v>
      </c>
      <c r="P23" s="135"/>
      <c r="Q23" s="66"/>
      <c r="R23" s="66"/>
      <c r="S23" s="45">
        <f t="shared" si="7"/>
        <v>547</v>
      </c>
      <c r="T23" s="75">
        <f t="shared" si="8"/>
        <v>7681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42.2</v>
      </c>
      <c r="D24" s="42">
        <f t="shared" si="5"/>
        <v>45470</v>
      </c>
      <c r="E24" s="192">
        <f t="shared" si="6"/>
        <v>547</v>
      </c>
      <c r="F24" s="127">
        <f t="shared" si="1"/>
        <v>2420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135"/>
      <c r="Q24" s="66"/>
      <c r="R24" s="66"/>
      <c r="S24" s="45">
        <f t="shared" si="7"/>
        <v>547</v>
      </c>
      <c r="T24" s="74">
        <f t="shared" si="8"/>
        <v>8228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43.2</v>
      </c>
      <c r="D25" s="42">
        <f t="shared" si="5"/>
        <v>45471</v>
      </c>
      <c r="E25" s="192">
        <f t="shared" si="6"/>
        <v>547</v>
      </c>
      <c r="F25" s="127">
        <f t="shared" si="1"/>
        <v>2420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135"/>
      <c r="Q25" s="66"/>
      <c r="R25" s="66"/>
      <c r="S25" s="45">
        <f t="shared" si="7"/>
        <v>547</v>
      </c>
      <c r="T25" s="74">
        <f t="shared" si="8"/>
        <v>8775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44.2</v>
      </c>
      <c r="D26" s="42">
        <f t="shared" si="5"/>
        <v>45472</v>
      </c>
      <c r="E26" s="192">
        <f t="shared" si="6"/>
        <v>547</v>
      </c>
      <c r="F26" s="127">
        <f t="shared" si="1"/>
        <v>2420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135"/>
      <c r="Q26" s="66"/>
      <c r="R26" s="66"/>
      <c r="S26" s="45">
        <f t="shared" si="7"/>
        <v>547</v>
      </c>
      <c r="T26" s="74">
        <f t="shared" si="8"/>
        <v>9322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45.2</v>
      </c>
      <c r="D27" s="42">
        <f t="shared" si="5"/>
        <v>45473</v>
      </c>
      <c r="E27" s="192">
        <f t="shared" si="6"/>
        <v>547</v>
      </c>
      <c r="F27" s="127">
        <f t="shared" si="1"/>
        <v>2420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135"/>
      <c r="Q27" s="66"/>
      <c r="R27" s="66"/>
      <c r="S27" s="45">
        <f t="shared" si="7"/>
        <v>547</v>
      </c>
      <c r="T27" s="74">
        <f t="shared" si="8"/>
        <v>9869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46.2</v>
      </c>
      <c r="D28" s="42">
        <f t="shared" si="11"/>
        <v>45474</v>
      </c>
      <c r="E28" s="192">
        <f t="shared" si="6"/>
        <v>547</v>
      </c>
      <c r="F28" s="127">
        <f t="shared" si="1"/>
        <v>2420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135"/>
      <c r="Q28" s="66"/>
      <c r="R28" s="66"/>
      <c r="S28" s="45">
        <f t="shared" si="7"/>
        <v>547</v>
      </c>
      <c r="T28" s="74">
        <f t="shared" si="8"/>
        <v>10416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47.2</v>
      </c>
      <c r="D29" s="42">
        <f t="shared" si="11"/>
        <v>45475</v>
      </c>
      <c r="E29" s="192">
        <f t="shared" si="6"/>
        <v>547</v>
      </c>
      <c r="F29" s="127">
        <f t="shared" si="1"/>
        <v>2420</v>
      </c>
      <c r="G29" s="127">
        <f t="shared" si="2"/>
        <v>0</v>
      </c>
      <c r="H29" s="61"/>
      <c r="I29" s="470"/>
      <c r="J29" s="471"/>
      <c r="K29" s="62"/>
      <c r="L29" s="63">
        <v>3000</v>
      </c>
      <c r="M29" s="64"/>
      <c r="N29" s="122">
        <v>0.60465000000000002</v>
      </c>
      <c r="O29" s="121">
        <f t="shared" si="3"/>
        <v>1813.95</v>
      </c>
      <c r="P29" s="135"/>
      <c r="Q29" s="66"/>
      <c r="R29" s="66"/>
      <c r="S29" s="45">
        <f t="shared" si="7"/>
        <v>547</v>
      </c>
      <c r="T29" s="74">
        <f t="shared" si="8"/>
        <v>10963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48.2</v>
      </c>
      <c r="D30" s="42">
        <f t="shared" si="11"/>
        <v>45476</v>
      </c>
      <c r="E30" s="192">
        <f t="shared" si="6"/>
        <v>547</v>
      </c>
      <c r="F30" s="127">
        <f t="shared" si="1"/>
        <v>2420</v>
      </c>
      <c r="G30" s="127">
        <f t="shared" si="2"/>
        <v>7.3599999999999977</v>
      </c>
      <c r="H30" s="61">
        <v>1</v>
      </c>
      <c r="I30" s="470" t="s">
        <v>148</v>
      </c>
      <c r="J30" s="471"/>
      <c r="K30" s="62"/>
      <c r="L30" s="63"/>
      <c r="M30" s="64"/>
      <c r="N30" s="122"/>
      <c r="O30" s="121">
        <f t="shared" si="3"/>
        <v>0</v>
      </c>
      <c r="P30" s="135"/>
      <c r="Q30" s="66"/>
      <c r="R30" s="66"/>
      <c r="S30" s="45">
        <f t="shared" si="7"/>
        <v>546</v>
      </c>
      <c r="T30" s="75">
        <f t="shared" si="8"/>
        <v>11509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49.2</v>
      </c>
      <c r="D31" s="42">
        <f t="shared" si="11"/>
        <v>45477</v>
      </c>
      <c r="E31" s="192">
        <f t="shared" si="6"/>
        <v>546</v>
      </c>
      <c r="F31" s="127">
        <f t="shared" si="1"/>
        <v>2420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135"/>
      <c r="Q31" s="66"/>
      <c r="R31" s="66"/>
      <c r="S31" s="45">
        <f t="shared" si="7"/>
        <v>546</v>
      </c>
      <c r="T31" s="74">
        <f t="shared" si="8"/>
        <v>12055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50.2</v>
      </c>
      <c r="D32" s="42">
        <f t="shared" si="11"/>
        <v>45478</v>
      </c>
      <c r="E32" s="192">
        <f t="shared" si="6"/>
        <v>546</v>
      </c>
      <c r="F32" s="127">
        <f t="shared" si="1"/>
        <v>2420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135"/>
      <c r="Q32" s="66"/>
      <c r="R32" s="66"/>
      <c r="S32" s="45">
        <f t="shared" si="7"/>
        <v>546</v>
      </c>
      <c r="T32" s="74">
        <f t="shared" si="8"/>
        <v>12601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51.2</v>
      </c>
      <c r="D33" s="42">
        <f t="shared" si="11"/>
        <v>45479</v>
      </c>
      <c r="E33" s="192">
        <f t="shared" si="6"/>
        <v>546</v>
      </c>
      <c r="F33" s="127">
        <f t="shared" si="1"/>
        <v>2420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135"/>
      <c r="Q33" s="66"/>
      <c r="R33" s="66"/>
      <c r="S33" s="45">
        <f t="shared" si="7"/>
        <v>546</v>
      </c>
      <c r="T33" s="74">
        <f t="shared" si="8"/>
        <v>13147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52.2</v>
      </c>
      <c r="D34" s="42">
        <f t="shared" si="11"/>
        <v>45480</v>
      </c>
      <c r="E34" s="192">
        <f t="shared" si="6"/>
        <v>546</v>
      </c>
      <c r="F34" s="127">
        <f t="shared" si="1"/>
        <v>2420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135"/>
      <c r="Q34" s="66"/>
      <c r="R34" s="66"/>
      <c r="S34" s="45">
        <f t="shared" si="7"/>
        <v>546</v>
      </c>
      <c r="T34" s="74">
        <f t="shared" si="8"/>
        <v>13693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53.2</v>
      </c>
      <c r="D35" s="42">
        <f t="shared" si="11"/>
        <v>45481</v>
      </c>
      <c r="E35" s="192">
        <f t="shared" si="6"/>
        <v>546</v>
      </c>
      <c r="F35" s="127">
        <f t="shared" si="1"/>
        <v>2420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135"/>
      <c r="Q35" s="66"/>
      <c r="R35" s="66"/>
      <c r="S35" s="45">
        <f t="shared" si="7"/>
        <v>546</v>
      </c>
      <c r="T35" s="74">
        <f t="shared" si="8"/>
        <v>14239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54.2</v>
      </c>
      <c r="D36" s="42">
        <f t="shared" si="11"/>
        <v>45482</v>
      </c>
      <c r="E36" s="192">
        <f t="shared" si="6"/>
        <v>546</v>
      </c>
      <c r="F36" s="127">
        <f t="shared" si="1"/>
        <v>2420</v>
      </c>
      <c r="G36" s="127">
        <f t="shared" si="2"/>
        <v>0</v>
      </c>
      <c r="H36" s="61"/>
      <c r="I36" s="470"/>
      <c r="J36" s="471"/>
      <c r="K36" s="62"/>
      <c r="L36" s="63"/>
      <c r="M36" s="64">
        <v>2000</v>
      </c>
      <c r="N36" s="122">
        <v>0.50646999999999998</v>
      </c>
      <c r="O36" s="121">
        <f t="shared" si="3"/>
        <v>1012.9399999999999</v>
      </c>
      <c r="P36" s="135"/>
      <c r="Q36" s="66"/>
      <c r="R36" s="66"/>
      <c r="S36" s="45">
        <f t="shared" si="7"/>
        <v>546</v>
      </c>
      <c r="T36" s="74">
        <f t="shared" si="8"/>
        <v>14785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55.2</v>
      </c>
      <c r="D37" s="42">
        <f t="shared" si="11"/>
        <v>45483</v>
      </c>
      <c r="E37" s="192">
        <f t="shared" si="6"/>
        <v>546</v>
      </c>
      <c r="F37" s="127">
        <f t="shared" si="1"/>
        <v>2420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135"/>
      <c r="Q37" s="66"/>
      <c r="R37" s="66"/>
      <c r="S37" s="45">
        <f t="shared" si="7"/>
        <v>546</v>
      </c>
      <c r="T37" s="75">
        <f t="shared" si="8"/>
        <v>15331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56.2</v>
      </c>
      <c r="D38" s="42">
        <f t="shared" si="11"/>
        <v>45484</v>
      </c>
      <c r="E38" s="192">
        <f t="shared" si="6"/>
        <v>546</v>
      </c>
      <c r="F38" s="127">
        <f t="shared" si="1"/>
        <v>2420</v>
      </c>
      <c r="G38" s="127">
        <f t="shared" si="2"/>
        <v>0</v>
      </c>
      <c r="H38" s="61"/>
      <c r="I38" s="470"/>
      <c r="J38" s="471"/>
      <c r="K38" s="62"/>
      <c r="L38" s="63"/>
      <c r="M38" s="64">
        <v>2500</v>
      </c>
      <c r="N38" s="122">
        <v>0.50646999999999998</v>
      </c>
      <c r="O38" s="121">
        <f t="shared" si="3"/>
        <v>1266.175</v>
      </c>
      <c r="P38" s="135"/>
      <c r="Q38" s="66"/>
      <c r="R38" s="66"/>
      <c r="S38" s="45">
        <f t="shared" si="7"/>
        <v>546</v>
      </c>
      <c r="T38" s="74">
        <f t="shared" si="8"/>
        <v>15877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57.2</v>
      </c>
      <c r="D39" s="42">
        <f t="shared" si="11"/>
        <v>45485</v>
      </c>
      <c r="E39" s="192">
        <f t="shared" si="6"/>
        <v>546</v>
      </c>
      <c r="F39" s="127">
        <f t="shared" si="1"/>
        <v>2420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135"/>
      <c r="Q39" s="66"/>
      <c r="R39" s="66"/>
      <c r="S39" s="45">
        <f t="shared" si="7"/>
        <v>546</v>
      </c>
      <c r="T39" s="74">
        <f t="shared" si="8"/>
        <v>16423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58.2</v>
      </c>
      <c r="D40" s="42">
        <f t="shared" si="11"/>
        <v>45486</v>
      </c>
      <c r="E40" s="192">
        <f t="shared" si="6"/>
        <v>546</v>
      </c>
      <c r="F40" s="127">
        <f t="shared" si="1"/>
        <v>2420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135"/>
      <c r="Q40" s="66"/>
      <c r="R40" s="66"/>
      <c r="S40" s="45">
        <f t="shared" si="7"/>
        <v>546</v>
      </c>
      <c r="T40" s="74">
        <f t="shared" si="8"/>
        <v>16969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59.2</v>
      </c>
      <c r="D41" s="42">
        <f t="shared" si="11"/>
        <v>45487</v>
      </c>
      <c r="E41" s="192">
        <f t="shared" si="6"/>
        <v>546</v>
      </c>
      <c r="F41" s="127">
        <f t="shared" si="1"/>
        <v>2420</v>
      </c>
      <c r="G41" s="127">
        <f t="shared" si="2"/>
        <v>0</v>
      </c>
      <c r="H41" s="61"/>
      <c r="I41" s="470"/>
      <c r="J41" s="471"/>
      <c r="K41" s="62"/>
      <c r="L41" s="63"/>
      <c r="M41" s="64">
        <v>3000</v>
      </c>
      <c r="N41" s="122">
        <v>0.50646999999999998</v>
      </c>
      <c r="O41" s="121">
        <f t="shared" si="3"/>
        <v>1519.4099999999999</v>
      </c>
      <c r="P41" s="135"/>
      <c r="Q41" s="66"/>
      <c r="R41" s="66"/>
      <c r="S41" s="45">
        <f t="shared" si="7"/>
        <v>546</v>
      </c>
      <c r="T41" s="74">
        <f t="shared" si="8"/>
        <v>17515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60.2</v>
      </c>
      <c r="D42" s="42">
        <f t="shared" si="11"/>
        <v>45488</v>
      </c>
      <c r="E42" s="192">
        <f t="shared" si="6"/>
        <v>546</v>
      </c>
      <c r="F42" s="127">
        <f t="shared" si="1"/>
        <v>2420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135"/>
      <c r="Q42" s="66"/>
      <c r="R42" s="66"/>
      <c r="S42" s="45">
        <f t="shared" si="7"/>
        <v>546</v>
      </c>
      <c r="T42" s="74">
        <f t="shared" si="8"/>
        <v>18061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61.2</v>
      </c>
      <c r="D43" s="42">
        <f t="shared" si="11"/>
        <v>45489</v>
      </c>
      <c r="E43" s="192">
        <f t="shared" si="6"/>
        <v>546</v>
      </c>
      <c r="F43" s="127">
        <f t="shared" si="1"/>
        <v>2420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135"/>
      <c r="Q43" s="66"/>
      <c r="R43" s="66"/>
      <c r="S43" s="45">
        <f t="shared" si="7"/>
        <v>546</v>
      </c>
      <c r="T43" s="74">
        <f t="shared" si="8"/>
        <v>18607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62.2</v>
      </c>
      <c r="D44" s="42">
        <f t="shared" si="13"/>
        <v>45490</v>
      </c>
      <c r="E44" s="192">
        <f t="shared" si="6"/>
        <v>546</v>
      </c>
      <c r="F44" s="127">
        <f t="shared" si="1"/>
        <v>2420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135"/>
      <c r="Q44" s="66"/>
      <c r="R44" s="66"/>
      <c r="S44" s="45">
        <f t="shared" si="7"/>
        <v>546</v>
      </c>
      <c r="T44" s="75">
        <f t="shared" si="8"/>
        <v>19153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63.2</v>
      </c>
      <c r="D45" s="42">
        <f t="shared" si="13"/>
        <v>45491</v>
      </c>
      <c r="E45" s="192">
        <f t="shared" si="6"/>
        <v>546</v>
      </c>
      <c r="F45" s="127">
        <f t="shared" si="1"/>
        <v>2420</v>
      </c>
      <c r="G45" s="127">
        <f t="shared" si="2"/>
        <v>0</v>
      </c>
      <c r="H45" s="61"/>
      <c r="I45" s="470"/>
      <c r="J45" s="471"/>
      <c r="K45" s="62"/>
      <c r="L45" s="63"/>
      <c r="M45" s="64">
        <v>1000</v>
      </c>
      <c r="N45" s="122">
        <v>0.50646999999999998</v>
      </c>
      <c r="O45" s="121">
        <f t="shared" si="3"/>
        <v>506.46999999999997</v>
      </c>
      <c r="P45" s="135"/>
      <c r="Q45" s="66"/>
      <c r="R45" s="66"/>
      <c r="S45" s="45">
        <f t="shared" si="7"/>
        <v>546</v>
      </c>
      <c r="T45" s="74">
        <f>T44+S45</f>
        <v>19699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64.2</v>
      </c>
      <c r="D46" s="42">
        <f t="shared" si="13"/>
        <v>45492</v>
      </c>
      <c r="E46" s="192">
        <f t="shared" si="6"/>
        <v>546</v>
      </c>
      <c r="F46" s="127">
        <f t="shared" si="1"/>
        <v>2420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135"/>
      <c r="Q46" s="66"/>
      <c r="R46" s="66"/>
      <c r="S46" s="45">
        <f t="shared" si="7"/>
        <v>546</v>
      </c>
      <c r="T46" s="74">
        <f>T45+S46</f>
        <v>20245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65.2</v>
      </c>
      <c r="D47" s="42">
        <f t="shared" si="13"/>
        <v>45493</v>
      </c>
      <c r="E47" s="192">
        <f t="shared" si="6"/>
        <v>546</v>
      </c>
      <c r="F47" s="127">
        <f t="shared" si="1"/>
        <v>2420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135"/>
      <c r="Q47" s="66"/>
      <c r="R47" s="66"/>
      <c r="S47" s="45">
        <f t="shared" si="7"/>
        <v>546</v>
      </c>
      <c r="T47" s="74">
        <f t="shared" si="8"/>
        <v>20791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66.2</v>
      </c>
      <c r="D48" s="42">
        <f t="shared" si="13"/>
        <v>45494</v>
      </c>
      <c r="E48" s="192">
        <f t="shared" si="6"/>
        <v>546</v>
      </c>
      <c r="F48" s="127">
        <f t="shared" si="1"/>
        <v>2420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135"/>
      <c r="Q48" s="66"/>
      <c r="R48" s="66"/>
      <c r="S48" s="45">
        <f t="shared" si="7"/>
        <v>546</v>
      </c>
      <c r="T48" s="74">
        <f t="shared" si="8"/>
        <v>21337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67.2</v>
      </c>
      <c r="D49" s="42">
        <f t="shared" si="13"/>
        <v>45495</v>
      </c>
      <c r="E49" s="192">
        <f t="shared" si="6"/>
        <v>0</v>
      </c>
      <c r="F49" s="127">
        <f t="shared" si="1"/>
        <v>2420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135"/>
      <c r="Q49" s="66">
        <v>546</v>
      </c>
      <c r="R49" s="66">
        <v>15512</v>
      </c>
      <c r="S49" s="45">
        <f t="shared" si="7"/>
        <v>0</v>
      </c>
      <c r="T49" s="74">
        <f t="shared" si="8"/>
        <v>21337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68.2</v>
      </c>
      <c r="D50" s="42">
        <f t="shared" si="13"/>
        <v>45496</v>
      </c>
      <c r="E50" s="192">
        <f t="shared" si="6"/>
        <v>0</v>
      </c>
      <c r="F50" s="127">
        <f t="shared" si="1"/>
        <v>2420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135"/>
      <c r="Q50" s="66"/>
      <c r="R50" s="66"/>
      <c r="S50" s="45">
        <f t="shared" si="7"/>
        <v>0</v>
      </c>
      <c r="T50" s="74">
        <f t="shared" si="8"/>
        <v>21337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69.2</v>
      </c>
      <c r="D51" s="42">
        <f t="shared" si="13"/>
        <v>45497</v>
      </c>
      <c r="E51" s="192">
        <f t="shared" si="6"/>
        <v>0</v>
      </c>
      <c r="F51" s="127">
        <f t="shared" si="1"/>
        <v>2420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135"/>
      <c r="Q51" s="66"/>
      <c r="R51" s="66"/>
      <c r="S51" s="45">
        <f t="shared" si="7"/>
        <v>0</v>
      </c>
      <c r="T51" s="75">
        <f t="shared" si="8"/>
        <v>21337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70.2</v>
      </c>
      <c r="D52" s="42">
        <f t="shared" si="13"/>
        <v>45498</v>
      </c>
      <c r="E52" s="192">
        <f t="shared" si="6"/>
        <v>0</v>
      </c>
      <c r="F52" s="127">
        <f t="shared" si="1"/>
        <v>2420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135"/>
      <c r="Q52" s="66"/>
      <c r="R52" s="66"/>
      <c r="S52" s="45">
        <f t="shared" si="7"/>
        <v>0</v>
      </c>
      <c r="T52" s="74">
        <f>T51+S52</f>
        <v>21337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71.2</v>
      </c>
      <c r="D53" s="42">
        <f t="shared" si="13"/>
        <v>45499</v>
      </c>
      <c r="E53" s="192">
        <f t="shared" si="6"/>
        <v>0</v>
      </c>
      <c r="F53" s="127">
        <f t="shared" si="1"/>
        <v>2420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135"/>
      <c r="Q53" s="66"/>
      <c r="R53" s="66"/>
      <c r="S53" s="45">
        <f t="shared" si="7"/>
        <v>0</v>
      </c>
      <c r="T53" s="74">
        <f>T52+S53</f>
        <v>21337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72.2</v>
      </c>
      <c r="D54" s="42">
        <f t="shared" si="13"/>
        <v>45500</v>
      </c>
      <c r="E54" s="192">
        <f t="shared" si="6"/>
        <v>0</v>
      </c>
      <c r="F54" s="127">
        <f t="shared" si="1"/>
        <v>2420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135"/>
      <c r="Q54" s="66"/>
      <c r="R54" s="66"/>
      <c r="S54" s="45">
        <f t="shared" si="7"/>
        <v>0</v>
      </c>
      <c r="T54" s="74">
        <f>T53+S54</f>
        <v>21337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73.2</v>
      </c>
      <c r="D55" s="42">
        <f t="shared" si="13"/>
        <v>45501</v>
      </c>
      <c r="E55" s="192">
        <f t="shared" si="6"/>
        <v>0</v>
      </c>
      <c r="F55" s="127">
        <f t="shared" si="1"/>
        <v>2420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135"/>
      <c r="Q55" s="66"/>
      <c r="R55" s="66"/>
      <c r="S55" s="45">
        <f t="shared" si="7"/>
        <v>0</v>
      </c>
      <c r="T55" s="74">
        <f t="shared" ref="T55:T59" si="14">T54+S55</f>
        <v>21337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74.2</v>
      </c>
      <c r="D56" s="42">
        <f t="shared" si="13"/>
        <v>45502</v>
      </c>
      <c r="E56" s="192">
        <f t="shared" si="6"/>
        <v>0</v>
      </c>
      <c r="F56" s="127">
        <f t="shared" si="1"/>
        <v>2420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135"/>
      <c r="Q56" s="66"/>
      <c r="R56" s="66"/>
      <c r="S56" s="45">
        <f t="shared" si="7"/>
        <v>0</v>
      </c>
      <c r="T56" s="74">
        <f t="shared" si="14"/>
        <v>21337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75.2</v>
      </c>
      <c r="D57" s="42">
        <f t="shared" si="13"/>
        <v>45503</v>
      </c>
      <c r="E57" s="192">
        <f>E56-H56-Q57</f>
        <v>0</v>
      </c>
      <c r="F57" s="127">
        <f t="shared" si="1"/>
        <v>2420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135"/>
      <c r="Q57" s="66"/>
      <c r="R57" s="66"/>
      <c r="S57" s="45">
        <f t="shared" si="7"/>
        <v>0</v>
      </c>
      <c r="T57" s="74">
        <f t="shared" si="14"/>
        <v>21337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76.2</v>
      </c>
      <c r="D58" s="44">
        <f t="shared" si="13"/>
        <v>45504</v>
      </c>
      <c r="E58" s="192">
        <f>E57-H57-Q58</f>
        <v>0</v>
      </c>
      <c r="F58" s="127">
        <f t="shared" si="1"/>
        <v>2420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136"/>
      <c r="Q58" s="72"/>
      <c r="R58" s="72"/>
      <c r="S58" s="45">
        <f t="shared" si="7"/>
        <v>0</v>
      </c>
      <c r="T58" s="76">
        <f t="shared" si="14"/>
        <v>21337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30.659999999999997</v>
      </c>
      <c r="H59" s="46">
        <f>SUM(H10:H58)</f>
        <v>19</v>
      </c>
      <c r="I59" s="485"/>
      <c r="J59" s="486"/>
      <c r="K59" s="480">
        <f>SUM(K10:M58)</f>
        <v>17400</v>
      </c>
      <c r="L59" s="481"/>
      <c r="M59" s="482"/>
      <c r="N59" s="120"/>
      <c r="O59" s="120">
        <f>SUM(O10:O58)</f>
        <v>9993.1939999999977</v>
      </c>
      <c r="P59" s="47"/>
      <c r="Q59" s="48">
        <f>SUM(Q10:Q58)</f>
        <v>602</v>
      </c>
      <c r="R59" s="48">
        <f>SUM(R10:R58)</f>
        <v>15957</v>
      </c>
      <c r="S59" s="49"/>
      <c r="T59" s="77">
        <f t="shared" si="14"/>
        <v>21337</v>
      </c>
      <c r="U59" s="78"/>
      <c r="V59" s="78"/>
      <c r="W59" s="151"/>
      <c r="X59" s="152"/>
      <c r="Y59" s="154">
        <f>SUM(Y10:Y30)</f>
        <v>168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5E00-000000000000}">
      <formula1>$AA$10:$AA$25</formula1>
    </dataValidation>
  </dataValidation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rgb="FF00B050"/>
  </sheetPr>
  <dimension ref="A1:AL101"/>
  <sheetViews>
    <sheetView topLeftCell="A36" workbookViewId="0">
      <selection activeCell="O59" sqref="O59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2419</v>
      </c>
      <c r="E2" s="445"/>
      <c r="F2" s="446"/>
      <c r="G2" s="139"/>
      <c r="H2" s="413" t="s">
        <v>2</v>
      </c>
      <c r="I2" s="414"/>
      <c r="J2" s="442">
        <v>648</v>
      </c>
      <c r="K2" s="443"/>
      <c r="L2" s="29" t="s">
        <v>3</v>
      </c>
      <c r="M2" s="165">
        <f>T59</f>
        <v>20854</v>
      </c>
      <c r="N2" s="29" t="s">
        <v>14</v>
      </c>
      <c r="O2" s="181">
        <f>K59</f>
        <v>17425</v>
      </c>
      <c r="P2" s="29" t="s">
        <v>40</v>
      </c>
      <c r="Q2" s="53"/>
      <c r="R2" s="186" t="s">
        <v>236</v>
      </c>
      <c r="S2" s="160">
        <f>Y59</f>
        <v>489.06</v>
      </c>
      <c r="AB2">
        <f>SUM(H10:H20)</f>
        <v>15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140"/>
      <c r="H3" s="392" t="s">
        <v>4</v>
      </c>
      <c r="I3" s="393"/>
      <c r="J3" s="440">
        <v>4600.8</v>
      </c>
      <c r="K3" s="441"/>
      <c r="L3" s="28" t="s">
        <v>113</v>
      </c>
      <c r="M3" s="166">
        <f>J3/J2</f>
        <v>7.1000000000000005</v>
      </c>
      <c r="N3" s="171" t="s">
        <v>15</v>
      </c>
      <c r="O3" s="182">
        <f>(O2/(J7-J3))</f>
        <v>1.5812590179405972</v>
      </c>
      <c r="P3" s="171" t="s">
        <v>41</v>
      </c>
      <c r="Q3" s="54"/>
      <c r="R3" s="187" t="s">
        <v>237</v>
      </c>
      <c r="S3" s="161">
        <f>G59</f>
        <v>25.85</v>
      </c>
    </row>
    <row r="4" spans="1:38" ht="18.75" x14ac:dyDescent="0.3">
      <c r="A4" s="387" t="s">
        <v>5</v>
      </c>
      <c r="B4" s="388"/>
      <c r="C4" s="389"/>
      <c r="D4" s="436">
        <v>45449</v>
      </c>
      <c r="E4" s="437"/>
      <c r="F4" s="438"/>
      <c r="G4" s="138"/>
      <c r="H4" s="433" t="s">
        <v>6</v>
      </c>
      <c r="I4" s="434"/>
      <c r="J4" s="395">
        <f>H59</f>
        <v>15</v>
      </c>
      <c r="K4" s="435"/>
      <c r="L4" s="30" t="s">
        <v>7</v>
      </c>
      <c r="M4" s="167">
        <f>(SUM(H10:H20)/J2)+(SUM(H21:H58)/(J2-J5-AB2))</f>
        <v>2.3148148148148147E-2</v>
      </c>
      <c r="N4" s="175" t="s">
        <v>111</v>
      </c>
      <c r="O4" s="183">
        <f>O59</f>
        <v>10093.865750000001</v>
      </c>
      <c r="P4" s="172" t="s">
        <v>39</v>
      </c>
      <c r="Q4" s="54"/>
      <c r="R4" s="187" t="s">
        <v>242</v>
      </c>
      <c r="S4" s="161">
        <f>O2-S3-S2</f>
        <v>16910.09</v>
      </c>
    </row>
    <row r="5" spans="1:38" ht="18.75" x14ac:dyDescent="0.3">
      <c r="A5" s="387" t="s">
        <v>8</v>
      </c>
      <c r="B5" s="388"/>
      <c r="C5" s="389"/>
      <c r="D5" s="436">
        <v>45488</v>
      </c>
      <c r="E5" s="437"/>
      <c r="F5" s="438"/>
      <c r="G5" s="138"/>
      <c r="H5" s="433" t="s">
        <v>106</v>
      </c>
      <c r="I5" s="434"/>
      <c r="J5" s="395">
        <f>SUM(Q10:Q25)</f>
        <v>117</v>
      </c>
      <c r="K5" s="435"/>
      <c r="L5" s="30" t="s">
        <v>10</v>
      </c>
      <c r="M5" s="168">
        <f>((J7-J3)/M2)*1000</f>
        <v>528.42140596528247</v>
      </c>
      <c r="N5" s="173" t="s">
        <v>112</v>
      </c>
      <c r="O5" s="184">
        <f>O4/(J7-J3)</f>
        <v>0.91598371552764601</v>
      </c>
      <c r="P5" s="173" t="s">
        <v>42</v>
      </c>
      <c r="Q5" s="54"/>
      <c r="R5" s="187" t="s">
        <v>238</v>
      </c>
      <c r="S5" s="161">
        <f>S4/J6</f>
        <v>32.771492248062017</v>
      </c>
    </row>
    <row r="6" spans="1:38" ht="18.75" x14ac:dyDescent="0.3">
      <c r="A6" s="387" t="s">
        <v>11</v>
      </c>
      <c r="B6" s="388"/>
      <c r="C6" s="389"/>
      <c r="D6" s="447">
        <v>28.8</v>
      </c>
      <c r="E6" s="448"/>
      <c r="F6" s="449"/>
      <c r="G6" s="140"/>
      <c r="H6" s="433" t="s">
        <v>107</v>
      </c>
      <c r="I6" s="434"/>
      <c r="J6" s="395">
        <f>Q59-J5</f>
        <v>516</v>
      </c>
      <c r="K6" s="435"/>
      <c r="L6" s="28" t="s">
        <v>109</v>
      </c>
      <c r="M6" s="169">
        <f>SUM(R40:R58)/SUM(Q40:Q58)</f>
        <v>28.454457364341085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67.8</v>
      </c>
      <c r="E7" s="464"/>
      <c r="F7" s="465"/>
      <c r="G7" s="141"/>
      <c r="H7" s="459" t="s">
        <v>12</v>
      </c>
      <c r="I7" s="460"/>
      <c r="J7" s="461">
        <f>R59</f>
        <v>15620.5</v>
      </c>
      <c r="K7" s="462"/>
      <c r="L7" s="31" t="s">
        <v>110</v>
      </c>
      <c r="M7" s="170">
        <f>SUM(R10:R25)/SUM(Q10:Q25)</f>
        <v>8.017094017094017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28.8</v>
      </c>
      <c r="D10" s="41">
        <f>D4</f>
        <v>45449</v>
      </c>
      <c r="E10" s="192">
        <f>J2</f>
        <v>648</v>
      </c>
      <c r="F10" s="127">
        <f>D$2</f>
        <v>2419</v>
      </c>
      <c r="G10" s="127">
        <f>H10*X10</f>
        <v>0</v>
      </c>
      <c r="H10" s="55"/>
      <c r="I10" s="468"/>
      <c r="J10" s="469"/>
      <c r="K10" s="56">
        <v>1250</v>
      </c>
      <c r="L10" s="57"/>
      <c r="M10" s="58"/>
      <c r="N10" s="121">
        <v>0.70935999999999999</v>
      </c>
      <c r="O10" s="121">
        <f>SUM(K10:M10)*N10</f>
        <v>886.69999999999993</v>
      </c>
      <c r="P10" s="119" t="s">
        <v>218</v>
      </c>
      <c r="Q10" s="60"/>
      <c r="R10" s="60"/>
      <c r="S10" s="45">
        <f>E10-H10-Q10</f>
        <v>648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29.8</v>
      </c>
      <c r="D11" s="42">
        <f>D10+1</f>
        <v>45450</v>
      </c>
      <c r="E11" s="192">
        <f>E10-H10-Q11</f>
        <v>648</v>
      </c>
      <c r="F11" s="127">
        <f t="shared" ref="F11:F58" si="1">D$2</f>
        <v>2419</v>
      </c>
      <c r="G11" s="127">
        <f t="shared" ref="G11:G58" si="2">H11*X11</f>
        <v>0.25</v>
      </c>
      <c r="H11" s="61">
        <v>1</v>
      </c>
      <c r="I11" s="470" t="s">
        <v>155</v>
      </c>
      <c r="J11" s="471"/>
      <c r="K11" s="62"/>
      <c r="L11" s="63"/>
      <c r="M11" s="64"/>
      <c r="N11" s="122"/>
      <c r="O11" s="121">
        <f t="shared" ref="O11:O58" si="3">SUM(K11:M11)*N11</f>
        <v>0</v>
      </c>
      <c r="P11" s="119" t="s">
        <v>173</v>
      </c>
      <c r="Q11" s="66"/>
      <c r="R11" s="66"/>
      <c r="S11" s="45">
        <f>S10-H11-Q11</f>
        <v>647</v>
      </c>
      <c r="T11" s="74">
        <f>T10+S11</f>
        <v>647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30.8</v>
      </c>
      <c r="D12" s="42">
        <f t="shared" si="5"/>
        <v>45451</v>
      </c>
      <c r="E12" s="192">
        <f t="shared" ref="E12:E56" si="6">E11-H11-Q12</f>
        <v>647</v>
      </c>
      <c r="F12" s="127">
        <f t="shared" si="1"/>
        <v>2419</v>
      </c>
      <c r="G12" s="127">
        <f t="shared" si="2"/>
        <v>1</v>
      </c>
      <c r="H12" s="61">
        <v>2</v>
      </c>
      <c r="I12" s="470" t="s">
        <v>152</v>
      </c>
      <c r="J12" s="471"/>
      <c r="K12" s="62"/>
      <c r="L12" s="63"/>
      <c r="M12" s="64"/>
      <c r="N12" s="122"/>
      <c r="O12" s="121">
        <f t="shared" si="3"/>
        <v>0</v>
      </c>
      <c r="P12" s="118"/>
      <c r="Q12" s="66"/>
      <c r="R12" s="66"/>
      <c r="S12" s="45">
        <f t="shared" ref="S12:S58" si="7">S11-H12-Q12</f>
        <v>645</v>
      </c>
      <c r="T12" s="74">
        <f t="shared" ref="T12:T51" si="8">T11+S12</f>
        <v>1292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31.8</v>
      </c>
      <c r="D13" s="42">
        <f t="shared" si="5"/>
        <v>45452</v>
      </c>
      <c r="E13" s="192">
        <f t="shared" si="6"/>
        <v>645</v>
      </c>
      <c r="F13" s="127">
        <f t="shared" si="1"/>
        <v>2419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/>
      <c r="Q13" s="66"/>
      <c r="R13" s="66"/>
      <c r="S13" s="45">
        <f>S12-H13-Q13</f>
        <v>645</v>
      </c>
      <c r="T13" s="74">
        <f t="shared" si="8"/>
        <v>1937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32.799999999999997</v>
      </c>
      <c r="D14" s="42">
        <f t="shared" si="5"/>
        <v>45453</v>
      </c>
      <c r="E14" s="192">
        <f t="shared" si="6"/>
        <v>645</v>
      </c>
      <c r="F14" s="127">
        <f t="shared" si="1"/>
        <v>2419</v>
      </c>
      <c r="G14" s="127">
        <f t="shared" si="2"/>
        <v>2.2000000000000002</v>
      </c>
      <c r="H14" s="61">
        <v>2</v>
      </c>
      <c r="I14" s="470" t="s">
        <v>152</v>
      </c>
      <c r="J14" s="471"/>
      <c r="K14" s="62"/>
      <c r="L14" s="63"/>
      <c r="M14" s="64"/>
      <c r="N14" s="122"/>
      <c r="O14" s="121">
        <f t="shared" si="3"/>
        <v>0</v>
      </c>
      <c r="P14" s="118"/>
      <c r="Q14" s="66"/>
      <c r="R14" s="66"/>
      <c r="S14" s="45">
        <f t="shared" si="7"/>
        <v>643</v>
      </c>
      <c r="T14" s="74">
        <f t="shared" si="8"/>
        <v>2580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33.799999999999997</v>
      </c>
      <c r="D15" s="42">
        <f t="shared" si="5"/>
        <v>45454</v>
      </c>
      <c r="E15" s="192">
        <f>E14-H14-Q15</f>
        <v>643</v>
      </c>
      <c r="F15" s="127">
        <f t="shared" si="1"/>
        <v>2419</v>
      </c>
      <c r="G15" s="127">
        <f t="shared" si="2"/>
        <v>1.4000000000000001</v>
      </c>
      <c r="H15" s="61">
        <v>1</v>
      </c>
      <c r="I15" s="470" t="s">
        <v>148</v>
      </c>
      <c r="J15" s="471"/>
      <c r="K15" s="62">
        <v>1150</v>
      </c>
      <c r="L15" s="63"/>
      <c r="M15" s="64"/>
      <c r="N15" s="122">
        <v>0.70935999999999999</v>
      </c>
      <c r="O15" s="121">
        <f t="shared" si="3"/>
        <v>815.76400000000001</v>
      </c>
      <c r="P15" s="118" t="s">
        <v>219</v>
      </c>
      <c r="Q15" s="66"/>
      <c r="R15" s="66"/>
      <c r="S15" s="45">
        <f t="shared" si="7"/>
        <v>642</v>
      </c>
      <c r="T15" s="74">
        <f t="shared" si="8"/>
        <v>3222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34.799999999999997</v>
      </c>
      <c r="D16" s="42">
        <f t="shared" si="5"/>
        <v>45455</v>
      </c>
      <c r="E16" s="192">
        <f t="shared" si="6"/>
        <v>642</v>
      </c>
      <c r="F16" s="127">
        <f t="shared" si="1"/>
        <v>2419</v>
      </c>
      <c r="G16" s="127">
        <f t="shared" si="2"/>
        <v>1.7000000000000002</v>
      </c>
      <c r="H16" s="61">
        <v>1</v>
      </c>
      <c r="I16" s="470" t="s">
        <v>148</v>
      </c>
      <c r="J16" s="471"/>
      <c r="K16" s="62"/>
      <c r="L16" s="63"/>
      <c r="M16" s="64"/>
      <c r="N16" s="122"/>
      <c r="O16" s="121">
        <f t="shared" si="3"/>
        <v>0</v>
      </c>
      <c r="P16" s="118"/>
      <c r="Q16" s="66"/>
      <c r="R16" s="66"/>
      <c r="S16" s="45">
        <f t="shared" si="7"/>
        <v>641</v>
      </c>
      <c r="T16" s="75">
        <f t="shared" si="8"/>
        <v>3863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35.799999999999997</v>
      </c>
      <c r="D17" s="42">
        <f t="shared" si="5"/>
        <v>45456</v>
      </c>
      <c r="E17" s="192">
        <f t="shared" si="6"/>
        <v>641</v>
      </c>
      <c r="F17" s="127">
        <f t="shared" si="1"/>
        <v>2419</v>
      </c>
      <c r="G17" s="127">
        <f t="shared" si="2"/>
        <v>6</v>
      </c>
      <c r="H17" s="61">
        <v>3</v>
      </c>
      <c r="I17" s="470" t="s">
        <v>152</v>
      </c>
      <c r="J17" s="471"/>
      <c r="K17" s="62"/>
      <c r="L17" s="63"/>
      <c r="M17" s="64"/>
      <c r="N17" s="122"/>
      <c r="O17" s="121">
        <f t="shared" si="3"/>
        <v>0</v>
      </c>
      <c r="P17" s="118"/>
      <c r="Q17" s="66"/>
      <c r="R17" s="66"/>
      <c r="S17" s="45">
        <f t="shared" si="7"/>
        <v>638</v>
      </c>
      <c r="T17" s="74">
        <f t="shared" si="8"/>
        <v>4501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36.799999999999997</v>
      </c>
      <c r="D18" s="42">
        <f t="shared" si="5"/>
        <v>45457</v>
      </c>
      <c r="E18" s="192">
        <f>E17-H17-Q18</f>
        <v>638</v>
      </c>
      <c r="F18" s="127">
        <f t="shared" si="1"/>
        <v>2419</v>
      </c>
      <c r="G18" s="127">
        <f t="shared" si="2"/>
        <v>2.2999999999999998</v>
      </c>
      <c r="H18" s="61">
        <v>1</v>
      </c>
      <c r="I18" s="470" t="s">
        <v>152</v>
      </c>
      <c r="J18" s="471"/>
      <c r="K18" s="62"/>
      <c r="L18" s="63">
        <v>2000</v>
      </c>
      <c r="M18" s="64"/>
      <c r="N18" s="122">
        <v>0.62051000000000001</v>
      </c>
      <c r="O18" s="121">
        <f t="shared" si="3"/>
        <v>1241.02</v>
      </c>
      <c r="P18" s="118"/>
      <c r="Q18" s="66"/>
      <c r="R18" s="66"/>
      <c r="S18" s="45">
        <f t="shared" si="7"/>
        <v>637</v>
      </c>
      <c r="T18" s="74">
        <f t="shared" si="8"/>
        <v>5138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37.799999999999997</v>
      </c>
      <c r="D19" s="42">
        <f t="shared" si="5"/>
        <v>45458</v>
      </c>
      <c r="E19" s="192">
        <f t="shared" si="6"/>
        <v>637</v>
      </c>
      <c r="F19" s="127">
        <f t="shared" si="1"/>
        <v>2419</v>
      </c>
      <c r="G19" s="127">
        <f t="shared" si="2"/>
        <v>5.1999999999999993</v>
      </c>
      <c r="H19" s="61">
        <v>2</v>
      </c>
      <c r="I19" s="470" t="s">
        <v>152</v>
      </c>
      <c r="J19" s="471"/>
      <c r="K19" s="62"/>
      <c r="L19" s="63"/>
      <c r="M19" s="64"/>
      <c r="N19" s="122"/>
      <c r="O19" s="121">
        <f t="shared" si="3"/>
        <v>0</v>
      </c>
      <c r="P19" s="118"/>
      <c r="Q19" s="66"/>
      <c r="R19" s="66"/>
      <c r="S19" s="45">
        <f t="shared" si="7"/>
        <v>635</v>
      </c>
      <c r="T19" s="74">
        <f t="shared" si="8"/>
        <v>5773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38.799999999999997</v>
      </c>
      <c r="D20" s="42">
        <f t="shared" si="5"/>
        <v>45459</v>
      </c>
      <c r="E20" s="192">
        <f t="shared" si="6"/>
        <v>635</v>
      </c>
      <c r="F20" s="127">
        <f t="shared" si="1"/>
        <v>2419</v>
      </c>
      <c r="G20" s="127">
        <f t="shared" si="2"/>
        <v>5.7999999999999989</v>
      </c>
      <c r="H20" s="61">
        <v>2</v>
      </c>
      <c r="I20" s="470" t="s">
        <v>152</v>
      </c>
      <c r="J20" s="471"/>
      <c r="K20" s="62"/>
      <c r="L20" s="63">
        <v>3000</v>
      </c>
      <c r="M20" s="64"/>
      <c r="N20" s="122">
        <v>0.62051000000000001</v>
      </c>
      <c r="O20" s="121">
        <f t="shared" si="3"/>
        <v>1861.53</v>
      </c>
      <c r="P20" s="118"/>
      <c r="Q20" s="66"/>
      <c r="R20" s="66"/>
      <c r="S20" s="45">
        <f t="shared" si="7"/>
        <v>633</v>
      </c>
      <c r="T20" s="74">
        <f t="shared" si="8"/>
        <v>6406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39.799999999999997</v>
      </c>
      <c r="D21" s="42">
        <f t="shared" si="5"/>
        <v>45460</v>
      </c>
      <c r="E21" s="192">
        <f t="shared" si="6"/>
        <v>516</v>
      </c>
      <c r="F21" s="127">
        <f t="shared" si="1"/>
        <v>2419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118" t="s">
        <v>195</v>
      </c>
      <c r="Q21" s="66">
        <v>117</v>
      </c>
      <c r="R21" s="66">
        <v>938</v>
      </c>
      <c r="S21" s="45">
        <f t="shared" si="7"/>
        <v>516</v>
      </c>
      <c r="T21" s="74">
        <f t="shared" si="8"/>
        <v>6922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489.06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40.799999999999997</v>
      </c>
      <c r="D22" s="42">
        <f t="shared" si="5"/>
        <v>45461</v>
      </c>
      <c r="E22" s="192">
        <f t="shared" si="6"/>
        <v>516</v>
      </c>
      <c r="F22" s="127">
        <f t="shared" si="1"/>
        <v>2419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118"/>
      <c r="Q22" s="66"/>
      <c r="R22" s="66"/>
      <c r="S22" s="45">
        <f t="shared" si="7"/>
        <v>516</v>
      </c>
      <c r="T22" s="74">
        <f t="shared" si="8"/>
        <v>7438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41.8</v>
      </c>
      <c r="D23" s="42">
        <f t="shared" si="5"/>
        <v>45462</v>
      </c>
      <c r="E23" s="192">
        <f t="shared" si="6"/>
        <v>516</v>
      </c>
      <c r="F23" s="127">
        <f t="shared" si="1"/>
        <v>2419</v>
      </c>
      <c r="G23" s="127">
        <f t="shared" si="2"/>
        <v>0</v>
      </c>
      <c r="H23" s="61"/>
      <c r="I23" s="470"/>
      <c r="J23" s="471"/>
      <c r="K23" s="62"/>
      <c r="L23" s="63">
        <v>1000</v>
      </c>
      <c r="M23" s="64"/>
      <c r="N23" s="122">
        <v>0.62051000000000001</v>
      </c>
      <c r="O23" s="121">
        <f t="shared" si="3"/>
        <v>620.51</v>
      </c>
      <c r="P23" s="118"/>
      <c r="Q23" s="66"/>
      <c r="R23" s="66"/>
      <c r="S23" s="45">
        <f t="shared" si="7"/>
        <v>516</v>
      </c>
      <c r="T23" s="75">
        <f t="shared" si="8"/>
        <v>7954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42.8</v>
      </c>
      <c r="D24" s="42">
        <f t="shared" si="5"/>
        <v>45463</v>
      </c>
      <c r="E24" s="192">
        <f t="shared" si="6"/>
        <v>516</v>
      </c>
      <c r="F24" s="127">
        <f t="shared" si="1"/>
        <v>2419</v>
      </c>
      <c r="G24" s="127">
        <f t="shared" si="2"/>
        <v>0</v>
      </c>
      <c r="H24" s="61"/>
      <c r="I24" s="470"/>
      <c r="J24" s="471"/>
      <c r="K24" s="62"/>
      <c r="L24" s="63">
        <v>1000</v>
      </c>
      <c r="M24" s="64"/>
      <c r="N24" s="122">
        <v>0.62051000000000001</v>
      </c>
      <c r="O24" s="121">
        <f t="shared" si="3"/>
        <v>620.51</v>
      </c>
      <c r="P24" s="118"/>
      <c r="Q24" s="66"/>
      <c r="R24" s="66"/>
      <c r="S24" s="45">
        <f t="shared" si="7"/>
        <v>516</v>
      </c>
      <c r="T24" s="74">
        <f t="shared" si="8"/>
        <v>8470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43.8</v>
      </c>
      <c r="D25" s="42">
        <f t="shared" si="5"/>
        <v>45464</v>
      </c>
      <c r="E25" s="192">
        <f t="shared" si="6"/>
        <v>516</v>
      </c>
      <c r="F25" s="127">
        <f t="shared" si="1"/>
        <v>2419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118"/>
      <c r="Q25" s="66"/>
      <c r="R25" s="66"/>
      <c r="S25" s="45">
        <f t="shared" si="7"/>
        <v>516</v>
      </c>
      <c r="T25" s="74">
        <f t="shared" si="8"/>
        <v>8986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44.8</v>
      </c>
      <c r="D26" s="42">
        <f t="shared" si="5"/>
        <v>45465</v>
      </c>
      <c r="E26" s="192">
        <f t="shared" si="6"/>
        <v>516</v>
      </c>
      <c r="F26" s="127">
        <f t="shared" si="1"/>
        <v>2419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118"/>
      <c r="Q26" s="66"/>
      <c r="R26" s="66"/>
      <c r="S26" s="45">
        <f t="shared" si="7"/>
        <v>516</v>
      </c>
      <c r="T26" s="74">
        <f t="shared" si="8"/>
        <v>9502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45.8</v>
      </c>
      <c r="D27" s="42">
        <f t="shared" si="5"/>
        <v>45466</v>
      </c>
      <c r="E27" s="192">
        <f t="shared" si="6"/>
        <v>516</v>
      </c>
      <c r="F27" s="127">
        <f t="shared" si="1"/>
        <v>2419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118"/>
      <c r="Q27" s="66"/>
      <c r="R27" s="66"/>
      <c r="S27" s="45">
        <f t="shared" si="7"/>
        <v>516</v>
      </c>
      <c r="T27" s="74">
        <f t="shared" si="8"/>
        <v>10018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46.8</v>
      </c>
      <c r="D28" s="42">
        <f t="shared" si="11"/>
        <v>45467</v>
      </c>
      <c r="E28" s="192">
        <f t="shared" si="6"/>
        <v>516</v>
      </c>
      <c r="F28" s="127">
        <f t="shared" si="1"/>
        <v>2419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118"/>
      <c r="Q28" s="66"/>
      <c r="R28" s="66"/>
      <c r="S28" s="45">
        <f t="shared" si="7"/>
        <v>516</v>
      </c>
      <c r="T28" s="74">
        <f t="shared" si="8"/>
        <v>10534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47.8</v>
      </c>
      <c r="D29" s="42">
        <f t="shared" si="11"/>
        <v>45468</v>
      </c>
      <c r="E29" s="192">
        <f t="shared" si="6"/>
        <v>516</v>
      </c>
      <c r="F29" s="127">
        <f t="shared" si="1"/>
        <v>2419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118"/>
      <c r="Q29" s="66"/>
      <c r="R29" s="66"/>
      <c r="S29" s="45">
        <f t="shared" si="7"/>
        <v>516</v>
      </c>
      <c r="T29" s="74">
        <f t="shared" si="8"/>
        <v>11050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48.8</v>
      </c>
      <c r="D30" s="42">
        <f t="shared" si="11"/>
        <v>45469</v>
      </c>
      <c r="E30" s="192">
        <f t="shared" si="6"/>
        <v>516</v>
      </c>
      <c r="F30" s="127">
        <f t="shared" si="1"/>
        <v>2419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118"/>
      <c r="Q30" s="66"/>
      <c r="R30" s="66"/>
      <c r="S30" s="45">
        <f t="shared" si="7"/>
        <v>516</v>
      </c>
      <c r="T30" s="75">
        <f t="shared" si="8"/>
        <v>11566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49.8</v>
      </c>
      <c r="D31" s="42">
        <f t="shared" si="11"/>
        <v>45470</v>
      </c>
      <c r="E31" s="192">
        <f t="shared" si="6"/>
        <v>516</v>
      </c>
      <c r="F31" s="127">
        <f t="shared" si="1"/>
        <v>2419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118"/>
      <c r="Q31" s="66"/>
      <c r="R31" s="66"/>
      <c r="S31" s="45">
        <f t="shared" si="7"/>
        <v>516</v>
      </c>
      <c r="T31" s="74">
        <f t="shared" si="8"/>
        <v>12082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50.8</v>
      </c>
      <c r="D32" s="42">
        <f t="shared" si="11"/>
        <v>45471</v>
      </c>
      <c r="E32" s="192">
        <f t="shared" si="6"/>
        <v>516</v>
      </c>
      <c r="F32" s="127">
        <f t="shared" si="1"/>
        <v>2419</v>
      </c>
      <c r="G32" s="127">
        <f t="shared" si="2"/>
        <v>0</v>
      </c>
      <c r="H32" s="61"/>
      <c r="I32" s="470"/>
      <c r="J32" s="471"/>
      <c r="K32" s="62"/>
      <c r="L32" s="63"/>
      <c r="M32" s="64">
        <v>2500</v>
      </c>
      <c r="N32" s="122">
        <v>0.50173000000000001</v>
      </c>
      <c r="O32" s="121">
        <f t="shared" si="3"/>
        <v>1254.325</v>
      </c>
      <c r="P32" s="118"/>
      <c r="Q32" s="66"/>
      <c r="R32" s="66"/>
      <c r="S32" s="45">
        <f t="shared" si="7"/>
        <v>516</v>
      </c>
      <c r="T32" s="74">
        <f t="shared" si="8"/>
        <v>12598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51.8</v>
      </c>
      <c r="D33" s="42">
        <f t="shared" si="11"/>
        <v>45472</v>
      </c>
      <c r="E33" s="192">
        <f t="shared" si="6"/>
        <v>516</v>
      </c>
      <c r="F33" s="127">
        <f t="shared" si="1"/>
        <v>2419</v>
      </c>
      <c r="G33" s="127">
        <f t="shared" si="2"/>
        <v>0</v>
      </c>
      <c r="H33" s="61"/>
      <c r="I33" s="470"/>
      <c r="J33" s="471"/>
      <c r="K33" s="62"/>
      <c r="L33" s="63"/>
      <c r="M33" s="64">
        <v>1000</v>
      </c>
      <c r="N33" s="122">
        <v>0.50173000000000001</v>
      </c>
      <c r="O33" s="121">
        <f t="shared" si="3"/>
        <v>501.73</v>
      </c>
      <c r="P33" s="118"/>
      <c r="Q33" s="66"/>
      <c r="R33" s="66"/>
      <c r="S33" s="45">
        <f t="shared" si="7"/>
        <v>516</v>
      </c>
      <c r="T33" s="74">
        <f t="shared" si="8"/>
        <v>13114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52.8</v>
      </c>
      <c r="D34" s="42">
        <f t="shared" si="11"/>
        <v>45473</v>
      </c>
      <c r="E34" s="192">
        <f t="shared" si="6"/>
        <v>516</v>
      </c>
      <c r="F34" s="127">
        <f t="shared" si="1"/>
        <v>2419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118"/>
      <c r="Q34" s="66"/>
      <c r="R34" s="66"/>
      <c r="S34" s="45">
        <f t="shared" si="7"/>
        <v>516</v>
      </c>
      <c r="T34" s="74">
        <f t="shared" si="8"/>
        <v>13630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53.8</v>
      </c>
      <c r="D35" s="42">
        <f t="shared" si="11"/>
        <v>45474</v>
      </c>
      <c r="E35" s="192">
        <f t="shared" si="6"/>
        <v>516</v>
      </c>
      <c r="F35" s="127">
        <f t="shared" si="1"/>
        <v>2419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118"/>
      <c r="Q35" s="66"/>
      <c r="R35" s="66"/>
      <c r="S35" s="45">
        <f t="shared" si="7"/>
        <v>516</v>
      </c>
      <c r="T35" s="74">
        <f t="shared" si="8"/>
        <v>14146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54.8</v>
      </c>
      <c r="D36" s="42">
        <f t="shared" si="11"/>
        <v>45475</v>
      </c>
      <c r="E36" s="192">
        <f t="shared" si="6"/>
        <v>516</v>
      </c>
      <c r="F36" s="127">
        <f t="shared" si="1"/>
        <v>2419</v>
      </c>
      <c r="G36" s="127">
        <f t="shared" si="2"/>
        <v>0</v>
      </c>
      <c r="H36" s="61"/>
      <c r="I36" s="470"/>
      <c r="J36" s="471"/>
      <c r="K36" s="62"/>
      <c r="L36" s="63"/>
      <c r="M36" s="64">
        <v>2000</v>
      </c>
      <c r="N36" s="122">
        <v>0.50646999999999998</v>
      </c>
      <c r="O36" s="121">
        <f t="shared" si="3"/>
        <v>1012.9399999999999</v>
      </c>
      <c r="P36" s="118"/>
      <c r="Q36" s="66"/>
      <c r="R36" s="66"/>
      <c r="S36" s="45">
        <f t="shared" si="7"/>
        <v>516</v>
      </c>
      <c r="T36" s="74">
        <f t="shared" si="8"/>
        <v>14662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55.8</v>
      </c>
      <c r="D37" s="42">
        <f t="shared" si="11"/>
        <v>45476</v>
      </c>
      <c r="E37" s="192">
        <f t="shared" si="6"/>
        <v>516</v>
      </c>
      <c r="F37" s="127">
        <f t="shared" si="1"/>
        <v>2419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118"/>
      <c r="Q37" s="66"/>
      <c r="R37" s="66"/>
      <c r="S37" s="45">
        <f t="shared" si="7"/>
        <v>516</v>
      </c>
      <c r="T37" s="75">
        <f t="shared" si="8"/>
        <v>15178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56.8</v>
      </c>
      <c r="D38" s="42">
        <f t="shared" si="11"/>
        <v>45477</v>
      </c>
      <c r="E38" s="192">
        <f t="shared" si="6"/>
        <v>516</v>
      </c>
      <c r="F38" s="127">
        <f t="shared" si="1"/>
        <v>2419</v>
      </c>
      <c r="G38" s="127">
        <f t="shared" si="2"/>
        <v>0</v>
      </c>
      <c r="H38" s="61"/>
      <c r="I38" s="470"/>
      <c r="J38" s="471"/>
      <c r="K38" s="62"/>
      <c r="L38" s="63"/>
      <c r="M38" s="64">
        <v>1500</v>
      </c>
      <c r="N38" s="122">
        <v>0.50646999999999998</v>
      </c>
      <c r="O38" s="121">
        <f t="shared" si="3"/>
        <v>759.70499999999993</v>
      </c>
      <c r="P38" s="118"/>
      <c r="Q38" s="66"/>
      <c r="R38" s="66"/>
      <c r="S38" s="45">
        <f t="shared" si="7"/>
        <v>516</v>
      </c>
      <c r="T38" s="74">
        <f t="shared" si="8"/>
        <v>15694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57.8</v>
      </c>
      <c r="D39" s="42">
        <f t="shared" si="11"/>
        <v>45478</v>
      </c>
      <c r="E39" s="192">
        <f t="shared" si="6"/>
        <v>516</v>
      </c>
      <c r="F39" s="127">
        <f t="shared" si="1"/>
        <v>2419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118"/>
      <c r="Q39" s="66"/>
      <c r="R39" s="66"/>
      <c r="S39" s="45">
        <f t="shared" si="7"/>
        <v>516</v>
      </c>
      <c r="T39" s="74">
        <f t="shared" si="8"/>
        <v>16210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58.8</v>
      </c>
      <c r="D40" s="42">
        <f t="shared" si="11"/>
        <v>45479</v>
      </c>
      <c r="E40" s="192">
        <f t="shared" si="6"/>
        <v>516</v>
      </c>
      <c r="F40" s="127">
        <f t="shared" si="1"/>
        <v>2419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118"/>
      <c r="Q40" s="66"/>
      <c r="R40" s="66"/>
      <c r="S40" s="45">
        <f t="shared" si="7"/>
        <v>516</v>
      </c>
      <c r="T40" s="74">
        <f t="shared" si="8"/>
        <v>16726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59.8</v>
      </c>
      <c r="D41" s="42">
        <f t="shared" si="11"/>
        <v>45480</v>
      </c>
      <c r="E41" s="192">
        <f t="shared" si="6"/>
        <v>516</v>
      </c>
      <c r="F41" s="127">
        <f t="shared" si="1"/>
        <v>2419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118"/>
      <c r="Q41" s="66"/>
      <c r="R41" s="66"/>
      <c r="S41" s="45">
        <f t="shared" si="7"/>
        <v>516</v>
      </c>
      <c r="T41" s="74">
        <f t="shared" si="8"/>
        <v>17242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60.8</v>
      </c>
      <c r="D42" s="42">
        <f t="shared" si="11"/>
        <v>45481</v>
      </c>
      <c r="E42" s="192">
        <f t="shared" si="6"/>
        <v>516</v>
      </c>
      <c r="F42" s="127">
        <f t="shared" si="1"/>
        <v>2419</v>
      </c>
      <c r="G42" s="127">
        <f t="shared" si="2"/>
        <v>0</v>
      </c>
      <c r="H42" s="61"/>
      <c r="I42" s="470"/>
      <c r="J42" s="471"/>
      <c r="K42" s="62"/>
      <c r="L42" s="63"/>
      <c r="M42" s="64">
        <v>525</v>
      </c>
      <c r="N42" s="122">
        <v>0.50646999999999998</v>
      </c>
      <c r="O42" s="121">
        <f t="shared" si="3"/>
        <v>265.89675</v>
      </c>
      <c r="P42" s="118" t="s">
        <v>234</v>
      </c>
      <c r="Q42" s="66"/>
      <c r="R42" s="66"/>
      <c r="S42" s="45">
        <f t="shared" si="7"/>
        <v>516</v>
      </c>
      <c r="T42" s="74">
        <f t="shared" si="8"/>
        <v>17758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61.8</v>
      </c>
      <c r="D43" s="42">
        <f t="shared" si="11"/>
        <v>45482</v>
      </c>
      <c r="E43" s="192">
        <f t="shared" si="6"/>
        <v>516</v>
      </c>
      <c r="F43" s="127">
        <f t="shared" si="1"/>
        <v>2419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118"/>
      <c r="Q43" s="66"/>
      <c r="R43" s="66"/>
      <c r="S43" s="45">
        <f t="shared" si="7"/>
        <v>516</v>
      </c>
      <c r="T43" s="74">
        <f t="shared" si="8"/>
        <v>18274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62.8</v>
      </c>
      <c r="D44" s="42">
        <f t="shared" si="13"/>
        <v>45483</v>
      </c>
      <c r="E44" s="192">
        <f t="shared" si="6"/>
        <v>516</v>
      </c>
      <c r="F44" s="127">
        <f t="shared" si="1"/>
        <v>2419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118"/>
      <c r="Q44" s="66"/>
      <c r="R44" s="66"/>
      <c r="S44" s="45">
        <f t="shared" si="7"/>
        <v>516</v>
      </c>
      <c r="T44" s="75">
        <f t="shared" si="8"/>
        <v>18790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63.8</v>
      </c>
      <c r="D45" s="42">
        <f t="shared" si="13"/>
        <v>45484</v>
      </c>
      <c r="E45" s="192">
        <f t="shared" si="6"/>
        <v>516</v>
      </c>
      <c r="F45" s="127">
        <f t="shared" si="1"/>
        <v>2419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118"/>
      <c r="Q45" s="66"/>
      <c r="R45" s="66"/>
      <c r="S45" s="45">
        <f t="shared" si="7"/>
        <v>516</v>
      </c>
      <c r="T45" s="74">
        <f>T44+S45</f>
        <v>19306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64.8</v>
      </c>
      <c r="D46" s="42">
        <f t="shared" si="13"/>
        <v>45485</v>
      </c>
      <c r="E46" s="192">
        <f t="shared" si="6"/>
        <v>516</v>
      </c>
      <c r="F46" s="127">
        <f t="shared" si="1"/>
        <v>2419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118"/>
      <c r="Q46" s="66"/>
      <c r="R46" s="66"/>
      <c r="S46" s="45">
        <f t="shared" si="7"/>
        <v>516</v>
      </c>
      <c r="T46" s="74">
        <f>T45+S46</f>
        <v>19822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65.8</v>
      </c>
      <c r="D47" s="42">
        <f t="shared" si="13"/>
        <v>45486</v>
      </c>
      <c r="E47" s="192">
        <f t="shared" si="6"/>
        <v>516</v>
      </c>
      <c r="F47" s="127">
        <f t="shared" si="1"/>
        <v>2419</v>
      </c>
      <c r="G47" s="127">
        <f t="shared" si="2"/>
        <v>0</v>
      </c>
      <c r="H47" s="61"/>
      <c r="I47" s="470"/>
      <c r="J47" s="471"/>
      <c r="K47" s="62"/>
      <c r="L47" s="63"/>
      <c r="M47" s="64">
        <v>500</v>
      </c>
      <c r="N47" s="122">
        <v>0.50646999999999998</v>
      </c>
      <c r="O47" s="121">
        <f t="shared" si="3"/>
        <v>253.23499999999999</v>
      </c>
      <c r="P47" s="118"/>
      <c r="Q47" s="66"/>
      <c r="R47" s="66"/>
      <c r="S47" s="45">
        <f t="shared" si="7"/>
        <v>516</v>
      </c>
      <c r="T47" s="74">
        <f t="shared" si="8"/>
        <v>20338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66.8</v>
      </c>
      <c r="D48" s="42">
        <f t="shared" si="13"/>
        <v>45487</v>
      </c>
      <c r="E48" s="192">
        <f t="shared" si="6"/>
        <v>516</v>
      </c>
      <c r="F48" s="127">
        <f t="shared" si="1"/>
        <v>2419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118"/>
      <c r="Q48" s="66"/>
      <c r="R48" s="66"/>
      <c r="S48" s="45">
        <f t="shared" si="7"/>
        <v>516</v>
      </c>
      <c r="T48" s="74">
        <f t="shared" si="8"/>
        <v>20854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67.8</v>
      </c>
      <c r="D49" s="42">
        <f t="shared" si="13"/>
        <v>45488</v>
      </c>
      <c r="E49" s="192">
        <f t="shared" si="6"/>
        <v>0</v>
      </c>
      <c r="F49" s="127">
        <f t="shared" si="1"/>
        <v>2419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118"/>
      <c r="Q49" s="66">
        <v>516</v>
      </c>
      <c r="R49" s="66">
        <v>14682.5</v>
      </c>
      <c r="S49" s="45">
        <f t="shared" si="7"/>
        <v>0</v>
      </c>
      <c r="T49" s="74">
        <f t="shared" si="8"/>
        <v>20854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68.8</v>
      </c>
      <c r="D50" s="42">
        <f t="shared" si="13"/>
        <v>45489</v>
      </c>
      <c r="E50" s="192">
        <f t="shared" si="6"/>
        <v>0</v>
      </c>
      <c r="F50" s="127">
        <f t="shared" si="1"/>
        <v>2419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118"/>
      <c r="Q50" s="66"/>
      <c r="R50" s="66"/>
      <c r="S50" s="45">
        <f t="shared" si="7"/>
        <v>0</v>
      </c>
      <c r="T50" s="74">
        <f t="shared" si="8"/>
        <v>20854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69.8</v>
      </c>
      <c r="D51" s="42">
        <f t="shared" si="13"/>
        <v>45490</v>
      </c>
      <c r="E51" s="192">
        <f t="shared" si="6"/>
        <v>0</v>
      </c>
      <c r="F51" s="127">
        <f t="shared" si="1"/>
        <v>2419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118"/>
      <c r="Q51" s="66"/>
      <c r="R51" s="66"/>
      <c r="S51" s="45">
        <f t="shared" si="7"/>
        <v>0</v>
      </c>
      <c r="T51" s="75">
        <f t="shared" si="8"/>
        <v>20854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70.8</v>
      </c>
      <c r="D52" s="42">
        <f t="shared" si="13"/>
        <v>45491</v>
      </c>
      <c r="E52" s="192">
        <f t="shared" si="6"/>
        <v>0</v>
      </c>
      <c r="F52" s="127">
        <f t="shared" si="1"/>
        <v>2419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118"/>
      <c r="Q52" s="66"/>
      <c r="R52" s="66"/>
      <c r="S52" s="45">
        <f t="shared" si="7"/>
        <v>0</v>
      </c>
      <c r="T52" s="74">
        <f>T51+S52</f>
        <v>20854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71.8</v>
      </c>
      <c r="D53" s="42">
        <f t="shared" si="13"/>
        <v>45492</v>
      </c>
      <c r="E53" s="192">
        <f t="shared" si="6"/>
        <v>0</v>
      </c>
      <c r="F53" s="127">
        <f t="shared" si="1"/>
        <v>2419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118"/>
      <c r="Q53" s="66"/>
      <c r="R53" s="66"/>
      <c r="S53" s="45">
        <f t="shared" si="7"/>
        <v>0</v>
      </c>
      <c r="T53" s="74">
        <f>T52+S53</f>
        <v>20854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72.8</v>
      </c>
      <c r="D54" s="42">
        <f t="shared" si="13"/>
        <v>45493</v>
      </c>
      <c r="E54" s="192">
        <f t="shared" si="6"/>
        <v>0</v>
      </c>
      <c r="F54" s="127">
        <f t="shared" si="1"/>
        <v>2419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118"/>
      <c r="Q54" s="66"/>
      <c r="R54" s="66"/>
      <c r="S54" s="45">
        <f t="shared" si="7"/>
        <v>0</v>
      </c>
      <c r="T54" s="74">
        <f>T53+S54</f>
        <v>20854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73.8</v>
      </c>
      <c r="D55" s="42">
        <f t="shared" si="13"/>
        <v>45494</v>
      </c>
      <c r="E55" s="192">
        <f t="shared" si="6"/>
        <v>0</v>
      </c>
      <c r="F55" s="127">
        <f t="shared" si="1"/>
        <v>2419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118"/>
      <c r="Q55" s="66"/>
      <c r="R55" s="66"/>
      <c r="S55" s="45">
        <f t="shared" si="7"/>
        <v>0</v>
      </c>
      <c r="T55" s="74">
        <f t="shared" ref="T55:T59" si="14">T54+S55</f>
        <v>20854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74.8</v>
      </c>
      <c r="D56" s="42">
        <f t="shared" si="13"/>
        <v>45495</v>
      </c>
      <c r="E56" s="192">
        <f t="shared" si="6"/>
        <v>0</v>
      </c>
      <c r="F56" s="127">
        <f t="shared" si="1"/>
        <v>2419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118"/>
      <c r="Q56" s="66"/>
      <c r="R56" s="66"/>
      <c r="S56" s="45">
        <f t="shared" si="7"/>
        <v>0</v>
      </c>
      <c r="T56" s="74">
        <f t="shared" si="14"/>
        <v>20854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75.8</v>
      </c>
      <c r="D57" s="42">
        <f t="shared" si="13"/>
        <v>45496</v>
      </c>
      <c r="E57" s="192">
        <f>E56-H56-Q57</f>
        <v>0</v>
      </c>
      <c r="F57" s="127">
        <f t="shared" si="1"/>
        <v>2419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118"/>
      <c r="Q57" s="66"/>
      <c r="R57" s="66"/>
      <c r="S57" s="45">
        <f t="shared" si="7"/>
        <v>0</v>
      </c>
      <c r="T57" s="74">
        <f t="shared" si="14"/>
        <v>20854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76.8</v>
      </c>
      <c r="D58" s="44">
        <f t="shared" si="13"/>
        <v>45497</v>
      </c>
      <c r="E58" s="192">
        <f>E57-H57-Q58</f>
        <v>0</v>
      </c>
      <c r="F58" s="127">
        <f t="shared" si="1"/>
        <v>2419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133"/>
      <c r="Q58" s="72"/>
      <c r="R58" s="72"/>
      <c r="S58" s="45">
        <f t="shared" si="7"/>
        <v>0</v>
      </c>
      <c r="T58" s="76">
        <f t="shared" si="14"/>
        <v>20854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25.85</v>
      </c>
      <c r="H59" s="46">
        <f>SUM(H10:H58)</f>
        <v>15</v>
      </c>
      <c r="I59" s="485"/>
      <c r="J59" s="486"/>
      <c r="K59" s="480">
        <f>SUM(K10:M58)</f>
        <v>17425</v>
      </c>
      <c r="L59" s="481"/>
      <c r="M59" s="482"/>
      <c r="N59" s="120"/>
      <c r="O59" s="120">
        <f>SUM(O10:O58)</f>
        <v>10093.865750000001</v>
      </c>
      <c r="P59" s="47"/>
      <c r="Q59" s="48">
        <f>SUM(Q10:Q58)</f>
        <v>633</v>
      </c>
      <c r="R59" s="48">
        <f>SUM(R10:R58)</f>
        <v>15620.5</v>
      </c>
      <c r="S59" s="49"/>
      <c r="T59" s="77">
        <f t="shared" si="14"/>
        <v>20854</v>
      </c>
      <c r="U59" s="78"/>
      <c r="V59" s="78"/>
      <c r="W59" s="151"/>
      <c r="X59" s="152"/>
      <c r="Y59" s="154">
        <f>SUM(Y10:Y30)</f>
        <v>489.06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5F00-000000000000}">
      <formula1>$AA$10:$AA$25</formula1>
    </dataValidation>
  </dataValidation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rgb="FF00B050"/>
  </sheetPr>
  <dimension ref="A1:AL101"/>
  <sheetViews>
    <sheetView topLeftCell="A43" workbookViewId="0">
      <selection activeCell="O59" sqref="O59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2418</v>
      </c>
      <c r="E2" s="445"/>
      <c r="F2" s="446"/>
      <c r="G2" s="139"/>
      <c r="H2" s="413" t="s">
        <v>2</v>
      </c>
      <c r="I2" s="414"/>
      <c r="J2" s="442">
        <v>661</v>
      </c>
      <c r="K2" s="443"/>
      <c r="L2" s="29" t="s">
        <v>3</v>
      </c>
      <c r="M2" s="165">
        <f>T59</f>
        <v>21078</v>
      </c>
      <c r="N2" s="29" t="s">
        <v>14</v>
      </c>
      <c r="O2" s="181">
        <f>K59</f>
        <v>17693.7</v>
      </c>
      <c r="P2" s="29" t="s">
        <v>40</v>
      </c>
      <c r="Q2" s="53"/>
      <c r="R2" s="186" t="s">
        <v>236</v>
      </c>
      <c r="S2" s="160">
        <f>Y59</f>
        <v>390</v>
      </c>
      <c r="AB2">
        <f>SUM(H10:H20)</f>
        <v>5</v>
      </c>
    </row>
    <row r="3" spans="1:38" ht="18.75" x14ac:dyDescent="0.3">
      <c r="A3" s="387" t="s">
        <v>46</v>
      </c>
      <c r="B3" s="388"/>
      <c r="C3" s="389"/>
      <c r="D3" s="447" t="s">
        <v>55</v>
      </c>
      <c r="E3" s="448"/>
      <c r="F3" s="449"/>
      <c r="G3" s="140"/>
      <c r="H3" s="392" t="s">
        <v>4</v>
      </c>
      <c r="I3" s="393"/>
      <c r="J3" s="440">
        <v>4914.5</v>
      </c>
      <c r="K3" s="441"/>
      <c r="L3" s="28" t="s">
        <v>113</v>
      </c>
      <c r="M3" s="166">
        <f>J3/J2</f>
        <v>7.4349470499243573</v>
      </c>
      <c r="N3" s="171" t="s">
        <v>15</v>
      </c>
      <c r="O3" s="182">
        <f>(O2/(J7-J3))</f>
        <v>1.5921623324034915</v>
      </c>
      <c r="P3" s="171" t="s">
        <v>41</v>
      </c>
      <c r="Q3" s="54"/>
      <c r="R3" s="187" t="s">
        <v>237</v>
      </c>
      <c r="S3" s="161">
        <f>G59</f>
        <v>69.38</v>
      </c>
    </row>
    <row r="4" spans="1:38" ht="18.75" x14ac:dyDescent="0.3">
      <c r="A4" s="387" t="s">
        <v>5</v>
      </c>
      <c r="B4" s="388"/>
      <c r="C4" s="389"/>
      <c r="D4" s="436">
        <v>45442</v>
      </c>
      <c r="E4" s="437"/>
      <c r="F4" s="438"/>
      <c r="G4" s="138"/>
      <c r="H4" s="433" t="s">
        <v>6</v>
      </c>
      <c r="I4" s="434"/>
      <c r="J4" s="395">
        <f>H59</f>
        <v>11</v>
      </c>
      <c r="K4" s="435"/>
      <c r="L4" s="30" t="s">
        <v>7</v>
      </c>
      <c r="M4" s="167">
        <f>(SUM(H10:H20)/J2)+(SUM(H21:H58)/(J2-J5-AB2))</f>
        <v>1.897114062688748E-2</v>
      </c>
      <c r="N4" s="175" t="s">
        <v>111</v>
      </c>
      <c r="O4" s="183">
        <f>O59</f>
        <v>10137.019600999998</v>
      </c>
      <c r="P4" s="172" t="s">
        <v>39</v>
      </c>
      <c r="Q4" s="54"/>
      <c r="R4" s="187" t="s">
        <v>242</v>
      </c>
      <c r="S4" s="161">
        <f>O2-S3-S2</f>
        <v>17234.32</v>
      </c>
    </row>
    <row r="5" spans="1:38" ht="18.75" x14ac:dyDescent="0.3">
      <c r="A5" s="387" t="s">
        <v>8</v>
      </c>
      <c r="B5" s="388"/>
      <c r="C5" s="389"/>
      <c r="D5" s="436">
        <v>45481</v>
      </c>
      <c r="E5" s="437"/>
      <c r="F5" s="438"/>
      <c r="G5" s="138"/>
      <c r="H5" s="433" t="s">
        <v>106</v>
      </c>
      <c r="I5" s="434"/>
      <c r="J5" s="395">
        <f>SUM(Q10:Q25)</f>
        <v>130</v>
      </c>
      <c r="K5" s="435"/>
      <c r="L5" s="30" t="s">
        <v>10</v>
      </c>
      <c r="M5" s="168">
        <f>((J7-J3)/M2)*1000</f>
        <v>527.23218521681372</v>
      </c>
      <c r="N5" s="173" t="s">
        <v>112</v>
      </c>
      <c r="O5" s="184">
        <f>O4/(J7-J3)</f>
        <v>0.91217669405201096</v>
      </c>
      <c r="P5" s="173" t="s">
        <v>42</v>
      </c>
      <c r="Q5" s="54"/>
      <c r="R5" s="187" t="s">
        <v>238</v>
      </c>
      <c r="S5" s="161">
        <f>S4/J6</f>
        <v>33.142923076923076</v>
      </c>
    </row>
    <row r="6" spans="1:38" ht="18.75" x14ac:dyDescent="0.3">
      <c r="A6" s="387" t="s">
        <v>11</v>
      </c>
      <c r="B6" s="388"/>
      <c r="C6" s="389"/>
      <c r="D6" s="447">
        <v>27.9</v>
      </c>
      <c r="E6" s="448"/>
      <c r="F6" s="449"/>
      <c r="G6" s="140"/>
      <c r="H6" s="433" t="s">
        <v>107</v>
      </c>
      <c r="I6" s="434"/>
      <c r="J6" s="395">
        <f>Q59-J5</f>
        <v>520</v>
      </c>
      <c r="K6" s="435"/>
      <c r="L6" s="28" t="s">
        <v>109</v>
      </c>
      <c r="M6" s="169">
        <f>SUM(R40:R58)/SUM(Q40:Q58)</f>
        <v>28.759615384615383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66.900000000000006</v>
      </c>
      <c r="E7" s="464"/>
      <c r="F7" s="465"/>
      <c r="G7" s="141"/>
      <c r="H7" s="459" t="s">
        <v>12</v>
      </c>
      <c r="I7" s="460"/>
      <c r="J7" s="461">
        <f>R59</f>
        <v>16027.5</v>
      </c>
      <c r="K7" s="462"/>
      <c r="L7" s="31" t="s">
        <v>110</v>
      </c>
      <c r="M7" s="170">
        <f>SUM(R10:R25)/SUM(Q10:Q25)</f>
        <v>8.25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27.9</v>
      </c>
      <c r="D10" s="41">
        <f>D4</f>
        <v>45442</v>
      </c>
      <c r="E10" s="192">
        <f>J2</f>
        <v>661</v>
      </c>
      <c r="F10" s="127">
        <f>D$2</f>
        <v>2418</v>
      </c>
      <c r="G10" s="127">
        <f>H10*X10</f>
        <v>0</v>
      </c>
      <c r="H10" s="55"/>
      <c r="I10" s="468"/>
      <c r="J10" s="469"/>
      <c r="K10" s="56">
        <v>2400</v>
      </c>
      <c r="L10" s="57"/>
      <c r="M10" s="58"/>
      <c r="N10" s="121">
        <v>0.70094999999999996</v>
      </c>
      <c r="O10" s="121">
        <f>SUM(K10:M10)*N10</f>
        <v>1682.28</v>
      </c>
      <c r="P10" s="119" t="s">
        <v>118</v>
      </c>
      <c r="Q10" s="60"/>
      <c r="R10" s="60"/>
      <c r="S10" s="45">
        <f>E10-H10-Q10</f>
        <v>661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28.9</v>
      </c>
      <c r="D11" s="42">
        <f>D10+1</f>
        <v>45443</v>
      </c>
      <c r="E11" s="192">
        <f>E10-H10-Q11</f>
        <v>661</v>
      </c>
      <c r="F11" s="127">
        <f t="shared" ref="F11:F58" si="1">D$2</f>
        <v>2418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/>
      <c r="Q11" s="66"/>
      <c r="R11" s="66"/>
      <c r="S11" s="45">
        <f>S10-H11-Q11</f>
        <v>661</v>
      </c>
      <c r="T11" s="74">
        <f>T10+S11</f>
        <v>661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29.9</v>
      </c>
      <c r="D12" s="42">
        <f t="shared" si="5"/>
        <v>45444</v>
      </c>
      <c r="E12" s="192">
        <f t="shared" ref="E12:E56" si="6">E11-H11-Q12</f>
        <v>661</v>
      </c>
      <c r="F12" s="127">
        <f t="shared" si="1"/>
        <v>2418</v>
      </c>
      <c r="G12" s="127">
        <f t="shared" si="2"/>
        <v>1</v>
      </c>
      <c r="H12" s="61">
        <v>2</v>
      </c>
      <c r="I12" s="470" t="s">
        <v>148</v>
      </c>
      <c r="J12" s="471"/>
      <c r="K12" s="62"/>
      <c r="L12" s="63"/>
      <c r="M12" s="64"/>
      <c r="N12" s="122"/>
      <c r="O12" s="121">
        <f t="shared" si="3"/>
        <v>0</v>
      </c>
      <c r="P12" s="118"/>
      <c r="Q12" s="66"/>
      <c r="R12" s="66"/>
      <c r="S12" s="45">
        <f t="shared" ref="S12:S58" si="7">S11-H12-Q12</f>
        <v>659</v>
      </c>
      <c r="T12" s="74">
        <f t="shared" ref="T12:T51" si="8">T11+S12</f>
        <v>1320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30.9</v>
      </c>
      <c r="D13" s="42">
        <f t="shared" si="5"/>
        <v>45445</v>
      </c>
      <c r="E13" s="192">
        <f t="shared" si="6"/>
        <v>659</v>
      </c>
      <c r="F13" s="127">
        <f t="shared" si="1"/>
        <v>2418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/>
      <c r="Q13" s="66"/>
      <c r="R13" s="66"/>
      <c r="S13" s="45">
        <f>S12-H13-Q13</f>
        <v>659</v>
      </c>
      <c r="T13" s="74">
        <f t="shared" si="8"/>
        <v>1979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31.9</v>
      </c>
      <c r="D14" s="42">
        <f t="shared" si="5"/>
        <v>45446</v>
      </c>
      <c r="E14" s="192">
        <f t="shared" si="6"/>
        <v>659</v>
      </c>
      <c r="F14" s="127">
        <f t="shared" si="1"/>
        <v>2418</v>
      </c>
      <c r="G14" s="127">
        <f t="shared" si="2"/>
        <v>1.1000000000000001</v>
      </c>
      <c r="H14" s="61">
        <v>1</v>
      </c>
      <c r="I14" s="470" t="s">
        <v>160</v>
      </c>
      <c r="J14" s="471"/>
      <c r="K14" s="62"/>
      <c r="L14" s="63"/>
      <c r="M14" s="64"/>
      <c r="N14" s="122"/>
      <c r="O14" s="121">
        <f t="shared" si="3"/>
        <v>0</v>
      </c>
      <c r="P14" s="118"/>
      <c r="Q14" s="66"/>
      <c r="R14" s="66"/>
      <c r="S14" s="45">
        <f t="shared" si="7"/>
        <v>658</v>
      </c>
      <c r="T14" s="74">
        <f t="shared" si="8"/>
        <v>2637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32.9</v>
      </c>
      <c r="D15" s="42">
        <f t="shared" si="5"/>
        <v>45447</v>
      </c>
      <c r="E15" s="192">
        <f>E14-H14-Q15</f>
        <v>658</v>
      </c>
      <c r="F15" s="127">
        <f t="shared" si="1"/>
        <v>2418</v>
      </c>
      <c r="G15" s="127">
        <f t="shared" si="2"/>
        <v>2.8000000000000003</v>
      </c>
      <c r="H15" s="61">
        <v>2</v>
      </c>
      <c r="I15" s="470" t="s">
        <v>160</v>
      </c>
      <c r="J15" s="471"/>
      <c r="K15" s="62"/>
      <c r="L15" s="63"/>
      <c r="M15" s="64"/>
      <c r="N15" s="122"/>
      <c r="O15" s="121">
        <f t="shared" si="3"/>
        <v>0</v>
      </c>
      <c r="P15" s="118"/>
      <c r="Q15" s="66"/>
      <c r="R15" s="66"/>
      <c r="S15" s="45">
        <f t="shared" si="7"/>
        <v>656</v>
      </c>
      <c r="T15" s="74">
        <f t="shared" si="8"/>
        <v>3293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33.9</v>
      </c>
      <c r="D16" s="42">
        <f t="shared" si="5"/>
        <v>45448</v>
      </c>
      <c r="E16" s="192">
        <f t="shared" si="6"/>
        <v>656</v>
      </c>
      <c r="F16" s="127">
        <f t="shared" si="1"/>
        <v>2418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118"/>
      <c r="Q16" s="66"/>
      <c r="R16" s="66"/>
      <c r="S16" s="45">
        <f t="shared" si="7"/>
        <v>656</v>
      </c>
      <c r="T16" s="75">
        <f t="shared" si="8"/>
        <v>3949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34.9</v>
      </c>
      <c r="D17" s="42">
        <f t="shared" si="5"/>
        <v>45449</v>
      </c>
      <c r="E17" s="192">
        <f t="shared" si="6"/>
        <v>656</v>
      </c>
      <c r="F17" s="127">
        <f t="shared" si="1"/>
        <v>2418</v>
      </c>
      <c r="G17" s="127">
        <f t="shared" si="2"/>
        <v>0</v>
      </c>
      <c r="H17" s="61"/>
      <c r="I17" s="470"/>
      <c r="J17" s="471"/>
      <c r="K17" s="62"/>
      <c r="L17" s="63">
        <v>1000</v>
      </c>
      <c r="M17" s="64"/>
      <c r="N17" s="122">
        <v>0.62051000000000001</v>
      </c>
      <c r="O17" s="121">
        <f t="shared" si="3"/>
        <v>620.51</v>
      </c>
      <c r="P17" s="118"/>
      <c r="Q17" s="66"/>
      <c r="R17" s="66"/>
      <c r="S17" s="45">
        <f t="shared" si="7"/>
        <v>656</v>
      </c>
      <c r="T17" s="74">
        <f t="shared" si="8"/>
        <v>4605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35.9</v>
      </c>
      <c r="D18" s="42">
        <f t="shared" si="5"/>
        <v>45450</v>
      </c>
      <c r="E18" s="192">
        <f>E17-H17-Q18</f>
        <v>656</v>
      </c>
      <c r="F18" s="127">
        <f t="shared" si="1"/>
        <v>2418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118"/>
      <c r="Q18" s="66"/>
      <c r="R18" s="66"/>
      <c r="S18" s="45">
        <f t="shared" si="7"/>
        <v>656</v>
      </c>
      <c r="T18" s="74">
        <f t="shared" si="8"/>
        <v>5261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36.9</v>
      </c>
      <c r="D19" s="42">
        <f t="shared" si="5"/>
        <v>45451</v>
      </c>
      <c r="E19" s="192">
        <f t="shared" si="6"/>
        <v>656</v>
      </c>
      <c r="F19" s="127">
        <f t="shared" si="1"/>
        <v>2418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118"/>
      <c r="Q19" s="66"/>
      <c r="R19" s="66"/>
      <c r="S19" s="45">
        <f t="shared" si="7"/>
        <v>656</v>
      </c>
      <c r="T19" s="74">
        <f t="shared" si="8"/>
        <v>5917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37.9</v>
      </c>
      <c r="D20" s="42">
        <f t="shared" si="5"/>
        <v>45452</v>
      </c>
      <c r="E20" s="192">
        <f t="shared" si="6"/>
        <v>526</v>
      </c>
      <c r="F20" s="127">
        <f t="shared" si="1"/>
        <v>2418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118" t="s">
        <v>217</v>
      </c>
      <c r="Q20" s="66">
        <v>130</v>
      </c>
      <c r="R20" s="66">
        <v>1072.5</v>
      </c>
      <c r="S20" s="45">
        <f t="shared" si="7"/>
        <v>526</v>
      </c>
      <c r="T20" s="74">
        <f t="shared" si="8"/>
        <v>6443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390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38.9</v>
      </c>
      <c r="D21" s="42">
        <f t="shared" si="5"/>
        <v>45453</v>
      </c>
      <c r="E21" s="192">
        <f t="shared" si="6"/>
        <v>526</v>
      </c>
      <c r="F21" s="127">
        <f t="shared" si="1"/>
        <v>2418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118"/>
      <c r="Q21" s="66"/>
      <c r="R21" s="66"/>
      <c r="S21" s="45">
        <f t="shared" si="7"/>
        <v>526</v>
      </c>
      <c r="T21" s="74">
        <f t="shared" si="8"/>
        <v>6969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39.9</v>
      </c>
      <c r="D22" s="42">
        <f t="shared" si="5"/>
        <v>45454</v>
      </c>
      <c r="E22" s="192">
        <f t="shared" si="6"/>
        <v>526</v>
      </c>
      <c r="F22" s="127">
        <f t="shared" si="1"/>
        <v>2418</v>
      </c>
      <c r="G22" s="127">
        <f t="shared" si="2"/>
        <v>3.6599999999999993</v>
      </c>
      <c r="H22" s="61">
        <v>1</v>
      </c>
      <c r="I22" s="470" t="s">
        <v>160</v>
      </c>
      <c r="J22" s="471"/>
      <c r="K22" s="62"/>
      <c r="L22" s="63">
        <v>2500</v>
      </c>
      <c r="M22" s="64"/>
      <c r="N22" s="122">
        <v>0.62051000000000001</v>
      </c>
      <c r="O22" s="121">
        <f t="shared" si="3"/>
        <v>1551.2750000000001</v>
      </c>
      <c r="P22" s="118"/>
      <c r="Q22" s="66"/>
      <c r="R22" s="66"/>
      <c r="S22" s="45">
        <f t="shared" si="7"/>
        <v>525</v>
      </c>
      <c r="T22" s="74">
        <f t="shared" si="8"/>
        <v>7494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40.9</v>
      </c>
      <c r="D23" s="42">
        <f t="shared" si="5"/>
        <v>45455</v>
      </c>
      <c r="E23" s="192">
        <f t="shared" si="6"/>
        <v>525</v>
      </c>
      <c r="F23" s="127">
        <f t="shared" si="1"/>
        <v>2418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118"/>
      <c r="Q23" s="66"/>
      <c r="R23" s="66"/>
      <c r="S23" s="45">
        <f t="shared" si="7"/>
        <v>525</v>
      </c>
      <c r="T23" s="75">
        <f t="shared" si="8"/>
        <v>8019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41.9</v>
      </c>
      <c r="D24" s="42">
        <f t="shared" si="5"/>
        <v>45456</v>
      </c>
      <c r="E24" s="192">
        <f t="shared" si="6"/>
        <v>525</v>
      </c>
      <c r="F24" s="127">
        <f t="shared" si="1"/>
        <v>2418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118"/>
      <c r="Q24" s="66"/>
      <c r="R24" s="66"/>
      <c r="S24" s="45">
        <f t="shared" si="7"/>
        <v>525</v>
      </c>
      <c r="T24" s="74">
        <f t="shared" si="8"/>
        <v>8544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42.9</v>
      </c>
      <c r="D25" s="42">
        <f t="shared" si="5"/>
        <v>45457</v>
      </c>
      <c r="E25" s="192">
        <f t="shared" si="6"/>
        <v>525</v>
      </c>
      <c r="F25" s="127">
        <f t="shared" si="1"/>
        <v>2418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118"/>
      <c r="Q25" s="66"/>
      <c r="R25" s="66"/>
      <c r="S25" s="45">
        <f t="shared" si="7"/>
        <v>525</v>
      </c>
      <c r="T25" s="74">
        <f t="shared" si="8"/>
        <v>9069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43.9</v>
      </c>
      <c r="D26" s="42">
        <f t="shared" si="5"/>
        <v>45458</v>
      </c>
      <c r="E26" s="192">
        <f t="shared" si="6"/>
        <v>525</v>
      </c>
      <c r="F26" s="127">
        <f t="shared" si="1"/>
        <v>2418</v>
      </c>
      <c r="G26" s="127">
        <f t="shared" si="2"/>
        <v>5.1799999999999988</v>
      </c>
      <c r="H26" s="61">
        <v>1</v>
      </c>
      <c r="I26" s="470" t="s">
        <v>147</v>
      </c>
      <c r="J26" s="471"/>
      <c r="K26" s="62"/>
      <c r="L26" s="63"/>
      <c r="M26" s="64"/>
      <c r="N26" s="122"/>
      <c r="O26" s="121">
        <f t="shared" si="3"/>
        <v>0</v>
      </c>
      <c r="P26" s="118"/>
      <c r="Q26" s="66"/>
      <c r="R26" s="66"/>
      <c r="S26" s="45">
        <f t="shared" si="7"/>
        <v>524</v>
      </c>
      <c r="T26" s="74">
        <f t="shared" si="8"/>
        <v>9593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44.9</v>
      </c>
      <c r="D27" s="42">
        <f t="shared" si="5"/>
        <v>45459</v>
      </c>
      <c r="E27" s="192">
        <f t="shared" si="6"/>
        <v>524</v>
      </c>
      <c r="F27" s="127">
        <f t="shared" si="1"/>
        <v>2418</v>
      </c>
      <c r="G27" s="127">
        <f t="shared" si="2"/>
        <v>5.5599999999999987</v>
      </c>
      <c r="H27" s="61">
        <v>1</v>
      </c>
      <c r="I27" s="470" t="s">
        <v>155</v>
      </c>
      <c r="J27" s="471"/>
      <c r="K27" s="62"/>
      <c r="L27" s="63">
        <v>3000</v>
      </c>
      <c r="M27" s="64"/>
      <c r="N27" s="122">
        <v>0.62051000000000001</v>
      </c>
      <c r="O27" s="121">
        <f t="shared" si="3"/>
        <v>1861.53</v>
      </c>
      <c r="P27" s="118"/>
      <c r="Q27" s="66"/>
      <c r="R27" s="66"/>
      <c r="S27" s="45">
        <f t="shared" si="7"/>
        <v>523</v>
      </c>
      <c r="T27" s="74">
        <f t="shared" si="8"/>
        <v>10116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45.9</v>
      </c>
      <c r="D28" s="42">
        <f t="shared" si="11"/>
        <v>45460</v>
      </c>
      <c r="E28" s="192">
        <f t="shared" si="6"/>
        <v>523</v>
      </c>
      <c r="F28" s="127">
        <f t="shared" si="1"/>
        <v>2418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118"/>
      <c r="Q28" s="66"/>
      <c r="R28" s="66"/>
      <c r="S28" s="45">
        <f t="shared" si="7"/>
        <v>523</v>
      </c>
      <c r="T28" s="74">
        <f t="shared" si="8"/>
        <v>10639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46.9</v>
      </c>
      <c r="D29" s="42">
        <f t="shared" si="11"/>
        <v>45461</v>
      </c>
      <c r="E29" s="192">
        <f t="shared" si="6"/>
        <v>523</v>
      </c>
      <c r="F29" s="127">
        <f t="shared" si="1"/>
        <v>2418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118"/>
      <c r="Q29" s="66"/>
      <c r="R29" s="66"/>
      <c r="S29" s="45">
        <f t="shared" si="7"/>
        <v>523</v>
      </c>
      <c r="T29" s="74">
        <f t="shared" si="8"/>
        <v>11162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47.9</v>
      </c>
      <c r="D30" s="42">
        <f t="shared" si="11"/>
        <v>45462</v>
      </c>
      <c r="E30" s="192">
        <f t="shared" si="6"/>
        <v>523</v>
      </c>
      <c r="F30" s="127">
        <f t="shared" si="1"/>
        <v>2418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118"/>
      <c r="Q30" s="66"/>
      <c r="R30" s="66"/>
      <c r="S30" s="45">
        <f t="shared" si="7"/>
        <v>523</v>
      </c>
      <c r="T30" s="75">
        <f t="shared" si="8"/>
        <v>11685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48.9</v>
      </c>
      <c r="D31" s="42">
        <f t="shared" si="11"/>
        <v>45463</v>
      </c>
      <c r="E31" s="192">
        <f t="shared" si="6"/>
        <v>523</v>
      </c>
      <c r="F31" s="127">
        <f t="shared" si="1"/>
        <v>2418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118"/>
      <c r="Q31" s="66"/>
      <c r="R31" s="66"/>
      <c r="S31" s="45">
        <f t="shared" si="7"/>
        <v>523</v>
      </c>
      <c r="T31" s="74">
        <f t="shared" si="8"/>
        <v>12208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49.9</v>
      </c>
      <c r="D32" s="42">
        <f t="shared" si="11"/>
        <v>45464</v>
      </c>
      <c r="E32" s="192">
        <f t="shared" si="6"/>
        <v>523</v>
      </c>
      <c r="F32" s="127">
        <f t="shared" si="1"/>
        <v>2418</v>
      </c>
      <c r="G32" s="127">
        <f t="shared" si="2"/>
        <v>0</v>
      </c>
      <c r="H32" s="61"/>
      <c r="I32" s="470"/>
      <c r="J32" s="471"/>
      <c r="K32" s="62"/>
      <c r="L32" s="63"/>
      <c r="M32" s="64">
        <v>3000</v>
      </c>
      <c r="N32" s="122">
        <v>0.50173000000000001</v>
      </c>
      <c r="O32" s="121">
        <f t="shared" si="3"/>
        <v>1505.19</v>
      </c>
      <c r="P32" s="118"/>
      <c r="Q32" s="66"/>
      <c r="R32" s="66"/>
      <c r="S32" s="45">
        <f t="shared" si="7"/>
        <v>523</v>
      </c>
      <c r="T32" s="74">
        <f t="shared" si="8"/>
        <v>12731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50.9</v>
      </c>
      <c r="D33" s="42">
        <f t="shared" si="11"/>
        <v>45465</v>
      </c>
      <c r="E33" s="192">
        <f t="shared" si="6"/>
        <v>523</v>
      </c>
      <c r="F33" s="127">
        <f t="shared" si="1"/>
        <v>2418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118"/>
      <c r="Q33" s="66"/>
      <c r="R33" s="66"/>
      <c r="S33" s="45">
        <f t="shared" si="7"/>
        <v>523</v>
      </c>
      <c r="T33" s="74">
        <f t="shared" si="8"/>
        <v>13254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51.9</v>
      </c>
      <c r="D34" s="42">
        <f t="shared" si="11"/>
        <v>45466</v>
      </c>
      <c r="E34" s="192">
        <f t="shared" si="6"/>
        <v>523</v>
      </c>
      <c r="F34" s="127">
        <f t="shared" si="1"/>
        <v>2418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118"/>
      <c r="Q34" s="66"/>
      <c r="R34" s="66"/>
      <c r="S34" s="45">
        <f t="shared" si="7"/>
        <v>523</v>
      </c>
      <c r="T34" s="74">
        <f t="shared" si="8"/>
        <v>13777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52.9</v>
      </c>
      <c r="D35" s="42">
        <f t="shared" si="11"/>
        <v>45467</v>
      </c>
      <c r="E35" s="192">
        <f t="shared" si="6"/>
        <v>523</v>
      </c>
      <c r="F35" s="127">
        <f t="shared" si="1"/>
        <v>2418</v>
      </c>
      <c r="G35" s="127">
        <f t="shared" si="2"/>
        <v>0</v>
      </c>
      <c r="H35" s="61"/>
      <c r="I35" s="470"/>
      <c r="J35" s="471"/>
      <c r="K35" s="62"/>
      <c r="L35" s="63"/>
      <c r="M35" s="64">
        <v>2000</v>
      </c>
      <c r="N35" s="122">
        <v>0.50173000000000001</v>
      </c>
      <c r="O35" s="121">
        <f t="shared" si="3"/>
        <v>1003.46</v>
      </c>
      <c r="P35" s="118"/>
      <c r="Q35" s="66"/>
      <c r="R35" s="66"/>
      <c r="S35" s="45">
        <f t="shared" si="7"/>
        <v>523</v>
      </c>
      <c r="T35" s="74">
        <f t="shared" si="8"/>
        <v>14300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53.9</v>
      </c>
      <c r="D36" s="42">
        <f t="shared" si="11"/>
        <v>45468</v>
      </c>
      <c r="E36" s="192">
        <f t="shared" si="6"/>
        <v>523</v>
      </c>
      <c r="F36" s="127">
        <f t="shared" si="1"/>
        <v>2418</v>
      </c>
      <c r="G36" s="127">
        <f t="shared" si="2"/>
        <v>11.359999999999998</v>
      </c>
      <c r="H36" s="61">
        <v>1</v>
      </c>
      <c r="I36" s="470" t="s">
        <v>155</v>
      </c>
      <c r="J36" s="471"/>
      <c r="K36" s="62"/>
      <c r="L36" s="63"/>
      <c r="M36" s="64"/>
      <c r="N36" s="122"/>
      <c r="O36" s="121">
        <f t="shared" si="3"/>
        <v>0</v>
      </c>
      <c r="P36" s="118"/>
      <c r="Q36" s="66"/>
      <c r="R36" s="66"/>
      <c r="S36" s="45">
        <f t="shared" si="7"/>
        <v>522</v>
      </c>
      <c r="T36" s="74">
        <f t="shared" si="8"/>
        <v>14822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54.9</v>
      </c>
      <c r="D37" s="42">
        <f t="shared" si="11"/>
        <v>45469</v>
      </c>
      <c r="E37" s="192">
        <f t="shared" si="6"/>
        <v>522</v>
      </c>
      <c r="F37" s="127">
        <f t="shared" si="1"/>
        <v>2418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118"/>
      <c r="Q37" s="66"/>
      <c r="R37" s="66"/>
      <c r="S37" s="45">
        <f t="shared" si="7"/>
        <v>522</v>
      </c>
      <c r="T37" s="75">
        <f t="shared" si="8"/>
        <v>15344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55.9</v>
      </c>
      <c r="D38" s="42">
        <f t="shared" si="11"/>
        <v>45470</v>
      </c>
      <c r="E38" s="192">
        <f t="shared" si="6"/>
        <v>522</v>
      </c>
      <c r="F38" s="127">
        <f t="shared" si="1"/>
        <v>2418</v>
      </c>
      <c r="G38" s="127">
        <f t="shared" si="2"/>
        <v>0</v>
      </c>
      <c r="H38" s="61"/>
      <c r="I38" s="470"/>
      <c r="J38" s="471"/>
      <c r="K38" s="62"/>
      <c r="L38" s="63"/>
      <c r="M38" s="64">
        <v>1000</v>
      </c>
      <c r="N38" s="122">
        <v>0.50173000000000001</v>
      </c>
      <c r="O38" s="121">
        <f t="shared" si="3"/>
        <v>501.73</v>
      </c>
      <c r="P38" s="118"/>
      <c r="Q38" s="66"/>
      <c r="R38" s="66"/>
      <c r="S38" s="45">
        <f t="shared" si="7"/>
        <v>522</v>
      </c>
      <c r="T38" s="74">
        <f t="shared" si="8"/>
        <v>15866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56.9</v>
      </c>
      <c r="D39" s="42">
        <f t="shared" si="11"/>
        <v>45471</v>
      </c>
      <c r="E39" s="192">
        <f t="shared" si="6"/>
        <v>522</v>
      </c>
      <c r="F39" s="127">
        <f t="shared" si="1"/>
        <v>2418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118"/>
      <c r="Q39" s="66"/>
      <c r="R39" s="66"/>
      <c r="S39" s="45">
        <f t="shared" si="7"/>
        <v>522</v>
      </c>
      <c r="T39" s="74">
        <f t="shared" si="8"/>
        <v>16388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57.9</v>
      </c>
      <c r="D40" s="42">
        <f t="shared" si="11"/>
        <v>45472</v>
      </c>
      <c r="E40" s="192">
        <f t="shared" si="6"/>
        <v>522</v>
      </c>
      <c r="F40" s="127">
        <f t="shared" si="1"/>
        <v>2418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118"/>
      <c r="Q40" s="66"/>
      <c r="R40" s="66"/>
      <c r="S40" s="45">
        <f t="shared" si="7"/>
        <v>522</v>
      </c>
      <c r="T40" s="74">
        <f t="shared" si="8"/>
        <v>16910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58.9</v>
      </c>
      <c r="D41" s="42">
        <f t="shared" si="11"/>
        <v>45473</v>
      </c>
      <c r="E41" s="192">
        <f t="shared" si="6"/>
        <v>522</v>
      </c>
      <c r="F41" s="127">
        <f t="shared" si="1"/>
        <v>2418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118"/>
      <c r="Q41" s="66"/>
      <c r="R41" s="66"/>
      <c r="S41" s="45">
        <f t="shared" si="7"/>
        <v>522</v>
      </c>
      <c r="T41" s="74">
        <f t="shared" si="8"/>
        <v>17432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59.9</v>
      </c>
      <c r="D42" s="42">
        <f t="shared" si="11"/>
        <v>45474</v>
      </c>
      <c r="E42" s="192">
        <f t="shared" si="6"/>
        <v>522</v>
      </c>
      <c r="F42" s="127">
        <f t="shared" si="1"/>
        <v>2418</v>
      </c>
      <c r="G42" s="127">
        <f t="shared" si="2"/>
        <v>16.36</v>
      </c>
      <c r="H42" s="61">
        <v>1</v>
      </c>
      <c r="I42" s="470" t="s">
        <v>149</v>
      </c>
      <c r="J42" s="471"/>
      <c r="K42" s="62"/>
      <c r="L42" s="63"/>
      <c r="M42" s="64">
        <v>1000</v>
      </c>
      <c r="N42" s="122">
        <v>0.50646999999999998</v>
      </c>
      <c r="O42" s="121">
        <f t="shared" si="3"/>
        <v>506.46999999999997</v>
      </c>
      <c r="P42" s="118"/>
      <c r="Q42" s="66"/>
      <c r="R42" s="66"/>
      <c r="S42" s="45">
        <f t="shared" si="7"/>
        <v>521</v>
      </c>
      <c r="T42" s="74">
        <f t="shared" si="8"/>
        <v>17953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60.9</v>
      </c>
      <c r="D43" s="42">
        <f t="shared" si="11"/>
        <v>45475</v>
      </c>
      <c r="E43" s="192">
        <f t="shared" si="6"/>
        <v>521</v>
      </c>
      <c r="F43" s="127">
        <f t="shared" si="1"/>
        <v>2418</v>
      </c>
      <c r="G43" s="127">
        <f t="shared" si="2"/>
        <v>0</v>
      </c>
      <c r="H43" s="61"/>
      <c r="I43" s="470"/>
      <c r="J43" s="471"/>
      <c r="K43" s="62"/>
      <c r="L43" s="63"/>
      <c r="M43" s="64">
        <v>818.7</v>
      </c>
      <c r="N43" s="122">
        <v>0.50173000000000001</v>
      </c>
      <c r="O43" s="121">
        <f t="shared" si="3"/>
        <v>410.76635100000004</v>
      </c>
      <c r="P43" s="118" t="s">
        <v>228</v>
      </c>
      <c r="Q43" s="66"/>
      <c r="R43" s="66"/>
      <c r="S43" s="45">
        <f t="shared" si="7"/>
        <v>521</v>
      </c>
      <c r="T43" s="74">
        <f t="shared" si="8"/>
        <v>18474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61.9</v>
      </c>
      <c r="D44" s="42">
        <f t="shared" si="13"/>
        <v>45476</v>
      </c>
      <c r="E44" s="192">
        <f t="shared" si="6"/>
        <v>521</v>
      </c>
      <c r="F44" s="127">
        <f t="shared" si="1"/>
        <v>2418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118"/>
      <c r="Q44" s="66"/>
      <c r="R44" s="66"/>
      <c r="S44" s="45">
        <f t="shared" si="7"/>
        <v>521</v>
      </c>
      <c r="T44" s="75">
        <f t="shared" si="8"/>
        <v>18995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62.9</v>
      </c>
      <c r="D45" s="42">
        <f t="shared" si="13"/>
        <v>45477</v>
      </c>
      <c r="E45" s="192">
        <f t="shared" si="6"/>
        <v>521</v>
      </c>
      <c r="F45" s="127">
        <f t="shared" si="1"/>
        <v>2418</v>
      </c>
      <c r="G45" s="127">
        <f t="shared" si="2"/>
        <v>0</v>
      </c>
      <c r="H45" s="61"/>
      <c r="I45" s="470"/>
      <c r="J45" s="471"/>
      <c r="K45" s="62"/>
      <c r="L45" s="63"/>
      <c r="M45" s="64">
        <v>1500</v>
      </c>
      <c r="N45" s="122">
        <v>0.50646999999999998</v>
      </c>
      <c r="O45" s="121">
        <f t="shared" si="3"/>
        <v>759.70499999999993</v>
      </c>
      <c r="P45" s="118"/>
      <c r="Q45" s="66"/>
      <c r="R45" s="66"/>
      <c r="S45" s="45">
        <f t="shared" si="7"/>
        <v>521</v>
      </c>
      <c r="T45" s="74">
        <f>T44+S45</f>
        <v>19516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63.9</v>
      </c>
      <c r="D46" s="42">
        <f t="shared" si="13"/>
        <v>45478</v>
      </c>
      <c r="E46" s="192">
        <f t="shared" si="6"/>
        <v>521</v>
      </c>
      <c r="F46" s="127">
        <f t="shared" si="1"/>
        <v>2418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118"/>
      <c r="Q46" s="66"/>
      <c r="R46" s="66"/>
      <c r="S46" s="45">
        <f t="shared" si="7"/>
        <v>521</v>
      </c>
      <c r="T46" s="74">
        <f>T45+S46</f>
        <v>20037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64.900000000000006</v>
      </c>
      <c r="D47" s="42">
        <f t="shared" si="13"/>
        <v>45479</v>
      </c>
      <c r="E47" s="192">
        <f t="shared" si="6"/>
        <v>521</v>
      </c>
      <c r="F47" s="127">
        <f t="shared" si="1"/>
        <v>2418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118"/>
      <c r="Q47" s="66"/>
      <c r="R47" s="66"/>
      <c r="S47" s="45">
        <f t="shared" si="7"/>
        <v>521</v>
      </c>
      <c r="T47" s="74">
        <f t="shared" si="8"/>
        <v>20558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65.900000000000006</v>
      </c>
      <c r="D48" s="42">
        <f t="shared" si="13"/>
        <v>45480</v>
      </c>
      <c r="E48" s="192">
        <f t="shared" si="6"/>
        <v>521</v>
      </c>
      <c r="F48" s="127">
        <f t="shared" si="1"/>
        <v>2418</v>
      </c>
      <c r="G48" s="127">
        <f t="shared" si="2"/>
        <v>22.36</v>
      </c>
      <c r="H48" s="61">
        <v>1</v>
      </c>
      <c r="I48" s="470" t="s">
        <v>155</v>
      </c>
      <c r="J48" s="471"/>
      <c r="K48" s="62"/>
      <c r="L48" s="63"/>
      <c r="M48" s="64"/>
      <c r="N48" s="122"/>
      <c r="O48" s="121">
        <f t="shared" si="3"/>
        <v>0</v>
      </c>
      <c r="P48" s="118"/>
      <c r="Q48" s="66"/>
      <c r="R48" s="66"/>
      <c r="S48" s="45">
        <f t="shared" si="7"/>
        <v>520</v>
      </c>
      <c r="T48" s="74">
        <f t="shared" si="8"/>
        <v>21078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66.900000000000006</v>
      </c>
      <c r="D49" s="42">
        <f t="shared" si="13"/>
        <v>45481</v>
      </c>
      <c r="E49" s="192">
        <f t="shared" si="6"/>
        <v>0</v>
      </c>
      <c r="F49" s="127">
        <f t="shared" si="1"/>
        <v>2418</v>
      </c>
      <c r="G49" s="127">
        <f t="shared" si="2"/>
        <v>0</v>
      </c>
      <c r="H49" s="61"/>
      <c r="I49" s="470"/>
      <c r="J49" s="471"/>
      <c r="K49" s="62"/>
      <c r="L49" s="63"/>
      <c r="M49" s="64">
        <v>-525</v>
      </c>
      <c r="N49" s="122">
        <v>0.50646999999999998</v>
      </c>
      <c r="O49" s="121">
        <f t="shared" si="3"/>
        <v>-265.89675</v>
      </c>
      <c r="P49" s="118" t="s">
        <v>233</v>
      </c>
      <c r="Q49" s="66">
        <v>520</v>
      </c>
      <c r="R49" s="66">
        <v>14955</v>
      </c>
      <c r="S49" s="45">
        <f t="shared" si="7"/>
        <v>0</v>
      </c>
      <c r="T49" s="74">
        <f t="shared" si="8"/>
        <v>21078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67.900000000000006</v>
      </c>
      <c r="D50" s="42">
        <f t="shared" si="13"/>
        <v>45482</v>
      </c>
      <c r="E50" s="192">
        <f t="shared" si="6"/>
        <v>0</v>
      </c>
      <c r="F50" s="127">
        <f t="shared" si="1"/>
        <v>2418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118"/>
      <c r="Q50" s="66"/>
      <c r="R50" s="66"/>
      <c r="S50" s="45">
        <f t="shared" si="7"/>
        <v>0</v>
      </c>
      <c r="T50" s="74">
        <f t="shared" si="8"/>
        <v>21078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68.900000000000006</v>
      </c>
      <c r="D51" s="42">
        <f t="shared" si="13"/>
        <v>45483</v>
      </c>
      <c r="E51" s="192">
        <f t="shared" si="6"/>
        <v>0</v>
      </c>
      <c r="F51" s="127">
        <f t="shared" si="1"/>
        <v>2418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118"/>
      <c r="Q51" s="66"/>
      <c r="R51" s="66"/>
      <c r="S51" s="45">
        <f t="shared" si="7"/>
        <v>0</v>
      </c>
      <c r="T51" s="75">
        <f t="shared" si="8"/>
        <v>21078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69.900000000000006</v>
      </c>
      <c r="D52" s="42">
        <f t="shared" si="13"/>
        <v>45484</v>
      </c>
      <c r="E52" s="192">
        <f t="shared" si="6"/>
        <v>0</v>
      </c>
      <c r="F52" s="127">
        <f t="shared" si="1"/>
        <v>2418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118"/>
      <c r="Q52" s="66"/>
      <c r="R52" s="66"/>
      <c r="S52" s="45">
        <f t="shared" si="7"/>
        <v>0</v>
      </c>
      <c r="T52" s="74">
        <f>T51+S52</f>
        <v>21078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70.900000000000006</v>
      </c>
      <c r="D53" s="42">
        <f t="shared" si="13"/>
        <v>45485</v>
      </c>
      <c r="E53" s="192">
        <f t="shared" si="6"/>
        <v>0</v>
      </c>
      <c r="F53" s="127">
        <f t="shared" si="1"/>
        <v>2418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118"/>
      <c r="Q53" s="66"/>
      <c r="R53" s="66"/>
      <c r="S53" s="45">
        <f t="shared" si="7"/>
        <v>0</v>
      </c>
      <c r="T53" s="74">
        <f>T52+S53</f>
        <v>21078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71.900000000000006</v>
      </c>
      <c r="D54" s="42">
        <f t="shared" si="13"/>
        <v>45486</v>
      </c>
      <c r="E54" s="192">
        <f t="shared" si="6"/>
        <v>0</v>
      </c>
      <c r="F54" s="127">
        <f t="shared" si="1"/>
        <v>2418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118"/>
      <c r="Q54" s="66"/>
      <c r="R54" s="66"/>
      <c r="S54" s="45">
        <f t="shared" si="7"/>
        <v>0</v>
      </c>
      <c r="T54" s="74">
        <f>T53+S54</f>
        <v>21078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72.900000000000006</v>
      </c>
      <c r="D55" s="42">
        <f t="shared" si="13"/>
        <v>45487</v>
      </c>
      <c r="E55" s="192">
        <f t="shared" si="6"/>
        <v>0</v>
      </c>
      <c r="F55" s="127">
        <f t="shared" si="1"/>
        <v>2418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118"/>
      <c r="Q55" s="66"/>
      <c r="R55" s="66"/>
      <c r="S55" s="45">
        <f t="shared" si="7"/>
        <v>0</v>
      </c>
      <c r="T55" s="74">
        <f t="shared" ref="T55:T59" si="14">T54+S55</f>
        <v>21078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73.900000000000006</v>
      </c>
      <c r="D56" s="42">
        <f t="shared" si="13"/>
        <v>45488</v>
      </c>
      <c r="E56" s="192">
        <f t="shared" si="6"/>
        <v>0</v>
      </c>
      <c r="F56" s="127">
        <f t="shared" si="1"/>
        <v>2418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118"/>
      <c r="Q56" s="66"/>
      <c r="R56" s="66"/>
      <c r="S56" s="45">
        <f t="shared" si="7"/>
        <v>0</v>
      </c>
      <c r="T56" s="74">
        <f t="shared" si="14"/>
        <v>21078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74.900000000000006</v>
      </c>
      <c r="D57" s="42">
        <f t="shared" si="13"/>
        <v>45489</v>
      </c>
      <c r="E57" s="192">
        <f>E56-H56-Q57</f>
        <v>0</v>
      </c>
      <c r="F57" s="127">
        <f t="shared" si="1"/>
        <v>2418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118"/>
      <c r="Q57" s="66"/>
      <c r="R57" s="66"/>
      <c r="S57" s="45">
        <f t="shared" si="7"/>
        <v>0</v>
      </c>
      <c r="T57" s="74">
        <f t="shared" si="14"/>
        <v>21078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75.900000000000006</v>
      </c>
      <c r="D58" s="44">
        <f t="shared" si="13"/>
        <v>45490</v>
      </c>
      <c r="E58" s="192">
        <f>E57-H57-Q58</f>
        <v>0</v>
      </c>
      <c r="F58" s="127">
        <f t="shared" si="1"/>
        <v>2418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21078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69.38</v>
      </c>
      <c r="H59" s="46">
        <f>SUM(H10:H58)</f>
        <v>11</v>
      </c>
      <c r="I59" s="485"/>
      <c r="J59" s="486"/>
      <c r="K59" s="480">
        <f>SUM(K10:M58)</f>
        <v>17693.7</v>
      </c>
      <c r="L59" s="481"/>
      <c r="M59" s="482"/>
      <c r="N59" s="120"/>
      <c r="O59" s="120">
        <f>SUM(O10:O58)</f>
        <v>10137.019600999998</v>
      </c>
      <c r="P59" s="47"/>
      <c r="Q59" s="48">
        <f>SUM(Q10:Q58)</f>
        <v>650</v>
      </c>
      <c r="R59" s="48">
        <f>SUM(R10:R58)</f>
        <v>16027.5</v>
      </c>
      <c r="S59" s="49"/>
      <c r="T59" s="77">
        <f t="shared" si="14"/>
        <v>21078</v>
      </c>
      <c r="U59" s="78"/>
      <c r="V59" s="78"/>
      <c r="W59" s="151"/>
      <c r="X59" s="152"/>
      <c r="Y59" s="154">
        <f>SUM(Y10:Y30)</f>
        <v>390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6000-000000000000}">
      <formula1>$AA$10:$AA$25</formula1>
    </dataValidation>
  </dataValidation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tabColor rgb="FF00B050"/>
  </sheetPr>
  <dimension ref="A1:AL101"/>
  <sheetViews>
    <sheetView topLeftCell="A40" workbookViewId="0">
      <selection activeCell="O59" sqref="O59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2417</v>
      </c>
      <c r="E2" s="445"/>
      <c r="F2" s="446"/>
      <c r="G2" s="139"/>
      <c r="H2" s="413" t="s">
        <v>2</v>
      </c>
      <c r="I2" s="414"/>
      <c r="J2" s="442">
        <v>665</v>
      </c>
      <c r="K2" s="443"/>
      <c r="L2" s="29" t="s">
        <v>3</v>
      </c>
      <c r="M2" s="165">
        <f>T59</f>
        <v>21279</v>
      </c>
      <c r="N2" s="29" t="s">
        <v>14</v>
      </c>
      <c r="O2" s="181">
        <f>K59</f>
        <v>18081.3</v>
      </c>
      <c r="P2" s="29" t="s">
        <v>40</v>
      </c>
      <c r="Q2" s="53"/>
      <c r="R2" s="186" t="s">
        <v>236</v>
      </c>
      <c r="S2" s="160">
        <f>Y59</f>
        <v>401.99999999999994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140"/>
      <c r="H3" s="392" t="s">
        <v>4</v>
      </c>
      <c r="I3" s="393"/>
      <c r="J3" s="440">
        <v>5112.5</v>
      </c>
      <c r="K3" s="441"/>
      <c r="L3" s="28" t="s">
        <v>113</v>
      </c>
      <c r="M3" s="166">
        <f>J3/J2</f>
        <v>7.6879699248120303</v>
      </c>
      <c r="N3" s="171" t="s">
        <v>15</v>
      </c>
      <c r="O3" s="182">
        <f>(O2/(J7-J3))</f>
        <v>1.5488521500770944</v>
      </c>
      <c r="P3" s="171" t="s">
        <v>41</v>
      </c>
      <c r="Q3" s="54"/>
      <c r="R3" s="187" t="s">
        <v>237</v>
      </c>
      <c r="S3" s="161">
        <f>G59</f>
        <v>87.8</v>
      </c>
    </row>
    <row r="4" spans="1:38" ht="18.75" x14ac:dyDescent="0.3">
      <c r="A4" s="387" t="s">
        <v>5</v>
      </c>
      <c r="B4" s="388"/>
      <c r="C4" s="389"/>
      <c r="D4" s="436">
        <v>45435</v>
      </c>
      <c r="E4" s="437"/>
      <c r="F4" s="438"/>
      <c r="G4" s="138"/>
      <c r="H4" s="433" t="s">
        <v>6</v>
      </c>
      <c r="I4" s="434"/>
      <c r="J4" s="395">
        <f>H59</f>
        <v>7</v>
      </c>
      <c r="K4" s="435"/>
      <c r="L4" s="30" t="s">
        <v>7</v>
      </c>
      <c r="M4" s="167">
        <f>(SUM(H10:H20)/J2)+(SUM(H21:H58)/(J2-J5-AB2))</f>
        <v>1.2459314638202311E-2</v>
      </c>
      <c r="N4" s="175" t="s">
        <v>111</v>
      </c>
      <c r="O4" s="183">
        <f>O59</f>
        <v>10678.792648999997</v>
      </c>
      <c r="P4" s="172" t="s">
        <v>39</v>
      </c>
      <c r="Q4" s="54"/>
      <c r="R4" s="187" t="s">
        <v>242</v>
      </c>
      <c r="S4" s="161">
        <f>O2-S3-S2</f>
        <v>17591.5</v>
      </c>
    </row>
    <row r="5" spans="1:38" ht="18.75" x14ac:dyDescent="0.3">
      <c r="A5" s="387" t="s">
        <v>8</v>
      </c>
      <c r="B5" s="388"/>
      <c r="C5" s="389"/>
      <c r="D5" s="436">
        <v>45474</v>
      </c>
      <c r="E5" s="437"/>
      <c r="F5" s="438"/>
      <c r="G5" s="138"/>
      <c r="H5" s="433" t="s">
        <v>106</v>
      </c>
      <c r="I5" s="434"/>
      <c r="J5" s="395">
        <f>SUM(Q10:Q25)</f>
        <v>134</v>
      </c>
      <c r="K5" s="435"/>
      <c r="L5" s="30" t="s">
        <v>10</v>
      </c>
      <c r="M5" s="168">
        <f>((J7-J3)/M2)*1000</f>
        <v>548.61600639127778</v>
      </c>
      <c r="N5" s="173" t="s">
        <v>112</v>
      </c>
      <c r="O5" s="184">
        <f>O4/(J7-J3)</f>
        <v>0.91475009842384758</v>
      </c>
      <c r="P5" s="173" t="s">
        <v>42</v>
      </c>
      <c r="Q5" s="54"/>
      <c r="R5" s="187" t="s">
        <v>238</v>
      </c>
      <c r="S5" s="161">
        <f>S4/J6</f>
        <v>33.57156488549618</v>
      </c>
    </row>
    <row r="6" spans="1:38" ht="18.75" x14ac:dyDescent="0.3">
      <c r="A6" s="387" t="s">
        <v>11</v>
      </c>
      <c r="B6" s="388"/>
      <c r="C6" s="389"/>
      <c r="D6" s="447">
        <v>28</v>
      </c>
      <c r="E6" s="448"/>
      <c r="F6" s="449"/>
      <c r="G6" s="140"/>
      <c r="H6" s="433" t="s">
        <v>107</v>
      </c>
      <c r="I6" s="434"/>
      <c r="J6" s="395">
        <f>Q59-J5</f>
        <v>524</v>
      </c>
      <c r="K6" s="435"/>
      <c r="L6" s="28" t="s">
        <v>109</v>
      </c>
      <c r="M6" s="169">
        <f>SUM(R40:R58)/SUM(Q40:Q58)</f>
        <v>29.976145038167939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</v>
      </c>
      <c r="E7" s="464"/>
      <c r="F7" s="465"/>
      <c r="G7" s="141"/>
      <c r="H7" s="459" t="s">
        <v>12</v>
      </c>
      <c r="I7" s="460"/>
      <c r="J7" s="461">
        <f>R59</f>
        <v>16786.5</v>
      </c>
      <c r="K7" s="462"/>
      <c r="L7" s="31" t="s">
        <v>110</v>
      </c>
      <c r="M7" s="170">
        <f>SUM(R10:R25)/SUM(Q10:Q25)</f>
        <v>8.0522388059701484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</v>
      </c>
      <c r="D10" s="41">
        <f>D4</f>
        <v>45435</v>
      </c>
      <c r="E10" s="192">
        <f>J2</f>
        <v>665</v>
      </c>
      <c r="F10" s="127">
        <f>D$2</f>
        <v>2417</v>
      </c>
      <c r="G10" s="127">
        <f>H10*X10</f>
        <v>0</v>
      </c>
      <c r="H10" s="55">
        <v>1</v>
      </c>
      <c r="I10" s="468" t="s">
        <v>148</v>
      </c>
      <c r="J10" s="469"/>
      <c r="K10" s="56">
        <v>2400</v>
      </c>
      <c r="L10" s="57"/>
      <c r="M10" s="58"/>
      <c r="N10" s="121">
        <v>0.70935999999999999</v>
      </c>
      <c r="O10" s="121">
        <f>SUM(K10:M10)*N10</f>
        <v>1702.4639999999999</v>
      </c>
      <c r="P10" s="119" t="s">
        <v>173</v>
      </c>
      <c r="Q10" s="60"/>
      <c r="R10" s="60"/>
      <c r="S10" s="45">
        <f>E10-H10-Q10</f>
        <v>664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</v>
      </c>
      <c r="D11" s="42">
        <f>D10+1</f>
        <v>45436</v>
      </c>
      <c r="E11" s="192">
        <f>E10-H10-Q11</f>
        <v>664</v>
      </c>
      <c r="F11" s="127">
        <f t="shared" ref="F11:F58" si="1">D$2</f>
        <v>2417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/>
      <c r="Q11" s="66"/>
      <c r="R11" s="66"/>
      <c r="S11" s="45">
        <f>S10-H11-Q11</f>
        <v>664</v>
      </c>
      <c r="T11" s="74">
        <f>T10+S11</f>
        <v>664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</v>
      </c>
      <c r="D12" s="42">
        <f t="shared" si="5"/>
        <v>45437</v>
      </c>
      <c r="E12" s="192">
        <f t="shared" ref="E12:E56" si="6">E11-H11-Q12</f>
        <v>664</v>
      </c>
      <c r="F12" s="127">
        <f t="shared" si="1"/>
        <v>2417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118"/>
      <c r="Q12" s="66"/>
      <c r="R12" s="66"/>
      <c r="S12" s="45">
        <f t="shared" ref="S12:S58" si="7">S11-H12-Q12</f>
        <v>664</v>
      </c>
      <c r="T12" s="74">
        <f t="shared" ref="T12:T51" si="8">T11+S12</f>
        <v>1328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</v>
      </c>
      <c r="D13" s="42">
        <f t="shared" si="5"/>
        <v>45438</v>
      </c>
      <c r="E13" s="192">
        <f t="shared" si="6"/>
        <v>664</v>
      </c>
      <c r="F13" s="127">
        <f t="shared" si="1"/>
        <v>2417</v>
      </c>
      <c r="G13" s="127">
        <f t="shared" si="2"/>
        <v>0.8</v>
      </c>
      <c r="H13" s="61">
        <v>1</v>
      </c>
      <c r="I13" s="470" t="s">
        <v>148</v>
      </c>
      <c r="J13" s="471"/>
      <c r="K13" s="62"/>
      <c r="L13" s="63"/>
      <c r="M13" s="64"/>
      <c r="N13" s="122"/>
      <c r="O13" s="121">
        <f t="shared" si="3"/>
        <v>0</v>
      </c>
      <c r="P13" s="118"/>
      <c r="Q13" s="66"/>
      <c r="R13" s="66"/>
      <c r="S13" s="45">
        <f>S12-H13-Q13</f>
        <v>663</v>
      </c>
      <c r="T13" s="74">
        <f t="shared" si="8"/>
        <v>1991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</v>
      </c>
      <c r="D14" s="42">
        <f t="shared" si="5"/>
        <v>45439</v>
      </c>
      <c r="E14" s="192">
        <f t="shared" si="6"/>
        <v>663</v>
      </c>
      <c r="F14" s="127">
        <f t="shared" si="1"/>
        <v>2417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/>
      <c r="Q14" s="66"/>
      <c r="R14" s="66"/>
      <c r="S14" s="45">
        <f t="shared" si="7"/>
        <v>663</v>
      </c>
      <c r="T14" s="74">
        <f t="shared" si="8"/>
        <v>2654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</v>
      </c>
      <c r="D15" s="42">
        <f t="shared" si="5"/>
        <v>45440</v>
      </c>
      <c r="E15" s="192">
        <f>E14-H14-Q15</f>
        <v>663</v>
      </c>
      <c r="F15" s="127">
        <f t="shared" si="1"/>
        <v>2417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118"/>
      <c r="Q15" s="66"/>
      <c r="R15" s="66"/>
      <c r="S15" s="45">
        <f t="shared" si="7"/>
        <v>663</v>
      </c>
      <c r="T15" s="74">
        <f t="shared" si="8"/>
        <v>3317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</v>
      </c>
      <c r="D16" s="42">
        <f t="shared" si="5"/>
        <v>45441</v>
      </c>
      <c r="E16" s="192">
        <f t="shared" si="6"/>
        <v>663</v>
      </c>
      <c r="F16" s="127">
        <f t="shared" si="1"/>
        <v>2417</v>
      </c>
      <c r="G16" s="127">
        <f t="shared" si="2"/>
        <v>0</v>
      </c>
      <c r="H16" s="61"/>
      <c r="I16" s="470"/>
      <c r="J16" s="471"/>
      <c r="K16" s="62"/>
      <c r="L16" s="63">
        <v>1500</v>
      </c>
      <c r="M16" s="64"/>
      <c r="N16" s="122">
        <v>0.60726999999999998</v>
      </c>
      <c r="O16" s="121">
        <f t="shared" si="3"/>
        <v>910.90499999999997</v>
      </c>
      <c r="P16" s="118"/>
      <c r="Q16" s="66"/>
      <c r="R16" s="66"/>
      <c r="S16" s="45">
        <f t="shared" si="7"/>
        <v>663</v>
      </c>
      <c r="T16" s="75">
        <f t="shared" si="8"/>
        <v>3980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</v>
      </c>
      <c r="D17" s="42">
        <f t="shared" si="5"/>
        <v>45442</v>
      </c>
      <c r="E17" s="192">
        <f t="shared" si="6"/>
        <v>663</v>
      </c>
      <c r="F17" s="127">
        <f t="shared" si="1"/>
        <v>2417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118"/>
      <c r="Q17" s="66"/>
      <c r="R17" s="66"/>
      <c r="S17" s="45">
        <f t="shared" si="7"/>
        <v>663</v>
      </c>
      <c r="T17" s="74">
        <f t="shared" si="8"/>
        <v>4643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</v>
      </c>
      <c r="D18" s="42">
        <f t="shared" si="5"/>
        <v>45443</v>
      </c>
      <c r="E18" s="192">
        <f>E17-H17-Q18</f>
        <v>663</v>
      </c>
      <c r="F18" s="127">
        <f t="shared" si="1"/>
        <v>2417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118"/>
      <c r="Q18" s="66"/>
      <c r="R18" s="66"/>
      <c r="S18" s="45">
        <f t="shared" si="7"/>
        <v>663</v>
      </c>
      <c r="T18" s="74">
        <f t="shared" si="8"/>
        <v>5306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</v>
      </c>
      <c r="D19" s="42">
        <f t="shared" si="5"/>
        <v>45444</v>
      </c>
      <c r="E19" s="192">
        <f t="shared" si="6"/>
        <v>663</v>
      </c>
      <c r="F19" s="127">
        <f t="shared" si="1"/>
        <v>2417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118"/>
      <c r="Q19" s="66"/>
      <c r="R19" s="66"/>
      <c r="S19" s="45">
        <f t="shared" si="7"/>
        <v>663</v>
      </c>
      <c r="T19" s="74">
        <f t="shared" si="8"/>
        <v>5969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</v>
      </c>
      <c r="D20" s="42">
        <f t="shared" si="5"/>
        <v>45445</v>
      </c>
      <c r="E20" s="192">
        <f t="shared" si="6"/>
        <v>529</v>
      </c>
      <c r="F20" s="127">
        <f t="shared" si="1"/>
        <v>2417</v>
      </c>
      <c r="G20" s="127">
        <f t="shared" si="2"/>
        <v>0</v>
      </c>
      <c r="H20" s="61"/>
      <c r="I20" s="470"/>
      <c r="J20" s="471"/>
      <c r="K20" s="62"/>
      <c r="L20" s="63">
        <v>3000</v>
      </c>
      <c r="M20" s="64"/>
      <c r="N20" s="122">
        <v>0.62051000000000001</v>
      </c>
      <c r="O20" s="121">
        <f t="shared" si="3"/>
        <v>1861.53</v>
      </c>
      <c r="P20" s="118" t="s">
        <v>195</v>
      </c>
      <c r="Q20" s="66">
        <v>134</v>
      </c>
      <c r="R20" s="66">
        <v>1079</v>
      </c>
      <c r="S20" s="45">
        <f t="shared" si="7"/>
        <v>529</v>
      </c>
      <c r="T20" s="74">
        <f t="shared" si="8"/>
        <v>6498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401.99999999999994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</v>
      </c>
      <c r="D21" s="42">
        <f t="shared" si="5"/>
        <v>45446</v>
      </c>
      <c r="E21" s="192">
        <f t="shared" si="6"/>
        <v>529</v>
      </c>
      <c r="F21" s="127">
        <f t="shared" si="1"/>
        <v>2417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118"/>
      <c r="Q21" s="66"/>
      <c r="R21" s="66"/>
      <c r="S21" s="45">
        <f t="shared" si="7"/>
        <v>529</v>
      </c>
      <c r="T21" s="74">
        <f t="shared" si="8"/>
        <v>7027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</v>
      </c>
      <c r="D22" s="42">
        <f t="shared" si="5"/>
        <v>45447</v>
      </c>
      <c r="E22" s="192">
        <f t="shared" si="6"/>
        <v>529</v>
      </c>
      <c r="F22" s="127">
        <f t="shared" si="1"/>
        <v>2417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118"/>
      <c r="Q22" s="66"/>
      <c r="R22" s="66"/>
      <c r="S22" s="45">
        <f t="shared" si="7"/>
        <v>529</v>
      </c>
      <c r="T22" s="74">
        <f t="shared" si="8"/>
        <v>7556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</v>
      </c>
      <c r="D23" s="42">
        <f t="shared" si="5"/>
        <v>45448</v>
      </c>
      <c r="E23" s="192">
        <f t="shared" si="6"/>
        <v>529</v>
      </c>
      <c r="F23" s="127">
        <f t="shared" si="1"/>
        <v>2417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118"/>
      <c r="Q23" s="66"/>
      <c r="R23" s="66"/>
      <c r="S23" s="45">
        <f t="shared" si="7"/>
        <v>529</v>
      </c>
      <c r="T23" s="75">
        <f t="shared" si="8"/>
        <v>8085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</v>
      </c>
      <c r="D24" s="42">
        <f t="shared" si="5"/>
        <v>45449</v>
      </c>
      <c r="E24" s="192">
        <f t="shared" si="6"/>
        <v>529</v>
      </c>
      <c r="F24" s="127">
        <f t="shared" si="1"/>
        <v>2417</v>
      </c>
      <c r="G24" s="127">
        <f t="shared" si="2"/>
        <v>0</v>
      </c>
      <c r="H24" s="61"/>
      <c r="I24" s="470"/>
      <c r="J24" s="471"/>
      <c r="K24" s="62"/>
      <c r="L24" s="63">
        <v>2000</v>
      </c>
      <c r="M24" s="64"/>
      <c r="N24" s="122">
        <v>0.62051000000000001</v>
      </c>
      <c r="O24" s="121">
        <f t="shared" si="3"/>
        <v>1241.02</v>
      </c>
      <c r="P24" s="118"/>
      <c r="Q24" s="66"/>
      <c r="R24" s="66"/>
      <c r="S24" s="45">
        <f t="shared" si="7"/>
        <v>529</v>
      </c>
      <c r="T24" s="74">
        <f t="shared" si="8"/>
        <v>8614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</v>
      </c>
      <c r="D25" s="42">
        <f t="shared" si="5"/>
        <v>45450</v>
      </c>
      <c r="E25" s="192">
        <f t="shared" si="6"/>
        <v>529</v>
      </c>
      <c r="F25" s="127">
        <f t="shared" si="1"/>
        <v>2417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118"/>
      <c r="Q25" s="66"/>
      <c r="R25" s="66"/>
      <c r="S25" s="45">
        <f t="shared" si="7"/>
        <v>529</v>
      </c>
      <c r="T25" s="74">
        <f t="shared" si="8"/>
        <v>9143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</v>
      </c>
      <c r="D26" s="42">
        <f t="shared" si="5"/>
        <v>45451</v>
      </c>
      <c r="E26" s="192">
        <f t="shared" si="6"/>
        <v>529</v>
      </c>
      <c r="F26" s="127">
        <f t="shared" si="1"/>
        <v>2417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118"/>
      <c r="Q26" s="66"/>
      <c r="R26" s="66"/>
      <c r="S26" s="45">
        <f t="shared" si="7"/>
        <v>529</v>
      </c>
      <c r="T26" s="74">
        <f t="shared" si="8"/>
        <v>9672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</v>
      </c>
      <c r="D27" s="42">
        <f t="shared" si="5"/>
        <v>45452</v>
      </c>
      <c r="E27" s="192">
        <f t="shared" si="6"/>
        <v>529</v>
      </c>
      <c r="F27" s="127">
        <f t="shared" si="1"/>
        <v>2417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118"/>
      <c r="Q27" s="66"/>
      <c r="R27" s="66"/>
      <c r="S27" s="45">
        <f t="shared" si="7"/>
        <v>529</v>
      </c>
      <c r="T27" s="74">
        <f t="shared" si="8"/>
        <v>10201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</v>
      </c>
      <c r="D28" s="42">
        <f t="shared" si="11"/>
        <v>45453</v>
      </c>
      <c r="E28" s="192">
        <f t="shared" si="6"/>
        <v>529</v>
      </c>
      <c r="F28" s="127">
        <f t="shared" si="1"/>
        <v>2417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118"/>
      <c r="Q28" s="66"/>
      <c r="R28" s="66"/>
      <c r="S28" s="45">
        <f t="shared" si="7"/>
        <v>529</v>
      </c>
      <c r="T28" s="74">
        <f t="shared" si="8"/>
        <v>10730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</v>
      </c>
      <c r="D29" s="42">
        <f t="shared" si="11"/>
        <v>45454</v>
      </c>
      <c r="E29" s="192">
        <f t="shared" si="6"/>
        <v>529</v>
      </c>
      <c r="F29" s="127">
        <f t="shared" si="1"/>
        <v>2417</v>
      </c>
      <c r="G29" s="127">
        <f t="shared" si="2"/>
        <v>0</v>
      </c>
      <c r="H29" s="61"/>
      <c r="I29" s="470"/>
      <c r="J29" s="471"/>
      <c r="K29" s="62"/>
      <c r="L29" s="63">
        <v>3000</v>
      </c>
      <c r="M29" s="64"/>
      <c r="N29" s="122">
        <v>0.62051000000000001</v>
      </c>
      <c r="O29" s="121">
        <f t="shared" si="3"/>
        <v>1861.53</v>
      </c>
      <c r="P29" s="118"/>
      <c r="Q29" s="66"/>
      <c r="R29" s="66"/>
      <c r="S29" s="45">
        <f t="shared" si="7"/>
        <v>529</v>
      </c>
      <c r="T29" s="74">
        <f t="shared" si="8"/>
        <v>11259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</v>
      </c>
      <c r="D30" s="42">
        <f t="shared" si="11"/>
        <v>45455</v>
      </c>
      <c r="E30" s="192">
        <f t="shared" si="6"/>
        <v>529</v>
      </c>
      <c r="F30" s="127">
        <f t="shared" si="1"/>
        <v>2417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118"/>
      <c r="Q30" s="66"/>
      <c r="R30" s="66"/>
      <c r="S30" s="45">
        <f t="shared" si="7"/>
        <v>529</v>
      </c>
      <c r="T30" s="75">
        <f t="shared" si="8"/>
        <v>11788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</v>
      </c>
      <c r="D31" s="42">
        <f t="shared" si="11"/>
        <v>45456</v>
      </c>
      <c r="E31" s="192">
        <f t="shared" si="6"/>
        <v>529</v>
      </c>
      <c r="F31" s="127">
        <f t="shared" si="1"/>
        <v>2417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118"/>
      <c r="Q31" s="66"/>
      <c r="R31" s="66"/>
      <c r="S31" s="45">
        <f t="shared" si="7"/>
        <v>529</v>
      </c>
      <c r="T31" s="74">
        <f t="shared" si="8"/>
        <v>12317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</v>
      </c>
      <c r="D32" s="42">
        <f t="shared" si="11"/>
        <v>45457</v>
      </c>
      <c r="E32" s="192">
        <f t="shared" si="6"/>
        <v>529</v>
      </c>
      <c r="F32" s="127">
        <f t="shared" si="1"/>
        <v>2417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118"/>
      <c r="Q32" s="66"/>
      <c r="R32" s="66"/>
      <c r="S32" s="45">
        <f t="shared" si="7"/>
        <v>529</v>
      </c>
      <c r="T32" s="74">
        <f t="shared" si="8"/>
        <v>12846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</v>
      </c>
      <c r="D33" s="42">
        <f t="shared" si="11"/>
        <v>45458</v>
      </c>
      <c r="E33" s="192">
        <f t="shared" si="6"/>
        <v>529</v>
      </c>
      <c r="F33" s="127">
        <f t="shared" si="1"/>
        <v>2417</v>
      </c>
      <c r="G33" s="127">
        <f t="shared" si="2"/>
        <v>0</v>
      </c>
      <c r="H33" s="61"/>
      <c r="I33" s="470"/>
      <c r="J33" s="471"/>
      <c r="K33" s="62"/>
      <c r="L33" s="63"/>
      <c r="M33" s="64">
        <v>2000</v>
      </c>
      <c r="N33" s="122">
        <v>0.50173000000000001</v>
      </c>
      <c r="O33" s="121">
        <f t="shared" si="3"/>
        <v>1003.46</v>
      </c>
      <c r="P33" s="118"/>
      <c r="Q33" s="66"/>
      <c r="R33" s="66"/>
      <c r="S33" s="45">
        <f t="shared" si="7"/>
        <v>529</v>
      </c>
      <c r="T33" s="74">
        <f t="shared" si="8"/>
        <v>13375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</v>
      </c>
      <c r="D34" s="42">
        <f t="shared" si="11"/>
        <v>45459</v>
      </c>
      <c r="E34" s="192">
        <f t="shared" si="6"/>
        <v>529</v>
      </c>
      <c r="F34" s="127">
        <f t="shared" si="1"/>
        <v>2417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118"/>
      <c r="Q34" s="66"/>
      <c r="R34" s="66"/>
      <c r="S34" s="45">
        <f t="shared" si="7"/>
        <v>529</v>
      </c>
      <c r="T34" s="74">
        <f t="shared" si="8"/>
        <v>13904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</v>
      </c>
      <c r="D35" s="42">
        <f t="shared" si="11"/>
        <v>45460</v>
      </c>
      <c r="E35" s="192">
        <f t="shared" si="6"/>
        <v>529</v>
      </c>
      <c r="F35" s="127">
        <f t="shared" si="1"/>
        <v>2417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118"/>
      <c r="Q35" s="66"/>
      <c r="R35" s="66"/>
      <c r="S35" s="45">
        <f t="shared" si="7"/>
        <v>529</v>
      </c>
      <c r="T35" s="74">
        <f t="shared" si="8"/>
        <v>14433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</v>
      </c>
      <c r="D36" s="42">
        <f t="shared" si="11"/>
        <v>45461</v>
      </c>
      <c r="E36" s="192">
        <f t="shared" si="6"/>
        <v>529</v>
      </c>
      <c r="F36" s="127">
        <f t="shared" si="1"/>
        <v>2417</v>
      </c>
      <c r="G36" s="127">
        <f t="shared" si="2"/>
        <v>11.359999999999998</v>
      </c>
      <c r="H36" s="61">
        <v>1</v>
      </c>
      <c r="I36" s="470" t="s">
        <v>155</v>
      </c>
      <c r="J36" s="471"/>
      <c r="K36" s="62"/>
      <c r="L36" s="63"/>
      <c r="M36" s="64">
        <v>2000</v>
      </c>
      <c r="N36" s="122">
        <v>0.50173000000000001</v>
      </c>
      <c r="O36" s="121">
        <f t="shared" si="3"/>
        <v>1003.46</v>
      </c>
      <c r="P36" s="118"/>
      <c r="Q36" s="66"/>
      <c r="R36" s="66"/>
      <c r="S36" s="45">
        <f t="shared" si="7"/>
        <v>528</v>
      </c>
      <c r="T36" s="74">
        <f t="shared" si="8"/>
        <v>14961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</v>
      </c>
      <c r="D37" s="42">
        <f t="shared" si="11"/>
        <v>45462</v>
      </c>
      <c r="E37" s="192">
        <f t="shared" si="6"/>
        <v>528</v>
      </c>
      <c r="F37" s="127">
        <f t="shared" si="1"/>
        <v>2417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118"/>
      <c r="Q37" s="66"/>
      <c r="R37" s="66"/>
      <c r="S37" s="45">
        <f t="shared" si="7"/>
        <v>528</v>
      </c>
      <c r="T37" s="75">
        <f t="shared" si="8"/>
        <v>15489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</v>
      </c>
      <c r="D38" s="42">
        <f t="shared" si="11"/>
        <v>45463</v>
      </c>
      <c r="E38" s="192">
        <f t="shared" si="6"/>
        <v>528</v>
      </c>
      <c r="F38" s="127">
        <f t="shared" si="1"/>
        <v>2417</v>
      </c>
      <c r="G38" s="127">
        <f t="shared" si="2"/>
        <v>0</v>
      </c>
      <c r="H38" s="61"/>
      <c r="I38" s="470"/>
      <c r="J38" s="471"/>
      <c r="K38" s="62"/>
      <c r="L38" s="63"/>
      <c r="M38" s="64">
        <v>1000</v>
      </c>
      <c r="N38" s="122">
        <v>0.50173000000000001</v>
      </c>
      <c r="O38" s="121">
        <f t="shared" si="3"/>
        <v>501.73</v>
      </c>
      <c r="P38" s="118"/>
      <c r="Q38" s="66"/>
      <c r="R38" s="66"/>
      <c r="S38" s="45">
        <f t="shared" si="7"/>
        <v>528</v>
      </c>
      <c r="T38" s="74">
        <f t="shared" si="8"/>
        <v>16017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</v>
      </c>
      <c r="D39" s="42">
        <f t="shared" si="11"/>
        <v>45464</v>
      </c>
      <c r="E39" s="192">
        <f t="shared" si="6"/>
        <v>528</v>
      </c>
      <c r="F39" s="127">
        <f t="shared" si="1"/>
        <v>2417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118"/>
      <c r="Q39" s="66"/>
      <c r="R39" s="66"/>
      <c r="S39" s="45">
        <f t="shared" si="7"/>
        <v>528</v>
      </c>
      <c r="T39" s="74">
        <f t="shared" si="8"/>
        <v>16545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</v>
      </c>
      <c r="D40" s="42">
        <f t="shared" si="11"/>
        <v>45465</v>
      </c>
      <c r="E40" s="192">
        <f t="shared" si="6"/>
        <v>528</v>
      </c>
      <c r="F40" s="127">
        <f t="shared" si="1"/>
        <v>2417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118"/>
      <c r="Q40" s="66"/>
      <c r="R40" s="66"/>
      <c r="S40" s="45">
        <f t="shared" si="7"/>
        <v>528</v>
      </c>
      <c r="T40" s="74">
        <f t="shared" si="8"/>
        <v>17073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</v>
      </c>
      <c r="D41" s="42">
        <f t="shared" si="11"/>
        <v>45466</v>
      </c>
      <c r="E41" s="192">
        <f t="shared" si="6"/>
        <v>528</v>
      </c>
      <c r="F41" s="127">
        <f t="shared" si="1"/>
        <v>2417</v>
      </c>
      <c r="G41" s="127">
        <f t="shared" si="2"/>
        <v>15.360000000000001</v>
      </c>
      <c r="H41" s="61">
        <v>1</v>
      </c>
      <c r="I41" s="470" t="s">
        <v>157</v>
      </c>
      <c r="J41" s="471"/>
      <c r="K41" s="62"/>
      <c r="L41" s="63"/>
      <c r="M41" s="64"/>
      <c r="N41" s="122"/>
      <c r="O41" s="121">
        <f t="shared" si="3"/>
        <v>0</v>
      </c>
      <c r="P41" s="118"/>
      <c r="Q41" s="66"/>
      <c r="R41" s="66"/>
      <c r="S41" s="45">
        <f t="shared" si="7"/>
        <v>527</v>
      </c>
      <c r="T41" s="74">
        <f t="shared" si="8"/>
        <v>17600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</v>
      </c>
      <c r="D42" s="42">
        <f t="shared" si="11"/>
        <v>45467</v>
      </c>
      <c r="E42" s="192">
        <f t="shared" si="6"/>
        <v>527</v>
      </c>
      <c r="F42" s="127">
        <f t="shared" si="1"/>
        <v>2417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118" t="s">
        <v>225</v>
      </c>
      <c r="Q42" s="66"/>
      <c r="R42" s="66"/>
      <c r="S42" s="45">
        <f t="shared" si="7"/>
        <v>527</v>
      </c>
      <c r="T42" s="74">
        <f t="shared" si="8"/>
        <v>18127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</v>
      </c>
      <c r="D43" s="42">
        <f t="shared" si="11"/>
        <v>45468</v>
      </c>
      <c r="E43" s="192">
        <f t="shared" si="6"/>
        <v>527</v>
      </c>
      <c r="F43" s="127">
        <f t="shared" si="1"/>
        <v>2417</v>
      </c>
      <c r="G43" s="127">
        <f t="shared" si="2"/>
        <v>17.36</v>
      </c>
      <c r="H43" s="61">
        <v>1</v>
      </c>
      <c r="I43" s="470" t="s">
        <v>156</v>
      </c>
      <c r="J43" s="471"/>
      <c r="K43" s="62"/>
      <c r="L43" s="63"/>
      <c r="M43" s="64"/>
      <c r="N43" s="122"/>
      <c r="O43" s="121">
        <f t="shared" si="3"/>
        <v>0</v>
      </c>
      <c r="P43" s="118"/>
      <c r="Q43" s="66"/>
      <c r="R43" s="66"/>
      <c r="S43" s="45">
        <f t="shared" si="7"/>
        <v>526</v>
      </c>
      <c r="T43" s="74">
        <f t="shared" si="8"/>
        <v>18653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62</v>
      </c>
      <c r="D44" s="42">
        <f t="shared" si="13"/>
        <v>45469</v>
      </c>
      <c r="E44" s="192">
        <f t="shared" si="6"/>
        <v>526</v>
      </c>
      <c r="F44" s="127">
        <f t="shared" si="1"/>
        <v>2417</v>
      </c>
      <c r="G44" s="127">
        <f t="shared" si="2"/>
        <v>0</v>
      </c>
      <c r="H44" s="61"/>
      <c r="I44" s="470"/>
      <c r="J44" s="471"/>
      <c r="K44" s="62"/>
      <c r="L44" s="63"/>
      <c r="M44" s="64">
        <v>1000</v>
      </c>
      <c r="N44" s="122">
        <v>0.50173000000000001</v>
      </c>
      <c r="O44" s="121">
        <f t="shared" si="3"/>
        <v>501.73</v>
      </c>
      <c r="P44" s="118"/>
      <c r="Q44" s="66"/>
      <c r="R44" s="66"/>
      <c r="S44" s="45">
        <f t="shared" si="7"/>
        <v>526</v>
      </c>
      <c r="T44" s="75">
        <f t="shared" si="8"/>
        <v>19179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63</v>
      </c>
      <c r="D45" s="42">
        <f t="shared" si="13"/>
        <v>45470</v>
      </c>
      <c r="E45" s="192">
        <f t="shared" si="6"/>
        <v>526</v>
      </c>
      <c r="F45" s="127">
        <f t="shared" si="1"/>
        <v>2417</v>
      </c>
      <c r="G45" s="127">
        <f t="shared" si="2"/>
        <v>19.36</v>
      </c>
      <c r="H45" s="61">
        <v>1</v>
      </c>
      <c r="I45" s="470" t="s">
        <v>148</v>
      </c>
      <c r="J45" s="471"/>
      <c r="K45" s="62"/>
      <c r="L45" s="63"/>
      <c r="M45" s="64">
        <v>1000</v>
      </c>
      <c r="N45" s="122">
        <v>0.50173000000000001</v>
      </c>
      <c r="O45" s="121">
        <f t="shared" si="3"/>
        <v>501.73</v>
      </c>
      <c r="P45" s="118"/>
      <c r="Q45" s="66"/>
      <c r="R45" s="66"/>
      <c r="S45" s="45">
        <f t="shared" si="7"/>
        <v>525</v>
      </c>
      <c r="T45" s="74">
        <f>T44+S45</f>
        <v>19704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64</v>
      </c>
      <c r="D46" s="42">
        <f t="shared" si="13"/>
        <v>45471</v>
      </c>
      <c r="E46" s="192">
        <f t="shared" si="6"/>
        <v>525</v>
      </c>
      <c r="F46" s="127">
        <f t="shared" si="1"/>
        <v>2417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118"/>
      <c r="Q46" s="66"/>
      <c r="R46" s="66"/>
      <c r="S46" s="45">
        <f t="shared" si="7"/>
        <v>525</v>
      </c>
      <c r="T46" s="74">
        <f>T45+S46</f>
        <v>20229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65</v>
      </c>
      <c r="D47" s="42">
        <f t="shared" si="13"/>
        <v>45472</v>
      </c>
      <c r="E47" s="192">
        <f t="shared" si="6"/>
        <v>525</v>
      </c>
      <c r="F47" s="127">
        <f t="shared" si="1"/>
        <v>2417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118"/>
      <c r="Q47" s="66"/>
      <c r="R47" s="66"/>
      <c r="S47" s="45">
        <f t="shared" si="7"/>
        <v>525</v>
      </c>
      <c r="T47" s="74">
        <f t="shared" si="8"/>
        <v>20754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66</v>
      </c>
      <c r="D48" s="42">
        <f t="shared" si="13"/>
        <v>45473</v>
      </c>
      <c r="E48" s="192">
        <f t="shared" si="6"/>
        <v>525</v>
      </c>
      <c r="F48" s="127">
        <f t="shared" si="1"/>
        <v>2417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118"/>
      <c r="Q48" s="66"/>
      <c r="R48" s="66"/>
      <c r="S48" s="45">
        <f t="shared" si="7"/>
        <v>525</v>
      </c>
      <c r="T48" s="74">
        <f t="shared" si="8"/>
        <v>21279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67</v>
      </c>
      <c r="D49" s="42">
        <f t="shared" si="13"/>
        <v>45474</v>
      </c>
      <c r="E49" s="192">
        <f t="shared" si="6"/>
        <v>1</v>
      </c>
      <c r="F49" s="127">
        <f t="shared" si="1"/>
        <v>2417</v>
      </c>
      <c r="G49" s="127">
        <f t="shared" si="2"/>
        <v>23.56</v>
      </c>
      <c r="H49" s="61">
        <v>1</v>
      </c>
      <c r="I49" s="470" t="s">
        <v>147</v>
      </c>
      <c r="J49" s="471"/>
      <c r="K49" s="62"/>
      <c r="L49" s="63"/>
      <c r="M49" s="64">
        <v>-818.7</v>
      </c>
      <c r="N49" s="122">
        <v>0.50173000000000001</v>
      </c>
      <c r="O49" s="121">
        <f t="shared" si="3"/>
        <v>-410.76635100000004</v>
      </c>
      <c r="P49" s="118" t="s">
        <v>227</v>
      </c>
      <c r="Q49" s="66">
        <v>524</v>
      </c>
      <c r="R49" s="66">
        <v>15707.5</v>
      </c>
      <c r="S49" s="45">
        <f t="shared" si="7"/>
        <v>0</v>
      </c>
      <c r="T49" s="74">
        <f t="shared" si="8"/>
        <v>21279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68</v>
      </c>
      <c r="D50" s="42">
        <f t="shared" si="13"/>
        <v>45475</v>
      </c>
      <c r="E50" s="192">
        <f t="shared" si="6"/>
        <v>0</v>
      </c>
      <c r="F50" s="127">
        <f t="shared" si="1"/>
        <v>2417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118"/>
      <c r="Q50" s="66"/>
      <c r="R50" s="66"/>
      <c r="S50" s="45">
        <f t="shared" si="7"/>
        <v>0</v>
      </c>
      <c r="T50" s="74">
        <f t="shared" si="8"/>
        <v>21279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69</v>
      </c>
      <c r="D51" s="42">
        <f t="shared" si="13"/>
        <v>45476</v>
      </c>
      <c r="E51" s="192">
        <f t="shared" si="6"/>
        <v>0</v>
      </c>
      <c r="F51" s="127">
        <f t="shared" si="1"/>
        <v>2417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118"/>
      <c r="Q51" s="66"/>
      <c r="R51" s="66"/>
      <c r="S51" s="45">
        <f t="shared" si="7"/>
        <v>0</v>
      </c>
      <c r="T51" s="75">
        <f t="shared" si="8"/>
        <v>21279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70</v>
      </c>
      <c r="D52" s="42">
        <f t="shared" si="13"/>
        <v>45477</v>
      </c>
      <c r="E52" s="192">
        <f t="shared" si="6"/>
        <v>0</v>
      </c>
      <c r="F52" s="127">
        <f t="shared" si="1"/>
        <v>2417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118"/>
      <c r="Q52" s="66"/>
      <c r="R52" s="66"/>
      <c r="S52" s="45">
        <f t="shared" si="7"/>
        <v>0</v>
      </c>
      <c r="T52" s="74">
        <f>T51+S52</f>
        <v>21279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71</v>
      </c>
      <c r="D53" s="42">
        <f t="shared" si="13"/>
        <v>45478</v>
      </c>
      <c r="E53" s="192">
        <f t="shared" si="6"/>
        <v>0</v>
      </c>
      <c r="F53" s="127">
        <f t="shared" si="1"/>
        <v>2417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118"/>
      <c r="Q53" s="66"/>
      <c r="R53" s="66"/>
      <c r="S53" s="45">
        <f t="shared" si="7"/>
        <v>0</v>
      </c>
      <c r="T53" s="74">
        <f>T52+S53</f>
        <v>21279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72</v>
      </c>
      <c r="D54" s="42">
        <f t="shared" si="13"/>
        <v>45479</v>
      </c>
      <c r="E54" s="192">
        <f t="shared" si="6"/>
        <v>0</v>
      </c>
      <c r="F54" s="127">
        <f t="shared" si="1"/>
        <v>2417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118"/>
      <c r="Q54" s="66"/>
      <c r="R54" s="66"/>
      <c r="S54" s="45">
        <f t="shared" si="7"/>
        <v>0</v>
      </c>
      <c r="T54" s="74">
        <f>T53+S54</f>
        <v>21279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73</v>
      </c>
      <c r="D55" s="42">
        <f t="shared" si="13"/>
        <v>45480</v>
      </c>
      <c r="E55" s="192">
        <f t="shared" si="6"/>
        <v>0</v>
      </c>
      <c r="F55" s="127">
        <f t="shared" si="1"/>
        <v>2417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118"/>
      <c r="Q55" s="66"/>
      <c r="R55" s="66"/>
      <c r="S55" s="45">
        <f t="shared" si="7"/>
        <v>0</v>
      </c>
      <c r="T55" s="74">
        <f t="shared" ref="T55:T59" si="14">T54+S55</f>
        <v>21279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74</v>
      </c>
      <c r="D56" s="42">
        <f t="shared" si="13"/>
        <v>45481</v>
      </c>
      <c r="E56" s="192">
        <f t="shared" si="6"/>
        <v>0</v>
      </c>
      <c r="F56" s="127">
        <f t="shared" si="1"/>
        <v>2417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118"/>
      <c r="Q56" s="66"/>
      <c r="R56" s="66"/>
      <c r="S56" s="45">
        <f t="shared" si="7"/>
        <v>0</v>
      </c>
      <c r="T56" s="74">
        <f t="shared" si="14"/>
        <v>21279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75</v>
      </c>
      <c r="D57" s="42">
        <f t="shared" si="13"/>
        <v>45482</v>
      </c>
      <c r="E57" s="192">
        <f>E56-H56-Q57</f>
        <v>0</v>
      </c>
      <c r="F57" s="127">
        <f t="shared" si="1"/>
        <v>2417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118"/>
      <c r="Q57" s="66"/>
      <c r="R57" s="66"/>
      <c r="S57" s="45">
        <f t="shared" si="7"/>
        <v>0</v>
      </c>
      <c r="T57" s="74">
        <f t="shared" si="14"/>
        <v>21279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76</v>
      </c>
      <c r="D58" s="44">
        <f t="shared" si="13"/>
        <v>45483</v>
      </c>
      <c r="E58" s="192">
        <f>E57-H57-Q58</f>
        <v>0</v>
      </c>
      <c r="F58" s="127">
        <f t="shared" si="1"/>
        <v>2417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133"/>
      <c r="Q58" s="72"/>
      <c r="R58" s="72"/>
      <c r="S58" s="45">
        <f t="shared" si="7"/>
        <v>0</v>
      </c>
      <c r="T58" s="76">
        <f t="shared" si="14"/>
        <v>21279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87.8</v>
      </c>
      <c r="H59" s="46">
        <f>SUM(H10:H58)</f>
        <v>7</v>
      </c>
      <c r="I59" s="485"/>
      <c r="J59" s="486"/>
      <c r="K59" s="480">
        <f>SUM(K10:M58)</f>
        <v>18081.3</v>
      </c>
      <c r="L59" s="481"/>
      <c r="M59" s="482"/>
      <c r="N59" s="120"/>
      <c r="O59" s="120">
        <f>SUM(O10:O58)</f>
        <v>10678.792648999997</v>
      </c>
      <c r="P59" s="47"/>
      <c r="Q59" s="48">
        <f>SUM(Q10:Q58)</f>
        <v>658</v>
      </c>
      <c r="R59" s="48">
        <f>SUM(R10:R58)</f>
        <v>16786.5</v>
      </c>
      <c r="S59" s="49"/>
      <c r="T59" s="77">
        <f t="shared" si="14"/>
        <v>21279</v>
      </c>
      <c r="U59" s="78"/>
      <c r="V59" s="78"/>
      <c r="W59" s="151"/>
      <c r="X59" s="152"/>
      <c r="Y59" s="154">
        <f>SUM(Y10:Y30)</f>
        <v>401.99999999999994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6100-000000000000}">
      <formula1>$AA$10:$AA$25</formula1>
    </dataValidation>
  </dataValidation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tabColor rgb="FF00B050"/>
  </sheetPr>
  <dimension ref="A1:AL101"/>
  <sheetViews>
    <sheetView topLeftCell="H16"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2416</v>
      </c>
      <c r="E2" s="445"/>
      <c r="F2" s="446"/>
      <c r="G2" s="139"/>
      <c r="H2" s="413" t="s">
        <v>2</v>
      </c>
      <c r="I2" s="414"/>
      <c r="J2" s="442">
        <v>594</v>
      </c>
      <c r="K2" s="443"/>
      <c r="L2" s="29" t="s">
        <v>3</v>
      </c>
      <c r="M2" s="165">
        <f>T59</f>
        <v>20453</v>
      </c>
      <c r="N2" s="29" t="s">
        <v>14</v>
      </c>
      <c r="O2" s="181">
        <f>K59</f>
        <v>18400</v>
      </c>
      <c r="P2" s="29" t="s">
        <v>40</v>
      </c>
      <c r="Q2" s="53"/>
      <c r="R2" s="186" t="s">
        <v>236</v>
      </c>
      <c r="S2" s="160">
        <f>Y59</f>
        <v>210</v>
      </c>
      <c r="AB2">
        <f>SUM(H10:H20)</f>
        <v>4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140"/>
      <c r="H3" s="392" t="s">
        <v>4</v>
      </c>
      <c r="I3" s="393"/>
      <c r="J3" s="440">
        <v>4168</v>
      </c>
      <c r="K3" s="441"/>
      <c r="L3" s="28" t="s">
        <v>113</v>
      </c>
      <c r="M3" s="166">
        <f>J3/J2</f>
        <v>7.0168350168350164</v>
      </c>
      <c r="N3" s="171" t="s">
        <v>15</v>
      </c>
      <c r="O3" s="182">
        <f>(O2/(J7-J3))</f>
        <v>1.602787456445993</v>
      </c>
      <c r="P3" s="171" t="s">
        <v>41</v>
      </c>
      <c r="Q3" s="54"/>
      <c r="R3" s="187" t="s">
        <v>237</v>
      </c>
      <c r="S3" s="161">
        <f>G59</f>
        <v>8.8999999999999986</v>
      </c>
    </row>
    <row r="4" spans="1:38" ht="18.75" x14ac:dyDescent="0.3">
      <c r="A4" s="387" t="s">
        <v>5</v>
      </c>
      <c r="B4" s="388"/>
      <c r="C4" s="389"/>
      <c r="D4" s="436">
        <v>45428</v>
      </c>
      <c r="E4" s="437"/>
      <c r="F4" s="438"/>
      <c r="G4" s="138"/>
      <c r="H4" s="433" t="s">
        <v>6</v>
      </c>
      <c r="I4" s="434"/>
      <c r="J4" s="395">
        <f>H59</f>
        <v>4</v>
      </c>
      <c r="K4" s="435"/>
      <c r="L4" s="30" t="s">
        <v>7</v>
      </c>
      <c r="M4" s="167">
        <f>(SUM(H10:H20)/J2)+(SUM(H21:H58)/(J2-J5-AB2))</f>
        <v>6.7340067340067337E-3</v>
      </c>
      <c r="N4" s="175" t="s">
        <v>111</v>
      </c>
      <c r="O4" s="183">
        <f>O59</f>
        <v>9985.6999999999989</v>
      </c>
      <c r="P4" s="172" t="s">
        <v>39</v>
      </c>
      <c r="Q4" s="54"/>
      <c r="R4" s="187" t="s">
        <v>242</v>
      </c>
      <c r="S4" s="161">
        <f>O2-S3-S2</f>
        <v>18181.099999999999</v>
      </c>
    </row>
    <row r="5" spans="1:38" ht="18.75" x14ac:dyDescent="0.3">
      <c r="A5" s="387" t="s">
        <v>8</v>
      </c>
      <c r="B5" s="388"/>
      <c r="C5" s="389"/>
      <c r="D5" s="436">
        <v>45467</v>
      </c>
      <c r="E5" s="437"/>
      <c r="F5" s="438"/>
      <c r="G5" s="138"/>
      <c r="H5" s="433" t="s">
        <v>106</v>
      </c>
      <c r="I5" s="434"/>
      <c r="J5" s="395">
        <f>SUM(Q10:Q25)</f>
        <v>70</v>
      </c>
      <c r="K5" s="435"/>
      <c r="L5" s="30" t="s">
        <v>10</v>
      </c>
      <c r="M5" s="168">
        <f>((J7-J3)/M2)*1000</f>
        <v>561.28685278443254</v>
      </c>
      <c r="N5" s="173" t="s">
        <v>112</v>
      </c>
      <c r="O5" s="184">
        <f>O4/(J7-J3)</f>
        <v>0.86983449477351904</v>
      </c>
      <c r="P5" s="173" t="s">
        <v>42</v>
      </c>
      <c r="Q5" s="54"/>
      <c r="R5" s="187" t="s">
        <v>238</v>
      </c>
      <c r="S5" s="161">
        <f>S4/J6</f>
        <v>34.963653846153846</v>
      </c>
    </row>
    <row r="6" spans="1:38" ht="18.75" x14ac:dyDescent="0.3">
      <c r="A6" s="387" t="s">
        <v>11</v>
      </c>
      <c r="B6" s="388"/>
      <c r="C6" s="389"/>
      <c r="D6" s="447">
        <v>30</v>
      </c>
      <c r="E6" s="448"/>
      <c r="F6" s="449"/>
      <c r="G6" s="140"/>
      <c r="H6" s="433" t="s">
        <v>107</v>
      </c>
      <c r="I6" s="434"/>
      <c r="J6" s="395">
        <f>Q59-J5</f>
        <v>520</v>
      </c>
      <c r="K6" s="435"/>
      <c r="L6" s="28" t="s">
        <v>109</v>
      </c>
      <c r="M6" s="169">
        <f>SUM(R40:R58)/SUM(Q40:Q58)</f>
        <v>28.827884615384615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69</v>
      </c>
      <c r="E7" s="464"/>
      <c r="F7" s="465"/>
      <c r="G7" s="141"/>
      <c r="H7" s="459" t="s">
        <v>12</v>
      </c>
      <c r="I7" s="460"/>
      <c r="J7" s="461">
        <f>R59</f>
        <v>15648</v>
      </c>
      <c r="K7" s="462"/>
      <c r="L7" s="31" t="s">
        <v>110</v>
      </c>
      <c r="M7" s="170">
        <f>SUM(R10:R25)/SUM(Q10:Q25)</f>
        <v>9.3928571428571423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30</v>
      </c>
      <c r="D10" s="41">
        <f>D4</f>
        <v>45428</v>
      </c>
      <c r="E10" s="192">
        <f>J2</f>
        <v>594</v>
      </c>
      <c r="F10" s="127">
        <f>D$2</f>
        <v>2416</v>
      </c>
      <c r="G10" s="127">
        <f>H10*X10</f>
        <v>0</v>
      </c>
      <c r="H10" s="55"/>
      <c r="I10" s="468"/>
      <c r="J10" s="469"/>
      <c r="K10" s="56">
        <v>2400</v>
      </c>
      <c r="L10" s="57"/>
      <c r="M10" s="58"/>
      <c r="N10" s="121">
        <v>0.70099999999999996</v>
      </c>
      <c r="O10" s="121">
        <f>SUM(K10:M10)*N10</f>
        <v>1682.3999999999999</v>
      </c>
      <c r="P10" s="119" t="s">
        <v>173</v>
      </c>
      <c r="Q10" s="60"/>
      <c r="R10" s="60"/>
      <c r="S10" s="45">
        <f>E10-H10-Q10</f>
        <v>594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31</v>
      </c>
      <c r="D11" s="42">
        <f>D10+1</f>
        <v>45429</v>
      </c>
      <c r="E11" s="192">
        <f>E10-H10-Q11</f>
        <v>594</v>
      </c>
      <c r="F11" s="127">
        <f t="shared" ref="F11:F58" si="1">D$2</f>
        <v>2416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/>
      <c r="Q11" s="66"/>
      <c r="R11" s="66"/>
      <c r="S11" s="45">
        <f>S10-H11-Q11</f>
        <v>594</v>
      </c>
      <c r="T11" s="74">
        <f>T10+S11</f>
        <v>594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32</v>
      </c>
      <c r="D12" s="42">
        <f t="shared" si="5"/>
        <v>45430</v>
      </c>
      <c r="E12" s="192">
        <f t="shared" ref="E12:E56" si="6">E11-H11-Q12</f>
        <v>594</v>
      </c>
      <c r="F12" s="127">
        <f t="shared" si="1"/>
        <v>2416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118"/>
      <c r="Q12" s="66"/>
      <c r="R12" s="66"/>
      <c r="S12" s="45">
        <f t="shared" ref="S12:S58" si="7">S11-H12-Q12</f>
        <v>594</v>
      </c>
      <c r="T12" s="74">
        <f t="shared" ref="T12:T51" si="8">T11+S12</f>
        <v>1188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33</v>
      </c>
      <c r="D13" s="42">
        <f t="shared" si="5"/>
        <v>45431</v>
      </c>
      <c r="E13" s="192">
        <f t="shared" si="6"/>
        <v>594</v>
      </c>
      <c r="F13" s="127">
        <f t="shared" si="1"/>
        <v>2416</v>
      </c>
      <c r="G13" s="127">
        <f t="shared" si="2"/>
        <v>0.8</v>
      </c>
      <c r="H13" s="61">
        <v>1</v>
      </c>
      <c r="I13" s="470" t="s">
        <v>148</v>
      </c>
      <c r="J13" s="471"/>
      <c r="K13" s="62"/>
      <c r="L13" s="63"/>
      <c r="M13" s="64"/>
      <c r="N13" s="122"/>
      <c r="O13" s="121">
        <f t="shared" si="3"/>
        <v>0</v>
      </c>
      <c r="P13" s="118"/>
      <c r="Q13" s="66"/>
      <c r="R13" s="66"/>
      <c r="S13" s="45">
        <f>S12-H13-Q13</f>
        <v>593</v>
      </c>
      <c r="T13" s="74">
        <f t="shared" si="8"/>
        <v>1781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34</v>
      </c>
      <c r="D14" s="42">
        <f t="shared" si="5"/>
        <v>45432</v>
      </c>
      <c r="E14" s="192">
        <f t="shared" si="6"/>
        <v>593</v>
      </c>
      <c r="F14" s="127">
        <f t="shared" si="1"/>
        <v>2416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/>
      <c r="Q14" s="66"/>
      <c r="R14" s="66"/>
      <c r="S14" s="45">
        <f t="shared" si="7"/>
        <v>593</v>
      </c>
      <c r="T14" s="74">
        <f t="shared" si="8"/>
        <v>2374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35</v>
      </c>
      <c r="D15" s="42">
        <f t="shared" si="5"/>
        <v>45433</v>
      </c>
      <c r="E15" s="192">
        <f>E14-H14-Q15</f>
        <v>593</v>
      </c>
      <c r="F15" s="127">
        <f t="shared" si="1"/>
        <v>2416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118"/>
      <c r="Q15" s="66"/>
      <c r="R15" s="66"/>
      <c r="S15" s="45">
        <f t="shared" si="7"/>
        <v>593</v>
      </c>
      <c r="T15" s="74">
        <f t="shared" si="8"/>
        <v>2967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36</v>
      </c>
      <c r="D16" s="42">
        <f t="shared" si="5"/>
        <v>45434</v>
      </c>
      <c r="E16" s="192">
        <f t="shared" si="6"/>
        <v>593</v>
      </c>
      <c r="F16" s="127">
        <f t="shared" si="1"/>
        <v>2416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118"/>
      <c r="Q16" s="66"/>
      <c r="R16" s="66"/>
      <c r="S16" s="45">
        <f t="shared" si="7"/>
        <v>593</v>
      </c>
      <c r="T16" s="75">
        <f t="shared" si="8"/>
        <v>3560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37</v>
      </c>
      <c r="D17" s="42">
        <f t="shared" si="5"/>
        <v>45435</v>
      </c>
      <c r="E17" s="192">
        <f t="shared" si="6"/>
        <v>593</v>
      </c>
      <c r="F17" s="127">
        <f t="shared" si="1"/>
        <v>2416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118"/>
      <c r="Q17" s="66"/>
      <c r="R17" s="66"/>
      <c r="S17" s="45">
        <f t="shared" si="7"/>
        <v>593</v>
      </c>
      <c r="T17" s="74">
        <f t="shared" si="8"/>
        <v>4153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38</v>
      </c>
      <c r="D18" s="42">
        <f t="shared" si="5"/>
        <v>45436</v>
      </c>
      <c r="E18" s="192">
        <f>E17-H17-Q18</f>
        <v>593</v>
      </c>
      <c r="F18" s="127">
        <f t="shared" si="1"/>
        <v>2416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118"/>
      <c r="Q18" s="66"/>
      <c r="R18" s="66"/>
      <c r="S18" s="45">
        <f t="shared" si="7"/>
        <v>593</v>
      </c>
      <c r="T18" s="74">
        <f t="shared" si="8"/>
        <v>4746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39</v>
      </c>
      <c r="D19" s="42">
        <f t="shared" si="5"/>
        <v>45437</v>
      </c>
      <c r="E19" s="192">
        <f t="shared" si="6"/>
        <v>593</v>
      </c>
      <c r="F19" s="127">
        <f t="shared" si="1"/>
        <v>2416</v>
      </c>
      <c r="G19" s="127">
        <f t="shared" si="2"/>
        <v>5.1999999999999993</v>
      </c>
      <c r="H19" s="61">
        <v>2</v>
      </c>
      <c r="I19" s="470" t="s">
        <v>148</v>
      </c>
      <c r="J19" s="471"/>
      <c r="K19" s="62"/>
      <c r="L19" s="63"/>
      <c r="M19" s="64"/>
      <c r="N19" s="122"/>
      <c r="O19" s="121">
        <f t="shared" si="3"/>
        <v>0</v>
      </c>
      <c r="P19" s="118"/>
      <c r="Q19" s="66"/>
      <c r="R19" s="66"/>
      <c r="S19" s="45">
        <f t="shared" si="7"/>
        <v>591</v>
      </c>
      <c r="T19" s="74">
        <f t="shared" si="8"/>
        <v>5337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40</v>
      </c>
      <c r="D20" s="42">
        <f t="shared" si="5"/>
        <v>45438</v>
      </c>
      <c r="E20" s="192">
        <f t="shared" si="6"/>
        <v>521</v>
      </c>
      <c r="F20" s="127">
        <f t="shared" si="1"/>
        <v>2416</v>
      </c>
      <c r="G20" s="127">
        <f t="shared" si="2"/>
        <v>2.8999999999999995</v>
      </c>
      <c r="H20" s="61">
        <v>1</v>
      </c>
      <c r="I20" s="470" t="s">
        <v>148</v>
      </c>
      <c r="J20" s="471"/>
      <c r="K20" s="62"/>
      <c r="L20" s="63"/>
      <c r="M20" s="64"/>
      <c r="N20" s="122"/>
      <c r="O20" s="121">
        <f t="shared" si="3"/>
        <v>0</v>
      </c>
      <c r="P20" s="118" t="s">
        <v>215</v>
      </c>
      <c r="Q20" s="66">
        <v>70</v>
      </c>
      <c r="R20" s="66">
        <v>657.5</v>
      </c>
      <c r="S20" s="45">
        <f t="shared" si="7"/>
        <v>520</v>
      </c>
      <c r="T20" s="74">
        <f t="shared" si="8"/>
        <v>5857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210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41</v>
      </c>
      <c r="D21" s="42">
        <f t="shared" si="5"/>
        <v>45439</v>
      </c>
      <c r="E21" s="192">
        <f t="shared" si="6"/>
        <v>520</v>
      </c>
      <c r="F21" s="127">
        <f t="shared" si="1"/>
        <v>2416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118"/>
      <c r="Q21" s="66"/>
      <c r="R21" s="66"/>
      <c r="S21" s="45">
        <f t="shared" si="7"/>
        <v>520</v>
      </c>
      <c r="T21" s="74">
        <f t="shared" si="8"/>
        <v>6377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42</v>
      </c>
      <c r="D22" s="42">
        <f t="shared" si="5"/>
        <v>45440</v>
      </c>
      <c r="E22" s="192">
        <f t="shared" si="6"/>
        <v>520</v>
      </c>
      <c r="F22" s="127">
        <f t="shared" si="1"/>
        <v>2416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118"/>
      <c r="Q22" s="66"/>
      <c r="R22" s="66"/>
      <c r="S22" s="45">
        <f t="shared" si="7"/>
        <v>520</v>
      </c>
      <c r="T22" s="74">
        <f t="shared" si="8"/>
        <v>6897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43</v>
      </c>
      <c r="D23" s="42">
        <f t="shared" si="5"/>
        <v>45441</v>
      </c>
      <c r="E23" s="192">
        <f t="shared" si="6"/>
        <v>520</v>
      </c>
      <c r="F23" s="127">
        <f t="shared" si="1"/>
        <v>2416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118"/>
      <c r="Q23" s="66"/>
      <c r="R23" s="66"/>
      <c r="S23" s="45">
        <f t="shared" si="7"/>
        <v>520</v>
      </c>
      <c r="T23" s="75">
        <f t="shared" si="8"/>
        <v>7417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44</v>
      </c>
      <c r="D24" s="42">
        <f t="shared" si="5"/>
        <v>45442</v>
      </c>
      <c r="E24" s="192">
        <f t="shared" si="6"/>
        <v>520</v>
      </c>
      <c r="F24" s="127">
        <f t="shared" si="1"/>
        <v>2416</v>
      </c>
      <c r="G24" s="127">
        <f t="shared" si="2"/>
        <v>0</v>
      </c>
      <c r="H24" s="61"/>
      <c r="I24" s="470"/>
      <c r="J24" s="471"/>
      <c r="K24" s="62"/>
      <c r="L24" s="63">
        <v>2000</v>
      </c>
      <c r="M24" s="64"/>
      <c r="N24" s="122">
        <v>0.60729999999999995</v>
      </c>
      <c r="O24" s="121">
        <f t="shared" si="3"/>
        <v>1214.5999999999999</v>
      </c>
      <c r="P24" s="118"/>
      <c r="Q24" s="66"/>
      <c r="R24" s="66"/>
      <c r="S24" s="45">
        <f t="shared" si="7"/>
        <v>520</v>
      </c>
      <c r="T24" s="74">
        <f t="shared" si="8"/>
        <v>7937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45</v>
      </c>
      <c r="D25" s="42">
        <f t="shared" si="5"/>
        <v>45443</v>
      </c>
      <c r="E25" s="192">
        <f t="shared" si="6"/>
        <v>520</v>
      </c>
      <c r="F25" s="127">
        <f t="shared" si="1"/>
        <v>2416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118"/>
      <c r="Q25" s="66"/>
      <c r="R25" s="66"/>
      <c r="S25" s="45">
        <f t="shared" si="7"/>
        <v>520</v>
      </c>
      <c r="T25" s="74">
        <f t="shared" si="8"/>
        <v>8457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46</v>
      </c>
      <c r="D26" s="42">
        <f t="shared" si="5"/>
        <v>45444</v>
      </c>
      <c r="E26" s="192">
        <f t="shared" si="6"/>
        <v>520</v>
      </c>
      <c r="F26" s="127">
        <f t="shared" si="1"/>
        <v>2416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118"/>
      <c r="Q26" s="66"/>
      <c r="R26" s="66"/>
      <c r="S26" s="45">
        <f t="shared" si="7"/>
        <v>520</v>
      </c>
      <c r="T26" s="74">
        <f t="shared" si="8"/>
        <v>8977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47</v>
      </c>
      <c r="D27" s="42">
        <f t="shared" si="5"/>
        <v>45445</v>
      </c>
      <c r="E27" s="192">
        <f t="shared" si="6"/>
        <v>520</v>
      </c>
      <c r="F27" s="127">
        <f t="shared" si="1"/>
        <v>2416</v>
      </c>
      <c r="G27" s="127">
        <f t="shared" si="2"/>
        <v>0</v>
      </c>
      <c r="H27" s="61"/>
      <c r="I27" s="470"/>
      <c r="J27" s="471"/>
      <c r="K27" s="62"/>
      <c r="L27" s="63">
        <v>3000</v>
      </c>
      <c r="M27" s="64"/>
      <c r="N27" s="122">
        <v>0.60729999999999995</v>
      </c>
      <c r="O27" s="121">
        <f t="shared" si="3"/>
        <v>1821.8999999999999</v>
      </c>
      <c r="P27" s="118"/>
      <c r="Q27" s="66"/>
      <c r="R27" s="66"/>
      <c r="S27" s="45">
        <f t="shared" si="7"/>
        <v>520</v>
      </c>
      <c r="T27" s="74">
        <f t="shared" si="8"/>
        <v>9497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48</v>
      </c>
      <c r="D28" s="42">
        <f t="shared" si="11"/>
        <v>45446</v>
      </c>
      <c r="E28" s="192">
        <f t="shared" si="6"/>
        <v>520</v>
      </c>
      <c r="F28" s="127">
        <f t="shared" si="1"/>
        <v>2416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118"/>
      <c r="Q28" s="66"/>
      <c r="R28" s="66"/>
      <c r="S28" s="45">
        <f t="shared" si="7"/>
        <v>520</v>
      </c>
      <c r="T28" s="74">
        <f t="shared" si="8"/>
        <v>10017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49</v>
      </c>
      <c r="D29" s="42">
        <f t="shared" si="11"/>
        <v>45447</v>
      </c>
      <c r="E29" s="192">
        <f t="shared" si="6"/>
        <v>520</v>
      </c>
      <c r="F29" s="127">
        <f t="shared" si="1"/>
        <v>2416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118"/>
      <c r="Q29" s="66"/>
      <c r="R29" s="66"/>
      <c r="S29" s="45">
        <f t="shared" si="7"/>
        <v>520</v>
      </c>
      <c r="T29" s="74">
        <f t="shared" si="8"/>
        <v>10537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50</v>
      </c>
      <c r="D30" s="42">
        <f t="shared" si="11"/>
        <v>45448</v>
      </c>
      <c r="E30" s="192">
        <f t="shared" si="6"/>
        <v>520</v>
      </c>
      <c r="F30" s="127">
        <f t="shared" si="1"/>
        <v>2416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118"/>
      <c r="Q30" s="66"/>
      <c r="R30" s="66"/>
      <c r="S30" s="45">
        <f t="shared" si="7"/>
        <v>520</v>
      </c>
      <c r="T30" s="75">
        <f t="shared" si="8"/>
        <v>11057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51</v>
      </c>
      <c r="D31" s="42">
        <f t="shared" si="11"/>
        <v>45449</v>
      </c>
      <c r="E31" s="192">
        <f t="shared" si="6"/>
        <v>520</v>
      </c>
      <c r="F31" s="127">
        <f t="shared" si="1"/>
        <v>2416</v>
      </c>
      <c r="G31" s="127">
        <f t="shared" si="2"/>
        <v>0</v>
      </c>
      <c r="H31" s="61"/>
      <c r="I31" s="470"/>
      <c r="J31" s="471"/>
      <c r="K31" s="62"/>
      <c r="L31" s="63"/>
      <c r="M31" s="64">
        <v>2000</v>
      </c>
      <c r="N31" s="122">
        <v>0.4788</v>
      </c>
      <c r="O31" s="121">
        <f t="shared" si="3"/>
        <v>957.6</v>
      </c>
      <c r="P31" s="118"/>
      <c r="Q31" s="66"/>
      <c r="R31" s="66"/>
      <c r="S31" s="45">
        <f t="shared" si="7"/>
        <v>520</v>
      </c>
      <c r="T31" s="74">
        <f t="shared" si="8"/>
        <v>11577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52</v>
      </c>
      <c r="D32" s="42">
        <f t="shared" si="11"/>
        <v>45450</v>
      </c>
      <c r="E32" s="192">
        <f t="shared" si="6"/>
        <v>520</v>
      </c>
      <c r="F32" s="127">
        <f t="shared" si="1"/>
        <v>2416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118"/>
      <c r="Q32" s="66"/>
      <c r="R32" s="66"/>
      <c r="S32" s="45">
        <f t="shared" si="7"/>
        <v>520</v>
      </c>
      <c r="T32" s="74">
        <f t="shared" si="8"/>
        <v>12097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53</v>
      </c>
      <c r="D33" s="42">
        <f t="shared" si="11"/>
        <v>45451</v>
      </c>
      <c r="E33" s="192">
        <f t="shared" si="6"/>
        <v>520</v>
      </c>
      <c r="F33" s="127">
        <f t="shared" si="1"/>
        <v>2416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118"/>
      <c r="Q33" s="66"/>
      <c r="R33" s="66"/>
      <c r="S33" s="45">
        <f t="shared" si="7"/>
        <v>520</v>
      </c>
      <c r="T33" s="74">
        <f t="shared" si="8"/>
        <v>12617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54</v>
      </c>
      <c r="D34" s="42">
        <f t="shared" si="11"/>
        <v>45452</v>
      </c>
      <c r="E34" s="192">
        <f t="shared" si="6"/>
        <v>520</v>
      </c>
      <c r="F34" s="127">
        <f t="shared" si="1"/>
        <v>2416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118"/>
      <c r="Q34" s="66"/>
      <c r="R34" s="66"/>
      <c r="S34" s="45">
        <f t="shared" si="7"/>
        <v>520</v>
      </c>
      <c r="T34" s="74">
        <f t="shared" si="8"/>
        <v>13137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55</v>
      </c>
      <c r="D35" s="42">
        <f t="shared" si="11"/>
        <v>45453</v>
      </c>
      <c r="E35" s="192">
        <f t="shared" si="6"/>
        <v>520</v>
      </c>
      <c r="F35" s="127">
        <f t="shared" si="1"/>
        <v>2416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118"/>
      <c r="Q35" s="66"/>
      <c r="R35" s="66"/>
      <c r="S35" s="45">
        <f t="shared" si="7"/>
        <v>520</v>
      </c>
      <c r="T35" s="74">
        <f t="shared" si="8"/>
        <v>13657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56</v>
      </c>
      <c r="D36" s="42">
        <f t="shared" si="11"/>
        <v>45454</v>
      </c>
      <c r="E36" s="192">
        <f t="shared" si="6"/>
        <v>520</v>
      </c>
      <c r="F36" s="127">
        <f t="shared" si="1"/>
        <v>2416</v>
      </c>
      <c r="G36" s="127">
        <f t="shared" si="2"/>
        <v>0</v>
      </c>
      <c r="H36" s="61"/>
      <c r="I36" s="470"/>
      <c r="J36" s="471"/>
      <c r="K36" s="62"/>
      <c r="L36" s="63"/>
      <c r="M36" s="64">
        <v>3000</v>
      </c>
      <c r="N36" s="122">
        <v>0.4788</v>
      </c>
      <c r="O36" s="121">
        <f t="shared" si="3"/>
        <v>1436.4</v>
      </c>
      <c r="P36" s="118"/>
      <c r="Q36" s="66"/>
      <c r="R36" s="66"/>
      <c r="S36" s="45">
        <f t="shared" si="7"/>
        <v>520</v>
      </c>
      <c r="T36" s="74">
        <f t="shared" si="8"/>
        <v>14177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57</v>
      </c>
      <c r="D37" s="42">
        <f t="shared" si="11"/>
        <v>45455</v>
      </c>
      <c r="E37" s="192">
        <f t="shared" si="6"/>
        <v>520</v>
      </c>
      <c r="F37" s="127">
        <f t="shared" si="1"/>
        <v>2416</v>
      </c>
      <c r="G37" s="127">
        <f t="shared" si="2"/>
        <v>0</v>
      </c>
      <c r="H37" s="61"/>
      <c r="I37" s="470"/>
      <c r="J37" s="471"/>
      <c r="K37" s="62"/>
      <c r="L37" s="63"/>
      <c r="M37" s="64">
        <v>1000</v>
      </c>
      <c r="N37" s="122">
        <v>0.4788</v>
      </c>
      <c r="O37" s="121">
        <f t="shared" si="3"/>
        <v>478.8</v>
      </c>
      <c r="P37" s="118"/>
      <c r="Q37" s="66"/>
      <c r="R37" s="66"/>
      <c r="S37" s="45">
        <f t="shared" si="7"/>
        <v>520</v>
      </c>
      <c r="T37" s="75">
        <f t="shared" si="8"/>
        <v>14697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58</v>
      </c>
      <c r="D38" s="42">
        <f t="shared" si="11"/>
        <v>45456</v>
      </c>
      <c r="E38" s="192">
        <f t="shared" si="6"/>
        <v>520</v>
      </c>
      <c r="F38" s="127">
        <f t="shared" si="1"/>
        <v>2416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118"/>
      <c r="Q38" s="66"/>
      <c r="R38" s="66"/>
      <c r="S38" s="45">
        <f t="shared" si="7"/>
        <v>520</v>
      </c>
      <c r="T38" s="74">
        <f t="shared" si="8"/>
        <v>15217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59</v>
      </c>
      <c r="D39" s="42">
        <f t="shared" si="11"/>
        <v>45457</v>
      </c>
      <c r="E39" s="192">
        <f t="shared" si="6"/>
        <v>520</v>
      </c>
      <c r="F39" s="127">
        <f t="shared" si="1"/>
        <v>2416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118"/>
      <c r="Q39" s="66"/>
      <c r="R39" s="66"/>
      <c r="S39" s="45">
        <f t="shared" si="7"/>
        <v>520</v>
      </c>
      <c r="T39" s="74">
        <f t="shared" si="8"/>
        <v>15737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60</v>
      </c>
      <c r="D40" s="42">
        <f t="shared" si="11"/>
        <v>45458</v>
      </c>
      <c r="E40" s="192">
        <f t="shared" si="6"/>
        <v>520</v>
      </c>
      <c r="F40" s="127">
        <f t="shared" si="1"/>
        <v>2416</v>
      </c>
      <c r="G40" s="127">
        <f t="shared" si="2"/>
        <v>0</v>
      </c>
      <c r="H40" s="61"/>
      <c r="I40" s="470"/>
      <c r="J40" s="471"/>
      <c r="K40" s="62"/>
      <c r="L40" s="63"/>
      <c r="M40" s="64">
        <v>2000</v>
      </c>
      <c r="N40" s="122">
        <v>0.4788</v>
      </c>
      <c r="O40" s="121">
        <f t="shared" si="3"/>
        <v>957.6</v>
      </c>
      <c r="P40" s="118"/>
      <c r="Q40" s="66"/>
      <c r="R40" s="66"/>
      <c r="S40" s="45">
        <f t="shared" si="7"/>
        <v>520</v>
      </c>
      <c r="T40" s="74">
        <f t="shared" si="8"/>
        <v>16257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61</v>
      </c>
      <c r="D41" s="42">
        <f t="shared" si="11"/>
        <v>45459</v>
      </c>
      <c r="E41" s="192">
        <f t="shared" si="6"/>
        <v>520</v>
      </c>
      <c r="F41" s="127">
        <f t="shared" si="1"/>
        <v>2416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118"/>
      <c r="Q41" s="66"/>
      <c r="R41" s="66"/>
      <c r="S41" s="45">
        <f t="shared" si="7"/>
        <v>520</v>
      </c>
      <c r="T41" s="74">
        <f t="shared" si="8"/>
        <v>16777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62</v>
      </c>
      <c r="D42" s="42">
        <f t="shared" si="11"/>
        <v>45460</v>
      </c>
      <c r="E42" s="192">
        <f t="shared" si="6"/>
        <v>520</v>
      </c>
      <c r="F42" s="127">
        <f t="shared" si="1"/>
        <v>2416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118"/>
      <c r="Q42" s="66"/>
      <c r="R42" s="66"/>
      <c r="S42" s="45">
        <f t="shared" si="7"/>
        <v>520</v>
      </c>
      <c r="T42" s="74">
        <f t="shared" si="8"/>
        <v>17297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63</v>
      </c>
      <c r="D43" s="42">
        <f t="shared" si="11"/>
        <v>45461</v>
      </c>
      <c r="E43" s="192">
        <f t="shared" si="6"/>
        <v>520</v>
      </c>
      <c r="F43" s="127">
        <f t="shared" si="1"/>
        <v>2416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118"/>
      <c r="Q43" s="66"/>
      <c r="R43" s="66"/>
      <c r="S43" s="45">
        <f t="shared" si="7"/>
        <v>520</v>
      </c>
      <c r="T43" s="74">
        <f t="shared" si="8"/>
        <v>17817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64</v>
      </c>
      <c r="D44" s="42">
        <f t="shared" si="13"/>
        <v>45462</v>
      </c>
      <c r="E44" s="192">
        <f t="shared" si="6"/>
        <v>520</v>
      </c>
      <c r="F44" s="127">
        <f t="shared" si="1"/>
        <v>2416</v>
      </c>
      <c r="G44" s="127">
        <f t="shared" si="2"/>
        <v>0</v>
      </c>
      <c r="H44" s="61"/>
      <c r="I44" s="470"/>
      <c r="J44" s="471"/>
      <c r="K44" s="62"/>
      <c r="L44" s="63"/>
      <c r="M44" s="64">
        <v>3000</v>
      </c>
      <c r="N44" s="122">
        <v>0.4788</v>
      </c>
      <c r="O44" s="121">
        <f t="shared" si="3"/>
        <v>1436.4</v>
      </c>
      <c r="P44" s="118"/>
      <c r="Q44" s="66"/>
      <c r="R44" s="66"/>
      <c r="S44" s="45">
        <f t="shared" si="7"/>
        <v>520</v>
      </c>
      <c r="T44" s="75">
        <f t="shared" si="8"/>
        <v>18337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65</v>
      </c>
      <c r="D45" s="42">
        <f t="shared" si="13"/>
        <v>45463</v>
      </c>
      <c r="E45" s="192">
        <f t="shared" si="6"/>
        <v>520</v>
      </c>
      <c r="F45" s="127">
        <f t="shared" si="1"/>
        <v>2416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118"/>
      <c r="Q45" s="66"/>
      <c r="R45" s="66"/>
      <c r="S45" s="45">
        <f t="shared" si="7"/>
        <v>520</v>
      </c>
      <c r="T45" s="74">
        <f>T44+S45</f>
        <v>18857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66</v>
      </c>
      <c r="D46" s="42">
        <f t="shared" si="13"/>
        <v>45464</v>
      </c>
      <c r="E46" s="192">
        <f t="shared" si="6"/>
        <v>520</v>
      </c>
      <c r="F46" s="127">
        <f t="shared" si="1"/>
        <v>2416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118"/>
      <c r="Q46" s="66"/>
      <c r="R46" s="66"/>
      <c r="S46" s="45">
        <f t="shared" si="7"/>
        <v>520</v>
      </c>
      <c r="T46" s="74">
        <f>T45+S46</f>
        <v>19377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67</v>
      </c>
      <c r="D47" s="42">
        <f t="shared" si="13"/>
        <v>45465</v>
      </c>
      <c r="E47" s="192">
        <f t="shared" si="6"/>
        <v>520</v>
      </c>
      <c r="F47" s="127">
        <f t="shared" si="1"/>
        <v>2416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118"/>
      <c r="Q47" s="66"/>
      <c r="R47" s="66"/>
      <c r="S47" s="45">
        <f t="shared" si="7"/>
        <v>520</v>
      </c>
      <c r="T47" s="74">
        <f t="shared" si="8"/>
        <v>19897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68</v>
      </c>
      <c r="D48" s="42">
        <f t="shared" si="13"/>
        <v>45466</v>
      </c>
      <c r="E48" s="192">
        <f t="shared" si="6"/>
        <v>520</v>
      </c>
      <c r="F48" s="127">
        <f t="shared" si="1"/>
        <v>2416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118"/>
      <c r="Q48" s="66"/>
      <c r="R48" s="66"/>
      <c r="S48" s="45">
        <f t="shared" si="7"/>
        <v>520</v>
      </c>
      <c r="T48" s="74">
        <f t="shared" si="8"/>
        <v>20417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69</v>
      </c>
      <c r="D49" s="42">
        <f t="shared" si="13"/>
        <v>45467</v>
      </c>
      <c r="E49" s="192">
        <f t="shared" si="6"/>
        <v>25</v>
      </c>
      <c r="F49" s="127">
        <f t="shared" si="1"/>
        <v>2416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118" t="s">
        <v>213</v>
      </c>
      <c r="Q49" s="66">
        <v>495</v>
      </c>
      <c r="R49" s="66">
        <v>14233.5</v>
      </c>
      <c r="S49" s="45">
        <f t="shared" si="7"/>
        <v>25</v>
      </c>
      <c r="T49" s="74">
        <f t="shared" si="8"/>
        <v>20442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70</v>
      </c>
      <c r="D50" s="42">
        <f t="shared" si="13"/>
        <v>45468</v>
      </c>
      <c r="E50" s="192">
        <f t="shared" si="6"/>
        <v>11</v>
      </c>
      <c r="F50" s="127">
        <f t="shared" si="1"/>
        <v>2416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118" t="s">
        <v>119</v>
      </c>
      <c r="Q50" s="66">
        <v>14</v>
      </c>
      <c r="R50" s="66">
        <v>454</v>
      </c>
      <c r="S50" s="45">
        <f t="shared" si="7"/>
        <v>11</v>
      </c>
      <c r="T50" s="74">
        <f t="shared" si="8"/>
        <v>20453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71</v>
      </c>
      <c r="D51" s="42">
        <f t="shared" si="13"/>
        <v>45469</v>
      </c>
      <c r="E51" s="192">
        <f t="shared" si="6"/>
        <v>0</v>
      </c>
      <c r="F51" s="127">
        <f t="shared" si="1"/>
        <v>2416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118" t="s">
        <v>224</v>
      </c>
      <c r="Q51" s="66">
        <v>11</v>
      </c>
      <c r="R51" s="66">
        <v>303</v>
      </c>
      <c r="S51" s="45">
        <f t="shared" si="7"/>
        <v>0</v>
      </c>
      <c r="T51" s="75">
        <f t="shared" si="8"/>
        <v>20453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72</v>
      </c>
      <c r="D52" s="42">
        <f t="shared" si="13"/>
        <v>45470</v>
      </c>
      <c r="E52" s="192">
        <f t="shared" si="6"/>
        <v>0</v>
      </c>
      <c r="F52" s="127">
        <f t="shared" si="1"/>
        <v>2416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118"/>
      <c r="Q52" s="66"/>
      <c r="R52" s="66"/>
      <c r="S52" s="45">
        <f t="shared" si="7"/>
        <v>0</v>
      </c>
      <c r="T52" s="74">
        <f>T51+S52</f>
        <v>20453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73</v>
      </c>
      <c r="D53" s="42">
        <f t="shared" si="13"/>
        <v>45471</v>
      </c>
      <c r="E53" s="192">
        <f t="shared" si="6"/>
        <v>0</v>
      </c>
      <c r="F53" s="127">
        <f t="shared" si="1"/>
        <v>2416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118"/>
      <c r="Q53" s="66"/>
      <c r="R53" s="66"/>
      <c r="S53" s="45">
        <f t="shared" si="7"/>
        <v>0</v>
      </c>
      <c r="T53" s="74">
        <f>T52+S53</f>
        <v>20453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74</v>
      </c>
      <c r="D54" s="42">
        <f t="shared" si="13"/>
        <v>45472</v>
      </c>
      <c r="E54" s="192">
        <f t="shared" si="6"/>
        <v>0</v>
      </c>
      <c r="F54" s="127">
        <f t="shared" si="1"/>
        <v>2416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118"/>
      <c r="Q54" s="66"/>
      <c r="R54" s="66"/>
      <c r="S54" s="45">
        <f t="shared" si="7"/>
        <v>0</v>
      </c>
      <c r="T54" s="74">
        <f>T53+S54</f>
        <v>20453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75</v>
      </c>
      <c r="D55" s="42">
        <f t="shared" si="13"/>
        <v>45473</v>
      </c>
      <c r="E55" s="192">
        <f t="shared" si="6"/>
        <v>0</v>
      </c>
      <c r="F55" s="127">
        <f t="shared" si="1"/>
        <v>2416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118"/>
      <c r="Q55" s="66"/>
      <c r="R55" s="66"/>
      <c r="S55" s="45">
        <f t="shared" si="7"/>
        <v>0</v>
      </c>
      <c r="T55" s="74">
        <f t="shared" ref="T55:T59" si="14">T54+S55</f>
        <v>20453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76</v>
      </c>
      <c r="D56" s="42">
        <f t="shared" si="13"/>
        <v>45474</v>
      </c>
      <c r="E56" s="192">
        <f t="shared" si="6"/>
        <v>0</v>
      </c>
      <c r="F56" s="127">
        <f t="shared" si="1"/>
        <v>2416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118"/>
      <c r="Q56" s="66"/>
      <c r="R56" s="66"/>
      <c r="S56" s="45">
        <f t="shared" si="7"/>
        <v>0</v>
      </c>
      <c r="T56" s="74">
        <f t="shared" si="14"/>
        <v>20453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77</v>
      </c>
      <c r="D57" s="42">
        <f t="shared" si="13"/>
        <v>45475</v>
      </c>
      <c r="E57" s="192">
        <f>E56-H56-Q57</f>
        <v>0</v>
      </c>
      <c r="F57" s="127">
        <f t="shared" si="1"/>
        <v>2416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118"/>
      <c r="Q57" s="66"/>
      <c r="R57" s="66"/>
      <c r="S57" s="45">
        <f t="shared" si="7"/>
        <v>0</v>
      </c>
      <c r="T57" s="74">
        <f t="shared" si="14"/>
        <v>20453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78</v>
      </c>
      <c r="D58" s="44">
        <f t="shared" si="13"/>
        <v>45476</v>
      </c>
      <c r="E58" s="192">
        <f>E57-H57-Q58</f>
        <v>0</v>
      </c>
      <c r="F58" s="127">
        <f t="shared" si="1"/>
        <v>2416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133"/>
      <c r="Q58" s="72"/>
      <c r="R58" s="72"/>
      <c r="S58" s="45">
        <f t="shared" si="7"/>
        <v>0</v>
      </c>
      <c r="T58" s="76">
        <f t="shared" si="14"/>
        <v>20453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8.8999999999999986</v>
      </c>
      <c r="H59" s="46">
        <f>SUM(H10:H58)</f>
        <v>4</v>
      </c>
      <c r="I59" s="485"/>
      <c r="J59" s="486"/>
      <c r="K59" s="480">
        <f>SUM(K10:M58)</f>
        <v>18400</v>
      </c>
      <c r="L59" s="481"/>
      <c r="M59" s="482"/>
      <c r="N59" s="120"/>
      <c r="O59" s="120">
        <f>SUM(O10:O58)</f>
        <v>9985.6999999999989</v>
      </c>
      <c r="P59" s="47"/>
      <c r="Q59" s="48">
        <f>SUM(Q10:Q58)</f>
        <v>590</v>
      </c>
      <c r="R59" s="48">
        <f>SUM(R10:R58)</f>
        <v>15648</v>
      </c>
      <c r="S59" s="49"/>
      <c r="T59" s="77">
        <f t="shared" si="14"/>
        <v>20453</v>
      </c>
      <c r="U59" s="78"/>
      <c r="V59" s="78"/>
      <c r="W59" s="151"/>
      <c r="X59" s="152"/>
      <c r="Y59" s="154">
        <f>SUM(Y10:Y30)</f>
        <v>210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6200-000000000000}">
      <formula1>$AA$10:$AA$25</formula1>
    </dataValidation>
  </dataValidation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rgb="FF00B050"/>
  </sheetPr>
  <dimension ref="A1:AL101"/>
  <sheetViews>
    <sheetView topLeftCell="C4" workbookViewId="0">
      <selection activeCell="K14" sqref="K14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2415</v>
      </c>
      <c r="E2" s="445"/>
      <c r="F2" s="446"/>
      <c r="G2" s="139"/>
      <c r="H2" s="413" t="s">
        <v>2</v>
      </c>
      <c r="I2" s="414"/>
      <c r="J2" s="442">
        <v>598</v>
      </c>
      <c r="K2" s="443"/>
      <c r="L2" s="29" t="s">
        <v>3</v>
      </c>
      <c r="M2" s="165">
        <f>T59</f>
        <v>20394</v>
      </c>
      <c r="N2" s="29" t="s">
        <v>14</v>
      </c>
      <c r="O2" s="181">
        <f>K59</f>
        <v>17800</v>
      </c>
      <c r="P2" s="29" t="s">
        <v>40</v>
      </c>
      <c r="Q2" s="53"/>
      <c r="R2" s="186" t="s">
        <v>236</v>
      </c>
      <c r="S2" s="160">
        <f>Y59</f>
        <v>225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64</v>
      </c>
      <c r="E3" s="448"/>
      <c r="F3" s="449"/>
      <c r="G3" s="140"/>
      <c r="H3" s="392" t="s">
        <v>4</v>
      </c>
      <c r="I3" s="393"/>
      <c r="J3" s="440">
        <v>4011</v>
      </c>
      <c r="K3" s="441"/>
      <c r="L3" s="28" t="s">
        <v>113</v>
      </c>
      <c r="M3" s="166">
        <f>J3/J2</f>
        <v>6.7073578595317729</v>
      </c>
      <c r="N3" s="171" t="s">
        <v>15</v>
      </c>
      <c r="O3" s="182">
        <f>(O2/(J7-J3))</f>
        <v>1.6896060749881348</v>
      </c>
      <c r="P3" s="171" t="s">
        <v>41</v>
      </c>
      <c r="Q3" s="54"/>
      <c r="R3" s="187" t="s">
        <v>237</v>
      </c>
      <c r="S3" s="161">
        <f>G59</f>
        <v>38.459999999999994</v>
      </c>
    </row>
    <row r="4" spans="1:38" ht="18.75" x14ac:dyDescent="0.3">
      <c r="A4" s="387" t="s">
        <v>5</v>
      </c>
      <c r="B4" s="388"/>
      <c r="C4" s="389"/>
      <c r="D4" s="436">
        <v>45421</v>
      </c>
      <c r="E4" s="437"/>
      <c r="F4" s="438"/>
      <c r="G4" s="138"/>
      <c r="H4" s="433" t="s">
        <v>6</v>
      </c>
      <c r="I4" s="434"/>
      <c r="J4" s="395">
        <f>H59</f>
        <v>7</v>
      </c>
      <c r="K4" s="435"/>
      <c r="L4" s="30" t="s">
        <v>7</v>
      </c>
      <c r="M4" s="167">
        <f>(SUM(H10:H20)/J2)+(SUM(H21:H58)/(J2-J5-AB2))</f>
        <v>1.2709030100334449E-2</v>
      </c>
      <c r="N4" s="175" t="s">
        <v>111</v>
      </c>
      <c r="O4" s="183">
        <f>O59</f>
        <v>10059.289999999999</v>
      </c>
      <c r="P4" s="172" t="s">
        <v>39</v>
      </c>
      <c r="Q4" s="54"/>
      <c r="R4" s="187" t="s">
        <v>242</v>
      </c>
      <c r="S4" s="161">
        <f>O2-S3-S2</f>
        <v>17536.54</v>
      </c>
    </row>
    <row r="5" spans="1:38" ht="18.75" x14ac:dyDescent="0.3">
      <c r="A5" s="387" t="s">
        <v>8</v>
      </c>
      <c r="B5" s="388"/>
      <c r="C5" s="389"/>
      <c r="D5" s="436">
        <v>45460</v>
      </c>
      <c r="E5" s="437"/>
      <c r="F5" s="438"/>
      <c r="G5" s="138"/>
      <c r="H5" s="433" t="s">
        <v>106</v>
      </c>
      <c r="I5" s="434"/>
      <c r="J5" s="395">
        <f>SUM(Q10:Q25)</f>
        <v>75</v>
      </c>
      <c r="K5" s="435"/>
      <c r="L5" s="30" t="s">
        <v>10</v>
      </c>
      <c r="M5" s="168">
        <f>((J7-J3)/M2)*1000</f>
        <v>516.57350201039526</v>
      </c>
      <c r="N5" s="173" t="s">
        <v>112</v>
      </c>
      <c r="O5" s="184">
        <f>O4/(J7-J3)</f>
        <v>0.95484480303749397</v>
      </c>
      <c r="P5" s="173" t="s">
        <v>42</v>
      </c>
      <c r="Q5" s="54"/>
      <c r="R5" s="187" t="s">
        <v>238</v>
      </c>
      <c r="S5" s="161">
        <f>S4/J6</f>
        <v>33.985542635658916</v>
      </c>
    </row>
    <row r="6" spans="1:38" ht="18.75" x14ac:dyDescent="0.3">
      <c r="A6" s="387" t="s">
        <v>11</v>
      </c>
      <c r="B6" s="388"/>
      <c r="C6" s="389"/>
      <c r="D6" s="447">
        <v>27.4</v>
      </c>
      <c r="E6" s="448"/>
      <c r="F6" s="449"/>
      <c r="G6" s="140"/>
      <c r="H6" s="433" t="s">
        <v>107</v>
      </c>
      <c r="I6" s="434"/>
      <c r="J6" s="395">
        <f>Q59-J5</f>
        <v>516</v>
      </c>
      <c r="K6" s="435"/>
      <c r="L6" s="28" t="s">
        <v>109</v>
      </c>
      <c r="M6" s="169">
        <f>SUM(R40:R58)/SUM(Q40:Q58)</f>
        <v>27.021317829457363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66.400000000000006</v>
      </c>
      <c r="E7" s="464"/>
      <c r="F7" s="465"/>
      <c r="G7" s="141"/>
      <c r="H7" s="459" t="s">
        <v>12</v>
      </c>
      <c r="I7" s="460"/>
      <c r="J7" s="461">
        <f>R59</f>
        <v>14546</v>
      </c>
      <c r="K7" s="462"/>
      <c r="L7" s="31" t="s">
        <v>110</v>
      </c>
      <c r="M7" s="170">
        <f>SUM(R10:R25)/SUM(Q10:Q25)</f>
        <v>8.0399999999999991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27.4</v>
      </c>
      <c r="D10" s="41">
        <f>D4</f>
        <v>45421</v>
      </c>
      <c r="E10" s="192">
        <f>J2</f>
        <v>598</v>
      </c>
      <c r="F10" s="127">
        <f>D$2</f>
        <v>2415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0.70099999999999996</v>
      </c>
      <c r="O10" s="121">
        <f>SUM(K10:M10)*N10</f>
        <v>1402</v>
      </c>
      <c r="P10" s="119" t="s">
        <v>173</v>
      </c>
      <c r="Q10" s="60"/>
      <c r="R10" s="60"/>
      <c r="S10" s="45">
        <f>E10-H10-Q10</f>
        <v>598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28.4</v>
      </c>
      <c r="D11" s="42">
        <f>D10+1</f>
        <v>45422</v>
      </c>
      <c r="E11" s="192">
        <f>E10-H10-Q11</f>
        <v>598</v>
      </c>
      <c r="F11" s="127">
        <f t="shared" ref="F11:F58" si="1">D$2</f>
        <v>2415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/>
      <c r="Q11" s="66"/>
      <c r="R11" s="66"/>
      <c r="S11" s="45">
        <f>S10-H11-Q11</f>
        <v>598</v>
      </c>
      <c r="T11" s="74">
        <f>T10+S11</f>
        <v>598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29.4</v>
      </c>
      <c r="D12" s="42">
        <f t="shared" si="5"/>
        <v>45423</v>
      </c>
      <c r="E12" s="192">
        <f t="shared" ref="E12:E56" si="6">E11-H11-Q12</f>
        <v>598</v>
      </c>
      <c r="F12" s="127">
        <f t="shared" si="1"/>
        <v>2415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118"/>
      <c r="Q12" s="66"/>
      <c r="R12" s="66"/>
      <c r="S12" s="45">
        <f t="shared" ref="S12:S58" si="7">S11-H12-Q12</f>
        <v>598</v>
      </c>
      <c r="T12" s="74">
        <f t="shared" ref="T12:T51" si="8">T11+S12</f>
        <v>1196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30.4</v>
      </c>
      <c r="D13" s="42">
        <f t="shared" si="5"/>
        <v>45424</v>
      </c>
      <c r="E13" s="192">
        <f t="shared" si="6"/>
        <v>598</v>
      </c>
      <c r="F13" s="127">
        <f t="shared" si="1"/>
        <v>2415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/>
      <c r="Q13" s="66"/>
      <c r="R13" s="66"/>
      <c r="S13" s="45">
        <f>S12-H13-Q13</f>
        <v>598</v>
      </c>
      <c r="T13" s="74">
        <f t="shared" si="8"/>
        <v>1794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31.4</v>
      </c>
      <c r="D14" s="42">
        <f t="shared" si="5"/>
        <v>45425</v>
      </c>
      <c r="E14" s="192">
        <f t="shared" si="6"/>
        <v>598</v>
      </c>
      <c r="F14" s="127">
        <f t="shared" si="1"/>
        <v>2415</v>
      </c>
      <c r="G14" s="127">
        <f t="shared" si="2"/>
        <v>0</v>
      </c>
      <c r="H14" s="61"/>
      <c r="I14" s="470"/>
      <c r="J14" s="471"/>
      <c r="K14" s="62"/>
      <c r="L14" s="63">
        <v>3000</v>
      </c>
      <c r="M14" s="64"/>
      <c r="N14" s="122">
        <v>0.60729999999999995</v>
      </c>
      <c r="O14" s="121">
        <f t="shared" si="3"/>
        <v>1821.8999999999999</v>
      </c>
      <c r="P14" s="118"/>
      <c r="Q14" s="66"/>
      <c r="R14" s="66"/>
      <c r="S14" s="45">
        <f t="shared" si="7"/>
        <v>598</v>
      </c>
      <c r="T14" s="74">
        <f t="shared" si="8"/>
        <v>2392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32.4</v>
      </c>
      <c r="D15" s="42">
        <f t="shared" si="5"/>
        <v>45426</v>
      </c>
      <c r="E15" s="192">
        <f>E14-H14-Q15</f>
        <v>598</v>
      </c>
      <c r="F15" s="127">
        <f t="shared" si="1"/>
        <v>2415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118"/>
      <c r="Q15" s="66"/>
      <c r="R15" s="66"/>
      <c r="S15" s="45">
        <f t="shared" si="7"/>
        <v>598</v>
      </c>
      <c r="T15" s="74">
        <f t="shared" si="8"/>
        <v>2990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33.4</v>
      </c>
      <c r="D16" s="42">
        <f t="shared" si="5"/>
        <v>45427</v>
      </c>
      <c r="E16" s="192">
        <f t="shared" si="6"/>
        <v>598</v>
      </c>
      <c r="F16" s="127">
        <f t="shared" si="1"/>
        <v>2415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118"/>
      <c r="Q16" s="66"/>
      <c r="R16" s="66"/>
      <c r="S16" s="45">
        <f t="shared" si="7"/>
        <v>598</v>
      </c>
      <c r="T16" s="75">
        <f t="shared" si="8"/>
        <v>3588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34.4</v>
      </c>
      <c r="D17" s="42">
        <f t="shared" si="5"/>
        <v>45428</v>
      </c>
      <c r="E17" s="192">
        <f t="shared" si="6"/>
        <v>598</v>
      </c>
      <c r="F17" s="127">
        <f t="shared" si="1"/>
        <v>2415</v>
      </c>
      <c r="G17" s="127">
        <f t="shared" si="2"/>
        <v>2</v>
      </c>
      <c r="H17" s="61">
        <v>1</v>
      </c>
      <c r="I17" s="470" t="s">
        <v>151</v>
      </c>
      <c r="J17" s="471"/>
      <c r="K17" s="62"/>
      <c r="L17" s="63">
        <v>1000</v>
      </c>
      <c r="M17" s="64"/>
      <c r="N17" s="122">
        <v>0.60729999999999995</v>
      </c>
      <c r="O17" s="121">
        <f t="shared" si="3"/>
        <v>607.29999999999995</v>
      </c>
      <c r="P17" s="118" t="s">
        <v>214</v>
      </c>
      <c r="Q17" s="66"/>
      <c r="R17" s="66"/>
      <c r="S17" s="45">
        <f t="shared" si="7"/>
        <v>597</v>
      </c>
      <c r="T17" s="74">
        <f t="shared" si="8"/>
        <v>4185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35.4</v>
      </c>
      <c r="D18" s="42">
        <f t="shared" si="5"/>
        <v>45429</v>
      </c>
      <c r="E18" s="192">
        <f>E17-H17-Q18</f>
        <v>597</v>
      </c>
      <c r="F18" s="127">
        <f t="shared" si="1"/>
        <v>2415</v>
      </c>
      <c r="G18" s="127">
        <f t="shared" si="2"/>
        <v>2.2999999999999998</v>
      </c>
      <c r="H18" s="61">
        <v>1</v>
      </c>
      <c r="I18" s="470" t="s">
        <v>148</v>
      </c>
      <c r="J18" s="471"/>
      <c r="K18" s="62"/>
      <c r="L18" s="63"/>
      <c r="M18" s="64"/>
      <c r="N18" s="122"/>
      <c r="O18" s="121">
        <f t="shared" si="3"/>
        <v>0</v>
      </c>
      <c r="P18" s="118"/>
      <c r="Q18" s="66"/>
      <c r="R18" s="66"/>
      <c r="S18" s="45">
        <f t="shared" si="7"/>
        <v>596</v>
      </c>
      <c r="T18" s="74">
        <f t="shared" si="8"/>
        <v>4781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36.4</v>
      </c>
      <c r="D19" s="42">
        <f t="shared" si="5"/>
        <v>45430</v>
      </c>
      <c r="E19" s="192">
        <f t="shared" si="6"/>
        <v>596</v>
      </c>
      <c r="F19" s="127">
        <f t="shared" si="1"/>
        <v>2415</v>
      </c>
      <c r="G19" s="127">
        <f t="shared" si="2"/>
        <v>2.5999999999999996</v>
      </c>
      <c r="H19" s="61">
        <v>1</v>
      </c>
      <c r="I19" s="470" t="s">
        <v>151</v>
      </c>
      <c r="J19" s="471"/>
      <c r="K19" s="62"/>
      <c r="L19" s="63"/>
      <c r="M19" s="64"/>
      <c r="N19" s="122"/>
      <c r="O19" s="121">
        <f t="shared" si="3"/>
        <v>0</v>
      </c>
      <c r="P19" s="118"/>
      <c r="Q19" s="66"/>
      <c r="R19" s="66"/>
      <c r="S19" s="45">
        <f t="shared" si="7"/>
        <v>595</v>
      </c>
      <c r="T19" s="74">
        <f t="shared" si="8"/>
        <v>5376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37.4</v>
      </c>
      <c r="D20" s="42">
        <f t="shared" si="5"/>
        <v>45431</v>
      </c>
      <c r="E20" s="192">
        <f t="shared" si="6"/>
        <v>520</v>
      </c>
      <c r="F20" s="127">
        <f t="shared" si="1"/>
        <v>2415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118" t="s">
        <v>204</v>
      </c>
      <c r="Q20" s="66">
        <v>75</v>
      </c>
      <c r="R20" s="66">
        <v>603</v>
      </c>
      <c r="S20" s="45">
        <f t="shared" si="7"/>
        <v>520</v>
      </c>
      <c r="T20" s="74">
        <f t="shared" si="8"/>
        <v>5896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225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38.4</v>
      </c>
      <c r="D21" s="42">
        <f t="shared" si="5"/>
        <v>45432</v>
      </c>
      <c r="E21" s="192">
        <f t="shared" si="6"/>
        <v>520</v>
      </c>
      <c r="F21" s="127">
        <f t="shared" si="1"/>
        <v>2415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118"/>
      <c r="Q21" s="66"/>
      <c r="R21" s="66"/>
      <c r="S21" s="45">
        <f t="shared" si="7"/>
        <v>520</v>
      </c>
      <c r="T21" s="74">
        <f t="shared" si="8"/>
        <v>6416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39.4</v>
      </c>
      <c r="D22" s="42">
        <f t="shared" si="5"/>
        <v>45433</v>
      </c>
      <c r="E22" s="192">
        <f t="shared" si="6"/>
        <v>520</v>
      </c>
      <c r="F22" s="127">
        <f t="shared" si="1"/>
        <v>2415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118"/>
      <c r="Q22" s="66"/>
      <c r="R22" s="66"/>
      <c r="S22" s="45">
        <f t="shared" si="7"/>
        <v>520</v>
      </c>
      <c r="T22" s="74">
        <f t="shared" si="8"/>
        <v>6936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40.4</v>
      </c>
      <c r="D23" s="42">
        <f t="shared" si="5"/>
        <v>45434</v>
      </c>
      <c r="E23" s="192">
        <f t="shared" si="6"/>
        <v>520</v>
      </c>
      <c r="F23" s="127">
        <f t="shared" si="1"/>
        <v>2415</v>
      </c>
      <c r="G23" s="127">
        <f t="shared" si="2"/>
        <v>4.0399999999999991</v>
      </c>
      <c r="H23" s="61">
        <v>1</v>
      </c>
      <c r="I23" s="470" t="s">
        <v>147</v>
      </c>
      <c r="J23" s="471"/>
      <c r="K23" s="62"/>
      <c r="L23" s="63">
        <v>2000</v>
      </c>
      <c r="M23" s="64"/>
      <c r="N23" s="122">
        <v>0.60729999999999995</v>
      </c>
      <c r="O23" s="121">
        <f t="shared" si="3"/>
        <v>1214.5999999999999</v>
      </c>
      <c r="P23" s="118"/>
      <c r="Q23" s="66"/>
      <c r="R23" s="66"/>
      <c r="S23" s="45">
        <f t="shared" si="7"/>
        <v>519</v>
      </c>
      <c r="T23" s="75">
        <f t="shared" si="8"/>
        <v>7455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41.4</v>
      </c>
      <c r="D24" s="42">
        <f t="shared" si="5"/>
        <v>45435</v>
      </c>
      <c r="E24" s="192">
        <f t="shared" si="6"/>
        <v>519</v>
      </c>
      <c r="F24" s="127">
        <f t="shared" si="1"/>
        <v>2415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118"/>
      <c r="Q24" s="66"/>
      <c r="R24" s="66"/>
      <c r="S24" s="45">
        <f t="shared" si="7"/>
        <v>519</v>
      </c>
      <c r="T24" s="74">
        <f t="shared" si="8"/>
        <v>7974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42.4</v>
      </c>
      <c r="D25" s="42">
        <f t="shared" si="5"/>
        <v>45436</v>
      </c>
      <c r="E25" s="192">
        <f t="shared" si="6"/>
        <v>519</v>
      </c>
      <c r="F25" s="127">
        <f t="shared" si="1"/>
        <v>2415</v>
      </c>
      <c r="G25" s="127">
        <f t="shared" si="2"/>
        <v>4.7999999999999989</v>
      </c>
      <c r="H25" s="61">
        <v>1</v>
      </c>
      <c r="I25" s="470" t="s">
        <v>147</v>
      </c>
      <c r="J25" s="471"/>
      <c r="K25" s="62"/>
      <c r="L25" s="63"/>
      <c r="M25" s="64"/>
      <c r="N25" s="122"/>
      <c r="O25" s="121">
        <f t="shared" si="3"/>
        <v>0</v>
      </c>
      <c r="P25" s="118"/>
      <c r="Q25" s="66"/>
      <c r="R25" s="66"/>
      <c r="S25" s="45">
        <f t="shared" si="7"/>
        <v>518</v>
      </c>
      <c r="T25" s="74">
        <f t="shared" si="8"/>
        <v>8492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43.4</v>
      </c>
      <c r="D26" s="42">
        <f t="shared" si="5"/>
        <v>45437</v>
      </c>
      <c r="E26" s="192">
        <f t="shared" si="6"/>
        <v>518</v>
      </c>
      <c r="F26" s="127">
        <f t="shared" si="1"/>
        <v>2415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118"/>
      <c r="Q26" s="66"/>
      <c r="R26" s="66"/>
      <c r="S26" s="45">
        <f t="shared" si="7"/>
        <v>518</v>
      </c>
      <c r="T26" s="74">
        <f t="shared" si="8"/>
        <v>9010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44.4</v>
      </c>
      <c r="D27" s="42">
        <f t="shared" si="5"/>
        <v>45438</v>
      </c>
      <c r="E27" s="192">
        <f t="shared" si="6"/>
        <v>518</v>
      </c>
      <c r="F27" s="127">
        <f t="shared" si="1"/>
        <v>2415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118"/>
      <c r="Q27" s="66"/>
      <c r="R27" s="66"/>
      <c r="S27" s="45">
        <f t="shared" si="7"/>
        <v>518</v>
      </c>
      <c r="T27" s="74">
        <f t="shared" si="8"/>
        <v>9528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45.4</v>
      </c>
      <c r="D28" s="42">
        <f t="shared" si="11"/>
        <v>45439</v>
      </c>
      <c r="E28" s="192">
        <f t="shared" si="6"/>
        <v>518</v>
      </c>
      <c r="F28" s="127">
        <f t="shared" si="1"/>
        <v>2415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118"/>
      <c r="Q28" s="66"/>
      <c r="R28" s="66"/>
      <c r="S28" s="45">
        <f t="shared" si="7"/>
        <v>518</v>
      </c>
      <c r="T28" s="74">
        <f t="shared" si="8"/>
        <v>10046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46.4</v>
      </c>
      <c r="D29" s="42">
        <f t="shared" si="11"/>
        <v>45440</v>
      </c>
      <c r="E29" s="192">
        <f t="shared" si="6"/>
        <v>518</v>
      </c>
      <c r="F29" s="127">
        <f t="shared" si="1"/>
        <v>2415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118"/>
      <c r="Q29" s="66"/>
      <c r="R29" s="66"/>
      <c r="S29" s="45">
        <f t="shared" si="7"/>
        <v>518</v>
      </c>
      <c r="T29" s="74">
        <f t="shared" si="8"/>
        <v>10564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47.4</v>
      </c>
      <c r="D30" s="42">
        <f t="shared" si="11"/>
        <v>45441</v>
      </c>
      <c r="E30" s="192">
        <f t="shared" si="6"/>
        <v>518</v>
      </c>
      <c r="F30" s="127">
        <f t="shared" si="1"/>
        <v>2415</v>
      </c>
      <c r="G30" s="127">
        <f t="shared" si="2"/>
        <v>0</v>
      </c>
      <c r="H30" s="61"/>
      <c r="I30" s="470"/>
      <c r="J30" s="471"/>
      <c r="K30" s="62"/>
      <c r="L30" s="63">
        <v>1500</v>
      </c>
      <c r="M30" s="64"/>
      <c r="N30" s="122">
        <v>0.60729999999999995</v>
      </c>
      <c r="O30" s="121">
        <f t="shared" si="3"/>
        <v>910.94999999999993</v>
      </c>
      <c r="P30" s="118"/>
      <c r="Q30" s="66"/>
      <c r="R30" s="66"/>
      <c r="S30" s="45">
        <f t="shared" si="7"/>
        <v>518</v>
      </c>
      <c r="T30" s="75">
        <f t="shared" si="8"/>
        <v>11082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48.4</v>
      </c>
      <c r="D31" s="42">
        <f t="shared" si="11"/>
        <v>45442</v>
      </c>
      <c r="E31" s="192">
        <f t="shared" si="6"/>
        <v>518</v>
      </c>
      <c r="F31" s="127">
        <f t="shared" si="1"/>
        <v>2415</v>
      </c>
      <c r="G31" s="127">
        <f t="shared" si="2"/>
        <v>0</v>
      </c>
      <c r="H31" s="61"/>
      <c r="I31" s="470"/>
      <c r="J31" s="471"/>
      <c r="K31" s="62"/>
      <c r="L31" s="63">
        <v>1000</v>
      </c>
      <c r="M31" s="64"/>
      <c r="N31" s="122">
        <v>0.60729999999999995</v>
      </c>
      <c r="O31" s="121">
        <f t="shared" si="3"/>
        <v>607.29999999999995</v>
      </c>
      <c r="P31" s="118"/>
      <c r="Q31" s="66"/>
      <c r="R31" s="66"/>
      <c r="S31" s="45">
        <f t="shared" si="7"/>
        <v>518</v>
      </c>
      <c r="T31" s="74">
        <f t="shared" si="8"/>
        <v>11600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49.4</v>
      </c>
      <c r="D32" s="42">
        <f t="shared" si="11"/>
        <v>45443</v>
      </c>
      <c r="E32" s="192">
        <f t="shared" si="6"/>
        <v>518</v>
      </c>
      <c r="F32" s="127">
        <f t="shared" si="1"/>
        <v>2415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118"/>
      <c r="Q32" s="66"/>
      <c r="R32" s="66"/>
      <c r="S32" s="45">
        <f t="shared" si="7"/>
        <v>518</v>
      </c>
      <c r="T32" s="74">
        <f t="shared" si="8"/>
        <v>12118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50.4</v>
      </c>
      <c r="D33" s="42">
        <f t="shared" si="11"/>
        <v>45444</v>
      </c>
      <c r="E33" s="192">
        <f t="shared" si="6"/>
        <v>518</v>
      </c>
      <c r="F33" s="127">
        <f t="shared" si="1"/>
        <v>2415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118"/>
      <c r="Q33" s="66"/>
      <c r="R33" s="66"/>
      <c r="S33" s="45">
        <f t="shared" si="7"/>
        <v>518</v>
      </c>
      <c r="T33" s="74">
        <f t="shared" si="8"/>
        <v>12636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51.4</v>
      </c>
      <c r="D34" s="42">
        <f t="shared" si="11"/>
        <v>45445</v>
      </c>
      <c r="E34" s="192">
        <f t="shared" si="6"/>
        <v>518</v>
      </c>
      <c r="F34" s="127">
        <f t="shared" si="1"/>
        <v>2415</v>
      </c>
      <c r="G34" s="127">
        <f t="shared" si="2"/>
        <v>9.7599999999999962</v>
      </c>
      <c r="H34" s="61">
        <v>1</v>
      </c>
      <c r="I34" s="470" t="s">
        <v>80</v>
      </c>
      <c r="J34" s="471"/>
      <c r="K34" s="62"/>
      <c r="L34" s="63"/>
      <c r="M34" s="64">
        <v>1500</v>
      </c>
      <c r="N34" s="122">
        <v>0.4788</v>
      </c>
      <c r="O34" s="121">
        <f t="shared" si="3"/>
        <v>718.2</v>
      </c>
      <c r="P34" s="118"/>
      <c r="Q34" s="66"/>
      <c r="R34" s="66"/>
      <c r="S34" s="45">
        <f t="shared" si="7"/>
        <v>517</v>
      </c>
      <c r="T34" s="74">
        <f t="shared" si="8"/>
        <v>13153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52.4</v>
      </c>
      <c r="D35" s="42">
        <f t="shared" si="11"/>
        <v>45446</v>
      </c>
      <c r="E35" s="192">
        <f t="shared" si="6"/>
        <v>517</v>
      </c>
      <c r="F35" s="127">
        <f t="shared" si="1"/>
        <v>2415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118"/>
      <c r="Q35" s="66"/>
      <c r="R35" s="66"/>
      <c r="S35" s="45">
        <f t="shared" si="7"/>
        <v>517</v>
      </c>
      <c r="T35" s="74">
        <f t="shared" si="8"/>
        <v>13670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53.4</v>
      </c>
      <c r="D36" s="42">
        <f t="shared" si="11"/>
        <v>45447</v>
      </c>
      <c r="E36" s="192">
        <f t="shared" si="6"/>
        <v>517</v>
      </c>
      <c r="F36" s="127">
        <f t="shared" si="1"/>
        <v>2415</v>
      </c>
      <c r="G36" s="127">
        <f t="shared" si="2"/>
        <v>0</v>
      </c>
      <c r="H36" s="61"/>
      <c r="I36" s="470"/>
      <c r="J36" s="471"/>
      <c r="K36" s="62"/>
      <c r="L36" s="63"/>
      <c r="M36" s="64">
        <v>3000</v>
      </c>
      <c r="N36" s="122">
        <v>0.4788</v>
      </c>
      <c r="O36" s="121">
        <f t="shared" si="3"/>
        <v>1436.4</v>
      </c>
      <c r="P36" s="118"/>
      <c r="Q36" s="66"/>
      <c r="R36" s="66"/>
      <c r="S36" s="45">
        <f t="shared" si="7"/>
        <v>517</v>
      </c>
      <c r="T36" s="74">
        <f t="shared" si="8"/>
        <v>14187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54.4</v>
      </c>
      <c r="D37" s="42">
        <f t="shared" si="11"/>
        <v>45448</v>
      </c>
      <c r="E37" s="192">
        <f t="shared" si="6"/>
        <v>517</v>
      </c>
      <c r="F37" s="127">
        <f t="shared" si="1"/>
        <v>2415</v>
      </c>
      <c r="G37" s="127">
        <f t="shared" si="2"/>
        <v>0</v>
      </c>
      <c r="H37" s="61"/>
      <c r="I37" s="470"/>
      <c r="J37" s="471"/>
      <c r="K37" s="62"/>
      <c r="L37" s="63"/>
      <c r="M37" s="64">
        <v>300</v>
      </c>
      <c r="N37" s="122">
        <v>0.4788</v>
      </c>
      <c r="O37" s="121">
        <f t="shared" si="3"/>
        <v>143.64000000000001</v>
      </c>
      <c r="P37" s="118"/>
      <c r="Q37" s="66"/>
      <c r="R37" s="66"/>
      <c r="S37" s="45">
        <f t="shared" si="7"/>
        <v>517</v>
      </c>
      <c r="T37" s="75">
        <f t="shared" si="8"/>
        <v>14704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55.4</v>
      </c>
      <c r="D38" s="42">
        <f t="shared" si="11"/>
        <v>45449</v>
      </c>
      <c r="E38" s="192">
        <f t="shared" si="6"/>
        <v>517</v>
      </c>
      <c r="F38" s="127">
        <f t="shared" si="1"/>
        <v>2415</v>
      </c>
      <c r="G38" s="127">
        <f t="shared" si="2"/>
        <v>12.959999999999999</v>
      </c>
      <c r="H38" s="61">
        <v>1</v>
      </c>
      <c r="I38" s="470" t="s">
        <v>155</v>
      </c>
      <c r="J38" s="471"/>
      <c r="K38" s="62"/>
      <c r="L38" s="63"/>
      <c r="M38" s="64">
        <v>1000</v>
      </c>
      <c r="N38" s="122">
        <v>0.4788</v>
      </c>
      <c r="O38" s="121">
        <f t="shared" si="3"/>
        <v>478.8</v>
      </c>
      <c r="P38" s="118"/>
      <c r="Q38" s="66"/>
      <c r="R38" s="66"/>
      <c r="S38" s="45">
        <f t="shared" si="7"/>
        <v>516</v>
      </c>
      <c r="T38" s="74">
        <f t="shared" si="8"/>
        <v>15220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56.4</v>
      </c>
      <c r="D39" s="42">
        <f t="shared" si="11"/>
        <v>45450</v>
      </c>
      <c r="E39" s="192">
        <f t="shared" si="6"/>
        <v>516</v>
      </c>
      <c r="F39" s="127">
        <f t="shared" si="1"/>
        <v>2415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118"/>
      <c r="Q39" s="66"/>
      <c r="R39" s="66"/>
      <c r="S39" s="45">
        <f t="shared" si="7"/>
        <v>516</v>
      </c>
      <c r="T39" s="74">
        <f t="shared" si="8"/>
        <v>15736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57.4</v>
      </c>
      <c r="D40" s="42">
        <f t="shared" si="11"/>
        <v>45451</v>
      </c>
      <c r="E40" s="192">
        <f t="shared" si="6"/>
        <v>516</v>
      </c>
      <c r="F40" s="127">
        <f t="shared" si="1"/>
        <v>2415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118"/>
      <c r="Q40" s="66"/>
      <c r="R40" s="66"/>
      <c r="S40" s="45">
        <f t="shared" si="7"/>
        <v>516</v>
      </c>
      <c r="T40" s="74">
        <f t="shared" si="8"/>
        <v>16252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58.4</v>
      </c>
      <c r="D41" s="42">
        <f t="shared" si="11"/>
        <v>45452</v>
      </c>
      <c r="E41" s="192">
        <f t="shared" si="6"/>
        <v>516</v>
      </c>
      <c r="F41" s="127">
        <f t="shared" si="1"/>
        <v>2415</v>
      </c>
      <c r="G41" s="127">
        <f t="shared" si="2"/>
        <v>0</v>
      </c>
      <c r="H41" s="61"/>
      <c r="I41" s="470"/>
      <c r="J41" s="471"/>
      <c r="K41" s="62"/>
      <c r="L41" s="63"/>
      <c r="M41" s="64">
        <v>1500</v>
      </c>
      <c r="N41" s="122">
        <v>0.4788</v>
      </c>
      <c r="O41" s="121">
        <f t="shared" si="3"/>
        <v>718.2</v>
      </c>
      <c r="P41" s="118"/>
      <c r="Q41" s="66"/>
      <c r="R41" s="66"/>
      <c r="S41" s="45">
        <f t="shared" si="7"/>
        <v>516</v>
      </c>
      <c r="T41" s="74">
        <f t="shared" si="8"/>
        <v>16768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59.4</v>
      </c>
      <c r="D42" s="42">
        <f t="shared" si="11"/>
        <v>45453</v>
      </c>
      <c r="E42" s="192">
        <f t="shared" si="6"/>
        <v>516</v>
      </c>
      <c r="F42" s="127">
        <f t="shared" si="1"/>
        <v>2415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118"/>
      <c r="Q42" s="66"/>
      <c r="R42" s="66"/>
      <c r="S42" s="45">
        <f t="shared" si="7"/>
        <v>516</v>
      </c>
      <c r="T42" s="74">
        <f t="shared" si="8"/>
        <v>17284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60.4</v>
      </c>
      <c r="D43" s="42">
        <f t="shared" si="11"/>
        <v>45454</v>
      </c>
      <c r="E43" s="192">
        <f t="shared" si="6"/>
        <v>516</v>
      </c>
      <c r="F43" s="127">
        <f t="shared" si="1"/>
        <v>2415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118"/>
      <c r="Q43" s="66"/>
      <c r="R43" s="66"/>
      <c r="S43" s="45">
        <f t="shared" si="7"/>
        <v>516</v>
      </c>
      <c r="T43" s="74">
        <f t="shared" si="8"/>
        <v>17800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61.4</v>
      </c>
      <c r="D44" s="42">
        <f t="shared" si="13"/>
        <v>45455</v>
      </c>
      <c r="E44" s="192">
        <f t="shared" si="6"/>
        <v>516</v>
      </c>
      <c r="F44" s="127">
        <f t="shared" si="1"/>
        <v>2415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118"/>
      <c r="Q44" s="66"/>
      <c r="R44" s="66"/>
      <c r="S44" s="45">
        <f t="shared" si="7"/>
        <v>516</v>
      </c>
      <c r="T44" s="75">
        <f t="shared" si="8"/>
        <v>18316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62.4</v>
      </c>
      <c r="D45" s="42">
        <f t="shared" si="13"/>
        <v>45456</v>
      </c>
      <c r="E45" s="192">
        <f t="shared" si="6"/>
        <v>516</v>
      </c>
      <c r="F45" s="127">
        <f t="shared" si="1"/>
        <v>2415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118"/>
      <c r="Q45" s="66"/>
      <c r="R45" s="66"/>
      <c r="S45" s="45">
        <f t="shared" si="7"/>
        <v>516</v>
      </c>
      <c r="T45" s="74">
        <f>T44+S45</f>
        <v>18832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63.4</v>
      </c>
      <c r="D46" s="42">
        <f t="shared" si="13"/>
        <v>45457</v>
      </c>
      <c r="E46" s="192">
        <f t="shared" si="6"/>
        <v>516</v>
      </c>
      <c r="F46" s="127">
        <f t="shared" si="1"/>
        <v>2415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118"/>
      <c r="Q46" s="66"/>
      <c r="R46" s="66"/>
      <c r="S46" s="45">
        <f t="shared" si="7"/>
        <v>516</v>
      </c>
      <c r="T46" s="74">
        <f>T45+S46</f>
        <v>19348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64.400000000000006</v>
      </c>
      <c r="D47" s="42">
        <f t="shared" si="13"/>
        <v>45458</v>
      </c>
      <c r="E47" s="192">
        <f t="shared" si="6"/>
        <v>516</v>
      </c>
      <c r="F47" s="127">
        <f t="shared" si="1"/>
        <v>2415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118"/>
      <c r="Q47" s="66"/>
      <c r="R47" s="66"/>
      <c r="S47" s="45">
        <f t="shared" si="7"/>
        <v>516</v>
      </c>
      <c r="T47" s="74">
        <f t="shared" si="8"/>
        <v>19864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65.400000000000006</v>
      </c>
      <c r="D48" s="42">
        <f t="shared" si="13"/>
        <v>45459</v>
      </c>
      <c r="E48" s="192">
        <f t="shared" si="6"/>
        <v>516</v>
      </c>
      <c r="F48" s="127">
        <f t="shared" si="1"/>
        <v>2415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118"/>
      <c r="Q48" s="66"/>
      <c r="R48" s="66"/>
      <c r="S48" s="45">
        <f t="shared" si="7"/>
        <v>516</v>
      </c>
      <c r="T48" s="74">
        <f t="shared" si="8"/>
        <v>20380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66.400000000000006</v>
      </c>
      <c r="D49" s="42">
        <f t="shared" si="13"/>
        <v>45460</v>
      </c>
      <c r="E49" s="192">
        <f t="shared" si="6"/>
        <v>14</v>
      </c>
      <c r="F49" s="127">
        <f t="shared" si="1"/>
        <v>2415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118" t="s">
        <v>213</v>
      </c>
      <c r="Q49" s="66">
        <v>502</v>
      </c>
      <c r="R49" s="66">
        <v>13570</v>
      </c>
      <c r="S49" s="45">
        <f t="shared" si="7"/>
        <v>14</v>
      </c>
      <c r="T49" s="74">
        <f t="shared" si="8"/>
        <v>20394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67.400000000000006</v>
      </c>
      <c r="D50" s="42">
        <f t="shared" si="13"/>
        <v>45461</v>
      </c>
      <c r="E50" s="192">
        <f t="shared" si="6"/>
        <v>0</v>
      </c>
      <c r="F50" s="127">
        <f t="shared" si="1"/>
        <v>2415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118" t="s">
        <v>119</v>
      </c>
      <c r="Q50" s="66">
        <v>14</v>
      </c>
      <c r="R50" s="66">
        <v>373</v>
      </c>
      <c r="S50" s="45">
        <f t="shared" si="7"/>
        <v>0</v>
      </c>
      <c r="T50" s="74">
        <f t="shared" si="8"/>
        <v>20394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68.400000000000006</v>
      </c>
      <c r="D51" s="42">
        <f t="shared" si="13"/>
        <v>45462</v>
      </c>
      <c r="E51" s="192">
        <f t="shared" si="6"/>
        <v>0</v>
      </c>
      <c r="F51" s="127">
        <f t="shared" si="1"/>
        <v>2415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118"/>
      <c r="Q51" s="66"/>
      <c r="R51" s="66"/>
      <c r="S51" s="45">
        <f t="shared" si="7"/>
        <v>0</v>
      </c>
      <c r="T51" s="75">
        <f t="shared" si="8"/>
        <v>20394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69.400000000000006</v>
      </c>
      <c r="D52" s="42">
        <f t="shared" si="13"/>
        <v>45463</v>
      </c>
      <c r="E52" s="192">
        <f t="shared" si="6"/>
        <v>0</v>
      </c>
      <c r="F52" s="127">
        <f t="shared" si="1"/>
        <v>2415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118"/>
      <c r="Q52" s="66"/>
      <c r="R52" s="66"/>
      <c r="S52" s="45">
        <f t="shared" si="7"/>
        <v>0</v>
      </c>
      <c r="T52" s="74">
        <f>T51+S52</f>
        <v>20394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70.400000000000006</v>
      </c>
      <c r="D53" s="42">
        <f t="shared" si="13"/>
        <v>45464</v>
      </c>
      <c r="E53" s="192">
        <f t="shared" si="6"/>
        <v>0</v>
      </c>
      <c r="F53" s="127">
        <f t="shared" si="1"/>
        <v>2415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118"/>
      <c r="Q53" s="66"/>
      <c r="R53" s="66"/>
      <c r="S53" s="45">
        <f t="shared" si="7"/>
        <v>0</v>
      </c>
      <c r="T53" s="74">
        <f>T52+S53</f>
        <v>20394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71.400000000000006</v>
      </c>
      <c r="D54" s="42">
        <f t="shared" si="13"/>
        <v>45465</v>
      </c>
      <c r="E54" s="192">
        <f t="shared" si="6"/>
        <v>0</v>
      </c>
      <c r="F54" s="127">
        <f t="shared" si="1"/>
        <v>2415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118"/>
      <c r="Q54" s="66"/>
      <c r="R54" s="66"/>
      <c r="S54" s="45">
        <f t="shared" si="7"/>
        <v>0</v>
      </c>
      <c r="T54" s="74">
        <f>T53+S54</f>
        <v>20394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72.400000000000006</v>
      </c>
      <c r="D55" s="42">
        <f t="shared" si="13"/>
        <v>45466</v>
      </c>
      <c r="E55" s="192">
        <f t="shared" si="6"/>
        <v>0</v>
      </c>
      <c r="F55" s="127">
        <f t="shared" si="1"/>
        <v>2415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118"/>
      <c r="Q55" s="66"/>
      <c r="R55" s="66"/>
      <c r="S55" s="45">
        <f t="shared" si="7"/>
        <v>0</v>
      </c>
      <c r="T55" s="74">
        <f t="shared" ref="T55:T59" si="14">T54+S55</f>
        <v>20394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73.400000000000006</v>
      </c>
      <c r="D56" s="42">
        <f t="shared" si="13"/>
        <v>45467</v>
      </c>
      <c r="E56" s="192">
        <f t="shared" si="6"/>
        <v>0</v>
      </c>
      <c r="F56" s="127">
        <f t="shared" si="1"/>
        <v>2415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118"/>
      <c r="Q56" s="66"/>
      <c r="R56" s="66"/>
      <c r="S56" s="45">
        <f t="shared" si="7"/>
        <v>0</v>
      </c>
      <c r="T56" s="74">
        <f t="shared" si="14"/>
        <v>20394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74.400000000000006</v>
      </c>
      <c r="D57" s="42">
        <f t="shared" si="13"/>
        <v>45468</v>
      </c>
      <c r="E57" s="192">
        <f>E56-H56-Q57</f>
        <v>0</v>
      </c>
      <c r="F57" s="127">
        <f t="shared" si="1"/>
        <v>2415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118"/>
      <c r="Q57" s="66"/>
      <c r="R57" s="66"/>
      <c r="S57" s="45">
        <f t="shared" si="7"/>
        <v>0</v>
      </c>
      <c r="T57" s="74">
        <f t="shared" si="14"/>
        <v>20394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75.400000000000006</v>
      </c>
      <c r="D58" s="44">
        <f t="shared" si="13"/>
        <v>45469</v>
      </c>
      <c r="E58" s="192">
        <f>E57-H57-Q58</f>
        <v>0</v>
      </c>
      <c r="F58" s="127">
        <f t="shared" si="1"/>
        <v>2415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133"/>
      <c r="Q58" s="72"/>
      <c r="R58" s="72"/>
      <c r="S58" s="45">
        <f t="shared" si="7"/>
        <v>0</v>
      </c>
      <c r="T58" s="76">
        <f t="shared" si="14"/>
        <v>20394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38.459999999999994</v>
      </c>
      <c r="H59" s="46">
        <f>SUM(H10:H58)</f>
        <v>7</v>
      </c>
      <c r="I59" s="485"/>
      <c r="J59" s="486"/>
      <c r="K59" s="480">
        <f>SUM(K10:M58)</f>
        <v>17800</v>
      </c>
      <c r="L59" s="481"/>
      <c r="M59" s="482"/>
      <c r="N59" s="120"/>
      <c r="O59" s="120">
        <f>SUM(O10:O58)</f>
        <v>10059.289999999999</v>
      </c>
      <c r="P59" s="47"/>
      <c r="Q59" s="48">
        <f>SUM(Q10:Q58)</f>
        <v>591</v>
      </c>
      <c r="R59" s="48">
        <f>SUM(R10:R58)</f>
        <v>14546</v>
      </c>
      <c r="S59" s="49"/>
      <c r="T59" s="77">
        <f t="shared" si="14"/>
        <v>20394</v>
      </c>
      <c r="U59" s="78"/>
      <c r="V59" s="78"/>
      <c r="W59" s="151"/>
      <c r="X59" s="152"/>
      <c r="Y59" s="154">
        <f>SUM(Y10:Y30)</f>
        <v>225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6300-000000000000}">
      <formula1>$AA$10:$AA$25</formula1>
    </dataValidation>
  </dataValidation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tabColor rgb="FF00B050"/>
  </sheetPr>
  <dimension ref="A1:AL101"/>
  <sheetViews>
    <sheetView workbookViewId="0">
      <selection activeCell="K14" sqref="K14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2314</v>
      </c>
      <c r="E2" s="445"/>
      <c r="F2" s="446"/>
      <c r="G2" s="139"/>
      <c r="H2" s="413" t="s">
        <v>2</v>
      </c>
      <c r="I2" s="414"/>
      <c r="J2" s="442">
        <v>597</v>
      </c>
      <c r="K2" s="443"/>
      <c r="L2" s="29" t="s">
        <v>3</v>
      </c>
      <c r="M2" s="165">
        <f>T59</f>
        <v>19986</v>
      </c>
      <c r="N2" s="29" t="s">
        <v>14</v>
      </c>
      <c r="O2" s="181">
        <f>K59</f>
        <v>16600</v>
      </c>
      <c r="P2" s="29" t="s">
        <v>40</v>
      </c>
      <c r="Q2" s="53"/>
      <c r="R2" s="186" t="s">
        <v>236</v>
      </c>
      <c r="S2" s="160">
        <f>Y59</f>
        <v>264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62</v>
      </c>
      <c r="E3" s="448"/>
      <c r="F3" s="449"/>
      <c r="G3" s="140"/>
      <c r="H3" s="392" t="s">
        <v>4</v>
      </c>
      <c r="I3" s="393"/>
      <c r="J3" s="440">
        <v>4076</v>
      </c>
      <c r="K3" s="441"/>
      <c r="L3" s="28" t="s">
        <v>113</v>
      </c>
      <c r="M3" s="166">
        <f>J3/J2</f>
        <v>6.8274706867671693</v>
      </c>
      <c r="N3" s="171" t="s">
        <v>15</v>
      </c>
      <c r="O3" s="182">
        <f>(O2/(J7-J3))</f>
        <v>1.5317185697808535</v>
      </c>
      <c r="P3" s="171" t="s">
        <v>41</v>
      </c>
      <c r="Q3" s="54"/>
      <c r="R3" s="187" t="s">
        <v>237</v>
      </c>
      <c r="S3" s="161">
        <f>G59</f>
        <v>25.779999999999994</v>
      </c>
    </row>
    <row r="4" spans="1:38" ht="18.75" x14ac:dyDescent="0.3">
      <c r="A4" s="387" t="s">
        <v>5</v>
      </c>
      <c r="B4" s="388"/>
      <c r="C4" s="389"/>
      <c r="D4" s="436">
        <v>45414</v>
      </c>
      <c r="E4" s="437"/>
      <c r="F4" s="438"/>
      <c r="G4" s="138"/>
      <c r="H4" s="433" t="s">
        <v>6</v>
      </c>
      <c r="I4" s="434"/>
      <c r="J4" s="395">
        <f>H59</f>
        <v>6</v>
      </c>
      <c r="K4" s="435"/>
      <c r="L4" s="30" t="s">
        <v>7</v>
      </c>
      <c r="M4" s="167">
        <f>(SUM(H10:H20)/J2)+(SUM(H21:H58)/(J2-J5-AB2))</f>
        <v>1.0953979383081415E-2</v>
      </c>
      <c r="N4" s="175" t="s">
        <v>111</v>
      </c>
      <c r="O4" s="183">
        <f>O59</f>
        <v>9252.3599999999988</v>
      </c>
      <c r="P4" s="172" t="s">
        <v>39</v>
      </c>
      <c r="Q4" s="54"/>
      <c r="R4" s="187" t="s">
        <v>242</v>
      </c>
      <c r="S4" s="161">
        <f>O2-S3-S2</f>
        <v>16310.220000000001</v>
      </c>
    </row>
    <row r="5" spans="1:38" ht="18.75" x14ac:dyDescent="0.3">
      <c r="A5" s="387" t="s">
        <v>8</v>
      </c>
      <c r="B5" s="388"/>
      <c r="C5" s="389"/>
      <c r="D5" s="436">
        <v>45453</v>
      </c>
      <c r="E5" s="437"/>
      <c r="F5" s="438"/>
      <c r="G5" s="138"/>
      <c r="H5" s="433" t="s">
        <v>106</v>
      </c>
      <c r="I5" s="434"/>
      <c r="J5" s="395">
        <f>SUM(Q10:Q25)</f>
        <v>88</v>
      </c>
      <c r="K5" s="435"/>
      <c r="L5" s="30" t="s">
        <v>10</v>
      </c>
      <c r="M5" s="168">
        <f>((J7-J3)/M2)*1000</f>
        <v>542.25457820474332</v>
      </c>
      <c r="N5" s="173" t="s">
        <v>112</v>
      </c>
      <c r="O5" s="184">
        <f>O4/(J7-J3)</f>
        <v>0.85373564013840819</v>
      </c>
      <c r="P5" s="173" t="s">
        <v>42</v>
      </c>
      <c r="Q5" s="54"/>
      <c r="R5" s="187" t="s">
        <v>238</v>
      </c>
      <c r="S5" s="161">
        <f>S4/J6</f>
        <v>32.425884691848907</v>
      </c>
    </row>
    <row r="6" spans="1:38" ht="18.75" x14ac:dyDescent="0.3">
      <c r="A6" s="387" t="s">
        <v>11</v>
      </c>
      <c r="B6" s="388"/>
      <c r="C6" s="389"/>
      <c r="D6" s="447">
        <v>27.1</v>
      </c>
      <c r="E6" s="448"/>
      <c r="F6" s="449"/>
      <c r="G6" s="140"/>
      <c r="H6" s="433" t="s">
        <v>107</v>
      </c>
      <c r="I6" s="434"/>
      <c r="J6" s="395">
        <f>Q59-J5</f>
        <v>503</v>
      </c>
      <c r="K6" s="435"/>
      <c r="L6" s="28" t="s">
        <v>109</v>
      </c>
      <c r="M6" s="169">
        <f>SUM(R40:R58)/SUM(Q40:Q58)</f>
        <v>28.285288270377734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66.099999999999994</v>
      </c>
      <c r="E7" s="464"/>
      <c r="F7" s="465"/>
      <c r="G7" s="141"/>
      <c r="H7" s="459" t="s">
        <v>12</v>
      </c>
      <c r="I7" s="460"/>
      <c r="J7" s="461">
        <f>R59</f>
        <v>14913.5</v>
      </c>
      <c r="K7" s="462"/>
      <c r="L7" s="31" t="s">
        <v>110</v>
      </c>
      <c r="M7" s="170">
        <f>SUM(R10:R25)/SUM(Q10:Q25)</f>
        <v>7.7954545454545459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27.1</v>
      </c>
      <c r="D10" s="41">
        <f>D4</f>
        <v>45414</v>
      </c>
      <c r="E10" s="192">
        <f>J2</f>
        <v>597</v>
      </c>
      <c r="F10" s="127">
        <f>D$2</f>
        <v>2314</v>
      </c>
      <c r="G10" s="127">
        <f>H10*X10</f>
        <v>0</v>
      </c>
      <c r="H10" s="55"/>
      <c r="I10" s="468"/>
      <c r="J10" s="469"/>
      <c r="K10" s="56">
        <v>2400</v>
      </c>
      <c r="L10" s="57"/>
      <c r="M10" s="58"/>
      <c r="N10" s="121">
        <v>0.70099999999999996</v>
      </c>
      <c r="O10" s="121">
        <f>SUM(K10:M10)*N10</f>
        <v>1682.3999999999999</v>
      </c>
      <c r="P10" s="119" t="s">
        <v>173</v>
      </c>
      <c r="Q10" s="60"/>
      <c r="R10" s="60"/>
      <c r="S10" s="45">
        <f>E10-H10-Q10</f>
        <v>597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28.1</v>
      </c>
      <c r="D11" s="42">
        <f>D10+1</f>
        <v>45415</v>
      </c>
      <c r="E11" s="192">
        <f>E10-H10-Q11</f>
        <v>597</v>
      </c>
      <c r="F11" s="127">
        <f t="shared" ref="F11:F58" si="1">D$2</f>
        <v>2314</v>
      </c>
      <c r="G11" s="127">
        <f t="shared" ref="G11:G58" si="2">H11*X11</f>
        <v>0.5</v>
      </c>
      <c r="H11" s="61">
        <v>2</v>
      </c>
      <c r="I11" s="470" t="s">
        <v>148</v>
      </c>
      <c r="J11" s="471"/>
      <c r="K11" s="62"/>
      <c r="L11" s="63"/>
      <c r="M11" s="64"/>
      <c r="N11" s="122"/>
      <c r="O11" s="121">
        <f t="shared" ref="O11:O58" si="3">SUM(K11:M11)*N11</f>
        <v>0</v>
      </c>
      <c r="P11" s="118"/>
      <c r="Q11" s="66"/>
      <c r="R11" s="66"/>
      <c r="S11" s="45">
        <f>S10-H11-Q11</f>
        <v>595</v>
      </c>
      <c r="T11" s="74">
        <f>T10+S11</f>
        <v>595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29.1</v>
      </c>
      <c r="D12" s="42">
        <f t="shared" si="5"/>
        <v>45416</v>
      </c>
      <c r="E12" s="192">
        <f t="shared" ref="E12:E56" si="6">E11-H11-Q12</f>
        <v>595</v>
      </c>
      <c r="F12" s="127">
        <f t="shared" si="1"/>
        <v>2314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118"/>
      <c r="Q12" s="66"/>
      <c r="R12" s="66"/>
      <c r="S12" s="45">
        <f t="shared" ref="S12:S58" si="7">S11-H12-Q12</f>
        <v>595</v>
      </c>
      <c r="T12" s="74">
        <f t="shared" ref="T12:T51" si="8">T11+S12</f>
        <v>1190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30.1</v>
      </c>
      <c r="D13" s="42">
        <f t="shared" si="5"/>
        <v>45417</v>
      </c>
      <c r="E13" s="192">
        <f t="shared" si="6"/>
        <v>595</v>
      </c>
      <c r="F13" s="127">
        <f t="shared" si="1"/>
        <v>2314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/>
      <c r="Q13" s="66"/>
      <c r="R13" s="66"/>
      <c r="S13" s="45">
        <f>S12-H13-Q13</f>
        <v>595</v>
      </c>
      <c r="T13" s="74">
        <f t="shared" si="8"/>
        <v>1785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31.1</v>
      </c>
      <c r="D14" s="42">
        <f t="shared" si="5"/>
        <v>45418</v>
      </c>
      <c r="E14" s="192">
        <f t="shared" si="6"/>
        <v>595</v>
      </c>
      <c r="F14" s="127">
        <f t="shared" si="1"/>
        <v>2314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/>
      <c r="Q14" s="66"/>
      <c r="R14" s="66"/>
      <c r="S14" s="45">
        <f t="shared" si="7"/>
        <v>595</v>
      </c>
      <c r="T14" s="74">
        <f t="shared" si="8"/>
        <v>2380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32.1</v>
      </c>
      <c r="D15" s="42">
        <f t="shared" si="5"/>
        <v>45419</v>
      </c>
      <c r="E15" s="192">
        <f>E14-H14-Q15</f>
        <v>595</v>
      </c>
      <c r="F15" s="127">
        <f t="shared" si="1"/>
        <v>2314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118"/>
      <c r="Q15" s="66"/>
      <c r="R15" s="66"/>
      <c r="S15" s="45">
        <f t="shared" si="7"/>
        <v>595</v>
      </c>
      <c r="T15" s="74">
        <f t="shared" si="8"/>
        <v>2975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33.1</v>
      </c>
      <c r="D16" s="42">
        <f t="shared" si="5"/>
        <v>45420</v>
      </c>
      <c r="E16" s="192">
        <f t="shared" si="6"/>
        <v>595</v>
      </c>
      <c r="F16" s="127">
        <f t="shared" si="1"/>
        <v>2314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118"/>
      <c r="Q16" s="66"/>
      <c r="R16" s="66"/>
      <c r="S16" s="45">
        <f t="shared" si="7"/>
        <v>595</v>
      </c>
      <c r="T16" s="75">
        <f t="shared" si="8"/>
        <v>3570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34.1</v>
      </c>
      <c r="D17" s="42">
        <f t="shared" si="5"/>
        <v>45421</v>
      </c>
      <c r="E17" s="192">
        <f t="shared" si="6"/>
        <v>595</v>
      </c>
      <c r="F17" s="127">
        <f t="shared" si="1"/>
        <v>2314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118"/>
      <c r="Q17" s="66"/>
      <c r="R17" s="66"/>
      <c r="S17" s="45">
        <f t="shared" si="7"/>
        <v>595</v>
      </c>
      <c r="T17" s="74">
        <f t="shared" si="8"/>
        <v>4165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35.1</v>
      </c>
      <c r="D18" s="42">
        <f t="shared" si="5"/>
        <v>45422</v>
      </c>
      <c r="E18" s="192">
        <f>E17-H17-Q18</f>
        <v>595</v>
      </c>
      <c r="F18" s="127">
        <f t="shared" si="1"/>
        <v>2314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118"/>
      <c r="Q18" s="66"/>
      <c r="R18" s="66"/>
      <c r="S18" s="45">
        <f t="shared" si="7"/>
        <v>595</v>
      </c>
      <c r="T18" s="74">
        <f t="shared" si="8"/>
        <v>4760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36.1</v>
      </c>
      <c r="D19" s="42">
        <f t="shared" si="5"/>
        <v>45423</v>
      </c>
      <c r="E19" s="192">
        <f t="shared" si="6"/>
        <v>595</v>
      </c>
      <c r="F19" s="127">
        <f t="shared" si="1"/>
        <v>2314</v>
      </c>
      <c r="G19" s="127">
        <f t="shared" si="2"/>
        <v>2.5999999999999996</v>
      </c>
      <c r="H19" s="61">
        <v>1</v>
      </c>
      <c r="I19" s="470" t="s">
        <v>160</v>
      </c>
      <c r="J19" s="471"/>
      <c r="K19" s="62"/>
      <c r="L19" s="63"/>
      <c r="M19" s="64"/>
      <c r="N19" s="122"/>
      <c r="O19" s="121">
        <f t="shared" si="3"/>
        <v>0</v>
      </c>
      <c r="P19" s="118"/>
      <c r="Q19" s="66"/>
      <c r="R19" s="66"/>
      <c r="S19" s="45">
        <f t="shared" si="7"/>
        <v>594</v>
      </c>
      <c r="T19" s="74">
        <f t="shared" si="8"/>
        <v>5354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37.1</v>
      </c>
      <c r="D20" s="42">
        <f t="shared" si="5"/>
        <v>45424</v>
      </c>
      <c r="E20" s="192">
        <f t="shared" si="6"/>
        <v>506</v>
      </c>
      <c r="F20" s="127">
        <f t="shared" si="1"/>
        <v>2314</v>
      </c>
      <c r="G20" s="127">
        <f t="shared" si="2"/>
        <v>0</v>
      </c>
      <c r="H20" s="61"/>
      <c r="I20" s="470"/>
      <c r="J20" s="471"/>
      <c r="K20" s="62"/>
      <c r="L20" s="63">
        <v>3000</v>
      </c>
      <c r="M20" s="64"/>
      <c r="N20" s="122">
        <v>0.60729999999999995</v>
      </c>
      <c r="O20" s="121">
        <f t="shared" si="3"/>
        <v>1821.8999999999999</v>
      </c>
      <c r="P20" s="118" t="s">
        <v>195</v>
      </c>
      <c r="Q20" s="66">
        <v>88</v>
      </c>
      <c r="R20" s="66">
        <v>686</v>
      </c>
      <c r="S20" s="45">
        <f t="shared" si="7"/>
        <v>506</v>
      </c>
      <c r="T20" s="74">
        <f t="shared" si="8"/>
        <v>5860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264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38.1</v>
      </c>
      <c r="D21" s="42">
        <f t="shared" si="5"/>
        <v>45425</v>
      </c>
      <c r="E21" s="192">
        <f t="shared" si="6"/>
        <v>506</v>
      </c>
      <c r="F21" s="127">
        <f t="shared" si="1"/>
        <v>2314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118"/>
      <c r="Q21" s="66"/>
      <c r="R21" s="66"/>
      <c r="S21" s="45">
        <f t="shared" si="7"/>
        <v>506</v>
      </c>
      <c r="T21" s="74">
        <f t="shared" si="8"/>
        <v>6366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39.1</v>
      </c>
      <c r="D22" s="42">
        <f t="shared" si="5"/>
        <v>45426</v>
      </c>
      <c r="E22" s="192">
        <f t="shared" si="6"/>
        <v>506</v>
      </c>
      <c r="F22" s="127">
        <f t="shared" si="1"/>
        <v>2314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118"/>
      <c r="Q22" s="66"/>
      <c r="R22" s="66"/>
      <c r="S22" s="45">
        <f t="shared" si="7"/>
        <v>506</v>
      </c>
      <c r="T22" s="74">
        <f t="shared" si="8"/>
        <v>6872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40.1</v>
      </c>
      <c r="D23" s="42">
        <f t="shared" si="5"/>
        <v>45427</v>
      </c>
      <c r="E23" s="192">
        <f t="shared" si="6"/>
        <v>506</v>
      </c>
      <c r="F23" s="127">
        <f t="shared" si="1"/>
        <v>2314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118"/>
      <c r="Q23" s="66"/>
      <c r="R23" s="66"/>
      <c r="S23" s="45">
        <f t="shared" si="7"/>
        <v>506</v>
      </c>
      <c r="T23" s="75">
        <f t="shared" si="8"/>
        <v>7378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41.1</v>
      </c>
      <c r="D24" s="42">
        <f t="shared" si="5"/>
        <v>45428</v>
      </c>
      <c r="E24" s="192">
        <f t="shared" si="6"/>
        <v>506</v>
      </c>
      <c r="F24" s="127">
        <f t="shared" si="1"/>
        <v>2314</v>
      </c>
      <c r="G24" s="127">
        <f t="shared" si="2"/>
        <v>0</v>
      </c>
      <c r="H24" s="61"/>
      <c r="I24" s="470"/>
      <c r="J24" s="471"/>
      <c r="K24" s="62"/>
      <c r="L24" s="63">
        <v>2000</v>
      </c>
      <c r="M24" s="64"/>
      <c r="N24" s="122">
        <v>0.60729999999999995</v>
      </c>
      <c r="O24" s="121">
        <f t="shared" si="3"/>
        <v>1214.5999999999999</v>
      </c>
      <c r="P24" s="118" t="s">
        <v>214</v>
      </c>
      <c r="Q24" s="66"/>
      <c r="R24" s="66"/>
      <c r="S24" s="45">
        <f t="shared" si="7"/>
        <v>506</v>
      </c>
      <c r="T24" s="74">
        <f t="shared" si="8"/>
        <v>7884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42.1</v>
      </c>
      <c r="D25" s="42">
        <f t="shared" si="5"/>
        <v>45429</v>
      </c>
      <c r="E25" s="192">
        <f t="shared" si="6"/>
        <v>506</v>
      </c>
      <c r="F25" s="127">
        <f t="shared" si="1"/>
        <v>2314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118"/>
      <c r="Q25" s="66"/>
      <c r="R25" s="66"/>
      <c r="S25" s="45">
        <f t="shared" si="7"/>
        <v>506</v>
      </c>
      <c r="T25" s="74">
        <f t="shared" si="8"/>
        <v>8390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43.1</v>
      </c>
      <c r="D26" s="42">
        <f t="shared" si="5"/>
        <v>45430</v>
      </c>
      <c r="E26" s="192">
        <f t="shared" si="6"/>
        <v>506</v>
      </c>
      <c r="F26" s="127">
        <f t="shared" si="1"/>
        <v>2314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118"/>
      <c r="Q26" s="66"/>
      <c r="R26" s="66"/>
      <c r="S26" s="45">
        <f t="shared" si="7"/>
        <v>506</v>
      </c>
      <c r="T26" s="74">
        <f t="shared" si="8"/>
        <v>8896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44.1</v>
      </c>
      <c r="D27" s="42">
        <f t="shared" si="5"/>
        <v>45431</v>
      </c>
      <c r="E27" s="192">
        <f t="shared" si="6"/>
        <v>506</v>
      </c>
      <c r="F27" s="127">
        <f t="shared" si="1"/>
        <v>2314</v>
      </c>
      <c r="G27" s="127">
        <f t="shared" si="2"/>
        <v>5.5599999999999987</v>
      </c>
      <c r="H27" s="61">
        <v>1</v>
      </c>
      <c r="I27" s="470" t="s">
        <v>155</v>
      </c>
      <c r="J27" s="471"/>
      <c r="K27" s="62"/>
      <c r="L27" s="63"/>
      <c r="M27" s="64"/>
      <c r="N27" s="122"/>
      <c r="O27" s="121">
        <f t="shared" si="3"/>
        <v>0</v>
      </c>
      <c r="P27" s="118"/>
      <c r="Q27" s="66"/>
      <c r="R27" s="66"/>
      <c r="S27" s="45">
        <f t="shared" si="7"/>
        <v>505</v>
      </c>
      <c r="T27" s="74">
        <f t="shared" si="8"/>
        <v>9401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45.1</v>
      </c>
      <c r="D28" s="42">
        <f t="shared" si="11"/>
        <v>45432</v>
      </c>
      <c r="E28" s="192">
        <f t="shared" si="6"/>
        <v>505</v>
      </c>
      <c r="F28" s="127">
        <f t="shared" si="1"/>
        <v>2314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118"/>
      <c r="Q28" s="66"/>
      <c r="R28" s="66"/>
      <c r="S28" s="45">
        <f t="shared" si="7"/>
        <v>505</v>
      </c>
      <c r="T28" s="74">
        <f t="shared" si="8"/>
        <v>9906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46.1</v>
      </c>
      <c r="D29" s="42">
        <f t="shared" si="11"/>
        <v>45433</v>
      </c>
      <c r="E29" s="192">
        <f t="shared" si="6"/>
        <v>505</v>
      </c>
      <c r="F29" s="127">
        <f t="shared" si="1"/>
        <v>2314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118"/>
      <c r="Q29" s="66"/>
      <c r="R29" s="66"/>
      <c r="S29" s="45">
        <f t="shared" si="7"/>
        <v>505</v>
      </c>
      <c r="T29" s="74">
        <f t="shared" si="8"/>
        <v>10411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47.1</v>
      </c>
      <c r="D30" s="42">
        <f t="shared" si="11"/>
        <v>45434</v>
      </c>
      <c r="E30" s="192">
        <f t="shared" si="6"/>
        <v>505</v>
      </c>
      <c r="F30" s="127">
        <f t="shared" si="1"/>
        <v>2314</v>
      </c>
      <c r="G30" s="127">
        <f t="shared" si="2"/>
        <v>7.3599999999999977</v>
      </c>
      <c r="H30" s="61">
        <v>1</v>
      </c>
      <c r="I30" s="470" t="s">
        <v>147</v>
      </c>
      <c r="J30" s="471"/>
      <c r="K30" s="62"/>
      <c r="L30" s="63">
        <v>1000</v>
      </c>
      <c r="M30" s="64"/>
      <c r="N30" s="122">
        <v>0.60729999999999995</v>
      </c>
      <c r="O30" s="121">
        <f t="shared" si="3"/>
        <v>607.29999999999995</v>
      </c>
      <c r="P30" s="118"/>
      <c r="Q30" s="66"/>
      <c r="R30" s="66"/>
      <c r="S30" s="45">
        <f t="shared" si="7"/>
        <v>504</v>
      </c>
      <c r="T30" s="75">
        <f t="shared" si="8"/>
        <v>10915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48.1</v>
      </c>
      <c r="D31" s="42">
        <f t="shared" si="11"/>
        <v>45435</v>
      </c>
      <c r="E31" s="192">
        <f t="shared" si="6"/>
        <v>504</v>
      </c>
      <c r="F31" s="127">
        <f t="shared" si="1"/>
        <v>2314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118"/>
      <c r="Q31" s="66"/>
      <c r="R31" s="66"/>
      <c r="S31" s="45">
        <f t="shared" si="7"/>
        <v>504</v>
      </c>
      <c r="T31" s="74">
        <f t="shared" si="8"/>
        <v>11419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49.1</v>
      </c>
      <c r="D32" s="42">
        <f t="shared" si="11"/>
        <v>45436</v>
      </c>
      <c r="E32" s="192">
        <f t="shared" si="6"/>
        <v>504</v>
      </c>
      <c r="F32" s="127">
        <f t="shared" si="1"/>
        <v>2314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118"/>
      <c r="Q32" s="66"/>
      <c r="R32" s="66"/>
      <c r="S32" s="45">
        <f t="shared" si="7"/>
        <v>504</v>
      </c>
      <c r="T32" s="74">
        <f t="shared" si="8"/>
        <v>11923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50.1</v>
      </c>
      <c r="D33" s="42">
        <f t="shared" si="11"/>
        <v>45437</v>
      </c>
      <c r="E33" s="192">
        <f t="shared" si="6"/>
        <v>504</v>
      </c>
      <c r="F33" s="127">
        <f t="shared" si="1"/>
        <v>2314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118"/>
      <c r="Q33" s="66"/>
      <c r="R33" s="66"/>
      <c r="S33" s="45">
        <f t="shared" si="7"/>
        <v>504</v>
      </c>
      <c r="T33" s="74">
        <f t="shared" si="8"/>
        <v>12427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51.1</v>
      </c>
      <c r="D34" s="42">
        <f t="shared" si="11"/>
        <v>45438</v>
      </c>
      <c r="E34" s="192">
        <f t="shared" si="6"/>
        <v>504</v>
      </c>
      <c r="F34" s="127">
        <f t="shared" si="1"/>
        <v>2314</v>
      </c>
      <c r="G34" s="127">
        <f t="shared" si="2"/>
        <v>9.7599999999999962</v>
      </c>
      <c r="H34" s="61">
        <v>1</v>
      </c>
      <c r="I34" s="470" t="s">
        <v>155</v>
      </c>
      <c r="J34" s="471"/>
      <c r="K34" s="62"/>
      <c r="L34" s="63"/>
      <c r="M34" s="64">
        <v>1000</v>
      </c>
      <c r="N34" s="122">
        <v>0.4788</v>
      </c>
      <c r="O34" s="121">
        <f t="shared" si="3"/>
        <v>478.8</v>
      </c>
      <c r="P34" s="118"/>
      <c r="Q34" s="66"/>
      <c r="R34" s="66"/>
      <c r="S34" s="45">
        <f t="shared" si="7"/>
        <v>503</v>
      </c>
      <c r="T34" s="74">
        <f t="shared" si="8"/>
        <v>12930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52.1</v>
      </c>
      <c r="D35" s="42">
        <f t="shared" si="11"/>
        <v>45439</v>
      </c>
      <c r="E35" s="192">
        <f t="shared" si="6"/>
        <v>503</v>
      </c>
      <c r="F35" s="127">
        <f t="shared" si="1"/>
        <v>2314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118"/>
      <c r="Q35" s="66"/>
      <c r="R35" s="66"/>
      <c r="S35" s="45">
        <f t="shared" si="7"/>
        <v>503</v>
      </c>
      <c r="T35" s="74">
        <f t="shared" si="8"/>
        <v>13433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53.1</v>
      </c>
      <c r="D36" s="42">
        <f t="shared" si="11"/>
        <v>45440</v>
      </c>
      <c r="E36" s="192">
        <f t="shared" si="6"/>
        <v>503</v>
      </c>
      <c r="F36" s="127">
        <f t="shared" si="1"/>
        <v>2314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118"/>
      <c r="Q36" s="66"/>
      <c r="R36" s="66"/>
      <c r="S36" s="45">
        <f t="shared" si="7"/>
        <v>503</v>
      </c>
      <c r="T36" s="74">
        <f t="shared" si="8"/>
        <v>13936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54.1</v>
      </c>
      <c r="D37" s="42">
        <f t="shared" si="11"/>
        <v>45441</v>
      </c>
      <c r="E37" s="192">
        <f t="shared" si="6"/>
        <v>503</v>
      </c>
      <c r="F37" s="127">
        <f t="shared" si="1"/>
        <v>2314</v>
      </c>
      <c r="G37" s="127">
        <f t="shared" si="2"/>
        <v>0</v>
      </c>
      <c r="H37" s="61"/>
      <c r="I37" s="470"/>
      <c r="J37" s="471"/>
      <c r="K37" s="62"/>
      <c r="L37" s="63"/>
      <c r="M37" s="64">
        <v>2000</v>
      </c>
      <c r="N37" s="122">
        <v>0.4788</v>
      </c>
      <c r="O37" s="121">
        <f t="shared" si="3"/>
        <v>957.6</v>
      </c>
      <c r="P37" s="118"/>
      <c r="Q37" s="66"/>
      <c r="R37" s="66"/>
      <c r="S37" s="45">
        <f t="shared" si="7"/>
        <v>503</v>
      </c>
      <c r="T37" s="75">
        <f t="shared" si="8"/>
        <v>14439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55.1</v>
      </c>
      <c r="D38" s="42">
        <f t="shared" si="11"/>
        <v>45442</v>
      </c>
      <c r="E38" s="192">
        <f t="shared" si="6"/>
        <v>503</v>
      </c>
      <c r="F38" s="127">
        <f t="shared" si="1"/>
        <v>2314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118"/>
      <c r="Q38" s="66"/>
      <c r="R38" s="66"/>
      <c r="S38" s="45">
        <f t="shared" si="7"/>
        <v>503</v>
      </c>
      <c r="T38" s="74">
        <f t="shared" si="8"/>
        <v>14942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56.1</v>
      </c>
      <c r="D39" s="42">
        <f t="shared" si="11"/>
        <v>45443</v>
      </c>
      <c r="E39" s="192">
        <f t="shared" si="6"/>
        <v>503</v>
      </c>
      <c r="F39" s="127">
        <f t="shared" si="1"/>
        <v>2314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118"/>
      <c r="Q39" s="66"/>
      <c r="R39" s="66"/>
      <c r="S39" s="45">
        <f t="shared" si="7"/>
        <v>503</v>
      </c>
      <c r="T39" s="74">
        <f t="shared" si="8"/>
        <v>15445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57.1</v>
      </c>
      <c r="D40" s="42">
        <f t="shared" si="11"/>
        <v>45444</v>
      </c>
      <c r="E40" s="192">
        <f t="shared" si="6"/>
        <v>503</v>
      </c>
      <c r="F40" s="127">
        <f t="shared" si="1"/>
        <v>2314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118"/>
      <c r="Q40" s="66"/>
      <c r="R40" s="66"/>
      <c r="S40" s="45">
        <f t="shared" si="7"/>
        <v>503</v>
      </c>
      <c r="T40" s="74">
        <f t="shared" si="8"/>
        <v>15948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58.1</v>
      </c>
      <c r="D41" s="42">
        <f t="shared" si="11"/>
        <v>45445</v>
      </c>
      <c r="E41" s="192">
        <f t="shared" si="6"/>
        <v>503</v>
      </c>
      <c r="F41" s="127">
        <f t="shared" si="1"/>
        <v>2314</v>
      </c>
      <c r="G41" s="127">
        <f t="shared" si="2"/>
        <v>0</v>
      </c>
      <c r="H41" s="61"/>
      <c r="I41" s="470"/>
      <c r="J41" s="471"/>
      <c r="K41" s="62"/>
      <c r="L41" s="63"/>
      <c r="M41" s="64">
        <v>1500</v>
      </c>
      <c r="N41" s="122">
        <v>0.4788</v>
      </c>
      <c r="O41" s="121">
        <f t="shared" si="3"/>
        <v>718.2</v>
      </c>
      <c r="P41" s="118"/>
      <c r="Q41" s="66"/>
      <c r="R41" s="66"/>
      <c r="S41" s="45">
        <f t="shared" si="7"/>
        <v>503</v>
      </c>
      <c r="T41" s="74">
        <f t="shared" si="8"/>
        <v>16451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59.1</v>
      </c>
      <c r="D42" s="42">
        <f t="shared" si="11"/>
        <v>45446</v>
      </c>
      <c r="E42" s="192">
        <f t="shared" si="6"/>
        <v>503</v>
      </c>
      <c r="F42" s="127">
        <f t="shared" si="1"/>
        <v>2314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118"/>
      <c r="Q42" s="66"/>
      <c r="R42" s="66"/>
      <c r="S42" s="45">
        <f t="shared" si="7"/>
        <v>503</v>
      </c>
      <c r="T42" s="74">
        <f t="shared" si="8"/>
        <v>16954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60.1</v>
      </c>
      <c r="D43" s="42">
        <f t="shared" si="11"/>
        <v>45447</v>
      </c>
      <c r="E43" s="192">
        <f t="shared" si="6"/>
        <v>503</v>
      </c>
      <c r="F43" s="127">
        <f t="shared" si="1"/>
        <v>2314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118"/>
      <c r="Q43" s="66"/>
      <c r="R43" s="66"/>
      <c r="S43" s="45">
        <f t="shared" si="7"/>
        <v>503</v>
      </c>
      <c r="T43" s="74">
        <f t="shared" si="8"/>
        <v>17457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61.1</v>
      </c>
      <c r="D44" s="42">
        <f t="shared" si="13"/>
        <v>45448</v>
      </c>
      <c r="E44" s="192">
        <f t="shared" si="6"/>
        <v>503</v>
      </c>
      <c r="F44" s="127">
        <f t="shared" si="1"/>
        <v>2314</v>
      </c>
      <c r="G44" s="127">
        <f t="shared" si="2"/>
        <v>0</v>
      </c>
      <c r="H44" s="61"/>
      <c r="I44" s="470"/>
      <c r="J44" s="471"/>
      <c r="K44" s="62"/>
      <c r="L44" s="63"/>
      <c r="M44" s="64">
        <v>2700</v>
      </c>
      <c r="N44" s="122">
        <v>0.4788</v>
      </c>
      <c r="O44" s="121">
        <f t="shared" si="3"/>
        <v>1292.76</v>
      </c>
      <c r="P44" s="118"/>
      <c r="Q44" s="66"/>
      <c r="R44" s="66"/>
      <c r="S44" s="45">
        <f t="shared" si="7"/>
        <v>503</v>
      </c>
      <c r="T44" s="75">
        <f t="shared" si="8"/>
        <v>17960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62.1</v>
      </c>
      <c r="D45" s="42">
        <f t="shared" si="13"/>
        <v>45449</v>
      </c>
      <c r="E45" s="192">
        <f t="shared" si="6"/>
        <v>503</v>
      </c>
      <c r="F45" s="127">
        <f t="shared" si="1"/>
        <v>2314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118"/>
      <c r="Q45" s="66"/>
      <c r="R45" s="66"/>
      <c r="S45" s="45">
        <f t="shared" si="7"/>
        <v>503</v>
      </c>
      <c r="T45" s="74">
        <f>T44+S45</f>
        <v>18463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63.1</v>
      </c>
      <c r="D46" s="42">
        <f t="shared" si="13"/>
        <v>45450</v>
      </c>
      <c r="E46" s="192">
        <f t="shared" si="6"/>
        <v>503</v>
      </c>
      <c r="F46" s="127">
        <f t="shared" si="1"/>
        <v>2314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118"/>
      <c r="Q46" s="66"/>
      <c r="R46" s="66"/>
      <c r="S46" s="45">
        <f t="shared" si="7"/>
        <v>503</v>
      </c>
      <c r="T46" s="74">
        <f>T45+S46</f>
        <v>18966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64.099999999999994</v>
      </c>
      <c r="D47" s="42">
        <f t="shared" si="13"/>
        <v>45451</v>
      </c>
      <c r="E47" s="192">
        <f t="shared" si="6"/>
        <v>503</v>
      </c>
      <c r="F47" s="127">
        <f t="shared" si="1"/>
        <v>2314</v>
      </c>
      <c r="G47" s="127">
        <f t="shared" si="2"/>
        <v>0</v>
      </c>
      <c r="H47" s="61"/>
      <c r="I47" s="470"/>
      <c r="J47" s="471"/>
      <c r="K47" s="62"/>
      <c r="L47" s="63"/>
      <c r="M47" s="64">
        <v>1000</v>
      </c>
      <c r="N47" s="122">
        <v>0.4788</v>
      </c>
      <c r="O47" s="121">
        <f t="shared" si="3"/>
        <v>478.8</v>
      </c>
      <c r="P47" s="118"/>
      <c r="Q47" s="66"/>
      <c r="R47" s="66"/>
      <c r="S47" s="45">
        <f t="shared" si="7"/>
        <v>503</v>
      </c>
      <c r="T47" s="74">
        <f t="shared" si="8"/>
        <v>19469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65.099999999999994</v>
      </c>
      <c r="D48" s="42">
        <f t="shared" si="13"/>
        <v>45452</v>
      </c>
      <c r="E48" s="192">
        <f t="shared" si="6"/>
        <v>503</v>
      </c>
      <c r="F48" s="127">
        <f t="shared" si="1"/>
        <v>2314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118"/>
      <c r="Q48" s="66"/>
      <c r="R48" s="66"/>
      <c r="S48" s="45">
        <f t="shared" si="7"/>
        <v>503</v>
      </c>
      <c r="T48" s="74">
        <f t="shared" si="8"/>
        <v>19972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66.099999999999994</v>
      </c>
      <c r="D49" s="42">
        <f t="shared" si="13"/>
        <v>45453</v>
      </c>
      <c r="E49" s="192">
        <f t="shared" si="6"/>
        <v>14</v>
      </c>
      <c r="F49" s="127">
        <f t="shared" si="1"/>
        <v>2314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118" t="s">
        <v>213</v>
      </c>
      <c r="Q49" s="66">
        <v>489</v>
      </c>
      <c r="R49" s="66">
        <v>13838.5</v>
      </c>
      <c r="S49" s="45">
        <f t="shared" si="7"/>
        <v>14</v>
      </c>
      <c r="T49" s="74">
        <f t="shared" si="8"/>
        <v>19986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67.099999999999994</v>
      </c>
      <c r="D50" s="42">
        <f t="shared" si="13"/>
        <v>45454</v>
      </c>
      <c r="E50" s="192">
        <f t="shared" si="6"/>
        <v>0</v>
      </c>
      <c r="F50" s="127">
        <f t="shared" si="1"/>
        <v>2314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118" t="s">
        <v>119</v>
      </c>
      <c r="Q50" s="66">
        <v>14</v>
      </c>
      <c r="R50" s="66">
        <v>389</v>
      </c>
      <c r="S50" s="45">
        <f t="shared" si="7"/>
        <v>0</v>
      </c>
      <c r="T50" s="74">
        <f t="shared" si="8"/>
        <v>19986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68.099999999999994</v>
      </c>
      <c r="D51" s="42">
        <f t="shared" si="13"/>
        <v>45455</v>
      </c>
      <c r="E51" s="192">
        <f t="shared" si="6"/>
        <v>0</v>
      </c>
      <c r="F51" s="127">
        <f t="shared" si="1"/>
        <v>2314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118"/>
      <c r="Q51" s="66"/>
      <c r="R51" s="66"/>
      <c r="S51" s="45">
        <f t="shared" si="7"/>
        <v>0</v>
      </c>
      <c r="T51" s="75">
        <f t="shared" si="8"/>
        <v>19986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69.099999999999994</v>
      </c>
      <c r="D52" s="42">
        <f t="shared" si="13"/>
        <v>45456</v>
      </c>
      <c r="E52" s="192">
        <f t="shared" si="6"/>
        <v>0</v>
      </c>
      <c r="F52" s="127">
        <f t="shared" si="1"/>
        <v>2314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118"/>
      <c r="Q52" s="66"/>
      <c r="R52" s="66"/>
      <c r="S52" s="45">
        <f t="shared" si="7"/>
        <v>0</v>
      </c>
      <c r="T52" s="74">
        <f>T51+S52</f>
        <v>19986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70.099999999999994</v>
      </c>
      <c r="D53" s="42">
        <f t="shared" si="13"/>
        <v>45457</v>
      </c>
      <c r="E53" s="192">
        <f t="shared" si="6"/>
        <v>0</v>
      </c>
      <c r="F53" s="127">
        <f t="shared" si="1"/>
        <v>2314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118"/>
      <c r="Q53" s="66"/>
      <c r="R53" s="66"/>
      <c r="S53" s="45">
        <f t="shared" si="7"/>
        <v>0</v>
      </c>
      <c r="T53" s="74">
        <f>T52+S53</f>
        <v>19986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71.099999999999994</v>
      </c>
      <c r="D54" s="42">
        <f t="shared" si="13"/>
        <v>45458</v>
      </c>
      <c r="E54" s="192">
        <f t="shared" si="6"/>
        <v>0</v>
      </c>
      <c r="F54" s="127">
        <f t="shared" si="1"/>
        <v>2314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118"/>
      <c r="Q54" s="66"/>
      <c r="R54" s="66"/>
      <c r="S54" s="45">
        <f t="shared" si="7"/>
        <v>0</v>
      </c>
      <c r="T54" s="74">
        <f>T53+S54</f>
        <v>19986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72.099999999999994</v>
      </c>
      <c r="D55" s="42">
        <f t="shared" si="13"/>
        <v>45459</v>
      </c>
      <c r="E55" s="192">
        <f t="shared" si="6"/>
        <v>0</v>
      </c>
      <c r="F55" s="127">
        <f t="shared" si="1"/>
        <v>2314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118"/>
      <c r="Q55" s="66"/>
      <c r="R55" s="66"/>
      <c r="S55" s="45">
        <f t="shared" si="7"/>
        <v>0</v>
      </c>
      <c r="T55" s="74">
        <f t="shared" ref="T55:T59" si="14">T54+S55</f>
        <v>19986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73.099999999999994</v>
      </c>
      <c r="D56" s="42">
        <f t="shared" si="13"/>
        <v>45460</v>
      </c>
      <c r="E56" s="192">
        <f t="shared" si="6"/>
        <v>0</v>
      </c>
      <c r="F56" s="127">
        <f t="shared" si="1"/>
        <v>2314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118"/>
      <c r="Q56" s="66"/>
      <c r="R56" s="66"/>
      <c r="S56" s="45">
        <f t="shared" si="7"/>
        <v>0</v>
      </c>
      <c r="T56" s="74">
        <f t="shared" si="14"/>
        <v>19986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74.099999999999994</v>
      </c>
      <c r="D57" s="42">
        <f t="shared" si="13"/>
        <v>45461</v>
      </c>
      <c r="E57" s="192">
        <f>E56-H56-Q57</f>
        <v>0</v>
      </c>
      <c r="F57" s="127">
        <f t="shared" si="1"/>
        <v>2314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118"/>
      <c r="Q57" s="66"/>
      <c r="R57" s="66"/>
      <c r="S57" s="45">
        <f t="shared" si="7"/>
        <v>0</v>
      </c>
      <c r="T57" s="74">
        <f t="shared" si="14"/>
        <v>19986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75.099999999999994</v>
      </c>
      <c r="D58" s="44">
        <f t="shared" si="13"/>
        <v>45462</v>
      </c>
      <c r="E58" s="192">
        <f>E57-H57-Q58</f>
        <v>0</v>
      </c>
      <c r="F58" s="127">
        <f t="shared" si="1"/>
        <v>2314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133"/>
      <c r="Q58" s="72"/>
      <c r="R58" s="72"/>
      <c r="S58" s="45">
        <f t="shared" si="7"/>
        <v>0</v>
      </c>
      <c r="T58" s="76">
        <f t="shared" si="14"/>
        <v>19986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25.779999999999994</v>
      </c>
      <c r="H59" s="46">
        <f>SUM(H10:H58)</f>
        <v>6</v>
      </c>
      <c r="I59" s="485"/>
      <c r="J59" s="486"/>
      <c r="K59" s="480">
        <f>SUM(K10:M58)</f>
        <v>16600</v>
      </c>
      <c r="L59" s="481"/>
      <c r="M59" s="482"/>
      <c r="N59" s="120"/>
      <c r="O59" s="120">
        <f>SUM(O10:O58)</f>
        <v>9252.3599999999988</v>
      </c>
      <c r="P59" s="47"/>
      <c r="Q59" s="48">
        <f>SUM(Q10:Q58)</f>
        <v>591</v>
      </c>
      <c r="R59" s="48">
        <f>SUM(R10:R58)</f>
        <v>14913.5</v>
      </c>
      <c r="S59" s="49"/>
      <c r="T59" s="77">
        <f t="shared" si="14"/>
        <v>19986</v>
      </c>
      <c r="U59" s="78"/>
      <c r="V59" s="78"/>
      <c r="W59" s="151"/>
      <c r="X59" s="152"/>
      <c r="Y59" s="154">
        <f>SUM(Y10:Y30)</f>
        <v>264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6400-000000000000}">
      <formula1>$AA$10:$AA$25</formula1>
    </dataValidation>
  </dataValidation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tabColor rgb="FF00B050"/>
  </sheetPr>
  <dimension ref="A1:AL101"/>
  <sheetViews>
    <sheetView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2413</v>
      </c>
      <c r="E2" s="445"/>
      <c r="F2" s="446"/>
      <c r="G2" s="139"/>
      <c r="H2" s="413" t="s">
        <v>2</v>
      </c>
      <c r="I2" s="414"/>
      <c r="J2" s="442">
        <v>655</v>
      </c>
      <c r="K2" s="443"/>
      <c r="L2" s="29" t="s">
        <v>3</v>
      </c>
      <c r="M2" s="165">
        <f>T59</f>
        <v>21252</v>
      </c>
      <c r="N2" s="29" t="s">
        <v>14</v>
      </c>
      <c r="O2" s="181">
        <f>K59</f>
        <v>18000</v>
      </c>
      <c r="P2" s="29" t="s">
        <v>40</v>
      </c>
      <c r="Q2" s="53"/>
      <c r="R2" s="186" t="s">
        <v>236</v>
      </c>
      <c r="S2" s="160">
        <f>Y59</f>
        <v>581.02</v>
      </c>
      <c r="AB2">
        <f>SUM(H10:H20)</f>
        <v>5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140"/>
      <c r="H3" s="392" t="s">
        <v>4</v>
      </c>
      <c r="I3" s="393"/>
      <c r="J3" s="440">
        <v>4600</v>
      </c>
      <c r="K3" s="441"/>
      <c r="L3" s="28" t="s">
        <v>113</v>
      </c>
      <c r="M3" s="166">
        <f>J3/J2</f>
        <v>7.0229007633587788</v>
      </c>
      <c r="N3" s="171" t="s">
        <v>15</v>
      </c>
      <c r="O3" s="182">
        <f>(O2/(J7-J3))</f>
        <v>1.5381328775902585</v>
      </c>
      <c r="P3" s="171" t="s">
        <v>41</v>
      </c>
      <c r="Q3" s="54"/>
      <c r="R3" s="187" t="s">
        <v>237</v>
      </c>
      <c r="S3" s="161">
        <f>G59</f>
        <v>64.16</v>
      </c>
    </row>
    <row r="4" spans="1:38" ht="18.75" x14ac:dyDescent="0.3">
      <c r="A4" s="387" t="s">
        <v>5</v>
      </c>
      <c r="B4" s="388"/>
      <c r="C4" s="389"/>
      <c r="D4" s="436">
        <v>45407</v>
      </c>
      <c r="E4" s="437"/>
      <c r="F4" s="438"/>
      <c r="G4" s="138"/>
      <c r="H4" s="433" t="s">
        <v>6</v>
      </c>
      <c r="I4" s="434"/>
      <c r="J4" s="395">
        <f>H59</f>
        <v>10</v>
      </c>
      <c r="K4" s="435"/>
      <c r="L4" s="30" t="s">
        <v>7</v>
      </c>
      <c r="M4" s="167">
        <f>(SUM(H10:H20)/J2)+(SUM(H21:H58)/(J2-J5-AB2))</f>
        <v>1.7418323598392613E-2</v>
      </c>
      <c r="N4" s="175" t="s">
        <v>111</v>
      </c>
      <c r="O4" s="183">
        <f>O59</f>
        <v>10210.299999999999</v>
      </c>
      <c r="P4" s="172" t="s">
        <v>39</v>
      </c>
      <c r="Q4" s="54"/>
      <c r="R4" s="187" t="s">
        <v>242</v>
      </c>
      <c r="S4" s="161">
        <f>O2-S3-S2</f>
        <v>17354.82</v>
      </c>
    </row>
    <row r="5" spans="1:38" ht="18.75" x14ac:dyDescent="0.3">
      <c r="A5" s="387" t="s">
        <v>8</v>
      </c>
      <c r="B5" s="388"/>
      <c r="C5" s="389"/>
      <c r="D5" s="436">
        <v>45446</v>
      </c>
      <c r="E5" s="437"/>
      <c r="F5" s="438"/>
      <c r="G5" s="138"/>
      <c r="H5" s="433" t="s">
        <v>106</v>
      </c>
      <c r="I5" s="434"/>
      <c r="J5" s="395">
        <f>SUM(Q10:Q25)</f>
        <v>139</v>
      </c>
      <c r="K5" s="435"/>
      <c r="L5" s="30" t="s">
        <v>10</v>
      </c>
      <c r="M5" s="168">
        <f>((J7-J3)/M2)*1000</f>
        <v>550.65405608883862</v>
      </c>
      <c r="N5" s="173" t="s">
        <v>112</v>
      </c>
      <c r="O5" s="184">
        <f>O4/(J7-J3)</f>
        <v>0.87248878444776756</v>
      </c>
      <c r="P5" s="173" t="s">
        <v>42</v>
      </c>
      <c r="Q5" s="54"/>
      <c r="R5" s="187" t="s">
        <v>238</v>
      </c>
      <c r="S5" s="161">
        <f>S4/J6</f>
        <v>34.298063241106718</v>
      </c>
    </row>
    <row r="6" spans="1:38" ht="18.75" x14ac:dyDescent="0.3">
      <c r="A6" s="387" t="s">
        <v>11</v>
      </c>
      <c r="B6" s="388"/>
      <c r="C6" s="389"/>
      <c r="D6" s="447">
        <v>28.7</v>
      </c>
      <c r="E6" s="448"/>
      <c r="F6" s="449"/>
      <c r="G6" s="140"/>
      <c r="H6" s="433" t="s">
        <v>107</v>
      </c>
      <c r="I6" s="434"/>
      <c r="J6" s="395">
        <f>Q59-J5</f>
        <v>506</v>
      </c>
      <c r="K6" s="435"/>
      <c r="L6" s="28" t="s">
        <v>109</v>
      </c>
      <c r="M6" s="169">
        <f>SUM(R40:R58)/SUM(Q40:Q58)</f>
        <v>29.874505928853754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67.7</v>
      </c>
      <c r="E7" s="464"/>
      <c r="F7" s="465"/>
      <c r="G7" s="141"/>
      <c r="H7" s="459" t="s">
        <v>12</v>
      </c>
      <c r="I7" s="460"/>
      <c r="J7" s="461">
        <f>R59</f>
        <v>16302.5</v>
      </c>
      <c r="K7" s="462"/>
      <c r="L7" s="31" t="s">
        <v>110</v>
      </c>
      <c r="M7" s="170">
        <f>SUM(R10:R25)/SUM(Q10:Q25)</f>
        <v>8.5323741007194247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28.7</v>
      </c>
      <c r="D10" s="41">
        <f>D4</f>
        <v>45407</v>
      </c>
      <c r="E10" s="192">
        <f>J2</f>
        <v>655</v>
      </c>
      <c r="F10" s="127">
        <f>D$2</f>
        <v>2413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0.69650000000000001</v>
      </c>
      <c r="O10" s="121">
        <f>SUM(K10:M10)*N10</f>
        <v>1393</v>
      </c>
      <c r="P10" s="119" t="s">
        <v>173</v>
      </c>
      <c r="Q10" s="60"/>
      <c r="R10" s="60"/>
      <c r="S10" s="45">
        <f>E10-H10-Q10</f>
        <v>655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29.7</v>
      </c>
      <c r="D11" s="42">
        <f>D10+1</f>
        <v>45408</v>
      </c>
      <c r="E11" s="192">
        <f>E10-H10-Q11</f>
        <v>655</v>
      </c>
      <c r="F11" s="127">
        <f t="shared" ref="F11:F58" si="1">D$2</f>
        <v>2413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/>
      <c r="Q11" s="66"/>
      <c r="R11" s="66"/>
      <c r="S11" s="45">
        <f>S10-H11-Q11</f>
        <v>655</v>
      </c>
      <c r="T11" s="74">
        <f>T10+S11</f>
        <v>655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30.7</v>
      </c>
      <c r="D12" s="42">
        <f t="shared" si="5"/>
        <v>45409</v>
      </c>
      <c r="E12" s="192">
        <f t="shared" ref="E12:E56" si="6">E11-H11-Q12</f>
        <v>655</v>
      </c>
      <c r="F12" s="127">
        <f t="shared" si="1"/>
        <v>2413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118"/>
      <c r="Q12" s="66"/>
      <c r="R12" s="66"/>
      <c r="S12" s="45">
        <f t="shared" ref="S12:S58" si="7">S11-H12-Q12</f>
        <v>655</v>
      </c>
      <c r="T12" s="74">
        <f t="shared" ref="T12:T51" si="8">T11+S12</f>
        <v>1310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31.7</v>
      </c>
      <c r="D13" s="42">
        <f t="shared" si="5"/>
        <v>45410</v>
      </c>
      <c r="E13" s="192">
        <f t="shared" si="6"/>
        <v>655</v>
      </c>
      <c r="F13" s="127">
        <f t="shared" si="1"/>
        <v>2413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/>
      <c r="Q13" s="66"/>
      <c r="R13" s="66"/>
      <c r="S13" s="45">
        <f>S12-H13-Q13</f>
        <v>655</v>
      </c>
      <c r="T13" s="74">
        <f t="shared" si="8"/>
        <v>1965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32.700000000000003</v>
      </c>
      <c r="D14" s="42">
        <f t="shared" si="5"/>
        <v>45411</v>
      </c>
      <c r="E14" s="192">
        <f t="shared" si="6"/>
        <v>655</v>
      </c>
      <c r="F14" s="127">
        <f t="shared" si="1"/>
        <v>2413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/>
      <c r="Q14" s="66"/>
      <c r="R14" s="66"/>
      <c r="S14" s="45">
        <f t="shared" si="7"/>
        <v>655</v>
      </c>
      <c r="T14" s="74">
        <f t="shared" si="8"/>
        <v>2620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33.700000000000003</v>
      </c>
      <c r="D15" s="42">
        <f t="shared" si="5"/>
        <v>45412</v>
      </c>
      <c r="E15" s="192">
        <f>E14-H14-Q15</f>
        <v>655</v>
      </c>
      <c r="F15" s="127">
        <f t="shared" si="1"/>
        <v>2413</v>
      </c>
      <c r="G15" s="127">
        <f t="shared" si="2"/>
        <v>2.8000000000000003</v>
      </c>
      <c r="H15" s="61">
        <v>2</v>
      </c>
      <c r="I15" s="470" t="s">
        <v>151</v>
      </c>
      <c r="J15" s="471"/>
      <c r="K15" s="62"/>
      <c r="L15" s="63"/>
      <c r="M15" s="64"/>
      <c r="N15" s="122"/>
      <c r="O15" s="121">
        <f t="shared" si="3"/>
        <v>0</v>
      </c>
      <c r="P15" s="118"/>
      <c r="Q15" s="66"/>
      <c r="R15" s="66"/>
      <c r="S15" s="45">
        <f t="shared" si="7"/>
        <v>653</v>
      </c>
      <c r="T15" s="74">
        <f t="shared" si="8"/>
        <v>3273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34.700000000000003</v>
      </c>
      <c r="D16" s="42">
        <f t="shared" si="5"/>
        <v>45413</v>
      </c>
      <c r="E16" s="192">
        <f t="shared" si="6"/>
        <v>653</v>
      </c>
      <c r="F16" s="127">
        <f t="shared" si="1"/>
        <v>2413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118"/>
      <c r="Q16" s="66"/>
      <c r="R16" s="66"/>
      <c r="S16" s="45">
        <f t="shared" si="7"/>
        <v>653</v>
      </c>
      <c r="T16" s="75">
        <f t="shared" si="8"/>
        <v>3926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35.700000000000003</v>
      </c>
      <c r="D17" s="42">
        <f t="shared" si="5"/>
        <v>45414</v>
      </c>
      <c r="E17" s="192">
        <f t="shared" si="6"/>
        <v>653</v>
      </c>
      <c r="F17" s="127">
        <f t="shared" si="1"/>
        <v>2413</v>
      </c>
      <c r="G17" s="127">
        <f t="shared" si="2"/>
        <v>2</v>
      </c>
      <c r="H17" s="61">
        <v>1</v>
      </c>
      <c r="I17" s="470" t="s">
        <v>151</v>
      </c>
      <c r="J17" s="471"/>
      <c r="K17" s="62"/>
      <c r="L17" s="63"/>
      <c r="M17" s="64"/>
      <c r="N17" s="122"/>
      <c r="O17" s="121">
        <f t="shared" si="3"/>
        <v>0</v>
      </c>
      <c r="P17" s="118"/>
      <c r="Q17" s="66"/>
      <c r="R17" s="66"/>
      <c r="S17" s="45">
        <f t="shared" si="7"/>
        <v>652</v>
      </c>
      <c r="T17" s="74">
        <f t="shared" si="8"/>
        <v>4578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36.700000000000003</v>
      </c>
      <c r="D18" s="42">
        <f t="shared" si="5"/>
        <v>45415</v>
      </c>
      <c r="E18" s="192">
        <f>E17-H17-Q18</f>
        <v>652</v>
      </c>
      <c r="F18" s="127">
        <f t="shared" si="1"/>
        <v>2413</v>
      </c>
      <c r="G18" s="127">
        <f t="shared" si="2"/>
        <v>0</v>
      </c>
      <c r="H18" s="61"/>
      <c r="I18" s="470"/>
      <c r="J18" s="471"/>
      <c r="K18" s="62"/>
      <c r="L18" s="63">
        <v>3000</v>
      </c>
      <c r="M18" s="64"/>
      <c r="N18" s="122">
        <v>0.60729999999999995</v>
      </c>
      <c r="O18" s="121">
        <f t="shared" si="3"/>
        <v>1821.8999999999999</v>
      </c>
      <c r="P18" s="118"/>
      <c r="Q18" s="66"/>
      <c r="R18" s="66"/>
      <c r="S18" s="45">
        <f t="shared" si="7"/>
        <v>652</v>
      </c>
      <c r="T18" s="74">
        <f t="shared" si="8"/>
        <v>5230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37.700000000000003</v>
      </c>
      <c r="D19" s="42">
        <f t="shared" si="5"/>
        <v>45416</v>
      </c>
      <c r="E19" s="192">
        <f t="shared" si="6"/>
        <v>652</v>
      </c>
      <c r="F19" s="127">
        <f t="shared" si="1"/>
        <v>2413</v>
      </c>
      <c r="G19" s="127">
        <f t="shared" si="2"/>
        <v>5.1999999999999993</v>
      </c>
      <c r="H19" s="61">
        <v>2</v>
      </c>
      <c r="I19" s="470" t="s">
        <v>159</v>
      </c>
      <c r="J19" s="471"/>
      <c r="K19" s="62"/>
      <c r="L19" s="63"/>
      <c r="M19" s="64"/>
      <c r="N19" s="122"/>
      <c r="O19" s="121">
        <f t="shared" si="3"/>
        <v>0</v>
      </c>
      <c r="P19" s="118" t="s">
        <v>210</v>
      </c>
      <c r="Q19" s="66"/>
      <c r="R19" s="66"/>
      <c r="S19" s="45">
        <f t="shared" si="7"/>
        <v>650</v>
      </c>
      <c r="T19" s="74">
        <f t="shared" si="8"/>
        <v>5880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38.700000000000003</v>
      </c>
      <c r="D20" s="42">
        <f t="shared" si="5"/>
        <v>45417</v>
      </c>
      <c r="E20" s="192">
        <f t="shared" si="6"/>
        <v>650</v>
      </c>
      <c r="F20" s="127">
        <f t="shared" si="1"/>
        <v>2413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118"/>
      <c r="Q20" s="66"/>
      <c r="R20" s="66"/>
      <c r="S20" s="45">
        <f t="shared" si="7"/>
        <v>650</v>
      </c>
      <c r="T20" s="74">
        <f t="shared" si="8"/>
        <v>6530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39.700000000000003</v>
      </c>
      <c r="D21" s="42">
        <f t="shared" si="5"/>
        <v>45418</v>
      </c>
      <c r="E21" s="192">
        <f t="shared" si="6"/>
        <v>511</v>
      </c>
      <c r="F21" s="127">
        <f t="shared" si="1"/>
        <v>2413</v>
      </c>
      <c r="G21" s="127">
        <f t="shared" si="2"/>
        <v>3.2799999999999994</v>
      </c>
      <c r="H21" s="61">
        <v>1</v>
      </c>
      <c r="I21" s="470" t="s">
        <v>151</v>
      </c>
      <c r="J21" s="471"/>
      <c r="K21" s="62"/>
      <c r="L21" s="63">
        <v>1000</v>
      </c>
      <c r="M21" s="64"/>
      <c r="N21" s="122">
        <v>0.60729999999999995</v>
      </c>
      <c r="O21" s="121">
        <f t="shared" si="3"/>
        <v>607.29999999999995</v>
      </c>
      <c r="P21" s="118" t="s">
        <v>195</v>
      </c>
      <c r="Q21" s="66">
        <v>139</v>
      </c>
      <c r="R21" s="66">
        <v>1186</v>
      </c>
      <c r="S21" s="45">
        <f t="shared" si="7"/>
        <v>510</v>
      </c>
      <c r="T21" s="74">
        <f t="shared" si="8"/>
        <v>7040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581.02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40.700000000000003</v>
      </c>
      <c r="D22" s="42">
        <f t="shared" si="5"/>
        <v>45419</v>
      </c>
      <c r="E22" s="192">
        <f t="shared" si="6"/>
        <v>510</v>
      </c>
      <c r="F22" s="127">
        <f t="shared" si="1"/>
        <v>2413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118"/>
      <c r="Q22" s="66"/>
      <c r="R22" s="66"/>
      <c r="S22" s="45">
        <f t="shared" si="7"/>
        <v>510</v>
      </c>
      <c r="T22" s="74">
        <f t="shared" si="8"/>
        <v>7550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41.7</v>
      </c>
      <c r="D23" s="42">
        <f t="shared" si="5"/>
        <v>45420</v>
      </c>
      <c r="E23" s="192">
        <f t="shared" si="6"/>
        <v>510</v>
      </c>
      <c r="F23" s="127">
        <f t="shared" si="1"/>
        <v>2413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118"/>
      <c r="Q23" s="66"/>
      <c r="R23" s="66"/>
      <c r="S23" s="45">
        <f t="shared" si="7"/>
        <v>510</v>
      </c>
      <c r="T23" s="75">
        <f t="shared" si="8"/>
        <v>8060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42.7</v>
      </c>
      <c r="D24" s="42">
        <f t="shared" si="5"/>
        <v>45421</v>
      </c>
      <c r="E24" s="192">
        <f t="shared" si="6"/>
        <v>510</v>
      </c>
      <c r="F24" s="127">
        <f t="shared" si="1"/>
        <v>2413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118"/>
      <c r="Q24" s="66"/>
      <c r="R24" s="66"/>
      <c r="S24" s="45">
        <f t="shared" si="7"/>
        <v>510</v>
      </c>
      <c r="T24" s="74">
        <f t="shared" si="8"/>
        <v>8570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43.7</v>
      </c>
      <c r="D25" s="42">
        <f t="shared" si="5"/>
        <v>45422</v>
      </c>
      <c r="E25" s="192">
        <f t="shared" si="6"/>
        <v>510</v>
      </c>
      <c r="F25" s="127">
        <f t="shared" si="1"/>
        <v>2413</v>
      </c>
      <c r="G25" s="127">
        <f t="shared" si="2"/>
        <v>4.7999999999999989</v>
      </c>
      <c r="H25" s="61">
        <v>1</v>
      </c>
      <c r="I25" s="470" t="s">
        <v>151</v>
      </c>
      <c r="J25" s="471"/>
      <c r="K25" s="62"/>
      <c r="L25" s="63">
        <v>2000</v>
      </c>
      <c r="M25" s="64"/>
      <c r="N25" s="122">
        <v>0.60729999999999995</v>
      </c>
      <c r="O25" s="121">
        <f t="shared" si="3"/>
        <v>1214.5999999999999</v>
      </c>
      <c r="P25" s="118"/>
      <c r="Q25" s="66"/>
      <c r="R25" s="66"/>
      <c r="S25" s="45">
        <f t="shared" si="7"/>
        <v>509</v>
      </c>
      <c r="T25" s="74">
        <f t="shared" si="8"/>
        <v>9079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44.7</v>
      </c>
      <c r="D26" s="42">
        <f t="shared" si="5"/>
        <v>45423</v>
      </c>
      <c r="E26" s="192">
        <f t="shared" si="6"/>
        <v>509</v>
      </c>
      <c r="F26" s="127">
        <f t="shared" si="1"/>
        <v>2413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118"/>
      <c r="Q26" s="66"/>
      <c r="R26" s="66"/>
      <c r="S26" s="45">
        <f t="shared" si="7"/>
        <v>509</v>
      </c>
      <c r="T26" s="74">
        <f t="shared" si="8"/>
        <v>9588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45.7</v>
      </c>
      <c r="D27" s="42">
        <f t="shared" si="5"/>
        <v>45424</v>
      </c>
      <c r="E27" s="192">
        <f t="shared" si="6"/>
        <v>509</v>
      </c>
      <c r="F27" s="127">
        <f t="shared" si="1"/>
        <v>2413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118"/>
      <c r="Q27" s="66"/>
      <c r="R27" s="66"/>
      <c r="S27" s="45">
        <f t="shared" si="7"/>
        <v>509</v>
      </c>
      <c r="T27" s="74">
        <f t="shared" si="8"/>
        <v>10097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46.7</v>
      </c>
      <c r="D28" s="42">
        <f t="shared" si="11"/>
        <v>45425</v>
      </c>
      <c r="E28" s="192">
        <f t="shared" si="6"/>
        <v>509</v>
      </c>
      <c r="F28" s="127">
        <f t="shared" si="1"/>
        <v>2413</v>
      </c>
      <c r="G28" s="127">
        <f t="shared" si="2"/>
        <v>0</v>
      </c>
      <c r="H28" s="61"/>
      <c r="I28" s="470"/>
      <c r="J28" s="471"/>
      <c r="K28" s="62"/>
      <c r="L28" s="63">
        <v>2000</v>
      </c>
      <c r="M28" s="64"/>
      <c r="N28" s="122">
        <v>0.60729999999999995</v>
      </c>
      <c r="O28" s="121">
        <f t="shared" si="3"/>
        <v>1214.5999999999999</v>
      </c>
      <c r="P28" s="118"/>
      <c r="Q28" s="66"/>
      <c r="R28" s="66"/>
      <c r="S28" s="45">
        <f t="shared" si="7"/>
        <v>509</v>
      </c>
      <c r="T28" s="74">
        <f t="shared" si="8"/>
        <v>10606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47.7</v>
      </c>
      <c r="D29" s="42">
        <f t="shared" si="11"/>
        <v>45426</v>
      </c>
      <c r="E29" s="192">
        <f t="shared" si="6"/>
        <v>509</v>
      </c>
      <c r="F29" s="127">
        <f t="shared" si="1"/>
        <v>2413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118"/>
      <c r="Q29" s="66"/>
      <c r="R29" s="66"/>
      <c r="S29" s="45">
        <f t="shared" si="7"/>
        <v>509</v>
      </c>
      <c r="T29" s="74">
        <f t="shared" si="8"/>
        <v>11115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48.7</v>
      </c>
      <c r="D30" s="42">
        <f t="shared" si="11"/>
        <v>45427</v>
      </c>
      <c r="E30" s="192">
        <f t="shared" si="6"/>
        <v>509</v>
      </c>
      <c r="F30" s="127">
        <f t="shared" si="1"/>
        <v>2413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118"/>
      <c r="Q30" s="66"/>
      <c r="R30" s="66"/>
      <c r="S30" s="45">
        <f t="shared" si="7"/>
        <v>509</v>
      </c>
      <c r="T30" s="75">
        <f t="shared" si="8"/>
        <v>11624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49.7</v>
      </c>
      <c r="D31" s="42">
        <f t="shared" si="11"/>
        <v>45428</v>
      </c>
      <c r="E31" s="192">
        <f t="shared" si="6"/>
        <v>509</v>
      </c>
      <c r="F31" s="127">
        <f t="shared" si="1"/>
        <v>2413</v>
      </c>
      <c r="G31" s="127">
        <f t="shared" si="2"/>
        <v>0</v>
      </c>
      <c r="H31" s="61"/>
      <c r="I31" s="470"/>
      <c r="J31" s="471"/>
      <c r="K31" s="62"/>
      <c r="L31" s="63">
        <v>1000</v>
      </c>
      <c r="M31" s="64"/>
      <c r="N31" s="122">
        <v>0.60729999999999995</v>
      </c>
      <c r="O31" s="121">
        <f t="shared" si="3"/>
        <v>607.29999999999995</v>
      </c>
      <c r="P31" s="118"/>
      <c r="Q31" s="66"/>
      <c r="R31" s="66"/>
      <c r="S31" s="45">
        <f t="shared" si="7"/>
        <v>509</v>
      </c>
      <c r="T31" s="74">
        <f t="shared" si="8"/>
        <v>12133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50.7</v>
      </c>
      <c r="D32" s="42">
        <f t="shared" si="11"/>
        <v>45429</v>
      </c>
      <c r="E32" s="192">
        <f t="shared" si="6"/>
        <v>509</v>
      </c>
      <c r="F32" s="127">
        <f t="shared" si="1"/>
        <v>2413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118"/>
      <c r="Q32" s="66"/>
      <c r="R32" s="66"/>
      <c r="S32" s="45">
        <f t="shared" si="7"/>
        <v>509</v>
      </c>
      <c r="T32" s="74">
        <f t="shared" si="8"/>
        <v>12642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51.7</v>
      </c>
      <c r="D33" s="42">
        <f t="shared" si="11"/>
        <v>45430</v>
      </c>
      <c r="E33" s="192">
        <f t="shared" si="6"/>
        <v>509</v>
      </c>
      <c r="F33" s="127">
        <f t="shared" si="1"/>
        <v>2413</v>
      </c>
      <c r="G33" s="127">
        <f t="shared" si="2"/>
        <v>9.1599999999999966</v>
      </c>
      <c r="H33" s="61">
        <v>1</v>
      </c>
      <c r="I33" s="470" t="s">
        <v>147</v>
      </c>
      <c r="J33" s="471"/>
      <c r="K33" s="62"/>
      <c r="L33" s="63"/>
      <c r="M33" s="64"/>
      <c r="N33" s="122"/>
      <c r="O33" s="121">
        <f t="shared" si="3"/>
        <v>0</v>
      </c>
      <c r="P33" s="118"/>
      <c r="Q33" s="66"/>
      <c r="R33" s="66"/>
      <c r="S33" s="45">
        <f t="shared" si="7"/>
        <v>508</v>
      </c>
      <c r="T33" s="74">
        <f t="shared" si="8"/>
        <v>13150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52.7</v>
      </c>
      <c r="D34" s="42">
        <f t="shared" si="11"/>
        <v>45431</v>
      </c>
      <c r="E34" s="192">
        <f t="shared" si="6"/>
        <v>508</v>
      </c>
      <c r="F34" s="127">
        <f t="shared" si="1"/>
        <v>2413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118"/>
      <c r="Q34" s="66"/>
      <c r="R34" s="66"/>
      <c r="S34" s="45">
        <f t="shared" si="7"/>
        <v>508</v>
      </c>
      <c r="T34" s="74">
        <f t="shared" si="8"/>
        <v>13658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53.7</v>
      </c>
      <c r="D35" s="42">
        <f t="shared" si="11"/>
        <v>45432</v>
      </c>
      <c r="E35" s="192">
        <f t="shared" si="6"/>
        <v>508</v>
      </c>
      <c r="F35" s="127">
        <f t="shared" si="1"/>
        <v>2413</v>
      </c>
      <c r="G35" s="127">
        <f t="shared" si="2"/>
        <v>0</v>
      </c>
      <c r="H35" s="61"/>
      <c r="I35" s="470"/>
      <c r="J35" s="471"/>
      <c r="K35" s="62"/>
      <c r="L35" s="63"/>
      <c r="M35" s="64">
        <v>2000</v>
      </c>
      <c r="N35" s="122">
        <v>0.4788</v>
      </c>
      <c r="O35" s="121">
        <f t="shared" si="3"/>
        <v>957.6</v>
      </c>
      <c r="P35" s="118"/>
      <c r="Q35" s="66"/>
      <c r="R35" s="66"/>
      <c r="S35" s="45">
        <f t="shared" si="7"/>
        <v>508</v>
      </c>
      <c r="T35" s="74">
        <f t="shared" si="8"/>
        <v>14166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54.7</v>
      </c>
      <c r="D36" s="42">
        <f t="shared" si="11"/>
        <v>45433</v>
      </c>
      <c r="E36" s="192">
        <f t="shared" si="6"/>
        <v>508</v>
      </c>
      <c r="F36" s="127">
        <f t="shared" si="1"/>
        <v>2413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118"/>
      <c r="Q36" s="66"/>
      <c r="R36" s="66"/>
      <c r="S36" s="45">
        <f t="shared" si="7"/>
        <v>508</v>
      </c>
      <c r="T36" s="74">
        <f t="shared" si="8"/>
        <v>14674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55.7</v>
      </c>
      <c r="D37" s="42">
        <f t="shared" si="11"/>
        <v>45434</v>
      </c>
      <c r="E37" s="192">
        <f t="shared" si="6"/>
        <v>508</v>
      </c>
      <c r="F37" s="127">
        <f t="shared" si="1"/>
        <v>2413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118"/>
      <c r="Q37" s="66"/>
      <c r="R37" s="66"/>
      <c r="S37" s="45">
        <f t="shared" si="7"/>
        <v>508</v>
      </c>
      <c r="T37" s="75">
        <f t="shared" si="8"/>
        <v>15182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56.7</v>
      </c>
      <c r="D38" s="42">
        <f t="shared" si="11"/>
        <v>45435</v>
      </c>
      <c r="E38" s="192">
        <f t="shared" si="6"/>
        <v>508</v>
      </c>
      <c r="F38" s="127">
        <f t="shared" si="1"/>
        <v>2413</v>
      </c>
      <c r="G38" s="127">
        <f t="shared" si="2"/>
        <v>0</v>
      </c>
      <c r="H38" s="61"/>
      <c r="I38" s="470"/>
      <c r="J38" s="471"/>
      <c r="K38" s="62"/>
      <c r="L38" s="63"/>
      <c r="M38" s="64">
        <v>1500</v>
      </c>
      <c r="N38" s="122">
        <v>0.4788</v>
      </c>
      <c r="O38" s="121">
        <f t="shared" si="3"/>
        <v>718.2</v>
      </c>
      <c r="P38" s="118"/>
      <c r="Q38" s="66"/>
      <c r="R38" s="66"/>
      <c r="S38" s="45">
        <f t="shared" si="7"/>
        <v>508</v>
      </c>
      <c r="T38" s="74">
        <f t="shared" si="8"/>
        <v>15690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57.7</v>
      </c>
      <c r="D39" s="42">
        <f t="shared" si="11"/>
        <v>45436</v>
      </c>
      <c r="E39" s="192">
        <f t="shared" si="6"/>
        <v>508</v>
      </c>
      <c r="F39" s="127">
        <f t="shared" si="1"/>
        <v>2413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118"/>
      <c r="Q39" s="66"/>
      <c r="R39" s="66"/>
      <c r="S39" s="45">
        <f t="shared" si="7"/>
        <v>508</v>
      </c>
      <c r="T39" s="74">
        <f t="shared" si="8"/>
        <v>16198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58.7</v>
      </c>
      <c r="D40" s="42">
        <f t="shared" si="11"/>
        <v>45437</v>
      </c>
      <c r="E40" s="192">
        <f t="shared" si="6"/>
        <v>508</v>
      </c>
      <c r="F40" s="127">
        <f t="shared" si="1"/>
        <v>2413</v>
      </c>
      <c r="G40" s="127">
        <f t="shared" si="2"/>
        <v>14.56</v>
      </c>
      <c r="H40" s="61">
        <v>1</v>
      </c>
      <c r="I40" s="470" t="s">
        <v>155</v>
      </c>
      <c r="J40" s="471"/>
      <c r="K40" s="62"/>
      <c r="L40" s="63"/>
      <c r="M40" s="64"/>
      <c r="N40" s="122"/>
      <c r="O40" s="121">
        <f t="shared" si="3"/>
        <v>0</v>
      </c>
      <c r="P40" s="118"/>
      <c r="Q40" s="66"/>
      <c r="R40" s="66"/>
      <c r="S40" s="45">
        <f t="shared" si="7"/>
        <v>507</v>
      </c>
      <c r="T40" s="74">
        <f t="shared" si="8"/>
        <v>16705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59.7</v>
      </c>
      <c r="D41" s="42">
        <f t="shared" si="11"/>
        <v>45438</v>
      </c>
      <c r="E41" s="192">
        <f t="shared" si="6"/>
        <v>507</v>
      </c>
      <c r="F41" s="127">
        <f t="shared" si="1"/>
        <v>2413</v>
      </c>
      <c r="G41" s="127">
        <f t="shared" si="2"/>
        <v>0</v>
      </c>
      <c r="H41" s="61"/>
      <c r="I41" s="470"/>
      <c r="J41" s="471"/>
      <c r="K41" s="62"/>
      <c r="L41" s="63"/>
      <c r="M41" s="64">
        <v>2000</v>
      </c>
      <c r="N41" s="122">
        <v>0.4788</v>
      </c>
      <c r="O41" s="121">
        <f t="shared" si="3"/>
        <v>957.6</v>
      </c>
      <c r="P41" s="118"/>
      <c r="Q41" s="66"/>
      <c r="R41" s="66"/>
      <c r="S41" s="45">
        <f t="shared" si="7"/>
        <v>507</v>
      </c>
      <c r="T41" s="74">
        <f t="shared" si="8"/>
        <v>17212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60.7</v>
      </c>
      <c r="D42" s="42">
        <f t="shared" si="11"/>
        <v>45439</v>
      </c>
      <c r="E42" s="192">
        <f t="shared" si="6"/>
        <v>507</v>
      </c>
      <c r="F42" s="127">
        <f t="shared" si="1"/>
        <v>2413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118" t="s">
        <v>216</v>
      </c>
      <c r="Q42" s="66"/>
      <c r="R42" s="66"/>
      <c r="S42" s="45">
        <f t="shared" si="7"/>
        <v>507</v>
      </c>
      <c r="T42" s="74">
        <f t="shared" si="8"/>
        <v>17719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61.7</v>
      </c>
      <c r="D43" s="42">
        <f t="shared" si="11"/>
        <v>45440</v>
      </c>
      <c r="E43" s="192">
        <f t="shared" si="6"/>
        <v>507</v>
      </c>
      <c r="F43" s="127">
        <f t="shared" si="1"/>
        <v>2413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118"/>
      <c r="Q43" s="66"/>
      <c r="R43" s="66"/>
      <c r="S43" s="45">
        <f t="shared" si="7"/>
        <v>507</v>
      </c>
      <c r="T43" s="74">
        <f t="shared" si="8"/>
        <v>18226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62.7</v>
      </c>
      <c r="D44" s="42">
        <f t="shared" si="13"/>
        <v>45441</v>
      </c>
      <c r="E44" s="192">
        <f t="shared" si="6"/>
        <v>507</v>
      </c>
      <c r="F44" s="127">
        <f t="shared" si="1"/>
        <v>2413</v>
      </c>
      <c r="G44" s="127">
        <f t="shared" si="2"/>
        <v>0</v>
      </c>
      <c r="H44" s="61"/>
      <c r="I44" s="470"/>
      <c r="J44" s="471"/>
      <c r="K44" s="62"/>
      <c r="L44" s="63"/>
      <c r="M44" s="64">
        <v>1000</v>
      </c>
      <c r="N44" s="122">
        <v>0.4788</v>
      </c>
      <c r="O44" s="121">
        <f t="shared" si="3"/>
        <v>478.8</v>
      </c>
      <c r="P44" s="118"/>
      <c r="Q44" s="66"/>
      <c r="R44" s="66"/>
      <c r="S44" s="45">
        <f t="shared" si="7"/>
        <v>507</v>
      </c>
      <c r="T44" s="75">
        <f t="shared" si="8"/>
        <v>18733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63.7</v>
      </c>
      <c r="D45" s="42">
        <f t="shared" si="13"/>
        <v>45442</v>
      </c>
      <c r="E45" s="192">
        <f t="shared" si="6"/>
        <v>507</v>
      </c>
      <c r="F45" s="127">
        <f t="shared" si="1"/>
        <v>2413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118"/>
      <c r="Q45" s="66"/>
      <c r="R45" s="66"/>
      <c r="S45" s="45">
        <f t="shared" si="7"/>
        <v>507</v>
      </c>
      <c r="T45" s="74">
        <f>T44+S45</f>
        <v>19240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64.7</v>
      </c>
      <c r="D46" s="42">
        <f t="shared" si="13"/>
        <v>45443</v>
      </c>
      <c r="E46" s="192">
        <f t="shared" si="6"/>
        <v>507</v>
      </c>
      <c r="F46" s="127">
        <f t="shared" si="1"/>
        <v>2413</v>
      </c>
      <c r="G46" s="127">
        <f t="shared" si="2"/>
        <v>0</v>
      </c>
      <c r="H46" s="61"/>
      <c r="I46" s="470"/>
      <c r="J46" s="471"/>
      <c r="K46" s="62"/>
      <c r="L46" s="63"/>
      <c r="M46" s="64">
        <v>500</v>
      </c>
      <c r="N46" s="122">
        <v>0.4788</v>
      </c>
      <c r="O46" s="121">
        <f t="shared" si="3"/>
        <v>239.4</v>
      </c>
      <c r="P46" s="118"/>
      <c r="Q46" s="66"/>
      <c r="R46" s="66"/>
      <c r="S46" s="45">
        <f t="shared" si="7"/>
        <v>507</v>
      </c>
      <c r="T46" s="74">
        <f>T45+S46</f>
        <v>19747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65.7</v>
      </c>
      <c r="D47" s="42">
        <f t="shared" si="13"/>
        <v>45444</v>
      </c>
      <c r="E47" s="192">
        <f t="shared" si="6"/>
        <v>507</v>
      </c>
      <c r="F47" s="127">
        <f t="shared" si="1"/>
        <v>2413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118"/>
      <c r="Q47" s="66"/>
      <c r="R47" s="66"/>
      <c r="S47" s="45">
        <f t="shared" si="7"/>
        <v>507</v>
      </c>
      <c r="T47" s="74">
        <f t="shared" si="8"/>
        <v>20254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66.7</v>
      </c>
      <c r="D48" s="42">
        <f t="shared" si="13"/>
        <v>45445</v>
      </c>
      <c r="E48" s="192">
        <f t="shared" si="6"/>
        <v>507</v>
      </c>
      <c r="F48" s="127">
        <f t="shared" si="1"/>
        <v>2413</v>
      </c>
      <c r="G48" s="127">
        <f t="shared" si="2"/>
        <v>22.36</v>
      </c>
      <c r="H48" s="61">
        <v>1</v>
      </c>
      <c r="I48" s="470" t="s">
        <v>155</v>
      </c>
      <c r="J48" s="471"/>
      <c r="K48" s="62"/>
      <c r="L48" s="63"/>
      <c r="M48" s="64"/>
      <c r="N48" s="122"/>
      <c r="O48" s="121">
        <f t="shared" si="3"/>
        <v>0</v>
      </c>
      <c r="P48" s="118"/>
      <c r="Q48" s="66"/>
      <c r="R48" s="66"/>
      <c r="S48" s="45">
        <f t="shared" si="7"/>
        <v>506</v>
      </c>
      <c r="T48" s="74">
        <f t="shared" si="8"/>
        <v>20760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67.7</v>
      </c>
      <c r="D49" s="42">
        <f t="shared" si="13"/>
        <v>45446</v>
      </c>
      <c r="E49" s="192">
        <f t="shared" si="6"/>
        <v>492</v>
      </c>
      <c r="F49" s="127">
        <f t="shared" si="1"/>
        <v>2413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118" t="s">
        <v>119</v>
      </c>
      <c r="Q49" s="66">
        <v>14</v>
      </c>
      <c r="R49" s="66">
        <v>397</v>
      </c>
      <c r="S49" s="45">
        <f t="shared" si="7"/>
        <v>492</v>
      </c>
      <c r="T49" s="74">
        <f t="shared" si="8"/>
        <v>21252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68.7</v>
      </c>
      <c r="D50" s="42">
        <f t="shared" si="13"/>
        <v>45447</v>
      </c>
      <c r="E50" s="192">
        <f t="shared" si="6"/>
        <v>0</v>
      </c>
      <c r="F50" s="127">
        <f t="shared" si="1"/>
        <v>2413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118" t="s">
        <v>213</v>
      </c>
      <c r="Q50" s="66">
        <v>492</v>
      </c>
      <c r="R50" s="66">
        <v>14719.5</v>
      </c>
      <c r="S50" s="45">
        <f t="shared" si="7"/>
        <v>0</v>
      </c>
      <c r="T50" s="74">
        <f t="shared" si="8"/>
        <v>21252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69.7</v>
      </c>
      <c r="D51" s="42">
        <f t="shared" si="13"/>
        <v>45448</v>
      </c>
      <c r="E51" s="192">
        <f t="shared" si="6"/>
        <v>0</v>
      </c>
      <c r="F51" s="127">
        <f t="shared" si="1"/>
        <v>2413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118"/>
      <c r="Q51" s="66"/>
      <c r="R51" s="66"/>
      <c r="S51" s="45">
        <f t="shared" si="7"/>
        <v>0</v>
      </c>
      <c r="T51" s="75">
        <f t="shared" si="8"/>
        <v>21252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70.7</v>
      </c>
      <c r="D52" s="42">
        <f t="shared" si="13"/>
        <v>45449</v>
      </c>
      <c r="E52" s="192">
        <f t="shared" si="6"/>
        <v>0</v>
      </c>
      <c r="F52" s="127">
        <f t="shared" si="1"/>
        <v>2413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118"/>
      <c r="Q52" s="66"/>
      <c r="R52" s="66"/>
      <c r="S52" s="45">
        <f t="shared" si="7"/>
        <v>0</v>
      </c>
      <c r="T52" s="74">
        <f>T51+S52</f>
        <v>21252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71.7</v>
      </c>
      <c r="D53" s="42">
        <f t="shared" si="13"/>
        <v>45450</v>
      </c>
      <c r="E53" s="192">
        <f t="shared" si="6"/>
        <v>0</v>
      </c>
      <c r="F53" s="127">
        <f t="shared" si="1"/>
        <v>2413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118"/>
      <c r="Q53" s="66"/>
      <c r="R53" s="66"/>
      <c r="S53" s="45">
        <f t="shared" si="7"/>
        <v>0</v>
      </c>
      <c r="T53" s="74">
        <f>T52+S53</f>
        <v>21252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72.7</v>
      </c>
      <c r="D54" s="42">
        <f t="shared" si="13"/>
        <v>45451</v>
      </c>
      <c r="E54" s="192">
        <f t="shared" si="6"/>
        <v>0</v>
      </c>
      <c r="F54" s="127">
        <f t="shared" si="1"/>
        <v>2413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118"/>
      <c r="Q54" s="66"/>
      <c r="R54" s="66"/>
      <c r="S54" s="45">
        <f t="shared" si="7"/>
        <v>0</v>
      </c>
      <c r="T54" s="74">
        <f>T53+S54</f>
        <v>21252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73.7</v>
      </c>
      <c r="D55" s="42">
        <f t="shared" si="13"/>
        <v>45452</v>
      </c>
      <c r="E55" s="192">
        <f t="shared" si="6"/>
        <v>0</v>
      </c>
      <c r="F55" s="127">
        <f t="shared" si="1"/>
        <v>2413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118"/>
      <c r="Q55" s="66"/>
      <c r="R55" s="66"/>
      <c r="S55" s="45">
        <f t="shared" si="7"/>
        <v>0</v>
      </c>
      <c r="T55" s="74">
        <f t="shared" ref="T55:T59" si="14">T54+S55</f>
        <v>21252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74.7</v>
      </c>
      <c r="D56" s="42">
        <f t="shared" si="13"/>
        <v>45453</v>
      </c>
      <c r="E56" s="192">
        <f t="shared" si="6"/>
        <v>0</v>
      </c>
      <c r="F56" s="127">
        <f t="shared" si="1"/>
        <v>2413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118"/>
      <c r="Q56" s="66"/>
      <c r="R56" s="66"/>
      <c r="S56" s="45">
        <f t="shared" si="7"/>
        <v>0</v>
      </c>
      <c r="T56" s="74">
        <f t="shared" si="14"/>
        <v>21252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75.7</v>
      </c>
      <c r="D57" s="42">
        <f t="shared" si="13"/>
        <v>45454</v>
      </c>
      <c r="E57" s="192">
        <f>E56-H56-Q57</f>
        <v>0</v>
      </c>
      <c r="F57" s="127">
        <f t="shared" si="1"/>
        <v>2413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118"/>
      <c r="Q57" s="66"/>
      <c r="R57" s="66"/>
      <c r="S57" s="45">
        <f t="shared" si="7"/>
        <v>0</v>
      </c>
      <c r="T57" s="74">
        <f t="shared" si="14"/>
        <v>21252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76.7</v>
      </c>
      <c r="D58" s="44">
        <f t="shared" si="13"/>
        <v>45455</v>
      </c>
      <c r="E58" s="192">
        <f>E57-H57-Q58</f>
        <v>0</v>
      </c>
      <c r="F58" s="127">
        <f t="shared" si="1"/>
        <v>2413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133"/>
      <c r="Q58" s="72"/>
      <c r="R58" s="72"/>
      <c r="S58" s="45">
        <f t="shared" si="7"/>
        <v>0</v>
      </c>
      <c r="T58" s="76">
        <f t="shared" si="14"/>
        <v>21252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64.16</v>
      </c>
      <c r="H59" s="46">
        <f>SUM(H10:H58)</f>
        <v>10</v>
      </c>
      <c r="I59" s="485"/>
      <c r="J59" s="486"/>
      <c r="K59" s="480">
        <f>SUM(K10:M58)</f>
        <v>18000</v>
      </c>
      <c r="L59" s="481"/>
      <c r="M59" s="482"/>
      <c r="N59" s="120"/>
      <c r="O59" s="120">
        <f>SUM(O10:O58)</f>
        <v>10210.299999999999</v>
      </c>
      <c r="P59" s="47"/>
      <c r="Q59" s="48">
        <f>SUM(Q10:Q58)</f>
        <v>645</v>
      </c>
      <c r="R59" s="48">
        <f>SUM(R10:R58)</f>
        <v>16302.5</v>
      </c>
      <c r="S59" s="49"/>
      <c r="T59" s="77">
        <f t="shared" si="14"/>
        <v>21252</v>
      </c>
      <c r="U59" s="78"/>
      <c r="V59" s="78"/>
      <c r="W59" s="151"/>
      <c r="X59" s="152"/>
      <c r="Y59" s="154">
        <f>SUM(Y10:Y30)</f>
        <v>581.02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6500-000000000000}">
      <formula1>$AA$10:$AA$25</formula1>
    </dataValidation>
  </dataValidation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rgb="FF00B050"/>
  </sheetPr>
  <dimension ref="A1:AL101"/>
  <sheetViews>
    <sheetView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2412</v>
      </c>
      <c r="E2" s="445"/>
      <c r="F2" s="446"/>
      <c r="G2" s="139"/>
      <c r="H2" s="413" t="s">
        <v>2</v>
      </c>
      <c r="I2" s="414"/>
      <c r="J2" s="442">
        <v>637</v>
      </c>
      <c r="K2" s="443"/>
      <c r="L2" s="29" t="s">
        <v>3</v>
      </c>
      <c r="M2" s="165">
        <f>T59</f>
        <v>20923</v>
      </c>
      <c r="N2" s="29" t="s">
        <v>14</v>
      </c>
      <c r="O2" s="181">
        <f>K59</f>
        <v>19200</v>
      </c>
      <c r="P2" s="29" t="s">
        <v>40</v>
      </c>
      <c r="Q2" s="53"/>
      <c r="R2" s="186" t="s">
        <v>236</v>
      </c>
      <c r="S2" s="160">
        <f>Y59</f>
        <v>336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55</v>
      </c>
      <c r="E3" s="448"/>
      <c r="F3" s="449"/>
      <c r="G3" s="140"/>
      <c r="H3" s="392" t="s">
        <v>4</v>
      </c>
      <c r="I3" s="393"/>
      <c r="J3" s="440">
        <v>4631</v>
      </c>
      <c r="K3" s="441"/>
      <c r="L3" s="28" t="s">
        <v>113</v>
      </c>
      <c r="M3" s="166">
        <f>J3/J2</f>
        <v>7.2700156985871276</v>
      </c>
      <c r="N3" s="171" t="s">
        <v>15</v>
      </c>
      <c r="O3" s="182">
        <f>(O2/(J7-J3))</f>
        <v>1.6763434757934257</v>
      </c>
      <c r="P3" s="171" t="s">
        <v>41</v>
      </c>
      <c r="Q3" s="54"/>
      <c r="R3" s="187" t="s">
        <v>237</v>
      </c>
      <c r="S3" s="161">
        <f>G59</f>
        <v>69.14</v>
      </c>
    </row>
    <row r="4" spans="1:38" ht="18.75" x14ac:dyDescent="0.3">
      <c r="A4" s="387" t="s">
        <v>5</v>
      </c>
      <c r="B4" s="388"/>
      <c r="C4" s="389"/>
      <c r="D4" s="436">
        <v>45400</v>
      </c>
      <c r="E4" s="437"/>
      <c r="F4" s="438"/>
      <c r="G4" s="138"/>
      <c r="H4" s="433" t="s">
        <v>6</v>
      </c>
      <c r="I4" s="434"/>
      <c r="J4" s="395">
        <f>H59</f>
        <v>5</v>
      </c>
      <c r="K4" s="435"/>
      <c r="L4" s="30" t="s">
        <v>7</v>
      </c>
      <c r="M4" s="167">
        <f>(SUM(H10:H20)/J2)+(SUM(H21:H58)/(J2-J5-AB2))</f>
        <v>9.203446498975398E-3</v>
      </c>
      <c r="N4" s="175" t="s">
        <v>111</v>
      </c>
      <c r="O4" s="183">
        <f>O59</f>
        <v>10626.06</v>
      </c>
      <c r="P4" s="172" t="s">
        <v>39</v>
      </c>
      <c r="Q4" s="54"/>
      <c r="R4" s="187" t="s">
        <v>242</v>
      </c>
      <c r="S4" s="161">
        <f>O2-S3-S2</f>
        <v>18794.86</v>
      </c>
    </row>
    <row r="5" spans="1:38" ht="18.75" x14ac:dyDescent="0.3">
      <c r="A5" s="387" t="s">
        <v>8</v>
      </c>
      <c r="B5" s="388"/>
      <c r="C5" s="389"/>
      <c r="D5" s="436">
        <v>45439</v>
      </c>
      <c r="E5" s="437"/>
      <c r="F5" s="438"/>
      <c r="G5" s="138"/>
      <c r="H5" s="433" t="s">
        <v>106</v>
      </c>
      <c r="I5" s="434"/>
      <c r="J5" s="395">
        <f>SUM(Q10:Q25)</f>
        <v>112</v>
      </c>
      <c r="K5" s="435"/>
      <c r="L5" s="30" t="s">
        <v>10</v>
      </c>
      <c r="M5" s="168">
        <f>((J7-J3)/M2)*1000</f>
        <v>547.41193901448173</v>
      </c>
      <c r="N5" s="173" t="s">
        <v>112</v>
      </c>
      <c r="O5" s="184">
        <f>O4/(J7-J3)</f>
        <v>0.92775658095778579</v>
      </c>
      <c r="P5" s="173" t="s">
        <v>42</v>
      </c>
      <c r="Q5" s="54"/>
      <c r="R5" s="187" t="s">
        <v>238</v>
      </c>
      <c r="S5" s="161">
        <f>S4/J6</f>
        <v>36.143961538461539</v>
      </c>
    </row>
    <row r="6" spans="1:38" ht="18.75" x14ac:dyDescent="0.3">
      <c r="A6" s="387" t="s">
        <v>11</v>
      </c>
      <c r="B6" s="388"/>
      <c r="C6" s="389"/>
      <c r="D6" s="447">
        <v>28.7</v>
      </c>
      <c r="E6" s="448"/>
      <c r="F6" s="449"/>
      <c r="G6" s="140"/>
      <c r="H6" s="433" t="s">
        <v>107</v>
      </c>
      <c r="I6" s="434"/>
      <c r="J6" s="395">
        <f>Q59-J5</f>
        <v>520</v>
      </c>
      <c r="K6" s="435"/>
      <c r="L6" s="28" t="s">
        <v>109</v>
      </c>
      <c r="M6" s="169">
        <f>SUM(R40:R58)/SUM(Q40:Q58)</f>
        <v>28.909615384615385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67.7</v>
      </c>
      <c r="E7" s="464"/>
      <c r="F7" s="465"/>
      <c r="G7" s="141"/>
      <c r="H7" s="459" t="s">
        <v>12</v>
      </c>
      <c r="I7" s="460"/>
      <c r="J7" s="461">
        <f>R59</f>
        <v>16084.5</v>
      </c>
      <c r="K7" s="462"/>
      <c r="L7" s="31" t="s">
        <v>110</v>
      </c>
      <c r="M7" s="170">
        <f>SUM(R10:R25)/SUM(Q10:Q25)</f>
        <v>9.3883928571428577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28.7</v>
      </c>
      <c r="D10" s="41">
        <f>D4</f>
        <v>45400</v>
      </c>
      <c r="E10" s="192">
        <f>J2</f>
        <v>637</v>
      </c>
      <c r="F10" s="127">
        <f>D$2</f>
        <v>2412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0.69650000000000001</v>
      </c>
      <c r="O10" s="121">
        <f>SUM(K10:M10)*N10</f>
        <v>1393</v>
      </c>
      <c r="P10" s="119" t="s">
        <v>173</v>
      </c>
      <c r="Q10" s="60"/>
      <c r="R10" s="60"/>
      <c r="S10" s="45">
        <f>E10-H10-Q10</f>
        <v>637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29.7</v>
      </c>
      <c r="D11" s="42">
        <f>D10+1</f>
        <v>45401</v>
      </c>
      <c r="E11" s="192">
        <f>E10-H10-Q11</f>
        <v>637</v>
      </c>
      <c r="F11" s="127">
        <f t="shared" ref="F11:F58" si="1">D$2</f>
        <v>2412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/>
      <c r="Q11" s="66"/>
      <c r="R11" s="66"/>
      <c r="S11" s="45">
        <f>S10-H11-Q11</f>
        <v>637</v>
      </c>
      <c r="T11" s="74">
        <f>T10+S11</f>
        <v>637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30.7</v>
      </c>
      <c r="D12" s="42">
        <f t="shared" si="5"/>
        <v>45402</v>
      </c>
      <c r="E12" s="192">
        <f t="shared" ref="E12:E56" si="6">E11-H11-Q12</f>
        <v>637</v>
      </c>
      <c r="F12" s="127">
        <f t="shared" si="1"/>
        <v>2412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118"/>
      <c r="Q12" s="66"/>
      <c r="R12" s="66"/>
      <c r="S12" s="45">
        <f t="shared" ref="S12:S58" si="7">S11-H12-Q12</f>
        <v>637</v>
      </c>
      <c r="T12" s="74">
        <f t="shared" ref="T12:T51" si="8">T11+S12</f>
        <v>1274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31.7</v>
      </c>
      <c r="D13" s="42">
        <f t="shared" si="5"/>
        <v>45403</v>
      </c>
      <c r="E13" s="192">
        <f t="shared" si="6"/>
        <v>637</v>
      </c>
      <c r="F13" s="127">
        <f t="shared" si="1"/>
        <v>2412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/>
      <c r="Q13" s="66"/>
      <c r="R13" s="66"/>
      <c r="S13" s="45">
        <f>S12-H13-Q13</f>
        <v>637</v>
      </c>
      <c r="T13" s="74">
        <f t="shared" si="8"/>
        <v>1911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32.700000000000003</v>
      </c>
      <c r="D14" s="42">
        <f t="shared" si="5"/>
        <v>45404</v>
      </c>
      <c r="E14" s="192">
        <f t="shared" si="6"/>
        <v>637</v>
      </c>
      <c r="F14" s="127">
        <f t="shared" si="1"/>
        <v>2412</v>
      </c>
      <c r="G14" s="127">
        <f t="shared" si="2"/>
        <v>1.1000000000000001</v>
      </c>
      <c r="H14" s="61">
        <v>1</v>
      </c>
      <c r="I14" s="470" t="s">
        <v>160</v>
      </c>
      <c r="J14" s="471"/>
      <c r="K14" s="62"/>
      <c r="L14" s="63"/>
      <c r="M14" s="64"/>
      <c r="N14" s="122"/>
      <c r="O14" s="121">
        <f t="shared" si="3"/>
        <v>0</v>
      </c>
      <c r="P14" s="118"/>
      <c r="Q14" s="66"/>
      <c r="R14" s="66"/>
      <c r="S14" s="45">
        <f t="shared" si="7"/>
        <v>636</v>
      </c>
      <c r="T14" s="74">
        <f t="shared" si="8"/>
        <v>2547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33.700000000000003</v>
      </c>
      <c r="D15" s="42">
        <f t="shared" si="5"/>
        <v>45405</v>
      </c>
      <c r="E15" s="192">
        <f>E14-H14-Q15</f>
        <v>636</v>
      </c>
      <c r="F15" s="127">
        <f t="shared" si="1"/>
        <v>2412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118" t="s">
        <v>207</v>
      </c>
      <c r="Q15" s="66"/>
      <c r="R15" s="66"/>
      <c r="S15" s="45">
        <f t="shared" si="7"/>
        <v>636</v>
      </c>
      <c r="T15" s="74">
        <f t="shared" si="8"/>
        <v>3183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34.700000000000003</v>
      </c>
      <c r="D16" s="42">
        <f t="shared" si="5"/>
        <v>45406</v>
      </c>
      <c r="E16" s="192">
        <f t="shared" si="6"/>
        <v>636</v>
      </c>
      <c r="F16" s="127">
        <f t="shared" si="1"/>
        <v>2412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118" t="s">
        <v>207</v>
      </c>
      <c r="Q16" s="66"/>
      <c r="R16" s="66"/>
      <c r="S16" s="45">
        <f t="shared" si="7"/>
        <v>636</v>
      </c>
      <c r="T16" s="75">
        <f t="shared" si="8"/>
        <v>3819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35.700000000000003</v>
      </c>
      <c r="D17" s="42">
        <f t="shared" si="5"/>
        <v>45407</v>
      </c>
      <c r="E17" s="192">
        <f t="shared" si="6"/>
        <v>636</v>
      </c>
      <c r="F17" s="127">
        <f t="shared" si="1"/>
        <v>2412</v>
      </c>
      <c r="G17" s="127">
        <f t="shared" si="2"/>
        <v>0</v>
      </c>
      <c r="H17" s="61"/>
      <c r="I17" s="470"/>
      <c r="J17" s="471"/>
      <c r="K17" s="62"/>
      <c r="L17" s="63">
        <v>1000</v>
      </c>
      <c r="M17" s="64"/>
      <c r="N17" s="122">
        <v>0.59609999999999996</v>
      </c>
      <c r="O17" s="121">
        <f t="shared" si="3"/>
        <v>596.09999999999991</v>
      </c>
      <c r="P17" s="118"/>
      <c r="Q17" s="66"/>
      <c r="R17" s="66"/>
      <c r="S17" s="45">
        <f t="shared" si="7"/>
        <v>636</v>
      </c>
      <c r="T17" s="74">
        <f t="shared" si="8"/>
        <v>4455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36.700000000000003</v>
      </c>
      <c r="D18" s="42">
        <f t="shared" si="5"/>
        <v>45408</v>
      </c>
      <c r="E18" s="192">
        <f>E17-H17-Q18</f>
        <v>636</v>
      </c>
      <c r="F18" s="127">
        <f t="shared" si="1"/>
        <v>2412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118"/>
      <c r="Q18" s="66"/>
      <c r="R18" s="66"/>
      <c r="S18" s="45">
        <f t="shared" si="7"/>
        <v>636</v>
      </c>
      <c r="T18" s="74">
        <f t="shared" si="8"/>
        <v>5091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37.700000000000003</v>
      </c>
      <c r="D19" s="42">
        <f t="shared" si="5"/>
        <v>45409</v>
      </c>
      <c r="E19" s="192">
        <f t="shared" si="6"/>
        <v>636</v>
      </c>
      <c r="F19" s="127">
        <f t="shared" si="1"/>
        <v>2412</v>
      </c>
      <c r="G19" s="127">
        <f t="shared" si="2"/>
        <v>0</v>
      </c>
      <c r="H19" s="61"/>
      <c r="I19" s="470"/>
      <c r="J19" s="471"/>
      <c r="K19" s="62"/>
      <c r="L19" s="63">
        <v>1000</v>
      </c>
      <c r="M19" s="64"/>
      <c r="N19" s="122">
        <v>0.59609999999999996</v>
      </c>
      <c r="O19" s="121">
        <f t="shared" si="3"/>
        <v>596.09999999999991</v>
      </c>
      <c r="P19" s="118"/>
      <c r="Q19" s="66"/>
      <c r="R19" s="66"/>
      <c r="S19" s="45">
        <f t="shared" si="7"/>
        <v>636</v>
      </c>
      <c r="T19" s="74">
        <f t="shared" si="8"/>
        <v>5727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38.700000000000003</v>
      </c>
      <c r="D20" s="42">
        <f t="shared" si="5"/>
        <v>45410</v>
      </c>
      <c r="E20" s="192">
        <f t="shared" si="6"/>
        <v>524</v>
      </c>
      <c r="F20" s="127">
        <f t="shared" si="1"/>
        <v>2412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118" t="s">
        <v>204</v>
      </c>
      <c r="Q20" s="66">
        <v>112</v>
      </c>
      <c r="R20" s="66">
        <v>1051.5</v>
      </c>
      <c r="S20" s="45">
        <f t="shared" si="7"/>
        <v>524</v>
      </c>
      <c r="T20" s="74">
        <f t="shared" si="8"/>
        <v>6251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336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39.700000000000003</v>
      </c>
      <c r="D21" s="42">
        <f t="shared" si="5"/>
        <v>45411</v>
      </c>
      <c r="E21" s="192">
        <f t="shared" si="6"/>
        <v>524</v>
      </c>
      <c r="F21" s="127">
        <f t="shared" si="1"/>
        <v>2412</v>
      </c>
      <c r="G21" s="127">
        <f t="shared" si="2"/>
        <v>0</v>
      </c>
      <c r="H21" s="61"/>
      <c r="I21" s="470"/>
      <c r="J21" s="471"/>
      <c r="K21" s="62"/>
      <c r="L21" s="63">
        <v>3000</v>
      </c>
      <c r="M21" s="64"/>
      <c r="N21" s="122">
        <v>0.59609999999999996</v>
      </c>
      <c r="O21" s="121">
        <f t="shared" si="3"/>
        <v>1788.3</v>
      </c>
      <c r="P21" s="118"/>
      <c r="Q21" s="66"/>
      <c r="R21" s="66"/>
      <c r="S21" s="45">
        <f t="shared" si="7"/>
        <v>524</v>
      </c>
      <c r="T21" s="74">
        <f t="shared" si="8"/>
        <v>6775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40.700000000000003</v>
      </c>
      <c r="D22" s="42">
        <f t="shared" si="5"/>
        <v>45412</v>
      </c>
      <c r="E22" s="192">
        <f t="shared" si="6"/>
        <v>524</v>
      </c>
      <c r="F22" s="127">
        <f t="shared" si="1"/>
        <v>2412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118"/>
      <c r="Q22" s="66"/>
      <c r="R22" s="66"/>
      <c r="S22" s="45">
        <f t="shared" si="7"/>
        <v>524</v>
      </c>
      <c r="T22" s="74">
        <f t="shared" si="8"/>
        <v>7299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41.7</v>
      </c>
      <c r="D23" s="42">
        <f t="shared" si="5"/>
        <v>45413</v>
      </c>
      <c r="E23" s="192">
        <f t="shared" si="6"/>
        <v>524</v>
      </c>
      <c r="F23" s="127">
        <f t="shared" si="1"/>
        <v>2412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118"/>
      <c r="Q23" s="66"/>
      <c r="R23" s="66"/>
      <c r="S23" s="45">
        <f t="shared" si="7"/>
        <v>524</v>
      </c>
      <c r="T23" s="75">
        <f t="shared" si="8"/>
        <v>7823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42.7</v>
      </c>
      <c r="D24" s="42">
        <f t="shared" si="5"/>
        <v>45414</v>
      </c>
      <c r="E24" s="192">
        <f t="shared" si="6"/>
        <v>524</v>
      </c>
      <c r="F24" s="127">
        <f t="shared" si="1"/>
        <v>2412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118"/>
      <c r="Q24" s="66"/>
      <c r="R24" s="66"/>
      <c r="S24" s="45">
        <f t="shared" si="7"/>
        <v>524</v>
      </c>
      <c r="T24" s="74">
        <f t="shared" si="8"/>
        <v>8347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43.7</v>
      </c>
      <c r="D25" s="42">
        <f t="shared" si="5"/>
        <v>45415</v>
      </c>
      <c r="E25" s="192">
        <f t="shared" si="6"/>
        <v>524</v>
      </c>
      <c r="F25" s="127">
        <f t="shared" si="1"/>
        <v>2412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118"/>
      <c r="Q25" s="66"/>
      <c r="R25" s="66"/>
      <c r="S25" s="45">
        <f t="shared" si="7"/>
        <v>524</v>
      </c>
      <c r="T25" s="74">
        <f t="shared" si="8"/>
        <v>8871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44.7</v>
      </c>
      <c r="D26" s="42">
        <f t="shared" si="5"/>
        <v>45416</v>
      </c>
      <c r="E26" s="192">
        <f t="shared" si="6"/>
        <v>524</v>
      </c>
      <c r="F26" s="127">
        <f t="shared" si="1"/>
        <v>2412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118"/>
      <c r="Q26" s="66"/>
      <c r="R26" s="66"/>
      <c r="S26" s="45">
        <f t="shared" si="7"/>
        <v>524</v>
      </c>
      <c r="T26" s="74">
        <f t="shared" si="8"/>
        <v>9395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45.7</v>
      </c>
      <c r="D27" s="42">
        <f t="shared" si="5"/>
        <v>45417</v>
      </c>
      <c r="E27" s="192">
        <f t="shared" si="6"/>
        <v>524</v>
      </c>
      <c r="F27" s="127">
        <f t="shared" si="1"/>
        <v>2412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118"/>
      <c r="Q27" s="66"/>
      <c r="R27" s="66"/>
      <c r="S27" s="45">
        <f t="shared" si="7"/>
        <v>524</v>
      </c>
      <c r="T27" s="74">
        <f t="shared" si="8"/>
        <v>9919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46.7</v>
      </c>
      <c r="D28" s="42">
        <f t="shared" si="11"/>
        <v>45418</v>
      </c>
      <c r="E28" s="192">
        <f t="shared" si="6"/>
        <v>524</v>
      </c>
      <c r="F28" s="127">
        <f t="shared" si="1"/>
        <v>2412</v>
      </c>
      <c r="G28" s="127">
        <f t="shared" si="2"/>
        <v>0</v>
      </c>
      <c r="H28" s="61"/>
      <c r="I28" s="470"/>
      <c r="J28" s="471"/>
      <c r="K28" s="62"/>
      <c r="L28" s="63">
        <v>2000</v>
      </c>
      <c r="M28" s="64"/>
      <c r="N28" s="122">
        <v>0.60729999999999995</v>
      </c>
      <c r="O28" s="121">
        <f t="shared" si="3"/>
        <v>1214.5999999999999</v>
      </c>
      <c r="P28" s="118"/>
      <c r="Q28" s="66"/>
      <c r="R28" s="66"/>
      <c r="S28" s="45">
        <f t="shared" si="7"/>
        <v>524</v>
      </c>
      <c r="T28" s="74">
        <f t="shared" si="8"/>
        <v>10443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47.7</v>
      </c>
      <c r="D29" s="42">
        <f t="shared" si="11"/>
        <v>45419</v>
      </c>
      <c r="E29" s="192">
        <f t="shared" si="6"/>
        <v>524</v>
      </c>
      <c r="F29" s="127">
        <f t="shared" si="1"/>
        <v>2412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118"/>
      <c r="Q29" s="66"/>
      <c r="R29" s="66"/>
      <c r="S29" s="45">
        <f t="shared" si="7"/>
        <v>524</v>
      </c>
      <c r="T29" s="74">
        <f t="shared" si="8"/>
        <v>10967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48.7</v>
      </c>
      <c r="D30" s="42">
        <f t="shared" si="11"/>
        <v>45420</v>
      </c>
      <c r="E30" s="192">
        <f t="shared" si="6"/>
        <v>524</v>
      </c>
      <c r="F30" s="127">
        <f t="shared" si="1"/>
        <v>2412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118"/>
      <c r="Q30" s="66"/>
      <c r="R30" s="66"/>
      <c r="S30" s="45">
        <f t="shared" si="7"/>
        <v>524</v>
      </c>
      <c r="T30" s="75">
        <f t="shared" si="8"/>
        <v>11491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49.7</v>
      </c>
      <c r="D31" s="42">
        <f t="shared" si="11"/>
        <v>45421</v>
      </c>
      <c r="E31" s="192">
        <f t="shared" si="6"/>
        <v>524</v>
      </c>
      <c r="F31" s="127">
        <f t="shared" si="1"/>
        <v>2412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118"/>
      <c r="Q31" s="66"/>
      <c r="R31" s="66"/>
      <c r="S31" s="45">
        <f t="shared" si="7"/>
        <v>524</v>
      </c>
      <c r="T31" s="74">
        <f t="shared" si="8"/>
        <v>12015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50.7</v>
      </c>
      <c r="D32" s="42">
        <f t="shared" si="11"/>
        <v>45422</v>
      </c>
      <c r="E32" s="192">
        <f t="shared" si="6"/>
        <v>524</v>
      </c>
      <c r="F32" s="127">
        <f t="shared" si="1"/>
        <v>2412</v>
      </c>
      <c r="G32" s="127">
        <f t="shared" si="2"/>
        <v>0</v>
      </c>
      <c r="H32" s="61"/>
      <c r="I32" s="470"/>
      <c r="J32" s="471"/>
      <c r="K32" s="62"/>
      <c r="L32" s="63">
        <v>1200</v>
      </c>
      <c r="M32" s="64"/>
      <c r="N32" s="122">
        <v>0.60729999999999995</v>
      </c>
      <c r="O32" s="121">
        <f t="shared" si="3"/>
        <v>728.76</v>
      </c>
      <c r="P32" s="118"/>
      <c r="Q32" s="66"/>
      <c r="R32" s="66"/>
      <c r="S32" s="45">
        <f t="shared" si="7"/>
        <v>524</v>
      </c>
      <c r="T32" s="74">
        <f t="shared" si="8"/>
        <v>12539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51.7</v>
      </c>
      <c r="D33" s="42">
        <f t="shared" si="11"/>
        <v>45423</v>
      </c>
      <c r="E33" s="192">
        <f t="shared" si="6"/>
        <v>524</v>
      </c>
      <c r="F33" s="127">
        <f t="shared" si="1"/>
        <v>2412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118"/>
      <c r="Q33" s="66"/>
      <c r="R33" s="66"/>
      <c r="S33" s="45">
        <f t="shared" si="7"/>
        <v>524</v>
      </c>
      <c r="T33" s="74">
        <f t="shared" si="8"/>
        <v>13063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52.7</v>
      </c>
      <c r="D34" s="42">
        <f t="shared" si="11"/>
        <v>45424</v>
      </c>
      <c r="E34" s="192">
        <f t="shared" si="6"/>
        <v>524</v>
      </c>
      <c r="F34" s="127">
        <f t="shared" si="1"/>
        <v>2412</v>
      </c>
      <c r="G34" s="127">
        <f t="shared" si="2"/>
        <v>0</v>
      </c>
      <c r="H34" s="61"/>
      <c r="I34" s="470"/>
      <c r="J34" s="471"/>
      <c r="K34" s="62"/>
      <c r="L34" s="63"/>
      <c r="M34" s="64">
        <v>3000</v>
      </c>
      <c r="N34" s="122">
        <v>0.4788</v>
      </c>
      <c r="O34" s="121">
        <f t="shared" si="3"/>
        <v>1436.4</v>
      </c>
      <c r="P34" s="118"/>
      <c r="Q34" s="66"/>
      <c r="R34" s="66"/>
      <c r="S34" s="45">
        <f t="shared" si="7"/>
        <v>524</v>
      </c>
      <c r="T34" s="74">
        <f t="shared" si="8"/>
        <v>13587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53.7</v>
      </c>
      <c r="D35" s="42">
        <f t="shared" si="11"/>
        <v>45425</v>
      </c>
      <c r="E35" s="192">
        <f t="shared" si="6"/>
        <v>524</v>
      </c>
      <c r="F35" s="127">
        <f t="shared" si="1"/>
        <v>2412</v>
      </c>
      <c r="G35" s="127">
        <f t="shared" si="2"/>
        <v>0</v>
      </c>
      <c r="H35" s="61"/>
      <c r="I35" s="470"/>
      <c r="J35" s="471"/>
      <c r="K35" s="62"/>
      <c r="L35" s="63"/>
      <c r="M35" s="64">
        <v>3000</v>
      </c>
      <c r="N35" s="122">
        <v>0.4788</v>
      </c>
      <c r="O35" s="121">
        <f t="shared" si="3"/>
        <v>1436.4</v>
      </c>
      <c r="P35" s="118"/>
      <c r="Q35" s="66"/>
      <c r="R35" s="66"/>
      <c r="S35" s="45">
        <f t="shared" si="7"/>
        <v>524</v>
      </c>
      <c r="T35" s="74">
        <f t="shared" si="8"/>
        <v>14111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54.7</v>
      </c>
      <c r="D36" s="42">
        <f t="shared" si="11"/>
        <v>45426</v>
      </c>
      <c r="E36" s="192">
        <f t="shared" si="6"/>
        <v>524</v>
      </c>
      <c r="F36" s="127">
        <f t="shared" si="1"/>
        <v>2412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118"/>
      <c r="Q36" s="66"/>
      <c r="R36" s="66"/>
      <c r="S36" s="45">
        <f t="shared" si="7"/>
        <v>524</v>
      </c>
      <c r="T36" s="74">
        <f t="shared" si="8"/>
        <v>14635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55.7</v>
      </c>
      <c r="D37" s="42">
        <f t="shared" si="11"/>
        <v>45427</v>
      </c>
      <c r="E37" s="192">
        <f t="shared" si="6"/>
        <v>524</v>
      </c>
      <c r="F37" s="127">
        <f t="shared" si="1"/>
        <v>2412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118"/>
      <c r="Q37" s="66"/>
      <c r="R37" s="66"/>
      <c r="S37" s="45">
        <f t="shared" si="7"/>
        <v>524</v>
      </c>
      <c r="T37" s="75">
        <f t="shared" si="8"/>
        <v>15159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56.7</v>
      </c>
      <c r="D38" s="42">
        <f t="shared" si="11"/>
        <v>45428</v>
      </c>
      <c r="E38" s="192">
        <f t="shared" si="6"/>
        <v>524</v>
      </c>
      <c r="F38" s="127">
        <f t="shared" si="1"/>
        <v>2412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118"/>
      <c r="Q38" s="66"/>
      <c r="R38" s="66"/>
      <c r="S38" s="45">
        <f t="shared" si="7"/>
        <v>524</v>
      </c>
      <c r="T38" s="74">
        <f t="shared" si="8"/>
        <v>15683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57.7</v>
      </c>
      <c r="D39" s="42">
        <f t="shared" si="11"/>
        <v>45429</v>
      </c>
      <c r="E39" s="192">
        <f t="shared" si="6"/>
        <v>524</v>
      </c>
      <c r="F39" s="127">
        <f t="shared" si="1"/>
        <v>2412</v>
      </c>
      <c r="G39" s="127">
        <f t="shared" si="2"/>
        <v>13.76</v>
      </c>
      <c r="H39" s="61">
        <v>1</v>
      </c>
      <c r="I39" s="470" t="s">
        <v>155</v>
      </c>
      <c r="J39" s="471"/>
      <c r="K39" s="62"/>
      <c r="L39" s="63"/>
      <c r="M39" s="64"/>
      <c r="N39" s="122"/>
      <c r="O39" s="121">
        <f t="shared" si="3"/>
        <v>0</v>
      </c>
      <c r="P39" s="118"/>
      <c r="Q39" s="66"/>
      <c r="R39" s="66"/>
      <c r="S39" s="45">
        <f t="shared" si="7"/>
        <v>523</v>
      </c>
      <c r="T39" s="74">
        <f t="shared" si="8"/>
        <v>16206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58.7</v>
      </c>
      <c r="D40" s="42">
        <f t="shared" si="11"/>
        <v>45430</v>
      </c>
      <c r="E40" s="192">
        <f t="shared" si="6"/>
        <v>523</v>
      </c>
      <c r="F40" s="127">
        <f t="shared" si="1"/>
        <v>2412</v>
      </c>
      <c r="G40" s="127">
        <f t="shared" si="2"/>
        <v>14.56</v>
      </c>
      <c r="H40" s="61">
        <v>1</v>
      </c>
      <c r="I40" s="470" t="s">
        <v>155</v>
      </c>
      <c r="J40" s="471"/>
      <c r="K40" s="62"/>
      <c r="L40" s="63"/>
      <c r="M40" s="64">
        <v>3000</v>
      </c>
      <c r="N40" s="122">
        <v>0.4788</v>
      </c>
      <c r="O40" s="121">
        <f t="shared" si="3"/>
        <v>1436.4</v>
      </c>
      <c r="P40" s="118"/>
      <c r="Q40" s="66"/>
      <c r="R40" s="66"/>
      <c r="S40" s="45">
        <f t="shared" si="7"/>
        <v>522</v>
      </c>
      <c r="T40" s="74">
        <f t="shared" si="8"/>
        <v>16728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59.7</v>
      </c>
      <c r="D41" s="42">
        <f t="shared" si="11"/>
        <v>45431</v>
      </c>
      <c r="E41" s="192">
        <f t="shared" si="6"/>
        <v>522</v>
      </c>
      <c r="F41" s="127">
        <f t="shared" si="1"/>
        <v>2412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118"/>
      <c r="Q41" s="66"/>
      <c r="R41" s="66"/>
      <c r="S41" s="45">
        <f t="shared" si="7"/>
        <v>522</v>
      </c>
      <c r="T41" s="74">
        <f t="shared" si="8"/>
        <v>17250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60.7</v>
      </c>
      <c r="D42" s="42">
        <f t="shared" si="11"/>
        <v>45432</v>
      </c>
      <c r="E42" s="192">
        <f t="shared" si="6"/>
        <v>522</v>
      </c>
      <c r="F42" s="127">
        <f t="shared" si="1"/>
        <v>2412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118"/>
      <c r="Q42" s="66"/>
      <c r="R42" s="66"/>
      <c r="S42" s="45">
        <f t="shared" si="7"/>
        <v>522</v>
      </c>
      <c r="T42" s="74">
        <f t="shared" si="8"/>
        <v>17772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61.7</v>
      </c>
      <c r="D43" s="42">
        <f t="shared" si="11"/>
        <v>45433</v>
      </c>
      <c r="E43" s="192">
        <f t="shared" si="6"/>
        <v>522</v>
      </c>
      <c r="F43" s="127">
        <f t="shared" si="1"/>
        <v>2412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118"/>
      <c r="Q43" s="66"/>
      <c r="R43" s="66"/>
      <c r="S43" s="45">
        <f t="shared" si="7"/>
        <v>522</v>
      </c>
      <c r="T43" s="74">
        <f t="shared" si="8"/>
        <v>18294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62.7</v>
      </c>
      <c r="D44" s="42">
        <f t="shared" si="13"/>
        <v>45434</v>
      </c>
      <c r="E44" s="192">
        <f t="shared" si="6"/>
        <v>522</v>
      </c>
      <c r="F44" s="127">
        <f t="shared" si="1"/>
        <v>2412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118"/>
      <c r="Q44" s="66"/>
      <c r="R44" s="66"/>
      <c r="S44" s="45">
        <f t="shared" si="7"/>
        <v>522</v>
      </c>
      <c r="T44" s="75">
        <f t="shared" si="8"/>
        <v>18816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63.7</v>
      </c>
      <c r="D45" s="42">
        <f t="shared" si="13"/>
        <v>45435</v>
      </c>
      <c r="E45" s="192">
        <f t="shared" si="6"/>
        <v>522</v>
      </c>
      <c r="F45" s="127">
        <f t="shared" si="1"/>
        <v>2412</v>
      </c>
      <c r="G45" s="127">
        <f t="shared" si="2"/>
        <v>19.36</v>
      </c>
      <c r="H45" s="61">
        <v>1</v>
      </c>
      <c r="I45" s="470" t="s">
        <v>155</v>
      </c>
      <c r="J45" s="471"/>
      <c r="K45" s="62"/>
      <c r="L45" s="63"/>
      <c r="M45" s="64"/>
      <c r="N45" s="122"/>
      <c r="O45" s="121">
        <f t="shared" si="3"/>
        <v>0</v>
      </c>
      <c r="P45" s="118"/>
      <c r="Q45" s="66"/>
      <c r="R45" s="66"/>
      <c r="S45" s="45">
        <f t="shared" si="7"/>
        <v>521</v>
      </c>
      <c r="T45" s="74">
        <f>T44+S45</f>
        <v>19337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64.7</v>
      </c>
      <c r="D46" s="42">
        <f t="shared" si="13"/>
        <v>45436</v>
      </c>
      <c r="E46" s="192">
        <f t="shared" si="6"/>
        <v>521</v>
      </c>
      <c r="F46" s="127">
        <f t="shared" si="1"/>
        <v>2412</v>
      </c>
      <c r="G46" s="127">
        <f t="shared" si="2"/>
        <v>20.36</v>
      </c>
      <c r="H46" s="61">
        <v>1</v>
      </c>
      <c r="I46" s="470" t="s">
        <v>147</v>
      </c>
      <c r="J46" s="471"/>
      <c r="K46" s="62"/>
      <c r="L46" s="63"/>
      <c r="M46" s="64"/>
      <c r="N46" s="122"/>
      <c r="O46" s="121">
        <f t="shared" si="3"/>
        <v>0</v>
      </c>
      <c r="P46" s="118"/>
      <c r="Q46" s="66"/>
      <c r="R46" s="66"/>
      <c r="S46" s="45">
        <f t="shared" si="7"/>
        <v>520</v>
      </c>
      <c r="T46" s="74">
        <f>T45+S46</f>
        <v>19857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65.7</v>
      </c>
      <c r="D47" s="42">
        <f t="shared" si="13"/>
        <v>45437</v>
      </c>
      <c r="E47" s="192">
        <f t="shared" si="6"/>
        <v>520</v>
      </c>
      <c r="F47" s="127">
        <f t="shared" si="1"/>
        <v>2412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118"/>
      <c r="Q47" s="66"/>
      <c r="R47" s="66"/>
      <c r="S47" s="45">
        <f t="shared" si="7"/>
        <v>520</v>
      </c>
      <c r="T47" s="74">
        <f t="shared" si="8"/>
        <v>20377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66.7</v>
      </c>
      <c r="D48" s="42">
        <f t="shared" si="13"/>
        <v>45438</v>
      </c>
      <c r="E48" s="192">
        <f t="shared" si="6"/>
        <v>520</v>
      </c>
      <c r="F48" s="127">
        <f t="shared" si="1"/>
        <v>2412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118"/>
      <c r="Q48" s="66"/>
      <c r="R48" s="66"/>
      <c r="S48" s="45">
        <f t="shared" si="7"/>
        <v>520</v>
      </c>
      <c r="T48" s="74">
        <f t="shared" si="8"/>
        <v>20897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67.7</v>
      </c>
      <c r="D49" s="42">
        <f t="shared" si="13"/>
        <v>45439</v>
      </c>
      <c r="E49" s="192">
        <f t="shared" si="6"/>
        <v>20</v>
      </c>
      <c r="F49" s="127">
        <f t="shared" si="1"/>
        <v>2412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118" t="s">
        <v>213</v>
      </c>
      <c r="Q49" s="66">
        <v>500</v>
      </c>
      <c r="R49" s="66">
        <v>14511</v>
      </c>
      <c r="S49" s="45">
        <f t="shared" si="7"/>
        <v>20</v>
      </c>
      <c r="T49" s="74">
        <f t="shared" si="8"/>
        <v>20917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68.7</v>
      </c>
      <c r="D50" s="42">
        <f t="shared" si="13"/>
        <v>45440</v>
      </c>
      <c r="E50" s="192">
        <f t="shared" si="6"/>
        <v>6</v>
      </c>
      <c r="F50" s="127">
        <f t="shared" si="1"/>
        <v>2412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118" t="s">
        <v>119</v>
      </c>
      <c r="Q50" s="66">
        <v>14</v>
      </c>
      <c r="R50" s="66">
        <v>392</v>
      </c>
      <c r="S50" s="45">
        <f t="shared" si="7"/>
        <v>6</v>
      </c>
      <c r="T50" s="74">
        <f t="shared" si="8"/>
        <v>20923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69.7</v>
      </c>
      <c r="D51" s="42">
        <f t="shared" si="13"/>
        <v>45441</v>
      </c>
      <c r="E51" s="192">
        <f t="shared" si="6"/>
        <v>0</v>
      </c>
      <c r="F51" s="127">
        <f t="shared" si="1"/>
        <v>2412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118" t="s">
        <v>212</v>
      </c>
      <c r="Q51" s="66">
        <v>6</v>
      </c>
      <c r="R51" s="66">
        <v>130</v>
      </c>
      <c r="S51" s="45">
        <f t="shared" si="7"/>
        <v>0</v>
      </c>
      <c r="T51" s="75">
        <f t="shared" si="8"/>
        <v>20923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70.7</v>
      </c>
      <c r="D52" s="42">
        <f t="shared" si="13"/>
        <v>45442</v>
      </c>
      <c r="E52" s="192">
        <f t="shared" si="6"/>
        <v>0</v>
      </c>
      <c r="F52" s="127">
        <f t="shared" si="1"/>
        <v>2412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118"/>
      <c r="Q52" s="66"/>
      <c r="R52" s="66"/>
      <c r="S52" s="45">
        <f t="shared" si="7"/>
        <v>0</v>
      </c>
      <c r="T52" s="74">
        <f>T51+S52</f>
        <v>20923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71.7</v>
      </c>
      <c r="D53" s="42">
        <f t="shared" si="13"/>
        <v>45443</v>
      </c>
      <c r="E53" s="192">
        <f t="shared" si="6"/>
        <v>0</v>
      </c>
      <c r="F53" s="127">
        <f t="shared" si="1"/>
        <v>2412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118"/>
      <c r="Q53" s="66"/>
      <c r="R53" s="66"/>
      <c r="S53" s="45">
        <f t="shared" si="7"/>
        <v>0</v>
      </c>
      <c r="T53" s="74">
        <f>T52+S53</f>
        <v>20923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72.7</v>
      </c>
      <c r="D54" s="42">
        <f t="shared" si="13"/>
        <v>45444</v>
      </c>
      <c r="E54" s="192">
        <f t="shared" si="6"/>
        <v>0</v>
      </c>
      <c r="F54" s="127">
        <f t="shared" si="1"/>
        <v>2412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118"/>
      <c r="Q54" s="66"/>
      <c r="R54" s="66"/>
      <c r="S54" s="45">
        <f t="shared" si="7"/>
        <v>0</v>
      </c>
      <c r="T54" s="74">
        <f>T53+S54</f>
        <v>20923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73.7</v>
      </c>
      <c r="D55" s="42">
        <f t="shared" si="13"/>
        <v>45445</v>
      </c>
      <c r="E55" s="192">
        <f t="shared" si="6"/>
        <v>0</v>
      </c>
      <c r="F55" s="127">
        <f t="shared" si="1"/>
        <v>2412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118"/>
      <c r="Q55" s="66"/>
      <c r="R55" s="66"/>
      <c r="S55" s="45">
        <f t="shared" si="7"/>
        <v>0</v>
      </c>
      <c r="T55" s="74">
        <f t="shared" ref="T55:T59" si="14">T54+S55</f>
        <v>20923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74.7</v>
      </c>
      <c r="D56" s="42">
        <f t="shared" si="13"/>
        <v>45446</v>
      </c>
      <c r="E56" s="192">
        <f t="shared" si="6"/>
        <v>0</v>
      </c>
      <c r="F56" s="127">
        <f t="shared" si="1"/>
        <v>2412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118"/>
      <c r="Q56" s="66"/>
      <c r="R56" s="66"/>
      <c r="S56" s="45">
        <f t="shared" si="7"/>
        <v>0</v>
      </c>
      <c r="T56" s="74">
        <f t="shared" si="14"/>
        <v>20923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75.7</v>
      </c>
      <c r="D57" s="42">
        <f t="shared" si="13"/>
        <v>45447</v>
      </c>
      <c r="E57" s="192">
        <f>E56-H56-Q57</f>
        <v>0</v>
      </c>
      <c r="F57" s="127">
        <f t="shared" si="1"/>
        <v>2412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118"/>
      <c r="Q57" s="66"/>
      <c r="R57" s="66"/>
      <c r="S57" s="45">
        <f t="shared" si="7"/>
        <v>0</v>
      </c>
      <c r="T57" s="74">
        <f t="shared" si="14"/>
        <v>20923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76.7</v>
      </c>
      <c r="D58" s="44">
        <f t="shared" si="13"/>
        <v>45448</v>
      </c>
      <c r="E58" s="192">
        <f>E57-H57-Q58</f>
        <v>0</v>
      </c>
      <c r="F58" s="127">
        <f t="shared" si="1"/>
        <v>2412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133"/>
      <c r="Q58" s="72"/>
      <c r="R58" s="72"/>
      <c r="S58" s="45">
        <f t="shared" si="7"/>
        <v>0</v>
      </c>
      <c r="T58" s="76">
        <f t="shared" si="14"/>
        <v>20923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69.14</v>
      </c>
      <c r="H59" s="46">
        <f>SUM(H10:H58)</f>
        <v>5</v>
      </c>
      <c r="I59" s="485"/>
      <c r="J59" s="486"/>
      <c r="K59" s="480">
        <f>SUM(K10:M58)</f>
        <v>19200</v>
      </c>
      <c r="L59" s="481"/>
      <c r="M59" s="482"/>
      <c r="N59" s="120"/>
      <c r="O59" s="120">
        <f>SUM(O10:O58)</f>
        <v>10626.06</v>
      </c>
      <c r="P59" s="47"/>
      <c r="Q59" s="48">
        <f>SUM(Q10:Q58)</f>
        <v>632</v>
      </c>
      <c r="R59" s="48">
        <f>SUM(R10:R58)</f>
        <v>16084.5</v>
      </c>
      <c r="S59" s="49"/>
      <c r="T59" s="77">
        <f t="shared" si="14"/>
        <v>20923</v>
      </c>
      <c r="U59" s="78"/>
      <c r="V59" s="78"/>
      <c r="W59" s="151"/>
      <c r="X59" s="152"/>
      <c r="Y59" s="154">
        <f>SUM(Y10:Y30)</f>
        <v>336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6600-000000000000}">
      <formula1>$AA$10:$AA$25</formula1>
    </dataValidation>
  </dataValidation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tabColor rgb="FF00B050"/>
  </sheetPr>
  <dimension ref="A1:AL101"/>
  <sheetViews>
    <sheetView topLeftCell="A31"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2411</v>
      </c>
      <c r="E2" s="445"/>
      <c r="F2" s="446"/>
      <c r="G2" s="139"/>
      <c r="H2" s="413" t="s">
        <v>2</v>
      </c>
      <c r="I2" s="414"/>
      <c r="J2" s="442">
        <v>606</v>
      </c>
      <c r="K2" s="443"/>
      <c r="L2" s="29" t="s">
        <v>3</v>
      </c>
      <c r="M2" s="165">
        <f>T59</f>
        <v>20315</v>
      </c>
      <c r="N2" s="29" t="s">
        <v>14</v>
      </c>
      <c r="O2" s="181">
        <f>K59</f>
        <v>18800</v>
      </c>
      <c r="P2" s="29" t="s">
        <v>40</v>
      </c>
      <c r="Q2" s="53"/>
      <c r="R2" s="186" t="s">
        <v>236</v>
      </c>
      <c r="S2" s="160">
        <f>Y59</f>
        <v>237.6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140"/>
      <c r="H3" s="392" t="s">
        <v>4</v>
      </c>
      <c r="I3" s="393"/>
      <c r="J3" s="440">
        <v>4450.5</v>
      </c>
      <c r="K3" s="441"/>
      <c r="L3" s="28" t="s">
        <v>113</v>
      </c>
      <c r="M3" s="166">
        <f>J3/J2</f>
        <v>7.3440594059405937</v>
      </c>
      <c r="N3" s="171" t="s">
        <v>15</v>
      </c>
      <c r="O3" s="182">
        <f>(O2/(J7-J3))</f>
        <v>1.7245333211026006</v>
      </c>
      <c r="P3" s="171" t="s">
        <v>41</v>
      </c>
      <c r="Q3" s="54"/>
      <c r="R3" s="187" t="s">
        <v>237</v>
      </c>
      <c r="S3" s="161">
        <f>G59</f>
        <v>52.039999999999992</v>
      </c>
    </row>
    <row r="4" spans="1:38" ht="18.75" x14ac:dyDescent="0.3">
      <c r="A4" s="387" t="s">
        <v>5</v>
      </c>
      <c r="B4" s="388"/>
      <c r="C4" s="389"/>
      <c r="D4" s="436">
        <v>45393</v>
      </c>
      <c r="E4" s="437"/>
      <c r="F4" s="438"/>
      <c r="G4" s="138"/>
      <c r="H4" s="433" t="s">
        <v>6</v>
      </c>
      <c r="I4" s="434"/>
      <c r="J4" s="395">
        <f>H59</f>
        <v>5</v>
      </c>
      <c r="K4" s="435"/>
      <c r="L4" s="30" t="s">
        <v>7</v>
      </c>
      <c r="M4" s="167">
        <f>(SUM(H10:H20)/J2)+(SUM(H21:H58)/(J2-J5-AB2))</f>
        <v>9.3871089236583233E-3</v>
      </c>
      <c r="N4" s="175" t="s">
        <v>111</v>
      </c>
      <c r="O4" s="183">
        <f>O59</f>
        <v>10259.550000000001</v>
      </c>
      <c r="P4" s="172" t="s">
        <v>39</v>
      </c>
      <c r="Q4" s="54"/>
      <c r="R4" s="187" t="s">
        <v>242</v>
      </c>
      <c r="S4" s="161">
        <f>O2-S3-S2</f>
        <v>18510.36</v>
      </c>
    </row>
    <row r="5" spans="1:38" ht="18.75" x14ac:dyDescent="0.3">
      <c r="A5" s="387" t="s">
        <v>8</v>
      </c>
      <c r="B5" s="388"/>
      <c r="C5" s="389"/>
      <c r="D5" s="436">
        <v>45432</v>
      </c>
      <c r="E5" s="437"/>
      <c r="F5" s="438"/>
      <c r="G5" s="138"/>
      <c r="H5" s="433" t="s">
        <v>106</v>
      </c>
      <c r="I5" s="434"/>
      <c r="J5" s="395">
        <f>SUM(Q10:Q25)</f>
        <v>88</v>
      </c>
      <c r="K5" s="435"/>
      <c r="L5" s="30" t="s">
        <v>10</v>
      </c>
      <c r="M5" s="168">
        <f>((J7-J3)/M2)*1000</f>
        <v>536.62318483878914</v>
      </c>
      <c r="N5" s="173" t="s">
        <v>112</v>
      </c>
      <c r="O5" s="184">
        <f>O4/(J7-J3)</f>
        <v>0.94111360821905254</v>
      </c>
      <c r="P5" s="173" t="s">
        <v>42</v>
      </c>
      <c r="Q5" s="54"/>
      <c r="R5" s="187" t="s">
        <v>238</v>
      </c>
      <c r="S5" s="161">
        <f>S4/J6</f>
        <v>36.082573099415207</v>
      </c>
    </row>
    <row r="6" spans="1:38" ht="18.75" x14ac:dyDescent="0.3">
      <c r="A6" s="387" t="s">
        <v>11</v>
      </c>
      <c r="B6" s="388"/>
      <c r="C6" s="389"/>
      <c r="D6" s="447">
        <v>28.5</v>
      </c>
      <c r="E6" s="448"/>
      <c r="F6" s="449"/>
      <c r="G6" s="140"/>
      <c r="H6" s="433" t="s">
        <v>107</v>
      </c>
      <c r="I6" s="434"/>
      <c r="J6" s="395">
        <f>Q59-J5</f>
        <v>513</v>
      </c>
      <c r="K6" s="435"/>
      <c r="L6" s="28" t="s">
        <v>109</v>
      </c>
      <c r="M6" s="169">
        <f>SUM(R40:R58)/SUM(Q40:Q58)</f>
        <v>28.551656920077974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67.5</v>
      </c>
      <c r="E7" s="464"/>
      <c r="F7" s="465"/>
      <c r="G7" s="141"/>
      <c r="H7" s="459" t="s">
        <v>12</v>
      </c>
      <c r="I7" s="460"/>
      <c r="J7" s="461">
        <f>R59</f>
        <v>15352</v>
      </c>
      <c r="K7" s="462"/>
      <c r="L7" s="31" t="s">
        <v>110</v>
      </c>
      <c r="M7" s="170">
        <f>SUM(R10:R25)/SUM(Q10:Q25)</f>
        <v>8.0113636363636367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28.5</v>
      </c>
      <c r="D10" s="41">
        <f>D4</f>
        <v>45393</v>
      </c>
      <c r="E10" s="192">
        <f>J2</f>
        <v>606</v>
      </c>
      <c r="F10" s="127">
        <f>D$2</f>
        <v>2411</v>
      </c>
      <c r="G10" s="127">
        <f>H10*X10</f>
        <v>0</v>
      </c>
      <c r="H10" s="55"/>
      <c r="I10" s="468"/>
      <c r="J10" s="469"/>
      <c r="K10" s="56">
        <v>2300</v>
      </c>
      <c r="L10" s="57"/>
      <c r="M10" s="58"/>
      <c r="N10" s="121">
        <v>0.69650000000000001</v>
      </c>
      <c r="O10" s="121">
        <f>SUM(K10:M10)*N10</f>
        <v>1601.95</v>
      </c>
      <c r="P10" s="119" t="s">
        <v>173</v>
      </c>
      <c r="Q10" s="60"/>
      <c r="R10" s="60"/>
      <c r="S10" s="45">
        <f>E10-H10-Q10</f>
        <v>606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29.5</v>
      </c>
      <c r="D11" s="42">
        <f>D10+1</f>
        <v>45394</v>
      </c>
      <c r="E11" s="192">
        <f>E10-H10-Q11</f>
        <v>606</v>
      </c>
      <c r="F11" s="127">
        <f t="shared" ref="F11:F58" si="1">D$2</f>
        <v>2411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/>
      <c r="Q11" s="66"/>
      <c r="R11" s="66"/>
      <c r="S11" s="45">
        <f>S10-H11-Q11</f>
        <v>606</v>
      </c>
      <c r="T11" s="74">
        <f>T10+S11</f>
        <v>606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30.5</v>
      </c>
      <c r="D12" s="42">
        <f t="shared" si="5"/>
        <v>45395</v>
      </c>
      <c r="E12" s="192">
        <f t="shared" ref="E12:E56" si="6">E11-H11-Q12</f>
        <v>606</v>
      </c>
      <c r="F12" s="127">
        <f t="shared" si="1"/>
        <v>2411</v>
      </c>
      <c r="G12" s="127">
        <f t="shared" si="2"/>
        <v>0.5</v>
      </c>
      <c r="H12" s="61">
        <v>1</v>
      </c>
      <c r="I12" s="470" t="s">
        <v>148</v>
      </c>
      <c r="J12" s="471"/>
      <c r="K12" s="62"/>
      <c r="L12" s="63"/>
      <c r="M12" s="64"/>
      <c r="N12" s="122"/>
      <c r="O12" s="121">
        <f t="shared" si="3"/>
        <v>0</v>
      </c>
      <c r="P12" s="118"/>
      <c r="Q12" s="66"/>
      <c r="R12" s="66"/>
      <c r="S12" s="45">
        <f t="shared" ref="S12:S58" si="7">S11-H12-Q12</f>
        <v>605</v>
      </c>
      <c r="T12" s="74">
        <f t="shared" ref="T12:T51" si="8">T11+S12</f>
        <v>1211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31.5</v>
      </c>
      <c r="D13" s="42">
        <f t="shared" si="5"/>
        <v>45396</v>
      </c>
      <c r="E13" s="192">
        <f t="shared" si="6"/>
        <v>605</v>
      </c>
      <c r="F13" s="127">
        <f t="shared" si="1"/>
        <v>2411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/>
      <c r="Q13" s="66"/>
      <c r="R13" s="66"/>
      <c r="S13" s="45">
        <f>S12-H13-Q13</f>
        <v>605</v>
      </c>
      <c r="T13" s="74">
        <f t="shared" si="8"/>
        <v>1816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32.5</v>
      </c>
      <c r="D14" s="42">
        <f t="shared" si="5"/>
        <v>45397</v>
      </c>
      <c r="E14" s="192">
        <f t="shared" si="6"/>
        <v>605</v>
      </c>
      <c r="F14" s="127">
        <f t="shared" si="1"/>
        <v>2411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/>
      <c r="Q14" s="66"/>
      <c r="R14" s="66"/>
      <c r="S14" s="45">
        <f t="shared" si="7"/>
        <v>605</v>
      </c>
      <c r="T14" s="74">
        <f t="shared" si="8"/>
        <v>2421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33.5</v>
      </c>
      <c r="D15" s="42">
        <f t="shared" si="5"/>
        <v>45398</v>
      </c>
      <c r="E15" s="192">
        <f>E14-H14-Q15</f>
        <v>605</v>
      </c>
      <c r="F15" s="127">
        <f t="shared" si="1"/>
        <v>2411</v>
      </c>
      <c r="G15" s="127">
        <f t="shared" si="2"/>
        <v>0</v>
      </c>
      <c r="H15" s="61"/>
      <c r="I15" s="470"/>
      <c r="J15" s="471"/>
      <c r="K15" s="62"/>
      <c r="L15" s="63">
        <v>2000</v>
      </c>
      <c r="M15" s="64"/>
      <c r="N15" s="122">
        <v>0.59609999999999996</v>
      </c>
      <c r="O15" s="121">
        <f t="shared" si="3"/>
        <v>1192.1999999999998</v>
      </c>
      <c r="P15" s="118"/>
      <c r="Q15" s="66"/>
      <c r="R15" s="66"/>
      <c r="S15" s="45">
        <f t="shared" si="7"/>
        <v>605</v>
      </c>
      <c r="T15" s="74">
        <f t="shared" si="8"/>
        <v>3026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34.5</v>
      </c>
      <c r="D16" s="42">
        <f t="shared" si="5"/>
        <v>45399</v>
      </c>
      <c r="E16" s="192">
        <f t="shared" si="6"/>
        <v>605</v>
      </c>
      <c r="F16" s="127">
        <f t="shared" si="1"/>
        <v>2411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118"/>
      <c r="Q16" s="66"/>
      <c r="R16" s="66"/>
      <c r="S16" s="45">
        <f t="shared" si="7"/>
        <v>605</v>
      </c>
      <c r="T16" s="75">
        <f t="shared" si="8"/>
        <v>3631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35.5</v>
      </c>
      <c r="D17" s="42">
        <f t="shared" si="5"/>
        <v>45400</v>
      </c>
      <c r="E17" s="192">
        <f t="shared" si="6"/>
        <v>605</v>
      </c>
      <c r="F17" s="127">
        <f t="shared" si="1"/>
        <v>2411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118"/>
      <c r="Q17" s="66"/>
      <c r="R17" s="66"/>
      <c r="S17" s="45">
        <f t="shared" si="7"/>
        <v>605</v>
      </c>
      <c r="T17" s="74">
        <f t="shared" si="8"/>
        <v>4236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36.5</v>
      </c>
      <c r="D18" s="42">
        <f t="shared" si="5"/>
        <v>45401</v>
      </c>
      <c r="E18" s="192">
        <f>E17-H17-Q18</f>
        <v>605</v>
      </c>
      <c r="F18" s="127">
        <f t="shared" si="1"/>
        <v>2411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118"/>
      <c r="Q18" s="66"/>
      <c r="R18" s="66"/>
      <c r="S18" s="45">
        <f t="shared" si="7"/>
        <v>605</v>
      </c>
      <c r="T18" s="74">
        <f t="shared" si="8"/>
        <v>4841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37.5</v>
      </c>
      <c r="D19" s="42">
        <f t="shared" si="5"/>
        <v>45402</v>
      </c>
      <c r="E19" s="192">
        <f t="shared" si="6"/>
        <v>517</v>
      </c>
      <c r="F19" s="127">
        <f t="shared" si="1"/>
        <v>2411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118" t="s">
        <v>204</v>
      </c>
      <c r="Q19" s="66">
        <v>88</v>
      </c>
      <c r="R19" s="66">
        <v>705</v>
      </c>
      <c r="S19" s="45">
        <f t="shared" si="7"/>
        <v>517</v>
      </c>
      <c r="T19" s="74">
        <f t="shared" si="8"/>
        <v>5358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237.6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38.5</v>
      </c>
      <c r="D20" s="42">
        <f t="shared" si="5"/>
        <v>45403</v>
      </c>
      <c r="E20" s="192">
        <f t="shared" si="6"/>
        <v>517</v>
      </c>
      <c r="F20" s="127">
        <f t="shared" si="1"/>
        <v>2411</v>
      </c>
      <c r="G20" s="127">
        <f t="shared" si="2"/>
        <v>0</v>
      </c>
      <c r="H20" s="61"/>
      <c r="I20" s="470"/>
      <c r="J20" s="471"/>
      <c r="K20" s="62"/>
      <c r="L20" s="63">
        <v>2000</v>
      </c>
      <c r="M20" s="64"/>
      <c r="N20" s="122">
        <v>0.59609999999999996</v>
      </c>
      <c r="O20" s="121">
        <f t="shared" si="3"/>
        <v>1192.1999999999998</v>
      </c>
      <c r="P20" s="118"/>
      <c r="Q20" s="66"/>
      <c r="R20" s="66"/>
      <c r="S20" s="45">
        <f t="shared" si="7"/>
        <v>517</v>
      </c>
      <c r="T20" s="74">
        <f t="shared" si="8"/>
        <v>5875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39.5</v>
      </c>
      <c r="D21" s="42">
        <f t="shared" si="5"/>
        <v>45404</v>
      </c>
      <c r="E21" s="192">
        <f t="shared" si="6"/>
        <v>517</v>
      </c>
      <c r="F21" s="127">
        <f t="shared" si="1"/>
        <v>2411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118"/>
      <c r="Q21" s="66"/>
      <c r="R21" s="66"/>
      <c r="S21" s="45">
        <f t="shared" si="7"/>
        <v>517</v>
      </c>
      <c r="T21" s="74">
        <f t="shared" si="8"/>
        <v>6392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40.5</v>
      </c>
      <c r="D22" s="42">
        <f t="shared" si="5"/>
        <v>45405</v>
      </c>
      <c r="E22" s="192">
        <f t="shared" si="6"/>
        <v>517</v>
      </c>
      <c r="F22" s="127">
        <f t="shared" si="1"/>
        <v>2411</v>
      </c>
      <c r="G22" s="127">
        <f t="shared" si="2"/>
        <v>3.6599999999999993</v>
      </c>
      <c r="H22" s="61">
        <v>1</v>
      </c>
      <c r="I22" s="470" t="s">
        <v>147</v>
      </c>
      <c r="J22" s="471"/>
      <c r="K22" s="62"/>
      <c r="L22" s="63">
        <v>3000</v>
      </c>
      <c r="M22" s="64"/>
      <c r="N22" s="122">
        <v>0.59609999999999996</v>
      </c>
      <c r="O22" s="121">
        <f t="shared" si="3"/>
        <v>1788.3</v>
      </c>
      <c r="P22" s="118" t="s">
        <v>207</v>
      </c>
      <c r="Q22" s="66"/>
      <c r="R22" s="66"/>
      <c r="S22" s="45">
        <f t="shared" si="7"/>
        <v>516</v>
      </c>
      <c r="T22" s="74">
        <f t="shared" si="8"/>
        <v>6908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41.5</v>
      </c>
      <c r="D23" s="42">
        <f t="shared" si="5"/>
        <v>45406</v>
      </c>
      <c r="E23" s="192">
        <f t="shared" si="6"/>
        <v>516</v>
      </c>
      <c r="F23" s="127">
        <f t="shared" si="1"/>
        <v>2411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118" t="s">
        <v>207</v>
      </c>
      <c r="Q23" s="66"/>
      <c r="R23" s="66"/>
      <c r="S23" s="45">
        <f t="shared" si="7"/>
        <v>516</v>
      </c>
      <c r="T23" s="75">
        <f t="shared" si="8"/>
        <v>7424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42.5</v>
      </c>
      <c r="D24" s="42">
        <f t="shared" si="5"/>
        <v>45407</v>
      </c>
      <c r="E24" s="192">
        <f t="shared" si="6"/>
        <v>516</v>
      </c>
      <c r="F24" s="127">
        <f t="shared" si="1"/>
        <v>2411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118"/>
      <c r="Q24" s="66"/>
      <c r="R24" s="66"/>
      <c r="S24" s="45">
        <f t="shared" si="7"/>
        <v>516</v>
      </c>
      <c r="T24" s="74">
        <f t="shared" si="8"/>
        <v>7940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43.5</v>
      </c>
      <c r="D25" s="42">
        <f t="shared" si="5"/>
        <v>45408</v>
      </c>
      <c r="E25" s="192">
        <f t="shared" si="6"/>
        <v>516</v>
      </c>
      <c r="F25" s="127">
        <f t="shared" si="1"/>
        <v>2411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118"/>
      <c r="Q25" s="66"/>
      <c r="R25" s="66"/>
      <c r="S25" s="45">
        <f t="shared" si="7"/>
        <v>516</v>
      </c>
      <c r="T25" s="74">
        <f t="shared" si="8"/>
        <v>8456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44.5</v>
      </c>
      <c r="D26" s="42">
        <f t="shared" si="5"/>
        <v>45409</v>
      </c>
      <c r="E26" s="192">
        <f t="shared" si="6"/>
        <v>516</v>
      </c>
      <c r="F26" s="127">
        <f t="shared" si="1"/>
        <v>2411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118"/>
      <c r="Q26" s="66"/>
      <c r="R26" s="66"/>
      <c r="S26" s="45">
        <f t="shared" si="7"/>
        <v>516</v>
      </c>
      <c r="T26" s="74">
        <f t="shared" si="8"/>
        <v>8972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45.5</v>
      </c>
      <c r="D27" s="42">
        <f t="shared" si="5"/>
        <v>45410</v>
      </c>
      <c r="E27" s="192">
        <f t="shared" si="6"/>
        <v>516</v>
      </c>
      <c r="F27" s="127">
        <f t="shared" si="1"/>
        <v>2411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118"/>
      <c r="Q27" s="66"/>
      <c r="R27" s="66"/>
      <c r="S27" s="45">
        <f t="shared" si="7"/>
        <v>516</v>
      </c>
      <c r="T27" s="74">
        <f t="shared" si="8"/>
        <v>9488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46.5</v>
      </c>
      <c r="D28" s="42">
        <f t="shared" si="11"/>
        <v>45411</v>
      </c>
      <c r="E28" s="192">
        <f t="shared" si="6"/>
        <v>516</v>
      </c>
      <c r="F28" s="127">
        <f t="shared" si="1"/>
        <v>2411</v>
      </c>
      <c r="G28" s="127">
        <f t="shared" si="2"/>
        <v>0</v>
      </c>
      <c r="H28" s="61"/>
      <c r="I28" s="470"/>
      <c r="J28" s="471"/>
      <c r="K28" s="62"/>
      <c r="L28" s="63"/>
      <c r="M28" s="64">
        <v>3500</v>
      </c>
      <c r="N28" s="122">
        <v>0.46060000000000001</v>
      </c>
      <c r="O28" s="121">
        <f t="shared" si="3"/>
        <v>1612.1000000000001</v>
      </c>
      <c r="P28" s="118"/>
      <c r="Q28" s="66"/>
      <c r="R28" s="66"/>
      <c r="S28" s="45">
        <f t="shared" si="7"/>
        <v>516</v>
      </c>
      <c r="T28" s="74">
        <f t="shared" si="8"/>
        <v>10004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47.5</v>
      </c>
      <c r="D29" s="42">
        <f t="shared" si="11"/>
        <v>45412</v>
      </c>
      <c r="E29" s="192">
        <f t="shared" si="6"/>
        <v>516</v>
      </c>
      <c r="F29" s="127">
        <f t="shared" si="1"/>
        <v>2411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118"/>
      <c r="Q29" s="66"/>
      <c r="R29" s="66"/>
      <c r="S29" s="45">
        <f t="shared" si="7"/>
        <v>516</v>
      </c>
      <c r="T29" s="74">
        <f t="shared" si="8"/>
        <v>10520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48.5</v>
      </c>
      <c r="D30" s="42">
        <f t="shared" si="11"/>
        <v>45413</v>
      </c>
      <c r="E30" s="192">
        <f t="shared" si="6"/>
        <v>516</v>
      </c>
      <c r="F30" s="127">
        <f t="shared" si="1"/>
        <v>2411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118"/>
      <c r="Q30" s="66"/>
      <c r="R30" s="66"/>
      <c r="S30" s="45">
        <f t="shared" si="7"/>
        <v>516</v>
      </c>
      <c r="T30" s="75">
        <f t="shared" si="8"/>
        <v>11036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49.5</v>
      </c>
      <c r="D31" s="42">
        <f t="shared" si="11"/>
        <v>45414</v>
      </c>
      <c r="E31" s="192">
        <f t="shared" si="6"/>
        <v>516</v>
      </c>
      <c r="F31" s="127">
        <f t="shared" si="1"/>
        <v>2411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118"/>
      <c r="Q31" s="66"/>
      <c r="R31" s="66"/>
      <c r="S31" s="45">
        <f t="shared" si="7"/>
        <v>516</v>
      </c>
      <c r="T31" s="74">
        <f t="shared" si="8"/>
        <v>11552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50.5</v>
      </c>
      <c r="D32" s="42">
        <f t="shared" si="11"/>
        <v>45415</v>
      </c>
      <c r="E32" s="192">
        <f t="shared" si="6"/>
        <v>516</v>
      </c>
      <c r="F32" s="127">
        <f t="shared" si="1"/>
        <v>2411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118"/>
      <c r="Q32" s="66"/>
      <c r="R32" s="66"/>
      <c r="S32" s="45">
        <f t="shared" si="7"/>
        <v>516</v>
      </c>
      <c r="T32" s="74">
        <f t="shared" si="8"/>
        <v>12068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51.5</v>
      </c>
      <c r="D33" s="42">
        <f t="shared" si="11"/>
        <v>45416</v>
      </c>
      <c r="E33" s="192">
        <f t="shared" si="6"/>
        <v>516</v>
      </c>
      <c r="F33" s="127">
        <f t="shared" si="1"/>
        <v>2411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118"/>
      <c r="Q33" s="66"/>
      <c r="R33" s="66"/>
      <c r="S33" s="45">
        <f t="shared" si="7"/>
        <v>516</v>
      </c>
      <c r="T33" s="74">
        <f t="shared" si="8"/>
        <v>12584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52.5</v>
      </c>
      <c r="D34" s="42">
        <f t="shared" si="11"/>
        <v>45417</v>
      </c>
      <c r="E34" s="192">
        <f t="shared" si="6"/>
        <v>516</v>
      </c>
      <c r="F34" s="127">
        <f t="shared" si="1"/>
        <v>2411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118"/>
      <c r="Q34" s="66"/>
      <c r="R34" s="66"/>
      <c r="S34" s="45">
        <f t="shared" si="7"/>
        <v>516</v>
      </c>
      <c r="T34" s="74">
        <f t="shared" si="8"/>
        <v>13100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53.5</v>
      </c>
      <c r="D35" s="42">
        <f t="shared" si="11"/>
        <v>45418</v>
      </c>
      <c r="E35" s="192">
        <f t="shared" si="6"/>
        <v>516</v>
      </c>
      <c r="F35" s="127">
        <f t="shared" si="1"/>
        <v>2411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118"/>
      <c r="Q35" s="66"/>
      <c r="R35" s="66"/>
      <c r="S35" s="45">
        <f t="shared" si="7"/>
        <v>516</v>
      </c>
      <c r="T35" s="74">
        <f t="shared" si="8"/>
        <v>13616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54.5</v>
      </c>
      <c r="D36" s="42">
        <f t="shared" si="11"/>
        <v>45419</v>
      </c>
      <c r="E36" s="192">
        <f t="shared" si="6"/>
        <v>516</v>
      </c>
      <c r="F36" s="127">
        <f t="shared" si="1"/>
        <v>2411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118"/>
      <c r="Q36" s="66"/>
      <c r="R36" s="66"/>
      <c r="S36" s="45">
        <f t="shared" si="7"/>
        <v>516</v>
      </c>
      <c r="T36" s="74">
        <f t="shared" si="8"/>
        <v>14132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55.5</v>
      </c>
      <c r="D37" s="42">
        <f t="shared" si="11"/>
        <v>45420</v>
      </c>
      <c r="E37" s="192">
        <f t="shared" si="6"/>
        <v>516</v>
      </c>
      <c r="F37" s="127">
        <f t="shared" si="1"/>
        <v>2411</v>
      </c>
      <c r="G37" s="127">
        <f t="shared" si="2"/>
        <v>12.159999999999998</v>
      </c>
      <c r="H37" s="61">
        <v>1</v>
      </c>
      <c r="I37" s="470" t="s">
        <v>155</v>
      </c>
      <c r="J37" s="471"/>
      <c r="K37" s="62"/>
      <c r="L37" s="63"/>
      <c r="M37" s="64">
        <v>2000</v>
      </c>
      <c r="N37" s="122">
        <v>0.4788</v>
      </c>
      <c r="O37" s="121">
        <f t="shared" si="3"/>
        <v>957.6</v>
      </c>
      <c r="P37" s="118"/>
      <c r="Q37" s="66"/>
      <c r="R37" s="66"/>
      <c r="S37" s="45">
        <f t="shared" si="7"/>
        <v>515</v>
      </c>
      <c r="T37" s="75">
        <f t="shared" si="8"/>
        <v>14647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56.5</v>
      </c>
      <c r="D38" s="42">
        <f t="shared" si="11"/>
        <v>45421</v>
      </c>
      <c r="E38" s="192">
        <f t="shared" si="6"/>
        <v>515</v>
      </c>
      <c r="F38" s="127">
        <f t="shared" si="1"/>
        <v>2411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118"/>
      <c r="Q38" s="66"/>
      <c r="R38" s="66"/>
      <c r="S38" s="45">
        <f t="shared" si="7"/>
        <v>515</v>
      </c>
      <c r="T38" s="74">
        <f t="shared" si="8"/>
        <v>15162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57.5</v>
      </c>
      <c r="D39" s="42">
        <f t="shared" si="11"/>
        <v>45422</v>
      </c>
      <c r="E39" s="192">
        <f t="shared" si="6"/>
        <v>515</v>
      </c>
      <c r="F39" s="127">
        <f t="shared" si="1"/>
        <v>2411</v>
      </c>
      <c r="G39" s="127">
        <f t="shared" si="2"/>
        <v>0</v>
      </c>
      <c r="H39" s="61"/>
      <c r="I39" s="470"/>
      <c r="J39" s="471"/>
      <c r="K39" s="62"/>
      <c r="L39" s="63"/>
      <c r="M39" s="64">
        <v>2000</v>
      </c>
      <c r="N39" s="122">
        <v>0.4788</v>
      </c>
      <c r="O39" s="121">
        <f t="shared" si="3"/>
        <v>957.6</v>
      </c>
      <c r="P39" s="118"/>
      <c r="Q39" s="66"/>
      <c r="R39" s="66"/>
      <c r="S39" s="45">
        <f t="shared" si="7"/>
        <v>515</v>
      </c>
      <c r="T39" s="74">
        <f t="shared" si="8"/>
        <v>15677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58.5</v>
      </c>
      <c r="D40" s="42">
        <f t="shared" si="11"/>
        <v>45423</v>
      </c>
      <c r="E40" s="192">
        <f t="shared" si="6"/>
        <v>515</v>
      </c>
      <c r="F40" s="127">
        <f t="shared" si="1"/>
        <v>2411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118"/>
      <c r="Q40" s="66"/>
      <c r="R40" s="66"/>
      <c r="S40" s="45">
        <f t="shared" si="7"/>
        <v>515</v>
      </c>
      <c r="T40" s="74">
        <f t="shared" si="8"/>
        <v>16192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59.5</v>
      </c>
      <c r="D41" s="42">
        <f t="shared" si="11"/>
        <v>45424</v>
      </c>
      <c r="E41" s="192">
        <f t="shared" si="6"/>
        <v>515</v>
      </c>
      <c r="F41" s="127">
        <f t="shared" si="1"/>
        <v>2411</v>
      </c>
      <c r="G41" s="127">
        <f t="shared" si="2"/>
        <v>0</v>
      </c>
      <c r="H41" s="61"/>
      <c r="I41" s="470"/>
      <c r="J41" s="471"/>
      <c r="K41" s="62"/>
      <c r="L41" s="63"/>
      <c r="M41" s="64">
        <v>2000</v>
      </c>
      <c r="N41" s="122">
        <v>0.4788</v>
      </c>
      <c r="O41" s="121">
        <f t="shared" si="3"/>
        <v>957.6</v>
      </c>
      <c r="P41" s="118"/>
      <c r="Q41" s="66"/>
      <c r="R41" s="66"/>
      <c r="S41" s="45">
        <f t="shared" si="7"/>
        <v>515</v>
      </c>
      <c r="T41" s="74">
        <f t="shared" si="8"/>
        <v>16707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60.5</v>
      </c>
      <c r="D42" s="42">
        <f t="shared" si="11"/>
        <v>45425</v>
      </c>
      <c r="E42" s="192">
        <f t="shared" si="6"/>
        <v>515</v>
      </c>
      <c r="F42" s="127">
        <f t="shared" si="1"/>
        <v>2411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118"/>
      <c r="Q42" s="66"/>
      <c r="R42" s="66"/>
      <c r="S42" s="45">
        <f t="shared" si="7"/>
        <v>515</v>
      </c>
      <c r="T42" s="74">
        <f t="shared" si="8"/>
        <v>17222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61.5</v>
      </c>
      <c r="D43" s="42">
        <f t="shared" si="11"/>
        <v>45426</v>
      </c>
      <c r="E43" s="192">
        <f t="shared" si="6"/>
        <v>515</v>
      </c>
      <c r="F43" s="127">
        <f t="shared" si="1"/>
        <v>2411</v>
      </c>
      <c r="G43" s="127">
        <f t="shared" si="2"/>
        <v>17.36</v>
      </c>
      <c r="H43" s="61">
        <v>1</v>
      </c>
      <c r="I43" s="470" t="s">
        <v>155</v>
      </c>
      <c r="J43" s="471"/>
      <c r="K43" s="62"/>
      <c r="L43" s="63"/>
      <c r="M43" s="64"/>
      <c r="N43" s="122"/>
      <c r="O43" s="121">
        <f t="shared" si="3"/>
        <v>0</v>
      </c>
      <c r="P43" s="118"/>
      <c r="Q43" s="66"/>
      <c r="R43" s="66"/>
      <c r="S43" s="45">
        <f t="shared" si="7"/>
        <v>514</v>
      </c>
      <c r="T43" s="74">
        <f t="shared" si="8"/>
        <v>17736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62.5</v>
      </c>
      <c r="D44" s="42">
        <f t="shared" si="13"/>
        <v>45427</v>
      </c>
      <c r="E44" s="192">
        <f t="shared" si="6"/>
        <v>514</v>
      </c>
      <c r="F44" s="127">
        <f t="shared" si="1"/>
        <v>2411</v>
      </c>
      <c r="G44" s="127">
        <f t="shared" si="2"/>
        <v>18.36</v>
      </c>
      <c r="H44" s="61">
        <v>1</v>
      </c>
      <c r="I44" s="470" t="s">
        <v>158</v>
      </c>
      <c r="J44" s="471"/>
      <c r="K44" s="62"/>
      <c r="L44" s="63"/>
      <c r="M44" s="64"/>
      <c r="N44" s="122"/>
      <c r="O44" s="121">
        <f t="shared" si="3"/>
        <v>0</v>
      </c>
      <c r="P44" s="118" t="s">
        <v>211</v>
      </c>
      <c r="Q44" s="66"/>
      <c r="R44" s="66"/>
      <c r="S44" s="45">
        <f t="shared" si="7"/>
        <v>513</v>
      </c>
      <c r="T44" s="75">
        <f t="shared" si="8"/>
        <v>18249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63.5</v>
      </c>
      <c r="D45" s="42">
        <f t="shared" si="13"/>
        <v>45428</v>
      </c>
      <c r="E45" s="192">
        <f t="shared" si="6"/>
        <v>513</v>
      </c>
      <c r="F45" s="127">
        <f t="shared" si="1"/>
        <v>2411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118"/>
      <c r="Q45" s="66"/>
      <c r="R45" s="66"/>
      <c r="S45" s="45">
        <f t="shared" si="7"/>
        <v>513</v>
      </c>
      <c r="T45" s="74">
        <f>T44+S45</f>
        <v>18762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64.5</v>
      </c>
      <c r="D46" s="42">
        <f t="shared" si="13"/>
        <v>45429</v>
      </c>
      <c r="E46" s="192">
        <f t="shared" si="6"/>
        <v>513</v>
      </c>
      <c r="F46" s="127">
        <f t="shared" si="1"/>
        <v>2411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118"/>
      <c r="Q46" s="66"/>
      <c r="R46" s="66"/>
      <c r="S46" s="45">
        <f t="shared" si="7"/>
        <v>513</v>
      </c>
      <c r="T46" s="74">
        <f>T45+S46</f>
        <v>19275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65.5</v>
      </c>
      <c r="D47" s="42">
        <f t="shared" si="13"/>
        <v>45430</v>
      </c>
      <c r="E47" s="192">
        <f t="shared" si="6"/>
        <v>513</v>
      </c>
      <c r="F47" s="127">
        <f t="shared" si="1"/>
        <v>2411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118"/>
      <c r="Q47" s="66"/>
      <c r="R47" s="66"/>
      <c r="S47" s="45">
        <f t="shared" si="7"/>
        <v>513</v>
      </c>
      <c r="T47" s="74">
        <f t="shared" si="8"/>
        <v>19788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66.5</v>
      </c>
      <c r="D48" s="42">
        <f t="shared" si="13"/>
        <v>45431</v>
      </c>
      <c r="E48" s="192">
        <f t="shared" si="6"/>
        <v>513</v>
      </c>
      <c r="F48" s="127">
        <f t="shared" si="1"/>
        <v>2411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118"/>
      <c r="Q48" s="66"/>
      <c r="R48" s="66"/>
      <c r="S48" s="45">
        <f t="shared" si="7"/>
        <v>513</v>
      </c>
      <c r="T48" s="74">
        <f t="shared" si="8"/>
        <v>20301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67.5</v>
      </c>
      <c r="D49" s="42">
        <f t="shared" si="13"/>
        <v>45432</v>
      </c>
      <c r="E49" s="192">
        <f t="shared" si="6"/>
        <v>14</v>
      </c>
      <c r="F49" s="127">
        <f t="shared" si="1"/>
        <v>2411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118" t="s">
        <v>213</v>
      </c>
      <c r="Q49" s="66">
        <v>499</v>
      </c>
      <c r="R49" s="66">
        <v>14251</v>
      </c>
      <c r="S49" s="45">
        <f t="shared" si="7"/>
        <v>14</v>
      </c>
      <c r="T49" s="74">
        <f t="shared" si="8"/>
        <v>20315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68.5</v>
      </c>
      <c r="D50" s="42">
        <f t="shared" si="13"/>
        <v>45433</v>
      </c>
      <c r="E50" s="192">
        <f t="shared" si="6"/>
        <v>0</v>
      </c>
      <c r="F50" s="127">
        <f t="shared" si="1"/>
        <v>2411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118" t="s">
        <v>119</v>
      </c>
      <c r="Q50" s="66">
        <v>14</v>
      </c>
      <c r="R50" s="66">
        <v>396</v>
      </c>
      <c r="S50" s="45">
        <f t="shared" si="7"/>
        <v>0</v>
      </c>
      <c r="T50" s="74">
        <f t="shared" si="8"/>
        <v>20315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69.5</v>
      </c>
      <c r="D51" s="42">
        <f t="shared" si="13"/>
        <v>45434</v>
      </c>
      <c r="E51" s="192">
        <f t="shared" si="6"/>
        <v>0</v>
      </c>
      <c r="F51" s="127">
        <f t="shared" si="1"/>
        <v>2411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118"/>
      <c r="Q51" s="66"/>
      <c r="R51" s="66"/>
      <c r="S51" s="45">
        <f t="shared" si="7"/>
        <v>0</v>
      </c>
      <c r="T51" s="75">
        <f t="shared" si="8"/>
        <v>20315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70.5</v>
      </c>
      <c r="D52" s="42">
        <f t="shared" si="13"/>
        <v>45435</v>
      </c>
      <c r="E52" s="192">
        <f t="shared" si="6"/>
        <v>0</v>
      </c>
      <c r="F52" s="127">
        <f t="shared" si="1"/>
        <v>2411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118"/>
      <c r="Q52" s="66"/>
      <c r="R52" s="66"/>
      <c r="S52" s="45">
        <f t="shared" si="7"/>
        <v>0</v>
      </c>
      <c r="T52" s="74">
        <f>T51+S52</f>
        <v>20315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71.5</v>
      </c>
      <c r="D53" s="42">
        <f t="shared" si="13"/>
        <v>45436</v>
      </c>
      <c r="E53" s="192">
        <f t="shared" si="6"/>
        <v>0</v>
      </c>
      <c r="F53" s="127">
        <f t="shared" si="1"/>
        <v>2411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118"/>
      <c r="Q53" s="66"/>
      <c r="R53" s="66"/>
      <c r="S53" s="45">
        <f t="shared" si="7"/>
        <v>0</v>
      </c>
      <c r="T53" s="74">
        <f>T52+S53</f>
        <v>20315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72.5</v>
      </c>
      <c r="D54" s="42">
        <f t="shared" si="13"/>
        <v>45437</v>
      </c>
      <c r="E54" s="192">
        <f t="shared" si="6"/>
        <v>0</v>
      </c>
      <c r="F54" s="127">
        <f t="shared" si="1"/>
        <v>2411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20315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73.5</v>
      </c>
      <c r="D55" s="42">
        <f t="shared" si="13"/>
        <v>45438</v>
      </c>
      <c r="E55" s="192">
        <f t="shared" si="6"/>
        <v>0</v>
      </c>
      <c r="F55" s="127">
        <f t="shared" si="1"/>
        <v>2411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20315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74.5</v>
      </c>
      <c r="D56" s="42">
        <f t="shared" si="13"/>
        <v>45439</v>
      </c>
      <c r="E56" s="192">
        <f t="shared" si="6"/>
        <v>0</v>
      </c>
      <c r="F56" s="127">
        <f t="shared" si="1"/>
        <v>2411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20315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75.5</v>
      </c>
      <c r="D57" s="42">
        <f t="shared" si="13"/>
        <v>45440</v>
      </c>
      <c r="E57" s="192">
        <f>E56-H56-Q57</f>
        <v>0</v>
      </c>
      <c r="F57" s="127">
        <f t="shared" si="1"/>
        <v>2411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20315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76.5</v>
      </c>
      <c r="D58" s="44">
        <f t="shared" si="13"/>
        <v>45441</v>
      </c>
      <c r="E58" s="192">
        <f>E57-H57-Q58</f>
        <v>0</v>
      </c>
      <c r="F58" s="127">
        <f t="shared" si="1"/>
        <v>2411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20315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52.039999999999992</v>
      </c>
      <c r="H59" s="46">
        <f>SUM(H10:H58)</f>
        <v>5</v>
      </c>
      <c r="I59" s="485"/>
      <c r="J59" s="486"/>
      <c r="K59" s="480">
        <f>SUM(K10:M58)</f>
        <v>18800</v>
      </c>
      <c r="L59" s="481"/>
      <c r="M59" s="482"/>
      <c r="N59" s="120"/>
      <c r="O59" s="120">
        <f>SUM(O10:O58)</f>
        <v>10259.550000000001</v>
      </c>
      <c r="P59" s="47"/>
      <c r="Q59" s="48">
        <f>SUM(Q10:Q58)</f>
        <v>601</v>
      </c>
      <c r="R59" s="48">
        <f>SUM(R10:R58)</f>
        <v>15352</v>
      </c>
      <c r="S59" s="49"/>
      <c r="T59" s="77">
        <f t="shared" si="14"/>
        <v>20315</v>
      </c>
      <c r="U59" s="78"/>
      <c r="V59" s="78"/>
      <c r="W59" s="151"/>
      <c r="X59" s="152"/>
      <c r="Y59" s="154">
        <f>SUM(Y10:Y30)</f>
        <v>237.6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6700-000000000000}">
      <formula1>$AA$10:$AA$25</formula1>
    </dataValidation>
  </dataValidation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tabColor rgb="FF00B050"/>
  </sheetPr>
  <dimension ref="A1:AL101"/>
  <sheetViews>
    <sheetView workbookViewId="0">
      <selection activeCell="K22" sqref="K2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2410</v>
      </c>
      <c r="E2" s="445"/>
      <c r="F2" s="446"/>
      <c r="G2" s="139"/>
      <c r="H2" s="413" t="s">
        <v>2</v>
      </c>
      <c r="I2" s="414"/>
      <c r="J2" s="442">
        <v>607</v>
      </c>
      <c r="K2" s="443"/>
      <c r="L2" s="29" t="s">
        <v>3</v>
      </c>
      <c r="M2" s="165">
        <f>T59</f>
        <v>20250</v>
      </c>
      <c r="N2" s="29" t="s">
        <v>14</v>
      </c>
      <c r="O2" s="181">
        <f>K59</f>
        <v>17500</v>
      </c>
      <c r="P2" s="29" t="s">
        <v>40</v>
      </c>
      <c r="Q2" s="53"/>
      <c r="R2" s="186" t="s">
        <v>236</v>
      </c>
      <c r="S2" s="160">
        <f>Y59</f>
        <v>243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140"/>
      <c r="H3" s="392" t="s">
        <v>4</v>
      </c>
      <c r="I3" s="393"/>
      <c r="J3" s="440">
        <v>4183</v>
      </c>
      <c r="K3" s="441"/>
      <c r="L3" s="28" t="s">
        <v>113</v>
      </c>
      <c r="M3" s="166">
        <f>J3/J2</f>
        <v>6.891268533772652</v>
      </c>
      <c r="N3" s="171" t="s">
        <v>15</v>
      </c>
      <c r="O3" s="182">
        <f>(O2/(J7-J3))</f>
        <v>1.6940948693126816</v>
      </c>
      <c r="P3" s="171" t="s">
        <v>41</v>
      </c>
      <c r="Q3" s="54"/>
      <c r="R3" s="187" t="s">
        <v>237</v>
      </c>
      <c r="S3" s="161">
        <f>G59</f>
        <v>14.279999999999998</v>
      </c>
    </row>
    <row r="4" spans="1:38" ht="18.75" x14ac:dyDescent="0.3">
      <c r="A4" s="387" t="s">
        <v>5</v>
      </c>
      <c r="B4" s="388"/>
      <c r="C4" s="389"/>
      <c r="D4" s="436">
        <v>45386</v>
      </c>
      <c r="E4" s="437"/>
      <c r="F4" s="438"/>
      <c r="G4" s="138"/>
      <c r="H4" s="433" t="s">
        <v>6</v>
      </c>
      <c r="I4" s="434"/>
      <c r="J4" s="395">
        <f>H59</f>
        <v>4</v>
      </c>
      <c r="K4" s="435"/>
      <c r="L4" s="30" t="s">
        <v>7</v>
      </c>
      <c r="M4" s="167">
        <f>(SUM(H10:H20)/J2)+(SUM(H21:H58)/(J2-J5-AB2))</f>
        <v>7.1783880616112985E-3</v>
      </c>
      <c r="N4" s="175" t="s">
        <v>111</v>
      </c>
      <c r="O4" s="183">
        <f>O59</f>
        <v>9526.2999999999993</v>
      </c>
      <c r="P4" s="172" t="s">
        <v>39</v>
      </c>
      <c r="Q4" s="54"/>
      <c r="R4" s="187" t="s">
        <v>242</v>
      </c>
      <c r="S4" s="161">
        <f>O2-S3-S2</f>
        <v>17242.72</v>
      </c>
    </row>
    <row r="5" spans="1:38" ht="18.75" x14ac:dyDescent="0.3">
      <c r="A5" s="387" t="s">
        <v>8</v>
      </c>
      <c r="B5" s="388"/>
      <c r="C5" s="389"/>
      <c r="D5" s="436">
        <v>45425</v>
      </c>
      <c r="E5" s="437"/>
      <c r="F5" s="438"/>
      <c r="G5" s="138"/>
      <c r="H5" s="433" t="s">
        <v>106</v>
      </c>
      <c r="I5" s="434"/>
      <c r="J5" s="395">
        <f>SUM(Q10:Q25)</f>
        <v>90</v>
      </c>
      <c r="K5" s="435"/>
      <c r="L5" s="30" t="s">
        <v>10</v>
      </c>
      <c r="M5" s="168">
        <f>((J7-J3)/M2)*1000</f>
        <v>510.1234567901235</v>
      </c>
      <c r="N5" s="173" t="s">
        <v>112</v>
      </c>
      <c r="O5" s="184">
        <f>O4/(J7-J3)</f>
        <v>0.92219748305905125</v>
      </c>
      <c r="P5" s="173" t="s">
        <v>42</v>
      </c>
      <c r="Q5" s="54"/>
      <c r="R5" s="187" t="s">
        <v>238</v>
      </c>
      <c r="S5" s="161">
        <f>S4/J6</f>
        <v>33.611539961013648</v>
      </c>
    </row>
    <row r="6" spans="1:38" ht="18.75" x14ac:dyDescent="0.3">
      <c r="A6" s="387" t="s">
        <v>11</v>
      </c>
      <c r="B6" s="388"/>
      <c r="C6" s="389"/>
      <c r="D6" s="447">
        <v>28.2</v>
      </c>
      <c r="E6" s="448"/>
      <c r="F6" s="449"/>
      <c r="G6" s="140"/>
      <c r="H6" s="433" t="s">
        <v>107</v>
      </c>
      <c r="I6" s="434"/>
      <c r="J6" s="395">
        <f>Q59-J5</f>
        <v>513</v>
      </c>
      <c r="K6" s="435"/>
      <c r="L6" s="28" t="s">
        <v>109</v>
      </c>
      <c r="M6" s="169">
        <f>SUM(R40:R58)/SUM(Q40:Q58)</f>
        <v>26.886939571150098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67.2</v>
      </c>
      <c r="E7" s="464"/>
      <c r="F7" s="465"/>
      <c r="G7" s="141"/>
      <c r="H7" s="459" t="s">
        <v>12</v>
      </c>
      <c r="I7" s="460"/>
      <c r="J7" s="461">
        <f>R59</f>
        <v>14513</v>
      </c>
      <c r="K7" s="462"/>
      <c r="L7" s="31" t="s">
        <v>110</v>
      </c>
      <c r="M7" s="170">
        <f>SUM(R10:R25)/SUM(Q10:Q25)</f>
        <v>8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28.2</v>
      </c>
      <c r="D10" s="41">
        <f>D4</f>
        <v>45386</v>
      </c>
      <c r="E10" s="192">
        <f>J2</f>
        <v>607</v>
      </c>
      <c r="F10" s="127">
        <f>D$2</f>
        <v>2410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0.69650000000000001</v>
      </c>
      <c r="O10" s="121">
        <f>SUM(K10:M10)*N10</f>
        <v>1393</v>
      </c>
      <c r="P10" s="119" t="s">
        <v>121</v>
      </c>
      <c r="Q10" s="60"/>
      <c r="R10" s="60"/>
      <c r="S10" s="45">
        <f>E10-H10-Q10</f>
        <v>607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29.2</v>
      </c>
      <c r="D11" s="42">
        <f>D10+1</f>
        <v>45387</v>
      </c>
      <c r="E11" s="192">
        <f>E10-H10-Q11</f>
        <v>607</v>
      </c>
      <c r="F11" s="127">
        <f t="shared" ref="F11:F58" si="1">D$2</f>
        <v>2410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/>
      <c r="Q11" s="66"/>
      <c r="R11" s="66"/>
      <c r="S11" s="45">
        <f>S10-H11-Q11</f>
        <v>607</v>
      </c>
      <c r="T11" s="74">
        <f>T10+S11</f>
        <v>607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30.2</v>
      </c>
      <c r="D12" s="42">
        <f t="shared" si="5"/>
        <v>45388</v>
      </c>
      <c r="E12" s="192">
        <f t="shared" ref="E12:E56" si="6">E11-H11-Q12</f>
        <v>607</v>
      </c>
      <c r="F12" s="127">
        <f t="shared" si="1"/>
        <v>2410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118"/>
      <c r="Q12" s="66"/>
      <c r="R12" s="66"/>
      <c r="S12" s="45">
        <f t="shared" ref="S12:S58" si="7">S11-H12-Q12</f>
        <v>607</v>
      </c>
      <c r="T12" s="74">
        <f t="shared" ref="T12:T51" si="8">T11+S12</f>
        <v>1214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31.2</v>
      </c>
      <c r="D13" s="42">
        <f t="shared" si="5"/>
        <v>45389</v>
      </c>
      <c r="E13" s="192">
        <f t="shared" si="6"/>
        <v>607</v>
      </c>
      <c r="F13" s="127">
        <f t="shared" si="1"/>
        <v>2410</v>
      </c>
      <c r="G13" s="127">
        <f t="shared" si="2"/>
        <v>0.8</v>
      </c>
      <c r="H13" s="61">
        <v>1</v>
      </c>
      <c r="I13" s="470" t="s">
        <v>147</v>
      </c>
      <c r="J13" s="471"/>
      <c r="K13" s="62"/>
      <c r="L13" s="63"/>
      <c r="M13" s="64"/>
      <c r="N13" s="122"/>
      <c r="O13" s="121">
        <f t="shared" si="3"/>
        <v>0</v>
      </c>
      <c r="P13" s="118"/>
      <c r="Q13" s="66"/>
      <c r="R13" s="66"/>
      <c r="S13" s="45">
        <f>S12-H13-Q13</f>
        <v>606</v>
      </c>
      <c r="T13" s="74">
        <f t="shared" si="8"/>
        <v>1820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32.200000000000003</v>
      </c>
      <c r="D14" s="42">
        <f t="shared" si="5"/>
        <v>45390</v>
      </c>
      <c r="E14" s="192">
        <f t="shared" si="6"/>
        <v>606</v>
      </c>
      <c r="F14" s="127">
        <f t="shared" si="1"/>
        <v>2410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/>
      <c r="Q14" s="66"/>
      <c r="R14" s="66"/>
      <c r="S14" s="45">
        <f t="shared" si="7"/>
        <v>606</v>
      </c>
      <c r="T14" s="74">
        <f t="shared" si="8"/>
        <v>2426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33.200000000000003</v>
      </c>
      <c r="D15" s="42">
        <f t="shared" si="5"/>
        <v>45391</v>
      </c>
      <c r="E15" s="192">
        <f>E14-H14-Q15</f>
        <v>606</v>
      </c>
      <c r="F15" s="127">
        <f t="shared" si="1"/>
        <v>2410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118"/>
      <c r="Q15" s="66"/>
      <c r="R15" s="66"/>
      <c r="S15" s="45">
        <f t="shared" si="7"/>
        <v>606</v>
      </c>
      <c r="T15" s="74">
        <f t="shared" si="8"/>
        <v>3032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34.200000000000003</v>
      </c>
      <c r="D16" s="42">
        <f t="shared" si="5"/>
        <v>45392</v>
      </c>
      <c r="E16" s="192">
        <f t="shared" si="6"/>
        <v>606</v>
      </c>
      <c r="F16" s="127">
        <f t="shared" si="1"/>
        <v>2410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118"/>
      <c r="Q16" s="66"/>
      <c r="R16" s="66"/>
      <c r="S16" s="45">
        <f t="shared" si="7"/>
        <v>606</v>
      </c>
      <c r="T16" s="75">
        <f t="shared" si="8"/>
        <v>3638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35.200000000000003</v>
      </c>
      <c r="D17" s="42">
        <f t="shared" si="5"/>
        <v>45393</v>
      </c>
      <c r="E17" s="192">
        <f t="shared" si="6"/>
        <v>606</v>
      </c>
      <c r="F17" s="127">
        <f t="shared" si="1"/>
        <v>2410</v>
      </c>
      <c r="G17" s="127">
        <f t="shared" si="2"/>
        <v>0</v>
      </c>
      <c r="H17" s="61"/>
      <c r="I17" s="470"/>
      <c r="J17" s="471"/>
      <c r="K17" s="62"/>
      <c r="L17" s="63">
        <v>2000</v>
      </c>
      <c r="M17" s="64"/>
      <c r="N17" s="122">
        <v>0.59609999999999996</v>
      </c>
      <c r="O17" s="121">
        <f t="shared" si="3"/>
        <v>1192.1999999999998</v>
      </c>
      <c r="P17" s="118"/>
      <c r="Q17" s="66"/>
      <c r="R17" s="66"/>
      <c r="S17" s="45">
        <f t="shared" si="7"/>
        <v>606</v>
      </c>
      <c r="T17" s="74">
        <f t="shared" si="8"/>
        <v>4244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36.200000000000003</v>
      </c>
      <c r="D18" s="42">
        <f t="shared" si="5"/>
        <v>45394</v>
      </c>
      <c r="E18" s="192">
        <f>E17-H17-Q18</f>
        <v>606</v>
      </c>
      <c r="F18" s="127">
        <f t="shared" si="1"/>
        <v>2410</v>
      </c>
      <c r="G18" s="127">
        <f t="shared" si="2"/>
        <v>2.2999999999999998</v>
      </c>
      <c r="H18" s="61">
        <v>1</v>
      </c>
      <c r="I18" s="470" t="s">
        <v>160</v>
      </c>
      <c r="J18" s="471"/>
      <c r="K18" s="62"/>
      <c r="L18" s="63"/>
      <c r="M18" s="64"/>
      <c r="N18" s="122"/>
      <c r="O18" s="121">
        <f t="shared" si="3"/>
        <v>0</v>
      </c>
      <c r="P18" s="118"/>
      <c r="Q18" s="66"/>
      <c r="R18" s="66"/>
      <c r="S18" s="45">
        <f t="shared" si="7"/>
        <v>605</v>
      </c>
      <c r="T18" s="74">
        <f t="shared" si="8"/>
        <v>4849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37.200000000000003</v>
      </c>
      <c r="D19" s="42">
        <f t="shared" si="5"/>
        <v>45395</v>
      </c>
      <c r="E19" s="192">
        <f t="shared" si="6"/>
        <v>515</v>
      </c>
      <c r="F19" s="127">
        <f t="shared" si="1"/>
        <v>2410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118" t="s">
        <v>195</v>
      </c>
      <c r="Q19" s="66">
        <v>90</v>
      </c>
      <c r="R19" s="66">
        <v>720</v>
      </c>
      <c r="S19" s="45">
        <f t="shared" si="7"/>
        <v>515</v>
      </c>
      <c r="T19" s="74">
        <f t="shared" si="8"/>
        <v>5364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243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38.200000000000003</v>
      </c>
      <c r="D20" s="42">
        <f t="shared" si="5"/>
        <v>45396</v>
      </c>
      <c r="E20" s="192">
        <f t="shared" si="6"/>
        <v>515</v>
      </c>
      <c r="F20" s="127">
        <f t="shared" si="1"/>
        <v>2410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118"/>
      <c r="Q20" s="66"/>
      <c r="R20" s="66"/>
      <c r="S20" s="45">
        <f t="shared" si="7"/>
        <v>515</v>
      </c>
      <c r="T20" s="74">
        <f t="shared" si="8"/>
        <v>5879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39.200000000000003</v>
      </c>
      <c r="D21" s="42">
        <f t="shared" si="5"/>
        <v>45397</v>
      </c>
      <c r="E21" s="192">
        <f t="shared" si="6"/>
        <v>515</v>
      </c>
      <c r="F21" s="127">
        <f t="shared" si="1"/>
        <v>2410</v>
      </c>
      <c r="G21" s="127">
        <f t="shared" si="2"/>
        <v>0</v>
      </c>
      <c r="H21" s="61"/>
      <c r="I21" s="470"/>
      <c r="J21" s="471"/>
      <c r="K21" s="62"/>
      <c r="L21" s="63">
        <v>3000</v>
      </c>
      <c r="M21" s="64"/>
      <c r="N21" s="122">
        <v>0.59609999999999996</v>
      </c>
      <c r="O21" s="121">
        <f t="shared" si="3"/>
        <v>1788.3</v>
      </c>
      <c r="P21" s="118"/>
      <c r="Q21" s="66"/>
      <c r="R21" s="66"/>
      <c r="S21" s="45">
        <f t="shared" si="7"/>
        <v>515</v>
      </c>
      <c r="T21" s="74">
        <f t="shared" si="8"/>
        <v>6394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40.200000000000003</v>
      </c>
      <c r="D22" s="42">
        <f t="shared" si="5"/>
        <v>45398</v>
      </c>
      <c r="E22" s="192">
        <f t="shared" si="6"/>
        <v>515</v>
      </c>
      <c r="F22" s="127">
        <f t="shared" si="1"/>
        <v>2410</v>
      </c>
      <c r="G22" s="127">
        <f t="shared" si="2"/>
        <v>0</v>
      </c>
      <c r="H22" s="61"/>
      <c r="I22" s="470"/>
      <c r="J22" s="471"/>
      <c r="K22" s="62"/>
      <c r="L22" s="63">
        <v>1000</v>
      </c>
      <c r="M22" s="64"/>
      <c r="N22" s="122">
        <v>0.59609999999999996</v>
      </c>
      <c r="O22" s="121">
        <f t="shared" si="3"/>
        <v>596.09999999999991</v>
      </c>
      <c r="P22" s="118"/>
      <c r="Q22" s="66"/>
      <c r="R22" s="66"/>
      <c r="S22" s="45">
        <f t="shared" si="7"/>
        <v>515</v>
      </c>
      <c r="T22" s="74">
        <f t="shared" si="8"/>
        <v>6909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41.2</v>
      </c>
      <c r="D23" s="42">
        <f t="shared" si="5"/>
        <v>45399</v>
      </c>
      <c r="E23" s="192">
        <f t="shared" si="6"/>
        <v>515</v>
      </c>
      <c r="F23" s="127">
        <f t="shared" si="1"/>
        <v>2410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118"/>
      <c r="Q23" s="66"/>
      <c r="R23" s="66"/>
      <c r="S23" s="45">
        <f t="shared" si="7"/>
        <v>515</v>
      </c>
      <c r="T23" s="75">
        <f t="shared" si="8"/>
        <v>7424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42.2</v>
      </c>
      <c r="D24" s="42">
        <f t="shared" si="5"/>
        <v>45400</v>
      </c>
      <c r="E24" s="192">
        <f t="shared" si="6"/>
        <v>515</v>
      </c>
      <c r="F24" s="127">
        <f t="shared" si="1"/>
        <v>2410</v>
      </c>
      <c r="G24" s="127">
        <f t="shared" si="2"/>
        <v>4.419999999999999</v>
      </c>
      <c r="H24" s="61">
        <v>1</v>
      </c>
      <c r="I24" s="470" t="s">
        <v>80</v>
      </c>
      <c r="J24" s="471"/>
      <c r="K24" s="62"/>
      <c r="L24" s="63"/>
      <c r="M24" s="64"/>
      <c r="N24" s="122"/>
      <c r="O24" s="121">
        <f t="shared" si="3"/>
        <v>0</v>
      </c>
      <c r="P24" s="118"/>
      <c r="Q24" s="66"/>
      <c r="R24" s="66"/>
      <c r="S24" s="45">
        <f t="shared" si="7"/>
        <v>514</v>
      </c>
      <c r="T24" s="74">
        <f t="shared" si="8"/>
        <v>7938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43.2</v>
      </c>
      <c r="D25" s="42">
        <f t="shared" si="5"/>
        <v>45401</v>
      </c>
      <c r="E25" s="192">
        <f t="shared" si="6"/>
        <v>514</v>
      </c>
      <c r="F25" s="127">
        <f t="shared" si="1"/>
        <v>2410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118"/>
      <c r="Q25" s="66"/>
      <c r="R25" s="66"/>
      <c r="S25" s="45">
        <f t="shared" si="7"/>
        <v>514</v>
      </c>
      <c r="T25" s="74">
        <f t="shared" si="8"/>
        <v>8452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44.2</v>
      </c>
      <c r="D26" s="42">
        <f t="shared" si="5"/>
        <v>45402</v>
      </c>
      <c r="E26" s="192">
        <f t="shared" si="6"/>
        <v>514</v>
      </c>
      <c r="F26" s="127">
        <f t="shared" si="1"/>
        <v>2410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118"/>
      <c r="Q26" s="66"/>
      <c r="R26" s="66"/>
      <c r="S26" s="45">
        <f t="shared" si="7"/>
        <v>514</v>
      </c>
      <c r="T26" s="74">
        <f t="shared" si="8"/>
        <v>8966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45.2</v>
      </c>
      <c r="D27" s="42">
        <f t="shared" si="5"/>
        <v>45403</v>
      </c>
      <c r="E27" s="192">
        <f t="shared" si="6"/>
        <v>514</v>
      </c>
      <c r="F27" s="127">
        <f t="shared" si="1"/>
        <v>2410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118"/>
      <c r="Q27" s="66"/>
      <c r="R27" s="66"/>
      <c r="S27" s="45">
        <f t="shared" si="7"/>
        <v>514</v>
      </c>
      <c r="T27" s="74">
        <f t="shared" si="8"/>
        <v>9480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46.2</v>
      </c>
      <c r="D28" s="42">
        <f t="shared" si="11"/>
        <v>45404</v>
      </c>
      <c r="E28" s="192">
        <f t="shared" si="6"/>
        <v>514</v>
      </c>
      <c r="F28" s="127">
        <f t="shared" si="1"/>
        <v>2410</v>
      </c>
      <c r="G28" s="127">
        <f t="shared" si="2"/>
        <v>0</v>
      </c>
      <c r="H28" s="61"/>
      <c r="I28" s="470"/>
      <c r="J28" s="471"/>
      <c r="K28" s="62"/>
      <c r="L28" s="63">
        <v>1000</v>
      </c>
      <c r="M28" s="64"/>
      <c r="N28" s="122">
        <v>0.59609999999999996</v>
      </c>
      <c r="O28" s="121">
        <f t="shared" si="3"/>
        <v>596.09999999999991</v>
      </c>
      <c r="P28" s="118"/>
      <c r="Q28" s="66"/>
      <c r="R28" s="66"/>
      <c r="S28" s="45">
        <f t="shared" si="7"/>
        <v>514</v>
      </c>
      <c r="T28" s="74">
        <f t="shared" si="8"/>
        <v>9994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47.2</v>
      </c>
      <c r="D29" s="42">
        <f t="shared" si="11"/>
        <v>45405</v>
      </c>
      <c r="E29" s="192">
        <f t="shared" si="6"/>
        <v>514</v>
      </c>
      <c r="F29" s="127">
        <f t="shared" si="1"/>
        <v>2410</v>
      </c>
      <c r="G29" s="127">
        <f t="shared" si="2"/>
        <v>6.759999999999998</v>
      </c>
      <c r="H29" s="61">
        <v>1</v>
      </c>
      <c r="I29" s="470" t="s">
        <v>148</v>
      </c>
      <c r="J29" s="471"/>
      <c r="K29" s="62"/>
      <c r="L29" s="63"/>
      <c r="M29" s="64"/>
      <c r="N29" s="122"/>
      <c r="O29" s="121">
        <f t="shared" si="3"/>
        <v>0</v>
      </c>
      <c r="P29" s="118" t="s">
        <v>207</v>
      </c>
      <c r="Q29" s="66"/>
      <c r="R29" s="66"/>
      <c r="S29" s="45">
        <f t="shared" si="7"/>
        <v>513</v>
      </c>
      <c r="T29" s="74">
        <f t="shared" si="8"/>
        <v>10507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48.2</v>
      </c>
      <c r="D30" s="42">
        <f t="shared" si="11"/>
        <v>45406</v>
      </c>
      <c r="E30" s="192">
        <f t="shared" si="6"/>
        <v>513</v>
      </c>
      <c r="F30" s="127">
        <f t="shared" si="1"/>
        <v>2410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118" t="s">
        <v>207</v>
      </c>
      <c r="Q30" s="66"/>
      <c r="R30" s="66"/>
      <c r="S30" s="45">
        <f t="shared" si="7"/>
        <v>513</v>
      </c>
      <c r="T30" s="75">
        <f t="shared" si="8"/>
        <v>11020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49.2</v>
      </c>
      <c r="D31" s="42">
        <f t="shared" si="11"/>
        <v>45407</v>
      </c>
      <c r="E31" s="192">
        <f t="shared" si="6"/>
        <v>513</v>
      </c>
      <c r="F31" s="127">
        <f t="shared" si="1"/>
        <v>2410</v>
      </c>
      <c r="G31" s="127">
        <f t="shared" si="2"/>
        <v>0</v>
      </c>
      <c r="H31" s="61"/>
      <c r="I31" s="470"/>
      <c r="J31" s="471"/>
      <c r="K31" s="62"/>
      <c r="L31" s="63"/>
      <c r="M31" s="64">
        <v>3000</v>
      </c>
      <c r="N31" s="122">
        <v>0.46060000000000001</v>
      </c>
      <c r="O31" s="121">
        <f t="shared" si="3"/>
        <v>1381.8</v>
      </c>
      <c r="P31" s="118"/>
      <c r="Q31" s="66"/>
      <c r="R31" s="66"/>
      <c r="S31" s="45">
        <f t="shared" si="7"/>
        <v>513</v>
      </c>
      <c r="T31" s="74">
        <f t="shared" si="8"/>
        <v>11533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50.2</v>
      </c>
      <c r="D32" s="42">
        <f t="shared" si="11"/>
        <v>45408</v>
      </c>
      <c r="E32" s="192">
        <f t="shared" si="6"/>
        <v>513</v>
      </c>
      <c r="F32" s="127">
        <f t="shared" si="1"/>
        <v>2410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118"/>
      <c r="Q32" s="66"/>
      <c r="R32" s="66"/>
      <c r="S32" s="45">
        <f t="shared" si="7"/>
        <v>513</v>
      </c>
      <c r="T32" s="74">
        <f t="shared" si="8"/>
        <v>12046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51.2</v>
      </c>
      <c r="D33" s="42">
        <f t="shared" si="11"/>
        <v>45409</v>
      </c>
      <c r="E33" s="192">
        <f t="shared" si="6"/>
        <v>513</v>
      </c>
      <c r="F33" s="127">
        <f t="shared" si="1"/>
        <v>2410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118"/>
      <c r="Q33" s="66"/>
      <c r="R33" s="66"/>
      <c r="S33" s="45">
        <f t="shared" si="7"/>
        <v>513</v>
      </c>
      <c r="T33" s="74">
        <f t="shared" si="8"/>
        <v>12559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52.2</v>
      </c>
      <c r="D34" s="42">
        <f t="shared" si="11"/>
        <v>45410</v>
      </c>
      <c r="E34" s="192">
        <f t="shared" si="6"/>
        <v>513</v>
      </c>
      <c r="F34" s="127">
        <f t="shared" si="1"/>
        <v>2410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118"/>
      <c r="Q34" s="66"/>
      <c r="R34" s="66"/>
      <c r="S34" s="45">
        <f t="shared" si="7"/>
        <v>513</v>
      </c>
      <c r="T34" s="74">
        <f t="shared" si="8"/>
        <v>13072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53.2</v>
      </c>
      <c r="D35" s="42">
        <f t="shared" si="11"/>
        <v>45411</v>
      </c>
      <c r="E35" s="192">
        <f t="shared" si="6"/>
        <v>513</v>
      </c>
      <c r="F35" s="127">
        <f t="shared" si="1"/>
        <v>2410</v>
      </c>
      <c r="G35" s="127">
        <f t="shared" si="2"/>
        <v>0</v>
      </c>
      <c r="H35" s="61"/>
      <c r="I35" s="470"/>
      <c r="J35" s="471"/>
      <c r="K35" s="62"/>
      <c r="L35" s="63"/>
      <c r="M35" s="64">
        <v>3000</v>
      </c>
      <c r="N35" s="122">
        <v>0.46060000000000001</v>
      </c>
      <c r="O35" s="121">
        <f t="shared" si="3"/>
        <v>1381.8</v>
      </c>
      <c r="P35" s="118"/>
      <c r="Q35" s="66"/>
      <c r="R35" s="66"/>
      <c r="S35" s="45">
        <f t="shared" si="7"/>
        <v>513</v>
      </c>
      <c r="T35" s="74">
        <f t="shared" si="8"/>
        <v>13585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54.2</v>
      </c>
      <c r="D36" s="42">
        <f t="shared" si="11"/>
        <v>45412</v>
      </c>
      <c r="E36" s="192">
        <f t="shared" si="6"/>
        <v>513</v>
      </c>
      <c r="F36" s="127">
        <f t="shared" si="1"/>
        <v>2410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118"/>
      <c r="Q36" s="66"/>
      <c r="R36" s="66"/>
      <c r="S36" s="45">
        <f t="shared" si="7"/>
        <v>513</v>
      </c>
      <c r="T36" s="74">
        <f t="shared" si="8"/>
        <v>14098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55.2</v>
      </c>
      <c r="D37" s="42">
        <f t="shared" si="11"/>
        <v>45413</v>
      </c>
      <c r="E37" s="192">
        <f t="shared" si="6"/>
        <v>513</v>
      </c>
      <c r="F37" s="127">
        <f t="shared" si="1"/>
        <v>2410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118"/>
      <c r="Q37" s="66"/>
      <c r="R37" s="66"/>
      <c r="S37" s="45">
        <f t="shared" si="7"/>
        <v>513</v>
      </c>
      <c r="T37" s="75">
        <f t="shared" si="8"/>
        <v>14611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56.2</v>
      </c>
      <c r="D38" s="42">
        <f t="shared" si="11"/>
        <v>45414</v>
      </c>
      <c r="E38" s="192">
        <f t="shared" si="6"/>
        <v>513</v>
      </c>
      <c r="F38" s="127">
        <f t="shared" si="1"/>
        <v>2410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118"/>
      <c r="Q38" s="66"/>
      <c r="R38" s="66"/>
      <c r="S38" s="45">
        <f t="shared" si="7"/>
        <v>513</v>
      </c>
      <c r="T38" s="74">
        <f t="shared" si="8"/>
        <v>15124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57.2</v>
      </c>
      <c r="D39" s="42">
        <f t="shared" si="11"/>
        <v>45415</v>
      </c>
      <c r="E39" s="192">
        <f t="shared" si="6"/>
        <v>513</v>
      </c>
      <c r="F39" s="127">
        <f t="shared" si="1"/>
        <v>2410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118"/>
      <c r="Q39" s="66"/>
      <c r="R39" s="66"/>
      <c r="S39" s="45">
        <f t="shared" si="7"/>
        <v>513</v>
      </c>
      <c r="T39" s="74">
        <f t="shared" si="8"/>
        <v>15637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58.2</v>
      </c>
      <c r="D40" s="42">
        <f t="shared" si="11"/>
        <v>45416</v>
      </c>
      <c r="E40" s="192">
        <f t="shared" si="6"/>
        <v>513</v>
      </c>
      <c r="F40" s="127">
        <f t="shared" si="1"/>
        <v>2410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118"/>
      <c r="Q40" s="66"/>
      <c r="R40" s="66"/>
      <c r="S40" s="45">
        <f t="shared" si="7"/>
        <v>513</v>
      </c>
      <c r="T40" s="74">
        <f t="shared" si="8"/>
        <v>16150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59.2</v>
      </c>
      <c r="D41" s="42">
        <f t="shared" si="11"/>
        <v>45417</v>
      </c>
      <c r="E41" s="192">
        <f t="shared" si="6"/>
        <v>513</v>
      </c>
      <c r="F41" s="127">
        <f t="shared" si="1"/>
        <v>2410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118"/>
      <c r="Q41" s="66"/>
      <c r="R41" s="66"/>
      <c r="S41" s="45">
        <f t="shared" si="7"/>
        <v>513</v>
      </c>
      <c r="T41" s="74">
        <f t="shared" si="8"/>
        <v>16663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60.2</v>
      </c>
      <c r="D42" s="42">
        <f t="shared" si="11"/>
        <v>45418</v>
      </c>
      <c r="E42" s="192">
        <f t="shared" si="6"/>
        <v>509</v>
      </c>
      <c r="F42" s="127">
        <f t="shared" si="1"/>
        <v>2410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118" t="s">
        <v>119</v>
      </c>
      <c r="Q42" s="66">
        <v>4</v>
      </c>
      <c r="R42" s="66">
        <v>116</v>
      </c>
      <c r="S42" s="45">
        <f t="shared" si="7"/>
        <v>509</v>
      </c>
      <c r="T42" s="74">
        <f t="shared" si="8"/>
        <v>17172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61.2</v>
      </c>
      <c r="D43" s="42">
        <f t="shared" si="11"/>
        <v>45419</v>
      </c>
      <c r="E43" s="192">
        <f t="shared" si="6"/>
        <v>509</v>
      </c>
      <c r="F43" s="127">
        <f t="shared" si="1"/>
        <v>2410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118"/>
      <c r="Q43" s="66"/>
      <c r="R43" s="66"/>
      <c r="S43" s="45">
        <f t="shared" si="7"/>
        <v>509</v>
      </c>
      <c r="T43" s="74">
        <f t="shared" si="8"/>
        <v>17681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62.2</v>
      </c>
      <c r="D44" s="42">
        <f t="shared" si="13"/>
        <v>45420</v>
      </c>
      <c r="E44" s="192">
        <f t="shared" si="6"/>
        <v>509</v>
      </c>
      <c r="F44" s="127">
        <f t="shared" si="1"/>
        <v>2410</v>
      </c>
      <c r="G44" s="127">
        <f t="shared" si="2"/>
        <v>0</v>
      </c>
      <c r="H44" s="61"/>
      <c r="I44" s="470"/>
      <c r="J44" s="471"/>
      <c r="K44" s="62"/>
      <c r="L44" s="63"/>
      <c r="M44" s="64">
        <v>1000</v>
      </c>
      <c r="N44" s="122">
        <v>0.4788</v>
      </c>
      <c r="O44" s="121">
        <f t="shared" si="3"/>
        <v>478.8</v>
      </c>
      <c r="P44" s="118"/>
      <c r="Q44" s="66"/>
      <c r="R44" s="66"/>
      <c r="S44" s="45">
        <f t="shared" si="7"/>
        <v>509</v>
      </c>
      <c r="T44" s="75">
        <f t="shared" si="8"/>
        <v>18190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63.2</v>
      </c>
      <c r="D45" s="42">
        <f t="shared" si="13"/>
        <v>45421</v>
      </c>
      <c r="E45" s="192">
        <f t="shared" si="6"/>
        <v>509</v>
      </c>
      <c r="F45" s="127">
        <f t="shared" si="1"/>
        <v>2410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118"/>
      <c r="Q45" s="66"/>
      <c r="R45" s="66"/>
      <c r="S45" s="45">
        <f t="shared" si="7"/>
        <v>509</v>
      </c>
      <c r="T45" s="74">
        <f>T44+S45</f>
        <v>18699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64.2</v>
      </c>
      <c r="D46" s="42">
        <f t="shared" si="13"/>
        <v>45422</v>
      </c>
      <c r="E46" s="192">
        <f t="shared" si="6"/>
        <v>509</v>
      </c>
      <c r="F46" s="127">
        <f t="shared" si="1"/>
        <v>2410</v>
      </c>
      <c r="G46" s="127">
        <f t="shared" si="2"/>
        <v>0</v>
      </c>
      <c r="H46" s="61"/>
      <c r="I46" s="470"/>
      <c r="J46" s="471"/>
      <c r="K46" s="62"/>
      <c r="L46" s="63"/>
      <c r="M46" s="64">
        <v>1000</v>
      </c>
      <c r="N46" s="122">
        <v>0.4788</v>
      </c>
      <c r="O46" s="121">
        <f t="shared" si="3"/>
        <v>478.8</v>
      </c>
      <c r="P46" s="118"/>
      <c r="Q46" s="66"/>
      <c r="R46" s="66"/>
      <c r="S46" s="45">
        <f t="shared" si="7"/>
        <v>509</v>
      </c>
      <c r="T46" s="74">
        <f>T45+S46</f>
        <v>19208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65.2</v>
      </c>
      <c r="D47" s="42">
        <f t="shared" si="13"/>
        <v>45423</v>
      </c>
      <c r="E47" s="192">
        <f t="shared" si="6"/>
        <v>509</v>
      </c>
      <c r="F47" s="127">
        <f t="shared" si="1"/>
        <v>2410</v>
      </c>
      <c r="G47" s="127">
        <f t="shared" si="2"/>
        <v>0</v>
      </c>
      <c r="H47" s="61"/>
      <c r="I47" s="470"/>
      <c r="J47" s="471"/>
      <c r="K47" s="62"/>
      <c r="L47" s="63"/>
      <c r="M47" s="64">
        <v>500</v>
      </c>
      <c r="N47" s="122">
        <v>0.4788</v>
      </c>
      <c r="O47" s="121">
        <f t="shared" si="3"/>
        <v>239.4</v>
      </c>
      <c r="P47" s="118"/>
      <c r="Q47" s="66"/>
      <c r="R47" s="66"/>
      <c r="S47" s="45">
        <f t="shared" si="7"/>
        <v>509</v>
      </c>
      <c r="T47" s="74">
        <f t="shared" si="8"/>
        <v>19717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66.2</v>
      </c>
      <c r="D48" s="42">
        <f t="shared" si="13"/>
        <v>45424</v>
      </c>
      <c r="E48" s="192">
        <f t="shared" si="6"/>
        <v>509</v>
      </c>
      <c r="F48" s="127">
        <f t="shared" si="1"/>
        <v>2410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118"/>
      <c r="Q48" s="66"/>
      <c r="R48" s="66"/>
      <c r="S48" s="45">
        <f t="shared" si="7"/>
        <v>509</v>
      </c>
      <c r="T48" s="74">
        <f t="shared" si="8"/>
        <v>20226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67.2</v>
      </c>
      <c r="D49" s="42">
        <f t="shared" si="13"/>
        <v>45425</v>
      </c>
      <c r="E49" s="192">
        <f t="shared" si="6"/>
        <v>19</v>
      </c>
      <c r="F49" s="127">
        <f t="shared" si="1"/>
        <v>2410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118" t="s">
        <v>213</v>
      </c>
      <c r="Q49" s="66">
        <v>490</v>
      </c>
      <c r="R49" s="66">
        <v>13157.5</v>
      </c>
      <c r="S49" s="45">
        <f t="shared" si="7"/>
        <v>19</v>
      </c>
      <c r="T49" s="74">
        <f t="shared" si="8"/>
        <v>20245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68.2</v>
      </c>
      <c r="D50" s="42">
        <f t="shared" si="13"/>
        <v>45426</v>
      </c>
      <c r="E50" s="192">
        <f t="shared" si="6"/>
        <v>5</v>
      </c>
      <c r="F50" s="127">
        <f t="shared" si="1"/>
        <v>2410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118" t="s">
        <v>119</v>
      </c>
      <c r="Q50" s="66">
        <v>14</v>
      </c>
      <c r="R50" s="66">
        <v>383</v>
      </c>
      <c r="S50" s="45">
        <f t="shared" si="7"/>
        <v>5</v>
      </c>
      <c r="T50" s="74">
        <f t="shared" si="8"/>
        <v>20250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69.2</v>
      </c>
      <c r="D51" s="42">
        <f t="shared" si="13"/>
        <v>45427</v>
      </c>
      <c r="E51" s="192">
        <f t="shared" si="6"/>
        <v>0</v>
      </c>
      <c r="F51" s="127">
        <f t="shared" si="1"/>
        <v>2410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118" t="s">
        <v>209</v>
      </c>
      <c r="Q51" s="66">
        <v>5</v>
      </c>
      <c r="R51" s="66">
        <v>136.5</v>
      </c>
      <c r="S51" s="45">
        <f t="shared" si="7"/>
        <v>0</v>
      </c>
      <c r="T51" s="75">
        <f t="shared" si="8"/>
        <v>20250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70.2</v>
      </c>
      <c r="D52" s="42">
        <f t="shared" si="13"/>
        <v>45428</v>
      </c>
      <c r="E52" s="192">
        <f t="shared" si="6"/>
        <v>0</v>
      </c>
      <c r="F52" s="127">
        <f t="shared" si="1"/>
        <v>2410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118"/>
      <c r="Q52" s="66"/>
      <c r="R52" s="66"/>
      <c r="S52" s="45">
        <f t="shared" si="7"/>
        <v>0</v>
      </c>
      <c r="T52" s="74">
        <f>T51+S52</f>
        <v>20250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71.2</v>
      </c>
      <c r="D53" s="42">
        <f t="shared" si="13"/>
        <v>45429</v>
      </c>
      <c r="E53" s="192">
        <f t="shared" si="6"/>
        <v>0</v>
      </c>
      <c r="F53" s="127">
        <f t="shared" si="1"/>
        <v>2410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118"/>
      <c r="Q53" s="66"/>
      <c r="R53" s="66"/>
      <c r="S53" s="45">
        <f t="shared" si="7"/>
        <v>0</v>
      </c>
      <c r="T53" s="74">
        <f>T52+S53</f>
        <v>20250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72.2</v>
      </c>
      <c r="D54" s="42">
        <f t="shared" si="13"/>
        <v>45430</v>
      </c>
      <c r="E54" s="192">
        <f t="shared" si="6"/>
        <v>0</v>
      </c>
      <c r="F54" s="127">
        <f t="shared" si="1"/>
        <v>2410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118"/>
      <c r="Q54" s="66"/>
      <c r="R54" s="66"/>
      <c r="S54" s="45">
        <f t="shared" si="7"/>
        <v>0</v>
      </c>
      <c r="T54" s="74">
        <f>T53+S54</f>
        <v>20250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73.2</v>
      </c>
      <c r="D55" s="42">
        <f t="shared" si="13"/>
        <v>45431</v>
      </c>
      <c r="E55" s="192">
        <f t="shared" si="6"/>
        <v>0</v>
      </c>
      <c r="F55" s="127">
        <f t="shared" si="1"/>
        <v>2410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118"/>
      <c r="Q55" s="66"/>
      <c r="R55" s="66"/>
      <c r="S55" s="45">
        <f t="shared" si="7"/>
        <v>0</v>
      </c>
      <c r="T55" s="74">
        <f t="shared" ref="T55:T59" si="14">T54+S55</f>
        <v>20250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74.2</v>
      </c>
      <c r="D56" s="42">
        <f t="shared" si="13"/>
        <v>45432</v>
      </c>
      <c r="E56" s="192">
        <f t="shared" si="6"/>
        <v>0</v>
      </c>
      <c r="F56" s="127">
        <f t="shared" si="1"/>
        <v>2410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118"/>
      <c r="Q56" s="66"/>
      <c r="R56" s="66"/>
      <c r="S56" s="45">
        <f t="shared" si="7"/>
        <v>0</v>
      </c>
      <c r="T56" s="74">
        <f t="shared" si="14"/>
        <v>20250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75.2</v>
      </c>
      <c r="D57" s="42">
        <f t="shared" si="13"/>
        <v>45433</v>
      </c>
      <c r="E57" s="192">
        <f>E56-H56-Q57</f>
        <v>0</v>
      </c>
      <c r="F57" s="127">
        <f t="shared" si="1"/>
        <v>2410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118"/>
      <c r="Q57" s="66"/>
      <c r="R57" s="66"/>
      <c r="S57" s="45">
        <f t="shared" si="7"/>
        <v>0</v>
      </c>
      <c r="T57" s="74">
        <f t="shared" si="14"/>
        <v>20250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76.2</v>
      </c>
      <c r="D58" s="44">
        <f t="shared" si="13"/>
        <v>45434</v>
      </c>
      <c r="E58" s="192">
        <f>E57-H57-Q58</f>
        <v>0</v>
      </c>
      <c r="F58" s="127">
        <f t="shared" si="1"/>
        <v>2410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133"/>
      <c r="Q58" s="72"/>
      <c r="R58" s="72"/>
      <c r="S58" s="45">
        <f t="shared" si="7"/>
        <v>0</v>
      </c>
      <c r="T58" s="76">
        <f t="shared" si="14"/>
        <v>20250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14.279999999999998</v>
      </c>
      <c r="H59" s="46">
        <f>SUM(H10:H58)</f>
        <v>4</v>
      </c>
      <c r="I59" s="485"/>
      <c r="J59" s="486"/>
      <c r="K59" s="480">
        <f>SUM(K10:M58)</f>
        <v>17500</v>
      </c>
      <c r="L59" s="481"/>
      <c r="M59" s="482"/>
      <c r="N59" s="120"/>
      <c r="O59" s="120">
        <f>SUM(O10:O58)</f>
        <v>9526.2999999999993</v>
      </c>
      <c r="P59" s="47"/>
      <c r="Q59" s="48">
        <f>SUM(Q10:Q58)</f>
        <v>603</v>
      </c>
      <c r="R59" s="48">
        <f>SUM(R10:R58)</f>
        <v>14513</v>
      </c>
      <c r="S59" s="49"/>
      <c r="T59" s="77">
        <f t="shared" si="14"/>
        <v>20250</v>
      </c>
      <c r="U59" s="78"/>
      <c r="V59" s="78"/>
      <c r="W59" s="151"/>
      <c r="X59" s="152"/>
      <c r="Y59" s="154">
        <f>SUM(Y10:Y30)</f>
        <v>243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6800-000000000000}">
      <formula1>$AA$10:$AA$25</formula1>
    </dataValidation>
  </dataValidation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tabColor rgb="FF00B050"/>
  </sheetPr>
  <dimension ref="A1:AL101"/>
  <sheetViews>
    <sheetView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8.425781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2409</v>
      </c>
      <c r="E2" s="445"/>
      <c r="F2" s="446"/>
      <c r="G2" s="139"/>
      <c r="H2" s="413" t="s">
        <v>2</v>
      </c>
      <c r="I2" s="414"/>
      <c r="J2" s="442">
        <v>593</v>
      </c>
      <c r="K2" s="443"/>
      <c r="L2" s="29" t="s">
        <v>3</v>
      </c>
      <c r="M2" s="165">
        <f>T59</f>
        <v>19749</v>
      </c>
      <c r="N2" s="29" t="s">
        <v>14</v>
      </c>
      <c r="O2" s="181">
        <f>K59</f>
        <v>19000</v>
      </c>
      <c r="P2" s="29" t="s">
        <v>40</v>
      </c>
      <c r="Q2" s="53"/>
      <c r="R2" s="186" t="s">
        <v>236</v>
      </c>
      <c r="S2" s="160">
        <f>Y59</f>
        <v>243</v>
      </c>
      <c r="AB2">
        <f>SUM(H10:H20)</f>
        <v>0</v>
      </c>
    </row>
    <row r="3" spans="1:38" ht="18.75" x14ac:dyDescent="0.3">
      <c r="A3" s="387" t="s">
        <v>46</v>
      </c>
      <c r="B3" s="388"/>
      <c r="C3" s="389"/>
      <c r="D3" s="447" t="s">
        <v>64</v>
      </c>
      <c r="E3" s="448"/>
      <c r="F3" s="449"/>
      <c r="G3" s="140"/>
      <c r="H3" s="392" t="s">
        <v>4</v>
      </c>
      <c r="I3" s="393"/>
      <c r="J3" s="440">
        <v>4000.5</v>
      </c>
      <c r="K3" s="441"/>
      <c r="L3" s="28" t="s">
        <v>113</v>
      </c>
      <c r="M3" s="166">
        <f>J3/J2</f>
        <v>6.7462057335581784</v>
      </c>
      <c r="N3" s="171" t="s">
        <v>15</v>
      </c>
      <c r="O3" s="182">
        <f>(O2/(J7-J3))</f>
        <v>1.6829052258635961</v>
      </c>
      <c r="P3" s="171" t="s">
        <v>41</v>
      </c>
      <c r="Q3" s="54"/>
      <c r="R3" s="187" t="s">
        <v>237</v>
      </c>
      <c r="S3" s="161">
        <f>G59</f>
        <v>34.079999999999991</v>
      </c>
    </row>
    <row r="4" spans="1:38" ht="18.75" x14ac:dyDescent="0.3">
      <c r="A4" s="387" t="s">
        <v>5</v>
      </c>
      <c r="B4" s="388"/>
      <c r="C4" s="389"/>
      <c r="D4" s="436">
        <v>45379</v>
      </c>
      <c r="E4" s="437"/>
      <c r="F4" s="438"/>
      <c r="G4" s="138"/>
      <c r="H4" s="433" t="s">
        <v>6</v>
      </c>
      <c r="I4" s="434"/>
      <c r="J4" s="395">
        <f>H59</f>
        <v>3</v>
      </c>
      <c r="K4" s="435"/>
      <c r="L4" s="30" t="s">
        <v>7</v>
      </c>
      <c r="M4" s="167">
        <f>(SUM(H10:H20)/J2)+(SUM(H21:H58)/(J2-J5-AB2))</f>
        <v>5.9642147117296221E-3</v>
      </c>
      <c r="N4" s="175" t="s">
        <v>111</v>
      </c>
      <c r="O4" s="183">
        <f>O59</f>
        <v>9885.2999999999993</v>
      </c>
      <c r="P4" s="172" t="s">
        <v>39</v>
      </c>
      <c r="Q4" s="54"/>
      <c r="R4" s="187" t="s">
        <v>242</v>
      </c>
      <c r="S4" s="161">
        <f>O2-S3-S2</f>
        <v>18722.919999999998</v>
      </c>
    </row>
    <row r="5" spans="1:38" ht="18.75" x14ac:dyDescent="0.3">
      <c r="A5" s="387" t="s">
        <v>8</v>
      </c>
      <c r="B5" s="388"/>
      <c r="C5" s="389"/>
      <c r="D5" s="436">
        <v>45418</v>
      </c>
      <c r="E5" s="437"/>
      <c r="F5" s="438"/>
      <c r="G5" s="138"/>
      <c r="H5" s="433" t="s">
        <v>106</v>
      </c>
      <c r="I5" s="434"/>
      <c r="J5" s="395">
        <f>SUM(Q10:Q25)</f>
        <v>90</v>
      </c>
      <c r="K5" s="435"/>
      <c r="L5" s="30" t="s">
        <v>10</v>
      </c>
      <c r="M5" s="168">
        <f>((J7-J3)/M2)*1000</f>
        <v>571.67451516532481</v>
      </c>
      <c r="N5" s="173" t="s">
        <v>112</v>
      </c>
      <c r="O5" s="184">
        <f>O4/(J7-J3)</f>
        <v>0.87558015943312661</v>
      </c>
      <c r="P5" s="173" t="s">
        <v>42</v>
      </c>
      <c r="Q5" s="54"/>
      <c r="R5" s="187" t="s">
        <v>238</v>
      </c>
      <c r="S5" s="161">
        <f>S4/J6</f>
        <v>37.445839999999997</v>
      </c>
    </row>
    <row r="6" spans="1:38" ht="18.75" x14ac:dyDescent="0.3">
      <c r="A6" s="387" t="s">
        <v>11</v>
      </c>
      <c r="B6" s="388"/>
      <c r="C6" s="389"/>
      <c r="D6" s="447">
        <v>28.6</v>
      </c>
      <c r="E6" s="448"/>
      <c r="F6" s="449"/>
      <c r="G6" s="140"/>
      <c r="H6" s="433" t="s">
        <v>107</v>
      </c>
      <c r="I6" s="434"/>
      <c r="J6" s="395">
        <f>Q59-J5</f>
        <v>500</v>
      </c>
      <c r="K6" s="435"/>
      <c r="L6" s="28" t="s">
        <v>109</v>
      </c>
      <c r="M6" s="169">
        <f>SUM(R40:R58)/SUM(Q40:Q58)</f>
        <v>29.231999999999999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67.599999999999994</v>
      </c>
      <c r="E7" s="464"/>
      <c r="F7" s="465"/>
      <c r="G7" s="141"/>
      <c r="H7" s="459" t="s">
        <v>12</v>
      </c>
      <c r="I7" s="460"/>
      <c r="J7" s="461">
        <f>R59</f>
        <v>15290.5</v>
      </c>
      <c r="K7" s="462"/>
      <c r="L7" s="31" t="s">
        <v>110</v>
      </c>
      <c r="M7" s="170">
        <f>SUM(R10:R25)/SUM(Q10:Q25)</f>
        <v>7.4944444444444445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28.6</v>
      </c>
      <c r="D10" s="41">
        <f>D4</f>
        <v>45379</v>
      </c>
      <c r="E10" s="192">
        <f>J2</f>
        <v>593</v>
      </c>
      <c r="F10" s="127">
        <f>D$2</f>
        <v>2409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0.68879999999999997</v>
      </c>
      <c r="O10" s="121">
        <f>SUM(K10:M10)*N10</f>
        <v>1377.6</v>
      </c>
      <c r="P10" s="119" t="s">
        <v>188</v>
      </c>
      <c r="Q10" s="60"/>
      <c r="R10" s="60"/>
      <c r="S10" s="45">
        <f>E10-H10-Q10</f>
        <v>593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29.6</v>
      </c>
      <c r="D11" s="42">
        <f>D10+1</f>
        <v>45380</v>
      </c>
      <c r="E11" s="192">
        <f>E10-H10-Q11</f>
        <v>593</v>
      </c>
      <c r="F11" s="127">
        <f t="shared" ref="F11:F58" si="1">D$2</f>
        <v>2409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/>
      <c r="Q11" s="66"/>
      <c r="R11" s="66"/>
      <c r="S11" s="45">
        <f>S10-H11-Q11</f>
        <v>593</v>
      </c>
      <c r="T11" s="74">
        <f>T10+S11</f>
        <v>593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30.6</v>
      </c>
      <c r="D12" s="42">
        <f t="shared" si="5"/>
        <v>45381</v>
      </c>
      <c r="E12" s="192">
        <f t="shared" ref="E12:E56" si="6">E11-H11-Q12</f>
        <v>593</v>
      </c>
      <c r="F12" s="127">
        <f t="shared" si="1"/>
        <v>2409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118"/>
      <c r="Q12" s="66"/>
      <c r="R12" s="66"/>
      <c r="S12" s="45">
        <f t="shared" ref="S12:S58" si="7">S11-H12-Q12</f>
        <v>593</v>
      </c>
      <c r="T12" s="74">
        <f t="shared" ref="T12:T51" si="8">T11+S12</f>
        <v>1186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31.6</v>
      </c>
      <c r="D13" s="42">
        <f t="shared" si="5"/>
        <v>45382</v>
      </c>
      <c r="E13" s="192">
        <f t="shared" si="6"/>
        <v>593</v>
      </c>
      <c r="F13" s="127">
        <f t="shared" si="1"/>
        <v>2409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/>
      <c r="Q13" s="66"/>
      <c r="R13" s="66"/>
      <c r="S13" s="45">
        <f>S12-H13-Q13</f>
        <v>593</v>
      </c>
      <c r="T13" s="74">
        <f t="shared" si="8"/>
        <v>1779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32.6</v>
      </c>
      <c r="D14" s="42">
        <f t="shared" si="5"/>
        <v>45383</v>
      </c>
      <c r="E14" s="192">
        <f t="shared" si="6"/>
        <v>593</v>
      </c>
      <c r="F14" s="127">
        <f t="shared" si="1"/>
        <v>2409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/>
      <c r="Q14" s="66"/>
      <c r="R14" s="66"/>
      <c r="S14" s="45">
        <f t="shared" si="7"/>
        <v>593</v>
      </c>
      <c r="T14" s="74">
        <f t="shared" si="8"/>
        <v>2372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33.6</v>
      </c>
      <c r="D15" s="42">
        <f t="shared" si="5"/>
        <v>45384</v>
      </c>
      <c r="E15" s="192">
        <f>E14-H14-Q15</f>
        <v>593</v>
      </c>
      <c r="F15" s="127">
        <f t="shared" si="1"/>
        <v>2409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118"/>
      <c r="Q15" s="66"/>
      <c r="R15" s="66"/>
      <c r="S15" s="45">
        <f t="shared" si="7"/>
        <v>593</v>
      </c>
      <c r="T15" s="74">
        <f t="shared" si="8"/>
        <v>2965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34.6</v>
      </c>
      <c r="D16" s="42">
        <f t="shared" si="5"/>
        <v>45385</v>
      </c>
      <c r="E16" s="192">
        <f t="shared" si="6"/>
        <v>593</v>
      </c>
      <c r="F16" s="127">
        <f t="shared" si="1"/>
        <v>2409</v>
      </c>
      <c r="G16" s="127">
        <f t="shared" si="2"/>
        <v>0</v>
      </c>
      <c r="H16" s="61"/>
      <c r="I16" s="470"/>
      <c r="J16" s="471"/>
      <c r="K16" s="62"/>
      <c r="L16" s="63">
        <v>1000</v>
      </c>
      <c r="M16" s="64"/>
      <c r="N16" s="122">
        <v>0.59609999999999996</v>
      </c>
      <c r="O16" s="121">
        <f t="shared" si="3"/>
        <v>596.09999999999991</v>
      </c>
      <c r="P16" s="118"/>
      <c r="Q16" s="66"/>
      <c r="R16" s="66"/>
      <c r="S16" s="45">
        <f t="shared" si="7"/>
        <v>593</v>
      </c>
      <c r="T16" s="75">
        <f t="shared" si="8"/>
        <v>3558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35.6</v>
      </c>
      <c r="D17" s="42">
        <f t="shared" si="5"/>
        <v>45386</v>
      </c>
      <c r="E17" s="192">
        <f t="shared" si="6"/>
        <v>593</v>
      </c>
      <c r="F17" s="127">
        <f t="shared" si="1"/>
        <v>2409</v>
      </c>
      <c r="G17" s="127">
        <f t="shared" si="2"/>
        <v>0</v>
      </c>
      <c r="H17" s="61"/>
      <c r="I17" s="470"/>
      <c r="J17" s="471"/>
      <c r="K17" s="62"/>
      <c r="L17" s="63">
        <v>2000</v>
      </c>
      <c r="M17" s="64"/>
      <c r="N17" s="122">
        <v>0.59609999999999996</v>
      </c>
      <c r="O17" s="121">
        <f t="shared" si="3"/>
        <v>1192.1999999999998</v>
      </c>
      <c r="P17" s="118"/>
      <c r="Q17" s="66"/>
      <c r="R17" s="66"/>
      <c r="S17" s="45">
        <f t="shared" si="7"/>
        <v>593</v>
      </c>
      <c r="T17" s="74">
        <f t="shared" si="8"/>
        <v>4151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36.6</v>
      </c>
      <c r="D18" s="42">
        <f t="shared" si="5"/>
        <v>45387</v>
      </c>
      <c r="E18" s="192">
        <f>E17-H17-Q18</f>
        <v>593</v>
      </c>
      <c r="F18" s="127">
        <f t="shared" si="1"/>
        <v>2409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118"/>
      <c r="Q18" s="66"/>
      <c r="R18" s="66"/>
      <c r="S18" s="45">
        <f t="shared" si="7"/>
        <v>593</v>
      </c>
      <c r="T18" s="74">
        <f t="shared" si="8"/>
        <v>4744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37.6</v>
      </c>
      <c r="D19" s="42">
        <f t="shared" si="5"/>
        <v>45388</v>
      </c>
      <c r="E19" s="192">
        <f t="shared" si="6"/>
        <v>503</v>
      </c>
      <c r="F19" s="127">
        <f t="shared" si="1"/>
        <v>2409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118" t="s">
        <v>195</v>
      </c>
      <c r="Q19" s="66">
        <v>90</v>
      </c>
      <c r="R19" s="66">
        <v>674.5</v>
      </c>
      <c r="S19" s="45">
        <f t="shared" si="7"/>
        <v>503</v>
      </c>
      <c r="T19" s="74">
        <f t="shared" si="8"/>
        <v>5247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243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38.6</v>
      </c>
      <c r="D20" s="42">
        <f t="shared" si="5"/>
        <v>45389</v>
      </c>
      <c r="E20" s="192">
        <f t="shared" si="6"/>
        <v>503</v>
      </c>
      <c r="F20" s="127">
        <f t="shared" si="1"/>
        <v>2409</v>
      </c>
      <c r="G20" s="127">
        <f t="shared" si="2"/>
        <v>0</v>
      </c>
      <c r="H20" s="61"/>
      <c r="I20" s="470"/>
      <c r="J20" s="471"/>
      <c r="K20" s="62"/>
      <c r="L20" s="63">
        <v>2000</v>
      </c>
      <c r="M20" s="64"/>
      <c r="N20" s="122">
        <v>0.59609999999999996</v>
      </c>
      <c r="O20" s="121">
        <f t="shared" si="3"/>
        <v>1192.1999999999998</v>
      </c>
      <c r="P20" s="118"/>
      <c r="Q20" s="66"/>
      <c r="R20" s="66"/>
      <c r="S20" s="45">
        <f t="shared" si="7"/>
        <v>503</v>
      </c>
      <c r="T20" s="74">
        <f t="shared" si="8"/>
        <v>5750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39.6</v>
      </c>
      <c r="D21" s="42">
        <f t="shared" si="5"/>
        <v>45390</v>
      </c>
      <c r="E21" s="192">
        <f t="shared" si="6"/>
        <v>503</v>
      </c>
      <c r="F21" s="127">
        <f t="shared" si="1"/>
        <v>2409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118"/>
      <c r="Q21" s="66"/>
      <c r="R21" s="66"/>
      <c r="S21" s="45">
        <f t="shared" si="7"/>
        <v>503</v>
      </c>
      <c r="T21" s="74">
        <f t="shared" si="8"/>
        <v>6253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40.6</v>
      </c>
      <c r="D22" s="42">
        <f t="shared" si="5"/>
        <v>45391</v>
      </c>
      <c r="E22" s="192">
        <f t="shared" si="6"/>
        <v>503</v>
      </c>
      <c r="F22" s="127">
        <f t="shared" si="1"/>
        <v>2409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118"/>
      <c r="Q22" s="66"/>
      <c r="R22" s="66"/>
      <c r="S22" s="45">
        <f t="shared" si="7"/>
        <v>503</v>
      </c>
      <c r="T22" s="74">
        <f t="shared" si="8"/>
        <v>6756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41.6</v>
      </c>
      <c r="D23" s="42">
        <f t="shared" si="5"/>
        <v>45392</v>
      </c>
      <c r="E23" s="192">
        <f t="shared" si="6"/>
        <v>503</v>
      </c>
      <c r="F23" s="127">
        <f t="shared" si="1"/>
        <v>2409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118"/>
      <c r="Q23" s="66"/>
      <c r="R23" s="66"/>
      <c r="S23" s="45">
        <f t="shared" si="7"/>
        <v>503</v>
      </c>
      <c r="T23" s="75">
        <f t="shared" si="8"/>
        <v>7259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42.6</v>
      </c>
      <c r="D24" s="42">
        <f t="shared" si="5"/>
        <v>45393</v>
      </c>
      <c r="E24" s="192">
        <f t="shared" si="6"/>
        <v>503</v>
      </c>
      <c r="F24" s="127">
        <f t="shared" si="1"/>
        <v>2409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118"/>
      <c r="Q24" s="66"/>
      <c r="R24" s="66"/>
      <c r="S24" s="45">
        <f t="shared" si="7"/>
        <v>503</v>
      </c>
      <c r="T24" s="74">
        <f t="shared" si="8"/>
        <v>7762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43.6</v>
      </c>
      <c r="D25" s="42">
        <f t="shared" si="5"/>
        <v>45394</v>
      </c>
      <c r="E25" s="192">
        <f t="shared" si="6"/>
        <v>503</v>
      </c>
      <c r="F25" s="127">
        <f t="shared" si="1"/>
        <v>2409</v>
      </c>
      <c r="G25" s="127">
        <f t="shared" si="2"/>
        <v>0</v>
      </c>
      <c r="H25" s="61"/>
      <c r="I25" s="470"/>
      <c r="J25" s="471"/>
      <c r="K25" s="62"/>
      <c r="L25" s="63"/>
      <c r="M25" s="64">
        <v>1000</v>
      </c>
      <c r="N25" s="122">
        <v>0.46060000000000001</v>
      </c>
      <c r="O25" s="121">
        <f t="shared" si="3"/>
        <v>460.6</v>
      </c>
      <c r="P25" s="118"/>
      <c r="Q25" s="66"/>
      <c r="R25" s="66"/>
      <c r="S25" s="45">
        <f t="shared" si="7"/>
        <v>503</v>
      </c>
      <c r="T25" s="74">
        <f t="shared" si="8"/>
        <v>8265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44.6</v>
      </c>
      <c r="D26" s="42">
        <f t="shared" si="5"/>
        <v>45395</v>
      </c>
      <c r="E26" s="192">
        <f t="shared" si="6"/>
        <v>503</v>
      </c>
      <c r="F26" s="127">
        <f t="shared" si="1"/>
        <v>2409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118"/>
      <c r="Q26" s="66"/>
      <c r="R26" s="66"/>
      <c r="S26" s="45">
        <f t="shared" si="7"/>
        <v>503</v>
      </c>
      <c r="T26" s="74">
        <f t="shared" si="8"/>
        <v>8768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45.6</v>
      </c>
      <c r="D27" s="42">
        <f t="shared" si="5"/>
        <v>45396</v>
      </c>
      <c r="E27" s="192">
        <f t="shared" si="6"/>
        <v>503</v>
      </c>
      <c r="F27" s="127">
        <f t="shared" si="1"/>
        <v>2409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118"/>
      <c r="Q27" s="66"/>
      <c r="R27" s="66"/>
      <c r="S27" s="45">
        <f t="shared" si="7"/>
        <v>503</v>
      </c>
      <c r="T27" s="74">
        <f t="shared" si="8"/>
        <v>9271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46.6</v>
      </c>
      <c r="D28" s="42">
        <f t="shared" si="11"/>
        <v>45397</v>
      </c>
      <c r="E28" s="192">
        <f t="shared" si="6"/>
        <v>503</v>
      </c>
      <c r="F28" s="127">
        <f t="shared" si="1"/>
        <v>2409</v>
      </c>
      <c r="G28" s="127">
        <f t="shared" si="2"/>
        <v>0</v>
      </c>
      <c r="H28" s="61"/>
      <c r="I28" s="470"/>
      <c r="J28" s="471"/>
      <c r="K28" s="62"/>
      <c r="L28" s="63"/>
      <c r="M28" s="64">
        <v>2000</v>
      </c>
      <c r="N28" s="122">
        <v>0.46060000000000001</v>
      </c>
      <c r="O28" s="121">
        <f t="shared" si="3"/>
        <v>921.2</v>
      </c>
      <c r="P28" s="118"/>
      <c r="Q28" s="66"/>
      <c r="R28" s="66"/>
      <c r="S28" s="45">
        <f t="shared" si="7"/>
        <v>503</v>
      </c>
      <c r="T28" s="74">
        <f t="shared" si="8"/>
        <v>9774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47.6</v>
      </c>
      <c r="D29" s="42">
        <f t="shared" si="11"/>
        <v>45398</v>
      </c>
      <c r="E29" s="192">
        <f t="shared" si="6"/>
        <v>503</v>
      </c>
      <c r="F29" s="127">
        <f t="shared" si="1"/>
        <v>2409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118"/>
      <c r="Q29" s="66"/>
      <c r="R29" s="66"/>
      <c r="S29" s="45">
        <f t="shared" si="7"/>
        <v>503</v>
      </c>
      <c r="T29" s="74">
        <f t="shared" si="8"/>
        <v>10277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48.6</v>
      </c>
      <c r="D30" s="42">
        <f t="shared" si="11"/>
        <v>45399</v>
      </c>
      <c r="E30" s="192">
        <f t="shared" si="6"/>
        <v>503</v>
      </c>
      <c r="F30" s="127">
        <f t="shared" si="1"/>
        <v>2409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118"/>
      <c r="Q30" s="66"/>
      <c r="R30" s="66"/>
      <c r="S30" s="45">
        <f t="shared" si="7"/>
        <v>503</v>
      </c>
      <c r="T30" s="75">
        <f t="shared" si="8"/>
        <v>10780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49.6</v>
      </c>
      <c r="D31" s="42">
        <f t="shared" si="11"/>
        <v>45400</v>
      </c>
      <c r="E31" s="192">
        <f t="shared" si="6"/>
        <v>503</v>
      </c>
      <c r="F31" s="127">
        <f t="shared" si="1"/>
        <v>2409</v>
      </c>
      <c r="G31" s="127">
        <f t="shared" si="2"/>
        <v>0</v>
      </c>
      <c r="H31" s="61"/>
      <c r="I31" s="470"/>
      <c r="J31" s="471"/>
      <c r="K31" s="62"/>
      <c r="L31" s="63"/>
      <c r="M31" s="64">
        <v>2000</v>
      </c>
      <c r="N31" s="122">
        <v>0.46060000000000001</v>
      </c>
      <c r="O31" s="121">
        <f t="shared" si="3"/>
        <v>921.2</v>
      </c>
      <c r="P31" s="118"/>
      <c r="Q31" s="66"/>
      <c r="R31" s="66"/>
      <c r="S31" s="45">
        <f t="shared" si="7"/>
        <v>503</v>
      </c>
      <c r="T31" s="74">
        <f t="shared" si="8"/>
        <v>11283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50.6</v>
      </c>
      <c r="D32" s="42">
        <f t="shared" si="11"/>
        <v>45401</v>
      </c>
      <c r="E32" s="192">
        <f t="shared" si="6"/>
        <v>503</v>
      </c>
      <c r="F32" s="127">
        <f t="shared" si="1"/>
        <v>2409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118"/>
      <c r="Q32" s="66"/>
      <c r="R32" s="66"/>
      <c r="S32" s="45">
        <f t="shared" si="7"/>
        <v>503</v>
      </c>
      <c r="T32" s="74">
        <f t="shared" si="8"/>
        <v>11786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51.6</v>
      </c>
      <c r="D33" s="42">
        <f t="shared" si="11"/>
        <v>45402</v>
      </c>
      <c r="E33" s="192">
        <f t="shared" si="6"/>
        <v>503</v>
      </c>
      <c r="F33" s="127">
        <f t="shared" si="1"/>
        <v>2409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118"/>
      <c r="Q33" s="66"/>
      <c r="R33" s="66"/>
      <c r="S33" s="45">
        <f t="shared" si="7"/>
        <v>503</v>
      </c>
      <c r="T33" s="74">
        <f t="shared" si="8"/>
        <v>12289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52.6</v>
      </c>
      <c r="D34" s="42">
        <f t="shared" si="11"/>
        <v>45403</v>
      </c>
      <c r="E34" s="192">
        <f t="shared" si="6"/>
        <v>503</v>
      </c>
      <c r="F34" s="127">
        <f t="shared" si="1"/>
        <v>2409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118"/>
      <c r="Q34" s="66"/>
      <c r="R34" s="66"/>
      <c r="S34" s="45">
        <f t="shared" si="7"/>
        <v>503</v>
      </c>
      <c r="T34" s="74">
        <f t="shared" si="8"/>
        <v>12792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53.6</v>
      </c>
      <c r="D35" s="42">
        <f t="shared" si="11"/>
        <v>45404</v>
      </c>
      <c r="E35" s="192">
        <f t="shared" si="6"/>
        <v>503</v>
      </c>
      <c r="F35" s="127">
        <f t="shared" si="1"/>
        <v>2409</v>
      </c>
      <c r="G35" s="127">
        <f t="shared" si="2"/>
        <v>10.559999999999997</v>
      </c>
      <c r="H35" s="61">
        <v>1</v>
      </c>
      <c r="I35" s="470" t="s">
        <v>155</v>
      </c>
      <c r="J35" s="471"/>
      <c r="K35" s="62"/>
      <c r="L35" s="63"/>
      <c r="M35" s="64">
        <v>2000</v>
      </c>
      <c r="N35" s="122">
        <v>0.46060000000000001</v>
      </c>
      <c r="O35" s="121">
        <f t="shared" si="3"/>
        <v>921.2</v>
      </c>
      <c r="P35" s="118"/>
      <c r="Q35" s="66"/>
      <c r="R35" s="66"/>
      <c r="S35" s="45">
        <f t="shared" si="7"/>
        <v>502</v>
      </c>
      <c r="T35" s="74">
        <f t="shared" si="8"/>
        <v>13294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54.6</v>
      </c>
      <c r="D36" s="42">
        <f t="shared" si="11"/>
        <v>45405</v>
      </c>
      <c r="E36" s="192">
        <f t="shared" si="6"/>
        <v>502</v>
      </c>
      <c r="F36" s="127">
        <f t="shared" si="1"/>
        <v>2409</v>
      </c>
      <c r="G36" s="127">
        <f t="shared" si="2"/>
        <v>11.359999999999998</v>
      </c>
      <c r="H36" s="61">
        <v>1</v>
      </c>
      <c r="I36" s="470" t="s">
        <v>151</v>
      </c>
      <c r="J36" s="471"/>
      <c r="K36" s="62"/>
      <c r="L36" s="63"/>
      <c r="M36" s="64"/>
      <c r="N36" s="122"/>
      <c r="O36" s="121">
        <f t="shared" si="3"/>
        <v>0</v>
      </c>
      <c r="P36" s="118" t="s">
        <v>207</v>
      </c>
      <c r="Q36" s="66"/>
      <c r="R36" s="66"/>
      <c r="S36" s="45">
        <f t="shared" si="7"/>
        <v>501</v>
      </c>
      <c r="T36" s="74">
        <f t="shared" si="8"/>
        <v>13795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55.6</v>
      </c>
      <c r="D37" s="42">
        <f t="shared" si="11"/>
        <v>45406</v>
      </c>
      <c r="E37" s="192">
        <f t="shared" si="6"/>
        <v>501</v>
      </c>
      <c r="F37" s="127">
        <f t="shared" si="1"/>
        <v>2409</v>
      </c>
      <c r="G37" s="127">
        <f t="shared" si="2"/>
        <v>12.159999999999998</v>
      </c>
      <c r="H37" s="61">
        <v>1</v>
      </c>
      <c r="I37" s="470" t="s">
        <v>151</v>
      </c>
      <c r="J37" s="471"/>
      <c r="K37" s="62"/>
      <c r="L37" s="63"/>
      <c r="M37" s="64">
        <v>3000</v>
      </c>
      <c r="N37" s="122">
        <v>0.46060000000000001</v>
      </c>
      <c r="O37" s="121">
        <f t="shared" si="3"/>
        <v>1381.8</v>
      </c>
      <c r="P37" s="118" t="s">
        <v>207</v>
      </c>
      <c r="Q37" s="66"/>
      <c r="R37" s="66"/>
      <c r="S37" s="45">
        <f t="shared" si="7"/>
        <v>500</v>
      </c>
      <c r="T37" s="75">
        <f t="shared" si="8"/>
        <v>14295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56.6</v>
      </c>
      <c r="D38" s="42">
        <f t="shared" si="11"/>
        <v>45407</v>
      </c>
      <c r="E38" s="192">
        <f t="shared" si="6"/>
        <v>500</v>
      </c>
      <c r="F38" s="127">
        <f t="shared" si="1"/>
        <v>2409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118"/>
      <c r="Q38" s="66"/>
      <c r="R38" s="66"/>
      <c r="S38" s="45">
        <f t="shared" si="7"/>
        <v>500</v>
      </c>
      <c r="T38" s="74">
        <f t="shared" si="8"/>
        <v>14795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57.6</v>
      </c>
      <c r="D39" s="42">
        <f t="shared" si="11"/>
        <v>45408</v>
      </c>
      <c r="E39" s="192">
        <f t="shared" si="6"/>
        <v>500</v>
      </c>
      <c r="F39" s="127">
        <f t="shared" si="1"/>
        <v>2409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118"/>
      <c r="Q39" s="66"/>
      <c r="R39" s="66"/>
      <c r="S39" s="45">
        <f t="shared" si="7"/>
        <v>500</v>
      </c>
      <c r="T39" s="74">
        <f t="shared" si="8"/>
        <v>15295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58.6</v>
      </c>
      <c r="D40" s="42">
        <f t="shared" si="11"/>
        <v>45409</v>
      </c>
      <c r="E40" s="192">
        <f t="shared" si="6"/>
        <v>500</v>
      </c>
      <c r="F40" s="127">
        <f t="shared" si="1"/>
        <v>2409</v>
      </c>
      <c r="G40" s="127">
        <f t="shared" si="2"/>
        <v>0</v>
      </c>
      <c r="H40" s="61"/>
      <c r="I40" s="470"/>
      <c r="J40" s="471"/>
      <c r="K40" s="62"/>
      <c r="L40" s="63"/>
      <c r="M40" s="64">
        <v>2000</v>
      </c>
      <c r="N40" s="122">
        <v>0.46060000000000001</v>
      </c>
      <c r="O40" s="121">
        <f t="shared" si="3"/>
        <v>921.2</v>
      </c>
      <c r="P40" s="118"/>
      <c r="Q40" s="66"/>
      <c r="R40" s="66"/>
      <c r="S40" s="45">
        <f t="shared" si="7"/>
        <v>500</v>
      </c>
      <c r="T40" s="74">
        <f t="shared" si="8"/>
        <v>15795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59.6</v>
      </c>
      <c r="D41" s="42">
        <f t="shared" si="11"/>
        <v>45410</v>
      </c>
      <c r="E41" s="192">
        <f t="shared" si="6"/>
        <v>500</v>
      </c>
      <c r="F41" s="127">
        <f t="shared" si="1"/>
        <v>2409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118"/>
      <c r="Q41" s="66"/>
      <c r="R41" s="66"/>
      <c r="S41" s="45">
        <f t="shared" si="7"/>
        <v>500</v>
      </c>
      <c r="T41" s="74">
        <f t="shared" si="8"/>
        <v>16295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60.6</v>
      </c>
      <c r="D42" s="42">
        <f t="shared" si="11"/>
        <v>45411</v>
      </c>
      <c r="E42" s="192">
        <f t="shared" si="6"/>
        <v>492</v>
      </c>
      <c r="F42" s="127">
        <f t="shared" si="1"/>
        <v>2409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118" t="s">
        <v>206</v>
      </c>
      <c r="Q42" s="66">
        <v>8</v>
      </c>
      <c r="R42" s="66">
        <v>217</v>
      </c>
      <c r="S42" s="45">
        <f t="shared" si="7"/>
        <v>492</v>
      </c>
      <c r="T42" s="74">
        <f t="shared" si="8"/>
        <v>16787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61.6</v>
      </c>
      <c r="D43" s="42">
        <f t="shared" si="11"/>
        <v>45412</v>
      </c>
      <c r="E43" s="192">
        <f t="shared" si="6"/>
        <v>492</v>
      </c>
      <c r="F43" s="127">
        <f t="shared" si="1"/>
        <v>2409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118"/>
      <c r="Q43" s="66"/>
      <c r="R43" s="66"/>
      <c r="S43" s="45">
        <f t="shared" si="7"/>
        <v>492</v>
      </c>
      <c r="T43" s="74">
        <f t="shared" si="8"/>
        <v>17279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62.6</v>
      </c>
      <c r="D44" s="42">
        <f t="shared" si="13"/>
        <v>45413</v>
      </c>
      <c r="E44" s="192">
        <f t="shared" si="6"/>
        <v>492</v>
      </c>
      <c r="F44" s="127">
        <f t="shared" si="1"/>
        <v>2409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118"/>
      <c r="Q44" s="66"/>
      <c r="R44" s="66"/>
      <c r="S44" s="45">
        <f t="shared" si="7"/>
        <v>492</v>
      </c>
      <c r="T44" s="75">
        <f t="shared" si="8"/>
        <v>17771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63.6</v>
      </c>
      <c r="D45" s="42">
        <f t="shared" si="13"/>
        <v>45414</v>
      </c>
      <c r="E45" s="192">
        <f t="shared" si="6"/>
        <v>492</v>
      </c>
      <c r="F45" s="127">
        <f t="shared" si="1"/>
        <v>2409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118"/>
      <c r="Q45" s="66"/>
      <c r="R45" s="66"/>
      <c r="S45" s="45">
        <f t="shared" si="7"/>
        <v>492</v>
      </c>
      <c r="T45" s="74">
        <f>T44+S45</f>
        <v>18263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64.599999999999994</v>
      </c>
      <c r="D46" s="42">
        <f t="shared" si="13"/>
        <v>45415</v>
      </c>
      <c r="E46" s="192">
        <f t="shared" si="6"/>
        <v>492</v>
      </c>
      <c r="F46" s="127">
        <f t="shared" si="1"/>
        <v>2409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118"/>
      <c r="Q46" s="66"/>
      <c r="R46" s="66"/>
      <c r="S46" s="45">
        <f t="shared" si="7"/>
        <v>492</v>
      </c>
      <c r="T46" s="74">
        <f>T45+S46</f>
        <v>18755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65.599999999999994</v>
      </c>
      <c r="D47" s="42">
        <f t="shared" si="13"/>
        <v>45416</v>
      </c>
      <c r="E47" s="192">
        <f t="shared" si="6"/>
        <v>492</v>
      </c>
      <c r="F47" s="127">
        <f t="shared" si="1"/>
        <v>2409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118"/>
      <c r="Q47" s="66"/>
      <c r="R47" s="66"/>
      <c r="S47" s="45">
        <f t="shared" si="7"/>
        <v>492</v>
      </c>
      <c r="T47" s="74">
        <f t="shared" si="8"/>
        <v>19247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66.599999999999994</v>
      </c>
      <c r="D48" s="42">
        <f t="shared" si="13"/>
        <v>45417</v>
      </c>
      <c r="E48" s="192">
        <f t="shared" si="6"/>
        <v>492</v>
      </c>
      <c r="F48" s="127">
        <f t="shared" si="1"/>
        <v>2409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118"/>
      <c r="Q48" s="66"/>
      <c r="R48" s="66"/>
      <c r="S48" s="45">
        <f t="shared" si="7"/>
        <v>492</v>
      </c>
      <c r="T48" s="74">
        <f t="shared" si="8"/>
        <v>19739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67.599999999999994</v>
      </c>
      <c r="D49" s="42">
        <f t="shared" si="13"/>
        <v>45418</v>
      </c>
      <c r="E49" s="192">
        <f t="shared" si="6"/>
        <v>10</v>
      </c>
      <c r="F49" s="127">
        <f t="shared" si="1"/>
        <v>2409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118" t="s">
        <v>213</v>
      </c>
      <c r="Q49" s="66">
        <v>482</v>
      </c>
      <c r="R49" s="66">
        <v>14167</v>
      </c>
      <c r="S49" s="45">
        <f t="shared" si="7"/>
        <v>10</v>
      </c>
      <c r="T49" s="74">
        <f t="shared" si="8"/>
        <v>19749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68.599999999999994</v>
      </c>
      <c r="D50" s="42">
        <f t="shared" si="13"/>
        <v>45419</v>
      </c>
      <c r="E50" s="192">
        <f t="shared" si="6"/>
        <v>0</v>
      </c>
      <c r="F50" s="127">
        <f t="shared" si="1"/>
        <v>2409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118" t="s">
        <v>119</v>
      </c>
      <c r="Q50" s="66">
        <v>10</v>
      </c>
      <c r="R50" s="66">
        <v>232</v>
      </c>
      <c r="S50" s="45">
        <f t="shared" si="7"/>
        <v>0</v>
      </c>
      <c r="T50" s="74">
        <f t="shared" si="8"/>
        <v>19749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69.599999999999994</v>
      </c>
      <c r="D51" s="42">
        <f t="shared" si="13"/>
        <v>45420</v>
      </c>
      <c r="E51" s="192">
        <f t="shared" si="6"/>
        <v>0</v>
      </c>
      <c r="F51" s="127">
        <f t="shared" si="1"/>
        <v>2409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118"/>
      <c r="Q51" s="66"/>
      <c r="R51" s="66"/>
      <c r="S51" s="45">
        <f t="shared" si="7"/>
        <v>0</v>
      </c>
      <c r="T51" s="75">
        <f t="shared" si="8"/>
        <v>19749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70.599999999999994</v>
      </c>
      <c r="D52" s="42">
        <f t="shared" si="13"/>
        <v>45421</v>
      </c>
      <c r="E52" s="192">
        <f t="shared" si="6"/>
        <v>0</v>
      </c>
      <c r="F52" s="127">
        <f t="shared" si="1"/>
        <v>2409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118"/>
      <c r="Q52" s="66"/>
      <c r="R52" s="66"/>
      <c r="S52" s="45">
        <f t="shared" si="7"/>
        <v>0</v>
      </c>
      <c r="T52" s="74">
        <f>T51+S52</f>
        <v>19749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71.599999999999994</v>
      </c>
      <c r="D53" s="42">
        <f t="shared" si="13"/>
        <v>45422</v>
      </c>
      <c r="E53" s="192">
        <f t="shared" si="6"/>
        <v>0</v>
      </c>
      <c r="F53" s="127">
        <f t="shared" si="1"/>
        <v>2409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118"/>
      <c r="Q53" s="66"/>
      <c r="R53" s="66"/>
      <c r="S53" s="45">
        <f t="shared" si="7"/>
        <v>0</v>
      </c>
      <c r="T53" s="74">
        <f>T52+S53</f>
        <v>19749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72.599999999999994</v>
      </c>
      <c r="D54" s="42">
        <f t="shared" si="13"/>
        <v>45423</v>
      </c>
      <c r="E54" s="192">
        <f t="shared" si="6"/>
        <v>0</v>
      </c>
      <c r="F54" s="127">
        <f t="shared" si="1"/>
        <v>2409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118"/>
      <c r="Q54" s="66"/>
      <c r="R54" s="66"/>
      <c r="S54" s="45">
        <f t="shared" si="7"/>
        <v>0</v>
      </c>
      <c r="T54" s="74">
        <f>T53+S54</f>
        <v>19749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73.599999999999994</v>
      </c>
      <c r="D55" s="42">
        <f t="shared" si="13"/>
        <v>45424</v>
      </c>
      <c r="E55" s="192">
        <f t="shared" si="6"/>
        <v>0</v>
      </c>
      <c r="F55" s="127">
        <f t="shared" si="1"/>
        <v>2409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118"/>
      <c r="Q55" s="66"/>
      <c r="R55" s="66"/>
      <c r="S55" s="45">
        <f t="shared" si="7"/>
        <v>0</v>
      </c>
      <c r="T55" s="74">
        <f t="shared" ref="T55:T59" si="14">T54+S55</f>
        <v>19749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74.599999999999994</v>
      </c>
      <c r="D56" s="42">
        <f t="shared" si="13"/>
        <v>45425</v>
      </c>
      <c r="E56" s="192">
        <f t="shared" si="6"/>
        <v>0</v>
      </c>
      <c r="F56" s="127">
        <f t="shared" si="1"/>
        <v>2409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118"/>
      <c r="Q56" s="66"/>
      <c r="R56" s="66"/>
      <c r="S56" s="45">
        <f t="shared" si="7"/>
        <v>0</v>
      </c>
      <c r="T56" s="74">
        <f t="shared" si="14"/>
        <v>19749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75.599999999999994</v>
      </c>
      <c r="D57" s="42">
        <f t="shared" si="13"/>
        <v>45426</v>
      </c>
      <c r="E57" s="192">
        <f>E56-H56-Q57</f>
        <v>0</v>
      </c>
      <c r="F57" s="127">
        <f t="shared" si="1"/>
        <v>2409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118"/>
      <c r="Q57" s="66"/>
      <c r="R57" s="66"/>
      <c r="S57" s="45">
        <f t="shared" si="7"/>
        <v>0</v>
      </c>
      <c r="T57" s="74">
        <f t="shared" si="14"/>
        <v>19749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76.599999999999994</v>
      </c>
      <c r="D58" s="44">
        <f t="shared" si="13"/>
        <v>45427</v>
      </c>
      <c r="E58" s="192">
        <f>E57-H57-Q58</f>
        <v>0</v>
      </c>
      <c r="F58" s="127">
        <f t="shared" si="1"/>
        <v>2409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133"/>
      <c r="Q58" s="72"/>
      <c r="R58" s="72"/>
      <c r="S58" s="45">
        <f t="shared" si="7"/>
        <v>0</v>
      </c>
      <c r="T58" s="76">
        <f t="shared" si="14"/>
        <v>19749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34.079999999999991</v>
      </c>
      <c r="H59" s="46">
        <f>SUM(H10:H58)</f>
        <v>3</v>
      </c>
      <c r="I59" s="485"/>
      <c r="J59" s="486"/>
      <c r="K59" s="480">
        <f>SUM(K10:M58)</f>
        <v>19000</v>
      </c>
      <c r="L59" s="481"/>
      <c r="M59" s="482"/>
      <c r="N59" s="120"/>
      <c r="O59" s="120">
        <f>SUM(O10:O58)</f>
        <v>9885.2999999999993</v>
      </c>
      <c r="P59" s="47"/>
      <c r="Q59" s="48">
        <f>SUM(Q10:Q58)</f>
        <v>590</v>
      </c>
      <c r="R59" s="48">
        <f>SUM(R10:R58)</f>
        <v>15290.5</v>
      </c>
      <c r="S59" s="49"/>
      <c r="T59" s="77">
        <f t="shared" si="14"/>
        <v>19749</v>
      </c>
      <c r="U59" s="78"/>
      <c r="V59" s="78"/>
      <c r="W59" s="151"/>
      <c r="X59" s="152"/>
      <c r="Y59" s="154">
        <f>SUM(Y10:Y30)</f>
        <v>243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D3:F3"/>
    <mergeCell ref="H3:I3"/>
    <mergeCell ref="J3:K3"/>
    <mergeCell ref="A1:Q1"/>
    <mergeCell ref="A2:C2"/>
    <mergeCell ref="D2:F2"/>
    <mergeCell ref="H2:I2"/>
    <mergeCell ref="J2:K2"/>
    <mergeCell ref="A4:C4"/>
    <mergeCell ref="D4:F4"/>
    <mergeCell ref="H4:I4"/>
    <mergeCell ref="J4:K4"/>
    <mergeCell ref="A5:C5"/>
    <mergeCell ref="D5:F5"/>
    <mergeCell ref="H5:I5"/>
    <mergeCell ref="J5:K5"/>
    <mergeCell ref="A6:C6"/>
    <mergeCell ref="D6:F6"/>
    <mergeCell ref="H6:I6"/>
    <mergeCell ref="J6:K6"/>
    <mergeCell ref="A7:C7"/>
    <mergeCell ref="D7:F7"/>
    <mergeCell ref="H7:I7"/>
    <mergeCell ref="J7:K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dataValidations count="1">
    <dataValidation type="list" allowBlank="1" showInputMessage="1" showErrorMessage="1" sqref="I10:J58" xr:uid="{00000000-0002-0000-6900-000000000000}">
      <formula1>$AA$10:$AA$25</formula1>
    </dataValidation>
  </dataValidation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tabColor rgb="FF00B050"/>
  </sheetPr>
  <dimension ref="A1:AL101"/>
  <sheetViews>
    <sheetView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2408</v>
      </c>
      <c r="E2" s="445"/>
      <c r="F2" s="446"/>
      <c r="G2" s="139"/>
      <c r="H2" s="413" t="s">
        <v>2</v>
      </c>
      <c r="I2" s="414"/>
      <c r="J2" s="442">
        <v>618</v>
      </c>
      <c r="K2" s="443"/>
      <c r="L2" s="29" t="s">
        <v>3</v>
      </c>
      <c r="M2" s="165">
        <f>T59</f>
        <v>20030</v>
      </c>
      <c r="N2" s="29" t="s">
        <v>14</v>
      </c>
      <c r="O2" s="181">
        <f>K59</f>
        <v>18000</v>
      </c>
      <c r="P2" s="29" t="s">
        <v>40</v>
      </c>
      <c r="Q2" s="53"/>
      <c r="R2" s="186" t="s">
        <v>236</v>
      </c>
      <c r="S2" s="160">
        <f>Y59</f>
        <v>345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62</v>
      </c>
      <c r="E3" s="448"/>
      <c r="F3" s="449"/>
      <c r="G3" s="140"/>
      <c r="H3" s="392" t="s">
        <v>4</v>
      </c>
      <c r="I3" s="393"/>
      <c r="J3" s="440">
        <v>4006.5</v>
      </c>
      <c r="K3" s="441"/>
      <c r="L3" s="28" t="s">
        <v>113</v>
      </c>
      <c r="M3" s="166">
        <f>J3/J2</f>
        <v>6.483009708737864</v>
      </c>
      <c r="N3" s="171" t="s">
        <v>15</v>
      </c>
      <c r="O3" s="182">
        <f>(O2/(J7-J3))</f>
        <v>1.650089379841408</v>
      </c>
      <c r="P3" s="171" t="s">
        <v>41</v>
      </c>
      <c r="Q3" s="54"/>
      <c r="R3" s="187" t="s">
        <v>237</v>
      </c>
      <c r="S3" s="161">
        <f>G59</f>
        <v>9.2999999999999989</v>
      </c>
    </row>
    <row r="4" spans="1:38" ht="18.75" x14ac:dyDescent="0.3">
      <c r="A4" s="387" t="s">
        <v>5</v>
      </c>
      <c r="B4" s="388"/>
      <c r="C4" s="389"/>
      <c r="D4" s="436">
        <v>45372</v>
      </c>
      <c r="E4" s="437"/>
      <c r="F4" s="438"/>
      <c r="G4" s="138"/>
      <c r="H4" s="433" t="s">
        <v>6</v>
      </c>
      <c r="I4" s="434"/>
      <c r="J4" s="395">
        <f>H59</f>
        <v>4</v>
      </c>
      <c r="K4" s="435"/>
      <c r="L4" s="30" t="s">
        <v>7</v>
      </c>
      <c r="M4" s="167">
        <f>(SUM(H10:H20)/J2)+(SUM(H21:H58)/(J2-J5-AB2))</f>
        <v>7.2282619227564283E-3</v>
      </c>
      <c r="N4" s="175" t="s">
        <v>111</v>
      </c>
      <c r="O4" s="183">
        <f>O59</f>
        <v>9573.6</v>
      </c>
      <c r="P4" s="172" t="s">
        <v>39</v>
      </c>
      <c r="Q4" s="54"/>
      <c r="R4" s="187" t="s">
        <v>242</v>
      </c>
      <c r="S4" s="161">
        <f>O2-S3-S2</f>
        <v>17645.7</v>
      </c>
    </row>
    <row r="5" spans="1:38" ht="18.75" x14ac:dyDescent="0.3">
      <c r="A5" s="387" t="s">
        <v>8</v>
      </c>
      <c r="B5" s="388"/>
      <c r="C5" s="389"/>
      <c r="D5" s="436">
        <v>45411</v>
      </c>
      <c r="E5" s="437"/>
      <c r="F5" s="438"/>
      <c r="G5" s="138"/>
      <c r="H5" s="433" t="s">
        <v>106</v>
      </c>
      <c r="I5" s="434"/>
      <c r="J5" s="395">
        <f>SUM(Q10:Q25)</f>
        <v>115</v>
      </c>
      <c r="K5" s="435"/>
      <c r="L5" s="30" t="s">
        <v>10</v>
      </c>
      <c r="M5" s="168">
        <f>((J7-J3)/M2)*1000</f>
        <v>544.60808786819769</v>
      </c>
      <c r="N5" s="173" t="s">
        <v>112</v>
      </c>
      <c r="O5" s="184">
        <f>O4/(J7-J3)</f>
        <v>0.87762753815831696</v>
      </c>
      <c r="P5" s="173" t="s">
        <v>42</v>
      </c>
      <c r="Q5" s="54"/>
      <c r="R5" s="187" t="s">
        <v>238</v>
      </c>
      <c r="S5" s="161">
        <f>S4/J6</f>
        <v>35.362124248496997</v>
      </c>
    </row>
    <row r="6" spans="1:38" ht="18.75" x14ac:dyDescent="0.3">
      <c r="A6" s="387" t="s">
        <v>11</v>
      </c>
      <c r="B6" s="388"/>
      <c r="C6" s="389"/>
      <c r="D6" s="447">
        <v>28.5</v>
      </c>
      <c r="E6" s="448"/>
      <c r="F6" s="449"/>
      <c r="G6" s="140"/>
      <c r="H6" s="433" t="s">
        <v>107</v>
      </c>
      <c r="I6" s="434"/>
      <c r="J6" s="395">
        <f>Q59-J5</f>
        <v>499</v>
      </c>
      <c r="K6" s="435"/>
      <c r="L6" s="28" t="s">
        <v>109</v>
      </c>
      <c r="M6" s="169">
        <f>SUM(R40:R58)/SUM(Q40:Q58)</f>
        <v>28.129258517034067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67.5</v>
      </c>
      <c r="E7" s="464"/>
      <c r="F7" s="465"/>
      <c r="G7" s="141"/>
      <c r="H7" s="459" t="s">
        <v>12</v>
      </c>
      <c r="I7" s="460"/>
      <c r="J7" s="461">
        <f>R59</f>
        <v>14915</v>
      </c>
      <c r="K7" s="462"/>
      <c r="L7" s="31" t="s">
        <v>110</v>
      </c>
      <c r="M7" s="170">
        <f>SUM(R10:R25)/SUM(Q10:Q25)</f>
        <v>7.6391304347826088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28.5</v>
      </c>
      <c r="D10" s="41">
        <f>D4</f>
        <v>45372</v>
      </c>
      <c r="E10" s="192">
        <f>J2</f>
        <v>618</v>
      </c>
      <c r="F10" s="127">
        <f>D$2</f>
        <v>2408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0.68879999999999997</v>
      </c>
      <c r="O10" s="121">
        <f>SUM(K10:M10)*N10</f>
        <v>1377.6</v>
      </c>
      <c r="P10" s="119" t="s">
        <v>187</v>
      </c>
      <c r="Q10" s="60"/>
      <c r="R10" s="60"/>
      <c r="S10" s="45">
        <f>E10-H10-Q10</f>
        <v>618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29.5</v>
      </c>
      <c r="D11" s="42">
        <f>D10+1</f>
        <v>45373</v>
      </c>
      <c r="E11" s="192">
        <f>E10-H10-Q11</f>
        <v>618</v>
      </c>
      <c r="F11" s="127">
        <f t="shared" ref="F11:F58" si="1">D$2</f>
        <v>2408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/>
      <c r="Q11" s="66"/>
      <c r="R11" s="66"/>
      <c r="S11" s="45">
        <f>S10-H11-Q11</f>
        <v>618</v>
      </c>
      <c r="T11" s="74">
        <f>T10+S11</f>
        <v>618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30.5</v>
      </c>
      <c r="D12" s="42">
        <f t="shared" si="5"/>
        <v>45374</v>
      </c>
      <c r="E12" s="192">
        <f t="shared" ref="E12:E56" si="6">E11-H11-Q12</f>
        <v>618</v>
      </c>
      <c r="F12" s="127">
        <f t="shared" si="1"/>
        <v>2408</v>
      </c>
      <c r="G12" s="127">
        <f t="shared" si="2"/>
        <v>0.5</v>
      </c>
      <c r="H12" s="61">
        <v>1</v>
      </c>
      <c r="I12" s="470" t="s">
        <v>160</v>
      </c>
      <c r="J12" s="471"/>
      <c r="K12" s="62"/>
      <c r="L12" s="63"/>
      <c r="M12" s="64"/>
      <c r="N12" s="122"/>
      <c r="O12" s="121">
        <f t="shared" si="3"/>
        <v>0</v>
      </c>
      <c r="P12" s="118" t="s">
        <v>207</v>
      </c>
      <c r="Q12" s="66"/>
      <c r="R12" s="66"/>
      <c r="S12" s="45">
        <f t="shared" ref="S12:S58" si="7">S11-H12-Q12</f>
        <v>617</v>
      </c>
      <c r="T12" s="74">
        <f t="shared" ref="T12:T51" si="8">T11+S12</f>
        <v>1235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31.5</v>
      </c>
      <c r="D13" s="42">
        <f t="shared" si="5"/>
        <v>45375</v>
      </c>
      <c r="E13" s="192">
        <f t="shared" si="6"/>
        <v>617</v>
      </c>
      <c r="F13" s="127">
        <f t="shared" si="1"/>
        <v>2408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 t="s">
        <v>207</v>
      </c>
      <c r="Q13" s="66"/>
      <c r="R13" s="66"/>
      <c r="S13" s="45">
        <f>S12-H13-Q13</f>
        <v>617</v>
      </c>
      <c r="T13" s="74">
        <f t="shared" si="8"/>
        <v>1852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32.5</v>
      </c>
      <c r="D14" s="42">
        <f t="shared" si="5"/>
        <v>45376</v>
      </c>
      <c r="E14" s="192">
        <f t="shared" si="6"/>
        <v>617</v>
      </c>
      <c r="F14" s="127">
        <f t="shared" si="1"/>
        <v>2408</v>
      </c>
      <c r="G14" s="127">
        <f t="shared" si="2"/>
        <v>1.1000000000000001</v>
      </c>
      <c r="H14" s="61">
        <v>1</v>
      </c>
      <c r="I14" s="470" t="s">
        <v>160</v>
      </c>
      <c r="J14" s="471"/>
      <c r="K14" s="62"/>
      <c r="L14" s="63">
        <v>2000</v>
      </c>
      <c r="M14" s="64"/>
      <c r="N14" s="122">
        <v>0.6028</v>
      </c>
      <c r="O14" s="121">
        <f t="shared" si="3"/>
        <v>1205.5999999999999</v>
      </c>
      <c r="P14" s="118"/>
      <c r="Q14" s="66"/>
      <c r="R14" s="66"/>
      <c r="S14" s="45">
        <f t="shared" si="7"/>
        <v>616</v>
      </c>
      <c r="T14" s="74">
        <f t="shared" si="8"/>
        <v>2468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33.5</v>
      </c>
      <c r="D15" s="42">
        <f t="shared" si="5"/>
        <v>45377</v>
      </c>
      <c r="E15" s="192">
        <f>E14-H14-Q15</f>
        <v>616</v>
      </c>
      <c r="F15" s="127">
        <f t="shared" si="1"/>
        <v>2408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118"/>
      <c r="Q15" s="66"/>
      <c r="R15" s="66"/>
      <c r="S15" s="45">
        <f t="shared" si="7"/>
        <v>616</v>
      </c>
      <c r="T15" s="74">
        <f t="shared" si="8"/>
        <v>3084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34.5</v>
      </c>
      <c r="D16" s="42">
        <f t="shared" si="5"/>
        <v>45378</v>
      </c>
      <c r="E16" s="192">
        <f t="shared" si="6"/>
        <v>616</v>
      </c>
      <c r="F16" s="127">
        <f t="shared" si="1"/>
        <v>2408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118"/>
      <c r="Q16" s="66"/>
      <c r="R16" s="66"/>
      <c r="S16" s="45">
        <f t="shared" si="7"/>
        <v>616</v>
      </c>
      <c r="T16" s="75">
        <f t="shared" si="8"/>
        <v>3700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35.5</v>
      </c>
      <c r="D17" s="42">
        <f t="shared" si="5"/>
        <v>45379</v>
      </c>
      <c r="E17" s="192">
        <f t="shared" si="6"/>
        <v>616</v>
      </c>
      <c r="F17" s="127">
        <f t="shared" si="1"/>
        <v>2408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118"/>
      <c r="Q17" s="66"/>
      <c r="R17" s="66"/>
      <c r="S17" s="45">
        <f t="shared" si="7"/>
        <v>616</v>
      </c>
      <c r="T17" s="74">
        <f t="shared" si="8"/>
        <v>4316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36.5</v>
      </c>
      <c r="D18" s="42">
        <f t="shared" si="5"/>
        <v>45380</v>
      </c>
      <c r="E18" s="192">
        <f>E17-H17-Q18</f>
        <v>616</v>
      </c>
      <c r="F18" s="127">
        <f t="shared" si="1"/>
        <v>2408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118"/>
      <c r="Q18" s="66"/>
      <c r="R18" s="66"/>
      <c r="S18" s="45">
        <f t="shared" si="7"/>
        <v>616</v>
      </c>
      <c r="T18" s="74">
        <f t="shared" si="8"/>
        <v>4932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37.5</v>
      </c>
      <c r="D19" s="42">
        <f t="shared" si="5"/>
        <v>45381</v>
      </c>
      <c r="E19" s="192">
        <f t="shared" si="6"/>
        <v>616</v>
      </c>
      <c r="F19" s="127">
        <f t="shared" si="1"/>
        <v>2408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118"/>
      <c r="Q19" s="66"/>
      <c r="R19" s="66"/>
      <c r="S19" s="45">
        <f t="shared" si="7"/>
        <v>616</v>
      </c>
      <c r="T19" s="74">
        <f t="shared" si="8"/>
        <v>5548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38.5</v>
      </c>
      <c r="D20" s="42">
        <f t="shared" si="5"/>
        <v>45382</v>
      </c>
      <c r="E20" s="192">
        <f t="shared" si="6"/>
        <v>501</v>
      </c>
      <c r="F20" s="127">
        <f t="shared" si="1"/>
        <v>2408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118" t="s">
        <v>191</v>
      </c>
      <c r="Q20" s="66">
        <v>115</v>
      </c>
      <c r="R20" s="66">
        <v>878.5</v>
      </c>
      <c r="S20" s="45">
        <f t="shared" si="7"/>
        <v>501</v>
      </c>
      <c r="T20" s="74">
        <f t="shared" si="8"/>
        <v>6049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345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39.5</v>
      </c>
      <c r="D21" s="42">
        <f t="shared" si="5"/>
        <v>45383</v>
      </c>
      <c r="E21" s="192">
        <f t="shared" si="6"/>
        <v>501</v>
      </c>
      <c r="F21" s="127">
        <f t="shared" si="1"/>
        <v>2408</v>
      </c>
      <c r="G21" s="127">
        <f t="shared" si="2"/>
        <v>0</v>
      </c>
      <c r="H21" s="61"/>
      <c r="I21" s="470"/>
      <c r="J21" s="471"/>
      <c r="K21" s="62"/>
      <c r="L21" s="63">
        <v>2000</v>
      </c>
      <c r="M21" s="64"/>
      <c r="N21" s="122">
        <v>0.59609999999999996</v>
      </c>
      <c r="O21" s="121">
        <f t="shared" si="3"/>
        <v>1192.1999999999998</v>
      </c>
      <c r="P21" s="118"/>
      <c r="Q21" s="66"/>
      <c r="R21" s="66"/>
      <c r="S21" s="45">
        <f t="shared" si="7"/>
        <v>501</v>
      </c>
      <c r="T21" s="74">
        <f t="shared" si="8"/>
        <v>6550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40.5</v>
      </c>
      <c r="D22" s="42">
        <f t="shared" si="5"/>
        <v>45384</v>
      </c>
      <c r="E22" s="192">
        <f t="shared" si="6"/>
        <v>501</v>
      </c>
      <c r="F22" s="127">
        <f t="shared" si="1"/>
        <v>2408</v>
      </c>
      <c r="G22" s="127">
        <f t="shared" si="2"/>
        <v>3.6599999999999993</v>
      </c>
      <c r="H22" s="61">
        <v>1</v>
      </c>
      <c r="I22" s="470" t="s">
        <v>155</v>
      </c>
      <c r="J22" s="471"/>
      <c r="K22" s="62"/>
      <c r="L22" s="63"/>
      <c r="M22" s="64"/>
      <c r="N22" s="122"/>
      <c r="O22" s="121">
        <f t="shared" si="3"/>
        <v>0</v>
      </c>
      <c r="P22" s="118"/>
      <c r="Q22" s="66"/>
      <c r="R22" s="66"/>
      <c r="S22" s="45">
        <f t="shared" si="7"/>
        <v>500</v>
      </c>
      <c r="T22" s="74">
        <f t="shared" si="8"/>
        <v>7050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41.5</v>
      </c>
      <c r="D23" s="42">
        <f t="shared" si="5"/>
        <v>45385</v>
      </c>
      <c r="E23" s="192">
        <f t="shared" si="6"/>
        <v>500</v>
      </c>
      <c r="F23" s="127">
        <f t="shared" si="1"/>
        <v>2408</v>
      </c>
      <c r="G23" s="127">
        <f t="shared" si="2"/>
        <v>4.0399999999999991</v>
      </c>
      <c r="H23" s="61">
        <v>1</v>
      </c>
      <c r="I23" s="470" t="s">
        <v>147</v>
      </c>
      <c r="J23" s="471"/>
      <c r="K23" s="62"/>
      <c r="L23" s="63">
        <v>2000</v>
      </c>
      <c r="M23" s="64"/>
      <c r="N23" s="122">
        <v>0.59609999999999996</v>
      </c>
      <c r="O23" s="121">
        <f t="shared" si="3"/>
        <v>1192.1999999999998</v>
      </c>
      <c r="P23" s="118"/>
      <c r="Q23" s="66"/>
      <c r="R23" s="66"/>
      <c r="S23" s="45">
        <f t="shared" si="7"/>
        <v>499</v>
      </c>
      <c r="T23" s="75">
        <f t="shared" si="8"/>
        <v>7549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42.5</v>
      </c>
      <c r="D24" s="42">
        <f t="shared" si="5"/>
        <v>45386</v>
      </c>
      <c r="E24" s="192">
        <f t="shared" si="6"/>
        <v>499</v>
      </c>
      <c r="F24" s="127">
        <f t="shared" si="1"/>
        <v>2408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118"/>
      <c r="Q24" s="66"/>
      <c r="R24" s="66"/>
      <c r="S24" s="45">
        <f t="shared" si="7"/>
        <v>499</v>
      </c>
      <c r="T24" s="74">
        <f t="shared" si="8"/>
        <v>8048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43.5</v>
      </c>
      <c r="D25" s="42">
        <f t="shared" si="5"/>
        <v>45387</v>
      </c>
      <c r="E25" s="192">
        <f t="shared" si="6"/>
        <v>499</v>
      </c>
      <c r="F25" s="127">
        <f t="shared" si="1"/>
        <v>2408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118"/>
      <c r="Q25" s="66"/>
      <c r="R25" s="66"/>
      <c r="S25" s="45">
        <f t="shared" si="7"/>
        <v>499</v>
      </c>
      <c r="T25" s="74">
        <f t="shared" si="8"/>
        <v>8547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44.5</v>
      </c>
      <c r="D26" s="42">
        <f t="shared" si="5"/>
        <v>45388</v>
      </c>
      <c r="E26" s="192">
        <f t="shared" si="6"/>
        <v>499</v>
      </c>
      <c r="F26" s="127">
        <f t="shared" si="1"/>
        <v>2408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118"/>
      <c r="Q26" s="66"/>
      <c r="R26" s="66"/>
      <c r="S26" s="45">
        <f t="shared" si="7"/>
        <v>499</v>
      </c>
      <c r="T26" s="74">
        <f t="shared" si="8"/>
        <v>9046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45.5</v>
      </c>
      <c r="D27" s="42">
        <f t="shared" si="5"/>
        <v>45389</v>
      </c>
      <c r="E27" s="192">
        <f t="shared" si="6"/>
        <v>499</v>
      </c>
      <c r="F27" s="127">
        <f t="shared" si="1"/>
        <v>2408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118"/>
      <c r="Q27" s="66"/>
      <c r="R27" s="66"/>
      <c r="S27" s="45">
        <f t="shared" si="7"/>
        <v>499</v>
      </c>
      <c r="T27" s="74">
        <f t="shared" si="8"/>
        <v>9545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46.5</v>
      </c>
      <c r="D28" s="42">
        <f t="shared" si="11"/>
        <v>45390</v>
      </c>
      <c r="E28" s="192">
        <f t="shared" si="6"/>
        <v>499</v>
      </c>
      <c r="F28" s="127">
        <f t="shared" si="1"/>
        <v>2408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118"/>
      <c r="Q28" s="66"/>
      <c r="R28" s="66"/>
      <c r="S28" s="45">
        <f t="shared" si="7"/>
        <v>499</v>
      </c>
      <c r="T28" s="74">
        <f t="shared" si="8"/>
        <v>10044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47.5</v>
      </c>
      <c r="D29" s="42">
        <f t="shared" si="11"/>
        <v>45391</v>
      </c>
      <c r="E29" s="192">
        <f t="shared" si="6"/>
        <v>499</v>
      </c>
      <c r="F29" s="127">
        <f t="shared" si="1"/>
        <v>2408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118"/>
      <c r="Q29" s="66"/>
      <c r="R29" s="66"/>
      <c r="S29" s="45">
        <f t="shared" si="7"/>
        <v>499</v>
      </c>
      <c r="T29" s="74">
        <f t="shared" si="8"/>
        <v>10543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48.5</v>
      </c>
      <c r="D30" s="42">
        <f t="shared" si="11"/>
        <v>45392</v>
      </c>
      <c r="E30" s="192">
        <f t="shared" si="6"/>
        <v>499</v>
      </c>
      <c r="F30" s="127">
        <f t="shared" si="1"/>
        <v>2408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118"/>
      <c r="Q30" s="66"/>
      <c r="R30" s="66"/>
      <c r="S30" s="45">
        <f t="shared" si="7"/>
        <v>499</v>
      </c>
      <c r="T30" s="75">
        <f t="shared" si="8"/>
        <v>11042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49.5</v>
      </c>
      <c r="D31" s="42">
        <f t="shared" si="11"/>
        <v>45393</v>
      </c>
      <c r="E31" s="192">
        <f t="shared" si="6"/>
        <v>499</v>
      </c>
      <c r="F31" s="127">
        <f t="shared" si="1"/>
        <v>2408</v>
      </c>
      <c r="G31" s="127">
        <f t="shared" si="2"/>
        <v>0</v>
      </c>
      <c r="H31" s="61"/>
      <c r="I31" s="470"/>
      <c r="J31" s="471"/>
      <c r="K31" s="62"/>
      <c r="L31" s="63"/>
      <c r="M31" s="64">
        <v>1000</v>
      </c>
      <c r="N31" s="122">
        <v>0.46060000000000001</v>
      </c>
      <c r="O31" s="121">
        <f t="shared" si="3"/>
        <v>460.6</v>
      </c>
      <c r="P31" s="118"/>
      <c r="Q31" s="66"/>
      <c r="R31" s="66"/>
      <c r="S31" s="45">
        <f t="shared" si="7"/>
        <v>499</v>
      </c>
      <c r="T31" s="74">
        <f t="shared" si="8"/>
        <v>11541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50.5</v>
      </c>
      <c r="D32" s="42">
        <f t="shared" si="11"/>
        <v>45394</v>
      </c>
      <c r="E32" s="192">
        <f t="shared" si="6"/>
        <v>499</v>
      </c>
      <c r="F32" s="127">
        <f t="shared" si="1"/>
        <v>2408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118"/>
      <c r="Q32" s="66"/>
      <c r="R32" s="66"/>
      <c r="S32" s="45">
        <f t="shared" si="7"/>
        <v>499</v>
      </c>
      <c r="T32" s="74">
        <f t="shared" si="8"/>
        <v>12040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51.5</v>
      </c>
      <c r="D33" s="42">
        <f t="shared" si="11"/>
        <v>45395</v>
      </c>
      <c r="E33" s="192">
        <f t="shared" si="6"/>
        <v>499</v>
      </c>
      <c r="F33" s="127">
        <f t="shared" si="1"/>
        <v>2408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118"/>
      <c r="Q33" s="66"/>
      <c r="R33" s="66"/>
      <c r="S33" s="45">
        <f t="shared" si="7"/>
        <v>499</v>
      </c>
      <c r="T33" s="74">
        <f t="shared" si="8"/>
        <v>12539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52.5</v>
      </c>
      <c r="D34" s="42">
        <f t="shared" si="11"/>
        <v>45396</v>
      </c>
      <c r="E34" s="192">
        <f t="shared" si="6"/>
        <v>499</v>
      </c>
      <c r="F34" s="127">
        <f t="shared" si="1"/>
        <v>2408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118"/>
      <c r="Q34" s="66"/>
      <c r="R34" s="66"/>
      <c r="S34" s="45">
        <f t="shared" si="7"/>
        <v>499</v>
      </c>
      <c r="T34" s="74">
        <f t="shared" si="8"/>
        <v>13038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53.5</v>
      </c>
      <c r="D35" s="42">
        <f t="shared" si="11"/>
        <v>45397</v>
      </c>
      <c r="E35" s="192">
        <f t="shared" si="6"/>
        <v>499</v>
      </c>
      <c r="F35" s="127">
        <f t="shared" si="1"/>
        <v>2408</v>
      </c>
      <c r="G35" s="127">
        <f t="shared" si="2"/>
        <v>0</v>
      </c>
      <c r="H35" s="61"/>
      <c r="I35" s="470"/>
      <c r="J35" s="471"/>
      <c r="K35" s="62"/>
      <c r="L35" s="63"/>
      <c r="M35" s="64">
        <v>3000</v>
      </c>
      <c r="N35" s="122">
        <v>0.46060000000000001</v>
      </c>
      <c r="O35" s="121">
        <f t="shared" si="3"/>
        <v>1381.8</v>
      </c>
      <c r="P35" s="118"/>
      <c r="Q35" s="66"/>
      <c r="R35" s="66"/>
      <c r="S35" s="45">
        <f t="shared" si="7"/>
        <v>499</v>
      </c>
      <c r="T35" s="74">
        <f t="shared" si="8"/>
        <v>13537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54.5</v>
      </c>
      <c r="D36" s="42">
        <f t="shared" si="11"/>
        <v>45398</v>
      </c>
      <c r="E36" s="192">
        <f t="shared" si="6"/>
        <v>499</v>
      </c>
      <c r="F36" s="127">
        <f t="shared" si="1"/>
        <v>2408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118"/>
      <c r="Q36" s="66"/>
      <c r="R36" s="66"/>
      <c r="S36" s="45">
        <f t="shared" si="7"/>
        <v>499</v>
      </c>
      <c r="T36" s="74">
        <f t="shared" si="8"/>
        <v>14036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55.5</v>
      </c>
      <c r="D37" s="42">
        <f t="shared" si="11"/>
        <v>45399</v>
      </c>
      <c r="E37" s="192">
        <f t="shared" si="6"/>
        <v>499</v>
      </c>
      <c r="F37" s="127">
        <f t="shared" si="1"/>
        <v>2408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118"/>
      <c r="Q37" s="66"/>
      <c r="R37" s="66"/>
      <c r="S37" s="45">
        <f t="shared" si="7"/>
        <v>499</v>
      </c>
      <c r="T37" s="75">
        <f t="shared" si="8"/>
        <v>14535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56.5</v>
      </c>
      <c r="D38" s="42">
        <f t="shared" si="11"/>
        <v>45400</v>
      </c>
      <c r="E38" s="192">
        <f t="shared" si="6"/>
        <v>499</v>
      </c>
      <c r="F38" s="127">
        <f t="shared" si="1"/>
        <v>2408</v>
      </c>
      <c r="G38" s="127">
        <f t="shared" si="2"/>
        <v>0</v>
      </c>
      <c r="H38" s="61"/>
      <c r="I38" s="470"/>
      <c r="J38" s="471"/>
      <c r="K38" s="62"/>
      <c r="L38" s="63"/>
      <c r="M38" s="64">
        <v>3000</v>
      </c>
      <c r="N38" s="122">
        <v>0.46060000000000001</v>
      </c>
      <c r="O38" s="121">
        <f t="shared" si="3"/>
        <v>1381.8</v>
      </c>
      <c r="P38" s="118"/>
      <c r="Q38" s="66"/>
      <c r="R38" s="66"/>
      <c r="S38" s="45">
        <f t="shared" si="7"/>
        <v>499</v>
      </c>
      <c r="T38" s="74">
        <f t="shared" si="8"/>
        <v>15034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57.5</v>
      </c>
      <c r="D39" s="42">
        <f t="shared" si="11"/>
        <v>45401</v>
      </c>
      <c r="E39" s="192">
        <f t="shared" si="6"/>
        <v>499</v>
      </c>
      <c r="F39" s="127">
        <f t="shared" si="1"/>
        <v>2408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118"/>
      <c r="Q39" s="66"/>
      <c r="R39" s="66"/>
      <c r="S39" s="45">
        <f t="shared" si="7"/>
        <v>499</v>
      </c>
      <c r="T39" s="74">
        <f t="shared" si="8"/>
        <v>15533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58.5</v>
      </c>
      <c r="D40" s="42">
        <f t="shared" si="11"/>
        <v>45402</v>
      </c>
      <c r="E40" s="192">
        <f t="shared" si="6"/>
        <v>499</v>
      </c>
      <c r="F40" s="127">
        <f t="shared" si="1"/>
        <v>2408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118"/>
      <c r="Q40" s="66"/>
      <c r="R40" s="66"/>
      <c r="S40" s="45">
        <f t="shared" si="7"/>
        <v>499</v>
      </c>
      <c r="T40" s="74">
        <f t="shared" si="8"/>
        <v>16032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59.5</v>
      </c>
      <c r="D41" s="42">
        <f t="shared" si="11"/>
        <v>45403</v>
      </c>
      <c r="E41" s="192">
        <f t="shared" si="6"/>
        <v>499</v>
      </c>
      <c r="F41" s="127">
        <f t="shared" si="1"/>
        <v>2408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118"/>
      <c r="Q41" s="66"/>
      <c r="R41" s="66"/>
      <c r="S41" s="45">
        <f t="shared" si="7"/>
        <v>499</v>
      </c>
      <c r="T41" s="74">
        <f t="shared" si="8"/>
        <v>16531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60.5</v>
      </c>
      <c r="D42" s="42">
        <f t="shared" si="11"/>
        <v>45404</v>
      </c>
      <c r="E42" s="192">
        <f t="shared" si="6"/>
        <v>499</v>
      </c>
      <c r="F42" s="127">
        <f t="shared" si="1"/>
        <v>2408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118"/>
      <c r="Q42" s="66"/>
      <c r="R42" s="66"/>
      <c r="S42" s="45">
        <f t="shared" si="7"/>
        <v>499</v>
      </c>
      <c r="T42" s="74">
        <f t="shared" si="8"/>
        <v>17030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61.5</v>
      </c>
      <c r="D43" s="42">
        <f t="shared" si="11"/>
        <v>45405</v>
      </c>
      <c r="E43" s="192">
        <f t="shared" si="6"/>
        <v>499</v>
      </c>
      <c r="F43" s="127">
        <f t="shared" si="1"/>
        <v>2408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118"/>
      <c r="Q43" s="66"/>
      <c r="R43" s="66"/>
      <c r="S43" s="45">
        <f t="shared" si="7"/>
        <v>499</v>
      </c>
      <c r="T43" s="74">
        <f t="shared" si="8"/>
        <v>17529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62.5</v>
      </c>
      <c r="D44" s="42">
        <f t="shared" si="13"/>
        <v>45406</v>
      </c>
      <c r="E44" s="192">
        <f t="shared" si="6"/>
        <v>499</v>
      </c>
      <c r="F44" s="127">
        <f t="shared" si="1"/>
        <v>2408</v>
      </c>
      <c r="G44" s="127">
        <f t="shared" si="2"/>
        <v>0</v>
      </c>
      <c r="H44" s="61"/>
      <c r="I44" s="470"/>
      <c r="J44" s="471"/>
      <c r="K44" s="62"/>
      <c r="L44" s="63"/>
      <c r="M44" s="64">
        <v>3000</v>
      </c>
      <c r="N44" s="122">
        <v>0.46060000000000001</v>
      </c>
      <c r="O44" s="121">
        <f t="shared" si="3"/>
        <v>1381.8</v>
      </c>
      <c r="P44" s="118"/>
      <c r="Q44" s="66"/>
      <c r="R44" s="66"/>
      <c r="S44" s="45">
        <f t="shared" si="7"/>
        <v>499</v>
      </c>
      <c r="T44" s="75">
        <f t="shared" si="8"/>
        <v>18028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63.5</v>
      </c>
      <c r="D45" s="42">
        <f t="shared" si="13"/>
        <v>45407</v>
      </c>
      <c r="E45" s="192">
        <f t="shared" si="6"/>
        <v>499</v>
      </c>
      <c r="F45" s="127">
        <f t="shared" si="1"/>
        <v>2408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118"/>
      <c r="Q45" s="66"/>
      <c r="R45" s="66"/>
      <c r="S45" s="45">
        <f t="shared" si="7"/>
        <v>499</v>
      </c>
      <c r="T45" s="74">
        <f>T44+S45</f>
        <v>18527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64.5</v>
      </c>
      <c r="D46" s="42">
        <f t="shared" si="13"/>
        <v>45408</v>
      </c>
      <c r="E46" s="192">
        <f t="shared" si="6"/>
        <v>499</v>
      </c>
      <c r="F46" s="127">
        <f t="shared" si="1"/>
        <v>2408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118"/>
      <c r="Q46" s="66"/>
      <c r="R46" s="66"/>
      <c r="S46" s="45">
        <f t="shared" si="7"/>
        <v>499</v>
      </c>
      <c r="T46" s="74">
        <f>T45+S46</f>
        <v>19026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65.5</v>
      </c>
      <c r="D47" s="42">
        <f t="shared" si="13"/>
        <v>45409</v>
      </c>
      <c r="E47" s="192">
        <f t="shared" si="6"/>
        <v>499</v>
      </c>
      <c r="F47" s="127">
        <f t="shared" si="1"/>
        <v>2408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118"/>
      <c r="Q47" s="66"/>
      <c r="R47" s="66"/>
      <c r="S47" s="45">
        <f t="shared" si="7"/>
        <v>499</v>
      </c>
      <c r="T47" s="74">
        <f t="shared" si="8"/>
        <v>19525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66.5</v>
      </c>
      <c r="D48" s="42">
        <f t="shared" si="13"/>
        <v>45410</v>
      </c>
      <c r="E48" s="192">
        <f t="shared" si="6"/>
        <v>499</v>
      </c>
      <c r="F48" s="127">
        <f t="shared" si="1"/>
        <v>2408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118"/>
      <c r="Q48" s="66"/>
      <c r="R48" s="66"/>
      <c r="S48" s="45">
        <f t="shared" si="7"/>
        <v>499</v>
      </c>
      <c r="T48" s="74">
        <f t="shared" si="8"/>
        <v>20024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67.5</v>
      </c>
      <c r="D49" s="42">
        <f t="shared" si="13"/>
        <v>45411</v>
      </c>
      <c r="E49" s="192">
        <f t="shared" si="6"/>
        <v>6</v>
      </c>
      <c r="F49" s="127">
        <f t="shared" si="1"/>
        <v>2408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118" t="s">
        <v>208</v>
      </c>
      <c r="Q49" s="66">
        <v>493</v>
      </c>
      <c r="R49" s="66">
        <v>13873.5</v>
      </c>
      <c r="S49" s="45">
        <f t="shared" si="7"/>
        <v>6</v>
      </c>
      <c r="T49" s="74">
        <f t="shared" si="8"/>
        <v>20030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68.5</v>
      </c>
      <c r="D50" s="42">
        <f t="shared" si="13"/>
        <v>45412</v>
      </c>
      <c r="E50" s="192">
        <f t="shared" si="6"/>
        <v>0</v>
      </c>
      <c r="F50" s="127">
        <f t="shared" si="1"/>
        <v>2408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118" t="s">
        <v>206</v>
      </c>
      <c r="Q50" s="66">
        <v>6</v>
      </c>
      <c r="R50" s="66">
        <v>163</v>
      </c>
      <c r="S50" s="45">
        <f t="shared" si="7"/>
        <v>0</v>
      </c>
      <c r="T50" s="74">
        <f t="shared" si="8"/>
        <v>20030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69.5</v>
      </c>
      <c r="D51" s="42">
        <f t="shared" si="13"/>
        <v>45413</v>
      </c>
      <c r="E51" s="192">
        <f t="shared" si="6"/>
        <v>0</v>
      </c>
      <c r="F51" s="127">
        <f t="shared" si="1"/>
        <v>2408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118"/>
      <c r="Q51" s="66"/>
      <c r="R51" s="66"/>
      <c r="S51" s="45">
        <f t="shared" si="7"/>
        <v>0</v>
      </c>
      <c r="T51" s="75">
        <f t="shared" si="8"/>
        <v>20030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70.5</v>
      </c>
      <c r="D52" s="42">
        <f t="shared" si="13"/>
        <v>45414</v>
      </c>
      <c r="E52" s="192">
        <f t="shared" si="6"/>
        <v>0</v>
      </c>
      <c r="F52" s="127">
        <f t="shared" si="1"/>
        <v>2408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118"/>
      <c r="Q52" s="66"/>
      <c r="R52" s="66"/>
      <c r="S52" s="45">
        <f t="shared" si="7"/>
        <v>0</v>
      </c>
      <c r="T52" s="74">
        <f>T51+S52</f>
        <v>20030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71.5</v>
      </c>
      <c r="D53" s="42">
        <f t="shared" si="13"/>
        <v>45415</v>
      </c>
      <c r="E53" s="192">
        <f t="shared" si="6"/>
        <v>0</v>
      </c>
      <c r="F53" s="127">
        <f t="shared" si="1"/>
        <v>2408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118"/>
      <c r="Q53" s="66"/>
      <c r="R53" s="66"/>
      <c r="S53" s="45">
        <f t="shared" si="7"/>
        <v>0</v>
      </c>
      <c r="T53" s="74">
        <f>T52+S53</f>
        <v>20030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72.5</v>
      </c>
      <c r="D54" s="42">
        <f t="shared" si="13"/>
        <v>45416</v>
      </c>
      <c r="E54" s="192">
        <f t="shared" si="6"/>
        <v>0</v>
      </c>
      <c r="F54" s="127">
        <f t="shared" si="1"/>
        <v>2408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118"/>
      <c r="Q54" s="66"/>
      <c r="R54" s="66"/>
      <c r="S54" s="45">
        <f t="shared" si="7"/>
        <v>0</v>
      </c>
      <c r="T54" s="74">
        <f>T53+S54</f>
        <v>20030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73.5</v>
      </c>
      <c r="D55" s="42">
        <f t="shared" si="13"/>
        <v>45417</v>
      </c>
      <c r="E55" s="192">
        <f t="shared" si="6"/>
        <v>0</v>
      </c>
      <c r="F55" s="127">
        <f t="shared" si="1"/>
        <v>2408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118"/>
      <c r="Q55" s="66"/>
      <c r="R55" s="66"/>
      <c r="S55" s="45">
        <f t="shared" si="7"/>
        <v>0</v>
      </c>
      <c r="T55" s="74">
        <f t="shared" ref="T55:T59" si="14">T54+S55</f>
        <v>20030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74.5</v>
      </c>
      <c r="D56" s="42">
        <f t="shared" si="13"/>
        <v>45418</v>
      </c>
      <c r="E56" s="192">
        <f t="shared" si="6"/>
        <v>0</v>
      </c>
      <c r="F56" s="127">
        <f t="shared" si="1"/>
        <v>2408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118"/>
      <c r="Q56" s="66"/>
      <c r="R56" s="66"/>
      <c r="S56" s="45">
        <f t="shared" si="7"/>
        <v>0</v>
      </c>
      <c r="T56" s="74">
        <f t="shared" si="14"/>
        <v>20030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75.5</v>
      </c>
      <c r="D57" s="42">
        <f t="shared" si="13"/>
        <v>45419</v>
      </c>
      <c r="E57" s="192">
        <f>E56-H56-Q57</f>
        <v>0</v>
      </c>
      <c r="F57" s="127">
        <f t="shared" si="1"/>
        <v>2408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118"/>
      <c r="Q57" s="66"/>
      <c r="R57" s="66"/>
      <c r="S57" s="45">
        <f t="shared" si="7"/>
        <v>0</v>
      </c>
      <c r="T57" s="74">
        <f t="shared" si="14"/>
        <v>20030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76.5</v>
      </c>
      <c r="D58" s="44">
        <f t="shared" si="13"/>
        <v>45420</v>
      </c>
      <c r="E58" s="192">
        <f>E57-H57-Q58</f>
        <v>0</v>
      </c>
      <c r="F58" s="127">
        <f t="shared" si="1"/>
        <v>2408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133"/>
      <c r="Q58" s="72"/>
      <c r="R58" s="72"/>
      <c r="S58" s="45">
        <f t="shared" si="7"/>
        <v>0</v>
      </c>
      <c r="T58" s="76">
        <f t="shared" si="14"/>
        <v>20030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9.2999999999999989</v>
      </c>
      <c r="H59" s="46">
        <f>SUM(H10:H58)</f>
        <v>4</v>
      </c>
      <c r="I59" s="485"/>
      <c r="J59" s="486"/>
      <c r="K59" s="480">
        <f>SUM(K10:M58)</f>
        <v>18000</v>
      </c>
      <c r="L59" s="481"/>
      <c r="M59" s="482"/>
      <c r="N59" s="120"/>
      <c r="O59" s="120">
        <f>SUM(O10:O58)</f>
        <v>9573.6</v>
      </c>
      <c r="P59" s="47"/>
      <c r="Q59" s="48">
        <f>SUM(Q10:Q58)</f>
        <v>614</v>
      </c>
      <c r="R59" s="48">
        <f>SUM(R10:R58)</f>
        <v>14915</v>
      </c>
      <c r="S59" s="49"/>
      <c r="T59" s="77">
        <f t="shared" si="14"/>
        <v>20030</v>
      </c>
      <c r="U59" s="78"/>
      <c r="V59" s="78"/>
      <c r="W59" s="151"/>
      <c r="X59" s="152"/>
      <c r="Y59" s="154">
        <f>SUM(Y10:Y30)</f>
        <v>345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6A00-000000000000}">
      <formula1>$AA$10:$AA$25</formula1>
    </dataValidation>
  </dataValidation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tabColor rgb="FF00B050"/>
  </sheetPr>
  <dimension ref="A1:AL101"/>
  <sheetViews>
    <sheetView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2407</v>
      </c>
      <c r="E2" s="445"/>
      <c r="F2" s="446"/>
      <c r="G2" s="139"/>
      <c r="H2" s="413" t="s">
        <v>2</v>
      </c>
      <c r="I2" s="414"/>
      <c r="J2" s="442">
        <v>634</v>
      </c>
      <c r="K2" s="443"/>
      <c r="L2" s="29" t="s">
        <v>3</v>
      </c>
      <c r="M2" s="165">
        <f>T59</f>
        <v>20487</v>
      </c>
      <c r="N2" s="29" t="s">
        <v>14</v>
      </c>
      <c r="O2" s="181">
        <f>K59</f>
        <v>18100</v>
      </c>
      <c r="P2" s="29" t="s">
        <v>40</v>
      </c>
      <c r="Q2" s="53"/>
      <c r="R2" s="186" t="s">
        <v>236</v>
      </c>
      <c r="S2" s="160">
        <f>Y59</f>
        <v>313.2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140"/>
      <c r="H3" s="392" t="s">
        <v>4</v>
      </c>
      <c r="I3" s="393"/>
      <c r="J3" s="440">
        <v>4267</v>
      </c>
      <c r="K3" s="441"/>
      <c r="L3" s="28" t="s">
        <v>113</v>
      </c>
      <c r="M3" s="166">
        <f>J3/J2</f>
        <v>6.7302839116719246</v>
      </c>
      <c r="N3" s="171" t="s">
        <v>15</v>
      </c>
      <c r="O3" s="182">
        <f>(O2/(J7-J3))</f>
        <v>1.621282694374776</v>
      </c>
      <c r="P3" s="171" t="s">
        <v>41</v>
      </c>
      <c r="Q3" s="54"/>
      <c r="R3" s="187" t="s">
        <v>237</v>
      </c>
      <c r="S3" s="161">
        <f>G59</f>
        <v>17.559999999999995</v>
      </c>
    </row>
    <row r="4" spans="1:38" ht="18.75" x14ac:dyDescent="0.3">
      <c r="A4" s="387" t="s">
        <v>5</v>
      </c>
      <c r="B4" s="388"/>
      <c r="C4" s="389"/>
      <c r="D4" s="436">
        <v>45365</v>
      </c>
      <c r="E4" s="437"/>
      <c r="F4" s="438"/>
      <c r="G4" s="138"/>
      <c r="H4" s="433" t="s">
        <v>6</v>
      </c>
      <c r="I4" s="434"/>
      <c r="J4" s="395">
        <f>H59</f>
        <v>5</v>
      </c>
      <c r="K4" s="435"/>
      <c r="L4" s="30" t="s">
        <v>7</v>
      </c>
      <c r="M4" s="167">
        <f>(SUM(H10:H20)/J2)+(SUM(H21:H58)/(J2-J5-AB2))</f>
        <v>8.968527620864206E-3</v>
      </c>
      <c r="N4" s="175" t="s">
        <v>111</v>
      </c>
      <c r="O4" s="183">
        <f>O59</f>
        <v>9924.16</v>
      </c>
      <c r="P4" s="172" t="s">
        <v>39</v>
      </c>
      <c r="Q4" s="54"/>
      <c r="R4" s="187" t="s">
        <v>242</v>
      </c>
      <c r="S4" s="161">
        <f>O2-S3-S2</f>
        <v>17769.239999999998</v>
      </c>
    </row>
    <row r="5" spans="1:38" ht="18.75" x14ac:dyDescent="0.3">
      <c r="A5" s="387" t="s">
        <v>8</v>
      </c>
      <c r="B5" s="388"/>
      <c r="C5" s="389"/>
      <c r="D5" s="436">
        <v>45404</v>
      </c>
      <c r="E5" s="437"/>
      <c r="F5" s="438"/>
      <c r="G5" s="138"/>
      <c r="H5" s="433" t="s">
        <v>106</v>
      </c>
      <c r="I5" s="434"/>
      <c r="J5" s="395">
        <f>SUM(Q10:Q25)</f>
        <v>116</v>
      </c>
      <c r="K5" s="435"/>
      <c r="L5" s="30" t="s">
        <v>10</v>
      </c>
      <c r="M5" s="168">
        <f>((J7-J3)/M2)*1000</f>
        <v>544.93093181041638</v>
      </c>
      <c r="N5" s="173" t="s">
        <v>112</v>
      </c>
      <c r="O5" s="184">
        <f>O4/(J7-J3)</f>
        <v>0.8889430311716231</v>
      </c>
      <c r="P5" s="173" t="s">
        <v>42</v>
      </c>
      <c r="Q5" s="54"/>
      <c r="R5" s="187" t="s">
        <v>238</v>
      </c>
      <c r="S5" s="161">
        <f>S4/J6</f>
        <v>34.6378947368421</v>
      </c>
    </row>
    <row r="6" spans="1:38" ht="18.75" x14ac:dyDescent="0.3">
      <c r="A6" s="387" t="s">
        <v>11</v>
      </c>
      <c r="B6" s="388"/>
      <c r="C6" s="389"/>
      <c r="D6" s="447">
        <v>29.2</v>
      </c>
      <c r="E6" s="448"/>
      <c r="F6" s="449"/>
      <c r="G6" s="140"/>
      <c r="H6" s="433" t="s">
        <v>107</v>
      </c>
      <c r="I6" s="434"/>
      <c r="J6" s="395">
        <f>Q59-J5</f>
        <v>513</v>
      </c>
      <c r="K6" s="435"/>
      <c r="L6" s="28" t="s">
        <v>109</v>
      </c>
      <c r="M6" s="169">
        <f>SUM(R40:R58)/SUM(Q40:Q58)</f>
        <v>28.292397660818715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68.2</v>
      </c>
      <c r="E7" s="464"/>
      <c r="F7" s="465"/>
      <c r="G7" s="141"/>
      <c r="H7" s="459" t="s">
        <v>12</v>
      </c>
      <c r="I7" s="460"/>
      <c r="J7" s="461">
        <f>R59</f>
        <v>15431</v>
      </c>
      <c r="K7" s="462"/>
      <c r="L7" s="31" t="s">
        <v>110</v>
      </c>
      <c r="M7" s="170">
        <f>SUM(R10:R25)/SUM(Q10:Q25)</f>
        <v>7.9051724137931032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29.2</v>
      </c>
      <c r="D10" s="41">
        <f>D4</f>
        <v>45365</v>
      </c>
      <c r="E10" s="192">
        <f>J2</f>
        <v>634</v>
      </c>
      <c r="F10" s="127">
        <f>D$2</f>
        <v>2407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0.68879999999999997</v>
      </c>
      <c r="O10" s="121">
        <f>SUM(K10:M10)*N10</f>
        <v>1377.6</v>
      </c>
      <c r="P10" s="59" t="s">
        <v>174</v>
      </c>
      <c r="Q10" s="60"/>
      <c r="R10" s="60"/>
      <c r="S10" s="45">
        <f>E10-H10-Q10</f>
        <v>634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30.2</v>
      </c>
      <c r="D11" s="42">
        <f>D10+1</f>
        <v>45366</v>
      </c>
      <c r="E11" s="192">
        <f>E10-H10-Q11</f>
        <v>634</v>
      </c>
      <c r="F11" s="127">
        <f t="shared" ref="F11:F58" si="1">D$2</f>
        <v>2407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634</v>
      </c>
      <c r="T11" s="74">
        <f>T10+S11</f>
        <v>634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31.2</v>
      </c>
      <c r="D12" s="42">
        <f t="shared" si="5"/>
        <v>45367</v>
      </c>
      <c r="E12" s="192">
        <f t="shared" ref="E12:E56" si="6">E11-H11-Q12</f>
        <v>634</v>
      </c>
      <c r="F12" s="127">
        <f t="shared" si="1"/>
        <v>2407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634</v>
      </c>
      <c r="T12" s="74">
        <f t="shared" ref="T12:T51" si="8">T11+S12</f>
        <v>1268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32.200000000000003</v>
      </c>
      <c r="D13" s="42">
        <f t="shared" si="5"/>
        <v>45368</v>
      </c>
      <c r="E13" s="192">
        <f t="shared" si="6"/>
        <v>634</v>
      </c>
      <c r="F13" s="127">
        <f t="shared" si="1"/>
        <v>2407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634</v>
      </c>
      <c r="T13" s="74">
        <f t="shared" si="8"/>
        <v>1902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33.200000000000003</v>
      </c>
      <c r="D14" s="42">
        <f t="shared" si="5"/>
        <v>45369</v>
      </c>
      <c r="E14" s="192">
        <f t="shared" si="6"/>
        <v>634</v>
      </c>
      <c r="F14" s="127">
        <f t="shared" si="1"/>
        <v>2407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634</v>
      </c>
      <c r="T14" s="74">
        <f t="shared" si="8"/>
        <v>2536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34.200000000000003</v>
      </c>
      <c r="D15" s="42">
        <f t="shared" si="5"/>
        <v>45370</v>
      </c>
      <c r="E15" s="192">
        <f>E14-H14-Q15</f>
        <v>634</v>
      </c>
      <c r="F15" s="127">
        <f t="shared" si="1"/>
        <v>2407</v>
      </c>
      <c r="G15" s="127">
        <f t="shared" si="2"/>
        <v>0</v>
      </c>
      <c r="H15" s="61"/>
      <c r="I15" s="470"/>
      <c r="J15" s="471"/>
      <c r="K15" s="62"/>
      <c r="L15" s="63">
        <v>3000</v>
      </c>
      <c r="M15" s="64"/>
      <c r="N15" s="122">
        <v>0.6028</v>
      </c>
      <c r="O15" s="121">
        <f t="shared" si="3"/>
        <v>1808.4</v>
      </c>
      <c r="P15" s="65"/>
      <c r="Q15" s="66"/>
      <c r="R15" s="66"/>
      <c r="S15" s="45">
        <f t="shared" si="7"/>
        <v>634</v>
      </c>
      <c r="T15" s="74">
        <f t="shared" si="8"/>
        <v>3170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35.200000000000003</v>
      </c>
      <c r="D16" s="42">
        <f t="shared" si="5"/>
        <v>45371</v>
      </c>
      <c r="E16" s="192">
        <f t="shared" si="6"/>
        <v>634</v>
      </c>
      <c r="F16" s="127">
        <f t="shared" si="1"/>
        <v>2407</v>
      </c>
      <c r="G16" s="127">
        <f t="shared" si="2"/>
        <v>1.7000000000000002</v>
      </c>
      <c r="H16" s="61">
        <v>1</v>
      </c>
      <c r="I16" s="470" t="s">
        <v>160</v>
      </c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633</v>
      </c>
      <c r="T16" s="75">
        <f t="shared" si="8"/>
        <v>3803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36.200000000000003</v>
      </c>
      <c r="D17" s="42">
        <f t="shared" si="5"/>
        <v>45372</v>
      </c>
      <c r="E17" s="192">
        <f t="shared" si="6"/>
        <v>633</v>
      </c>
      <c r="F17" s="127">
        <f t="shared" si="1"/>
        <v>2407</v>
      </c>
      <c r="G17" s="127">
        <f t="shared" si="2"/>
        <v>2</v>
      </c>
      <c r="H17" s="61">
        <v>1</v>
      </c>
      <c r="I17" s="470" t="s">
        <v>160</v>
      </c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632</v>
      </c>
      <c r="T17" s="74">
        <f t="shared" si="8"/>
        <v>4435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37.200000000000003</v>
      </c>
      <c r="D18" s="42">
        <f t="shared" si="5"/>
        <v>45373</v>
      </c>
      <c r="E18" s="192">
        <f>E17-H17-Q18</f>
        <v>632</v>
      </c>
      <c r="F18" s="127">
        <f t="shared" si="1"/>
        <v>2407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632</v>
      </c>
      <c r="T18" s="74">
        <f t="shared" si="8"/>
        <v>5067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38.200000000000003</v>
      </c>
      <c r="D19" s="42">
        <f t="shared" si="5"/>
        <v>45374</v>
      </c>
      <c r="E19" s="192">
        <f t="shared" si="6"/>
        <v>516</v>
      </c>
      <c r="F19" s="127">
        <f t="shared" si="1"/>
        <v>2407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 t="s">
        <v>195</v>
      </c>
      <c r="Q19" s="66">
        <v>116</v>
      </c>
      <c r="R19" s="66">
        <v>917</v>
      </c>
      <c r="S19" s="45">
        <f t="shared" si="7"/>
        <v>516</v>
      </c>
      <c r="T19" s="74">
        <f t="shared" si="8"/>
        <v>5583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313.2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39.200000000000003</v>
      </c>
      <c r="D20" s="42">
        <f t="shared" si="5"/>
        <v>45375</v>
      </c>
      <c r="E20" s="192">
        <f t="shared" si="6"/>
        <v>516</v>
      </c>
      <c r="F20" s="127">
        <f t="shared" si="1"/>
        <v>2407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/>
      <c r="R20" s="66"/>
      <c r="S20" s="45">
        <f t="shared" si="7"/>
        <v>516</v>
      </c>
      <c r="T20" s="74">
        <f t="shared" si="8"/>
        <v>6099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40.200000000000003</v>
      </c>
      <c r="D21" s="42">
        <f t="shared" si="5"/>
        <v>45376</v>
      </c>
      <c r="E21" s="192">
        <f t="shared" si="6"/>
        <v>516</v>
      </c>
      <c r="F21" s="127">
        <f t="shared" si="1"/>
        <v>2407</v>
      </c>
      <c r="G21" s="127">
        <f t="shared" si="2"/>
        <v>3.2799999999999994</v>
      </c>
      <c r="H21" s="61">
        <v>1</v>
      </c>
      <c r="I21" s="470" t="s">
        <v>148</v>
      </c>
      <c r="J21" s="471"/>
      <c r="K21" s="62"/>
      <c r="L21" s="63">
        <v>3000</v>
      </c>
      <c r="M21" s="64"/>
      <c r="N21" s="122">
        <v>0.6028</v>
      </c>
      <c r="O21" s="121">
        <f t="shared" si="3"/>
        <v>1808.4</v>
      </c>
      <c r="P21" s="65"/>
      <c r="Q21" s="66"/>
      <c r="R21" s="66"/>
      <c r="S21" s="45">
        <f t="shared" si="7"/>
        <v>515</v>
      </c>
      <c r="T21" s="74">
        <f t="shared" si="8"/>
        <v>6614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41.2</v>
      </c>
      <c r="D22" s="42">
        <f t="shared" si="5"/>
        <v>45377</v>
      </c>
      <c r="E22" s="192">
        <f t="shared" si="6"/>
        <v>515</v>
      </c>
      <c r="F22" s="127">
        <f t="shared" si="1"/>
        <v>2407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515</v>
      </c>
      <c r="T22" s="74">
        <f t="shared" si="8"/>
        <v>7129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42.2</v>
      </c>
      <c r="D23" s="42">
        <f t="shared" si="5"/>
        <v>45378</v>
      </c>
      <c r="E23" s="192">
        <f t="shared" si="6"/>
        <v>515</v>
      </c>
      <c r="F23" s="127">
        <f t="shared" si="1"/>
        <v>2407</v>
      </c>
      <c r="G23" s="127">
        <f t="shared" si="2"/>
        <v>0</v>
      </c>
      <c r="H23" s="61"/>
      <c r="I23" s="470"/>
      <c r="J23" s="471"/>
      <c r="K23" s="62"/>
      <c r="L23" s="63">
        <v>1000</v>
      </c>
      <c r="M23" s="64"/>
      <c r="N23" s="122">
        <v>0.6028</v>
      </c>
      <c r="O23" s="121">
        <f t="shared" si="3"/>
        <v>602.79999999999995</v>
      </c>
      <c r="P23" s="65"/>
      <c r="Q23" s="66"/>
      <c r="R23" s="66"/>
      <c r="S23" s="45">
        <f t="shared" si="7"/>
        <v>515</v>
      </c>
      <c r="T23" s="75">
        <f t="shared" si="8"/>
        <v>7644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43.2</v>
      </c>
      <c r="D24" s="42">
        <f t="shared" si="5"/>
        <v>45379</v>
      </c>
      <c r="E24" s="192">
        <f t="shared" si="6"/>
        <v>515</v>
      </c>
      <c r="F24" s="127">
        <f t="shared" si="1"/>
        <v>2407</v>
      </c>
      <c r="G24" s="127">
        <f t="shared" si="2"/>
        <v>4.419999999999999</v>
      </c>
      <c r="H24" s="61">
        <v>1</v>
      </c>
      <c r="I24" s="470" t="s">
        <v>161</v>
      </c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514</v>
      </c>
      <c r="T24" s="74">
        <f t="shared" si="8"/>
        <v>8158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44.2</v>
      </c>
      <c r="D25" s="42">
        <f t="shared" si="5"/>
        <v>45380</v>
      </c>
      <c r="E25" s="192">
        <f t="shared" si="6"/>
        <v>514</v>
      </c>
      <c r="F25" s="127">
        <f t="shared" si="1"/>
        <v>2407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514</v>
      </c>
      <c r="T25" s="74">
        <f t="shared" si="8"/>
        <v>8672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45.2</v>
      </c>
      <c r="D26" s="42">
        <f t="shared" si="5"/>
        <v>45381</v>
      </c>
      <c r="E26" s="192">
        <f t="shared" si="6"/>
        <v>514</v>
      </c>
      <c r="F26" s="127">
        <f t="shared" si="1"/>
        <v>2407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514</v>
      </c>
      <c r="T26" s="74">
        <f t="shared" si="8"/>
        <v>9186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46.2</v>
      </c>
      <c r="D27" s="42">
        <f t="shared" si="5"/>
        <v>45382</v>
      </c>
      <c r="E27" s="192">
        <f t="shared" si="6"/>
        <v>514</v>
      </c>
      <c r="F27" s="127">
        <f t="shared" si="1"/>
        <v>2407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514</v>
      </c>
      <c r="T27" s="74">
        <f t="shared" si="8"/>
        <v>9700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47.2</v>
      </c>
      <c r="D28" s="42">
        <f t="shared" si="11"/>
        <v>45383</v>
      </c>
      <c r="E28" s="192">
        <f t="shared" si="6"/>
        <v>514</v>
      </c>
      <c r="F28" s="127">
        <f t="shared" si="1"/>
        <v>2407</v>
      </c>
      <c r="G28" s="127">
        <f t="shared" si="2"/>
        <v>6.1599999999999984</v>
      </c>
      <c r="H28" s="61">
        <v>1</v>
      </c>
      <c r="I28" s="470" t="s">
        <v>155</v>
      </c>
      <c r="J28" s="471"/>
      <c r="K28" s="62"/>
      <c r="L28" s="63">
        <v>1000</v>
      </c>
      <c r="M28" s="64"/>
      <c r="N28" s="122">
        <v>0.59609999999999996</v>
      </c>
      <c r="O28" s="121">
        <f t="shared" si="3"/>
        <v>596.09999999999991</v>
      </c>
      <c r="P28" s="65"/>
      <c r="Q28" s="66"/>
      <c r="R28" s="66"/>
      <c r="S28" s="45">
        <f t="shared" si="7"/>
        <v>513</v>
      </c>
      <c r="T28" s="74">
        <f t="shared" si="8"/>
        <v>10213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48.2</v>
      </c>
      <c r="D29" s="42">
        <f t="shared" si="11"/>
        <v>45384</v>
      </c>
      <c r="E29" s="192">
        <f t="shared" si="6"/>
        <v>513</v>
      </c>
      <c r="F29" s="127">
        <f t="shared" si="1"/>
        <v>2407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513</v>
      </c>
      <c r="T29" s="74">
        <f t="shared" si="8"/>
        <v>10726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49.2</v>
      </c>
      <c r="D30" s="42">
        <f t="shared" si="11"/>
        <v>45385</v>
      </c>
      <c r="E30" s="192">
        <f t="shared" si="6"/>
        <v>513</v>
      </c>
      <c r="F30" s="127">
        <f t="shared" si="1"/>
        <v>2407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513</v>
      </c>
      <c r="T30" s="75">
        <f t="shared" si="8"/>
        <v>11239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50.2</v>
      </c>
      <c r="D31" s="42">
        <f t="shared" si="11"/>
        <v>45386</v>
      </c>
      <c r="E31" s="192">
        <f t="shared" si="6"/>
        <v>513</v>
      </c>
      <c r="F31" s="127">
        <f t="shared" si="1"/>
        <v>2407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513</v>
      </c>
      <c r="T31" s="74">
        <f t="shared" si="8"/>
        <v>11752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51.2</v>
      </c>
      <c r="D32" s="42">
        <f t="shared" si="11"/>
        <v>45387</v>
      </c>
      <c r="E32" s="192">
        <f t="shared" si="6"/>
        <v>513</v>
      </c>
      <c r="F32" s="127">
        <f t="shared" si="1"/>
        <v>2407</v>
      </c>
      <c r="G32" s="127">
        <f t="shared" si="2"/>
        <v>0</v>
      </c>
      <c r="H32" s="61"/>
      <c r="I32" s="470"/>
      <c r="J32" s="471"/>
      <c r="K32" s="62"/>
      <c r="L32" s="63"/>
      <c r="M32" s="64">
        <v>1000</v>
      </c>
      <c r="N32" s="122">
        <v>0.46060000000000001</v>
      </c>
      <c r="O32" s="121">
        <f t="shared" si="3"/>
        <v>460.6</v>
      </c>
      <c r="P32" s="65"/>
      <c r="Q32" s="66"/>
      <c r="R32" s="66"/>
      <c r="S32" s="45">
        <f t="shared" si="7"/>
        <v>513</v>
      </c>
      <c r="T32" s="74">
        <f t="shared" si="8"/>
        <v>12265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52.2</v>
      </c>
      <c r="D33" s="42">
        <f t="shared" si="11"/>
        <v>45388</v>
      </c>
      <c r="E33" s="192">
        <f t="shared" si="6"/>
        <v>513</v>
      </c>
      <c r="F33" s="127">
        <f t="shared" si="1"/>
        <v>2407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513</v>
      </c>
      <c r="T33" s="74">
        <f t="shared" si="8"/>
        <v>12778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53.2</v>
      </c>
      <c r="D34" s="42">
        <f t="shared" si="11"/>
        <v>45389</v>
      </c>
      <c r="E34" s="192">
        <f t="shared" si="6"/>
        <v>513</v>
      </c>
      <c r="F34" s="127">
        <f t="shared" si="1"/>
        <v>2407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513</v>
      </c>
      <c r="T34" s="74">
        <f t="shared" si="8"/>
        <v>13291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54.2</v>
      </c>
      <c r="D35" s="42">
        <f t="shared" si="11"/>
        <v>45390</v>
      </c>
      <c r="E35" s="192">
        <f t="shared" si="6"/>
        <v>513</v>
      </c>
      <c r="F35" s="127">
        <f t="shared" si="1"/>
        <v>2407</v>
      </c>
      <c r="G35" s="127">
        <f t="shared" si="2"/>
        <v>0</v>
      </c>
      <c r="H35" s="61"/>
      <c r="I35" s="470"/>
      <c r="J35" s="471"/>
      <c r="K35" s="62"/>
      <c r="L35" s="63"/>
      <c r="M35" s="64">
        <v>2000</v>
      </c>
      <c r="N35" s="122">
        <v>0.46060000000000001</v>
      </c>
      <c r="O35" s="121">
        <f t="shared" si="3"/>
        <v>921.2</v>
      </c>
      <c r="P35" s="65"/>
      <c r="Q35" s="66"/>
      <c r="R35" s="66"/>
      <c r="S35" s="45">
        <f t="shared" si="7"/>
        <v>513</v>
      </c>
      <c r="T35" s="74">
        <f t="shared" si="8"/>
        <v>13804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55.2</v>
      </c>
      <c r="D36" s="42">
        <f t="shared" si="11"/>
        <v>45391</v>
      </c>
      <c r="E36" s="192">
        <f t="shared" si="6"/>
        <v>513</v>
      </c>
      <c r="F36" s="127">
        <f t="shared" si="1"/>
        <v>2407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513</v>
      </c>
      <c r="T36" s="74">
        <f t="shared" si="8"/>
        <v>14317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56.2</v>
      </c>
      <c r="D37" s="42">
        <f t="shared" si="11"/>
        <v>45392</v>
      </c>
      <c r="E37" s="192">
        <f t="shared" si="6"/>
        <v>513</v>
      </c>
      <c r="F37" s="127">
        <f t="shared" si="1"/>
        <v>2407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513</v>
      </c>
      <c r="T37" s="75">
        <f t="shared" si="8"/>
        <v>14830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57.2</v>
      </c>
      <c r="D38" s="42">
        <f t="shared" si="11"/>
        <v>45393</v>
      </c>
      <c r="E38" s="192">
        <f t="shared" si="6"/>
        <v>513</v>
      </c>
      <c r="F38" s="127">
        <f t="shared" si="1"/>
        <v>2407</v>
      </c>
      <c r="G38" s="127">
        <f t="shared" si="2"/>
        <v>0</v>
      </c>
      <c r="H38" s="61"/>
      <c r="I38" s="470"/>
      <c r="J38" s="471"/>
      <c r="K38" s="62"/>
      <c r="L38" s="63"/>
      <c r="M38" s="64">
        <v>2000</v>
      </c>
      <c r="N38" s="122">
        <v>0.46060000000000001</v>
      </c>
      <c r="O38" s="121">
        <f t="shared" si="3"/>
        <v>921.2</v>
      </c>
      <c r="P38" s="65"/>
      <c r="Q38" s="66"/>
      <c r="R38" s="66"/>
      <c r="S38" s="45">
        <f t="shared" si="7"/>
        <v>513</v>
      </c>
      <c r="T38" s="74">
        <f t="shared" si="8"/>
        <v>15343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58.2</v>
      </c>
      <c r="D39" s="42">
        <f t="shared" si="11"/>
        <v>45394</v>
      </c>
      <c r="E39" s="192">
        <f t="shared" si="6"/>
        <v>513</v>
      </c>
      <c r="F39" s="127">
        <f t="shared" si="1"/>
        <v>2407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513</v>
      </c>
      <c r="T39" s="74">
        <f t="shared" si="8"/>
        <v>15856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59.2</v>
      </c>
      <c r="D40" s="42">
        <f t="shared" si="11"/>
        <v>45395</v>
      </c>
      <c r="E40" s="192">
        <f t="shared" si="6"/>
        <v>513</v>
      </c>
      <c r="F40" s="127">
        <f t="shared" si="1"/>
        <v>2407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513</v>
      </c>
      <c r="T40" s="74">
        <f t="shared" si="8"/>
        <v>16369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60.2</v>
      </c>
      <c r="D41" s="42">
        <f t="shared" si="11"/>
        <v>45396</v>
      </c>
      <c r="E41" s="192">
        <f t="shared" si="6"/>
        <v>513</v>
      </c>
      <c r="F41" s="127">
        <f t="shared" si="1"/>
        <v>2407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513</v>
      </c>
      <c r="T41" s="74">
        <f t="shared" si="8"/>
        <v>16882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61.2</v>
      </c>
      <c r="D42" s="42">
        <f t="shared" si="11"/>
        <v>45397</v>
      </c>
      <c r="E42" s="192">
        <f t="shared" si="6"/>
        <v>513</v>
      </c>
      <c r="F42" s="127">
        <f t="shared" si="1"/>
        <v>2407</v>
      </c>
      <c r="G42" s="127">
        <f t="shared" si="2"/>
        <v>0</v>
      </c>
      <c r="H42" s="61"/>
      <c r="I42" s="470"/>
      <c r="J42" s="471"/>
      <c r="K42" s="62"/>
      <c r="L42" s="63"/>
      <c r="M42" s="64">
        <v>3100</v>
      </c>
      <c r="N42" s="122">
        <v>0.46060000000000001</v>
      </c>
      <c r="O42" s="121">
        <f t="shared" si="3"/>
        <v>1427.8600000000001</v>
      </c>
      <c r="P42" s="65" t="s">
        <v>201</v>
      </c>
      <c r="Q42" s="66"/>
      <c r="R42" s="66"/>
      <c r="S42" s="45">
        <f t="shared" si="7"/>
        <v>513</v>
      </c>
      <c r="T42" s="74">
        <f t="shared" si="8"/>
        <v>17395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62.2</v>
      </c>
      <c r="D43" s="42">
        <f t="shared" si="11"/>
        <v>45398</v>
      </c>
      <c r="E43" s="192">
        <f t="shared" si="6"/>
        <v>513</v>
      </c>
      <c r="F43" s="127">
        <f t="shared" si="1"/>
        <v>2407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 t="s">
        <v>205</v>
      </c>
      <c r="Q43" s="66"/>
      <c r="R43" s="66"/>
      <c r="S43" s="45">
        <f t="shared" si="7"/>
        <v>513</v>
      </c>
      <c r="T43" s="74">
        <f t="shared" si="8"/>
        <v>17908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63.2</v>
      </c>
      <c r="D44" s="42">
        <f t="shared" si="13"/>
        <v>45399</v>
      </c>
      <c r="E44" s="192">
        <f t="shared" si="6"/>
        <v>513</v>
      </c>
      <c r="F44" s="127">
        <f t="shared" si="1"/>
        <v>2407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513</v>
      </c>
      <c r="T44" s="75">
        <f t="shared" si="8"/>
        <v>18421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64.2</v>
      </c>
      <c r="D45" s="42">
        <f t="shared" si="13"/>
        <v>45400</v>
      </c>
      <c r="E45" s="192">
        <f t="shared" si="6"/>
        <v>513</v>
      </c>
      <c r="F45" s="127">
        <f t="shared" si="1"/>
        <v>2407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513</v>
      </c>
      <c r="T45" s="74">
        <f>T44+S45</f>
        <v>18934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65.2</v>
      </c>
      <c r="D46" s="42">
        <f t="shared" si="13"/>
        <v>45401</v>
      </c>
      <c r="E46" s="192">
        <f t="shared" si="6"/>
        <v>513</v>
      </c>
      <c r="F46" s="127">
        <f t="shared" si="1"/>
        <v>2407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513</v>
      </c>
      <c r="T46" s="74">
        <f>T45+S46</f>
        <v>19447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66.2</v>
      </c>
      <c r="D47" s="42">
        <f t="shared" si="13"/>
        <v>45402</v>
      </c>
      <c r="E47" s="192">
        <f t="shared" si="6"/>
        <v>513</v>
      </c>
      <c r="F47" s="127">
        <f t="shared" si="1"/>
        <v>2407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513</v>
      </c>
      <c r="T47" s="74">
        <f t="shared" si="8"/>
        <v>19960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67.2</v>
      </c>
      <c r="D48" s="42">
        <f t="shared" si="13"/>
        <v>45403</v>
      </c>
      <c r="E48" s="192">
        <f t="shared" si="6"/>
        <v>513</v>
      </c>
      <c r="F48" s="127">
        <f t="shared" si="1"/>
        <v>2407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513</v>
      </c>
      <c r="T48" s="74">
        <f t="shared" si="8"/>
        <v>20473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68.2</v>
      </c>
      <c r="D49" s="42">
        <f t="shared" si="13"/>
        <v>45404</v>
      </c>
      <c r="E49" s="192">
        <f t="shared" si="6"/>
        <v>14</v>
      </c>
      <c r="F49" s="127">
        <f t="shared" si="1"/>
        <v>2407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499</v>
      </c>
      <c r="R49" s="66">
        <v>14136</v>
      </c>
      <c r="S49" s="45">
        <f t="shared" si="7"/>
        <v>14</v>
      </c>
      <c r="T49" s="74">
        <f t="shared" si="8"/>
        <v>20487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69.2</v>
      </c>
      <c r="D50" s="42">
        <f t="shared" si="13"/>
        <v>45405</v>
      </c>
      <c r="E50" s="192">
        <f t="shared" si="6"/>
        <v>0</v>
      </c>
      <c r="F50" s="127">
        <f t="shared" si="1"/>
        <v>2407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 t="s">
        <v>206</v>
      </c>
      <c r="Q50" s="66">
        <v>14</v>
      </c>
      <c r="R50" s="66">
        <v>378</v>
      </c>
      <c r="S50" s="45">
        <f t="shared" si="7"/>
        <v>0</v>
      </c>
      <c r="T50" s="74">
        <f t="shared" si="8"/>
        <v>20487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70.2</v>
      </c>
      <c r="D51" s="42">
        <f t="shared" si="13"/>
        <v>45406</v>
      </c>
      <c r="E51" s="192">
        <f t="shared" si="6"/>
        <v>0</v>
      </c>
      <c r="F51" s="127">
        <f t="shared" si="1"/>
        <v>2407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20487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71.2</v>
      </c>
      <c r="D52" s="42">
        <f t="shared" si="13"/>
        <v>45407</v>
      </c>
      <c r="E52" s="192">
        <f t="shared" si="6"/>
        <v>0</v>
      </c>
      <c r="F52" s="127">
        <f t="shared" si="1"/>
        <v>2407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20487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72.2</v>
      </c>
      <c r="D53" s="42">
        <f t="shared" si="13"/>
        <v>45408</v>
      </c>
      <c r="E53" s="192">
        <f t="shared" si="6"/>
        <v>0</v>
      </c>
      <c r="F53" s="127">
        <f t="shared" si="1"/>
        <v>2407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20487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73.2</v>
      </c>
      <c r="D54" s="42">
        <f t="shared" si="13"/>
        <v>45409</v>
      </c>
      <c r="E54" s="192">
        <f t="shared" si="6"/>
        <v>0</v>
      </c>
      <c r="F54" s="127">
        <f t="shared" si="1"/>
        <v>2407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20487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74.2</v>
      </c>
      <c r="D55" s="42">
        <f t="shared" si="13"/>
        <v>45410</v>
      </c>
      <c r="E55" s="192">
        <f t="shared" si="6"/>
        <v>0</v>
      </c>
      <c r="F55" s="127">
        <f t="shared" si="1"/>
        <v>2407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20487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75.2</v>
      </c>
      <c r="D56" s="42">
        <f t="shared" si="13"/>
        <v>45411</v>
      </c>
      <c r="E56" s="192">
        <f t="shared" si="6"/>
        <v>0</v>
      </c>
      <c r="F56" s="127">
        <f t="shared" si="1"/>
        <v>2407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20487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76.2</v>
      </c>
      <c r="D57" s="42">
        <f t="shared" si="13"/>
        <v>45412</v>
      </c>
      <c r="E57" s="192">
        <f>E56-H56-Q57</f>
        <v>0</v>
      </c>
      <c r="F57" s="127">
        <f t="shared" si="1"/>
        <v>2407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20487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77.2</v>
      </c>
      <c r="D58" s="44">
        <f t="shared" si="13"/>
        <v>45413</v>
      </c>
      <c r="E58" s="192">
        <f>E57-H57-Q58</f>
        <v>0</v>
      </c>
      <c r="F58" s="127">
        <f t="shared" si="1"/>
        <v>2407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20487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17.559999999999995</v>
      </c>
      <c r="H59" s="46">
        <f>SUM(H10:H58)</f>
        <v>5</v>
      </c>
      <c r="I59" s="485"/>
      <c r="J59" s="486"/>
      <c r="K59" s="480">
        <f>SUM(K10:M58)</f>
        <v>18100</v>
      </c>
      <c r="L59" s="481"/>
      <c r="M59" s="482"/>
      <c r="N59" s="120"/>
      <c r="O59" s="120">
        <f>SUM(O10:O58)</f>
        <v>9924.16</v>
      </c>
      <c r="P59" s="47"/>
      <c r="Q59" s="48">
        <f>SUM(Q10:Q58)</f>
        <v>629</v>
      </c>
      <c r="R59" s="48">
        <f>SUM(R10:R58)</f>
        <v>15431</v>
      </c>
      <c r="S59" s="49"/>
      <c r="T59" s="77">
        <f t="shared" si="14"/>
        <v>20487</v>
      </c>
      <c r="U59" s="78"/>
      <c r="V59" s="78"/>
      <c r="W59" s="151"/>
      <c r="X59" s="152"/>
      <c r="Y59" s="154">
        <f>SUM(Y10:Y30)</f>
        <v>313.2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6B00-000000000000}">
      <formula1>$AA$10:$AA$25</formula1>
    </dataValidation>
  </dataValidation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tabColor rgb="FF00B050"/>
  </sheetPr>
  <dimension ref="A1:AL101"/>
  <sheetViews>
    <sheetView topLeftCell="C1"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5.57031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2406</v>
      </c>
      <c r="E2" s="445"/>
      <c r="F2" s="446"/>
      <c r="G2" s="139"/>
      <c r="H2" s="413" t="s">
        <v>2</v>
      </c>
      <c r="I2" s="414"/>
      <c r="J2" s="442">
        <v>659</v>
      </c>
      <c r="K2" s="443"/>
      <c r="L2" s="29" t="s">
        <v>3</v>
      </c>
      <c r="M2" s="165">
        <f>T59</f>
        <v>20604</v>
      </c>
      <c r="N2" s="29" t="s">
        <v>14</v>
      </c>
      <c r="O2" s="181">
        <f>K59</f>
        <v>17550</v>
      </c>
      <c r="P2" s="29" t="s">
        <v>40</v>
      </c>
      <c r="Q2" s="53"/>
      <c r="R2" s="186" t="s">
        <v>236</v>
      </c>
      <c r="S2" s="160">
        <f>Y59</f>
        <v>326.59999999999997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55</v>
      </c>
      <c r="E3" s="448"/>
      <c r="F3" s="449"/>
      <c r="G3" s="140"/>
      <c r="H3" s="392" t="s">
        <v>4</v>
      </c>
      <c r="I3" s="393"/>
      <c r="J3" s="440">
        <v>4125</v>
      </c>
      <c r="K3" s="441"/>
      <c r="L3" s="28" t="s">
        <v>113</v>
      </c>
      <c r="M3" s="166">
        <f>J3/J2</f>
        <v>6.25948406676783</v>
      </c>
      <c r="N3" s="171" t="s">
        <v>15</v>
      </c>
      <c r="O3" s="182">
        <f>(O2/(J7-J3))</f>
        <v>1.5921255556563549</v>
      </c>
      <c r="P3" s="171" t="s">
        <v>41</v>
      </c>
      <c r="Q3" s="54"/>
      <c r="R3" s="187" t="s">
        <v>237</v>
      </c>
      <c r="S3" s="161">
        <f>G59</f>
        <v>1.9000000000000001</v>
      </c>
    </row>
    <row r="4" spans="1:38" ht="18.75" x14ac:dyDescent="0.3">
      <c r="A4" s="387" t="s">
        <v>5</v>
      </c>
      <c r="B4" s="388"/>
      <c r="C4" s="389"/>
      <c r="D4" s="436">
        <v>45358</v>
      </c>
      <c r="E4" s="437"/>
      <c r="F4" s="438"/>
      <c r="G4" s="138"/>
      <c r="H4" s="433" t="s">
        <v>6</v>
      </c>
      <c r="I4" s="434"/>
      <c r="J4" s="395">
        <f>H59</f>
        <v>2</v>
      </c>
      <c r="K4" s="435"/>
      <c r="L4" s="30" t="s">
        <v>7</v>
      </c>
      <c r="M4" s="167">
        <f>(SUM(H10:H20)/J2)+(SUM(H21:H58)/(J2-J5-AB2))</f>
        <v>3.0349013657056147E-3</v>
      </c>
      <c r="N4" s="175" t="s">
        <v>111</v>
      </c>
      <c r="O4" s="183">
        <f>O59</f>
        <v>9620.48</v>
      </c>
      <c r="P4" s="172" t="s">
        <v>39</v>
      </c>
      <c r="Q4" s="54"/>
      <c r="R4" s="187" t="s">
        <v>242</v>
      </c>
      <c r="S4" s="161">
        <f>O2-S3-S2</f>
        <v>17221.5</v>
      </c>
    </row>
    <row r="5" spans="1:38" ht="18.75" x14ac:dyDescent="0.3">
      <c r="A5" s="387" t="s">
        <v>8</v>
      </c>
      <c r="B5" s="388"/>
      <c r="C5" s="389"/>
      <c r="D5" s="436">
        <v>45397</v>
      </c>
      <c r="E5" s="437"/>
      <c r="F5" s="438"/>
      <c r="G5" s="138"/>
      <c r="H5" s="433" t="s">
        <v>106</v>
      </c>
      <c r="I5" s="434"/>
      <c r="J5" s="395">
        <f>SUM(Q10:Q25)</f>
        <v>142</v>
      </c>
      <c r="K5" s="435"/>
      <c r="L5" s="30" t="s">
        <v>10</v>
      </c>
      <c r="M5" s="168">
        <f>((J7-J3)/M2)*1000</f>
        <v>534.99320520287324</v>
      </c>
      <c r="N5" s="173" t="s">
        <v>112</v>
      </c>
      <c r="O5" s="184">
        <f>O4/(J7-J3)</f>
        <v>0.87276422026671496</v>
      </c>
      <c r="P5" s="173" t="s">
        <v>42</v>
      </c>
      <c r="Q5" s="54"/>
      <c r="R5" s="187" t="s">
        <v>238</v>
      </c>
      <c r="S5" s="161">
        <f>S4/J6</f>
        <v>33.439805825242722</v>
      </c>
    </row>
    <row r="6" spans="1:38" ht="18.75" x14ac:dyDescent="0.3">
      <c r="A6" s="387" t="s">
        <v>11</v>
      </c>
      <c r="B6" s="388"/>
      <c r="C6" s="389"/>
      <c r="D6" s="447">
        <v>29.1</v>
      </c>
      <c r="E6" s="448"/>
      <c r="F6" s="449"/>
      <c r="G6" s="140"/>
      <c r="H6" s="433" t="s">
        <v>107</v>
      </c>
      <c r="I6" s="434"/>
      <c r="J6" s="395">
        <f>Q59-J5</f>
        <v>515</v>
      </c>
      <c r="K6" s="435"/>
      <c r="L6" s="28" t="s">
        <v>109</v>
      </c>
      <c r="M6" s="169">
        <f>SUM(R40:R58)/SUM(Q40:Q58)</f>
        <v>27.386407766990292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68.099999999999994</v>
      </c>
      <c r="E7" s="464"/>
      <c r="F7" s="465"/>
      <c r="G7" s="141"/>
      <c r="H7" s="459" t="s">
        <v>12</v>
      </c>
      <c r="I7" s="460"/>
      <c r="J7" s="461">
        <f>R59</f>
        <v>15148</v>
      </c>
      <c r="K7" s="462"/>
      <c r="L7" s="31" t="s">
        <v>110</v>
      </c>
      <c r="M7" s="170">
        <f>SUM(R10:R25)/SUM(Q10:Q25)</f>
        <v>7.352112676056338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29.1</v>
      </c>
      <c r="D10" s="41">
        <f>D4</f>
        <v>45358</v>
      </c>
      <c r="E10" s="192">
        <f>J2</f>
        <v>659</v>
      </c>
      <c r="F10" s="127">
        <f>D$2</f>
        <v>2406</v>
      </c>
      <c r="G10" s="127">
        <f>H10*X10</f>
        <v>0</v>
      </c>
      <c r="H10" s="55"/>
      <c r="I10" s="468"/>
      <c r="J10" s="469"/>
      <c r="K10" s="56">
        <v>1750</v>
      </c>
      <c r="L10" s="57"/>
      <c r="M10" s="58"/>
      <c r="N10" s="121">
        <v>0.68879999999999997</v>
      </c>
      <c r="O10" s="121">
        <f>SUM(K10:M10)*N10</f>
        <v>1205.3999999999999</v>
      </c>
      <c r="P10" s="119" t="s">
        <v>173</v>
      </c>
      <c r="Q10" s="60"/>
      <c r="R10" s="60"/>
      <c r="S10" s="45">
        <f>E10-H10-Q10</f>
        <v>659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30.1</v>
      </c>
      <c r="D11" s="42">
        <f>D10+1</f>
        <v>45359</v>
      </c>
      <c r="E11" s="192">
        <f>E10-H10-Q11</f>
        <v>659</v>
      </c>
      <c r="F11" s="127">
        <f t="shared" ref="F11:F58" si="1">D$2</f>
        <v>2406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/>
      <c r="Q11" s="66"/>
      <c r="R11" s="66"/>
      <c r="S11" s="45">
        <f>S10-H11-Q11</f>
        <v>659</v>
      </c>
      <c r="T11" s="74">
        <f>T10+S11</f>
        <v>659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31.1</v>
      </c>
      <c r="D12" s="42">
        <f t="shared" si="5"/>
        <v>45360</v>
      </c>
      <c r="E12" s="192">
        <f t="shared" ref="E12:E56" si="6">E11-H11-Q12</f>
        <v>659</v>
      </c>
      <c r="F12" s="127">
        <f t="shared" si="1"/>
        <v>2406</v>
      </c>
      <c r="G12" s="127">
        <f t="shared" si="2"/>
        <v>0.5</v>
      </c>
      <c r="H12" s="61">
        <v>1</v>
      </c>
      <c r="I12" s="470" t="s">
        <v>160</v>
      </c>
      <c r="J12" s="471"/>
      <c r="K12" s="62"/>
      <c r="L12" s="63"/>
      <c r="M12" s="64"/>
      <c r="N12" s="122"/>
      <c r="O12" s="121">
        <f t="shared" si="3"/>
        <v>0</v>
      </c>
      <c r="P12" s="118"/>
      <c r="Q12" s="66"/>
      <c r="R12" s="66"/>
      <c r="S12" s="45">
        <f t="shared" ref="S12:S58" si="7">S11-H12-Q12</f>
        <v>658</v>
      </c>
      <c r="T12" s="74">
        <f t="shared" ref="T12:T51" si="8">T11+S12</f>
        <v>1317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32.1</v>
      </c>
      <c r="D13" s="42">
        <f t="shared" si="5"/>
        <v>45361</v>
      </c>
      <c r="E13" s="192">
        <f t="shared" si="6"/>
        <v>658</v>
      </c>
      <c r="F13" s="127">
        <f t="shared" si="1"/>
        <v>2406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/>
      <c r="Q13" s="66"/>
      <c r="R13" s="66"/>
      <c r="S13" s="45">
        <f>S12-H13-Q13</f>
        <v>658</v>
      </c>
      <c r="T13" s="74">
        <f t="shared" si="8"/>
        <v>1975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33.1</v>
      </c>
      <c r="D14" s="42">
        <f t="shared" si="5"/>
        <v>45362</v>
      </c>
      <c r="E14" s="192">
        <f t="shared" si="6"/>
        <v>658</v>
      </c>
      <c r="F14" s="127">
        <f t="shared" si="1"/>
        <v>2406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/>
      <c r="Q14" s="66"/>
      <c r="R14" s="66"/>
      <c r="S14" s="45">
        <f t="shared" si="7"/>
        <v>658</v>
      </c>
      <c r="T14" s="74">
        <f t="shared" si="8"/>
        <v>2633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34.1</v>
      </c>
      <c r="D15" s="42">
        <f t="shared" si="5"/>
        <v>45363</v>
      </c>
      <c r="E15" s="192">
        <f>E14-H14-Q15</f>
        <v>658</v>
      </c>
      <c r="F15" s="127">
        <f t="shared" si="1"/>
        <v>2406</v>
      </c>
      <c r="G15" s="127">
        <f t="shared" si="2"/>
        <v>1.4000000000000001</v>
      </c>
      <c r="H15" s="61">
        <v>1</v>
      </c>
      <c r="I15" s="470" t="s">
        <v>148</v>
      </c>
      <c r="J15" s="471"/>
      <c r="K15" s="62"/>
      <c r="L15" s="63"/>
      <c r="M15" s="64"/>
      <c r="N15" s="122"/>
      <c r="O15" s="121">
        <f t="shared" si="3"/>
        <v>0</v>
      </c>
      <c r="P15" s="118"/>
      <c r="Q15" s="66"/>
      <c r="R15" s="66"/>
      <c r="S15" s="45">
        <f t="shared" si="7"/>
        <v>657</v>
      </c>
      <c r="T15" s="74">
        <f t="shared" si="8"/>
        <v>3290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35.1</v>
      </c>
      <c r="D16" s="42">
        <f t="shared" si="5"/>
        <v>45364</v>
      </c>
      <c r="E16" s="192">
        <f t="shared" si="6"/>
        <v>657</v>
      </c>
      <c r="F16" s="127">
        <f t="shared" si="1"/>
        <v>2406</v>
      </c>
      <c r="G16" s="127">
        <f t="shared" si="2"/>
        <v>0</v>
      </c>
      <c r="H16" s="61"/>
      <c r="I16" s="470"/>
      <c r="J16" s="471"/>
      <c r="K16" s="62"/>
      <c r="L16" s="63">
        <v>2000</v>
      </c>
      <c r="M16" s="64"/>
      <c r="N16" s="122">
        <v>0.6028</v>
      </c>
      <c r="O16" s="121">
        <f t="shared" si="3"/>
        <v>1205.5999999999999</v>
      </c>
      <c r="P16" s="118"/>
      <c r="Q16" s="66"/>
      <c r="R16" s="66"/>
      <c r="S16" s="45">
        <f t="shared" si="7"/>
        <v>657</v>
      </c>
      <c r="T16" s="75">
        <f t="shared" si="8"/>
        <v>3947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36.1</v>
      </c>
      <c r="D17" s="42">
        <f t="shared" si="5"/>
        <v>45365</v>
      </c>
      <c r="E17" s="192">
        <f t="shared" si="6"/>
        <v>657</v>
      </c>
      <c r="F17" s="127">
        <f t="shared" si="1"/>
        <v>2406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118"/>
      <c r="Q17" s="66"/>
      <c r="R17" s="66"/>
      <c r="S17" s="45">
        <f t="shared" si="7"/>
        <v>657</v>
      </c>
      <c r="T17" s="74">
        <f t="shared" si="8"/>
        <v>4604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37.1</v>
      </c>
      <c r="D18" s="42">
        <f t="shared" si="5"/>
        <v>45366</v>
      </c>
      <c r="E18" s="192">
        <f>E17-H17-Q18</f>
        <v>515</v>
      </c>
      <c r="F18" s="127">
        <f t="shared" si="1"/>
        <v>2406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118" t="s">
        <v>195</v>
      </c>
      <c r="Q18" s="66">
        <v>142</v>
      </c>
      <c r="R18" s="66">
        <v>1044</v>
      </c>
      <c r="S18" s="45">
        <f t="shared" si="7"/>
        <v>515</v>
      </c>
      <c r="T18" s="74">
        <f t="shared" si="8"/>
        <v>5119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326.59999999999997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38.1</v>
      </c>
      <c r="D19" s="42">
        <f t="shared" si="5"/>
        <v>45367</v>
      </c>
      <c r="E19" s="192">
        <f t="shared" si="6"/>
        <v>515</v>
      </c>
      <c r="F19" s="127">
        <f t="shared" si="1"/>
        <v>2406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118"/>
      <c r="Q19" s="66"/>
      <c r="R19" s="66"/>
      <c r="S19" s="45">
        <f t="shared" si="7"/>
        <v>515</v>
      </c>
      <c r="T19" s="74">
        <f t="shared" si="8"/>
        <v>5634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39.1</v>
      </c>
      <c r="D20" s="42">
        <f t="shared" si="5"/>
        <v>45368</v>
      </c>
      <c r="E20" s="192">
        <f t="shared" si="6"/>
        <v>515</v>
      </c>
      <c r="F20" s="127">
        <f t="shared" si="1"/>
        <v>2406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118"/>
      <c r="Q20" s="66"/>
      <c r="R20" s="66"/>
      <c r="S20" s="45">
        <f t="shared" si="7"/>
        <v>515</v>
      </c>
      <c r="T20" s="74">
        <f t="shared" si="8"/>
        <v>6149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40.1</v>
      </c>
      <c r="D21" s="42">
        <f t="shared" si="5"/>
        <v>45369</v>
      </c>
      <c r="E21" s="192">
        <f t="shared" si="6"/>
        <v>515</v>
      </c>
      <c r="F21" s="127">
        <f t="shared" si="1"/>
        <v>2406</v>
      </c>
      <c r="G21" s="127">
        <f t="shared" si="2"/>
        <v>0</v>
      </c>
      <c r="H21" s="61"/>
      <c r="I21" s="470"/>
      <c r="J21" s="471"/>
      <c r="K21" s="62"/>
      <c r="L21" s="63">
        <v>3000</v>
      </c>
      <c r="M21" s="64"/>
      <c r="N21" s="122">
        <v>0.6028</v>
      </c>
      <c r="O21" s="121">
        <f t="shared" si="3"/>
        <v>1808.4</v>
      </c>
      <c r="P21" s="118" t="s">
        <v>178</v>
      </c>
      <c r="Q21" s="66"/>
      <c r="R21" s="66"/>
      <c r="S21" s="45">
        <f t="shared" si="7"/>
        <v>515</v>
      </c>
      <c r="T21" s="74">
        <f t="shared" si="8"/>
        <v>6664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41.1</v>
      </c>
      <c r="D22" s="42">
        <f t="shared" si="5"/>
        <v>45370</v>
      </c>
      <c r="E22" s="192">
        <f t="shared" si="6"/>
        <v>515</v>
      </c>
      <c r="F22" s="127">
        <f t="shared" si="1"/>
        <v>2406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515</v>
      </c>
      <c r="T22" s="74">
        <f t="shared" si="8"/>
        <v>7179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42.1</v>
      </c>
      <c r="D23" s="42">
        <f t="shared" si="5"/>
        <v>45371</v>
      </c>
      <c r="E23" s="192">
        <f t="shared" si="6"/>
        <v>515</v>
      </c>
      <c r="F23" s="127">
        <f t="shared" si="1"/>
        <v>2406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515</v>
      </c>
      <c r="T23" s="75">
        <f t="shared" si="8"/>
        <v>7694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43.1</v>
      </c>
      <c r="D24" s="42">
        <f t="shared" si="5"/>
        <v>45372</v>
      </c>
      <c r="E24" s="192">
        <f t="shared" si="6"/>
        <v>515</v>
      </c>
      <c r="F24" s="127">
        <f t="shared" si="1"/>
        <v>2406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515</v>
      </c>
      <c r="T24" s="74">
        <f t="shared" si="8"/>
        <v>8209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44.1</v>
      </c>
      <c r="D25" s="42">
        <f t="shared" si="5"/>
        <v>45373</v>
      </c>
      <c r="E25" s="192">
        <f t="shared" si="6"/>
        <v>515</v>
      </c>
      <c r="F25" s="127">
        <f t="shared" si="1"/>
        <v>2406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515</v>
      </c>
      <c r="T25" s="74">
        <f t="shared" si="8"/>
        <v>8724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45.1</v>
      </c>
      <c r="D26" s="42">
        <f t="shared" si="5"/>
        <v>45374</v>
      </c>
      <c r="E26" s="192">
        <f t="shared" si="6"/>
        <v>515</v>
      </c>
      <c r="F26" s="127">
        <f t="shared" si="1"/>
        <v>2406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515</v>
      </c>
      <c r="T26" s="74">
        <f t="shared" si="8"/>
        <v>9239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46.1</v>
      </c>
      <c r="D27" s="42">
        <f t="shared" si="5"/>
        <v>45375</v>
      </c>
      <c r="E27" s="192">
        <f t="shared" si="6"/>
        <v>515</v>
      </c>
      <c r="F27" s="127">
        <f t="shared" si="1"/>
        <v>2406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515</v>
      </c>
      <c r="T27" s="74">
        <f t="shared" si="8"/>
        <v>9754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47.1</v>
      </c>
      <c r="D28" s="42">
        <f t="shared" si="11"/>
        <v>45376</v>
      </c>
      <c r="E28" s="192">
        <f t="shared" si="6"/>
        <v>515</v>
      </c>
      <c r="F28" s="127">
        <f t="shared" si="1"/>
        <v>2406</v>
      </c>
      <c r="G28" s="127">
        <f t="shared" si="2"/>
        <v>0</v>
      </c>
      <c r="H28" s="61"/>
      <c r="I28" s="470"/>
      <c r="J28" s="471"/>
      <c r="K28" s="62"/>
      <c r="L28" s="63">
        <v>1000</v>
      </c>
      <c r="M28" s="64"/>
      <c r="N28" s="122">
        <v>0.6028</v>
      </c>
      <c r="O28" s="121">
        <f t="shared" si="3"/>
        <v>602.79999999999995</v>
      </c>
      <c r="P28" s="65"/>
      <c r="Q28" s="66"/>
      <c r="R28" s="66"/>
      <c r="S28" s="45">
        <f t="shared" si="7"/>
        <v>515</v>
      </c>
      <c r="T28" s="74">
        <f t="shared" si="8"/>
        <v>10269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48.1</v>
      </c>
      <c r="D29" s="42">
        <f t="shared" si="11"/>
        <v>45377</v>
      </c>
      <c r="E29" s="192">
        <f t="shared" si="6"/>
        <v>515</v>
      </c>
      <c r="F29" s="127">
        <f t="shared" si="1"/>
        <v>2406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515</v>
      </c>
      <c r="T29" s="74">
        <f t="shared" si="8"/>
        <v>10784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49.1</v>
      </c>
      <c r="D30" s="42">
        <f t="shared" si="11"/>
        <v>45378</v>
      </c>
      <c r="E30" s="192">
        <f t="shared" si="6"/>
        <v>515</v>
      </c>
      <c r="F30" s="127">
        <f t="shared" si="1"/>
        <v>2406</v>
      </c>
      <c r="G30" s="127">
        <f t="shared" si="2"/>
        <v>0</v>
      </c>
      <c r="H30" s="61"/>
      <c r="I30" s="470"/>
      <c r="J30" s="471"/>
      <c r="K30" s="62"/>
      <c r="L30" s="63">
        <v>2000</v>
      </c>
      <c r="M30" s="64"/>
      <c r="N30" s="122">
        <v>0.6028</v>
      </c>
      <c r="O30" s="121">
        <f t="shared" si="3"/>
        <v>1205.5999999999999</v>
      </c>
      <c r="P30" s="65"/>
      <c r="Q30" s="66"/>
      <c r="R30" s="66"/>
      <c r="S30" s="45">
        <f t="shared" si="7"/>
        <v>515</v>
      </c>
      <c r="T30" s="75">
        <f t="shared" si="8"/>
        <v>11299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50.1</v>
      </c>
      <c r="D31" s="42">
        <f t="shared" si="11"/>
        <v>45379</v>
      </c>
      <c r="E31" s="192">
        <f t="shared" si="6"/>
        <v>515</v>
      </c>
      <c r="F31" s="127">
        <f t="shared" si="1"/>
        <v>2406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515</v>
      </c>
      <c r="T31" s="74">
        <f t="shared" si="8"/>
        <v>11814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51.1</v>
      </c>
      <c r="D32" s="42">
        <f t="shared" si="11"/>
        <v>45380</v>
      </c>
      <c r="E32" s="192">
        <f t="shared" si="6"/>
        <v>515</v>
      </c>
      <c r="F32" s="127">
        <f t="shared" si="1"/>
        <v>2406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515</v>
      </c>
      <c r="T32" s="74">
        <f t="shared" si="8"/>
        <v>12329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52.1</v>
      </c>
      <c r="D33" s="42">
        <f t="shared" si="11"/>
        <v>45381</v>
      </c>
      <c r="E33" s="192">
        <f t="shared" si="6"/>
        <v>515</v>
      </c>
      <c r="F33" s="127">
        <f t="shared" si="1"/>
        <v>2406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515</v>
      </c>
      <c r="T33" s="74">
        <f t="shared" si="8"/>
        <v>12844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53.1</v>
      </c>
      <c r="D34" s="42">
        <f t="shared" si="11"/>
        <v>45382</v>
      </c>
      <c r="E34" s="192">
        <f t="shared" si="6"/>
        <v>515</v>
      </c>
      <c r="F34" s="127">
        <f t="shared" si="1"/>
        <v>2406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515</v>
      </c>
      <c r="T34" s="74">
        <f t="shared" si="8"/>
        <v>13359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54.1</v>
      </c>
      <c r="D35" s="42">
        <f t="shared" si="11"/>
        <v>45383</v>
      </c>
      <c r="E35" s="192">
        <f t="shared" si="6"/>
        <v>515</v>
      </c>
      <c r="F35" s="127">
        <f t="shared" si="1"/>
        <v>2406</v>
      </c>
      <c r="G35" s="127">
        <f t="shared" si="2"/>
        <v>0</v>
      </c>
      <c r="H35" s="61"/>
      <c r="I35" s="470"/>
      <c r="J35" s="471"/>
      <c r="K35" s="62"/>
      <c r="L35" s="63"/>
      <c r="M35" s="64">
        <v>3000</v>
      </c>
      <c r="N35" s="122">
        <v>0.46060000000000001</v>
      </c>
      <c r="O35" s="121">
        <f t="shared" si="3"/>
        <v>1381.8</v>
      </c>
      <c r="P35" s="65"/>
      <c r="Q35" s="66"/>
      <c r="R35" s="66"/>
      <c r="S35" s="45">
        <f t="shared" si="7"/>
        <v>515</v>
      </c>
      <c r="T35" s="74">
        <f t="shared" si="8"/>
        <v>13874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55.1</v>
      </c>
      <c r="D36" s="42">
        <f t="shared" si="11"/>
        <v>45384</v>
      </c>
      <c r="E36" s="192">
        <f t="shared" si="6"/>
        <v>515</v>
      </c>
      <c r="F36" s="127">
        <f t="shared" si="1"/>
        <v>2406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515</v>
      </c>
      <c r="T36" s="74">
        <f t="shared" si="8"/>
        <v>14389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56.1</v>
      </c>
      <c r="D37" s="42">
        <f t="shared" si="11"/>
        <v>45385</v>
      </c>
      <c r="E37" s="192">
        <f t="shared" si="6"/>
        <v>515</v>
      </c>
      <c r="F37" s="127">
        <f t="shared" si="1"/>
        <v>2406</v>
      </c>
      <c r="G37" s="127">
        <f t="shared" si="2"/>
        <v>0</v>
      </c>
      <c r="H37" s="61"/>
      <c r="I37" s="470"/>
      <c r="J37" s="471"/>
      <c r="K37" s="62"/>
      <c r="L37" s="63"/>
      <c r="M37" s="64">
        <v>3000</v>
      </c>
      <c r="N37" s="122">
        <v>0.46060000000000001</v>
      </c>
      <c r="O37" s="121">
        <f t="shared" si="3"/>
        <v>1381.8</v>
      </c>
      <c r="P37" s="65"/>
      <c r="Q37" s="66"/>
      <c r="R37" s="66"/>
      <c r="S37" s="45">
        <f t="shared" si="7"/>
        <v>515</v>
      </c>
      <c r="T37" s="75">
        <f t="shared" si="8"/>
        <v>14904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57.1</v>
      </c>
      <c r="D38" s="42">
        <f t="shared" si="11"/>
        <v>45386</v>
      </c>
      <c r="E38" s="192">
        <f t="shared" si="6"/>
        <v>515</v>
      </c>
      <c r="F38" s="127">
        <f t="shared" si="1"/>
        <v>2406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515</v>
      </c>
      <c r="T38" s="74">
        <f t="shared" si="8"/>
        <v>15419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58.1</v>
      </c>
      <c r="D39" s="42">
        <f t="shared" si="11"/>
        <v>45387</v>
      </c>
      <c r="E39" s="192">
        <f t="shared" si="6"/>
        <v>515</v>
      </c>
      <c r="F39" s="127">
        <f t="shared" si="1"/>
        <v>2406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515</v>
      </c>
      <c r="T39" s="74">
        <f t="shared" si="8"/>
        <v>15934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59.1</v>
      </c>
      <c r="D40" s="42">
        <f t="shared" si="11"/>
        <v>45388</v>
      </c>
      <c r="E40" s="192">
        <f t="shared" si="6"/>
        <v>515</v>
      </c>
      <c r="F40" s="127">
        <f t="shared" si="1"/>
        <v>2406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515</v>
      </c>
      <c r="T40" s="74">
        <f t="shared" si="8"/>
        <v>16449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60.1</v>
      </c>
      <c r="D41" s="42">
        <f t="shared" si="11"/>
        <v>45389</v>
      </c>
      <c r="E41" s="192">
        <f t="shared" si="6"/>
        <v>515</v>
      </c>
      <c r="F41" s="127">
        <f t="shared" si="1"/>
        <v>2406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515</v>
      </c>
      <c r="T41" s="74">
        <f t="shared" si="8"/>
        <v>16964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61.1</v>
      </c>
      <c r="D42" s="42">
        <f t="shared" si="11"/>
        <v>45390</v>
      </c>
      <c r="E42" s="192">
        <f t="shared" si="6"/>
        <v>515</v>
      </c>
      <c r="F42" s="127">
        <f t="shared" si="1"/>
        <v>2406</v>
      </c>
      <c r="G42" s="127">
        <f t="shared" si="2"/>
        <v>0</v>
      </c>
      <c r="H42" s="61"/>
      <c r="I42" s="470"/>
      <c r="J42" s="471"/>
      <c r="K42" s="62"/>
      <c r="L42" s="63"/>
      <c r="M42" s="64">
        <v>2900</v>
      </c>
      <c r="N42" s="122">
        <v>0.46060000000000001</v>
      </c>
      <c r="O42" s="121">
        <f t="shared" si="3"/>
        <v>1335.74</v>
      </c>
      <c r="P42" s="65" t="s">
        <v>198</v>
      </c>
      <c r="Q42" s="66"/>
      <c r="R42" s="66"/>
      <c r="S42" s="45">
        <f t="shared" si="7"/>
        <v>515</v>
      </c>
      <c r="T42" s="74">
        <f t="shared" si="8"/>
        <v>17479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62.1</v>
      </c>
      <c r="D43" s="42">
        <f t="shared" si="11"/>
        <v>45391</v>
      </c>
      <c r="E43" s="192">
        <f t="shared" si="6"/>
        <v>515</v>
      </c>
      <c r="F43" s="127">
        <f t="shared" si="1"/>
        <v>2406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 t="s">
        <v>203</v>
      </c>
      <c r="Q43" s="66"/>
      <c r="R43" s="66"/>
      <c r="S43" s="45">
        <f t="shared" si="7"/>
        <v>515</v>
      </c>
      <c r="T43" s="74">
        <f t="shared" si="8"/>
        <v>17994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63.1</v>
      </c>
      <c r="D44" s="42">
        <f t="shared" si="13"/>
        <v>45392</v>
      </c>
      <c r="E44" s="192">
        <f t="shared" si="6"/>
        <v>515</v>
      </c>
      <c r="F44" s="127">
        <f t="shared" si="1"/>
        <v>2406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515</v>
      </c>
      <c r="T44" s="75">
        <f t="shared" si="8"/>
        <v>18509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64.099999999999994</v>
      </c>
      <c r="D45" s="42">
        <f t="shared" si="13"/>
        <v>45393</v>
      </c>
      <c r="E45" s="192">
        <f t="shared" si="6"/>
        <v>515</v>
      </c>
      <c r="F45" s="127">
        <f t="shared" si="1"/>
        <v>2406</v>
      </c>
      <c r="G45" s="127">
        <f t="shared" si="2"/>
        <v>0</v>
      </c>
      <c r="H45" s="61"/>
      <c r="I45" s="470"/>
      <c r="J45" s="471"/>
      <c r="K45" s="62"/>
      <c r="L45" s="63"/>
      <c r="M45" s="64">
        <v>2000</v>
      </c>
      <c r="N45" s="122">
        <v>0.46060000000000001</v>
      </c>
      <c r="O45" s="121">
        <f t="shared" si="3"/>
        <v>921.2</v>
      </c>
      <c r="P45" s="65"/>
      <c r="Q45" s="66"/>
      <c r="R45" s="66"/>
      <c r="S45" s="45">
        <f t="shared" si="7"/>
        <v>515</v>
      </c>
      <c r="T45" s="74">
        <f>T44+S45</f>
        <v>19024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65.099999999999994</v>
      </c>
      <c r="D46" s="42">
        <f t="shared" si="13"/>
        <v>45394</v>
      </c>
      <c r="E46" s="192">
        <f t="shared" si="6"/>
        <v>515</v>
      </c>
      <c r="F46" s="127">
        <f t="shared" si="1"/>
        <v>2406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515</v>
      </c>
      <c r="T46" s="74">
        <f>T45+S46</f>
        <v>19539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66.099999999999994</v>
      </c>
      <c r="D47" s="42">
        <f t="shared" si="13"/>
        <v>45395</v>
      </c>
      <c r="E47" s="192">
        <f t="shared" si="6"/>
        <v>515</v>
      </c>
      <c r="F47" s="127">
        <f t="shared" si="1"/>
        <v>2406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515</v>
      </c>
      <c r="T47" s="74">
        <f t="shared" si="8"/>
        <v>20054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67.099999999999994</v>
      </c>
      <c r="D48" s="42">
        <f t="shared" si="13"/>
        <v>45396</v>
      </c>
      <c r="E48" s="192">
        <f t="shared" si="6"/>
        <v>515</v>
      </c>
      <c r="F48" s="127">
        <f t="shared" si="1"/>
        <v>2406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515</v>
      </c>
      <c r="T48" s="74">
        <f t="shared" si="8"/>
        <v>20569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68.099999999999994</v>
      </c>
      <c r="D49" s="42">
        <f t="shared" si="13"/>
        <v>45397</v>
      </c>
      <c r="E49" s="192">
        <f t="shared" si="6"/>
        <v>21</v>
      </c>
      <c r="F49" s="127">
        <f t="shared" si="1"/>
        <v>2406</v>
      </c>
      <c r="G49" s="127">
        <f t="shared" si="2"/>
        <v>0</v>
      </c>
      <c r="H49" s="61"/>
      <c r="I49" s="470"/>
      <c r="J49" s="471"/>
      <c r="K49" s="62"/>
      <c r="L49" s="63"/>
      <c r="M49" s="64">
        <v>-3100</v>
      </c>
      <c r="N49" s="122">
        <v>0.46060000000000001</v>
      </c>
      <c r="O49" s="121">
        <f t="shared" si="3"/>
        <v>-1427.8600000000001</v>
      </c>
      <c r="P49" s="65" t="s">
        <v>202</v>
      </c>
      <c r="Q49" s="66">
        <v>494</v>
      </c>
      <c r="R49" s="66">
        <v>13606</v>
      </c>
      <c r="S49" s="45">
        <f t="shared" si="7"/>
        <v>21</v>
      </c>
      <c r="T49" s="74">
        <f t="shared" si="8"/>
        <v>20590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69.099999999999994</v>
      </c>
      <c r="D50" s="42">
        <f t="shared" si="13"/>
        <v>45398</v>
      </c>
      <c r="E50" s="192">
        <f t="shared" si="6"/>
        <v>14</v>
      </c>
      <c r="F50" s="127">
        <f t="shared" si="1"/>
        <v>2406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 t="s">
        <v>199</v>
      </c>
      <c r="Q50" s="66">
        <v>7</v>
      </c>
      <c r="R50" s="66">
        <v>159</v>
      </c>
      <c r="S50" s="45">
        <f t="shared" si="7"/>
        <v>14</v>
      </c>
      <c r="T50" s="74">
        <f t="shared" si="8"/>
        <v>20604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70.099999999999994</v>
      </c>
      <c r="D51" s="42">
        <f t="shared" si="13"/>
        <v>45399</v>
      </c>
      <c r="E51" s="192">
        <f t="shared" si="6"/>
        <v>0</v>
      </c>
      <c r="F51" s="127">
        <f t="shared" si="1"/>
        <v>2406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 t="s">
        <v>200</v>
      </c>
      <c r="Q51" s="66">
        <v>14</v>
      </c>
      <c r="R51" s="66">
        <v>339</v>
      </c>
      <c r="S51" s="45">
        <f t="shared" si="7"/>
        <v>0</v>
      </c>
      <c r="T51" s="75">
        <f t="shared" si="8"/>
        <v>20604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71.099999999999994</v>
      </c>
      <c r="D52" s="42">
        <f t="shared" si="13"/>
        <v>45400</v>
      </c>
      <c r="E52" s="192">
        <f t="shared" si="6"/>
        <v>0</v>
      </c>
      <c r="F52" s="127">
        <f t="shared" si="1"/>
        <v>2406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20604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72.099999999999994</v>
      </c>
      <c r="D53" s="42">
        <f t="shared" si="13"/>
        <v>45401</v>
      </c>
      <c r="E53" s="192">
        <f t="shared" si="6"/>
        <v>0</v>
      </c>
      <c r="F53" s="127">
        <f t="shared" si="1"/>
        <v>2406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20604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73.099999999999994</v>
      </c>
      <c r="D54" s="42">
        <f t="shared" si="13"/>
        <v>45402</v>
      </c>
      <c r="E54" s="192">
        <f t="shared" si="6"/>
        <v>0</v>
      </c>
      <c r="F54" s="127">
        <f t="shared" si="1"/>
        <v>2406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20604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74.099999999999994</v>
      </c>
      <c r="D55" s="42">
        <f t="shared" si="13"/>
        <v>45403</v>
      </c>
      <c r="E55" s="192">
        <f t="shared" si="6"/>
        <v>0</v>
      </c>
      <c r="F55" s="127">
        <f t="shared" si="1"/>
        <v>2406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20604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75.099999999999994</v>
      </c>
      <c r="D56" s="42">
        <f t="shared" si="13"/>
        <v>45404</v>
      </c>
      <c r="E56" s="192">
        <f t="shared" si="6"/>
        <v>0</v>
      </c>
      <c r="F56" s="127">
        <f t="shared" si="1"/>
        <v>2406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20604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76.099999999999994</v>
      </c>
      <c r="D57" s="42">
        <f t="shared" si="13"/>
        <v>45405</v>
      </c>
      <c r="E57" s="192">
        <f>E56-H56-Q57</f>
        <v>0</v>
      </c>
      <c r="F57" s="127">
        <f t="shared" si="1"/>
        <v>2406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20604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77.099999999999994</v>
      </c>
      <c r="D58" s="44">
        <f t="shared" si="13"/>
        <v>45406</v>
      </c>
      <c r="E58" s="192">
        <f>E57-H57-Q58</f>
        <v>0</v>
      </c>
      <c r="F58" s="127">
        <f t="shared" si="1"/>
        <v>2406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20604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1.9000000000000001</v>
      </c>
      <c r="H59" s="46">
        <f>SUM(H10:H58)</f>
        <v>2</v>
      </c>
      <c r="I59" s="485"/>
      <c r="J59" s="486"/>
      <c r="K59" s="480">
        <f>SUM(K10:M58)</f>
        <v>17550</v>
      </c>
      <c r="L59" s="481"/>
      <c r="M59" s="482"/>
      <c r="N59" s="120"/>
      <c r="O59" s="120">
        <f>SUM(O10:O58)</f>
        <v>9620.48</v>
      </c>
      <c r="P59" s="47"/>
      <c r="Q59" s="48">
        <f>SUM(Q10:Q58)</f>
        <v>657</v>
      </c>
      <c r="R59" s="48">
        <f>SUM(R10:R58)</f>
        <v>15148</v>
      </c>
      <c r="S59" s="49"/>
      <c r="T59" s="77">
        <f t="shared" si="14"/>
        <v>20604</v>
      </c>
      <c r="U59" s="78"/>
      <c r="V59" s="78"/>
      <c r="W59" s="151"/>
      <c r="X59" s="152"/>
      <c r="Y59" s="154">
        <f>SUM(Y10:Y30)</f>
        <v>326.59999999999997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6C00-000000000000}">
      <formula1>$AA$10:$AA$25</formula1>
    </dataValidation>
  </dataValidation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tabColor rgb="FF00B050"/>
  </sheetPr>
  <dimension ref="A1:AL101"/>
  <sheetViews>
    <sheetView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5.57031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2405</v>
      </c>
      <c r="E2" s="445"/>
      <c r="F2" s="446"/>
      <c r="G2" s="139"/>
      <c r="H2" s="413" t="s">
        <v>2</v>
      </c>
      <c r="I2" s="414"/>
      <c r="J2" s="442">
        <v>662</v>
      </c>
      <c r="K2" s="443"/>
      <c r="L2" s="29" t="s">
        <v>3</v>
      </c>
      <c r="M2" s="165">
        <f>T59</f>
        <v>20730</v>
      </c>
      <c r="N2" s="29" t="s">
        <v>14</v>
      </c>
      <c r="O2" s="181">
        <f>K59</f>
        <v>17478.5</v>
      </c>
      <c r="P2" s="29" t="s">
        <v>40</v>
      </c>
      <c r="Q2" s="53"/>
      <c r="R2" s="186" t="s">
        <v>236</v>
      </c>
      <c r="S2" s="160">
        <f>Y59</f>
        <v>391.5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140"/>
      <c r="H3" s="392" t="s">
        <v>4</v>
      </c>
      <c r="I3" s="393"/>
      <c r="J3" s="440">
        <v>4568.5</v>
      </c>
      <c r="K3" s="441"/>
      <c r="L3" s="28" t="s">
        <v>113</v>
      </c>
      <c r="M3" s="166">
        <f>J3/J2</f>
        <v>6.9010574018126887</v>
      </c>
      <c r="N3" s="171" t="s">
        <v>15</v>
      </c>
      <c r="O3" s="182">
        <f>(O2/(J7-J3))</f>
        <v>1.6685122428523698</v>
      </c>
      <c r="P3" s="171" t="s">
        <v>41</v>
      </c>
      <c r="Q3" s="54"/>
      <c r="R3" s="187" t="s">
        <v>237</v>
      </c>
      <c r="S3" s="161">
        <f>G59</f>
        <v>19.099999999999994</v>
      </c>
    </row>
    <row r="4" spans="1:38" ht="18.75" x14ac:dyDescent="0.3">
      <c r="A4" s="387" t="s">
        <v>5</v>
      </c>
      <c r="B4" s="388"/>
      <c r="C4" s="389"/>
      <c r="D4" s="436">
        <v>45351</v>
      </c>
      <c r="E4" s="437"/>
      <c r="F4" s="438"/>
      <c r="G4" s="138"/>
      <c r="H4" s="433" t="s">
        <v>6</v>
      </c>
      <c r="I4" s="434"/>
      <c r="J4" s="395">
        <f>H59</f>
        <v>4</v>
      </c>
      <c r="K4" s="435"/>
      <c r="L4" s="30" t="s">
        <v>7</v>
      </c>
      <c r="M4" s="167">
        <f>(SUM(H10:H20)/J2)+(SUM(H21:H58)/(J2-J5-AB2))</f>
        <v>6.9046431818848442E-3</v>
      </c>
      <c r="N4" s="175" t="s">
        <v>111</v>
      </c>
      <c r="O4" s="183">
        <f>O59</f>
        <v>9763.0971000000009</v>
      </c>
      <c r="P4" s="172" t="s">
        <v>39</v>
      </c>
      <c r="Q4" s="54"/>
      <c r="R4" s="187" t="s">
        <v>242</v>
      </c>
      <c r="S4" s="161">
        <f>O2-S3-S2</f>
        <v>17067.900000000001</v>
      </c>
    </row>
    <row r="5" spans="1:38" ht="18.75" x14ac:dyDescent="0.3">
      <c r="A5" s="387" t="s">
        <v>8</v>
      </c>
      <c r="B5" s="388"/>
      <c r="C5" s="389"/>
      <c r="D5" s="436">
        <v>45390</v>
      </c>
      <c r="E5" s="437"/>
      <c r="F5" s="438"/>
      <c r="G5" s="138"/>
      <c r="H5" s="433" t="s">
        <v>106</v>
      </c>
      <c r="I5" s="434"/>
      <c r="J5" s="395">
        <f>SUM(Q10:Q25)</f>
        <v>145</v>
      </c>
      <c r="K5" s="435"/>
      <c r="L5" s="30" t="s">
        <v>10</v>
      </c>
      <c r="M5" s="168">
        <f>((J7-J3)/M2)*1000</f>
        <v>505.33043897732756</v>
      </c>
      <c r="N5" s="173" t="s">
        <v>112</v>
      </c>
      <c r="O5" s="184">
        <f>O4/(J7-J3)</f>
        <v>0.93199342274831753</v>
      </c>
      <c r="P5" s="173" t="s">
        <v>42</v>
      </c>
      <c r="Q5" s="54"/>
      <c r="R5" s="187" t="s">
        <v>238</v>
      </c>
      <c r="S5" s="161">
        <f>S4/J6</f>
        <v>33.270760233918132</v>
      </c>
    </row>
    <row r="6" spans="1:38" ht="18.75" x14ac:dyDescent="0.3">
      <c r="A6" s="387" t="s">
        <v>11</v>
      </c>
      <c r="B6" s="388"/>
      <c r="C6" s="389"/>
      <c r="D6" s="447">
        <v>28.7</v>
      </c>
      <c r="E6" s="448"/>
      <c r="F6" s="449"/>
      <c r="G6" s="140"/>
      <c r="H6" s="433" t="s">
        <v>107</v>
      </c>
      <c r="I6" s="434"/>
      <c r="J6" s="395">
        <f>Q59-J5</f>
        <v>513</v>
      </c>
      <c r="K6" s="435"/>
      <c r="L6" s="28" t="s">
        <v>109</v>
      </c>
      <c r="M6" s="169">
        <f>SUM(R40:R58)/SUM(Q40:Q58)</f>
        <v>27.088693957115009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67.7</v>
      </c>
      <c r="E7" s="464"/>
      <c r="F7" s="465"/>
      <c r="G7" s="141"/>
      <c r="H7" s="459" t="s">
        <v>12</v>
      </c>
      <c r="I7" s="460"/>
      <c r="J7" s="461">
        <f>R59</f>
        <v>15044</v>
      </c>
      <c r="K7" s="462"/>
      <c r="L7" s="31" t="s">
        <v>110</v>
      </c>
      <c r="M7" s="170">
        <f>SUM(R10:R25)/SUM(Q10:Q25)</f>
        <v>7.9137931034482758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28.7</v>
      </c>
      <c r="D10" s="41">
        <f>D4</f>
        <v>45351</v>
      </c>
      <c r="E10" s="192">
        <f>J2</f>
        <v>662</v>
      </c>
      <c r="F10" s="127">
        <f>D$2</f>
        <v>2405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0.69550000000000001</v>
      </c>
      <c r="O10" s="121">
        <f>SUM(K10:M10)*N10</f>
        <v>1391</v>
      </c>
      <c r="P10" s="119" t="s">
        <v>85</v>
      </c>
      <c r="Q10" s="60"/>
      <c r="R10" s="60"/>
      <c r="S10" s="45">
        <f>E10-H10-Q10</f>
        <v>662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29.7</v>
      </c>
      <c r="D11" s="42">
        <f>D10+1</f>
        <v>45352</v>
      </c>
      <c r="E11" s="192">
        <f>E10-H10-Q11</f>
        <v>662</v>
      </c>
      <c r="F11" s="127">
        <f t="shared" ref="F11:F58" si="1">D$2</f>
        <v>2405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662</v>
      </c>
      <c r="T11" s="74">
        <f>T10+S11</f>
        <v>662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30.7</v>
      </c>
      <c r="D12" s="42">
        <f t="shared" si="5"/>
        <v>45353</v>
      </c>
      <c r="E12" s="192">
        <f t="shared" ref="E12:E56" si="6">E11-H11-Q12</f>
        <v>662</v>
      </c>
      <c r="F12" s="127">
        <f t="shared" si="1"/>
        <v>2405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662</v>
      </c>
      <c r="T12" s="74">
        <f t="shared" ref="T12:T51" si="8">T11+S12</f>
        <v>1324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31.7</v>
      </c>
      <c r="D13" s="42">
        <f t="shared" si="5"/>
        <v>45354</v>
      </c>
      <c r="E13" s="192">
        <f t="shared" si="6"/>
        <v>662</v>
      </c>
      <c r="F13" s="127">
        <f t="shared" si="1"/>
        <v>2405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662</v>
      </c>
      <c r="T13" s="74">
        <f t="shared" si="8"/>
        <v>1986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32.700000000000003</v>
      </c>
      <c r="D14" s="42">
        <f t="shared" si="5"/>
        <v>45355</v>
      </c>
      <c r="E14" s="192">
        <f t="shared" si="6"/>
        <v>662</v>
      </c>
      <c r="F14" s="127">
        <f t="shared" si="1"/>
        <v>2405</v>
      </c>
      <c r="G14" s="127">
        <f t="shared" si="2"/>
        <v>1.1000000000000001</v>
      </c>
      <c r="H14" s="61">
        <v>1</v>
      </c>
      <c r="I14" s="470" t="s">
        <v>147</v>
      </c>
      <c r="J14" s="471"/>
      <c r="K14" s="62"/>
      <c r="L14" s="63">
        <v>1000</v>
      </c>
      <c r="M14" s="64"/>
      <c r="N14" s="122">
        <v>0.6028</v>
      </c>
      <c r="O14" s="121">
        <f t="shared" si="3"/>
        <v>602.79999999999995</v>
      </c>
      <c r="P14" s="65"/>
      <c r="Q14" s="66"/>
      <c r="R14" s="66"/>
      <c r="S14" s="45">
        <f t="shared" si="7"/>
        <v>661</v>
      </c>
      <c r="T14" s="74">
        <f t="shared" si="8"/>
        <v>2647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33.700000000000003</v>
      </c>
      <c r="D15" s="42">
        <f t="shared" si="5"/>
        <v>45356</v>
      </c>
      <c r="E15" s="192">
        <f>E14-H14-Q15</f>
        <v>661</v>
      </c>
      <c r="F15" s="127">
        <f t="shared" si="1"/>
        <v>2405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661</v>
      </c>
      <c r="T15" s="74">
        <f t="shared" si="8"/>
        <v>3308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34.700000000000003</v>
      </c>
      <c r="D16" s="42">
        <f t="shared" si="5"/>
        <v>45357</v>
      </c>
      <c r="E16" s="192">
        <f t="shared" si="6"/>
        <v>661</v>
      </c>
      <c r="F16" s="127">
        <f t="shared" si="1"/>
        <v>2405</v>
      </c>
      <c r="G16" s="127">
        <f t="shared" si="2"/>
        <v>0</v>
      </c>
      <c r="H16" s="61"/>
      <c r="I16" s="470"/>
      <c r="J16" s="471"/>
      <c r="K16" s="62"/>
      <c r="L16" s="63">
        <v>1000</v>
      </c>
      <c r="M16" s="64"/>
      <c r="N16" s="122">
        <v>0.6028</v>
      </c>
      <c r="O16" s="121">
        <f t="shared" si="3"/>
        <v>602.79999999999995</v>
      </c>
      <c r="P16" s="65"/>
      <c r="Q16" s="66"/>
      <c r="R16" s="66"/>
      <c r="S16" s="45">
        <f t="shared" si="7"/>
        <v>661</v>
      </c>
      <c r="T16" s="75">
        <f t="shared" si="8"/>
        <v>3969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35.700000000000003</v>
      </c>
      <c r="D17" s="42">
        <f t="shared" si="5"/>
        <v>45358</v>
      </c>
      <c r="E17" s="192">
        <f t="shared" si="6"/>
        <v>661</v>
      </c>
      <c r="F17" s="127">
        <f t="shared" si="1"/>
        <v>2405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661</v>
      </c>
      <c r="T17" s="74">
        <f t="shared" si="8"/>
        <v>4630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36.700000000000003</v>
      </c>
      <c r="D18" s="42">
        <f t="shared" si="5"/>
        <v>45359</v>
      </c>
      <c r="E18" s="192">
        <f>E17-H17-Q18</f>
        <v>661</v>
      </c>
      <c r="F18" s="127">
        <f t="shared" si="1"/>
        <v>2405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661</v>
      </c>
      <c r="T18" s="74">
        <f t="shared" si="8"/>
        <v>5291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37.700000000000003</v>
      </c>
      <c r="D19" s="42">
        <f t="shared" si="5"/>
        <v>45360</v>
      </c>
      <c r="E19" s="192">
        <f t="shared" si="6"/>
        <v>516</v>
      </c>
      <c r="F19" s="127">
        <f t="shared" si="1"/>
        <v>2405</v>
      </c>
      <c r="G19" s="127">
        <f t="shared" si="2"/>
        <v>2.5999999999999996</v>
      </c>
      <c r="H19" s="61">
        <v>1</v>
      </c>
      <c r="I19" s="470" t="s">
        <v>148</v>
      </c>
      <c r="J19" s="471"/>
      <c r="K19" s="62"/>
      <c r="L19" s="63"/>
      <c r="M19" s="64"/>
      <c r="N19" s="122"/>
      <c r="O19" s="121">
        <f t="shared" si="3"/>
        <v>0</v>
      </c>
      <c r="P19" s="118" t="s">
        <v>194</v>
      </c>
      <c r="Q19" s="66">
        <v>145</v>
      </c>
      <c r="R19" s="66">
        <v>1147.5</v>
      </c>
      <c r="S19" s="45">
        <f t="shared" si="7"/>
        <v>515</v>
      </c>
      <c r="T19" s="74">
        <f t="shared" si="8"/>
        <v>5806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391.5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38.700000000000003</v>
      </c>
      <c r="D20" s="42">
        <f t="shared" si="5"/>
        <v>45361</v>
      </c>
      <c r="E20" s="192">
        <f t="shared" si="6"/>
        <v>515</v>
      </c>
      <c r="F20" s="127">
        <f t="shared" si="1"/>
        <v>2405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/>
      <c r="R20" s="66"/>
      <c r="S20" s="45">
        <f t="shared" si="7"/>
        <v>515</v>
      </c>
      <c r="T20" s="74">
        <f t="shared" si="8"/>
        <v>6321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39.700000000000003</v>
      </c>
      <c r="D21" s="42">
        <f t="shared" si="5"/>
        <v>45362</v>
      </c>
      <c r="E21" s="192">
        <f t="shared" si="6"/>
        <v>515</v>
      </c>
      <c r="F21" s="127">
        <f t="shared" si="1"/>
        <v>2405</v>
      </c>
      <c r="G21" s="127">
        <f t="shared" si="2"/>
        <v>0</v>
      </c>
      <c r="H21" s="61"/>
      <c r="I21" s="470"/>
      <c r="J21" s="471"/>
      <c r="K21" s="62"/>
      <c r="L21" s="63">
        <v>3000</v>
      </c>
      <c r="M21" s="64"/>
      <c r="N21" s="122">
        <v>0.6028</v>
      </c>
      <c r="O21" s="121">
        <f t="shared" si="3"/>
        <v>1808.4</v>
      </c>
      <c r="P21" s="65"/>
      <c r="Q21" s="66"/>
      <c r="R21" s="66"/>
      <c r="S21" s="45">
        <f t="shared" si="7"/>
        <v>515</v>
      </c>
      <c r="T21" s="74">
        <f t="shared" si="8"/>
        <v>6836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40.700000000000003</v>
      </c>
      <c r="D22" s="42">
        <f t="shared" si="5"/>
        <v>45363</v>
      </c>
      <c r="E22" s="192">
        <f t="shared" si="6"/>
        <v>515</v>
      </c>
      <c r="F22" s="127">
        <f t="shared" si="1"/>
        <v>2405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515</v>
      </c>
      <c r="T22" s="74">
        <f t="shared" si="8"/>
        <v>7351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41.7</v>
      </c>
      <c r="D23" s="42">
        <f t="shared" si="5"/>
        <v>45364</v>
      </c>
      <c r="E23" s="192">
        <f t="shared" si="6"/>
        <v>515</v>
      </c>
      <c r="F23" s="127">
        <f t="shared" si="1"/>
        <v>2405</v>
      </c>
      <c r="G23" s="127">
        <f t="shared" si="2"/>
        <v>4.0399999999999991</v>
      </c>
      <c r="H23" s="61">
        <v>1</v>
      </c>
      <c r="I23" s="470" t="s">
        <v>155</v>
      </c>
      <c r="J23" s="471"/>
      <c r="K23" s="62"/>
      <c r="L23" s="63">
        <v>1000</v>
      </c>
      <c r="M23" s="64"/>
      <c r="N23" s="122">
        <v>0.6028</v>
      </c>
      <c r="O23" s="121">
        <f t="shared" si="3"/>
        <v>602.79999999999995</v>
      </c>
      <c r="P23" s="65"/>
      <c r="Q23" s="66"/>
      <c r="R23" s="66"/>
      <c r="S23" s="45">
        <f t="shared" si="7"/>
        <v>514</v>
      </c>
      <c r="T23" s="75">
        <f t="shared" si="8"/>
        <v>7865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42.7</v>
      </c>
      <c r="D24" s="42">
        <f t="shared" si="5"/>
        <v>45365</v>
      </c>
      <c r="E24" s="192">
        <f t="shared" si="6"/>
        <v>514</v>
      </c>
      <c r="F24" s="127">
        <f t="shared" si="1"/>
        <v>2405</v>
      </c>
      <c r="G24" s="127">
        <f t="shared" si="2"/>
        <v>0</v>
      </c>
      <c r="H24" s="61"/>
      <c r="I24" s="470"/>
      <c r="J24" s="471"/>
      <c r="K24" s="62"/>
      <c r="L24" s="63">
        <v>3000</v>
      </c>
      <c r="M24" s="64"/>
      <c r="N24" s="122">
        <v>0.6028</v>
      </c>
      <c r="O24" s="121">
        <f t="shared" si="3"/>
        <v>1808.4</v>
      </c>
      <c r="P24" s="65"/>
      <c r="Q24" s="66"/>
      <c r="R24" s="66"/>
      <c r="S24" s="45">
        <f t="shared" si="7"/>
        <v>514</v>
      </c>
      <c r="T24" s="74">
        <f t="shared" si="8"/>
        <v>8379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43.7</v>
      </c>
      <c r="D25" s="42">
        <f t="shared" si="5"/>
        <v>45366</v>
      </c>
      <c r="E25" s="192">
        <f t="shared" si="6"/>
        <v>514</v>
      </c>
      <c r="F25" s="127">
        <f t="shared" si="1"/>
        <v>2405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514</v>
      </c>
      <c r="T25" s="74">
        <f t="shared" si="8"/>
        <v>8893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44.7</v>
      </c>
      <c r="D26" s="42">
        <f t="shared" si="5"/>
        <v>45367</v>
      </c>
      <c r="E26" s="192">
        <f t="shared" si="6"/>
        <v>514</v>
      </c>
      <c r="F26" s="127">
        <f t="shared" si="1"/>
        <v>2405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514</v>
      </c>
      <c r="T26" s="74">
        <f t="shared" si="8"/>
        <v>9407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45.7</v>
      </c>
      <c r="D27" s="42">
        <f t="shared" si="5"/>
        <v>45368</v>
      </c>
      <c r="E27" s="192">
        <f t="shared" si="6"/>
        <v>514</v>
      </c>
      <c r="F27" s="127">
        <f t="shared" si="1"/>
        <v>2405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514</v>
      </c>
      <c r="T27" s="74">
        <f t="shared" si="8"/>
        <v>9921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46.7</v>
      </c>
      <c r="D28" s="42">
        <f t="shared" si="11"/>
        <v>45369</v>
      </c>
      <c r="E28" s="192">
        <f t="shared" si="6"/>
        <v>514</v>
      </c>
      <c r="F28" s="127">
        <f t="shared" si="1"/>
        <v>2405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514</v>
      </c>
      <c r="T28" s="74">
        <f t="shared" si="8"/>
        <v>10435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47.7</v>
      </c>
      <c r="D29" s="42">
        <f t="shared" si="11"/>
        <v>45370</v>
      </c>
      <c r="E29" s="192">
        <f t="shared" si="6"/>
        <v>514</v>
      </c>
      <c r="F29" s="127">
        <f t="shared" si="1"/>
        <v>2405</v>
      </c>
      <c r="G29" s="127">
        <f t="shared" si="2"/>
        <v>0</v>
      </c>
      <c r="H29" s="61"/>
      <c r="I29" s="470"/>
      <c r="J29" s="471"/>
      <c r="K29" s="62"/>
      <c r="L29" s="63"/>
      <c r="M29" s="64">
        <v>3000</v>
      </c>
      <c r="N29" s="122">
        <v>0.45529999999999998</v>
      </c>
      <c r="O29" s="121">
        <f t="shared" si="3"/>
        <v>1365.8999999999999</v>
      </c>
      <c r="P29" s="65"/>
      <c r="Q29" s="66"/>
      <c r="R29" s="66"/>
      <c r="S29" s="45">
        <f t="shared" si="7"/>
        <v>514</v>
      </c>
      <c r="T29" s="74">
        <f t="shared" si="8"/>
        <v>10949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48.7</v>
      </c>
      <c r="D30" s="42">
        <f t="shared" si="11"/>
        <v>45371</v>
      </c>
      <c r="E30" s="192">
        <f t="shared" si="6"/>
        <v>514</v>
      </c>
      <c r="F30" s="127">
        <f t="shared" si="1"/>
        <v>2405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514</v>
      </c>
      <c r="T30" s="75">
        <f t="shared" si="8"/>
        <v>11463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49.7</v>
      </c>
      <c r="D31" s="42">
        <f t="shared" si="11"/>
        <v>45372</v>
      </c>
      <c r="E31" s="192">
        <f t="shared" si="6"/>
        <v>514</v>
      </c>
      <c r="F31" s="127">
        <f t="shared" si="1"/>
        <v>2405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514</v>
      </c>
      <c r="T31" s="74">
        <f t="shared" si="8"/>
        <v>11977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50.7</v>
      </c>
      <c r="D32" s="42">
        <f t="shared" si="11"/>
        <v>45373</v>
      </c>
      <c r="E32" s="192">
        <f t="shared" si="6"/>
        <v>514</v>
      </c>
      <c r="F32" s="127">
        <f t="shared" si="1"/>
        <v>2405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514</v>
      </c>
      <c r="T32" s="74">
        <f t="shared" si="8"/>
        <v>12491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51.7</v>
      </c>
      <c r="D33" s="42">
        <f t="shared" si="11"/>
        <v>45374</v>
      </c>
      <c r="E33" s="192">
        <f t="shared" si="6"/>
        <v>514</v>
      </c>
      <c r="F33" s="127">
        <f t="shared" si="1"/>
        <v>2405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514</v>
      </c>
      <c r="T33" s="74">
        <f t="shared" si="8"/>
        <v>13005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52.7</v>
      </c>
      <c r="D34" s="42">
        <f t="shared" si="11"/>
        <v>45375</v>
      </c>
      <c r="E34" s="192">
        <f t="shared" si="6"/>
        <v>514</v>
      </c>
      <c r="F34" s="127">
        <f t="shared" si="1"/>
        <v>2405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514</v>
      </c>
      <c r="T34" s="74">
        <f t="shared" si="8"/>
        <v>13519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53.7</v>
      </c>
      <c r="D35" s="42">
        <f t="shared" si="11"/>
        <v>45376</v>
      </c>
      <c r="E35" s="192">
        <f t="shared" si="6"/>
        <v>514</v>
      </c>
      <c r="F35" s="127">
        <f t="shared" si="1"/>
        <v>2405</v>
      </c>
      <c r="G35" s="127">
        <f t="shared" si="2"/>
        <v>0</v>
      </c>
      <c r="H35" s="61"/>
      <c r="I35" s="470"/>
      <c r="J35" s="471"/>
      <c r="K35" s="62"/>
      <c r="L35" s="63"/>
      <c r="M35" s="64">
        <v>2000</v>
      </c>
      <c r="N35" s="122">
        <v>0.45529999999999998</v>
      </c>
      <c r="O35" s="121">
        <f t="shared" si="3"/>
        <v>910.59999999999991</v>
      </c>
      <c r="P35" s="65"/>
      <c r="Q35" s="66"/>
      <c r="R35" s="66"/>
      <c r="S35" s="45">
        <f t="shared" si="7"/>
        <v>514</v>
      </c>
      <c r="T35" s="74">
        <f t="shared" si="8"/>
        <v>14033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54.7</v>
      </c>
      <c r="D36" s="42">
        <f t="shared" si="11"/>
        <v>45377</v>
      </c>
      <c r="E36" s="192">
        <f t="shared" si="6"/>
        <v>514</v>
      </c>
      <c r="F36" s="127">
        <f t="shared" si="1"/>
        <v>2405</v>
      </c>
      <c r="G36" s="127">
        <f t="shared" si="2"/>
        <v>11.359999999999998</v>
      </c>
      <c r="H36" s="61">
        <v>1</v>
      </c>
      <c r="I36" s="470" t="s">
        <v>147</v>
      </c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513</v>
      </c>
      <c r="T36" s="74">
        <f t="shared" si="8"/>
        <v>14546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55.7</v>
      </c>
      <c r="D37" s="42">
        <f t="shared" si="11"/>
        <v>45378</v>
      </c>
      <c r="E37" s="192">
        <f t="shared" si="6"/>
        <v>513</v>
      </c>
      <c r="F37" s="127">
        <f t="shared" si="1"/>
        <v>2405</v>
      </c>
      <c r="G37" s="127">
        <f t="shared" si="2"/>
        <v>0</v>
      </c>
      <c r="H37" s="61"/>
      <c r="I37" s="470"/>
      <c r="J37" s="471"/>
      <c r="K37" s="62"/>
      <c r="L37" s="63"/>
      <c r="M37" s="64">
        <v>2000</v>
      </c>
      <c r="N37" s="122">
        <v>0.45529999999999998</v>
      </c>
      <c r="O37" s="121">
        <f t="shared" si="3"/>
        <v>910.59999999999991</v>
      </c>
      <c r="P37" s="65"/>
      <c r="Q37" s="66"/>
      <c r="R37" s="66"/>
      <c r="S37" s="45">
        <f t="shared" si="7"/>
        <v>513</v>
      </c>
      <c r="T37" s="75">
        <f t="shared" si="8"/>
        <v>15059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56.7</v>
      </c>
      <c r="D38" s="42">
        <f t="shared" si="11"/>
        <v>45379</v>
      </c>
      <c r="E38" s="192">
        <f t="shared" si="6"/>
        <v>513</v>
      </c>
      <c r="F38" s="127">
        <f t="shared" si="1"/>
        <v>2405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513</v>
      </c>
      <c r="T38" s="74">
        <f t="shared" si="8"/>
        <v>15572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57.7</v>
      </c>
      <c r="D39" s="42">
        <f t="shared" si="11"/>
        <v>45380</v>
      </c>
      <c r="E39" s="192">
        <f t="shared" si="6"/>
        <v>513</v>
      </c>
      <c r="F39" s="127">
        <f t="shared" si="1"/>
        <v>2405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513</v>
      </c>
      <c r="T39" s="74">
        <f t="shared" si="8"/>
        <v>16085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58.7</v>
      </c>
      <c r="D40" s="42">
        <f t="shared" si="11"/>
        <v>45381</v>
      </c>
      <c r="E40" s="192">
        <f t="shared" si="6"/>
        <v>513</v>
      </c>
      <c r="F40" s="127">
        <f t="shared" si="1"/>
        <v>2405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513</v>
      </c>
      <c r="T40" s="74">
        <f t="shared" si="8"/>
        <v>16598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59.7</v>
      </c>
      <c r="D41" s="42">
        <f t="shared" si="11"/>
        <v>45382</v>
      </c>
      <c r="E41" s="192">
        <f t="shared" si="6"/>
        <v>513</v>
      </c>
      <c r="F41" s="127">
        <f t="shared" si="1"/>
        <v>2405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118" t="s">
        <v>193</v>
      </c>
      <c r="Q41" s="66"/>
      <c r="R41" s="66"/>
      <c r="S41" s="45">
        <f t="shared" si="7"/>
        <v>513</v>
      </c>
      <c r="T41" s="74">
        <f t="shared" si="8"/>
        <v>17111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60.7</v>
      </c>
      <c r="D42" s="42">
        <f t="shared" si="11"/>
        <v>45383</v>
      </c>
      <c r="E42" s="192">
        <f t="shared" si="6"/>
        <v>513</v>
      </c>
      <c r="F42" s="127">
        <f t="shared" si="1"/>
        <v>2405</v>
      </c>
      <c r="G42" s="127">
        <f t="shared" si="2"/>
        <v>0</v>
      </c>
      <c r="H42" s="61"/>
      <c r="I42" s="470"/>
      <c r="J42" s="471"/>
      <c r="K42" s="62"/>
      <c r="L42" s="63"/>
      <c r="M42" s="64">
        <v>128.5</v>
      </c>
      <c r="N42" s="122">
        <v>0.46060000000000001</v>
      </c>
      <c r="O42" s="121">
        <f t="shared" si="3"/>
        <v>59.187100000000001</v>
      </c>
      <c r="P42" s="118" t="s">
        <v>189</v>
      </c>
      <c r="Q42" s="66"/>
      <c r="R42" s="66"/>
      <c r="S42" s="45">
        <f t="shared" si="7"/>
        <v>513</v>
      </c>
      <c r="T42" s="74">
        <f t="shared" si="8"/>
        <v>17624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61.7</v>
      </c>
      <c r="D43" s="42">
        <f t="shared" si="11"/>
        <v>45384</v>
      </c>
      <c r="E43" s="192">
        <f t="shared" si="6"/>
        <v>513</v>
      </c>
      <c r="F43" s="127">
        <f t="shared" si="1"/>
        <v>2405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513</v>
      </c>
      <c r="T43" s="74">
        <f t="shared" si="8"/>
        <v>18137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62.7</v>
      </c>
      <c r="D44" s="42">
        <f t="shared" si="13"/>
        <v>45385</v>
      </c>
      <c r="E44" s="192">
        <f t="shared" si="6"/>
        <v>513</v>
      </c>
      <c r="F44" s="127">
        <f t="shared" si="1"/>
        <v>2405</v>
      </c>
      <c r="G44" s="127">
        <f t="shared" si="2"/>
        <v>0</v>
      </c>
      <c r="H44" s="61"/>
      <c r="I44" s="470"/>
      <c r="J44" s="471"/>
      <c r="K44" s="62"/>
      <c r="L44" s="63"/>
      <c r="M44" s="64">
        <v>2000</v>
      </c>
      <c r="N44" s="122">
        <v>0.46060000000000001</v>
      </c>
      <c r="O44" s="121">
        <f t="shared" si="3"/>
        <v>921.2</v>
      </c>
      <c r="P44" s="65"/>
      <c r="Q44" s="66"/>
      <c r="R44" s="66"/>
      <c r="S44" s="45">
        <f t="shared" si="7"/>
        <v>513</v>
      </c>
      <c r="T44" s="75">
        <f t="shared" si="8"/>
        <v>18650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63.7</v>
      </c>
      <c r="D45" s="42">
        <f t="shared" si="13"/>
        <v>45386</v>
      </c>
      <c r="E45" s="192">
        <f t="shared" si="6"/>
        <v>513</v>
      </c>
      <c r="F45" s="127">
        <f t="shared" si="1"/>
        <v>2405</v>
      </c>
      <c r="G45" s="127">
        <f t="shared" si="2"/>
        <v>0</v>
      </c>
      <c r="H45" s="61"/>
      <c r="I45" s="470"/>
      <c r="J45" s="471"/>
      <c r="K45" s="62"/>
      <c r="L45" s="63"/>
      <c r="M45" s="64">
        <v>1000</v>
      </c>
      <c r="N45" s="122">
        <v>0.46060000000000001</v>
      </c>
      <c r="O45" s="121">
        <f t="shared" si="3"/>
        <v>460.6</v>
      </c>
      <c r="P45" s="65"/>
      <c r="Q45" s="66"/>
      <c r="R45" s="66"/>
      <c r="S45" s="45">
        <f t="shared" si="7"/>
        <v>513</v>
      </c>
      <c r="T45" s="74">
        <f>T44+S45</f>
        <v>19163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64.7</v>
      </c>
      <c r="D46" s="42">
        <f t="shared" si="13"/>
        <v>45387</v>
      </c>
      <c r="E46" s="192">
        <f t="shared" si="6"/>
        <v>513</v>
      </c>
      <c r="F46" s="127">
        <f t="shared" si="1"/>
        <v>2405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513</v>
      </c>
      <c r="T46" s="74">
        <f>T45+S46</f>
        <v>19676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65.7</v>
      </c>
      <c r="D47" s="42">
        <f t="shared" si="13"/>
        <v>45388</v>
      </c>
      <c r="E47" s="192">
        <f t="shared" si="6"/>
        <v>513</v>
      </c>
      <c r="F47" s="127">
        <f t="shared" si="1"/>
        <v>2405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513</v>
      </c>
      <c r="T47" s="74">
        <f t="shared" si="8"/>
        <v>20189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66.7</v>
      </c>
      <c r="D48" s="42">
        <f t="shared" si="13"/>
        <v>45389</v>
      </c>
      <c r="E48" s="192">
        <f t="shared" si="6"/>
        <v>513</v>
      </c>
      <c r="F48" s="127">
        <f t="shared" si="1"/>
        <v>2405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513</v>
      </c>
      <c r="T48" s="74">
        <f t="shared" si="8"/>
        <v>20702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67.7</v>
      </c>
      <c r="D49" s="42">
        <f t="shared" si="13"/>
        <v>45390</v>
      </c>
      <c r="E49" s="192">
        <f t="shared" si="6"/>
        <v>21</v>
      </c>
      <c r="F49" s="127">
        <f t="shared" si="1"/>
        <v>2405</v>
      </c>
      <c r="G49" s="127">
        <f t="shared" si="2"/>
        <v>0</v>
      </c>
      <c r="H49" s="61"/>
      <c r="I49" s="470"/>
      <c r="J49" s="471"/>
      <c r="K49" s="62"/>
      <c r="L49" s="63"/>
      <c r="M49" s="64">
        <v>-3650</v>
      </c>
      <c r="N49" s="122">
        <v>0.46060000000000001</v>
      </c>
      <c r="O49" s="121">
        <f t="shared" si="3"/>
        <v>-1681.19</v>
      </c>
      <c r="P49" s="65" t="s">
        <v>197</v>
      </c>
      <c r="Q49" s="66">
        <v>492</v>
      </c>
      <c r="R49" s="66">
        <v>13342.5</v>
      </c>
      <c r="S49" s="45">
        <f t="shared" si="7"/>
        <v>21</v>
      </c>
      <c r="T49" s="74">
        <f t="shared" si="8"/>
        <v>20723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68.7</v>
      </c>
      <c r="D50" s="42">
        <f t="shared" si="13"/>
        <v>45391</v>
      </c>
      <c r="E50" s="192">
        <f t="shared" si="6"/>
        <v>7</v>
      </c>
      <c r="F50" s="127">
        <f t="shared" si="1"/>
        <v>2405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 t="s">
        <v>119</v>
      </c>
      <c r="Q50" s="66">
        <v>14</v>
      </c>
      <c r="R50" s="66">
        <v>400</v>
      </c>
      <c r="S50" s="45">
        <f t="shared" si="7"/>
        <v>7</v>
      </c>
      <c r="T50" s="74">
        <f t="shared" si="8"/>
        <v>20730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69.7</v>
      </c>
      <c r="D51" s="42">
        <f t="shared" si="13"/>
        <v>45392</v>
      </c>
      <c r="E51" s="192">
        <f t="shared" si="6"/>
        <v>0</v>
      </c>
      <c r="F51" s="127">
        <f t="shared" si="1"/>
        <v>2405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 t="s">
        <v>196</v>
      </c>
      <c r="Q51" s="66">
        <v>7</v>
      </c>
      <c r="R51" s="66">
        <v>154</v>
      </c>
      <c r="S51" s="45">
        <f t="shared" si="7"/>
        <v>0</v>
      </c>
      <c r="T51" s="75">
        <f t="shared" si="8"/>
        <v>20730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70.7</v>
      </c>
      <c r="D52" s="42">
        <f t="shared" si="13"/>
        <v>45393</v>
      </c>
      <c r="E52" s="192">
        <f t="shared" si="6"/>
        <v>0</v>
      </c>
      <c r="F52" s="127">
        <f t="shared" si="1"/>
        <v>2405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20730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71.7</v>
      </c>
      <c r="D53" s="42">
        <f t="shared" si="13"/>
        <v>45394</v>
      </c>
      <c r="E53" s="192">
        <f t="shared" si="6"/>
        <v>0</v>
      </c>
      <c r="F53" s="127">
        <f t="shared" si="1"/>
        <v>2405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20730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72.7</v>
      </c>
      <c r="D54" s="42">
        <f t="shared" si="13"/>
        <v>45395</v>
      </c>
      <c r="E54" s="192">
        <f t="shared" si="6"/>
        <v>0</v>
      </c>
      <c r="F54" s="127">
        <f t="shared" si="1"/>
        <v>2405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20730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73.7</v>
      </c>
      <c r="D55" s="42">
        <f t="shared" si="13"/>
        <v>45396</v>
      </c>
      <c r="E55" s="192">
        <f t="shared" si="6"/>
        <v>0</v>
      </c>
      <c r="F55" s="127">
        <f t="shared" si="1"/>
        <v>2405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20730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74.7</v>
      </c>
      <c r="D56" s="42">
        <f t="shared" si="13"/>
        <v>45397</v>
      </c>
      <c r="E56" s="192">
        <f t="shared" si="6"/>
        <v>0</v>
      </c>
      <c r="F56" s="127">
        <f t="shared" si="1"/>
        <v>2405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20730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75.7</v>
      </c>
      <c r="D57" s="42">
        <f t="shared" si="13"/>
        <v>45398</v>
      </c>
      <c r="E57" s="192">
        <f>E56-H56-Q57</f>
        <v>0</v>
      </c>
      <c r="F57" s="127">
        <f t="shared" si="1"/>
        <v>2405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20730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76.7</v>
      </c>
      <c r="D58" s="44">
        <f t="shared" si="13"/>
        <v>45399</v>
      </c>
      <c r="E58" s="192">
        <f>E57-H57-Q58</f>
        <v>0</v>
      </c>
      <c r="F58" s="127">
        <f t="shared" si="1"/>
        <v>2405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20730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19.099999999999994</v>
      </c>
      <c r="H59" s="46">
        <f>SUM(H10:H58)</f>
        <v>4</v>
      </c>
      <c r="I59" s="485"/>
      <c r="J59" s="486"/>
      <c r="K59" s="480">
        <f>SUM(K10:M58)</f>
        <v>17478.5</v>
      </c>
      <c r="L59" s="481"/>
      <c r="M59" s="482"/>
      <c r="N59" s="120"/>
      <c r="O59" s="120">
        <f>SUM(O10:O58)</f>
        <v>9763.0971000000009</v>
      </c>
      <c r="P59" s="47"/>
      <c r="Q59" s="48">
        <f>SUM(Q10:Q58)</f>
        <v>658</v>
      </c>
      <c r="R59" s="48">
        <f>SUM(R10:R58)</f>
        <v>15044</v>
      </c>
      <c r="S59" s="49"/>
      <c r="T59" s="77">
        <f t="shared" si="14"/>
        <v>20730</v>
      </c>
      <c r="U59" s="78"/>
      <c r="V59" s="78"/>
      <c r="W59" s="151"/>
      <c r="X59" s="152"/>
      <c r="Y59" s="154">
        <f>SUM(Y10:Y30)</f>
        <v>391.5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6D00-000000000000}">
      <formula1>$AA$10:$AA$25</formula1>
    </dataValidation>
  </dataValidation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tabColor rgb="FF00B050"/>
  </sheetPr>
  <dimension ref="A1:AL101"/>
  <sheetViews>
    <sheetView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2404</v>
      </c>
      <c r="E2" s="445"/>
      <c r="F2" s="446"/>
      <c r="G2" s="139"/>
      <c r="H2" s="413" t="s">
        <v>2</v>
      </c>
      <c r="I2" s="414"/>
      <c r="J2" s="442">
        <v>670</v>
      </c>
      <c r="K2" s="443"/>
      <c r="L2" s="29" t="s">
        <v>3</v>
      </c>
      <c r="M2" s="165">
        <f>T59</f>
        <v>20697</v>
      </c>
      <c r="N2" s="29" t="s">
        <v>14</v>
      </c>
      <c r="O2" s="181">
        <f>K59</f>
        <v>16871.5</v>
      </c>
      <c r="P2" s="29" t="s">
        <v>40</v>
      </c>
      <c r="Q2" s="53"/>
      <c r="R2" s="186" t="s">
        <v>236</v>
      </c>
      <c r="S2" s="160">
        <f>Y59</f>
        <v>345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140"/>
      <c r="H3" s="392" t="s">
        <v>4</v>
      </c>
      <c r="I3" s="393"/>
      <c r="J3" s="440">
        <v>4541</v>
      </c>
      <c r="K3" s="441"/>
      <c r="L3" s="28" t="s">
        <v>113</v>
      </c>
      <c r="M3" s="166">
        <f>J3/J2</f>
        <v>6.7776119402985078</v>
      </c>
      <c r="N3" s="171" t="s">
        <v>15</v>
      </c>
      <c r="O3" s="182">
        <f>(O2/(J7-J3))</f>
        <v>1.6292308435131089</v>
      </c>
      <c r="P3" s="171" t="s">
        <v>41</v>
      </c>
      <c r="Q3" s="54"/>
      <c r="R3" s="187" t="s">
        <v>237</v>
      </c>
      <c r="S3" s="161">
        <f>G59</f>
        <v>2.2999999999999998</v>
      </c>
    </row>
    <row r="4" spans="1:38" ht="18.75" x14ac:dyDescent="0.3">
      <c r="A4" s="387" t="s">
        <v>5</v>
      </c>
      <c r="B4" s="388"/>
      <c r="C4" s="389"/>
      <c r="D4" s="436">
        <v>45344</v>
      </c>
      <c r="E4" s="437"/>
      <c r="F4" s="438"/>
      <c r="G4" s="138"/>
      <c r="H4" s="433" t="s">
        <v>6</v>
      </c>
      <c r="I4" s="434"/>
      <c r="J4" s="395">
        <f>H59</f>
        <v>3</v>
      </c>
      <c r="K4" s="435"/>
      <c r="L4" s="30" t="s">
        <v>7</v>
      </c>
      <c r="M4" s="167">
        <f>(SUM(H10:H20)/J2)+(SUM(H21:H58)/(J2-J5-AB2))</f>
        <v>4.4776119402985077E-3</v>
      </c>
      <c r="N4" s="175" t="s">
        <v>111</v>
      </c>
      <c r="O4" s="183">
        <f>O59</f>
        <v>9021.4128999999994</v>
      </c>
      <c r="P4" s="172" t="s">
        <v>39</v>
      </c>
      <c r="Q4" s="54"/>
      <c r="R4" s="187" t="s">
        <v>242</v>
      </c>
      <c r="S4" s="161">
        <f>O2-S3-S2</f>
        <v>16524.2</v>
      </c>
    </row>
    <row r="5" spans="1:38" ht="18.75" x14ac:dyDescent="0.3">
      <c r="A5" s="387" t="s">
        <v>8</v>
      </c>
      <c r="B5" s="388"/>
      <c r="C5" s="389"/>
      <c r="D5" s="436">
        <v>45383</v>
      </c>
      <c r="E5" s="437"/>
      <c r="F5" s="438"/>
      <c r="G5" s="138"/>
      <c r="H5" s="433" t="s">
        <v>106</v>
      </c>
      <c r="I5" s="434"/>
      <c r="J5" s="395">
        <f>SUM(Q10:Q25)</f>
        <v>150</v>
      </c>
      <c r="K5" s="435"/>
      <c r="L5" s="30" t="s">
        <v>10</v>
      </c>
      <c r="M5" s="168">
        <f>((J7-J3)/M2)*1000</f>
        <v>500.3382132676233</v>
      </c>
      <c r="N5" s="173" t="s">
        <v>112</v>
      </c>
      <c r="O5" s="184">
        <f>O4/(J7-J3)</f>
        <v>0.87117115542465351</v>
      </c>
      <c r="P5" s="173" t="s">
        <v>42</v>
      </c>
      <c r="Q5" s="54"/>
      <c r="R5" s="187" t="s">
        <v>238</v>
      </c>
      <c r="S5" s="161">
        <f>S4/J6</f>
        <v>31.961702127659574</v>
      </c>
    </row>
    <row r="6" spans="1:38" ht="18.75" x14ac:dyDescent="0.3">
      <c r="A6" s="387" t="s">
        <v>11</v>
      </c>
      <c r="B6" s="388"/>
      <c r="C6" s="389"/>
      <c r="D6" s="447">
        <v>29.1</v>
      </c>
      <c r="E6" s="448"/>
      <c r="F6" s="449"/>
      <c r="G6" s="140"/>
      <c r="H6" s="433" t="s">
        <v>107</v>
      </c>
      <c r="I6" s="434"/>
      <c r="J6" s="395">
        <f>Q59-J5</f>
        <v>517</v>
      </c>
      <c r="K6" s="435"/>
      <c r="L6" s="28" t="s">
        <v>109</v>
      </c>
      <c r="M6" s="169">
        <f>SUM(R40:R58)/SUM(Q40:Q58)</f>
        <v>26.779497098646036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68.099999999999994</v>
      </c>
      <c r="E7" s="464"/>
      <c r="F7" s="465"/>
      <c r="G7" s="141"/>
      <c r="H7" s="459" t="s">
        <v>12</v>
      </c>
      <c r="I7" s="460"/>
      <c r="J7" s="461">
        <f>R59</f>
        <v>14896.5</v>
      </c>
      <c r="K7" s="462"/>
      <c r="L7" s="31" t="s">
        <v>110</v>
      </c>
      <c r="M7" s="170">
        <f>SUM(R10:R25)/SUM(Q10:Q25)</f>
        <v>7.01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29.1</v>
      </c>
      <c r="D10" s="41">
        <f>D4</f>
        <v>45344</v>
      </c>
      <c r="E10" s="192">
        <f>J2</f>
        <v>670</v>
      </c>
      <c r="F10" s="127">
        <f>D$2</f>
        <v>2404</v>
      </c>
      <c r="G10" s="127">
        <f>H10*X10</f>
        <v>0</v>
      </c>
      <c r="H10" s="55">
        <v>2</v>
      </c>
      <c r="I10" s="468" t="s">
        <v>160</v>
      </c>
      <c r="J10" s="469"/>
      <c r="K10" s="56">
        <v>2000</v>
      </c>
      <c r="L10" s="57"/>
      <c r="M10" s="58"/>
      <c r="N10" s="121">
        <v>0.69550000000000001</v>
      </c>
      <c r="O10" s="121">
        <f>SUM(K10:M10)*N10</f>
        <v>1391</v>
      </c>
      <c r="P10" s="59" t="s">
        <v>128</v>
      </c>
      <c r="Q10" s="60"/>
      <c r="R10" s="60"/>
      <c r="S10" s="45">
        <f>E10-H10-Q10</f>
        <v>668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A10" t="s">
        <v>147</v>
      </c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30.1</v>
      </c>
      <c r="D11" s="42">
        <f>D10+1</f>
        <v>45345</v>
      </c>
      <c r="E11" s="192">
        <f>E10-H10-Q11</f>
        <v>668</v>
      </c>
      <c r="F11" s="127">
        <f t="shared" ref="F11:F58" si="1">D$2</f>
        <v>2404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668</v>
      </c>
      <c r="T11" s="74">
        <f>T10+S11</f>
        <v>668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A11" t="s">
        <v>148</v>
      </c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31.1</v>
      </c>
      <c r="D12" s="42">
        <f t="shared" si="5"/>
        <v>45346</v>
      </c>
      <c r="E12" s="192">
        <f t="shared" ref="E12:E56" si="6">E11-H11-Q12</f>
        <v>668</v>
      </c>
      <c r="F12" s="127">
        <f t="shared" si="1"/>
        <v>2404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668</v>
      </c>
      <c r="T12" s="74">
        <f t="shared" ref="T12:T51" si="8">T11+S12</f>
        <v>1336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A12" t="s">
        <v>80</v>
      </c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32.1</v>
      </c>
      <c r="D13" s="42">
        <f t="shared" si="5"/>
        <v>45347</v>
      </c>
      <c r="E13" s="192">
        <f t="shared" si="6"/>
        <v>668</v>
      </c>
      <c r="F13" s="127">
        <f t="shared" si="1"/>
        <v>2404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668</v>
      </c>
      <c r="T13" s="74">
        <f t="shared" si="8"/>
        <v>2004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A13" t="s">
        <v>149</v>
      </c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33.1</v>
      </c>
      <c r="D14" s="42">
        <f t="shared" si="5"/>
        <v>45348</v>
      </c>
      <c r="E14" s="192">
        <f t="shared" si="6"/>
        <v>668</v>
      </c>
      <c r="F14" s="127">
        <f t="shared" si="1"/>
        <v>2404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668</v>
      </c>
      <c r="T14" s="74">
        <f t="shared" si="8"/>
        <v>2672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A14" t="s">
        <v>150</v>
      </c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34.1</v>
      </c>
      <c r="D15" s="42">
        <f t="shared" si="5"/>
        <v>45349</v>
      </c>
      <c r="E15" s="192">
        <f>E14-H14-Q15</f>
        <v>668</v>
      </c>
      <c r="F15" s="127">
        <f t="shared" si="1"/>
        <v>2404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668</v>
      </c>
      <c r="T15" s="74">
        <f t="shared" si="8"/>
        <v>3340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A15" t="s">
        <v>151</v>
      </c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35.1</v>
      </c>
      <c r="D16" s="42">
        <f t="shared" si="5"/>
        <v>45350</v>
      </c>
      <c r="E16" s="192">
        <f t="shared" si="6"/>
        <v>668</v>
      </c>
      <c r="F16" s="127">
        <f t="shared" si="1"/>
        <v>2404</v>
      </c>
      <c r="G16" s="127">
        <f t="shared" si="2"/>
        <v>0</v>
      </c>
      <c r="H16" s="61"/>
      <c r="I16" s="470"/>
      <c r="J16" s="471"/>
      <c r="K16" s="62"/>
      <c r="L16" s="63">
        <v>1000</v>
      </c>
      <c r="M16" s="64"/>
      <c r="N16" s="122">
        <v>0.57789999999999997</v>
      </c>
      <c r="O16" s="121">
        <f t="shared" si="3"/>
        <v>577.9</v>
      </c>
      <c r="P16" s="65"/>
      <c r="Q16" s="66"/>
      <c r="R16" s="66"/>
      <c r="S16" s="45">
        <f t="shared" si="7"/>
        <v>668</v>
      </c>
      <c r="T16" s="75">
        <f t="shared" si="8"/>
        <v>4008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A16" t="s">
        <v>152</v>
      </c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36.1</v>
      </c>
      <c r="D17" s="42">
        <f t="shared" si="5"/>
        <v>45351</v>
      </c>
      <c r="E17" s="192">
        <f t="shared" si="6"/>
        <v>668</v>
      </c>
      <c r="F17" s="127">
        <f t="shared" si="1"/>
        <v>2404</v>
      </c>
      <c r="G17" s="127">
        <f t="shared" si="2"/>
        <v>0</v>
      </c>
      <c r="H17" s="61"/>
      <c r="I17" s="470"/>
      <c r="J17" s="471"/>
      <c r="K17" s="62"/>
      <c r="L17" s="63">
        <v>1000</v>
      </c>
      <c r="M17" s="64"/>
      <c r="N17" s="122">
        <v>0.6028</v>
      </c>
      <c r="O17" s="121">
        <f t="shared" si="3"/>
        <v>602.79999999999995</v>
      </c>
      <c r="P17" s="65"/>
      <c r="Q17" s="66"/>
      <c r="R17" s="66"/>
      <c r="S17" s="45">
        <f t="shared" si="7"/>
        <v>668</v>
      </c>
      <c r="T17" s="74">
        <f t="shared" si="8"/>
        <v>4676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A17" t="s">
        <v>160</v>
      </c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37.1</v>
      </c>
      <c r="D18" s="42">
        <f t="shared" si="5"/>
        <v>45352</v>
      </c>
      <c r="E18" s="192">
        <f>E17-H17-Q18</f>
        <v>518</v>
      </c>
      <c r="F18" s="127">
        <f t="shared" si="1"/>
        <v>2404</v>
      </c>
      <c r="G18" s="127">
        <f t="shared" si="2"/>
        <v>2.2999999999999998</v>
      </c>
      <c r="H18" s="61">
        <v>1</v>
      </c>
      <c r="I18" s="470" t="s">
        <v>155</v>
      </c>
      <c r="J18" s="471"/>
      <c r="K18" s="62"/>
      <c r="L18" s="63"/>
      <c r="M18" s="64"/>
      <c r="N18" s="122"/>
      <c r="O18" s="121">
        <f t="shared" si="3"/>
        <v>0</v>
      </c>
      <c r="P18" s="65"/>
      <c r="Q18" s="66">
        <v>150</v>
      </c>
      <c r="R18" s="66">
        <v>1051.5</v>
      </c>
      <c r="S18" s="45">
        <f t="shared" si="7"/>
        <v>517</v>
      </c>
      <c r="T18" s="74">
        <f t="shared" si="8"/>
        <v>5193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345</v>
      </c>
      <c r="Z18" s="178"/>
      <c r="AA18" t="s">
        <v>153</v>
      </c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38.1</v>
      </c>
      <c r="D19" s="42">
        <f t="shared" si="5"/>
        <v>45353</v>
      </c>
      <c r="E19" s="192">
        <f t="shared" si="6"/>
        <v>517</v>
      </c>
      <c r="F19" s="127">
        <f t="shared" si="1"/>
        <v>2404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517</v>
      </c>
      <c r="T19" s="74">
        <f t="shared" si="8"/>
        <v>5710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A19" t="s">
        <v>154</v>
      </c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39.1</v>
      </c>
      <c r="D20" s="42">
        <f t="shared" si="5"/>
        <v>45354</v>
      </c>
      <c r="E20" s="192">
        <f t="shared" si="6"/>
        <v>517</v>
      </c>
      <c r="F20" s="127">
        <f t="shared" si="1"/>
        <v>2404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/>
      <c r="R20" s="66"/>
      <c r="S20" s="45">
        <f t="shared" si="7"/>
        <v>517</v>
      </c>
      <c r="T20" s="74">
        <f t="shared" si="8"/>
        <v>6227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A20" t="s">
        <v>161</v>
      </c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40.1</v>
      </c>
      <c r="D21" s="42">
        <f t="shared" si="5"/>
        <v>45355</v>
      </c>
      <c r="E21" s="192">
        <f t="shared" si="6"/>
        <v>517</v>
      </c>
      <c r="F21" s="127">
        <f t="shared" si="1"/>
        <v>2404</v>
      </c>
      <c r="G21" s="127">
        <f t="shared" si="2"/>
        <v>0</v>
      </c>
      <c r="H21" s="61"/>
      <c r="I21" s="470"/>
      <c r="J21" s="471"/>
      <c r="K21" s="62"/>
      <c r="L21" s="63">
        <v>2000</v>
      </c>
      <c r="M21" s="64"/>
      <c r="N21" s="122">
        <v>0.6028</v>
      </c>
      <c r="O21" s="121">
        <f t="shared" si="3"/>
        <v>1205.5999999999999</v>
      </c>
      <c r="P21" s="65"/>
      <c r="Q21" s="66"/>
      <c r="R21" s="66"/>
      <c r="S21" s="45">
        <f t="shared" si="7"/>
        <v>517</v>
      </c>
      <c r="T21" s="74">
        <f t="shared" si="8"/>
        <v>6744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A21" t="s">
        <v>155</v>
      </c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41.1</v>
      </c>
      <c r="D22" s="42">
        <f t="shared" si="5"/>
        <v>45356</v>
      </c>
      <c r="E22" s="192">
        <f t="shared" si="6"/>
        <v>517</v>
      </c>
      <c r="F22" s="127">
        <f t="shared" si="1"/>
        <v>2404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517</v>
      </c>
      <c r="T22" s="74">
        <f t="shared" si="8"/>
        <v>7261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A22" t="s">
        <v>156</v>
      </c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42.1</v>
      </c>
      <c r="D23" s="42">
        <f t="shared" si="5"/>
        <v>45357</v>
      </c>
      <c r="E23" s="192">
        <f t="shared" si="6"/>
        <v>517</v>
      </c>
      <c r="F23" s="127">
        <f t="shared" si="1"/>
        <v>2404</v>
      </c>
      <c r="G23" s="127">
        <f t="shared" si="2"/>
        <v>0</v>
      </c>
      <c r="H23" s="61"/>
      <c r="I23" s="470"/>
      <c r="J23" s="471"/>
      <c r="K23" s="62"/>
      <c r="L23" s="63">
        <v>2000</v>
      </c>
      <c r="M23" s="64"/>
      <c r="N23" s="122">
        <v>0.6028</v>
      </c>
      <c r="O23" s="121">
        <f t="shared" si="3"/>
        <v>1205.5999999999999</v>
      </c>
      <c r="P23" s="65"/>
      <c r="Q23" s="66"/>
      <c r="R23" s="66"/>
      <c r="S23" s="45">
        <f t="shared" si="7"/>
        <v>517</v>
      </c>
      <c r="T23" s="75">
        <f t="shared" si="8"/>
        <v>7778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A23" t="s">
        <v>157</v>
      </c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43.1</v>
      </c>
      <c r="D24" s="42">
        <f t="shared" si="5"/>
        <v>45358</v>
      </c>
      <c r="E24" s="192">
        <f t="shared" si="6"/>
        <v>517</v>
      </c>
      <c r="F24" s="127">
        <f t="shared" si="1"/>
        <v>2404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517</v>
      </c>
      <c r="T24" s="74">
        <f t="shared" si="8"/>
        <v>8295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A24" t="s">
        <v>158</v>
      </c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44.1</v>
      </c>
      <c r="D25" s="42">
        <f t="shared" si="5"/>
        <v>45359</v>
      </c>
      <c r="E25" s="192">
        <f t="shared" si="6"/>
        <v>517</v>
      </c>
      <c r="F25" s="127">
        <f t="shared" si="1"/>
        <v>2404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517</v>
      </c>
      <c r="T25" s="74">
        <f t="shared" si="8"/>
        <v>8812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A25" t="s">
        <v>159</v>
      </c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45.1</v>
      </c>
      <c r="D26" s="42">
        <f t="shared" si="5"/>
        <v>45360</v>
      </c>
      <c r="E26" s="192">
        <f t="shared" si="6"/>
        <v>517</v>
      </c>
      <c r="F26" s="127">
        <f t="shared" si="1"/>
        <v>2404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517</v>
      </c>
      <c r="T26" s="74">
        <f t="shared" si="8"/>
        <v>9329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46.1</v>
      </c>
      <c r="D27" s="42">
        <f t="shared" si="5"/>
        <v>45361</v>
      </c>
      <c r="E27" s="192">
        <f t="shared" si="6"/>
        <v>517</v>
      </c>
      <c r="F27" s="127">
        <f t="shared" si="1"/>
        <v>2404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517</v>
      </c>
      <c r="T27" s="74">
        <f t="shared" si="8"/>
        <v>9846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47.1</v>
      </c>
      <c r="D28" s="42">
        <f t="shared" si="11"/>
        <v>45362</v>
      </c>
      <c r="E28" s="192">
        <f t="shared" si="6"/>
        <v>517</v>
      </c>
      <c r="F28" s="127">
        <f t="shared" si="1"/>
        <v>2404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517</v>
      </c>
      <c r="T28" s="74">
        <f t="shared" si="8"/>
        <v>10363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48.1</v>
      </c>
      <c r="D29" s="42">
        <f t="shared" si="11"/>
        <v>45363</v>
      </c>
      <c r="E29" s="192">
        <f t="shared" si="6"/>
        <v>517</v>
      </c>
      <c r="F29" s="127">
        <f t="shared" si="1"/>
        <v>2404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517</v>
      </c>
      <c r="T29" s="74">
        <f t="shared" si="8"/>
        <v>10880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49.1</v>
      </c>
      <c r="D30" s="42">
        <f t="shared" si="11"/>
        <v>45364</v>
      </c>
      <c r="E30" s="192">
        <f t="shared" si="6"/>
        <v>517</v>
      </c>
      <c r="F30" s="127">
        <f t="shared" si="1"/>
        <v>2404</v>
      </c>
      <c r="G30" s="127">
        <f t="shared" si="2"/>
        <v>0</v>
      </c>
      <c r="H30" s="61"/>
      <c r="I30" s="470"/>
      <c r="J30" s="471"/>
      <c r="K30" s="62"/>
      <c r="L30" s="63"/>
      <c r="M30" s="64">
        <v>3000</v>
      </c>
      <c r="N30" s="122">
        <v>0.45529999999999998</v>
      </c>
      <c r="O30" s="121">
        <f t="shared" si="3"/>
        <v>1365.8999999999999</v>
      </c>
      <c r="P30" s="65"/>
      <c r="Q30" s="66"/>
      <c r="R30" s="66"/>
      <c r="S30" s="45">
        <f t="shared" si="7"/>
        <v>517</v>
      </c>
      <c r="T30" s="75">
        <f t="shared" si="8"/>
        <v>11397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50.1</v>
      </c>
      <c r="D31" s="42">
        <f t="shared" si="11"/>
        <v>45365</v>
      </c>
      <c r="E31" s="192">
        <f t="shared" si="6"/>
        <v>517</v>
      </c>
      <c r="F31" s="127">
        <f t="shared" si="1"/>
        <v>2404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517</v>
      </c>
      <c r="T31" s="74">
        <f t="shared" si="8"/>
        <v>11914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51.1</v>
      </c>
      <c r="D32" s="42">
        <f t="shared" si="11"/>
        <v>45366</v>
      </c>
      <c r="E32" s="192">
        <f t="shared" si="6"/>
        <v>517</v>
      </c>
      <c r="F32" s="127">
        <f t="shared" si="1"/>
        <v>2404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517</v>
      </c>
      <c r="T32" s="74">
        <f t="shared" si="8"/>
        <v>12431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52.1</v>
      </c>
      <c r="D33" s="42">
        <f t="shared" si="11"/>
        <v>45367</v>
      </c>
      <c r="E33" s="192">
        <f t="shared" si="6"/>
        <v>517</v>
      </c>
      <c r="F33" s="127">
        <f t="shared" si="1"/>
        <v>2404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517</v>
      </c>
      <c r="T33" s="74">
        <f t="shared" si="8"/>
        <v>12948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53.1</v>
      </c>
      <c r="D34" s="42">
        <f t="shared" si="11"/>
        <v>45368</v>
      </c>
      <c r="E34" s="192">
        <f t="shared" si="6"/>
        <v>517</v>
      </c>
      <c r="F34" s="127">
        <f t="shared" si="1"/>
        <v>2404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517</v>
      </c>
      <c r="T34" s="74">
        <f t="shared" si="8"/>
        <v>13465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54.1</v>
      </c>
      <c r="D35" s="42">
        <f t="shared" si="11"/>
        <v>45369</v>
      </c>
      <c r="E35" s="192">
        <f t="shared" si="6"/>
        <v>517</v>
      </c>
      <c r="F35" s="127">
        <f t="shared" si="1"/>
        <v>2404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517</v>
      </c>
      <c r="T35" s="74">
        <f t="shared" si="8"/>
        <v>13982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55.1</v>
      </c>
      <c r="D36" s="42">
        <f t="shared" si="11"/>
        <v>45370</v>
      </c>
      <c r="E36" s="192">
        <f t="shared" si="6"/>
        <v>517</v>
      </c>
      <c r="F36" s="127">
        <f t="shared" si="1"/>
        <v>2404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517</v>
      </c>
      <c r="T36" s="74">
        <f t="shared" si="8"/>
        <v>14499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56.1</v>
      </c>
      <c r="D37" s="42">
        <f t="shared" si="11"/>
        <v>45371</v>
      </c>
      <c r="E37" s="192">
        <f t="shared" si="6"/>
        <v>517</v>
      </c>
      <c r="F37" s="127">
        <f t="shared" si="1"/>
        <v>2404</v>
      </c>
      <c r="G37" s="127">
        <f t="shared" si="2"/>
        <v>0</v>
      </c>
      <c r="H37" s="61"/>
      <c r="I37" s="470"/>
      <c r="J37" s="471"/>
      <c r="K37" s="62"/>
      <c r="L37" s="63"/>
      <c r="M37" s="64">
        <v>3000</v>
      </c>
      <c r="N37" s="122">
        <v>0.45529999999999998</v>
      </c>
      <c r="O37" s="121">
        <f t="shared" si="3"/>
        <v>1365.8999999999999</v>
      </c>
      <c r="P37" s="65"/>
      <c r="Q37" s="66"/>
      <c r="R37" s="66"/>
      <c r="S37" s="45">
        <f t="shared" si="7"/>
        <v>517</v>
      </c>
      <c r="T37" s="75">
        <f t="shared" si="8"/>
        <v>15016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57.1</v>
      </c>
      <c r="D38" s="42">
        <f t="shared" si="11"/>
        <v>45372</v>
      </c>
      <c r="E38" s="192">
        <f t="shared" si="6"/>
        <v>517</v>
      </c>
      <c r="F38" s="127">
        <f t="shared" si="1"/>
        <v>2404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517</v>
      </c>
      <c r="T38" s="74">
        <f t="shared" si="8"/>
        <v>15533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58.1</v>
      </c>
      <c r="D39" s="42">
        <f t="shared" si="11"/>
        <v>45373</v>
      </c>
      <c r="E39" s="192">
        <f t="shared" si="6"/>
        <v>517</v>
      </c>
      <c r="F39" s="127">
        <f t="shared" si="1"/>
        <v>2404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517</v>
      </c>
      <c r="T39" s="74">
        <f t="shared" si="8"/>
        <v>16050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59.1</v>
      </c>
      <c r="D40" s="42">
        <f t="shared" si="11"/>
        <v>45374</v>
      </c>
      <c r="E40" s="192">
        <f t="shared" si="6"/>
        <v>517</v>
      </c>
      <c r="F40" s="127">
        <f t="shared" si="1"/>
        <v>2404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517</v>
      </c>
      <c r="T40" s="74">
        <f t="shared" si="8"/>
        <v>16567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60.1</v>
      </c>
      <c r="D41" s="42">
        <f t="shared" si="11"/>
        <v>45375</v>
      </c>
      <c r="E41" s="192">
        <f t="shared" si="6"/>
        <v>517</v>
      </c>
      <c r="F41" s="127">
        <f t="shared" si="1"/>
        <v>2404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517</v>
      </c>
      <c r="T41" s="74">
        <f t="shared" si="8"/>
        <v>17084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61.1</v>
      </c>
      <c r="D42" s="42">
        <f t="shared" si="11"/>
        <v>45376</v>
      </c>
      <c r="E42" s="192">
        <f t="shared" si="6"/>
        <v>517</v>
      </c>
      <c r="F42" s="127">
        <f t="shared" si="1"/>
        <v>2404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517</v>
      </c>
      <c r="T42" s="74">
        <f t="shared" si="8"/>
        <v>17601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62.1</v>
      </c>
      <c r="D43" s="42">
        <f t="shared" si="11"/>
        <v>45377</v>
      </c>
      <c r="E43" s="192">
        <f t="shared" si="6"/>
        <v>517</v>
      </c>
      <c r="F43" s="127">
        <f t="shared" si="1"/>
        <v>2404</v>
      </c>
      <c r="G43" s="127">
        <f t="shared" si="2"/>
        <v>0</v>
      </c>
      <c r="H43" s="61"/>
      <c r="I43" s="470"/>
      <c r="J43" s="471"/>
      <c r="K43" s="62"/>
      <c r="L43" s="63"/>
      <c r="M43" s="64">
        <v>3000</v>
      </c>
      <c r="N43" s="122">
        <v>0.45529999999999998</v>
      </c>
      <c r="O43" s="121">
        <f t="shared" si="3"/>
        <v>1365.8999999999999</v>
      </c>
      <c r="P43" s="65"/>
      <c r="Q43" s="66"/>
      <c r="R43" s="66"/>
      <c r="S43" s="45">
        <f t="shared" si="7"/>
        <v>517</v>
      </c>
      <c r="T43" s="74">
        <f t="shared" si="8"/>
        <v>18118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63.1</v>
      </c>
      <c r="D44" s="42">
        <f t="shared" si="13"/>
        <v>45378</v>
      </c>
      <c r="E44" s="192">
        <f t="shared" si="6"/>
        <v>517</v>
      </c>
      <c r="F44" s="127">
        <f t="shared" si="1"/>
        <v>2404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517</v>
      </c>
      <c r="T44" s="75">
        <f t="shared" si="8"/>
        <v>18635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64.099999999999994</v>
      </c>
      <c r="D45" s="42">
        <f t="shared" si="13"/>
        <v>45379</v>
      </c>
      <c r="E45" s="192">
        <f t="shared" si="6"/>
        <v>517</v>
      </c>
      <c r="F45" s="127">
        <f t="shared" si="1"/>
        <v>2404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517</v>
      </c>
      <c r="T45" s="74">
        <f>T44+S45</f>
        <v>19152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65.099999999999994</v>
      </c>
      <c r="D46" s="42">
        <f t="shared" si="13"/>
        <v>45380</v>
      </c>
      <c r="E46" s="192">
        <f t="shared" si="6"/>
        <v>517</v>
      </c>
      <c r="F46" s="127">
        <f t="shared" si="1"/>
        <v>2404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517</v>
      </c>
      <c r="T46" s="74">
        <f>T45+S46</f>
        <v>19669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66.099999999999994</v>
      </c>
      <c r="D47" s="42">
        <f t="shared" si="13"/>
        <v>45381</v>
      </c>
      <c r="E47" s="192">
        <f t="shared" si="6"/>
        <v>517</v>
      </c>
      <c r="F47" s="127">
        <f t="shared" si="1"/>
        <v>2404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517</v>
      </c>
      <c r="T47" s="74">
        <f t="shared" si="8"/>
        <v>20186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67.099999999999994</v>
      </c>
      <c r="D48" s="42">
        <f t="shared" si="13"/>
        <v>45382</v>
      </c>
      <c r="E48" s="192">
        <f t="shared" si="6"/>
        <v>503</v>
      </c>
      <c r="F48" s="127">
        <f t="shared" si="1"/>
        <v>2404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 t="s">
        <v>119</v>
      </c>
      <c r="Q48" s="66">
        <v>14</v>
      </c>
      <c r="R48" s="66">
        <v>393</v>
      </c>
      <c r="S48" s="45">
        <f t="shared" si="7"/>
        <v>503</v>
      </c>
      <c r="T48" s="74">
        <f t="shared" si="8"/>
        <v>20689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68.099999999999994</v>
      </c>
      <c r="D49" s="42">
        <f t="shared" si="13"/>
        <v>45383</v>
      </c>
      <c r="E49" s="192">
        <f t="shared" si="6"/>
        <v>8</v>
      </c>
      <c r="F49" s="127">
        <f t="shared" si="1"/>
        <v>2404</v>
      </c>
      <c r="G49" s="127">
        <f t="shared" si="2"/>
        <v>0</v>
      </c>
      <c r="H49" s="61"/>
      <c r="I49" s="470"/>
      <c r="J49" s="471"/>
      <c r="K49" s="62"/>
      <c r="L49" s="63"/>
      <c r="M49" s="64">
        <v>-128.5</v>
      </c>
      <c r="N49" s="122">
        <v>0.46060000000000001</v>
      </c>
      <c r="O49" s="121">
        <f t="shared" si="3"/>
        <v>-59.187100000000001</v>
      </c>
      <c r="P49" s="65" t="s">
        <v>190</v>
      </c>
      <c r="Q49" s="66">
        <v>495</v>
      </c>
      <c r="R49" s="66">
        <v>13263.5</v>
      </c>
      <c r="S49" s="45">
        <f t="shared" si="7"/>
        <v>8</v>
      </c>
      <c r="T49" s="74">
        <f t="shared" si="8"/>
        <v>20697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69.099999999999994</v>
      </c>
      <c r="D50" s="42">
        <f t="shared" si="13"/>
        <v>45384</v>
      </c>
      <c r="E50" s="192">
        <f t="shared" si="6"/>
        <v>0</v>
      </c>
      <c r="F50" s="127">
        <f t="shared" si="1"/>
        <v>2404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 t="s">
        <v>192</v>
      </c>
      <c r="Q50" s="66">
        <v>8</v>
      </c>
      <c r="R50" s="66">
        <v>188.5</v>
      </c>
      <c r="S50" s="45">
        <f t="shared" si="7"/>
        <v>0</v>
      </c>
      <c r="T50" s="74">
        <f t="shared" si="8"/>
        <v>20697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70.099999999999994</v>
      </c>
      <c r="D51" s="42">
        <f t="shared" si="13"/>
        <v>45385</v>
      </c>
      <c r="E51" s="192">
        <f t="shared" si="6"/>
        <v>0</v>
      </c>
      <c r="F51" s="127">
        <f t="shared" si="1"/>
        <v>2404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20697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71.099999999999994</v>
      </c>
      <c r="D52" s="42">
        <f t="shared" si="13"/>
        <v>45386</v>
      </c>
      <c r="E52" s="192">
        <f t="shared" si="6"/>
        <v>0</v>
      </c>
      <c r="F52" s="127">
        <f t="shared" si="1"/>
        <v>2404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20697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72.099999999999994</v>
      </c>
      <c r="D53" s="42">
        <f t="shared" si="13"/>
        <v>45387</v>
      </c>
      <c r="E53" s="192">
        <f t="shared" si="6"/>
        <v>0</v>
      </c>
      <c r="F53" s="127">
        <f t="shared" si="1"/>
        <v>2404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20697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73.099999999999994</v>
      </c>
      <c r="D54" s="42">
        <f t="shared" si="13"/>
        <v>45388</v>
      </c>
      <c r="E54" s="192">
        <f t="shared" si="6"/>
        <v>0</v>
      </c>
      <c r="F54" s="127">
        <f t="shared" si="1"/>
        <v>2404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20697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74.099999999999994</v>
      </c>
      <c r="D55" s="42">
        <f t="shared" si="13"/>
        <v>45389</v>
      </c>
      <c r="E55" s="192">
        <f t="shared" si="6"/>
        <v>0</v>
      </c>
      <c r="F55" s="127">
        <f t="shared" si="1"/>
        <v>2404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20697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75.099999999999994</v>
      </c>
      <c r="D56" s="42">
        <f t="shared" si="13"/>
        <v>45390</v>
      </c>
      <c r="E56" s="192">
        <f t="shared" si="6"/>
        <v>0</v>
      </c>
      <c r="F56" s="127">
        <f t="shared" si="1"/>
        <v>2404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20697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76.099999999999994</v>
      </c>
      <c r="D57" s="42">
        <f t="shared" si="13"/>
        <v>45391</v>
      </c>
      <c r="E57" s="192">
        <f>E56-H56-Q57</f>
        <v>0</v>
      </c>
      <c r="F57" s="127">
        <f t="shared" si="1"/>
        <v>2404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20697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77.099999999999994</v>
      </c>
      <c r="D58" s="44">
        <f t="shared" si="13"/>
        <v>45392</v>
      </c>
      <c r="E58" s="192">
        <f>E57-H57-Q58</f>
        <v>0</v>
      </c>
      <c r="F58" s="127">
        <f t="shared" si="1"/>
        <v>2404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20697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2.2999999999999998</v>
      </c>
      <c r="H59" s="46">
        <f>SUM(H10:H58)</f>
        <v>3</v>
      </c>
      <c r="I59" s="485"/>
      <c r="J59" s="486"/>
      <c r="K59" s="480">
        <f>SUM(K10:M58)</f>
        <v>16871.5</v>
      </c>
      <c r="L59" s="481"/>
      <c r="M59" s="482"/>
      <c r="N59" s="120"/>
      <c r="O59" s="120">
        <f>SUM(O10:O58)</f>
        <v>9021.4128999999994</v>
      </c>
      <c r="P59" s="47"/>
      <c r="Q59" s="48">
        <f>SUM(Q10:Q58)</f>
        <v>667</v>
      </c>
      <c r="R59" s="48">
        <f>SUM(R10:R58)</f>
        <v>14896.5</v>
      </c>
      <c r="S59" s="49"/>
      <c r="T59" s="77">
        <f t="shared" si="14"/>
        <v>20697</v>
      </c>
      <c r="U59" s="78"/>
      <c r="V59" s="78"/>
      <c r="W59" s="151"/>
      <c r="X59" s="152"/>
      <c r="Y59" s="154">
        <f>SUM(Y10:Y30)</f>
        <v>345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D6:F6"/>
    <mergeCell ref="H6:I6"/>
    <mergeCell ref="J6:K6"/>
    <mergeCell ref="A7:C7"/>
    <mergeCell ref="D7:F7"/>
    <mergeCell ref="H7:I7"/>
    <mergeCell ref="J7:K7"/>
    <mergeCell ref="A4:C4"/>
    <mergeCell ref="D4:F4"/>
    <mergeCell ref="H4:I4"/>
    <mergeCell ref="J4:K4"/>
    <mergeCell ref="A5:C5"/>
    <mergeCell ref="D5:F5"/>
    <mergeCell ref="H5:I5"/>
    <mergeCell ref="J5:K5"/>
    <mergeCell ref="A3:C3"/>
    <mergeCell ref="D3:F3"/>
    <mergeCell ref="H3:I3"/>
    <mergeCell ref="J3:K3"/>
    <mergeCell ref="A1:Q1"/>
    <mergeCell ref="A2:C2"/>
    <mergeCell ref="D2:F2"/>
    <mergeCell ref="H2:I2"/>
    <mergeCell ref="J2:K2"/>
  </mergeCells>
  <dataValidations count="1">
    <dataValidation type="list" allowBlank="1" showInputMessage="1" showErrorMessage="1" sqref="I10:J58" xr:uid="{00000000-0002-0000-6E00-000000000000}">
      <formula1>$AA$10:$AA$25</formula1>
    </dataValidation>
  </dataValidation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tabColor rgb="FF00B050"/>
  </sheetPr>
  <dimension ref="A1:AL101"/>
  <sheetViews>
    <sheetView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8.425781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2403</v>
      </c>
      <c r="E2" s="445"/>
      <c r="F2" s="446"/>
      <c r="G2" s="139"/>
      <c r="H2" s="413" t="s">
        <v>2</v>
      </c>
      <c r="I2" s="414"/>
      <c r="J2" s="442">
        <v>673</v>
      </c>
      <c r="K2" s="443"/>
      <c r="L2" s="29" t="s">
        <v>3</v>
      </c>
      <c r="M2" s="165">
        <f>T59</f>
        <v>20912</v>
      </c>
      <c r="N2" s="29" t="s">
        <v>14</v>
      </c>
      <c r="O2" s="181">
        <f>K59</f>
        <v>15300</v>
      </c>
      <c r="P2" s="29" t="s">
        <v>40</v>
      </c>
      <c r="Q2" s="53"/>
      <c r="R2" s="186" t="s">
        <v>236</v>
      </c>
      <c r="S2" s="160">
        <f>Y59</f>
        <v>465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64</v>
      </c>
      <c r="E3" s="448"/>
      <c r="F3" s="449"/>
      <c r="G3" s="140"/>
      <c r="H3" s="392" t="s">
        <v>4</v>
      </c>
      <c r="I3" s="393"/>
      <c r="J3" s="440">
        <v>4535.5</v>
      </c>
      <c r="K3" s="441"/>
      <c r="L3" s="28" t="s">
        <v>113</v>
      </c>
      <c r="M3" s="166">
        <f>J3/J2</f>
        <v>6.7392273402674592</v>
      </c>
      <c r="N3" s="171" t="s">
        <v>15</v>
      </c>
      <c r="O3" s="182">
        <f>(O2/(J7-J3))</f>
        <v>1.5776448752320067</v>
      </c>
      <c r="P3" s="171" t="s">
        <v>41</v>
      </c>
      <c r="Q3" s="54"/>
      <c r="R3" s="187" t="s">
        <v>237</v>
      </c>
      <c r="S3" s="161">
        <f>G59</f>
        <v>72.599999999999994</v>
      </c>
    </row>
    <row r="4" spans="1:38" ht="18.75" x14ac:dyDescent="0.3">
      <c r="A4" s="387" t="s">
        <v>5</v>
      </c>
      <c r="B4" s="388"/>
      <c r="C4" s="389"/>
      <c r="D4" s="436">
        <v>45337</v>
      </c>
      <c r="E4" s="437"/>
      <c r="F4" s="438"/>
      <c r="G4" s="138"/>
      <c r="H4" s="433" t="s">
        <v>6</v>
      </c>
      <c r="I4" s="434"/>
      <c r="J4" s="395">
        <f>H59</f>
        <v>8</v>
      </c>
      <c r="K4" s="435"/>
      <c r="L4" s="30" t="s">
        <v>7</v>
      </c>
      <c r="M4" s="167">
        <f>(SUM(H10:H20)/J2)+(SUM(H21:H58)/(J2-J5-AB2))</f>
        <v>1.4599675178824423E-2</v>
      </c>
      <c r="N4" s="175" t="s">
        <v>111</v>
      </c>
      <c r="O4" s="183">
        <f>O59</f>
        <v>8391.2699999999986</v>
      </c>
      <c r="P4" s="172" t="s">
        <v>39</v>
      </c>
      <c r="Q4" s="54"/>
      <c r="R4" s="187" t="s">
        <v>242</v>
      </c>
      <c r="S4" s="161">
        <f>O2-S3-S2</f>
        <v>14762.4</v>
      </c>
    </row>
    <row r="5" spans="1:38" ht="18.75" x14ac:dyDescent="0.3">
      <c r="A5" s="387" t="s">
        <v>8</v>
      </c>
      <c r="B5" s="388"/>
      <c r="C5" s="389"/>
      <c r="D5" s="436">
        <v>45376</v>
      </c>
      <c r="E5" s="437"/>
      <c r="F5" s="438"/>
      <c r="G5" s="138"/>
      <c r="H5" s="433" t="s">
        <v>106</v>
      </c>
      <c r="I5" s="434"/>
      <c r="J5" s="395">
        <f>SUM(Q10:Q25)</f>
        <v>155</v>
      </c>
      <c r="K5" s="435"/>
      <c r="L5" s="30" t="s">
        <v>10</v>
      </c>
      <c r="M5" s="168">
        <f>((J7-J3)/M2)*1000</f>
        <v>463.75286916602909</v>
      </c>
      <c r="N5" s="173" t="s">
        <v>112</v>
      </c>
      <c r="O5" s="184">
        <f>O4/(J7-J3)</f>
        <v>0.86525778511033191</v>
      </c>
      <c r="P5" s="173" t="s">
        <v>42</v>
      </c>
      <c r="Q5" s="54"/>
      <c r="R5" s="187" t="s">
        <v>238</v>
      </c>
      <c r="S5" s="161">
        <f>S4/J6</f>
        <v>28.945882352941176</v>
      </c>
    </row>
    <row r="6" spans="1:38" ht="18.75" x14ac:dyDescent="0.3">
      <c r="A6" s="387" t="s">
        <v>11</v>
      </c>
      <c r="B6" s="388"/>
      <c r="C6" s="389"/>
      <c r="D6" s="447">
        <v>29.2</v>
      </c>
      <c r="E6" s="448"/>
      <c r="F6" s="449"/>
      <c r="G6" s="140"/>
      <c r="H6" s="433" t="s">
        <v>107</v>
      </c>
      <c r="I6" s="434"/>
      <c r="J6" s="395">
        <f>Q59-J5</f>
        <v>510</v>
      </c>
      <c r="K6" s="435"/>
      <c r="L6" s="28" t="s">
        <v>109</v>
      </c>
      <c r="M6" s="169">
        <f>SUM(R40:R58)/SUM(Q40:Q58)</f>
        <v>25.50686274509804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68.2</v>
      </c>
      <c r="E7" s="464"/>
      <c r="F7" s="465"/>
      <c r="G7" s="141"/>
      <c r="H7" s="459" t="s">
        <v>12</v>
      </c>
      <c r="I7" s="460"/>
      <c r="J7" s="461">
        <f>R59</f>
        <v>14233.5</v>
      </c>
      <c r="K7" s="462"/>
      <c r="L7" s="31" t="s">
        <v>110</v>
      </c>
      <c r="M7" s="170">
        <f>SUM(R10:R25)/SUM(Q10:Q25)</f>
        <v>7.903225806451613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29.2</v>
      </c>
      <c r="D10" s="41">
        <f>D4</f>
        <v>45337</v>
      </c>
      <c r="E10" s="192">
        <f>J2</f>
        <v>673</v>
      </c>
      <c r="F10" s="127">
        <f>D$2</f>
        <v>2403</v>
      </c>
      <c r="G10" s="127">
        <f>H10*X10</f>
        <v>0</v>
      </c>
      <c r="H10" s="55">
        <v>1</v>
      </c>
      <c r="I10" s="468" t="s">
        <v>144</v>
      </c>
      <c r="J10" s="469"/>
      <c r="K10" s="56">
        <v>2000</v>
      </c>
      <c r="L10" s="57"/>
      <c r="M10" s="58"/>
      <c r="N10" s="121">
        <v>0.69550000000000001</v>
      </c>
      <c r="O10" s="121">
        <f>SUM(K10:M10)*N10</f>
        <v>1391</v>
      </c>
      <c r="P10" s="119" t="s">
        <v>74</v>
      </c>
      <c r="Q10" s="60"/>
      <c r="R10" s="60"/>
      <c r="S10" s="45">
        <f>E10-H10-Q10</f>
        <v>672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30.2</v>
      </c>
      <c r="D11" s="42">
        <f>D10+1</f>
        <v>45338</v>
      </c>
      <c r="E11" s="192">
        <f>E10-H10-Q11</f>
        <v>672</v>
      </c>
      <c r="F11" s="127">
        <f t="shared" ref="F11:F58" si="1">D$2</f>
        <v>2403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672</v>
      </c>
      <c r="T11" s="74">
        <f>T10+S11</f>
        <v>672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31.2</v>
      </c>
      <c r="D12" s="42">
        <f t="shared" si="5"/>
        <v>45339</v>
      </c>
      <c r="E12" s="192">
        <f t="shared" ref="E12:E56" si="6">E11-H11-Q12</f>
        <v>672</v>
      </c>
      <c r="F12" s="127">
        <f t="shared" si="1"/>
        <v>2403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672</v>
      </c>
      <c r="T12" s="74">
        <f t="shared" ref="T12:T51" si="8">T11+S12</f>
        <v>1344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32.200000000000003</v>
      </c>
      <c r="D13" s="42">
        <f t="shared" si="5"/>
        <v>45340</v>
      </c>
      <c r="E13" s="192">
        <f t="shared" si="6"/>
        <v>672</v>
      </c>
      <c r="F13" s="127">
        <f t="shared" si="1"/>
        <v>2403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672</v>
      </c>
      <c r="T13" s="74">
        <f t="shared" si="8"/>
        <v>2016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33.200000000000003</v>
      </c>
      <c r="D14" s="42">
        <f t="shared" si="5"/>
        <v>45341</v>
      </c>
      <c r="E14" s="192">
        <f t="shared" si="6"/>
        <v>672</v>
      </c>
      <c r="F14" s="127">
        <f t="shared" si="1"/>
        <v>2403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672</v>
      </c>
      <c r="T14" s="74">
        <f t="shared" si="8"/>
        <v>2688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34.200000000000003</v>
      </c>
      <c r="D15" s="42">
        <f t="shared" si="5"/>
        <v>45342</v>
      </c>
      <c r="E15" s="192">
        <f>E14-H14-Q15</f>
        <v>672</v>
      </c>
      <c r="F15" s="127">
        <f t="shared" si="1"/>
        <v>2403</v>
      </c>
      <c r="G15" s="127">
        <f t="shared" si="2"/>
        <v>1.4000000000000001</v>
      </c>
      <c r="H15" s="61">
        <v>1</v>
      </c>
      <c r="I15" s="470" t="s">
        <v>69</v>
      </c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671</v>
      </c>
      <c r="T15" s="74">
        <f t="shared" si="8"/>
        <v>3359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35.200000000000003</v>
      </c>
      <c r="D16" s="42">
        <f t="shared" si="5"/>
        <v>45343</v>
      </c>
      <c r="E16" s="192">
        <f t="shared" si="6"/>
        <v>671</v>
      </c>
      <c r="F16" s="127">
        <f t="shared" si="1"/>
        <v>2403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671</v>
      </c>
      <c r="T16" s="75">
        <f t="shared" si="8"/>
        <v>4030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36.200000000000003</v>
      </c>
      <c r="D17" s="42">
        <f t="shared" si="5"/>
        <v>45344</v>
      </c>
      <c r="E17" s="192">
        <f t="shared" si="6"/>
        <v>671</v>
      </c>
      <c r="F17" s="127">
        <f t="shared" si="1"/>
        <v>2403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671</v>
      </c>
      <c r="T17" s="74">
        <f t="shared" si="8"/>
        <v>4701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37.200000000000003</v>
      </c>
      <c r="D18" s="42">
        <f t="shared" si="5"/>
        <v>45345</v>
      </c>
      <c r="E18" s="192">
        <f>E17-H17-Q18</f>
        <v>671</v>
      </c>
      <c r="F18" s="127">
        <f t="shared" si="1"/>
        <v>2403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671</v>
      </c>
      <c r="T18" s="74">
        <f t="shared" si="8"/>
        <v>5372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38.200000000000003</v>
      </c>
      <c r="D19" s="42">
        <f t="shared" si="5"/>
        <v>45346</v>
      </c>
      <c r="E19" s="192">
        <f t="shared" si="6"/>
        <v>671</v>
      </c>
      <c r="F19" s="127">
        <f t="shared" si="1"/>
        <v>2403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671</v>
      </c>
      <c r="T19" s="74">
        <f t="shared" si="8"/>
        <v>6043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39.200000000000003</v>
      </c>
      <c r="D20" s="42">
        <f t="shared" si="5"/>
        <v>45347</v>
      </c>
      <c r="E20" s="192">
        <f t="shared" si="6"/>
        <v>516</v>
      </c>
      <c r="F20" s="127">
        <f t="shared" si="1"/>
        <v>2403</v>
      </c>
      <c r="G20" s="127">
        <f t="shared" si="2"/>
        <v>0</v>
      </c>
      <c r="H20" s="61"/>
      <c r="I20" s="470"/>
      <c r="J20" s="471"/>
      <c r="K20" s="62"/>
      <c r="L20" s="63">
        <v>1300</v>
      </c>
      <c r="M20" s="64"/>
      <c r="N20" s="122">
        <v>0.57789999999999997</v>
      </c>
      <c r="O20" s="121">
        <f t="shared" si="3"/>
        <v>751.27</v>
      </c>
      <c r="P20" s="65"/>
      <c r="Q20" s="66">
        <v>155</v>
      </c>
      <c r="R20" s="66">
        <v>1225</v>
      </c>
      <c r="S20" s="45">
        <f t="shared" si="7"/>
        <v>516</v>
      </c>
      <c r="T20" s="74">
        <f t="shared" si="8"/>
        <v>6559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465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40.200000000000003</v>
      </c>
      <c r="D21" s="42">
        <f t="shared" si="5"/>
        <v>45348</v>
      </c>
      <c r="E21" s="192">
        <f t="shared" si="6"/>
        <v>516</v>
      </c>
      <c r="F21" s="127">
        <f t="shared" si="1"/>
        <v>2403</v>
      </c>
      <c r="G21" s="127">
        <f t="shared" si="2"/>
        <v>0</v>
      </c>
      <c r="H21" s="61"/>
      <c r="I21" s="470"/>
      <c r="J21" s="471"/>
      <c r="K21" s="62"/>
      <c r="L21" s="63">
        <v>2000</v>
      </c>
      <c r="M21" s="64"/>
      <c r="N21" s="122">
        <v>0.57789999999999997</v>
      </c>
      <c r="O21" s="121">
        <f t="shared" si="3"/>
        <v>1155.8</v>
      </c>
      <c r="P21" s="65"/>
      <c r="Q21" s="66"/>
      <c r="R21" s="66"/>
      <c r="S21" s="45">
        <f t="shared" si="7"/>
        <v>516</v>
      </c>
      <c r="T21" s="74">
        <f t="shared" si="8"/>
        <v>7075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41.2</v>
      </c>
      <c r="D22" s="42">
        <f t="shared" si="5"/>
        <v>45349</v>
      </c>
      <c r="E22" s="192">
        <f t="shared" si="6"/>
        <v>516</v>
      </c>
      <c r="F22" s="127">
        <f t="shared" si="1"/>
        <v>2403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516</v>
      </c>
      <c r="T22" s="74">
        <f t="shared" si="8"/>
        <v>7591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42.2</v>
      </c>
      <c r="D23" s="42">
        <f t="shared" si="5"/>
        <v>45350</v>
      </c>
      <c r="E23" s="192">
        <f t="shared" si="6"/>
        <v>516</v>
      </c>
      <c r="F23" s="127">
        <f t="shared" si="1"/>
        <v>2403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516</v>
      </c>
      <c r="T23" s="75">
        <f t="shared" si="8"/>
        <v>8107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43.2</v>
      </c>
      <c r="D24" s="42">
        <f t="shared" si="5"/>
        <v>45351</v>
      </c>
      <c r="E24" s="192">
        <f t="shared" si="6"/>
        <v>516</v>
      </c>
      <c r="F24" s="127">
        <f t="shared" si="1"/>
        <v>2403</v>
      </c>
      <c r="G24" s="127">
        <f t="shared" si="2"/>
        <v>0</v>
      </c>
      <c r="H24" s="61"/>
      <c r="I24" s="470"/>
      <c r="J24" s="471"/>
      <c r="K24" s="62"/>
      <c r="L24" s="63">
        <v>2000</v>
      </c>
      <c r="M24" s="64"/>
      <c r="N24" s="122">
        <v>0.57789999999999997</v>
      </c>
      <c r="O24" s="121">
        <f t="shared" si="3"/>
        <v>1155.8</v>
      </c>
      <c r="P24" s="65"/>
      <c r="Q24" s="66"/>
      <c r="R24" s="66"/>
      <c r="S24" s="45">
        <f t="shared" si="7"/>
        <v>516</v>
      </c>
      <c r="T24" s="74">
        <f t="shared" si="8"/>
        <v>8623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44.2</v>
      </c>
      <c r="D25" s="42">
        <f t="shared" si="5"/>
        <v>45352</v>
      </c>
      <c r="E25" s="192">
        <f t="shared" si="6"/>
        <v>516</v>
      </c>
      <c r="F25" s="127">
        <f t="shared" si="1"/>
        <v>2403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516</v>
      </c>
      <c r="T25" s="74">
        <f t="shared" si="8"/>
        <v>9139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45.2</v>
      </c>
      <c r="D26" s="42">
        <f t="shared" si="5"/>
        <v>45353</v>
      </c>
      <c r="E26" s="192">
        <f t="shared" si="6"/>
        <v>516</v>
      </c>
      <c r="F26" s="127">
        <f t="shared" si="1"/>
        <v>2403</v>
      </c>
      <c r="G26" s="127">
        <f t="shared" si="2"/>
        <v>10.359999999999998</v>
      </c>
      <c r="H26" s="61">
        <v>2</v>
      </c>
      <c r="I26" s="470" t="s">
        <v>143</v>
      </c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514</v>
      </c>
      <c r="T26" s="74">
        <f t="shared" si="8"/>
        <v>9653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46.2</v>
      </c>
      <c r="D27" s="42">
        <f t="shared" si="5"/>
        <v>45354</v>
      </c>
      <c r="E27" s="192">
        <f t="shared" si="6"/>
        <v>514</v>
      </c>
      <c r="F27" s="127">
        <f t="shared" si="1"/>
        <v>2403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514</v>
      </c>
      <c r="T27" s="74">
        <f t="shared" si="8"/>
        <v>10167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47.2</v>
      </c>
      <c r="D28" s="42">
        <f t="shared" si="11"/>
        <v>45355</v>
      </c>
      <c r="E28" s="192">
        <f t="shared" si="6"/>
        <v>514</v>
      </c>
      <c r="F28" s="127">
        <f t="shared" si="1"/>
        <v>2403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514</v>
      </c>
      <c r="T28" s="74">
        <f t="shared" si="8"/>
        <v>10681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48.2</v>
      </c>
      <c r="D29" s="42">
        <f t="shared" si="11"/>
        <v>45356</v>
      </c>
      <c r="E29" s="192">
        <f t="shared" si="6"/>
        <v>514</v>
      </c>
      <c r="F29" s="127">
        <f t="shared" si="1"/>
        <v>2403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514</v>
      </c>
      <c r="T29" s="74">
        <f t="shared" si="8"/>
        <v>11195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49.2</v>
      </c>
      <c r="D30" s="42">
        <f t="shared" si="11"/>
        <v>45357</v>
      </c>
      <c r="E30" s="192">
        <f t="shared" si="6"/>
        <v>514</v>
      </c>
      <c r="F30" s="127">
        <f t="shared" si="1"/>
        <v>2403</v>
      </c>
      <c r="G30" s="127">
        <f t="shared" si="2"/>
        <v>0</v>
      </c>
      <c r="H30" s="61"/>
      <c r="I30" s="470"/>
      <c r="J30" s="471"/>
      <c r="K30" s="62"/>
      <c r="L30" s="63">
        <v>2000</v>
      </c>
      <c r="M30" s="64"/>
      <c r="N30" s="122">
        <v>0.6028</v>
      </c>
      <c r="O30" s="121">
        <f t="shared" si="3"/>
        <v>1205.5999999999999</v>
      </c>
      <c r="P30" s="65"/>
      <c r="Q30" s="66"/>
      <c r="R30" s="66"/>
      <c r="S30" s="45">
        <f t="shared" si="7"/>
        <v>514</v>
      </c>
      <c r="T30" s="75">
        <f t="shared" si="8"/>
        <v>11709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50.2</v>
      </c>
      <c r="D31" s="42">
        <f t="shared" si="11"/>
        <v>45358</v>
      </c>
      <c r="E31" s="192">
        <f t="shared" si="6"/>
        <v>514</v>
      </c>
      <c r="F31" s="127">
        <f t="shared" si="1"/>
        <v>2403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514</v>
      </c>
      <c r="T31" s="74">
        <f t="shared" si="8"/>
        <v>12223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51.2</v>
      </c>
      <c r="D32" s="42">
        <f t="shared" si="11"/>
        <v>45359</v>
      </c>
      <c r="E32" s="192">
        <f t="shared" si="6"/>
        <v>514</v>
      </c>
      <c r="F32" s="127">
        <f t="shared" si="1"/>
        <v>2403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514</v>
      </c>
      <c r="T32" s="74">
        <f t="shared" si="8"/>
        <v>12737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52.2</v>
      </c>
      <c r="D33" s="42">
        <f t="shared" si="11"/>
        <v>45360</v>
      </c>
      <c r="E33" s="192">
        <f t="shared" si="6"/>
        <v>514</v>
      </c>
      <c r="F33" s="127">
        <f t="shared" si="1"/>
        <v>2403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514</v>
      </c>
      <c r="T33" s="74">
        <f t="shared" si="8"/>
        <v>13251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53.2</v>
      </c>
      <c r="D34" s="42">
        <f t="shared" si="11"/>
        <v>45361</v>
      </c>
      <c r="E34" s="192">
        <f t="shared" si="6"/>
        <v>514</v>
      </c>
      <c r="F34" s="127">
        <f t="shared" si="1"/>
        <v>2403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514</v>
      </c>
      <c r="T34" s="74">
        <f t="shared" si="8"/>
        <v>13765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54.2</v>
      </c>
      <c r="D35" s="42">
        <f t="shared" si="11"/>
        <v>45362</v>
      </c>
      <c r="E35" s="192">
        <f t="shared" si="6"/>
        <v>514</v>
      </c>
      <c r="F35" s="127">
        <f t="shared" si="1"/>
        <v>2403</v>
      </c>
      <c r="G35" s="127">
        <f t="shared" si="2"/>
        <v>10.559999999999997</v>
      </c>
      <c r="H35" s="61">
        <v>1</v>
      </c>
      <c r="I35" s="470" t="s">
        <v>69</v>
      </c>
      <c r="J35" s="471"/>
      <c r="K35" s="62"/>
      <c r="L35" s="63"/>
      <c r="M35" s="64">
        <v>3000</v>
      </c>
      <c r="N35" s="122">
        <v>0.45529999999999998</v>
      </c>
      <c r="O35" s="121">
        <f t="shared" si="3"/>
        <v>1365.8999999999999</v>
      </c>
      <c r="P35" s="65"/>
      <c r="Q35" s="66"/>
      <c r="R35" s="66"/>
      <c r="S35" s="45">
        <f t="shared" si="7"/>
        <v>513</v>
      </c>
      <c r="T35" s="74">
        <f t="shared" si="8"/>
        <v>14278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55.2</v>
      </c>
      <c r="D36" s="42">
        <f t="shared" si="11"/>
        <v>45363</v>
      </c>
      <c r="E36" s="192">
        <f t="shared" si="6"/>
        <v>513</v>
      </c>
      <c r="F36" s="127">
        <f t="shared" si="1"/>
        <v>2403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513</v>
      </c>
      <c r="T36" s="74">
        <f t="shared" si="8"/>
        <v>14791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56.2</v>
      </c>
      <c r="D37" s="42">
        <f t="shared" si="11"/>
        <v>45364</v>
      </c>
      <c r="E37" s="192">
        <f t="shared" si="6"/>
        <v>513</v>
      </c>
      <c r="F37" s="127">
        <f t="shared" si="1"/>
        <v>2403</v>
      </c>
      <c r="G37" s="127">
        <f t="shared" si="2"/>
        <v>12.159999999999998</v>
      </c>
      <c r="H37" s="61">
        <v>1</v>
      </c>
      <c r="I37" s="470" t="s">
        <v>67</v>
      </c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512</v>
      </c>
      <c r="T37" s="75">
        <f t="shared" si="8"/>
        <v>15303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57.2</v>
      </c>
      <c r="D38" s="42">
        <f t="shared" si="11"/>
        <v>45365</v>
      </c>
      <c r="E38" s="192">
        <f t="shared" si="6"/>
        <v>512</v>
      </c>
      <c r="F38" s="127">
        <f t="shared" si="1"/>
        <v>2403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512</v>
      </c>
      <c r="T38" s="74">
        <f t="shared" si="8"/>
        <v>15815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58.2</v>
      </c>
      <c r="D39" s="42">
        <f t="shared" si="11"/>
        <v>45366</v>
      </c>
      <c r="E39" s="192">
        <f t="shared" si="6"/>
        <v>512</v>
      </c>
      <c r="F39" s="127">
        <f t="shared" si="1"/>
        <v>2403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512</v>
      </c>
      <c r="T39" s="74">
        <f t="shared" si="8"/>
        <v>16327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59.2</v>
      </c>
      <c r="D40" s="42">
        <f t="shared" si="11"/>
        <v>45367</v>
      </c>
      <c r="E40" s="192">
        <f t="shared" si="6"/>
        <v>512</v>
      </c>
      <c r="F40" s="127">
        <f t="shared" si="1"/>
        <v>2403</v>
      </c>
      <c r="G40" s="127">
        <f t="shared" si="2"/>
        <v>14.56</v>
      </c>
      <c r="H40" s="61">
        <v>1</v>
      </c>
      <c r="I40" s="470" t="s">
        <v>67</v>
      </c>
      <c r="J40" s="471"/>
      <c r="K40" s="62"/>
      <c r="L40" s="63"/>
      <c r="M40" s="64">
        <v>2000</v>
      </c>
      <c r="N40" s="122">
        <v>0.45529999999999998</v>
      </c>
      <c r="O40" s="121">
        <f t="shared" si="3"/>
        <v>910.59999999999991</v>
      </c>
      <c r="P40" s="65"/>
      <c r="Q40" s="66"/>
      <c r="R40" s="66"/>
      <c r="S40" s="45">
        <f t="shared" si="7"/>
        <v>511</v>
      </c>
      <c r="T40" s="74">
        <f t="shared" si="8"/>
        <v>16838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60.2</v>
      </c>
      <c r="D41" s="42">
        <f t="shared" si="11"/>
        <v>45368</v>
      </c>
      <c r="E41" s="192">
        <f t="shared" si="6"/>
        <v>511</v>
      </c>
      <c r="F41" s="127">
        <f t="shared" si="1"/>
        <v>2403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511</v>
      </c>
      <c r="T41" s="74">
        <f t="shared" si="8"/>
        <v>17349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61.2</v>
      </c>
      <c r="D42" s="42">
        <f t="shared" si="11"/>
        <v>45369</v>
      </c>
      <c r="E42" s="192">
        <f t="shared" si="6"/>
        <v>511</v>
      </c>
      <c r="F42" s="127">
        <f t="shared" si="1"/>
        <v>2403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 t="s">
        <v>176</v>
      </c>
      <c r="Q42" s="66"/>
      <c r="R42" s="66"/>
      <c r="S42" s="45">
        <f t="shared" si="7"/>
        <v>511</v>
      </c>
      <c r="T42" s="74">
        <f t="shared" si="8"/>
        <v>17860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62.2</v>
      </c>
      <c r="D43" s="42">
        <f t="shared" si="11"/>
        <v>45370</v>
      </c>
      <c r="E43" s="192">
        <f t="shared" si="6"/>
        <v>511</v>
      </c>
      <c r="F43" s="127">
        <f t="shared" si="1"/>
        <v>2403</v>
      </c>
      <c r="G43" s="127">
        <f t="shared" si="2"/>
        <v>0</v>
      </c>
      <c r="H43" s="61"/>
      <c r="I43" s="470" t="s">
        <v>172</v>
      </c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511</v>
      </c>
      <c r="T43" s="74">
        <f t="shared" si="8"/>
        <v>18371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63.2</v>
      </c>
      <c r="D44" s="42">
        <f t="shared" si="13"/>
        <v>45371</v>
      </c>
      <c r="E44" s="192">
        <f t="shared" si="6"/>
        <v>511</v>
      </c>
      <c r="F44" s="127">
        <f t="shared" si="1"/>
        <v>2403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511</v>
      </c>
      <c r="T44" s="75">
        <f t="shared" si="8"/>
        <v>18882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64.2</v>
      </c>
      <c r="D45" s="42">
        <f t="shared" si="13"/>
        <v>45372</v>
      </c>
      <c r="E45" s="192">
        <f t="shared" si="6"/>
        <v>511</v>
      </c>
      <c r="F45" s="127">
        <f t="shared" si="1"/>
        <v>2403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511</v>
      </c>
      <c r="T45" s="74">
        <f>T44+S45</f>
        <v>19393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65.2</v>
      </c>
      <c r="D46" s="42">
        <f t="shared" si="13"/>
        <v>45373</v>
      </c>
      <c r="E46" s="192">
        <f t="shared" si="6"/>
        <v>511</v>
      </c>
      <c r="F46" s="127">
        <f t="shared" si="1"/>
        <v>2403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511</v>
      </c>
      <c r="T46" s="74">
        <f>T45+S46</f>
        <v>19904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66.2</v>
      </c>
      <c r="D47" s="42">
        <f t="shared" si="13"/>
        <v>45374</v>
      </c>
      <c r="E47" s="192">
        <f t="shared" si="6"/>
        <v>511</v>
      </c>
      <c r="F47" s="127">
        <f t="shared" si="1"/>
        <v>2403</v>
      </c>
      <c r="G47" s="127">
        <f t="shared" si="2"/>
        <v>0</v>
      </c>
      <c r="H47" s="61"/>
      <c r="I47" s="470"/>
      <c r="J47" s="471"/>
      <c r="K47" s="62"/>
      <c r="L47" s="63"/>
      <c r="M47" s="64">
        <v>1000</v>
      </c>
      <c r="N47" s="122">
        <v>0.45529999999999998</v>
      </c>
      <c r="O47" s="121">
        <f t="shared" si="3"/>
        <v>455.29999999999995</v>
      </c>
      <c r="P47" s="65"/>
      <c r="Q47" s="66"/>
      <c r="R47" s="66"/>
      <c r="S47" s="45">
        <f t="shared" si="7"/>
        <v>511</v>
      </c>
      <c r="T47" s="74">
        <f t="shared" si="8"/>
        <v>20415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67.2</v>
      </c>
      <c r="D48" s="42">
        <f t="shared" si="13"/>
        <v>45375</v>
      </c>
      <c r="E48" s="192">
        <f t="shared" si="6"/>
        <v>497</v>
      </c>
      <c r="F48" s="127">
        <f t="shared" si="1"/>
        <v>2403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 t="s">
        <v>119</v>
      </c>
      <c r="Q48" s="66">
        <v>14</v>
      </c>
      <c r="R48" s="66">
        <v>350</v>
      </c>
      <c r="S48" s="45">
        <f t="shared" si="7"/>
        <v>497</v>
      </c>
      <c r="T48" s="74">
        <f t="shared" si="8"/>
        <v>20912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68.2</v>
      </c>
      <c r="D49" s="42">
        <f t="shared" si="13"/>
        <v>45376</v>
      </c>
      <c r="E49" s="192">
        <f t="shared" si="6"/>
        <v>1</v>
      </c>
      <c r="F49" s="127">
        <f t="shared" si="1"/>
        <v>2403</v>
      </c>
      <c r="G49" s="127">
        <f t="shared" si="2"/>
        <v>23.56</v>
      </c>
      <c r="H49" s="61">
        <v>1</v>
      </c>
      <c r="I49" s="470" t="s">
        <v>177</v>
      </c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496</v>
      </c>
      <c r="R49" s="66">
        <v>12658.5</v>
      </c>
      <c r="S49" s="45">
        <f t="shared" si="7"/>
        <v>0</v>
      </c>
      <c r="T49" s="74">
        <f t="shared" si="8"/>
        <v>20912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69.2</v>
      </c>
      <c r="D50" s="42">
        <f t="shared" si="13"/>
        <v>45377</v>
      </c>
      <c r="E50" s="192">
        <f t="shared" si="6"/>
        <v>0</v>
      </c>
      <c r="F50" s="127">
        <f t="shared" si="1"/>
        <v>2403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20912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70.2</v>
      </c>
      <c r="D51" s="42">
        <f t="shared" si="13"/>
        <v>45378</v>
      </c>
      <c r="E51" s="192">
        <f t="shared" si="6"/>
        <v>0</v>
      </c>
      <c r="F51" s="127">
        <f t="shared" si="1"/>
        <v>2403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20912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71.2</v>
      </c>
      <c r="D52" s="42">
        <f t="shared" si="13"/>
        <v>45379</v>
      </c>
      <c r="E52" s="192">
        <f t="shared" si="6"/>
        <v>0</v>
      </c>
      <c r="F52" s="127">
        <f t="shared" si="1"/>
        <v>2403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20912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72.2</v>
      </c>
      <c r="D53" s="42">
        <f t="shared" si="13"/>
        <v>45380</v>
      </c>
      <c r="E53" s="192">
        <f t="shared" si="6"/>
        <v>0</v>
      </c>
      <c r="F53" s="127">
        <f t="shared" si="1"/>
        <v>2403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20912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73.2</v>
      </c>
      <c r="D54" s="42">
        <f t="shared" si="13"/>
        <v>45381</v>
      </c>
      <c r="E54" s="192">
        <f t="shared" si="6"/>
        <v>0</v>
      </c>
      <c r="F54" s="127">
        <f t="shared" si="1"/>
        <v>2403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20912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74.2</v>
      </c>
      <c r="D55" s="42">
        <f t="shared" si="13"/>
        <v>45382</v>
      </c>
      <c r="E55" s="192">
        <f t="shared" si="6"/>
        <v>0</v>
      </c>
      <c r="F55" s="127">
        <f t="shared" si="1"/>
        <v>2403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20912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75.2</v>
      </c>
      <c r="D56" s="42">
        <f t="shared" si="13"/>
        <v>45383</v>
      </c>
      <c r="E56" s="192">
        <f t="shared" si="6"/>
        <v>0</v>
      </c>
      <c r="F56" s="127">
        <f t="shared" si="1"/>
        <v>2403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20912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76.2</v>
      </c>
      <c r="D57" s="42">
        <f t="shared" si="13"/>
        <v>45384</v>
      </c>
      <c r="E57" s="192">
        <f>E56-H56-Q57</f>
        <v>0</v>
      </c>
      <c r="F57" s="127">
        <f t="shared" si="1"/>
        <v>2403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20912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77.2</v>
      </c>
      <c r="D58" s="44">
        <f t="shared" si="13"/>
        <v>45385</v>
      </c>
      <c r="E58" s="192">
        <f>E57-H57-Q58</f>
        <v>0</v>
      </c>
      <c r="F58" s="127">
        <f t="shared" si="1"/>
        <v>2403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20912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72.599999999999994</v>
      </c>
      <c r="H59" s="46">
        <f>SUM(H10:H58)</f>
        <v>8</v>
      </c>
      <c r="I59" s="485"/>
      <c r="J59" s="486"/>
      <c r="K59" s="480">
        <f>SUM(K10:M58)</f>
        <v>15300</v>
      </c>
      <c r="L59" s="481"/>
      <c r="M59" s="482"/>
      <c r="N59" s="120"/>
      <c r="O59" s="120">
        <f>SUM(O10:O58)</f>
        <v>8391.2699999999986</v>
      </c>
      <c r="P59" s="47"/>
      <c r="Q59" s="48">
        <f>SUM(Q10:Q58)</f>
        <v>665</v>
      </c>
      <c r="R59" s="48">
        <f>SUM(R10:R58)</f>
        <v>14233.5</v>
      </c>
      <c r="S59" s="49"/>
      <c r="T59" s="77">
        <f t="shared" si="14"/>
        <v>20912</v>
      </c>
      <c r="U59" s="78"/>
      <c r="V59" s="78"/>
      <c r="W59" s="151"/>
      <c r="X59" s="152"/>
      <c r="Y59" s="154">
        <f>SUM(Y10:Y30)</f>
        <v>465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H6:I6"/>
    <mergeCell ref="J6:K6"/>
    <mergeCell ref="A7:C7"/>
    <mergeCell ref="H7:I7"/>
    <mergeCell ref="J7:K7"/>
    <mergeCell ref="D6:F6"/>
    <mergeCell ref="D7:F7"/>
    <mergeCell ref="A4:C4"/>
    <mergeCell ref="H4:I4"/>
    <mergeCell ref="J4:K4"/>
    <mergeCell ref="A5:C5"/>
    <mergeCell ref="H5:I5"/>
    <mergeCell ref="J5:K5"/>
    <mergeCell ref="D4:F4"/>
    <mergeCell ref="D5:F5"/>
    <mergeCell ref="A3:C3"/>
    <mergeCell ref="H3:I3"/>
    <mergeCell ref="J3:K3"/>
    <mergeCell ref="A1:Q1"/>
    <mergeCell ref="A2:C2"/>
    <mergeCell ref="H2:I2"/>
    <mergeCell ref="J2:K2"/>
    <mergeCell ref="D2:F2"/>
    <mergeCell ref="D3:F3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tabColor rgb="FF00B050"/>
  </sheetPr>
  <dimension ref="A1:AL101"/>
  <sheetViews>
    <sheetView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2402</v>
      </c>
      <c r="E2" s="445"/>
      <c r="F2" s="446"/>
      <c r="G2" s="139"/>
      <c r="H2" s="413" t="s">
        <v>2</v>
      </c>
      <c r="I2" s="414"/>
      <c r="J2" s="442">
        <v>671</v>
      </c>
      <c r="K2" s="443"/>
      <c r="L2" s="29" t="s">
        <v>3</v>
      </c>
      <c r="M2" s="165">
        <f>T59</f>
        <v>20906</v>
      </c>
      <c r="N2" s="29" t="s">
        <v>14</v>
      </c>
      <c r="O2" s="181">
        <f>K59</f>
        <v>16000</v>
      </c>
      <c r="P2" s="29" t="s">
        <v>40</v>
      </c>
      <c r="Q2" s="53"/>
      <c r="R2" s="186" t="s">
        <v>236</v>
      </c>
      <c r="S2" s="160">
        <f>Y59</f>
        <v>394.2</v>
      </c>
      <c r="AB2">
        <f>SUM(H10:H20)</f>
        <v>6</v>
      </c>
    </row>
    <row r="3" spans="1:38" ht="18.75" x14ac:dyDescent="0.3">
      <c r="A3" s="387" t="s">
        <v>46</v>
      </c>
      <c r="B3" s="388"/>
      <c r="C3" s="389"/>
      <c r="D3" s="447" t="s">
        <v>62</v>
      </c>
      <c r="E3" s="448"/>
      <c r="F3" s="449"/>
      <c r="G3" s="140"/>
      <c r="H3" s="392" t="s">
        <v>4</v>
      </c>
      <c r="I3" s="393"/>
      <c r="J3" s="440">
        <v>4327</v>
      </c>
      <c r="K3" s="441"/>
      <c r="L3" s="28" t="s">
        <v>113</v>
      </c>
      <c r="M3" s="166">
        <f>J3/J2</f>
        <v>6.4485842026825635</v>
      </c>
      <c r="N3" s="171" t="s">
        <v>15</v>
      </c>
      <c r="O3" s="182">
        <f>(O2/(J7-J3))</f>
        <v>1.7001381362235681</v>
      </c>
      <c r="P3" s="171" t="s">
        <v>41</v>
      </c>
      <c r="Q3" s="54"/>
      <c r="R3" s="187" t="s">
        <v>237</v>
      </c>
      <c r="S3" s="161">
        <f>G59</f>
        <v>34.42</v>
      </c>
    </row>
    <row r="4" spans="1:38" ht="18.75" x14ac:dyDescent="0.3">
      <c r="A4" s="387" t="s">
        <v>5</v>
      </c>
      <c r="B4" s="388"/>
      <c r="C4" s="389"/>
      <c r="D4" s="436">
        <v>45330</v>
      </c>
      <c r="E4" s="437"/>
      <c r="F4" s="438"/>
      <c r="G4" s="138"/>
      <c r="H4" s="433" t="s">
        <v>6</v>
      </c>
      <c r="I4" s="434"/>
      <c r="J4" s="395">
        <f>H59</f>
        <v>8</v>
      </c>
      <c r="K4" s="435"/>
      <c r="L4" s="30" t="s">
        <v>7</v>
      </c>
      <c r="M4" s="167">
        <f>(SUM(H10:H20)/J2)+(SUM(H21:H58)/(J2-J5-AB2))</f>
        <v>1.2795442341542977E-2</v>
      </c>
      <c r="N4" s="175" t="s">
        <v>111</v>
      </c>
      <c r="O4" s="183">
        <f>O59</f>
        <v>8624.9</v>
      </c>
      <c r="P4" s="172" t="s">
        <v>39</v>
      </c>
      <c r="Q4" s="54"/>
      <c r="R4" s="187" t="s">
        <v>242</v>
      </c>
      <c r="S4" s="161">
        <f>O2-S3-S2</f>
        <v>15571.38</v>
      </c>
    </row>
    <row r="5" spans="1:38" ht="18.75" x14ac:dyDescent="0.3">
      <c r="A5" s="387" t="s">
        <v>8</v>
      </c>
      <c r="B5" s="388"/>
      <c r="C5" s="389"/>
      <c r="D5" s="436">
        <v>45369</v>
      </c>
      <c r="E5" s="437"/>
      <c r="F5" s="438"/>
      <c r="G5" s="138"/>
      <c r="H5" s="433" t="s">
        <v>106</v>
      </c>
      <c r="I5" s="434"/>
      <c r="J5" s="395">
        <f>SUM(Q10:Q25)</f>
        <v>146</v>
      </c>
      <c r="K5" s="435"/>
      <c r="L5" s="30" t="s">
        <v>10</v>
      </c>
      <c r="M5" s="168">
        <f>((J7-J3)/M2)*1000</f>
        <v>450.15784942121877</v>
      </c>
      <c r="N5" s="173" t="s">
        <v>112</v>
      </c>
      <c r="O5" s="184">
        <f>O4/(J7-J3)</f>
        <v>0.9164700881946658</v>
      </c>
      <c r="P5" s="173" t="s">
        <v>42</v>
      </c>
      <c r="Q5" s="54"/>
      <c r="R5" s="187" t="s">
        <v>238</v>
      </c>
      <c r="S5" s="161">
        <f>S4/J6</f>
        <v>30.118723404255316</v>
      </c>
    </row>
    <row r="6" spans="1:38" ht="18.75" x14ac:dyDescent="0.3">
      <c r="A6" s="387" t="s">
        <v>11</v>
      </c>
      <c r="B6" s="388"/>
      <c r="C6" s="389"/>
      <c r="D6" s="447">
        <v>29.1</v>
      </c>
      <c r="E6" s="448"/>
      <c r="F6" s="449"/>
      <c r="G6" s="140"/>
      <c r="H6" s="433" t="s">
        <v>107</v>
      </c>
      <c r="I6" s="434"/>
      <c r="J6" s="395">
        <f>Q59-J5</f>
        <v>517</v>
      </c>
      <c r="K6" s="435"/>
      <c r="L6" s="28" t="s">
        <v>109</v>
      </c>
      <c r="M6" s="169">
        <f>SUM(R40:R58)/SUM(Q40:Q58)</f>
        <v>24.530947775628626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68.099999999999994</v>
      </c>
      <c r="E7" s="464"/>
      <c r="F7" s="465"/>
      <c r="G7" s="141"/>
      <c r="H7" s="459" t="s">
        <v>12</v>
      </c>
      <c r="I7" s="460"/>
      <c r="J7" s="461">
        <f>R59</f>
        <v>13738</v>
      </c>
      <c r="K7" s="462"/>
      <c r="L7" s="31" t="s">
        <v>110</v>
      </c>
      <c r="M7" s="170">
        <f>SUM(R10:R25)/SUM(Q10:Q25)</f>
        <v>7.2294520547945202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29.1</v>
      </c>
      <c r="D10" s="41">
        <f>D4</f>
        <v>45330</v>
      </c>
      <c r="E10" s="192">
        <f>J2</f>
        <v>671</v>
      </c>
      <c r="F10" s="127">
        <f>D$2</f>
        <v>2402</v>
      </c>
      <c r="G10" s="127">
        <f>H10*X10</f>
        <v>0</v>
      </c>
      <c r="H10" s="55">
        <v>2</v>
      </c>
      <c r="I10" s="468" t="s">
        <v>142</v>
      </c>
      <c r="J10" s="469"/>
      <c r="K10" s="56">
        <v>2000</v>
      </c>
      <c r="L10" s="57"/>
      <c r="M10" s="58"/>
      <c r="N10" s="121">
        <v>0.69550000000000001</v>
      </c>
      <c r="O10" s="121">
        <f>SUM(K10:M10)*N10</f>
        <v>1391</v>
      </c>
      <c r="P10" s="119" t="s">
        <v>118</v>
      </c>
      <c r="Q10" s="60"/>
      <c r="R10" s="60"/>
      <c r="S10" s="45">
        <f>E10-H10-Q10</f>
        <v>669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30.1</v>
      </c>
      <c r="D11" s="42">
        <f>D10+1</f>
        <v>45331</v>
      </c>
      <c r="E11" s="192">
        <f>E10-H10-Q11</f>
        <v>669</v>
      </c>
      <c r="F11" s="127">
        <f t="shared" ref="F11:F58" si="1">D$2</f>
        <v>2402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669</v>
      </c>
      <c r="T11" s="74">
        <f>T10+S11</f>
        <v>669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31.1</v>
      </c>
      <c r="D12" s="42">
        <f t="shared" si="5"/>
        <v>45332</v>
      </c>
      <c r="E12" s="192">
        <f t="shared" ref="E12:E56" si="6">E11-H11-Q12</f>
        <v>669</v>
      </c>
      <c r="F12" s="127">
        <f t="shared" si="1"/>
        <v>2402</v>
      </c>
      <c r="G12" s="127">
        <f t="shared" si="2"/>
        <v>0.5</v>
      </c>
      <c r="H12" s="61">
        <v>1</v>
      </c>
      <c r="I12" s="470" t="s">
        <v>58</v>
      </c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668</v>
      </c>
      <c r="T12" s="74">
        <f t="shared" ref="T12:T51" si="8">T11+S12</f>
        <v>1337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32.1</v>
      </c>
      <c r="D13" s="42">
        <f t="shared" si="5"/>
        <v>45333</v>
      </c>
      <c r="E13" s="192">
        <f t="shared" si="6"/>
        <v>668</v>
      </c>
      <c r="F13" s="127">
        <f t="shared" si="1"/>
        <v>2402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668</v>
      </c>
      <c r="T13" s="74">
        <f t="shared" si="8"/>
        <v>2005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33.1</v>
      </c>
      <c r="D14" s="42">
        <f t="shared" si="5"/>
        <v>45334</v>
      </c>
      <c r="E14" s="192">
        <f t="shared" si="6"/>
        <v>668</v>
      </c>
      <c r="F14" s="127">
        <f t="shared" si="1"/>
        <v>2402</v>
      </c>
      <c r="G14" s="127">
        <f t="shared" si="2"/>
        <v>1.1000000000000001</v>
      </c>
      <c r="H14" s="61">
        <v>1</v>
      </c>
      <c r="I14" s="470" t="s">
        <v>69</v>
      </c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667</v>
      </c>
      <c r="T14" s="74">
        <f t="shared" si="8"/>
        <v>2672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34.1</v>
      </c>
      <c r="D15" s="42">
        <f t="shared" si="5"/>
        <v>45335</v>
      </c>
      <c r="E15" s="192">
        <f>E14-H14-Q15</f>
        <v>667</v>
      </c>
      <c r="F15" s="127">
        <f t="shared" si="1"/>
        <v>2402</v>
      </c>
      <c r="G15" s="127">
        <f t="shared" si="2"/>
        <v>1.4000000000000001</v>
      </c>
      <c r="H15" s="61">
        <v>1</v>
      </c>
      <c r="I15" s="470" t="s">
        <v>143</v>
      </c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666</v>
      </c>
      <c r="T15" s="74">
        <f t="shared" si="8"/>
        <v>3338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35.1</v>
      </c>
      <c r="D16" s="42">
        <f t="shared" si="5"/>
        <v>45336</v>
      </c>
      <c r="E16" s="192">
        <f t="shared" si="6"/>
        <v>666</v>
      </c>
      <c r="F16" s="127">
        <f t="shared" si="1"/>
        <v>2402</v>
      </c>
      <c r="G16" s="127">
        <f t="shared" si="2"/>
        <v>1.7000000000000002</v>
      </c>
      <c r="H16" s="61">
        <v>1</v>
      </c>
      <c r="I16" s="470" t="s">
        <v>69</v>
      </c>
      <c r="J16" s="471"/>
      <c r="K16" s="62"/>
      <c r="L16" s="63">
        <v>2000</v>
      </c>
      <c r="M16" s="64"/>
      <c r="N16" s="122">
        <v>0.57789999999999997</v>
      </c>
      <c r="O16" s="121">
        <f t="shared" si="3"/>
        <v>1155.8</v>
      </c>
      <c r="P16" s="65"/>
      <c r="Q16" s="66"/>
      <c r="R16" s="66"/>
      <c r="S16" s="45">
        <f t="shared" si="7"/>
        <v>665</v>
      </c>
      <c r="T16" s="75">
        <f t="shared" si="8"/>
        <v>4003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36.1</v>
      </c>
      <c r="D17" s="42">
        <f t="shared" si="5"/>
        <v>45337</v>
      </c>
      <c r="E17" s="192">
        <f t="shared" si="6"/>
        <v>665</v>
      </c>
      <c r="F17" s="127">
        <f t="shared" si="1"/>
        <v>2402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665</v>
      </c>
      <c r="T17" s="74">
        <f t="shared" si="8"/>
        <v>4668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37.1</v>
      </c>
      <c r="D18" s="42">
        <f t="shared" si="5"/>
        <v>45338</v>
      </c>
      <c r="E18" s="192">
        <f>E17-H17-Q18</f>
        <v>665</v>
      </c>
      <c r="F18" s="127">
        <f t="shared" si="1"/>
        <v>2402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665</v>
      </c>
      <c r="T18" s="74">
        <f t="shared" si="8"/>
        <v>5333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38.1</v>
      </c>
      <c r="D19" s="42">
        <f t="shared" si="5"/>
        <v>45339</v>
      </c>
      <c r="E19" s="192">
        <f t="shared" si="6"/>
        <v>519</v>
      </c>
      <c r="F19" s="127">
        <f t="shared" si="1"/>
        <v>2402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>
        <v>146</v>
      </c>
      <c r="R19" s="66">
        <v>1055.5</v>
      </c>
      <c r="S19" s="45">
        <f t="shared" si="7"/>
        <v>519</v>
      </c>
      <c r="T19" s="74">
        <f t="shared" si="8"/>
        <v>5852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394.2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39.1</v>
      </c>
      <c r="D20" s="42">
        <f t="shared" si="5"/>
        <v>45340</v>
      </c>
      <c r="E20" s="192">
        <f t="shared" si="6"/>
        <v>519</v>
      </c>
      <c r="F20" s="127">
        <f t="shared" si="1"/>
        <v>2402</v>
      </c>
      <c r="G20" s="127">
        <f t="shared" si="2"/>
        <v>0</v>
      </c>
      <c r="H20" s="61"/>
      <c r="I20" s="470"/>
      <c r="J20" s="471"/>
      <c r="K20" s="62"/>
      <c r="L20" s="63">
        <v>2000</v>
      </c>
      <c r="M20" s="64"/>
      <c r="N20" s="122">
        <v>0.57789999999999997</v>
      </c>
      <c r="O20" s="121">
        <f t="shared" si="3"/>
        <v>1155.8</v>
      </c>
      <c r="P20" s="65"/>
      <c r="Q20" s="66"/>
      <c r="R20" s="66"/>
      <c r="S20" s="45">
        <f t="shared" si="7"/>
        <v>519</v>
      </c>
      <c r="T20" s="74">
        <f t="shared" si="8"/>
        <v>6371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40.1</v>
      </c>
      <c r="D21" s="42">
        <f t="shared" si="5"/>
        <v>45341</v>
      </c>
      <c r="E21" s="192">
        <f t="shared" si="6"/>
        <v>519</v>
      </c>
      <c r="F21" s="127">
        <f t="shared" si="1"/>
        <v>2402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65"/>
      <c r="Q21" s="66"/>
      <c r="R21" s="66"/>
      <c r="S21" s="45">
        <f t="shared" si="7"/>
        <v>519</v>
      </c>
      <c r="T21" s="74">
        <f t="shared" si="8"/>
        <v>6890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41.1</v>
      </c>
      <c r="D22" s="42">
        <f t="shared" si="5"/>
        <v>45342</v>
      </c>
      <c r="E22" s="192">
        <f t="shared" si="6"/>
        <v>519</v>
      </c>
      <c r="F22" s="127">
        <f t="shared" si="1"/>
        <v>2402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519</v>
      </c>
      <c r="T22" s="74">
        <f t="shared" si="8"/>
        <v>7409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42.1</v>
      </c>
      <c r="D23" s="42">
        <f t="shared" si="5"/>
        <v>45343</v>
      </c>
      <c r="E23" s="192">
        <f t="shared" si="6"/>
        <v>519</v>
      </c>
      <c r="F23" s="127">
        <f t="shared" si="1"/>
        <v>2402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519</v>
      </c>
      <c r="T23" s="75">
        <f t="shared" si="8"/>
        <v>7928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43.1</v>
      </c>
      <c r="D24" s="42">
        <f t="shared" si="5"/>
        <v>45344</v>
      </c>
      <c r="E24" s="192">
        <f t="shared" si="6"/>
        <v>519</v>
      </c>
      <c r="F24" s="127">
        <f t="shared" si="1"/>
        <v>2402</v>
      </c>
      <c r="G24" s="127">
        <f t="shared" si="2"/>
        <v>0</v>
      </c>
      <c r="H24" s="61"/>
      <c r="I24" s="470"/>
      <c r="J24" s="471"/>
      <c r="K24" s="62"/>
      <c r="L24" s="63">
        <v>2000</v>
      </c>
      <c r="M24" s="64"/>
      <c r="N24" s="122">
        <v>0.57789999999999997</v>
      </c>
      <c r="O24" s="121">
        <f t="shared" si="3"/>
        <v>1155.8</v>
      </c>
      <c r="P24" s="65"/>
      <c r="Q24" s="66"/>
      <c r="R24" s="66"/>
      <c r="S24" s="45">
        <f t="shared" si="7"/>
        <v>519</v>
      </c>
      <c r="T24" s="74">
        <f t="shared" si="8"/>
        <v>8447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44.1</v>
      </c>
      <c r="D25" s="42">
        <f t="shared" si="5"/>
        <v>45345</v>
      </c>
      <c r="E25" s="192">
        <f t="shared" si="6"/>
        <v>519</v>
      </c>
      <c r="F25" s="127">
        <f t="shared" si="1"/>
        <v>2402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519</v>
      </c>
      <c r="T25" s="74">
        <f t="shared" si="8"/>
        <v>8966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45.1</v>
      </c>
      <c r="D26" s="42">
        <f t="shared" si="5"/>
        <v>45346</v>
      </c>
      <c r="E26" s="192">
        <f t="shared" si="6"/>
        <v>519</v>
      </c>
      <c r="F26" s="127">
        <f t="shared" si="1"/>
        <v>2402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519</v>
      </c>
      <c r="T26" s="74">
        <f t="shared" si="8"/>
        <v>9485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46.1</v>
      </c>
      <c r="D27" s="42">
        <f t="shared" si="5"/>
        <v>45347</v>
      </c>
      <c r="E27" s="192">
        <f t="shared" si="6"/>
        <v>519</v>
      </c>
      <c r="F27" s="127">
        <f t="shared" si="1"/>
        <v>2402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519</v>
      </c>
      <c r="T27" s="74">
        <f t="shared" si="8"/>
        <v>10004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47.1</v>
      </c>
      <c r="D28" s="42">
        <f t="shared" si="11"/>
        <v>45348</v>
      </c>
      <c r="E28" s="192">
        <f t="shared" si="6"/>
        <v>519</v>
      </c>
      <c r="F28" s="127">
        <f t="shared" si="1"/>
        <v>2402</v>
      </c>
      <c r="G28" s="127">
        <f t="shared" si="2"/>
        <v>6.1599999999999984</v>
      </c>
      <c r="H28" s="61">
        <v>1</v>
      </c>
      <c r="I28" s="470" t="s">
        <v>67</v>
      </c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518</v>
      </c>
      <c r="T28" s="74">
        <f t="shared" si="8"/>
        <v>10522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48.1</v>
      </c>
      <c r="D29" s="42">
        <f t="shared" si="11"/>
        <v>45349</v>
      </c>
      <c r="E29" s="192">
        <f t="shared" si="6"/>
        <v>518</v>
      </c>
      <c r="F29" s="127">
        <f t="shared" si="1"/>
        <v>2402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518</v>
      </c>
      <c r="T29" s="74">
        <f t="shared" si="8"/>
        <v>11040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49.1</v>
      </c>
      <c r="D30" s="42">
        <f t="shared" si="11"/>
        <v>45350</v>
      </c>
      <c r="E30" s="192">
        <f t="shared" si="6"/>
        <v>518</v>
      </c>
      <c r="F30" s="127">
        <f t="shared" si="1"/>
        <v>2402</v>
      </c>
      <c r="G30" s="127">
        <f t="shared" si="2"/>
        <v>0</v>
      </c>
      <c r="H30" s="61"/>
      <c r="I30" s="470"/>
      <c r="J30" s="471"/>
      <c r="K30" s="62"/>
      <c r="L30" s="63">
        <v>1000</v>
      </c>
      <c r="M30" s="64"/>
      <c r="N30" s="122">
        <v>0.57789999999999997</v>
      </c>
      <c r="O30" s="121">
        <f t="shared" si="3"/>
        <v>577.9</v>
      </c>
      <c r="P30" s="65"/>
      <c r="Q30" s="66"/>
      <c r="R30" s="66"/>
      <c r="S30" s="45">
        <f t="shared" si="7"/>
        <v>518</v>
      </c>
      <c r="T30" s="75">
        <f t="shared" si="8"/>
        <v>11558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50.1</v>
      </c>
      <c r="D31" s="42">
        <f t="shared" si="11"/>
        <v>45351</v>
      </c>
      <c r="E31" s="192">
        <f t="shared" si="6"/>
        <v>518</v>
      </c>
      <c r="F31" s="127">
        <f t="shared" si="1"/>
        <v>2402</v>
      </c>
      <c r="G31" s="127">
        <f t="shared" si="2"/>
        <v>0</v>
      </c>
      <c r="H31" s="61"/>
      <c r="I31" s="470"/>
      <c r="J31" s="471"/>
      <c r="K31" s="62"/>
      <c r="L31" s="63"/>
      <c r="M31" s="64">
        <v>3000</v>
      </c>
      <c r="N31" s="122">
        <v>0.45579999999999998</v>
      </c>
      <c r="O31" s="121">
        <f t="shared" si="3"/>
        <v>1367.3999999999999</v>
      </c>
      <c r="P31" s="65"/>
      <c r="Q31" s="66"/>
      <c r="R31" s="66"/>
      <c r="S31" s="45">
        <f t="shared" si="7"/>
        <v>518</v>
      </c>
      <c r="T31" s="74">
        <f t="shared" si="8"/>
        <v>12076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51.1</v>
      </c>
      <c r="D32" s="42">
        <f t="shared" si="11"/>
        <v>45352</v>
      </c>
      <c r="E32" s="192">
        <f t="shared" si="6"/>
        <v>518</v>
      </c>
      <c r="F32" s="127">
        <f t="shared" si="1"/>
        <v>2402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518</v>
      </c>
      <c r="T32" s="74">
        <f t="shared" si="8"/>
        <v>12594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52.1</v>
      </c>
      <c r="D33" s="42">
        <f t="shared" si="11"/>
        <v>45353</v>
      </c>
      <c r="E33" s="192">
        <f t="shared" si="6"/>
        <v>518</v>
      </c>
      <c r="F33" s="127">
        <f t="shared" si="1"/>
        <v>2402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518</v>
      </c>
      <c r="T33" s="74">
        <f t="shared" si="8"/>
        <v>13112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53.1</v>
      </c>
      <c r="D34" s="42">
        <f t="shared" si="11"/>
        <v>45354</v>
      </c>
      <c r="E34" s="192">
        <f t="shared" si="6"/>
        <v>518</v>
      </c>
      <c r="F34" s="127">
        <f t="shared" si="1"/>
        <v>2402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518</v>
      </c>
      <c r="T34" s="74">
        <f t="shared" si="8"/>
        <v>13630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54.1</v>
      </c>
      <c r="D35" s="42">
        <f t="shared" si="11"/>
        <v>45355</v>
      </c>
      <c r="E35" s="192">
        <f t="shared" si="6"/>
        <v>518</v>
      </c>
      <c r="F35" s="127">
        <f t="shared" si="1"/>
        <v>2402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518</v>
      </c>
      <c r="T35" s="74">
        <f t="shared" si="8"/>
        <v>14148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55.1</v>
      </c>
      <c r="D36" s="42">
        <f t="shared" si="11"/>
        <v>45356</v>
      </c>
      <c r="E36" s="192">
        <f t="shared" si="6"/>
        <v>518</v>
      </c>
      <c r="F36" s="127">
        <f t="shared" si="1"/>
        <v>2402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518</v>
      </c>
      <c r="T36" s="74">
        <f t="shared" si="8"/>
        <v>14666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56.1</v>
      </c>
      <c r="D37" s="42">
        <f t="shared" si="11"/>
        <v>45357</v>
      </c>
      <c r="E37" s="192">
        <f t="shared" si="6"/>
        <v>518</v>
      </c>
      <c r="F37" s="127">
        <f t="shared" si="1"/>
        <v>2402</v>
      </c>
      <c r="G37" s="127">
        <f t="shared" si="2"/>
        <v>0</v>
      </c>
      <c r="H37" s="61"/>
      <c r="I37" s="470"/>
      <c r="J37" s="471"/>
      <c r="K37" s="62"/>
      <c r="L37" s="63"/>
      <c r="M37" s="64">
        <v>2000</v>
      </c>
      <c r="N37" s="122">
        <v>0.45529999999999998</v>
      </c>
      <c r="O37" s="121">
        <f t="shared" si="3"/>
        <v>910.59999999999991</v>
      </c>
      <c r="P37" s="65"/>
      <c r="Q37" s="66"/>
      <c r="R37" s="66"/>
      <c r="S37" s="45">
        <f t="shared" si="7"/>
        <v>518</v>
      </c>
      <c r="T37" s="75">
        <f t="shared" si="8"/>
        <v>15184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57.1</v>
      </c>
      <c r="D38" s="42">
        <f t="shared" si="11"/>
        <v>45358</v>
      </c>
      <c r="E38" s="192">
        <f t="shared" si="6"/>
        <v>518</v>
      </c>
      <c r="F38" s="127">
        <f t="shared" si="1"/>
        <v>2402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518</v>
      </c>
      <c r="T38" s="74">
        <f t="shared" si="8"/>
        <v>15702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58.1</v>
      </c>
      <c r="D39" s="42">
        <f t="shared" si="11"/>
        <v>45359</v>
      </c>
      <c r="E39" s="192">
        <f t="shared" si="6"/>
        <v>518</v>
      </c>
      <c r="F39" s="127">
        <f t="shared" si="1"/>
        <v>2402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518</v>
      </c>
      <c r="T39" s="74">
        <f t="shared" si="8"/>
        <v>16220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59.1</v>
      </c>
      <c r="D40" s="42">
        <f t="shared" si="11"/>
        <v>45360</v>
      </c>
      <c r="E40" s="192">
        <f t="shared" si="6"/>
        <v>518</v>
      </c>
      <c r="F40" s="127">
        <f t="shared" si="1"/>
        <v>2402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518</v>
      </c>
      <c r="T40" s="74">
        <f t="shared" si="8"/>
        <v>16738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60.1</v>
      </c>
      <c r="D41" s="42">
        <f t="shared" si="11"/>
        <v>45361</v>
      </c>
      <c r="E41" s="192">
        <f t="shared" si="6"/>
        <v>518</v>
      </c>
      <c r="F41" s="127">
        <f t="shared" si="1"/>
        <v>2402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518</v>
      </c>
      <c r="T41" s="74">
        <f t="shared" si="8"/>
        <v>17256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61.1</v>
      </c>
      <c r="D42" s="42">
        <f t="shared" si="11"/>
        <v>45362</v>
      </c>
      <c r="E42" s="192">
        <f t="shared" si="6"/>
        <v>518</v>
      </c>
      <c r="F42" s="127">
        <f t="shared" si="1"/>
        <v>2402</v>
      </c>
      <c r="G42" s="127">
        <f t="shared" si="2"/>
        <v>0</v>
      </c>
      <c r="H42" s="61"/>
      <c r="I42" s="470"/>
      <c r="J42" s="471"/>
      <c r="K42" s="62"/>
      <c r="L42" s="63"/>
      <c r="M42" s="64">
        <v>2000</v>
      </c>
      <c r="N42" s="122">
        <v>0.45529999999999998</v>
      </c>
      <c r="O42" s="121">
        <f t="shared" si="3"/>
        <v>910.59999999999991</v>
      </c>
      <c r="P42" s="65" t="s">
        <v>170</v>
      </c>
      <c r="Q42" s="66"/>
      <c r="R42" s="66"/>
      <c r="S42" s="45">
        <f t="shared" si="7"/>
        <v>518</v>
      </c>
      <c r="T42" s="74">
        <f t="shared" si="8"/>
        <v>17774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62.1</v>
      </c>
      <c r="D43" s="42">
        <f t="shared" si="11"/>
        <v>45363</v>
      </c>
      <c r="E43" s="192">
        <f t="shared" si="6"/>
        <v>518</v>
      </c>
      <c r="F43" s="127">
        <f t="shared" si="1"/>
        <v>2402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518</v>
      </c>
      <c r="T43" s="74">
        <f t="shared" si="8"/>
        <v>18292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63.1</v>
      </c>
      <c r="D44" s="42">
        <f t="shared" si="13"/>
        <v>45364</v>
      </c>
      <c r="E44" s="192">
        <f t="shared" si="6"/>
        <v>518</v>
      </c>
      <c r="F44" s="127">
        <f t="shared" si="1"/>
        <v>2402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518</v>
      </c>
      <c r="T44" s="75">
        <f t="shared" si="8"/>
        <v>18810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64.099999999999994</v>
      </c>
      <c r="D45" s="42">
        <f t="shared" si="13"/>
        <v>45365</v>
      </c>
      <c r="E45" s="192">
        <f t="shared" si="6"/>
        <v>518</v>
      </c>
      <c r="F45" s="127">
        <f t="shared" si="1"/>
        <v>2402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518</v>
      </c>
      <c r="T45" s="74">
        <f>T44+S45</f>
        <v>19328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65.099999999999994</v>
      </c>
      <c r="D46" s="42">
        <f t="shared" si="13"/>
        <v>45366</v>
      </c>
      <c r="E46" s="192">
        <f t="shared" si="6"/>
        <v>518</v>
      </c>
      <c r="F46" s="127">
        <f t="shared" si="1"/>
        <v>2402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518</v>
      </c>
      <c r="T46" s="74">
        <f>T45+S46</f>
        <v>19846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66.099999999999994</v>
      </c>
      <c r="D47" s="42">
        <f t="shared" si="13"/>
        <v>45367</v>
      </c>
      <c r="E47" s="192">
        <f t="shared" si="6"/>
        <v>518</v>
      </c>
      <c r="F47" s="127">
        <f t="shared" si="1"/>
        <v>2402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518</v>
      </c>
      <c r="T47" s="74">
        <f t="shared" si="8"/>
        <v>20364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67.099999999999994</v>
      </c>
      <c r="D48" s="42">
        <f t="shared" si="13"/>
        <v>45368</v>
      </c>
      <c r="E48" s="192">
        <f t="shared" si="6"/>
        <v>518</v>
      </c>
      <c r="F48" s="127">
        <f t="shared" si="1"/>
        <v>2402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518</v>
      </c>
      <c r="T48" s="74">
        <f t="shared" si="8"/>
        <v>20882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68.099999999999994</v>
      </c>
      <c r="D49" s="42">
        <f t="shared" si="13"/>
        <v>45369</v>
      </c>
      <c r="E49" s="192">
        <f t="shared" si="6"/>
        <v>20</v>
      </c>
      <c r="F49" s="127">
        <f t="shared" si="1"/>
        <v>2402</v>
      </c>
      <c r="G49" s="127">
        <f t="shared" si="2"/>
        <v>23.56</v>
      </c>
      <c r="H49" s="61">
        <v>1</v>
      </c>
      <c r="I49" s="470" t="s">
        <v>143</v>
      </c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498</v>
      </c>
      <c r="R49" s="66">
        <v>12201</v>
      </c>
      <c r="S49" s="45">
        <f t="shared" si="7"/>
        <v>19</v>
      </c>
      <c r="T49" s="74">
        <f t="shared" si="8"/>
        <v>20901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69.099999999999994</v>
      </c>
      <c r="D50" s="42">
        <f t="shared" si="13"/>
        <v>45370</v>
      </c>
      <c r="E50" s="192">
        <f t="shared" si="6"/>
        <v>5</v>
      </c>
      <c r="F50" s="127">
        <f t="shared" si="1"/>
        <v>2402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>
        <v>14</v>
      </c>
      <c r="R50" s="66">
        <v>376</v>
      </c>
      <c r="S50" s="45">
        <f t="shared" si="7"/>
        <v>5</v>
      </c>
      <c r="T50" s="74">
        <f t="shared" si="8"/>
        <v>20906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70.099999999999994</v>
      </c>
      <c r="D51" s="42">
        <f t="shared" si="13"/>
        <v>45371</v>
      </c>
      <c r="E51" s="192">
        <f t="shared" si="6"/>
        <v>0</v>
      </c>
      <c r="F51" s="127">
        <f t="shared" si="1"/>
        <v>2402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 t="s">
        <v>175</v>
      </c>
      <c r="Q51" s="66">
        <v>5</v>
      </c>
      <c r="R51" s="66">
        <v>105.5</v>
      </c>
      <c r="S51" s="45">
        <f t="shared" si="7"/>
        <v>0</v>
      </c>
      <c r="T51" s="75">
        <f t="shared" si="8"/>
        <v>20906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71.099999999999994</v>
      </c>
      <c r="D52" s="42">
        <f t="shared" si="13"/>
        <v>45372</v>
      </c>
      <c r="E52" s="192">
        <f t="shared" si="6"/>
        <v>0</v>
      </c>
      <c r="F52" s="127">
        <f t="shared" si="1"/>
        <v>2402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20906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72.099999999999994</v>
      </c>
      <c r="D53" s="42">
        <f t="shared" si="13"/>
        <v>45373</v>
      </c>
      <c r="E53" s="192">
        <f t="shared" si="6"/>
        <v>0</v>
      </c>
      <c r="F53" s="127">
        <f t="shared" si="1"/>
        <v>2402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20906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73.099999999999994</v>
      </c>
      <c r="D54" s="42">
        <f t="shared" si="13"/>
        <v>45374</v>
      </c>
      <c r="E54" s="192">
        <f t="shared" si="6"/>
        <v>0</v>
      </c>
      <c r="F54" s="127">
        <f t="shared" si="1"/>
        <v>2402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20906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74.099999999999994</v>
      </c>
      <c r="D55" s="42">
        <f t="shared" si="13"/>
        <v>45375</v>
      </c>
      <c r="E55" s="192">
        <f t="shared" si="6"/>
        <v>0</v>
      </c>
      <c r="F55" s="127">
        <f t="shared" si="1"/>
        <v>2402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20906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75.099999999999994</v>
      </c>
      <c r="D56" s="42">
        <f t="shared" si="13"/>
        <v>45376</v>
      </c>
      <c r="E56" s="192">
        <f t="shared" si="6"/>
        <v>0</v>
      </c>
      <c r="F56" s="127">
        <f t="shared" si="1"/>
        <v>2402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20906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76.099999999999994</v>
      </c>
      <c r="D57" s="42">
        <f t="shared" si="13"/>
        <v>45377</v>
      </c>
      <c r="E57" s="192">
        <f>E56-H56-Q57</f>
        <v>0</v>
      </c>
      <c r="F57" s="127">
        <f t="shared" si="1"/>
        <v>2402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20906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77.099999999999994</v>
      </c>
      <c r="D58" s="44">
        <f t="shared" si="13"/>
        <v>45378</v>
      </c>
      <c r="E58" s="192">
        <f>E57-H57-Q58</f>
        <v>0</v>
      </c>
      <c r="F58" s="127">
        <f t="shared" si="1"/>
        <v>2402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20906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34.42</v>
      </c>
      <c r="H59" s="46">
        <f>SUM(H10:H58)</f>
        <v>8</v>
      </c>
      <c r="I59" s="485"/>
      <c r="J59" s="486"/>
      <c r="K59" s="480">
        <f>SUM(K10:M58)</f>
        <v>16000</v>
      </c>
      <c r="L59" s="481"/>
      <c r="M59" s="482"/>
      <c r="N59" s="120"/>
      <c r="O59" s="120">
        <f>SUM(O10:O58)</f>
        <v>8624.9</v>
      </c>
      <c r="P59" s="47"/>
      <c r="Q59" s="48">
        <f>SUM(Q10:Q58)</f>
        <v>663</v>
      </c>
      <c r="R59" s="48">
        <f>SUM(R10:R58)</f>
        <v>13738</v>
      </c>
      <c r="S59" s="49"/>
      <c r="T59" s="77">
        <f t="shared" si="14"/>
        <v>20906</v>
      </c>
      <c r="U59" s="78"/>
      <c r="V59" s="78"/>
      <c r="W59" s="151"/>
      <c r="X59" s="152"/>
      <c r="Y59" s="154">
        <f>SUM(Y10:Y30)</f>
        <v>394.2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H3:I3"/>
    <mergeCell ref="J3:K3"/>
    <mergeCell ref="A1:Q1"/>
    <mergeCell ref="A2:C2"/>
    <mergeCell ref="H2:I2"/>
    <mergeCell ref="J2:K2"/>
    <mergeCell ref="D2:F2"/>
    <mergeCell ref="D3:F3"/>
    <mergeCell ref="A4:C4"/>
    <mergeCell ref="H4:I4"/>
    <mergeCell ref="J4:K4"/>
    <mergeCell ref="A5:C5"/>
    <mergeCell ref="H5:I5"/>
    <mergeCell ref="J5:K5"/>
    <mergeCell ref="D4:F4"/>
    <mergeCell ref="D5:F5"/>
    <mergeCell ref="A6:C6"/>
    <mergeCell ref="H6:I6"/>
    <mergeCell ref="J6:K6"/>
    <mergeCell ref="A7:C7"/>
    <mergeCell ref="H7:I7"/>
    <mergeCell ref="J7:K7"/>
    <mergeCell ref="D6:F6"/>
    <mergeCell ref="D7:F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tabColor rgb="FF00B050"/>
  </sheetPr>
  <dimension ref="A1:AL101"/>
  <sheetViews>
    <sheetView topLeftCell="L1" workbookViewId="0">
      <selection activeCell="N37" sqref="N37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2401</v>
      </c>
      <c r="E2" s="445"/>
      <c r="F2" s="446"/>
      <c r="G2" s="139"/>
      <c r="H2" s="413" t="s">
        <v>2</v>
      </c>
      <c r="I2" s="414"/>
      <c r="J2" s="442">
        <v>658</v>
      </c>
      <c r="K2" s="443"/>
      <c r="L2" s="29" t="s">
        <v>3</v>
      </c>
      <c r="M2" s="165">
        <f>T59</f>
        <v>21424</v>
      </c>
      <c r="N2" s="29" t="s">
        <v>14</v>
      </c>
      <c r="O2" s="181">
        <f>K59</f>
        <v>16800</v>
      </c>
      <c r="P2" s="29" t="s">
        <v>40</v>
      </c>
      <c r="Q2" s="53"/>
      <c r="R2" s="186" t="s">
        <v>236</v>
      </c>
      <c r="S2" s="160">
        <f>Y59</f>
        <v>337.5</v>
      </c>
      <c r="AB2">
        <f>SUM(H10:H20)</f>
        <v>8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140"/>
      <c r="H3" s="392" t="s">
        <v>4</v>
      </c>
      <c r="I3" s="393"/>
      <c r="J3" s="440">
        <v>4325.5</v>
      </c>
      <c r="K3" s="441"/>
      <c r="L3" s="28" t="s">
        <v>113</v>
      </c>
      <c r="M3" s="166">
        <f>J3/J2</f>
        <v>6.5737082066869297</v>
      </c>
      <c r="N3" s="171" t="s">
        <v>15</v>
      </c>
      <c r="O3" s="182">
        <f>(O2/(J7-J3))</f>
        <v>1.6427907886373636</v>
      </c>
      <c r="P3" s="171" t="s">
        <v>41</v>
      </c>
      <c r="Q3" s="54"/>
      <c r="R3" s="187" t="s">
        <v>237</v>
      </c>
      <c r="S3" s="161">
        <f>G59</f>
        <v>80.28</v>
      </c>
    </row>
    <row r="4" spans="1:38" ht="18.75" x14ac:dyDescent="0.3">
      <c r="A4" s="387" t="s">
        <v>5</v>
      </c>
      <c r="B4" s="388"/>
      <c r="C4" s="389"/>
      <c r="D4" s="436">
        <v>45323</v>
      </c>
      <c r="E4" s="437"/>
      <c r="F4" s="438"/>
      <c r="G4" s="138"/>
      <c r="H4" s="433" t="s">
        <v>6</v>
      </c>
      <c r="I4" s="434"/>
      <c r="J4" s="395">
        <f>H59</f>
        <v>13</v>
      </c>
      <c r="K4" s="435"/>
      <c r="L4" s="30" t="s">
        <v>7</v>
      </c>
      <c r="M4" s="167">
        <f>(SUM(H10:H20)/J2)+(SUM(H21:H58)/(J2-J5-AB2))</f>
        <v>2.1681864235055727E-2</v>
      </c>
      <c r="N4" s="175" t="s">
        <v>111</v>
      </c>
      <c r="O4" s="183">
        <f>O59</f>
        <v>9348.2499999999982</v>
      </c>
      <c r="P4" s="172" t="s">
        <v>39</v>
      </c>
      <c r="Q4" s="54"/>
      <c r="R4" s="187" t="s">
        <v>242</v>
      </c>
      <c r="S4" s="161">
        <f>O2-S3-S2</f>
        <v>16382.220000000001</v>
      </c>
    </row>
    <row r="5" spans="1:38" ht="18.75" x14ac:dyDescent="0.3">
      <c r="A5" s="387" t="s">
        <v>8</v>
      </c>
      <c r="B5" s="388"/>
      <c r="C5" s="389"/>
      <c r="D5" s="436">
        <v>45362</v>
      </c>
      <c r="E5" s="437"/>
      <c r="F5" s="438"/>
      <c r="G5" s="138"/>
      <c r="H5" s="433" t="s">
        <v>106</v>
      </c>
      <c r="I5" s="434"/>
      <c r="J5" s="395">
        <f>SUM(Q10:Q25)</f>
        <v>125</v>
      </c>
      <c r="K5" s="435"/>
      <c r="L5" s="30" t="s">
        <v>10</v>
      </c>
      <c r="M5" s="168">
        <f>((J7-J3)/M2)*1000</f>
        <v>477.33849887976106</v>
      </c>
      <c r="N5" s="173" t="s">
        <v>112</v>
      </c>
      <c r="O5" s="184">
        <f>O4/(J7-J3)</f>
        <v>0.91412017796900191</v>
      </c>
      <c r="P5" s="173" t="s">
        <v>42</v>
      </c>
      <c r="Q5" s="54"/>
      <c r="R5" s="187" t="s">
        <v>238</v>
      </c>
      <c r="S5" s="161">
        <f>S4/J6</f>
        <v>31.504269230769232</v>
      </c>
    </row>
    <row r="6" spans="1:38" ht="18.75" x14ac:dyDescent="0.3">
      <c r="A6" s="387" t="s">
        <v>11</v>
      </c>
      <c r="B6" s="388"/>
      <c r="C6" s="389"/>
      <c r="D6" s="447">
        <v>28.5</v>
      </c>
      <c r="E6" s="448"/>
      <c r="F6" s="449"/>
      <c r="G6" s="140"/>
      <c r="H6" s="433" t="s">
        <v>107</v>
      </c>
      <c r="I6" s="434"/>
      <c r="J6" s="395">
        <f>Q59-J5</f>
        <v>520</v>
      </c>
      <c r="K6" s="435"/>
      <c r="L6" s="28" t="s">
        <v>109</v>
      </c>
      <c r="M6" s="169">
        <f>SUM(R40:R58)/SUM(Q40:Q58)</f>
        <v>26.170192307692307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67.5</v>
      </c>
      <c r="E7" s="464"/>
      <c r="F7" s="465"/>
      <c r="G7" s="141"/>
      <c r="H7" s="459" t="s">
        <v>12</v>
      </c>
      <c r="I7" s="460"/>
      <c r="J7" s="461">
        <f>R59</f>
        <v>14552</v>
      </c>
      <c r="K7" s="462"/>
      <c r="L7" s="31" t="s">
        <v>110</v>
      </c>
      <c r="M7" s="170">
        <f>SUM(R10:R25)/SUM(Q10:Q25)</f>
        <v>7.548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28.5</v>
      </c>
      <c r="D10" s="41">
        <f>D4</f>
        <v>45323</v>
      </c>
      <c r="E10" s="192">
        <f>J2</f>
        <v>658</v>
      </c>
      <c r="F10" s="127">
        <f>D$2</f>
        <v>2401</v>
      </c>
      <c r="G10" s="127">
        <f>H10*X10</f>
        <v>0</v>
      </c>
      <c r="H10" s="55">
        <v>1</v>
      </c>
      <c r="I10" s="468" t="s">
        <v>58</v>
      </c>
      <c r="J10" s="469"/>
      <c r="K10" s="56">
        <v>2000</v>
      </c>
      <c r="L10" s="57"/>
      <c r="M10" s="58"/>
      <c r="N10" s="121">
        <v>0.75199000000000005</v>
      </c>
      <c r="O10" s="121">
        <f>SUM(K10:M10)*N10</f>
        <v>1503.98</v>
      </c>
      <c r="P10" s="119" t="s">
        <v>118</v>
      </c>
      <c r="Q10" s="60"/>
      <c r="R10" s="60"/>
      <c r="S10" s="45">
        <f>E10-H10-Q10</f>
        <v>657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29.5</v>
      </c>
      <c r="D11" s="42">
        <f>D10+1</f>
        <v>45324</v>
      </c>
      <c r="E11" s="192">
        <f>E10-H10-Q11</f>
        <v>657</v>
      </c>
      <c r="F11" s="127">
        <f t="shared" ref="F11:F58" si="1">D$2</f>
        <v>2401</v>
      </c>
      <c r="G11" s="127">
        <f t="shared" ref="G11:G58" si="2">H11*X11</f>
        <v>0.5</v>
      </c>
      <c r="H11" s="61">
        <v>2</v>
      </c>
      <c r="I11" s="470" t="s">
        <v>58</v>
      </c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655</v>
      </c>
      <c r="T11" s="74">
        <f>T10+S11</f>
        <v>655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30.5</v>
      </c>
      <c r="D12" s="42">
        <f t="shared" si="5"/>
        <v>45325</v>
      </c>
      <c r="E12" s="192">
        <f t="shared" ref="E12:E56" si="6">E11-H11-Q12</f>
        <v>655</v>
      </c>
      <c r="F12" s="127">
        <f t="shared" si="1"/>
        <v>2401</v>
      </c>
      <c r="G12" s="127">
        <f t="shared" si="2"/>
        <v>0.5</v>
      </c>
      <c r="H12" s="61">
        <v>1</v>
      </c>
      <c r="I12" s="470" t="s">
        <v>58</v>
      </c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654</v>
      </c>
      <c r="T12" s="74">
        <f t="shared" ref="T12:T51" si="8">T11+S12</f>
        <v>1309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31.5</v>
      </c>
      <c r="D13" s="42">
        <f t="shared" si="5"/>
        <v>45326</v>
      </c>
      <c r="E13" s="192">
        <f t="shared" si="6"/>
        <v>654</v>
      </c>
      <c r="F13" s="127">
        <f t="shared" si="1"/>
        <v>2401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654</v>
      </c>
      <c r="T13" s="74">
        <f t="shared" si="8"/>
        <v>1963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32.5</v>
      </c>
      <c r="D14" s="42">
        <f t="shared" si="5"/>
        <v>45327</v>
      </c>
      <c r="E14" s="192">
        <f t="shared" si="6"/>
        <v>654</v>
      </c>
      <c r="F14" s="127">
        <f t="shared" si="1"/>
        <v>2401</v>
      </c>
      <c r="G14" s="127">
        <f t="shared" si="2"/>
        <v>2.2000000000000002</v>
      </c>
      <c r="H14" s="61">
        <v>2</v>
      </c>
      <c r="I14" s="470" t="s">
        <v>141</v>
      </c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652</v>
      </c>
      <c r="T14" s="74">
        <f t="shared" si="8"/>
        <v>2615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33.5</v>
      </c>
      <c r="D15" s="42">
        <f t="shared" si="5"/>
        <v>45328</v>
      </c>
      <c r="E15" s="192">
        <f>E14-H14-Q15</f>
        <v>652</v>
      </c>
      <c r="F15" s="127">
        <f t="shared" si="1"/>
        <v>2401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652</v>
      </c>
      <c r="T15" s="74">
        <f t="shared" si="8"/>
        <v>3267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34.5</v>
      </c>
      <c r="D16" s="42">
        <f t="shared" si="5"/>
        <v>45329</v>
      </c>
      <c r="E16" s="192">
        <f t="shared" si="6"/>
        <v>652</v>
      </c>
      <c r="F16" s="127">
        <f t="shared" si="1"/>
        <v>2401</v>
      </c>
      <c r="G16" s="127">
        <f t="shared" si="2"/>
        <v>3.4000000000000004</v>
      </c>
      <c r="H16" s="61">
        <v>2</v>
      </c>
      <c r="I16" s="470" t="s">
        <v>69</v>
      </c>
      <c r="J16" s="471"/>
      <c r="K16" s="62"/>
      <c r="L16" s="63">
        <v>3000</v>
      </c>
      <c r="M16" s="64"/>
      <c r="N16" s="122">
        <v>0.57791000000000003</v>
      </c>
      <c r="O16" s="121">
        <f t="shared" si="3"/>
        <v>1733.73</v>
      </c>
      <c r="P16" s="65"/>
      <c r="Q16" s="66"/>
      <c r="R16" s="66"/>
      <c r="S16" s="45">
        <f t="shared" si="7"/>
        <v>650</v>
      </c>
      <c r="T16" s="75">
        <f t="shared" si="8"/>
        <v>3917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35.5</v>
      </c>
      <c r="D17" s="42">
        <f t="shared" si="5"/>
        <v>45330</v>
      </c>
      <c r="E17" s="192">
        <f t="shared" si="6"/>
        <v>650</v>
      </c>
      <c r="F17" s="127">
        <f t="shared" si="1"/>
        <v>2401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650</v>
      </c>
      <c r="T17" s="74">
        <f t="shared" si="8"/>
        <v>4567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36.5</v>
      </c>
      <c r="D18" s="42">
        <f t="shared" si="5"/>
        <v>45331</v>
      </c>
      <c r="E18" s="192">
        <f>E17-H17-Q18</f>
        <v>650</v>
      </c>
      <c r="F18" s="127">
        <f t="shared" si="1"/>
        <v>2401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650</v>
      </c>
      <c r="T18" s="74">
        <f t="shared" si="8"/>
        <v>5217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37.5</v>
      </c>
      <c r="D19" s="42">
        <f t="shared" si="5"/>
        <v>45332</v>
      </c>
      <c r="E19" s="192">
        <f t="shared" si="6"/>
        <v>525</v>
      </c>
      <c r="F19" s="127">
        <f t="shared" si="1"/>
        <v>2401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>
        <v>125</v>
      </c>
      <c r="R19" s="66">
        <v>943.5</v>
      </c>
      <c r="S19" s="45">
        <f t="shared" si="7"/>
        <v>525</v>
      </c>
      <c r="T19" s="74">
        <f t="shared" si="8"/>
        <v>5742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337.5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38.5</v>
      </c>
      <c r="D20" s="42">
        <f t="shared" si="5"/>
        <v>45333</v>
      </c>
      <c r="E20" s="192">
        <f t="shared" si="6"/>
        <v>525</v>
      </c>
      <c r="F20" s="127">
        <f t="shared" si="1"/>
        <v>2401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/>
      <c r="R20" s="66"/>
      <c r="S20" s="45">
        <f t="shared" si="7"/>
        <v>525</v>
      </c>
      <c r="T20" s="74">
        <f t="shared" si="8"/>
        <v>6267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39.5</v>
      </c>
      <c r="D21" s="42">
        <f t="shared" si="5"/>
        <v>45334</v>
      </c>
      <c r="E21" s="192">
        <f t="shared" si="6"/>
        <v>525</v>
      </c>
      <c r="F21" s="127">
        <f t="shared" si="1"/>
        <v>2401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65"/>
      <c r="Q21" s="66"/>
      <c r="R21" s="66"/>
      <c r="S21" s="45">
        <f t="shared" si="7"/>
        <v>525</v>
      </c>
      <c r="T21" s="74">
        <f t="shared" si="8"/>
        <v>6792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40.5</v>
      </c>
      <c r="D22" s="42">
        <f t="shared" si="5"/>
        <v>45335</v>
      </c>
      <c r="E22" s="192">
        <f t="shared" si="6"/>
        <v>525</v>
      </c>
      <c r="F22" s="127">
        <f t="shared" si="1"/>
        <v>2401</v>
      </c>
      <c r="G22" s="127">
        <f t="shared" si="2"/>
        <v>0</v>
      </c>
      <c r="H22" s="61"/>
      <c r="I22" s="470"/>
      <c r="J22" s="471"/>
      <c r="K22" s="62"/>
      <c r="L22" s="63">
        <v>3000</v>
      </c>
      <c r="M22" s="64"/>
      <c r="N22" s="122">
        <v>0.57789999999999997</v>
      </c>
      <c r="O22" s="121">
        <f t="shared" si="3"/>
        <v>1733.6999999999998</v>
      </c>
      <c r="P22" s="65"/>
      <c r="Q22" s="66"/>
      <c r="R22" s="66"/>
      <c r="S22" s="45">
        <f t="shared" si="7"/>
        <v>525</v>
      </c>
      <c r="T22" s="74">
        <f t="shared" si="8"/>
        <v>7317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41.5</v>
      </c>
      <c r="D23" s="42">
        <f t="shared" si="5"/>
        <v>45336</v>
      </c>
      <c r="E23" s="192">
        <f t="shared" si="6"/>
        <v>525</v>
      </c>
      <c r="F23" s="127">
        <f t="shared" si="1"/>
        <v>2401</v>
      </c>
      <c r="G23" s="127">
        <f t="shared" si="2"/>
        <v>4.0399999999999991</v>
      </c>
      <c r="H23" s="61">
        <v>1</v>
      </c>
      <c r="I23" s="470" t="s">
        <v>125</v>
      </c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524</v>
      </c>
      <c r="T23" s="75">
        <f t="shared" si="8"/>
        <v>7841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42.5</v>
      </c>
      <c r="D24" s="42">
        <f t="shared" si="5"/>
        <v>45337</v>
      </c>
      <c r="E24" s="192">
        <f t="shared" si="6"/>
        <v>524</v>
      </c>
      <c r="F24" s="127">
        <f t="shared" si="1"/>
        <v>2401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524</v>
      </c>
      <c r="T24" s="74">
        <f t="shared" si="8"/>
        <v>8365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43.5</v>
      </c>
      <c r="D25" s="42">
        <f t="shared" si="5"/>
        <v>45338</v>
      </c>
      <c r="E25" s="192">
        <f t="shared" si="6"/>
        <v>524</v>
      </c>
      <c r="F25" s="127">
        <f t="shared" si="1"/>
        <v>2401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524</v>
      </c>
      <c r="T25" s="74">
        <f t="shared" si="8"/>
        <v>8889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44.5</v>
      </c>
      <c r="D26" s="42">
        <f t="shared" si="5"/>
        <v>45339</v>
      </c>
      <c r="E26" s="192">
        <f t="shared" si="6"/>
        <v>524</v>
      </c>
      <c r="F26" s="127">
        <f t="shared" si="1"/>
        <v>2401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524</v>
      </c>
      <c r="T26" s="74">
        <f t="shared" si="8"/>
        <v>9413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45.5</v>
      </c>
      <c r="D27" s="42">
        <f t="shared" si="5"/>
        <v>45340</v>
      </c>
      <c r="E27" s="192">
        <f t="shared" si="6"/>
        <v>524</v>
      </c>
      <c r="F27" s="127">
        <f t="shared" si="1"/>
        <v>2401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524</v>
      </c>
      <c r="T27" s="74">
        <f t="shared" si="8"/>
        <v>9937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46.5</v>
      </c>
      <c r="D28" s="42">
        <f t="shared" si="11"/>
        <v>45341</v>
      </c>
      <c r="E28" s="192">
        <f t="shared" si="6"/>
        <v>524</v>
      </c>
      <c r="F28" s="127">
        <f t="shared" si="1"/>
        <v>2401</v>
      </c>
      <c r="G28" s="127">
        <f t="shared" si="2"/>
        <v>6.1599999999999984</v>
      </c>
      <c r="H28" s="61">
        <v>1</v>
      </c>
      <c r="I28" s="470" t="s">
        <v>61</v>
      </c>
      <c r="J28" s="471"/>
      <c r="K28" s="62"/>
      <c r="L28" s="63">
        <v>3000</v>
      </c>
      <c r="M28" s="64"/>
      <c r="N28" s="122">
        <v>0.57789999999999997</v>
      </c>
      <c r="O28" s="121">
        <f t="shared" si="3"/>
        <v>1733.6999999999998</v>
      </c>
      <c r="P28" s="65"/>
      <c r="Q28" s="66"/>
      <c r="R28" s="66"/>
      <c r="S28" s="45">
        <f t="shared" si="7"/>
        <v>523</v>
      </c>
      <c r="T28" s="74">
        <f t="shared" si="8"/>
        <v>10460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47.5</v>
      </c>
      <c r="D29" s="42">
        <f t="shared" si="11"/>
        <v>45342</v>
      </c>
      <c r="E29" s="192">
        <f t="shared" si="6"/>
        <v>523</v>
      </c>
      <c r="F29" s="127">
        <f t="shared" si="1"/>
        <v>2401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523</v>
      </c>
      <c r="T29" s="74">
        <f t="shared" si="8"/>
        <v>10983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48.5</v>
      </c>
      <c r="D30" s="42">
        <f t="shared" si="11"/>
        <v>45343</v>
      </c>
      <c r="E30" s="192">
        <f t="shared" si="6"/>
        <v>523</v>
      </c>
      <c r="F30" s="127">
        <f t="shared" si="1"/>
        <v>2401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523</v>
      </c>
      <c r="T30" s="75">
        <f t="shared" si="8"/>
        <v>11506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49.5</v>
      </c>
      <c r="D31" s="42">
        <f t="shared" si="11"/>
        <v>45344</v>
      </c>
      <c r="E31" s="192">
        <f t="shared" si="6"/>
        <v>523</v>
      </c>
      <c r="F31" s="127">
        <f t="shared" si="1"/>
        <v>2401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523</v>
      </c>
      <c r="T31" s="74">
        <f t="shared" si="8"/>
        <v>12029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50.5</v>
      </c>
      <c r="D32" s="42">
        <f t="shared" si="11"/>
        <v>45345</v>
      </c>
      <c r="E32" s="192">
        <f t="shared" si="6"/>
        <v>523</v>
      </c>
      <c r="F32" s="127">
        <f t="shared" si="1"/>
        <v>2401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523</v>
      </c>
      <c r="T32" s="74">
        <f t="shared" si="8"/>
        <v>12552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51.5</v>
      </c>
      <c r="D33" s="42">
        <f t="shared" si="11"/>
        <v>45346</v>
      </c>
      <c r="E33" s="192">
        <f t="shared" si="6"/>
        <v>523</v>
      </c>
      <c r="F33" s="127">
        <f t="shared" si="1"/>
        <v>2401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523</v>
      </c>
      <c r="T33" s="74">
        <f t="shared" si="8"/>
        <v>13075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52.5</v>
      </c>
      <c r="D34" s="42">
        <f t="shared" si="11"/>
        <v>45347</v>
      </c>
      <c r="E34" s="192">
        <f t="shared" si="6"/>
        <v>523</v>
      </c>
      <c r="F34" s="127">
        <f t="shared" si="1"/>
        <v>2401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523</v>
      </c>
      <c r="T34" s="74">
        <f t="shared" si="8"/>
        <v>13598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53.5</v>
      </c>
      <c r="D35" s="42">
        <f t="shared" si="11"/>
        <v>45348</v>
      </c>
      <c r="E35" s="192">
        <f t="shared" si="6"/>
        <v>523</v>
      </c>
      <c r="F35" s="127">
        <f t="shared" si="1"/>
        <v>2401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523</v>
      </c>
      <c r="T35" s="74">
        <f t="shared" si="8"/>
        <v>14121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54.5</v>
      </c>
      <c r="D36" s="42">
        <f t="shared" si="11"/>
        <v>45349</v>
      </c>
      <c r="E36" s="192">
        <f t="shared" si="6"/>
        <v>523</v>
      </c>
      <c r="F36" s="127">
        <f t="shared" si="1"/>
        <v>2401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523</v>
      </c>
      <c r="T36" s="74">
        <f t="shared" si="8"/>
        <v>14644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55.5</v>
      </c>
      <c r="D37" s="42">
        <f t="shared" si="11"/>
        <v>45350</v>
      </c>
      <c r="E37" s="192">
        <f t="shared" si="6"/>
        <v>523</v>
      </c>
      <c r="F37" s="127">
        <f t="shared" si="1"/>
        <v>2401</v>
      </c>
      <c r="G37" s="127">
        <f t="shared" si="2"/>
        <v>0</v>
      </c>
      <c r="H37" s="61"/>
      <c r="I37" s="470"/>
      <c r="J37" s="471"/>
      <c r="K37" s="62"/>
      <c r="L37" s="63"/>
      <c r="M37" s="64">
        <v>3000</v>
      </c>
      <c r="N37" s="122">
        <v>0.45579999999999998</v>
      </c>
      <c r="O37" s="121">
        <f t="shared" si="3"/>
        <v>1367.3999999999999</v>
      </c>
      <c r="P37" s="65"/>
      <c r="Q37" s="66"/>
      <c r="R37" s="66"/>
      <c r="S37" s="45">
        <f t="shared" si="7"/>
        <v>523</v>
      </c>
      <c r="T37" s="75">
        <f t="shared" si="8"/>
        <v>15167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56.5</v>
      </c>
      <c r="D38" s="42">
        <f t="shared" si="11"/>
        <v>45351</v>
      </c>
      <c r="E38" s="192">
        <f t="shared" si="6"/>
        <v>523</v>
      </c>
      <c r="F38" s="127">
        <f t="shared" si="1"/>
        <v>2401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523</v>
      </c>
      <c r="T38" s="74">
        <f t="shared" si="8"/>
        <v>15690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57.5</v>
      </c>
      <c r="D39" s="42">
        <f t="shared" si="11"/>
        <v>45352</v>
      </c>
      <c r="E39" s="192">
        <f t="shared" si="6"/>
        <v>523</v>
      </c>
      <c r="F39" s="127">
        <f t="shared" si="1"/>
        <v>2401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523</v>
      </c>
      <c r="T39" s="74">
        <f t="shared" si="8"/>
        <v>16213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58.5</v>
      </c>
      <c r="D40" s="42">
        <f t="shared" si="11"/>
        <v>45353</v>
      </c>
      <c r="E40" s="192">
        <f t="shared" si="6"/>
        <v>523</v>
      </c>
      <c r="F40" s="127">
        <f t="shared" si="1"/>
        <v>2401</v>
      </c>
      <c r="G40" s="127">
        <f t="shared" si="2"/>
        <v>0</v>
      </c>
      <c r="H40" s="61"/>
      <c r="I40" s="470"/>
      <c r="J40" s="471"/>
      <c r="K40" s="62"/>
      <c r="L40" s="63"/>
      <c r="M40" s="64">
        <v>1800</v>
      </c>
      <c r="N40" s="122">
        <v>0.45579999999999998</v>
      </c>
      <c r="O40" s="121">
        <f t="shared" si="3"/>
        <v>820.43999999999994</v>
      </c>
      <c r="P40" s="65"/>
      <c r="Q40" s="66"/>
      <c r="R40" s="66"/>
      <c r="S40" s="45">
        <f t="shared" si="7"/>
        <v>523</v>
      </c>
      <c r="T40" s="74">
        <f t="shared" si="8"/>
        <v>16736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59.5</v>
      </c>
      <c r="D41" s="42">
        <f t="shared" si="11"/>
        <v>45354</v>
      </c>
      <c r="E41" s="192">
        <f t="shared" si="6"/>
        <v>523</v>
      </c>
      <c r="F41" s="127">
        <f t="shared" si="1"/>
        <v>2401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523</v>
      </c>
      <c r="T41" s="74">
        <f t="shared" si="8"/>
        <v>17259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60.5</v>
      </c>
      <c r="D42" s="42">
        <f t="shared" si="11"/>
        <v>45355</v>
      </c>
      <c r="E42" s="192">
        <f t="shared" si="6"/>
        <v>523</v>
      </c>
      <c r="F42" s="127">
        <f t="shared" si="1"/>
        <v>2401</v>
      </c>
      <c r="G42" s="127">
        <f t="shared" si="2"/>
        <v>16.36</v>
      </c>
      <c r="H42" s="61">
        <v>1</v>
      </c>
      <c r="I42" s="470" t="s">
        <v>67</v>
      </c>
      <c r="J42" s="471"/>
      <c r="K42" s="62"/>
      <c r="L42" s="63"/>
      <c r="M42" s="64"/>
      <c r="N42" s="122"/>
      <c r="O42" s="121">
        <f t="shared" si="3"/>
        <v>0</v>
      </c>
      <c r="P42" s="118" t="s">
        <v>169</v>
      </c>
      <c r="Q42" s="66"/>
      <c r="R42" s="66"/>
      <c r="S42" s="45">
        <f t="shared" si="7"/>
        <v>522</v>
      </c>
      <c r="T42" s="74">
        <f t="shared" si="8"/>
        <v>17781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61.5</v>
      </c>
      <c r="D43" s="42">
        <f t="shared" si="11"/>
        <v>45356</v>
      </c>
      <c r="E43" s="192">
        <f t="shared" si="6"/>
        <v>522</v>
      </c>
      <c r="F43" s="127">
        <f t="shared" si="1"/>
        <v>2401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522</v>
      </c>
      <c r="T43" s="74">
        <f t="shared" si="8"/>
        <v>18303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62.5</v>
      </c>
      <c r="D44" s="42">
        <f t="shared" si="13"/>
        <v>45357</v>
      </c>
      <c r="E44" s="192">
        <f t="shared" si="6"/>
        <v>522</v>
      </c>
      <c r="F44" s="127">
        <f t="shared" si="1"/>
        <v>2401</v>
      </c>
      <c r="G44" s="127">
        <f t="shared" si="2"/>
        <v>0</v>
      </c>
      <c r="H44" s="61"/>
      <c r="I44" s="470"/>
      <c r="J44" s="471"/>
      <c r="K44" s="62"/>
      <c r="L44" s="63"/>
      <c r="M44" s="64">
        <v>1000</v>
      </c>
      <c r="N44" s="122">
        <v>0.45529999999999998</v>
      </c>
      <c r="O44" s="121">
        <f t="shared" si="3"/>
        <v>455.29999999999995</v>
      </c>
      <c r="P44" s="65"/>
      <c r="Q44" s="66"/>
      <c r="R44" s="66"/>
      <c r="S44" s="45">
        <f t="shared" si="7"/>
        <v>522</v>
      </c>
      <c r="T44" s="75">
        <f t="shared" si="8"/>
        <v>18825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63.5</v>
      </c>
      <c r="D45" s="42">
        <f t="shared" si="13"/>
        <v>45358</v>
      </c>
      <c r="E45" s="192">
        <f t="shared" si="6"/>
        <v>522</v>
      </c>
      <c r="F45" s="127">
        <f t="shared" si="1"/>
        <v>2401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522</v>
      </c>
      <c r="T45" s="74">
        <f>T44+S45</f>
        <v>19347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64.5</v>
      </c>
      <c r="D46" s="42">
        <f t="shared" si="13"/>
        <v>45359</v>
      </c>
      <c r="E46" s="192">
        <f t="shared" si="6"/>
        <v>522</v>
      </c>
      <c r="F46" s="127">
        <f t="shared" si="1"/>
        <v>2401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522</v>
      </c>
      <c r="T46" s="74">
        <f>T45+S46</f>
        <v>19869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65.5</v>
      </c>
      <c r="D47" s="42">
        <f t="shared" si="13"/>
        <v>45360</v>
      </c>
      <c r="E47" s="192">
        <f t="shared" si="6"/>
        <v>522</v>
      </c>
      <c r="F47" s="127">
        <f t="shared" si="1"/>
        <v>2401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522</v>
      </c>
      <c r="T47" s="74">
        <f t="shared" si="8"/>
        <v>20391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66.5</v>
      </c>
      <c r="D48" s="42">
        <f t="shared" si="13"/>
        <v>45361</v>
      </c>
      <c r="E48" s="192">
        <f t="shared" si="6"/>
        <v>522</v>
      </c>
      <c r="F48" s="127">
        <f t="shared" si="1"/>
        <v>2401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522</v>
      </c>
      <c r="T48" s="74">
        <f t="shared" si="8"/>
        <v>20913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67.5</v>
      </c>
      <c r="D49" s="42">
        <f t="shared" si="13"/>
        <v>45362</v>
      </c>
      <c r="E49" s="192">
        <f t="shared" si="6"/>
        <v>508</v>
      </c>
      <c r="F49" s="127">
        <f t="shared" si="1"/>
        <v>2401</v>
      </c>
      <c r="G49" s="127">
        <f t="shared" si="2"/>
        <v>47.12</v>
      </c>
      <c r="H49" s="61">
        <v>2</v>
      </c>
      <c r="I49" s="470" t="s">
        <v>141</v>
      </c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14</v>
      </c>
      <c r="R49" s="66">
        <v>361</v>
      </c>
      <c r="S49" s="45">
        <f t="shared" si="7"/>
        <v>506</v>
      </c>
      <c r="T49" s="74">
        <f t="shared" si="8"/>
        <v>21419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68.5</v>
      </c>
      <c r="D50" s="42">
        <f t="shared" si="13"/>
        <v>45363</v>
      </c>
      <c r="E50" s="192">
        <f t="shared" si="6"/>
        <v>5</v>
      </c>
      <c r="F50" s="127">
        <f t="shared" si="1"/>
        <v>2401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>
        <v>501</v>
      </c>
      <c r="R50" s="66">
        <v>13145</v>
      </c>
      <c r="S50" s="45">
        <f t="shared" si="7"/>
        <v>5</v>
      </c>
      <c r="T50" s="74">
        <f t="shared" si="8"/>
        <v>21424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69.5</v>
      </c>
      <c r="D51" s="42">
        <f t="shared" si="13"/>
        <v>45364</v>
      </c>
      <c r="E51" s="192">
        <f t="shared" si="6"/>
        <v>0</v>
      </c>
      <c r="F51" s="127">
        <f t="shared" si="1"/>
        <v>2401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118" t="s">
        <v>171</v>
      </c>
      <c r="Q51" s="66">
        <v>5</v>
      </c>
      <c r="R51" s="66">
        <v>102.5</v>
      </c>
      <c r="S51" s="45">
        <f t="shared" si="7"/>
        <v>0</v>
      </c>
      <c r="T51" s="75">
        <f t="shared" si="8"/>
        <v>21424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70.5</v>
      </c>
      <c r="D52" s="42">
        <f t="shared" si="13"/>
        <v>45365</v>
      </c>
      <c r="E52" s="192">
        <f t="shared" si="6"/>
        <v>0</v>
      </c>
      <c r="F52" s="127">
        <f t="shared" si="1"/>
        <v>2401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21424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71.5</v>
      </c>
      <c r="D53" s="42">
        <f t="shared" si="13"/>
        <v>45366</v>
      </c>
      <c r="E53" s="192">
        <f t="shared" si="6"/>
        <v>0</v>
      </c>
      <c r="F53" s="127">
        <f t="shared" si="1"/>
        <v>2401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21424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72.5</v>
      </c>
      <c r="D54" s="42">
        <f t="shared" si="13"/>
        <v>45367</v>
      </c>
      <c r="E54" s="192">
        <f t="shared" si="6"/>
        <v>0</v>
      </c>
      <c r="F54" s="127">
        <f t="shared" si="1"/>
        <v>2401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21424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73.5</v>
      </c>
      <c r="D55" s="42">
        <f t="shared" si="13"/>
        <v>45368</v>
      </c>
      <c r="E55" s="192">
        <f t="shared" si="6"/>
        <v>0</v>
      </c>
      <c r="F55" s="127">
        <f t="shared" si="1"/>
        <v>2401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21424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74.5</v>
      </c>
      <c r="D56" s="42">
        <f t="shared" si="13"/>
        <v>45369</v>
      </c>
      <c r="E56" s="192">
        <f t="shared" si="6"/>
        <v>0</v>
      </c>
      <c r="F56" s="127">
        <f t="shared" si="1"/>
        <v>2401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21424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75.5</v>
      </c>
      <c r="D57" s="42">
        <f t="shared" si="13"/>
        <v>45370</v>
      </c>
      <c r="E57" s="192">
        <f>E56-H56-Q57</f>
        <v>0</v>
      </c>
      <c r="F57" s="127">
        <f t="shared" si="1"/>
        <v>2401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21424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76.5</v>
      </c>
      <c r="D58" s="44">
        <f t="shared" si="13"/>
        <v>45371</v>
      </c>
      <c r="E58" s="192">
        <f>E57-H57-Q58</f>
        <v>0</v>
      </c>
      <c r="F58" s="127">
        <f t="shared" si="1"/>
        <v>2401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21424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80.28</v>
      </c>
      <c r="H59" s="46">
        <f>SUM(H10:H58)</f>
        <v>13</v>
      </c>
      <c r="I59" s="485"/>
      <c r="J59" s="486"/>
      <c r="K59" s="480">
        <f>SUM(K10:M58)</f>
        <v>16800</v>
      </c>
      <c r="L59" s="481"/>
      <c r="M59" s="482"/>
      <c r="N59" s="120"/>
      <c r="O59" s="120">
        <f>SUM(O10:O58)</f>
        <v>9348.2499999999982</v>
      </c>
      <c r="P59" s="47"/>
      <c r="Q59" s="48">
        <f>SUM(Q10:Q58)</f>
        <v>645</v>
      </c>
      <c r="R59" s="48">
        <f>SUM(R10:R58)</f>
        <v>14552</v>
      </c>
      <c r="S59" s="49"/>
      <c r="T59" s="77">
        <f t="shared" si="14"/>
        <v>21424</v>
      </c>
      <c r="U59" s="78"/>
      <c r="V59" s="78"/>
      <c r="W59" s="151"/>
      <c r="X59" s="152"/>
      <c r="Y59" s="154">
        <f>SUM(Y10:Y30)</f>
        <v>337.5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H3:I3"/>
    <mergeCell ref="J3:K3"/>
    <mergeCell ref="A1:Q1"/>
    <mergeCell ref="A2:C2"/>
    <mergeCell ref="H2:I2"/>
    <mergeCell ref="J2:K2"/>
    <mergeCell ref="D2:F2"/>
    <mergeCell ref="D3:F3"/>
    <mergeCell ref="A4:C4"/>
    <mergeCell ref="H4:I4"/>
    <mergeCell ref="J4:K4"/>
    <mergeCell ref="A5:C5"/>
    <mergeCell ref="H5:I5"/>
    <mergeCell ref="J5:K5"/>
    <mergeCell ref="D4:F4"/>
    <mergeCell ref="D5:F5"/>
    <mergeCell ref="A6:C6"/>
    <mergeCell ref="H6:I6"/>
    <mergeCell ref="J6:K6"/>
    <mergeCell ref="A7:C7"/>
    <mergeCell ref="H7:I7"/>
    <mergeCell ref="J7:K7"/>
    <mergeCell ref="D6:F6"/>
    <mergeCell ref="D7:F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tabColor rgb="FF00B050"/>
  </sheetPr>
  <dimension ref="A1:AL101"/>
  <sheetViews>
    <sheetView topLeftCell="J1" zoomScale="89" zoomScaleNormal="89"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8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2352</v>
      </c>
      <c r="E2" s="445"/>
      <c r="F2" s="446"/>
      <c r="G2" s="139"/>
      <c r="H2" s="413" t="s">
        <v>2</v>
      </c>
      <c r="I2" s="414"/>
      <c r="J2" s="442">
        <v>623</v>
      </c>
      <c r="K2" s="443"/>
      <c r="L2" s="29" t="s">
        <v>3</v>
      </c>
      <c r="M2" s="165">
        <f>T59</f>
        <v>21015</v>
      </c>
      <c r="N2" s="29" t="s">
        <v>14</v>
      </c>
      <c r="O2" s="181">
        <f>K59</f>
        <v>17200</v>
      </c>
      <c r="P2" s="29" t="s">
        <v>40</v>
      </c>
      <c r="Q2" s="53"/>
      <c r="R2" s="186" t="s">
        <v>236</v>
      </c>
      <c r="S2" s="160">
        <f>Y59</f>
        <v>303</v>
      </c>
      <c r="AB2">
        <f>SUM(H10:H20)</f>
        <v>5</v>
      </c>
    </row>
    <row r="3" spans="1:38" ht="18.75" x14ac:dyDescent="0.3">
      <c r="A3" s="387" t="s">
        <v>46</v>
      </c>
      <c r="B3" s="388"/>
      <c r="C3" s="389"/>
      <c r="D3" s="447" t="s">
        <v>55</v>
      </c>
      <c r="E3" s="448"/>
      <c r="F3" s="449"/>
      <c r="G3" s="140"/>
      <c r="H3" s="392" t="s">
        <v>4</v>
      </c>
      <c r="I3" s="393"/>
      <c r="J3" s="440">
        <v>4048.5</v>
      </c>
      <c r="K3" s="441"/>
      <c r="L3" s="28" t="s">
        <v>113</v>
      </c>
      <c r="M3" s="166">
        <f>J3/J2</f>
        <v>6.4983948635634032</v>
      </c>
      <c r="N3" s="171" t="s">
        <v>15</v>
      </c>
      <c r="O3" s="182">
        <f>(O2/(J7-J3))</f>
        <v>1.5855457227138643</v>
      </c>
      <c r="P3" s="171" t="s">
        <v>41</v>
      </c>
      <c r="Q3" s="54"/>
      <c r="R3" s="187" t="s">
        <v>237</v>
      </c>
      <c r="S3" s="161">
        <f>G59</f>
        <v>47.319999999999993</v>
      </c>
    </row>
    <row r="4" spans="1:38" ht="18.75" x14ac:dyDescent="0.3">
      <c r="A4" s="387" t="s">
        <v>5</v>
      </c>
      <c r="B4" s="388"/>
      <c r="C4" s="389"/>
      <c r="D4" s="436">
        <v>45316</v>
      </c>
      <c r="E4" s="437"/>
      <c r="F4" s="438"/>
      <c r="G4" s="138"/>
      <c r="H4" s="433" t="s">
        <v>6</v>
      </c>
      <c r="I4" s="434"/>
      <c r="J4" s="395">
        <f>H59</f>
        <v>9</v>
      </c>
      <c r="K4" s="435"/>
      <c r="L4" s="30" t="s">
        <v>7</v>
      </c>
      <c r="M4" s="167">
        <f>(SUM(H10:H20)/J2)+(SUM(H21:H58)/(J2-J5-AB2))</f>
        <v>1.5762626090142225E-2</v>
      </c>
      <c r="N4" s="175" t="s">
        <v>111</v>
      </c>
      <c r="O4" s="183">
        <f>O59</f>
        <v>9398.33</v>
      </c>
      <c r="P4" s="172" t="s">
        <v>39</v>
      </c>
      <c r="Q4" s="54"/>
      <c r="R4" s="187" t="s">
        <v>242</v>
      </c>
      <c r="S4" s="161">
        <f>O2-S3-S2</f>
        <v>16849.68</v>
      </c>
    </row>
    <row r="5" spans="1:38" ht="18.75" x14ac:dyDescent="0.3">
      <c r="A5" s="387" t="s">
        <v>8</v>
      </c>
      <c r="B5" s="388"/>
      <c r="C5" s="389"/>
      <c r="D5" s="436">
        <v>45355</v>
      </c>
      <c r="E5" s="437"/>
      <c r="F5" s="438"/>
      <c r="G5" s="138"/>
      <c r="H5" s="433" t="s">
        <v>106</v>
      </c>
      <c r="I5" s="434"/>
      <c r="J5" s="395">
        <f>SUM(Q10:Q25)</f>
        <v>101</v>
      </c>
      <c r="K5" s="435"/>
      <c r="L5" s="30" t="s">
        <v>10</v>
      </c>
      <c r="M5" s="168">
        <f>((J7-J3)/M2)*1000</f>
        <v>516.20271234832262</v>
      </c>
      <c r="N5" s="173" t="s">
        <v>112</v>
      </c>
      <c r="O5" s="184">
        <f>O4/(J7-J3)</f>
        <v>0.86636522861356935</v>
      </c>
      <c r="P5" s="173" t="s">
        <v>42</v>
      </c>
      <c r="Q5" s="54"/>
      <c r="R5" s="187" t="s">
        <v>238</v>
      </c>
      <c r="S5" s="161">
        <f>S4/J6</f>
        <v>32.845380116959063</v>
      </c>
    </row>
    <row r="6" spans="1:38" ht="18.75" x14ac:dyDescent="0.3">
      <c r="A6" s="387" t="s">
        <v>11</v>
      </c>
      <c r="B6" s="388"/>
      <c r="C6" s="389"/>
      <c r="D6" s="447">
        <v>28.3</v>
      </c>
      <c r="E6" s="448"/>
      <c r="F6" s="449"/>
      <c r="G6" s="140"/>
      <c r="H6" s="433" t="s">
        <v>107</v>
      </c>
      <c r="I6" s="434"/>
      <c r="J6" s="395">
        <f>Q59-J5</f>
        <v>513</v>
      </c>
      <c r="K6" s="435"/>
      <c r="L6" s="28" t="s">
        <v>109</v>
      </c>
      <c r="M6" s="169">
        <f>SUM(R40:R58)/SUM(Q40:Q58)</f>
        <v>27.57699805068226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67.3</v>
      </c>
      <c r="E7" s="464"/>
      <c r="F7" s="465"/>
      <c r="G7" s="141"/>
      <c r="H7" s="459" t="s">
        <v>12</v>
      </c>
      <c r="I7" s="460"/>
      <c r="J7" s="461">
        <f>R59</f>
        <v>14896.5</v>
      </c>
      <c r="K7" s="462"/>
      <c r="L7" s="31" t="s">
        <v>110</v>
      </c>
      <c r="M7" s="170">
        <f>SUM(R10:R25)/SUM(Q10:Q25)</f>
        <v>7.4207920792079207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28.3</v>
      </c>
      <c r="D10" s="41">
        <f>D4</f>
        <v>45316</v>
      </c>
      <c r="E10" s="192">
        <f>J2</f>
        <v>623</v>
      </c>
      <c r="F10" s="127">
        <f>D$2</f>
        <v>2352</v>
      </c>
      <c r="G10" s="127">
        <f>H10*X10</f>
        <v>0</v>
      </c>
      <c r="H10" s="55">
        <v>1</v>
      </c>
      <c r="I10" s="468" t="s">
        <v>76</v>
      </c>
      <c r="J10" s="469"/>
      <c r="K10" s="56">
        <v>2000</v>
      </c>
      <c r="L10" s="57"/>
      <c r="M10" s="58"/>
      <c r="N10" s="121">
        <v>0.752</v>
      </c>
      <c r="O10" s="121">
        <f>SUM(K10:M10)*N10</f>
        <v>1504</v>
      </c>
      <c r="P10" s="59" t="s">
        <v>124</v>
      </c>
      <c r="Q10" s="60"/>
      <c r="R10" s="60"/>
      <c r="S10" s="45">
        <f>E10-H10-Q10</f>
        <v>622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29.3</v>
      </c>
      <c r="D11" s="42">
        <f>D10+1</f>
        <v>45317</v>
      </c>
      <c r="E11" s="192">
        <f>E10-H10-Q11</f>
        <v>622</v>
      </c>
      <c r="F11" s="127">
        <f t="shared" ref="F11:F58" si="1">D$2</f>
        <v>2352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622</v>
      </c>
      <c r="T11" s="74">
        <f>T10+S11</f>
        <v>622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30.3</v>
      </c>
      <c r="D12" s="42">
        <f t="shared" si="5"/>
        <v>45318</v>
      </c>
      <c r="E12" s="192">
        <f t="shared" ref="E12:E56" si="6">E11-H11-Q12</f>
        <v>622</v>
      </c>
      <c r="F12" s="127">
        <f t="shared" si="1"/>
        <v>2352</v>
      </c>
      <c r="G12" s="127">
        <f t="shared" si="2"/>
        <v>0.5</v>
      </c>
      <c r="H12" s="61">
        <v>1</v>
      </c>
      <c r="I12" s="470" t="s">
        <v>76</v>
      </c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621</v>
      </c>
      <c r="T12" s="74">
        <f t="shared" ref="T12:T51" si="8">T11+S12</f>
        <v>1243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31.3</v>
      </c>
      <c r="D13" s="42">
        <f t="shared" si="5"/>
        <v>45319</v>
      </c>
      <c r="E13" s="192">
        <f t="shared" si="6"/>
        <v>621</v>
      </c>
      <c r="F13" s="127">
        <f t="shared" si="1"/>
        <v>2352</v>
      </c>
      <c r="G13" s="127">
        <f t="shared" si="2"/>
        <v>1.6</v>
      </c>
      <c r="H13" s="61">
        <v>2</v>
      </c>
      <c r="I13" s="470" t="s">
        <v>76</v>
      </c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619</v>
      </c>
      <c r="T13" s="74">
        <f t="shared" si="8"/>
        <v>1862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32.299999999999997</v>
      </c>
      <c r="D14" s="42">
        <f t="shared" si="5"/>
        <v>45320</v>
      </c>
      <c r="E14" s="192">
        <f t="shared" si="6"/>
        <v>619</v>
      </c>
      <c r="F14" s="127">
        <f t="shared" si="1"/>
        <v>2352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619</v>
      </c>
      <c r="T14" s="74">
        <f t="shared" si="8"/>
        <v>2481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33.299999999999997</v>
      </c>
      <c r="D15" s="42">
        <f t="shared" si="5"/>
        <v>45321</v>
      </c>
      <c r="E15" s="192">
        <f>E14-H14-Q15</f>
        <v>619</v>
      </c>
      <c r="F15" s="127">
        <f t="shared" si="1"/>
        <v>2352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619</v>
      </c>
      <c r="T15" s="74">
        <f t="shared" si="8"/>
        <v>3100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34.299999999999997</v>
      </c>
      <c r="D16" s="42">
        <f t="shared" si="5"/>
        <v>45322</v>
      </c>
      <c r="E16" s="192">
        <f t="shared" si="6"/>
        <v>619</v>
      </c>
      <c r="F16" s="127">
        <f t="shared" si="1"/>
        <v>2352</v>
      </c>
      <c r="G16" s="127">
        <f t="shared" si="2"/>
        <v>0</v>
      </c>
      <c r="H16" s="61"/>
      <c r="I16" s="470"/>
      <c r="J16" s="471"/>
      <c r="K16" s="62">
        <v>500</v>
      </c>
      <c r="L16" s="63"/>
      <c r="M16" s="64"/>
      <c r="N16" s="121">
        <v>0.752</v>
      </c>
      <c r="O16" s="121">
        <f t="shared" si="3"/>
        <v>376</v>
      </c>
      <c r="P16" s="65"/>
      <c r="Q16" s="66"/>
      <c r="R16" s="66"/>
      <c r="S16" s="45">
        <f t="shared" si="7"/>
        <v>619</v>
      </c>
      <c r="T16" s="75">
        <f t="shared" si="8"/>
        <v>3719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35.299999999999997</v>
      </c>
      <c r="D17" s="42">
        <f t="shared" si="5"/>
        <v>45323</v>
      </c>
      <c r="E17" s="192">
        <f t="shared" si="6"/>
        <v>619</v>
      </c>
      <c r="F17" s="127">
        <f t="shared" si="1"/>
        <v>2352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619</v>
      </c>
      <c r="T17" s="74">
        <f t="shared" si="8"/>
        <v>4338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36.299999999999997</v>
      </c>
      <c r="D18" s="42">
        <f t="shared" si="5"/>
        <v>45324</v>
      </c>
      <c r="E18" s="192">
        <f>E17-H17-Q18</f>
        <v>619</v>
      </c>
      <c r="F18" s="127">
        <f t="shared" si="1"/>
        <v>2352</v>
      </c>
      <c r="G18" s="127">
        <f t="shared" si="2"/>
        <v>2.2999999999999998</v>
      </c>
      <c r="H18" s="61">
        <v>1</v>
      </c>
      <c r="I18" s="470" t="s">
        <v>61</v>
      </c>
      <c r="J18" s="471"/>
      <c r="K18" s="62"/>
      <c r="L18" s="63">
        <v>2000</v>
      </c>
      <c r="M18" s="64"/>
      <c r="N18" s="122">
        <v>0.57789999999999997</v>
      </c>
      <c r="O18" s="121">
        <f t="shared" si="3"/>
        <v>1155.8</v>
      </c>
      <c r="P18" s="65"/>
      <c r="Q18" s="66"/>
      <c r="R18" s="66"/>
      <c r="S18" s="45">
        <f t="shared" si="7"/>
        <v>618</v>
      </c>
      <c r="T18" s="74">
        <f t="shared" si="8"/>
        <v>4956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37.299999999999997</v>
      </c>
      <c r="D19" s="42">
        <f t="shared" si="5"/>
        <v>45325</v>
      </c>
      <c r="E19" s="192">
        <f t="shared" si="6"/>
        <v>618</v>
      </c>
      <c r="F19" s="127">
        <f t="shared" si="1"/>
        <v>2352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618</v>
      </c>
      <c r="T19" s="74">
        <f t="shared" si="8"/>
        <v>5574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38.299999999999997</v>
      </c>
      <c r="D20" s="42">
        <f t="shared" si="5"/>
        <v>45326</v>
      </c>
      <c r="E20" s="192">
        <f t="shared" si="6"/>
        <v>517</v>
      </c>
      <c r="F20" s="127">
        <f t="shared" si="1"/>
        <v>2352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>
        <v>101</v>
      </c>
      <c r="R20" s="66">
        <v>749.5</v>
      </c>
      <c r="S20" s="45">
        <f t="shared" si="7"/>
        <v>517</v>
      </c>
      <c r="T20" s="74">
        <f t="shared" si="8"/>
        <v>6091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303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39.299999999999997</v>
      </c>
      <c r="D21" s="42">
        <f t="shared" si="5"/>
        <v>45327</v>
      </c>
      <c r="E21" s="192">
        <f t="shared" si="6"/>
        <v>517</v>
      </c>
      <c r="F21" s="127">
        <f t="shared" si="1"/>
        <v>2352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65"/>
      <c r="Q21" s="66"/>
      <c r="R21" s="66"/>
      <c r="S21" s="45">
        <f t="shared" si="7"/>
        <v>517</v>
      </c>
      <c r="T21" s="74">
        <f t="shared" si="8"/>
        <v>6608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40.299999999999997</v>
      </c>
      <c r="D22" s="42">
        <f t="shared" si="5"/>
        <v>45328</v>
      </c>
      <c r="E22" s="192">
        <f t="shared" si="6"/>
        <v>517</v>
      </c>
      <c r="F22" s="127">
        <f t="shared" si="1"/>
        <v>2352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517</v>
      </c>
      <c r="T22" s="74">
        <f t="shared" si="8"/>
        <v>7125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41.3</v>
      </c>
      <c r="D23" s="42">
        <f t="shared" si="5"/>
        <v>45329</v>
      </c>
      <c r="E23" s="192">
        <f t="shared" si="6"/>
        <v>517</v>
      </c>
      <c r="F23" s="127">
        <f t="shared" si="1"/>
        <v>2352</v>
      </c>
      <c r="G23" s="127">
        <f t="shared" si="2"/>
        <v>4.0399999999999991</v>
      </c>
      <c r="H23" s="61">
        <v>1</v>
      </c>
      <c r="I23" s="470" t="s">
        <v>67</v>
      </c>
      <c r="J23" s="471"/>
      <c r="K23" s="62"/>
      <c r="L23" s="63">
        <v>3000</v>
      </c>
      <c r="M23" s="64"/>
      <c r="N23" s="122">
        <v>0.57789999999999997</v>
      </c>
      <c r="O23" s="121">
        <f t="shared" si="3"/>
        <v>1733.6999999999998</v>
      </c>
      <c r="P23" s="65"/>
      <c r="Q23" s="66"/>
      <c r="R23" s="66"/>
      <c r="S23" s="45">
        <f t="shared" si="7"/>
        <v>516</v>
      </c>
      <c r="T23" s="75">
        <f t="shared" si="8"/>
        <v>7641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42.3</v>
      </c>
      <c r="D24" s="42">
        <f t="shared" si="5"/>
        <v>45330</v>
      </c>
      <c r="E24" s="192">
        <f t="shared" si="6"/>
        <v>516</v>
      </c>
      <c r="F24" s="127">
        <f t="shared" si="1"/>
        <v>2352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516</v>
      </c>
      <c r="T24" s="74">
        <f t="shared" si="8"/>
        <v>8157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43.3</v>
      </c>
      <c r="D25" s="42">
        <f t="shared" si="5"/>
        <v>45331</v>
      </c>
      <c r="E25" s="192">
        <f t="shared" si="6"/>
        <v>516</v>
      </c>
      <c r="F25" s="127">
        <f t="shared" si="1"/>
        <v>2352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516</v>
      </c>
      <c r="T25" s="74">
        <f t="shared" si="8"/>
        <v>8673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44.3</v>
      </c>
      <c r="D26" s="42">
        <f t="shared" si="5"/>
        <v>45332</v>
      </c>
      <c r="E26" s="192">
        <f t="shared" si="6"/>
        <v>516</v>
      </c>
      <c r="F26" s="127">
        <f t="shared" si="1"/>
        <v>2352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516</v>
      </c>
      <c r="T26" s="74">
        <f t="shared" si="8"/>
        <v>9189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45.3</v>
      </c>
      <c r="D27" s="42">
        <f t="shared" si="5"/>
        <v>45333</v>
      </c>
      <c r="E27" s="192">
        <f t="shared" si="6"/>
        <v>516</v>
      </c>
      <c r="F27" s="127">
        <f t="shared" si="1"/>
        <v>2352</v>
      </c>
      <c r="G27" s="127">
        <f t="shared" si="2"/>
        <v>0</v>
      </c>
      <c r="H27" s="61"/>
      <c r="I27" s="470"/>
      <c r="J27" s="471"/>
      <c r="K27" s="62"/>
      <c r="L27" s="63">
        <v>1700</v>
      </c>
      <c r="M27" s="64"/>
      <c r="N27" s="122">
        <v>0.57789999999999997</v>
      </c>
      <c r="O27" s="121">
        <f t="shared" si="3"/>
        <v>982.43</v>
      </c>
      <c r="P27" s="65"/>
      <c r="Q27" s="66"/>
      <c r="R27" s="66"/>
      <c r="S27" s="45">
        <f t="shared" si="7"/>
        <v>516</v>
      </c>
      <c r="T27" s="74">
        <f t="shared" si="8"/>
        <v>9705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46.3</v>
      </c>
      <c r="D28" s="42">
        <f t="shared" si="11"/>
        <v>45334</v>
      </c>
      <c r="E28" s="192">
        <f t="shared" si="6"/>
        <v>516</v>
      </c>
      <c r="F28" s="127">
        <f t="shared" si="1"/>
        <v>2352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516</v>
      </c>
      <c r="T28" s="74">
        <f t="shared" si="8"/>
        <v>10221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47.3</v>
      </c>
      <c r="D29" s="42">
        <f t="shared" si="11"/>
        <v>45335</v>
      </c>
      <c r="E29" s="192">
        <f t="shared" si="6"/>
        <v>516</v>
      </c>
      <c r="F29" s="127">
        <f t="shared" si="1"/>
        <v>2352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516</v>
      </c>
      <c r="T29" s="74">
        <f t="shared" si="8"/>
        <v>10737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48.3</v>
      </c>
      <c r="D30" s="42">
        <f t="shared" si="11"/>
        <v>45336</v>
      </c>
      <c r="E30" s="192">
        <f t="shared" si="6"/>
        <v>516</v>
      </c>
      <c r="F30" s="127">
        <f t="shared" si="1"/>
        <v>2352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516</v>
      </c>
      <c r="T30" s="75">
        <f t="shared" si="8"/>
        <v>11253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49.3</v>
      </c>
      <c r="D31" s="42">
        <f t="shared" si="11"/>
        <v>45337</v>
      </c>
      <c r="E31" s="192">
        <f t="shared" si="6"/>
        <v>516</v>
      </c>
      <c r="F31" s="127">
        <f t="shared" si="1"/>
        <v>2352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516</v>
      </c>
      <c r="T31" s="74">
        <f t="shared" si="8"/>
        <v>11769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50.3</v>
      </c>
      <c r="D32" s="42">
        <f t="shared" si="11"/>
        <v>45338</v>
      </c>
      <c r="E32" s="192">
        <f t="shared" si="6"/>
        <v>516</v>
      </c>
      <c r="F32" s="127">
        <f t="shared" si="1"/>
        <v>2352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516</v>
      </c>
      <c r="T32" s="74">
        <f t="shared" si="8"/>
        <v>12285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51.3</v>
      </c>
      <c r="D33" s="42">
        <f t="shared" si="11"/>
        <v>45339</v>
      </c>
      <c r="E33" s="192">
        <f t="shared" si="6"/>
        <v>516</v>
      </c>
      <c r="F33" s="127">
        <f t="shared" si="1"/>
        <v>2352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516</v>
      </c>
      <c r="T33" s="74">
        <f t="shared" si="8"/>
        <v>12801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52.3</v>
      </c>
      <c r="D34" s="42">
        <f t="shared" si="11"/>
        <v>45340</v>
      </c>
      <c r="E34" s="192">
        <f t="shared" si="6"/>
        <v>516</v>
      </c>
      <c r="F34" s="127">
        <f t="shared" si="1"/>
        <v>2352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516</v>
      </c>
      <c r="T34" s="74">
        <f t="shared" si="8"/>
        <v>13317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53.3</v>
      </c>
      <c r="D35" s="42">
        <f t="shared" si="11"/>
        <v>45341</v>
      </c>
      <c r="E35" s="192">
        <f t="shared" si="6"/>
        <v>516</v>
      </c>
      <c r="F35" s="127">
        <f t="shared" si="1"/>
        <v>2352</v>
      </c>
      <c r="G35" s="127">
        <f t="shared" si="2"/>
        <v>10.559999999999997</v>
      </c>
      <c r="H35" s="61">
        <v>1</v>
      </c>
      <c r="I35" s="470" t="s">
        <v>67</v>
      </c>
      <c r="J35" s="471"/>
      <c r="K35" s="62"/>
      <c r="L35" s="63"/>
      <c r="M35" s="64">
        <v>3000</v>
      </c>
      <c r="N35" s="122">
        <v>0.45579999999999998</v>
      </c>
      <c r="O35" s="121">
        <f t="shared" si="3"/>
        <v>1367.3999999999999</v>
      </c>
      <c r="P35" s="65"/>
      <c r="Q35" s="66"/>
      <c r="R35" s="66"/>
      <c r="S35" s="45">
        <f t="shared" si="7"/>
        <v>515</v>
      </c>
      <c r="T35" s="74">
        <f t="shared" si="8"/>
        <v>13832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54.3</v>
      </c>
      <c r="D36" s="42">
        <f t="shared" si="11"/>
        <v>45342</v>
      </c>
      <c r="E36" s="192">
        <f t="shared" si="6"/>
        <v>515</v>
      </c>
      <c r="F36" s="127">
        <f t="shared" si="1"/>
        <v>2352</v>
      </c>
      <c r="G36" s="127">
        <f t="shared" si="2"/>
        <v>0</v>
      </c>
      <c r="H36" s="61"/>
      <c r="I36" s="470"/>
      <c r="J36" s="471"/>
      <c r="K36" s="62"/>
      <c r="L36" s="63"/>
      <c r="M36" s="64">
        <v>2000</v>
      </c>
      <c r="N36" s="122">
        <v>0.45579999999999998</v>
      </c>
      <c r="O36" s="121">
        <f t="shared" si="3"/>
        <v>911.59999999999991</v>
      </c>
      <c r="P36" s="65"/>
      <c r="Q36" s="66"/>
      <c r="R36" s="66"/>
      <c r="S36" s="45">
        <f t="shared" si="7"/>
        <v>515</v>
      </c>
      <c r="T36" s="74">
        <f t="shared" si="8"/>
        <v>14347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55.3</v>
      </c>
      <c r="D37" s="42">
        <f t="shared" si="11"/>
        <v>45343</v>
      </c>
      <c r="E37" s="192">
        <f t="shared" si="6"/>
        <v>515</v>
      </c>
      <c r="F37" s="127">
        <f t="shared" si="1"/>
        <v>2352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515</v>
      </c>
      <c r="T37" s="75">
        <f t="shared" si="8"/>
        <v>14862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56.3</v>
      </c>
      <c r="D38" s="42">
        <f t="shared" si="11"/>
        <v>45344</v>
      </c>
      <c r="E38" s="192">
        <f t="shared" si="6"/>
        <v>515</v>
      </c>
      <c r="F38" s="127">
        <f t="shared" si="1"/>
        <v>2352</v>
      </c>
      <c r="G38" s="127">
        <f t="shared" si="2"/>
        <v>12.959999999999999</v>
      </c>
      <c r="H38" s="61">
        <v>1</v>
      </c>
      <c r="I38" s="470" t="s">
        <v>69</v>
      </c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514</v>
      </c>
      <c r="T38" s="74">
        <f t="shared" si="8"/>
        <v>15376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57.3</v>
      </c>
      <c r="D39" s="42">
        <f t="shared" si="11"/>
        <v>45345</v>
      </c>
      <c r="E39" s="192">
        <f t="shared" si="6"/>
        <v>514</v>
      </c>
      <c r="F39" s="127">
        <f t="shared" si="1"/>
        <v>2352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514</v>
      </c>
      <c r="T39" s="74">
        <f t="shared" si="8"/>
        <v>15890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58.3</v>
      </c>
      <c r="D40" s="42">
        <f t="shared" si="11"/>
        <v>45346</v>
      </c>
      <c r="E40" s="192">
        <f t="shared" si="6"/>
        <v>514</v>
      </c>
      <c r="F40" s="127">
        <f t="shared" si="1"/>
        <v>2352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514</v>
      </c>
      <c r="T40" s="74">
        <f t="shared" si="8"/>
        <v>16404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59.3</v>
      </c>
      <c r="D41" s="42">
        <f t="shared" si="11"/>
        <v>45347</v>
      </c>
      <c r="E41" s="192">
        <f t="shared" si="6"/>
        <v>514</v>
      </c>
      <c r="F41" s="127">
        <f t="shared" si="1"/>
        <v>2352</v>
      </c>
      <c r="G41" s="127">
        <f t="shared" si="2"/>
        <v>15.360000000000001</v>
      </c>
      <c r="H41" s="61">
        <v>1</v>
      </c>
      <c r="I41" s="470" t="s">
        <v>60</v>
      </c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513</v>
      </c>
      <c r="T41" s="74">
        <f t="shared" si="8"/>
        <v>16917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60.3</v>
      </c>
      <c r="D42" s="42">
        <f t="shared" si="11"/>
        <v>45348</v>
      </c>
      <c r="E42" s="192">
        <f t="shared" si="6"/>
        <v>513</v>
      </c>
      <c r="F42" s="127">
        <f t="shared" si="1"/>
        <v>2352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513</v>
      </c>
      <c r="T42" s="74">
        <f t="shared" si="8"/>
        <v>17430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61.3</v>
      </c>
      <c r="D43" s="42">
        <f t="shared" si="11"/>
        <v>45349</v>
      </c>
      <c r="E43" s="192">
        <f t="shared" si="6"/>
        <v>513</v>
      </c>
      <c r="F43" s="127">
        <f t="shared" si="1"/>
        <v>2352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513</v>
      </c>
      <c r="T43" s="74">
        <f t="shared" si="8"/>
        <v>17943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62.3</v>
      </c>
      <c r="D44" s="42">
        <f t="shared" si="13"/>
        <v>45350</v>
      </c>
      <c r="E44" s="192">
        <f t="shared" si="6"/>
        <v>513</v>
      </c>
      <c r="F44" s="127">
        <f t="shared" si="1"/>
        <v>2352</v>
      </c>
      <c r="G44" s="127">
        <f t="shared" si="2"/>
        <v>0</v>
      </c>
      <c r="H44" s="61"/>
      <c r="I44" s="470"/>
      <c r="J44" s="471"/>
      <c r="K44" s="62"/>
      <c r="L44" s="63"/>
      <c r="M44" s="64">
        <v>3000</v>
      </c>
      <c r="N44" s="122">
        <v>0.45579999999999998</v>
      </c>
      <c r="O44" s="121">
        <f t="shared" si="3"/>
        <v>1367.3999999999999</v>
      </c>
      <c r="P44" s="65"/>
      <c r="Q44" s="66"/>
      <c r="R44" s="66"/>
      <c r="S44" s="45">
        <f t="shared" si="7"/>
        <v>513</v>
      </c>
      <c r="T44" s="75">
        <f t="shared" si="8"/>
        <v>18456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63.3</v>
      </c>
      <c r="D45" s="42">
        <f t="shared" si="13"/>
        <v>45351</v>
      </c>
      <c r="E45" s="192">
        <f t="shared" si="6"/>
        <v>513</v>
      </c>
      <c r="F45" s="127">
        <f t="shared" si="1"/>
        <v>2352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513</v>
      </c>
      <c r="T45" s="74">
        <f>T44+S45</f>
        <v>18969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64.3</v>
      </c>
      <c r="D46" s="42">
        <f t="shared" si="13"/>
        <v>45352</v>
      </c>
      <c r="E46" s="192">
        <f t="shared" si="6"/>
        <v>513</v>
      </c>
      <c r="F46" s="127">
        <f t="shared" si="1"/>
        <v>2352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513</v>
      </c>
      <c r="T46" s="74">
        <f>T45+S46</f>
        <v>19482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65.3</v>
      </c>
      <c r="D47" s="42">
        <f t="shared" si="13"/>
        <v>45353</v>
      </c>
      <c r="E47" s="192">
        <f t="shared" si="6"/>
        <v>513</v>
      </c>
      <c r="F47" s="127">
        <f t="shared" si="1"/>
        <v>2352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513</v>
      </c>
      <c r="T47" s="74">
        <f t="shared" si="8"/>
        <v>19995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66.3</v>
      </c>
      <c r="D48" s="42">
        <f t="shared" si="13"/>
        <v>45354</v>
      </c>
      <c r="E48" s="192">
        <f t="shared" si="6"/>
        <v>513</v>
      </c>
      <c r="F48" s="127">
        <f t="shared" si="1"/>
        <v>2352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513</v>
      </c>
      <c r="T48" s="74">
        <f t="shared" si="8"/>
        <v>20508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67.3</v>
      </c>
      <c r="D49" s="42">
        <f t="shared" si="13"/>
        <v>45355</v>
      </c>
      <c r="E49" s="192">
        <f t="shared" si="6"/>
        <v>499</v>
      </c>
      <c r="F49" s="127">
        <f t="shared" si="1"/>
        <v>2352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14</v>
      </c>
      <c r="R49" s="66">
        <v>385</v>
      </c>
      <c r="S49" s="45">
        <f t="shared" si="7"/>
        <v>499</v>
      </c>
      <c r="T49" s="74">
        <f t="shared" si="8"/>
        <v>21007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68.3</v>
      </c>
      <c r="D50" s="42">
        <f t="shared" si="13"/>
        <v>45356</v>
      </c>
      <c r="E50" s="192">
        <f t="shared" si="6"/>
        <v>8</v>
      </c>
      <c r="F50" s="127">
        <f t="shared" si="1"/>
        <v>2352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>
        <v>491</v>
      </c>
      <c r="R50" s="66">
        <v>13584</v>
      </c>
      <c r="S50" s="45">
        <f t="shared" si="7"/>
        <v>8</v>
      </c>
      <c r="T50" s="74">
        <f t="shared" si="8"/>
        <v>21015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69.3</v>
      </c>
      <c r="D51" s="42">
        <f t="shared" si="13"/>
        <v>45357</v>
      </c>
      <c r="E51" s="192">
        <f t="shared" si="6"/>
        <v>0</v>
      </c>
      <c r="F51" s="127">
        <f t="shared" si="1"/>
        <v>2352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118" t="s">
        <v>168</v>
      </c>
      <c r="Q51" s="66">
        <v>8</v>
      </c>
      <c r="R51" s="66">
        <v>178</v>
      </c>
      <c r="S51" s="45">
        <f t="shared" si="7"/>
        <v>0</v>
      </c>
      <c r="T51" s="75">
        <f t="shared" si="8"/>
        <v>21015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70.3</v>
      </c>
      <c r="D52" s="42">
        <f t="shared" si="13"/>
        <v>45358</v>
      </c>
      <c r="E52" s="192">
        <f t="shared" si="6"/>
        <v>0</v>
      </c>
      <c r="F52" s="127">
        <f t="shared" si="1"/>
        <v>2352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21015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71.3</v>
      </c>
      <c r="D53" s="42">
        <f t="shared" si="13"/>
        <v>45359</v>
      </c>
      <c r="E53" s="192">
        <f t="shared" si="6"/>
        <v>0</v>
      </c>
      <c r="F53" s="127">
        <f t="shared" si="1"/>
        <v>2352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21015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72.3</v>
      </c>
      <c r="D54" s="42">
        <f t="shared" si="13"/>
        <v>45360</v>
      </c>
      <c r="E54" s="192">
        <f t="shared" si="6"/>
        <v>0</v>
      </c>
      <c r="F54" s="127">
        <f t="shared" si="1"/>
        <v>2352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21015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73.3</v>
      </c>
      <c r="D55" s="42">
        <f t="shared" si="13"/>
        <v>45361</v>
      </c>
      <c r="E55" s="192">
        <f t="shared" si="6"/>
        <v>0</v>
      </c>
      <c r="F55" s="127">
        <f t="shared" si="1"/>
        <v>2352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21015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74.3</v>
      </c>
      <c r="D56" s="42">
        <f t="shared" si="13"/>
        <v>45362</v>
      </c>
      <c r="E56" s="192">
        <f t="shared" si="6"/>
        <v>0</v>
      </c>
      <c r="F56" s="127">
        <f t="shared" si="1"/>
        <v>2352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21015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75.3</v>
      </c>
      <c r="D57" s="42">
        <f t="shared" si="13"/>
        <v>45363</v>
      </c>
      <c r="E57" s="192">
        <f>E56-H56-Q57</f>
        <v>0</v>
      </c>
      <c r="F57" s="127">
        <f t="shared" si="1"/>
        <v>2352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21015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76.3</v>
      </c>
      <c r="D58" s="44">
        <f t="shared" si="13"/>
        <v>45364</v>
      </c>
      <c r="E58" s="192">
        <f>E57-H57-Q58</f>
        <v>0</v>
      </c>
      <c r="F58" s="127">
        <f t="shared" si="1"/>
        <v>2352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21015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47.319999999999993</v>
      </c>
      <c r="H59" s="46">
        <f>SUM(H10:H58)</f>
        <v>9</v>
      </c>
      <c r="I59" s="485"/>
      <c r="J59" s="486"/>
      <c r="K59" s="480">
        <f>SUM(K10:M58)</f>
        <v>17200</v>
      </c>
      <c r="L59" s="481"/>
      <c r="M59" s="482"/>
      <c r="N59" s="120"/>
      <c r="O59" s="120">
        <f>SUM(O10:O58)</f>
        <v>9398.33</v>
      </c>
      <c r="P59" s="47"/>
      <c r="Q59" s="48">
        <f>SUM(Q10:Q58)</f>
        <v>614</v>
      </c>
      <c r="R59" s="48">
        <f>SUM(R10:R58)</f>
        <v>14896.5</v>
      </c>
      <c r="S59" s="49"/>
      <c r="T59" s="77">
        <f t="shared" si="14"/>
        <v>21015</v>
      </c>
      <c r="U59" s="78"/>
      <c r="V59" s="78"/>
      <c r="W59" s="151"/>
      <c r="X59" s="152"/>
      <c r="Y59" s="154">
        <f>SUM(Y10:Y30)</f>
        <v>303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H6:I6"/>
    <mergeCell ref="J6:K6"/>
    <mergeCell ref="A7:C7"/>
    <mergeCell ref="H7:I7"/>
    <mergeCell ref="J7:K7"/>
    <mergeCell ref="D6:F6"/>
    <mergeCell ref="D7:F7"/>
    <mergeCell ref="A4:C4"/>
    <mergeCell ref="H4:I4"/>
    <mergeCell ref="J4:K4"/>
    <mergeCell ref="A5:C5"/>
    <mergeCell ref="H5:I5"/>
    <mergeCell ref="J5:K5"/>
    <mergeCell ref="D4:F4"/>
    <mergeCell ref="D5:F5"/>
    <mergeCell ref="A3:C3"/>
    <mergeCell ref="H3:I3"/>
    <mergeCell ref="J3:K3"/>
    <mergeCell ref="A1:Q1"/>
    <mergeCell ref="A2:C2"/>
    <mergeCell ref="H2:I2"/>
    <mergeCell ref="J2:K2"/>
    <mergeCell ref="D2:F2"/>
    <mergeCell ref="D3:F3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tabColor rgb="FF00B050"/>
  </sheetPr>
  <dimension ref="A1:AL101"/>
  <sheetViews>
    <sheetView zoomScale="78" zoomScaleNormal="78"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42578125" bestFit="1" customWidth="1"/>
    <col min="16" max="16" width="35.85546875" bestFit="1" customWidth="1"/>
    <col min="17" max="17" width="10.7109375" customWidth="1"/>
    <col min="18" max="18" width="30.7109375" bestFit="1" customWidth="1"/>
    <col min="19" max="19" width="16.57031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2351</v>
      </c>
      <c r="E2" s="445"/>
      <c r="F2" s="446"/>
      <c r="G2" s="139"/>
      <c r="H2" s="413" t="s">
        <v>2</v>
      </c>
      <c r="I2" s="414"/>
      <c r="J2" s="442">
        <v>631</v>
      </c>
      <c r="K2" s="443"/>
      <c r="L2" s="29" t="s">
        <v>3</v>
      </c>
      <c r="M2" s="165">
        <f>T59</f>
        <v>21155</v>
      </c>
      <c r="N2" s="29" t="s">
        <v>14</v>
      </c>
      <c r="O2" s="181">
        <f>K59</f>
        <v>16900</v>
      </c>
      <c r="P2" s="29" t="s">
        <v>40</v>
      </c>
      <c r="Q2" s="53"/>
      <c r="R2" s="186" t="s">
        <v>236</v>
      </c>
      <c r="S2" s="160">
        <f>Y59</f>
        <v>456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140"/>
      <c r="H3" s="392" t="s">
        <v>4</v>
      </c>
      <c r="I3" s="393"/>
      <c r="J3" s="440">
        <v>3862</v>
      </c>
      <c r="K3" s="441"/>
      <c r="L3" s="28" t="s">
        <v>113</v>
      </c>
      <c r="M3" s="166">
        <f>J3/J2</f>
        <v>6.1204437400950873</v>
      </c>
      <c r="N3" s="171" t="s">
        <v>15</v>
      </c>
      <c r="O3" s="182">
        <f>(O2/(J7-J3))</f>
        <v>1.6901690169016901</v>
      </c>
      <c r="P3" s="171" t="s">
        <v>41</v>
      </c>
      <c r="Q3" s="54"/>
      <c r="R3" s="187" t="s">
        <v>237</v>
      </c>
      <c r="S3" s="161">
        <f>G59</f>
        <v>17.719999999999992</v>
      </c>
    </row>
    <row r="4" spans="1:38" ht="18.75" x14ac:dyDescent="0.3">
      <c r="A4" s="387" t="s">
        <v>5</v>
      </c>
      <c r="B4" s="388"/>
      <c r="C4" s="389"/>
      <c r="D4" s="436">
        <v>45309</v>
      </c>
      <c r="E4" s="437"/>
      <c r="F4" s="438"/>
      <c r="G4" s="138"/>
      <c r="H4" s="433" t="s">
        <v>6</v>
      </c>
      <c r="I4" s="434"/>
      <c r="J4" s="395">
        <f>H59</f>
        <v>4</v>
      </c>
      <c r="K4" s="435"/>
      <c r="L4" s="30" t="s">
        <v>7</v>
      </c>
      <c r="M4" s="167">
        <f>(SUM(H10:H20)/J2)+(SUM(H21:H58)/(J2-J5-AB2))</f>
        <v>6.9502904442493834E-3</v>
      </c>
      <c r="N4" s="175" t="s">
        <v>111</v>
      </c>
      <c r="O4" s="183">
        <f>O59</f>
        <v>9041.2199999999993</v>
      </c>
      <c r="P4" s="172" t="s">
        <v>39</v>
      </c>
      <c r="Q4" s="54"/>
      <c r="R4" s="187" t="s">
        <v>242</v>
      </c>
      <c r="S4" s="161">
        <f>O2-S3-S2</f>
        <v>16426.28</v>
      </c>
    </row>
    <row r="5" spans="1:38" ht="18.75" x14ac:dyDescent="0.3">
      <c r="A5" s="387" t="s">
        <v>8</v>
      </c>
      <c r="B5" s="388"/>
      <c r="C5" s="389"/>
      <c r="D5" s="436">
        <v>45348</v>
      </c>
      <c r="E5" s="437"/>
      <c r="F5" s="438"/>
      <c r="G5" s="138"/>
      <c r="H5" s="433" t="s">
        <v>106</v>
      </c>
      <c r="I5" s="434"/>
      <c r="J5" s="395">
        <f>SUM(Q10:Q25)</f>
        <v>100</v>
      </c>
      <c r="K5" s="435"/>
      <c r="L5" s="30" t="s">
        <v>10</v>
      </c>
      <c r="M5" s="168">
        <f>((J7-J3)/M2)*1000</f>
        <v>472.6542188607894</v>
      </c>
      <c r="N5" s="173" t="s">
        <v>112</v>
      </c>
      <c r="O5" s="184">
        <f>O4/(J7-J3)</f>
        <v>0.9042124212421242</v>
      </c>
      <c r="P5" s="173" t="s">
        <v>42</v>
      </c>
      <c r="Q5" s="54"/>
      <c r="R5" s="187" t="s">
        <v>238</v>
      </c>
      <c r="S5" s="161">
        <f>S4/J6</f>
        <v>31.169411764705881</v>
      </c>
    </row>
    <row r="6" spans="1:38" ht="18.75" x14ac:dyDescent="0.3">
      <c r="A6" s="387" t="s">
        <v>11</v>
      </c>
      <c r="B6" s="388"/>
      <c r="C6" s="389"/>
      <c r="D6" s="447">
        <v>27.5</v>
      </c>
      <c r="E6" s="448"/>
      <c r="F6" s="449"/>
      <c r="G6" s="140"/>
      <c r="H6" s="433" t="s">
        <v>107</v>
      </c>
      <c r="I6" s="434"/>
      <c r="J6" s="395">
        <f>Q59-J5</f>
        <v>527</v>
      </c>
      <c r="K6" s="435"/>
      <c r="L6" s="28" t="s">
        <v>109</v>
      </c>
      <c r="M6" s="169">
        <f>SUM(R40:R58)/SUM(Q40:Q58)</f>
        <v>24.847248576850095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66.5</v>
      </c>
      <c r="E7" s="464"/>
      <c r="F7" s="465"/>
      <c r="G7" s="141"/>
      <c r="H7" s="459" t="s">
        <v>12</v>
      </c>
      <c r="I7" s="460"/>
      <c r="J7" s="461">
        <f>R59</f>
        <v>13861</v>
      </c>
      <c r="K7" s="462"/>
      <c r="L7" s="31" t="s">
        <v>110</v>
      </c>
      <c r="M7" s="170">
        <f>SUM(R10:R25)/SUM(Q10:Q25)</f>
        <v>7.665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27.5</v>
      </c>
      <c r="D10" s="41">
        <f>D4</f>
        <v>45309</v>
      </c>
      <c r="E10" s="192">
        <f>J2</f>
        <v>631</v>
      </c>
      <c r="F10" s="127">
        <f>D$2</f>
        <v>2351</v>
      </c>
      <c r="G10" s="127">
        <f>H10*X10</f>
        <v>0</v>
      </c>
      <c r="H10" s="55">
        <v>2</v>
      </c>
      <c r="I10" s="468" t="s">
        <v>129</v>
      </c>
      <c r="J10" s="469"/>
      <c r="K10" s="56">
        <v>1050</v>
      </c>
      <c r="L10" s="57"/>
      <c r="M10" s="58"/>
      <c r="N10" s="132">
        <v>0.752</v>
      </c>
      <c r="O10" s="121">
        <f>SUM(K10:M10)*N10</f>
        <v>789.6</v>
      </c>
      <c r="P10" s="119" t="s">
        <v>128</v>
      </c>
      <c r="Q10" s="60"/>
      <c r="R10" s="60"/>
      <c r="S10" s="45">
        <f>E10-H10-Q10</f>
        <v>629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28.5</v>
      </c>
      <c r="D11" s="42">
        <f>D10+1</f>
        <v>45310</v>
      </c>
      <c r="E11" s="192">
        <f>E10-H10-Q11</f>
        <v>629</v>
      </c>
      <c r="F11" s="127">
        <f t="shared" ref="F11:F58" si="1">D$2</f>
        <v>2351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 t="s">
        <v>145</v>
      </c>
      <c r="Q11" s="66"/>
      <c r="R11" s="66"/>
      <c r="S11" s="45">
        <f>S10-H11-Q11</f>
        <v>629</v>
      </c>
      <c r="T11" s="74">
        <f>T10+S11</f>
        <v>629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29.5</v>
      </c>
      <c r="D12" s="42">
        <f t="shared" si="5"/>
        <v>45311</v>
      </c>
      <c r="E12" s="192">
        <f t="shared" ref="E12:E56" si="6">E11-H11-Q12</f>
        <v>629</v>
      </c>
      <c r="F12" s="127">
        <f t="shared" si="1"/>
        <v>2351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629</v>
      </c>
      <c r="T12" s="74">
        <f t="shared" ref="T12:T51" si="8">T11+S12</f>
        <v>1258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30.5</v>
      </c>
      <c r="D13" s="42">
        <f t="shared" si="5"/>
        <v>45312</v>
      </c>
      <c r="E13" s="192">
        <f t="shared" si="6"/>
        <v>629</v>
      </c>
      <c r="F13" s="127">
        <f t="shared" si="1"/>
        <v>2351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629</v>
      </c>
      <c r="T13" s="74">
        <f t="shared" si="8"/>
        <v>1887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31.5</v>
      </c>
      <c r="D14" s="42">
        <f t="shared" si="5"/>
        <v>45313</v>
      </c>
      <c r="E14" s="192">
        <f t="shared" si="6"/>
        <v>629</v>
      </c>
      <c r="F14" s="127">
        <f t="shared" si="1"/>
        <v>2351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629</v>
      </c>
      <c r="T14" s="74">
        <f t="shared" si="8"/>
        <v>2516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32.5</v>
      </c>
      <c r="D15" s="42">
        <f t="shared" si="5"/>
        <v>45314</v>
      </c>
      <c r="E15" s="192">
        <f>E14-H14-Q15</f>
        <v>629</v>
      </c>
      <c r="F15" s="127">
        <f t="shared" si="1"/>
        <v>2351</v>
      </c>
      <c r="G15" s="127">
        <f t="shared" si="2"/>
        <v>0</v>
      </c>
      <c r="H15" s="61"/>
      <c r="I15" s="470"/>
      <c r="J15" s="471"/>
      <c r="K15" s="62">
        <v>950</v>
      </c>
      <c r="L15" s="63"/>
      <c r="M15" s="64"/>
      <c r="N15" s="122">
        <v>0.752</v>
      </c>
      <c r="O15" s="121">
        <f t="shared" si="3"/>
        <v>714.4</v>
      </c>
      <c r="P15" s="65"/>
      <c r="Q15" s="66"/>
      <c r="R15" s="66"/>
      <c r="S15" s="45">
        <f t="shared" si="7"/>
        <v>629</v>
      </c>
      <c r="T15" s="74">
        <f t="shared" si="8"/>
        <v>3145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33.5</v>
      </c>
      <c r="D16" s="42">
        <f t="shared" si="5"/>
        <v>45315</v>
      </c>
      <c r="E16" s="192">
        <f t="shared" si="6"/>
        <v>629</v>
      </c>
      <c r="F16" s="127">
        <f t="shared" si="1"/>
        <v>2351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629</v>
      </c>
      <c r="T16" s="75">
        <f t="shared" si="8"/>
        <v>3774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34.5</v>
      </c>
      <c r="D17" s="42">
        <f t="shared" si="5"/>
        <v>45316</v>
      </c>
      <c r="E17" s="192">
        <f t="shared" si="6"/>
        <v>629</v>
      </c>
      <c r="F17" s="127">
        <f t="shared" si="1"/>
        <v>2351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629</v>
      </c>
      <c r="T17" s="74">
        <f t="shared" si="8"/>
        <v>4403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35.5</v>
      </c>
      <c r="D18" s="42">
        <f t="shared" si="5"/>
        <v>45317</v>
      </c>
      <c r="E18" s="192">
        <f>E17-H17-Q18</f>
        <v>629</v>
      </c>
      <c r="F18" s="127">
        <f t="shared" si="1"/>
        <v>2351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629</v>
      </c>
      <c r="T18" s="74">
        <f t="shared" si="8"/>
        <v>5032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36.5</v>
      </c>
      <c r="D19" s="42">
        <f t="shared" si="5"/>
        <v>45318</v>
      </c>
      <c r="E19" s="192">
        <f t="shared" si="6"/>
        <v>629</v>
      </c>
      <c r="F19" s="127">
        <f t="shared" si="1"/>
        <v>2351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629</v>
      </c>
      <c r="T19" s="74">
        <f t="shared" si="8"/>
        <v>5661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37.5</v>
      </c>
      <c r="D20" s="42">
        <f t="shared" si="5"/>
        <v>45319</v>
      </c>
      <c r="E20" s="192">
        <f t="shared" si="6"/>
        <v>629</v>
      </c>
      <c r="F20" s="127">
        <f t="shared" si="1"/>
        <v>2351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/>
      <c r="R20" s="66"/>
      <c r="S20" s="45">
        <f t="shared" si="7"/>
        <v>629</v>
      </c>
      <c r="T20" s="74">
        <f t="shared" si="8"/>
        <v>6290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38.5</v>
      </c>
      <c r="D21" s="42">
        <f t="shared" si="5"/>
        <v>45320</v>
      </c>
      <c r="E21" s="192">
        <f t="shared" si="6"/>
        <v>629</v>
      </c>
      <c r="F21" s="127">
        <f t="shared" si="1"/>
        <v>2351</v>
      </c>
      <c r="G21" s="127">
        <f t="shared" si="2"/>
        <v>0</v>
      </c>
      <c r="H21" s="61"/>
      <c r="I21" s="470"/>
      <c r="J21" s="471"/>
      <c r="K21" s="62"/>
      <c r="L21" s="63">
        <v>3000</v>
      </c>
      <c r="M21" s="64"/>
      <c r="N21" s="122">
        <v>0.58230000000000004</v>
      </c>
      <c r="O21" s="121">
        <f t="shared" si="3"/>
        <v>1746.9</v>
      </c>
      <c r="P21" s="65"/>
      <c r="Q21" s="66"/>
      <c r="R21" s="66"/>
      <c r="S21" s="45">
        <f t="shared" si="7"/>
        <v>629</v>
      </c>
      <c r="T21" s="74">
        <f t="shared" si="8"/>
        <v>6919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39.5</v>
      </c>
      <c r="D22" s="42">
        <f t="shared" si="5"/>
        <v>45321</v>
      </c>
      <c r="E22" s="192">
        <f t="shared" si="6"/>
        <v>529</v>
      </c>
      <c r="F22" s="127">
        <f t="shared" si="1"/>
        <v>2351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>
        <v>100</v>
      </c>
      <c r="R22" s="66">
        <v>766.5</v>
      </c>
      <c r="S22" s="45">
        <f t="shared" si="7"/>
        <v>529</v>
      </c>
      <c r="T22" s="74">
        <f t="shared" si="8"/>
        <v>7448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456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40.5</v>
      </c>
      <c r="D23" s="42">
        <f t="shared" si="5"/>
        <v>45322</v>
      </c>
      <c r="E23" s="192">
        <f t="shared" si="6"/>
        <v>529</v>
      </c>
      <c r="F23" s="127">
        <f t="shared" si="1"/>
        <v>2351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529</v>
      </c>
      <c r="T23" s="75">
        <f t="shared" si="8"/>
        <v>7977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41.5</v>
      </c>
      <c r="D24" s="42">
        <f t="shared" si="5"/>
        <v>45323</v>
      </c>
      <c r="E24" s="192">
        <f t="shared" si="6"/>
        <v>529</v>
      </c>
      <c r="F24" s="127">
        <f t="shared" si="1"/>
        <v>2351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529</v>
      </c>
      <c r="T24" s="74">
        <f t="shared" si="8"/>
        <v>8506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42.5</v>
      </c>
      <c r="D25" s="42">
        <f t="shared" si="5"/>
        <v>45324</v>
      </c>
      <c r="E25" s="192">
        <f t="shared" si="6"/>
        <v>529</v>
      </c>
      <c r="F25" s="127">
        <f t="shared" si="1"/>
        <v>2351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529</v>
      </c>
      <c r="T25" s="74">
        <f t="shared" si="8"/>
        <v>9035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43.5</v>
      </c>
      <c r="D26" s="42">
        <f t="shared" si="5"/>
        <v>45325</v>
      </c>
      <c r="E26" s="192">
        <f t="shared" si="6"/>
        <v>529</v>
      </c>
      <c r="F26" s="127">
        <f t="shared" si="1"/>
        <v>2351</v>
      </c>
      <c r="G26" s="127">
        <f t="shared" si="2"/>
        <v>0</v>
      </c>
      <c r="H26" s="61"/>
      <c r="I26" s="470"/>
      <c r="J26" s="471"/>
      <c r="K26" s="62"/>
      <c r="L26" s="63">
        <v>3000</v>
      </c>
      <c r="M26" s="64"/>
      <c r="N26" s="122">
        <v>0.57789999999999997</v>
      </c>
      <c r="O26" s="121">
        <f t="shared" si="3"/>
        <v>1733.6999999999998</v>
      </c>
      <c r="P26" s="65"/>
      <c r="Q26" s="66"/>
      <c r="R26" s="66"/>
      <c r="S26" s="45">
        <f t="shared" si="7"/>
        <v>529</v>
      </c>
      <c r="T26" s="74">
        <f t="shared" si="8"/>
        <v>9564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44.5</v>
      </c>
      <c r="D27" s="42">
        <f t="shared" si="5"/>
        <v>45326</v>
      </c>
      <c r="E27" s="192">
        <f t="shared" si="6"/>
        <v>529</v>
      </c>
      <c r="F27" s="127">
        <f t="shared" si="1"/>
        <v>2351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529</v>
      </c>
      <c r="T27" s="74">
        <f t="shared" si="8"/>
        <v>10093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45.5</v>
      </c>
      <c r="D28" s="42">
        <f t="shared" si="11"/>
        <v>45327</v>
      </c>
      <c r="E28" s="192">
        <f t="shared" si="6"/>
        <v>529</v>
      </c>
      <c r="F28" s="127">
        <f t="shared" si="1"/>
        <v>2351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529</v>
      </c>
      <c r="T28" s="74">
        <f t="shared" si="8"/>
        <v>10622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46.5</v>
      </c>
      <c r="D29" s="42">
        <f t="shared" si="11"/>
        <v>45328</v>
      </c>
      <c r="E29" s="192">
        <f t="shared" si="6"/>
        <v>529</v>
      </c>
      <c r="F29" s="127">
        <f t="shared" si="1"/>
        <v>2351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529</v>
      </c>
      <c r="T29" s="74">
        <f t="shared" si="8"/>
        <v>11151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47.5</v>
      </c>
      <c r="D30" s="42">
        <f t="shared" si="11"/>
        <v>45329</v>
      </c>
      <c r="E30" s="192">
        <f t="shared" si="6"/>
        <v>529</v>
      </c>
      <c r="F30" s="127">
        <f t="shared" si="1"/>
        <v>2351</v>
      </c>
      <c r="G30" s="127">
        <f t="shared" si="2"/>
        <v>0</v>
      </c>
      <c r="H30" s="61"/>
      <c r="I30" s="470"/>
      <c r="J30" s="471"/>
      <c r="K30" s="62"/>
      <c r="L30" s="63"/>
      <c r="M30" s="64">
        <v>3000</v>
      </c>
      <c r="N30" s="122">
        <v>0.45579999999999998</v>
      </c>
      <c r="O30" s="121">
        <f t="shared" si="3"/>
        <v>1367.3999999999999</v>
      </c>
      <c r="P30" s="65"/>
      <c r="Q30" s="66"/>
      <c r="R30" s="66"/>
      <c r="S30" s="45">
        <f t="shared" si="7"/>
        <v>529</v>
      </c>
      <c r="T30" s="75">
        <f t="shared" si="8"/>
        <v>11680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48.5</v>
      </c>
      <c r="D31" s="42">
        <f t="shared" si="11"/>
        <v>45330</v>
      </c>
      <c r="E31" s="192">
        <f t="shared" si="6"/>
        <v>529</v>
      </c>
      <c r="F31" s="127">
        <f t="shared" si="1"/>
        <v>2351</v>
      </c>
      <c r="G31" s="127">
        <f t="shared" si="2"/>
        <v>7.9599999999999973</v>
      </c>
      <c r="H31" s="61">
        <v>1</v>
      </c>
      <c r="I31" s="470" t="s">
        <v>67</v>
      </c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528</v>
      </c>
      <c r="T31" s="74">
        <f t="shared" si="8"/>
        <v>12208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49.5</v>
      </c>
      <c r="D32" s="42">
        <f t="shared" si="11"/>
        <v>45331</v>
      </c>
      <c r="E32" s="192">
        <f t="shared" si="6"/>
        <v>528</v>
      </c>
      <c r="F32" s="127">
        <f t="shared" si="1"/>
        <v>2351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528</v>
      </c>
      <c r="T32" s="74">
        <f t="shared" si="8"/>
        <v>12736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50.5</v>
      </c>
      <c r="D33" s="42">
        <f t="shared" si="11"/>
        <v>45332</v>
      </c>
      <c r="E33" s="192">
        <f t="shared" si="6"/>
        <v>528</v>
      </c>
      <c r="F33" s="127">
        <f t="shared" si="1"/>
        <v>2351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528</v>
      </c>
      <c r="T33" s="74">
        <f t="shared" si="8"/>
        <v>13264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51.5</v>
      </c>
      <c r="D34" s="42">
        <f t="shared" si="11"/>
        <v>45333</v>
      </c>
      <c r="E34" s="192">
        <f t="shared" si="6"/>
        <v>528</v>
      </c>
      <c r="F34" s="127">
        <f t="shared" si="1"/>
        <v>2351</v>
      </c>
      <c r="G34" s="127">
        <f t="shared" si="2"/>
        <v>9.7599999999999962</v>
      </c>
      <c r="H34" s="61">
        <v>1</v>
      </c>
      <c r="I34" s="470" t="s">
        <v>125</v>
      </c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527</v>
      </c>
      <c r="T34" s="74">
        <f t="shared" si="8"/>
        <v>13791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52.5</v>
      </c>
      <c r="D35" s="42">
        <f t="shared" si="11"/>
        <v>45334</v>
      </c>
      <c r="E35" s="192">
        <f t="shared" si="6"/>
        <v>527</v>
      </c>
      <c r="F35" s="127">
        <f t="shared" si="1"/>
        <v>2351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527</v>
      </c>
      <c r="T35" s="74">
        <f t="shared" si="8"/>
        <v>14318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53.5</v>
      </c>
      <c r="D36" s="42">
        <f t="shared" si="11"/>
        <v>45335</v>
      </c>
      <c r="E36" s="192">
        <f t="shared" si="6"/>
        <v>527</v>
      </c>
      <c r="F36" s="127">
        <f t="shared" si="1"/>
        <v>2351</v>
      </c>
      <c r="G36" s="127">
        <f t="shared" si="2"/>
        <v>0</v>
      </c>
      <c r="H36" s="61"/>
      <c r="I36" s="470"/>
      <c r="J36" s="471"/>
      <c r="K36" s="62"/>
      <c r="L36" s="63"/>
      <c r="M36" s="64">
        <v>3000</v>
      </c>
      <c r="N36" s="122">
        <v>0.45579999999999998</v>
      </c>
      <c r="O36" s="121">
        <f t="shared" si="3"/>
        <v>1367.3999999999999</v>
      </c>
      <c r="P36" s="65"/>
      <c r="Q36" s="66"/>
      <c r="R36" s="66"/>
      <c r="S36" s="45">
        <f t="shared" si="7"/>
        <v>527</v>
      </c>
      <c r="T36" s="74">
        <f t="shared" si="8"/>
        <v>14845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54.5</v>
      </c>
      <c r="D37" s="42">
        <f t="shared" si="11"/>
        <v>45336</v>
      </c>
      <c r="E37" s="192">
        <f t="shared" si="6"/>
        <v>527</v>
      </c>
      <c r="F37" s="127">
        <f t="shared" si="1"/>
        <v>2351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527</v>
      </c>
      <c r="T37" s="75">
        <f t="shared" si="8"/>
        <v>15372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55.5</v>
      </c>
      <c r="D38" s="42">
        <f t="shared" si="11"/>
        <v>45337</v>
      </c>
      <c r="E38" s="192">
        <f t="shared" si="6"/>
        <v>527</v>
      </c>
      <c r="F38" s="127">
        <f t="shared" si="1"/>
        <v>2351</v>
      </c>
      <c r="G38" s="127">
        <f t="shared" si="2"/>
        <v>0</v>
      </c>
      <c r="H38" s="61"/>
      <c r="I38" s="470"/>
      <c r="J38" s="471"/>
      <c r="K38" s="62"/>
      <c r="L38" s="63"/>
      <c r="M38" s="64">
        <v>2000</v>
      </c>
      <c r="N38" s="122">
        <v>0.45579999999999998</v>
      </c>
      <c r="O38" s="121">
        <f t="shared" si="3"/>
        <v>911.59999999999991</v>
      </c>
      <c r="P38" s="65"/>
      <c r="Q38" s="66"/>
      <c r="R38" s="66"/>
      <c r="S38" s="45">
        <f t="shared" si="7"/>
        <v>527</v>
      </c>
      <c r="T38" s="74">
        <f t="shared" si="8"/>
        <v>15899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56.5</v>
      </c>
      <c r="D39" s="42">
        <f t="shared" si="11"/>
        <v>45338</v>
      </c>
      <c r="E39" s="192">
        <f t="shared" si="6"/>
        <v>527</v>
      </c>
      <c r="F39" s="127">
        <f t="shared" si="1"/>
        <v>2351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527</v>
      </c>
      <c r="T39" s="74">
        <f t="shared" si="8"/>
        <v>16426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57.5</v>
      </c>
      <c r="D40" s="42">
        <f t="shared" si="11"/>
        <v>45339</v>
      </c>
      <c r="E40" s="192">
        <f t="shared" si="6"/>
        <v>527</v>
      </c>
      <c r="F40" s="127">
        <f t="shared" si="1"/>
        <v>2351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527</v>
      </c>
      <c r="T40" s="74">
        <f t="shared" si="8"/>
        <v>16953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58.5</v>
      </c>
      <c r="D41" s="42">
        <f t="shared" si="11"/>
        <v>45340</v>
      </c>
      <c r="E41" s="192">
        <f t="shared" si="6"/>
        <v>527</v>
      </c>
      <c r="F41" s="127">
        <f t="shared" si="1"/>
        <v>2351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527</v>
      </c>
      <c r="T41" s="74">
        <f t="shared" si="8"/>
        <v>17480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59.5</v>
      </c>
      <c r="D42" s="42">
        <f t="shared" si="11"/>
        <v>45341</v>
      </c>
      <c r="E42" s="192">
        <f t="shared" si="6"/>
        <v>527</v>
      </c>
      <c r="F42" s="127">
        <f t="shared" si="1"/>
        <v>2351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527</v>
      </c>
      <c r="T42" s="74">
        <f t="shared" si="8"/>
        <v>18007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60.5</v>
      </c>
      <c r="D43" s="42">
        <f t="shared" si="11"/>
        <v>45342</v>
      </c>
      <c r="E43" s="192">
        <f t="shared" si="6"/>
        <v>527</v>
      </c>
      <c r="F43" s="127">
        <f t="shared" si="1"/>
        <v>2351</v>
      </c>
      <c r="G43" s="127">
        <f t="shared" si="2"/>
        <v>0</v>
      </c>
      <c r="H43" s="61"/>
      <c r="I43" s="470"/>
      <c r="J43" s="471"/>
      <c r="K43" s="62"/>
      <c r="L43" s="63"/>
      <c r="M43" s="64">
        <v>900</v>
      </c>
      <c r="N43" s="122">
        <v>0.45579999999999998</v>
      </c>
      <c r="O43" s="121">
        <f t="shared" si="3"/>
        <v>410.21999999999997</v>
      </c>
      <c r="P43" s="65" t="s">
        <v>186</v>
      </c>
      <c r="Q43" s="66"/>
      <c r="R43" s="66"/>
      <c r="S43" s="45">
        <f t="shared" si="7"/>
        <v>527</v>
      </c>
      <c r="T43" s="74">
        <f t="shared" si="8"/>
        <v>18534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61.5</v>
      </c>
      <c r="D44" s="42">
        <f t="shared" si="13"/>
        <v>45343</v>
      </c>
      <c r="E44" s="192">
        <f t="shared" si="6"/>
        <v>527</v>
      </c>
      <c r="F44" s="127">
        <f t="shared" si="1"/>
        <v>2351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527</v>
      </c>
      <c r="T44" s="75">
        <f t="shared" si="8"/>
        <v>19061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62.5</v>
      </c>
      <c r="D45" s="42">
        <f t="shared" si="13"/>
        <v>45344</v>
      </c>
      <c r="E45" s="192">
        <f t="shared" si="6"/>
        <v>527</v>
      </c>
      <c r="F45" s="127">
        <f t="shared" si="1"/>
        <v>2351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527</v>
      </c>
      <c r="T45" s="74">
        <f>T44+S45</f>
        <v>19588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63.5</v>
      </c>
      <c r="D46" s="42">
        <f t="shared" si="13"/>
        <v>45345</v>
      </c>
      <c r="E46" s="192">
        <f t="shared" si="6"/>
        <v>527</v>
      </c>
      <c r="F46" s="127">
        <f t="shared" si="1"/>
        <v>2351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527</v>
      </c>
      <c r="T46" s="74">
        <f>T45+S46</f>
        <v>20115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64.5</v>
      </c>
      <c r="D47" s="42">
        <f t="shared" si="13"/>
        <v>45346</v>
      </c>
      <c r="E47" s="192">
        <f t="shared" si="6"/>
        <v>527</v>
      </c>
      <c r="F47" s="127">
        <f t="shared" si="1"/>
        <v>2351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527</v>
      </c>
      <c r="T47" s="74">
        <f t="shared" si="8"/>
        <v>20642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65.5</v>
      </c>
      <c r="D48" s="42">
        <f t="shared" si="13"/>
        <v>45347</v>
      </c>
      <c r="E48" s="192">
        <f t="shared" si="6"/>
        <v>513</v>
      </c>
      <c r="F48" s="127">
        <f t="shared" si="1"/>
        <v>2351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>
        <v>14</v>
      </c>
      <c r="R48" s="66">
        <v>292</v>
      </c>
      <c r="S48" s="45">
        <f t="shared" si="7"/>
        <v>513</v>
      </c>
      <c r="T48" s="74">
        <f t="shared" si="8"/>
        <v>21155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66.5</v>
      </c>
      <c r="D49" s="42">
        <f t="shared" si="13"/>
        <v>45348</v>
      </c>
      <c r="E49" s="192">
        <f t="shared" si="6"/>
        <v>0</v>
      </c>
      <c r="F49" s="127">
        <f t="shared" si="1"/>
        <v>2351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513</v>
      </c>
      <c r="R49" s="66">
        <v>12802.5</v>
      </c>
      <c r="S49" s="45">
        <f t="shared" si="7"/>
        <v>0</v>
      </c>
      <c r="T49" s="74">
        <f t="shared" si="8"/>
        <v>21155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67.5</v>
      </c>
      <c r="D50" s="42">
        <f t="shared" si="13"/>
        <v>45349</v>
      </c>
      <c r="E50" s="192">
        <f t="shared" si="6"/>
        <v>0</v>
      </c>
      <c r="F50" s="127">
        <f t="shared" si="1"/>
        <v>2351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21155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68.5</v>
      </c>
      <c r="D51" s="42">
        <f t="shared" si="13"/>
        <v>45350</v>
      </c>
      <c r="E51" s="192">
        <f t="shared" si="6"/>
        <v>0</v>
      </c>
      <c r="F51" s="127">
        <f t="shared" si="1"/>
        <v>2351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21155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69.5</v>
      </c>
      <c r="D52" s="42">
        <f t="shared" si="13"/>
        <v>45351</v>
      </c>
      <c r="E52" s="192">
        <f t="shared" si="6"/>
        <v>0</v>
      </c>
      <c r="F52" s="127">
        <f t="shared" si="1"/>
        <v>2351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21155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70.5</v>
      </c>
      <c r="D53" s="42">
        <f t="shared" si="13"/>
        <v>45352</v>
      </c>
      <c r="E53" s="192">
        <f t="shared" si="6"/>
        <v>0</v>
      </c>
      <c r="F53" s="127">
        <f t="shared" si="1"/>
        <v>2351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21155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71.5</v>
      </c>
      <c r="D54" s="42">
        <f t="shared" si="13"/>
        <v>45353</v>
      </c>
      <c r="E54" s="192">
        <f t="shared" si="6"/>
        <v>0</v>
      </c>
      <c r="F54" s="127">
        <f t="shared" si="1"/>
        <v>2351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21155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72.5</v>
      </c>
      <c r="D55" s="42">
        <f t="shared" si="13"/>
        <v>45354</v>
      </c>
      <c r="E55" s="192">
        <f t="shared" si="6"/>
        <v>0</v>
      </c>
      <c r="F55" s="127">
        <f t="shared" si="1"/>
        <v>2351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21155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73.5</v>
      </c>
      <c r="D56" s="42">
        <f t="shared" si="13"/>
        <v>45355</v>
      </c>
      <c r="E56" s="192">
        <f t="shared" si="6"/>
        <v>0</v>
      </c>
      <c r="F56" s="127">
        <f t="shared" si="1"/>
        <v>2351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21155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74.5</v>
      </c>
      <c r="D57" s="42">
        <f t="shared" si="13"/>
        <v>45356</v>
      </c>
      <c r="E57" s="192">
        <f>E56-H56-Q57</f>
        <v>0</v>
      </c>
      <c r="F57" s="127">
        <f t="shared" si="1"/>
        <v>2351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21155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75.5</v>
      </c>
      <c r="D58" s="44">
        <f t="shared" si="13"/>
        <v>45357</v>
      </c>
      <c r="E58" s="192">
        <f>E57-H57-Q58</f>
        <v>0</v>
      </c>
      <c r="F58" s="127">
        <f t="shared" si="1"/>
        <v>2351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21155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17.719999999999992</v>
      </c>
      <c r="H59" s="46">
        <f>SUM(H10:H58)</f>
        <v>4</v>
      </c>
      <c r="I59" s="485"/>
      <c r="J59" s="486"/>
      <c r="K59" s="480">
        <f>SUM(K10:M58)</f>
        <v>16900</v>
      </c>
      <c r="L59" s="481"/>
      <c r="M59" s="482"/>
      <c r="N59" s="120"/>
      <c r="O59" s="120">
        <f>SUM(O10:O58)</f>
        <v>9041.2199999999993</v>
      </c>
      <c r="P59" s="47"/>
      <c r="Q59" s="48">
        <f>SUM(Q10:Q58)</f>
        <v>627</v>
      </c>
      <c r="R59" s="48">
        <f>SUM(R10:R58)</f>
        <v>13861</v>
      </c>
      <c r="S59" s="49"/>
      <c r="T59" s="77">
        <f t="shared" si="14"/>
        <v>21155</v>
      </c>
      <c r="U59" s="78"/>
      <c r="V59" s="78"/>
      <c r="W59" s="151"/>
      <c r="X59" s="152"/>
      <c r="Y59" s="154">
        <f>SUM(Y10:Y30)</f>
        <v>456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H6:I6"/>
    <mergeCell ref="J6:K6"/>
    <mergeCell ref="A7:C7"/>
    <mergeCell ref="H7:I7"/>
    <mergeCell ref="J7:K7"/>
    <mergeCell ref="D6:F6"/>
    <mergeCell ref="D7:F7"/>
    <mergeCell ref="A4:C4"/>
    <mergeCell ref="H4:I4"/>
    <mergeCell ref="J4:K4"/>
    <mergeCell ref="A5:C5"/>
    <mergeCell ref="H5:I5"/>
    <mergeCell ref="J5:K5"/>
    <mergeCell ref="D4:F4"/>
    <mergeCell ref="D5:F5"/>
    <mergeCell ref="A3:C3"/>
    <mergeCell ref="H3:I3"/>
    <mergeCell ref="J3:K3"/>
    <mergeCell ref="A1:Q1"/>
    <mergeCell ref="A2:C2"/>
    <mergeCell ref="H2:I2"/>
    <mergeCell ref="J2:K2"/>
    <mergeCell ref="D2:F2"/>
    <mergeCell ref="D3:F3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tabColor rgb="FF00B050"/>
  </sheetPr>
  <dimension ref="A1:AL101"/>
  <sheetViews>
    <sheetView zoomScale="80" zoomScaleNormal="80"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57031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2350</v>
      </c>
      <c r="E2" s="445"/>
      <c r="F2" s="446"/>
      <c r="G2" s="139"/>
      <c r="H2" s="413" t="s">
        <v>2</v>
      </c>
      <c r="I2" s="414"/>
      <c r="J2" s="442">
        <v>616</v>
      </c>
      <c r="K2" s="443"/>
      <c r="L2" s="29" t="s">
        <v>3</v>
      </c>
      <c r="M2" s="165">
        <f>T59</f>
        <v>20356</v>
      </c>
      <c r="N2" s="29" t="s">
        <v>14</v>
      </c>
      <c r="O2" s="181">
        <f>K59</f>
        <v>16100</v>
      </c>
      <c r="P2" s="29" t="s">
        <v>40</v>
      </c>
      <c r="Q2" s="53"/>
      <c r="R2" s="186" t="s">
        <v>236</v>
      </c>
      <c r="S2" s="160">
        <f>Y59</f>
        <v>300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140"/>
      <c r="H3" s="392" t="s">
        <v>4</v>
      </c>
      <c r="I3" s="393"/>
      <c r="J3" s="440">
        <v>3936.5</v>
      </c>
      <c r="K3" s="441"/>
      <c r="L3" s="28" t="s">
        <v>113</v>
      </c>
      <c r="M3" s="166">
        <f>J3/J2</f>
        <v>6.3904220779220777</v>
      </c>
      <c r="N3" s="171" t="s">
        <v>15</v>
      </c>
      <c r="O3" s="182">
        <f>(O2/(J7-J3))</f>
        <v>1.6895791793472557</v>
      </c>
      <c r="P3" s="171" t="s">
        <v>41</v>
      </c>
      <c r="Q3" s="54"/>
      <c r="R3" s="187" t="s">
        <v>237</v>
      </c>
      <c r="S3" s="161">
        <f>G59</f>
        <v>61.339999999999989</v>
      </c>
    </row>
    <row r="4" spans="1:38" ht="18.75" x14ac:dyDescent="0.3">
      <c r="A4" s="387" t="s">
        <v>5</v>
      </c>
      <c r="B4" s="388"/>
      <c r="C4" s="389"/>
      <c r="D4" s="436">
        <v>45302</v>
      </c>
      <c r="E4" s="437"/>
      <c r="F4" s="438"/>
      <c r="G4" s="138"/>
      <c r="H4" s="433" t="s">
        <v>6</v>
      </c>
      <c r="I4" s="434"/>
      <c r="J4" s="395">
        <f>H59</f>
        <v>7</v>
      </c>
      <c r="K4" s="435"/>
      <c r="L4" s="30" t="s">
        <v>7</v>
      </c>
      <c r="M4" s="167">
        <f>(SUM(H10:H20)/J2)+(SUM(H21:H58)/(J2-J5-AB2))</f>
        <v>1.2667400825295562E-2</v>
      </c>
      <c r="N4" s="175" t="s">
        <v>111</v>
      </c>
      <c r="O4" s="183">
        <f>O59</f>
        <v>9353</v>
      </c>
      <c r="P4" s="172" t="s">
        <v>39</v>
      </c>
      <c r="Q4" s="54"/>
      <c r="R4" s="187" t="s">
        <v>242</v>
      </c>
      <c r="S4" s="161">
        <f>O2-S3-S2</f>
        <v>15738.66</v>
      </c>
    </row>
    <row r="5" spans="1:38" ht="18.75" x14ac:dyDescent="0.3">
      <c r="A5" s="387" t="s">
        <v>8</v>
      </c>
      <c r="B5" s="388"/>
      <c r="C5" s="389"/>
      <c r="D5" s="436">
        <v>45341</v>
      </c>
      <c r="E5" s="437"/>
      <c r="F5" s="438"/>
      <c r="G5" s="138"/>
      <c r="H5" s="433" t="s">
        <v>106</v>
      </c>
      <c r="I5" s="434"/>
      <c r="J5" s="395">
        <f>SUM(Q10:Q25)</f>
        <v>100</v>
      </c>
      <c r="K5" s="435"/>
      <c r="L5" s="30" t="s">
        <v>10</v>
      </c>
      <c r="M5" s="168">
        <f>((J7-J3)/M2)*1000</f>
        <v>468.11750835134603</v>
      </c>
      <c r="N5" s="173" t="s">
        <v>112</v>
      </c>
      <c r="O5" s="184">
        <f>O4/(J7-J3)</f>
        <v>0.98153006611396787</v>
      </c>
      <c r="P5" s="173" t="s">
        <v>42</v>
      </c>
      <c r="Q5" s="54"/>
      <c r="R5" s="187" t="s">
        <v>238</v>
      </c>
      <c r="S5" s="161">
        <f>S4/J6</f>
        <v>30.920746561886052</v>
      </c>
    </row>
    <row r="6" spans="1:38" ht="18.75" x14ac:dyDescent="0.3">
      <c r="A6" s="387" t="s">
        <v>11</v>
      </c>
      <c r="B6" s="388"/>
      <c r="C6" s="389"/>
      <c r="D6" s="447">
        <v>28.1</v>
      </c>
      <c r="E6" s="448"/>
      <c r="F6" s="449"/>
      <c r="G6" s="140"/>
      <c r="H6" s="433" t="s">
        <v>107</v>
      </c>
      <c r="I6" s="434"/>
      <c r="J6" s="395">
        <f>Q59-J5</f>
        <v>509</v>
      </c>
      <c r="K6" s="435"/>
      <c r="L6" s="28" t="s">
        <v>109</v>
      </c>
      <c r="M6" s="169">
        <f>SUM(R40:R58)/SUM(Q40:Q58)</f>
        <v>25.016699410609036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67.099999999999994</v>
      </c>
      <c r="E7" s="464"/>
      <c r="F7" s="465"/>
      <c r="G7" s="141"/>
      <c r="H7" s="459" t="s">
        <v>12</v>
      </c>
      <c r="I7" s="460"/>
      <c r="J7" s="461">
        <f>R59</f>
        <v>13465.5</v>
      </c>
      <c r="K7" s="462"/>
      <c r="L7" s="31" t="s">
        <v>110</v>
      </c>
      <c r="M7" s="170">
        <f>SUM(R10:R25)/SUM(Q10:Q25)</f>
        <v>7.32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28.1</v>
      </c>
      <c r="D10" s="41">
        <f>D4</f>
        <v>45302</v>
      </c>
      <c r="E10" s="192">
        <f>J2</f>
        <v>616</v>
      </c>
      <c r="F10" s="127">
        <f>D$2</f>
        <v>2350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32">
        <v>0.752</v>
      </c>
      <c r="O10" s="121">
        <f>SUM(K10:M10)*N10</f>
        <v>1504</v>
      </c>
      <c r="P10" s="59" t="s">
        <v>118</v>
      </c>
      <c r="Q10" s="60"/>
      <c r="R10" s="60"/>
      <c r="S10" s="45">
        <f>E10-H10-Q10</f>
        <v>616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29.1</v>
      </c>
      <c r="D11" s="42">
        <f>D10+1</f>
        <v>45303</v>
      </c>
      <c r="E11" s="192">
        <f>E10-H10-Q11</f>
        <v>616</v>
      </c>
      <c r="F11" s="127">
        <f t="shared" ref="F11:F58" si="1">D$2</f>
        <v>2350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 t="s">
        <v>140</v>
      </c>
      <c r="Q11" s="66"/>
      <c r="R11" s="66"/>
      <c r="S11" s="45">
        <f>S10-H11-Q11</f>
        <v>616</v>
      </c>
      <c r="T11" s="74">
        <f>T10+S11</f>
        <v>616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30.1</v>
      </c>
      <c r="D12" s="42">
        <f t="shared" si="5"/>
        <v>45304</v>
      </c>
      <c r="E12" s="192">
        <f t="shared" ref="E12:E56" si="6">E11-H11-Q12</f>
        <v>616</v>
      </c>
      <c r="F12" s="127">
        <f t="shared" si="1"/>
        <v>2350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616</v>
      </c>
      <c r="T12" s="74">
        <f t="shared" ref="T12:T51" si="8">T11+S12</f>
        <v>1232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31.1</v>
      </c>
      <c r="D13" s="42">
        <f t="shared" si="5"/>
        <v>45305</v>
      </c>
      <c r="E13" s="192">
        <f t="shared" si="6"/>
        <v>616</v>
      </c>
      <c r="F13" s="127">
        <f t="shared" si="1"/>
        <v>2350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616</v>
      </c>
      <c r="T13" s="74">
        <f t="shared" si="8"/>
        <v>1848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32.1</v>
      </c>
      <c r="D14" s="42">
        <f t="shared" si="5"/>
        <v>45306</v>
      </c>
      <c r="E14" s="192">
        <f t="shared" si="6"/>
        <v>616</v>
      </c>
      <c r="F14" s="127">
        <f t="shared" si="1"/>
        <v>2350</v>
      </c>
      <c r="G14" s="127">
        <f t="shared" si="2"/>
        <v>1.1000000000000001</v>
      </c>
      <c r="H14" s="61">
        <v>1</v>
      </c>
      <c r="I14" s="470" t="s">
        <v>127</v>
      </c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615</v>
      </c>
      <c r="T14" s="74">
        <f t="shared" si="8"/>
        <v>2463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33.1</v>
      </c>
      <c r="D15" s="42">
        <f t="shared" si="5"/>
        <v>45307</v>
      </c>
      <c r="E15" s="192">
        <f>E14-H14-Q15</f>
        <v>615</v>
      </c>
      <c r="F15" s="127">
        <f t="shared" si="1"/>
        <v>2350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615</v>
      </c>
      <c r="T15" s="74">
        <f t="shared" si="8"/>
        <v>3078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34.1</v>
      </c>
      <c r="D16" s="42">
        <f t="shared" si="5"/>
        <v>45308</v>
      </c>
      <c r="E16" s="192">
        <f t="shared" si="6"/>
        <v>615</v>
      </c>
      <c r="F16" s="127">
        <f t="shared" si="1"/>
        <v>2350</v>
      </c>
      <c r="G16" s="127">
        <f t="shared" si="2"/>
        <v>3.4000000000000004</v>
      </c>
      <c r="H16" s="61">
        <v>2</v>
      </c>
      <c r="I16" s="470" t="s">
        <v>71</v>
      </c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613</v>
      </c>
      <c r="T16" s="75">
        <f t="shared" si="8"/>
        <v>3691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35.1</v>
      </c>
      <c r="D17" s="42">
        <f t="shared" si="5"/>
        <v>45309</v>
      </c>
      <c r="E17" s="192">
        <f t="shared" si="6"/>
        <v>613</v>
      </c>
      <c r="F17" s="127">
        <f t="shared" si="1"/>
        <v>2350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613</v>
      </c>
      <c r="T17" s="74">
        <f t="shared" si="8"/>
        <v>4304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36.1</v>
      </c>
      <c r="D18" s="42">
        <f t="shared" si="5"/>
        <v>45310</v>
      </c>
      <c r="E18" s="192">
        <f>E17-H17-Q18</f>
        <v>613</v>
      </c>
      <c r="F18" s="127">
        <f t="shared" si="1"/>
        <v>2350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613</v>
      </c>
      <c r="T18" s="74">
        <f t="shared" si="8"/>
        <v>4917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37.1</v>
      </c>
      <c r="D19" s="42">
        <f t="shared" si="5"/>
        <v>45311</v>
      </c>
      <c r="E19" s="192">
        <f t="shared" si="6"/>
        <v>613</v>
      </c>
      <c r="F19" s="127">
        <f t="shared" si="1"/>
        <v>2350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613</v>
      </c>
      <c r="T19" s="74">
        <f t="shared" si="8"/>
        <v>5530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38.1</v>
      </c>
      <c r="D20" s="42">
        <f t="shared" si="5"/>
        <v>45312</v>
      </c>
      <c r="E20" s="192">
        <f t="shared" si="6"/>
        <v>513</v>
      </c>
      <c r="F20" s="127">
        <f t="shared" si="1"/>
        <v>2350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>
        <v>100</v>
      </c>
      <c r="R20" s="66">
        <v>732</v>
      </c>
      <c r="S20" s="45">
        <f t="shared" si="7"/>
        <v>513</v>
      </c>
      <c r="T20" s="74">
        <f t="shared" si="8"/>
        <v>6043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300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39.1</v>
      </c>
      <c r="D21" s="42">
        <f t="shared" si="5"/>
        <v>45313</v>
      </c>
      <c r="E21" s="192">
        <f t="shared" si="6"/>
        <v>513</v>
      </c>
      <c r="F21" s="127">
        <f t="shared" si="1"/>
        <v>2350</v>
      </c>
      <c r="G21" s="127">
        <f t="shared" si="2"/>
        <v>0</v>
      </c>
      <c r="H21" s="61"/>
      <c r="I21" s="470"/>
      <c r="J21" s="471"/>
      <c r="K21" s="62"/>
      <c r="L21" s="63">
        <v>3000</v>
      </c>
      <c r="M21" s="64"/>
      <c r="N21" s="122">
        <v>0.58230000000000004</v>
      </c>
      <c r="O21" s="121">
        <f t="shared" si="3"/>
        <v>1746.9</v>
      </c>
      <c r="P21" s="65"/>
      <c r="Q21" s="66"/>
      <c r="R21" s="66"/>
      <c r="S21" s="45">
        <f t="shared" si="7"/>
        <v>513</v>
      </c>
      <c r="T21" s="74">
        <f t="shared" si="8"/>
        <v>6556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40.1</v>
      </c>
      <c r="D22" s="42">
        <f t="shared" si="5"/>
        <v>45314</v>
      </c>
      <c r="E22" s="192">
        <f t="shared" si="6"/>
        <v>513</v>
      </c>
      <c r="F22" s="127">
        <f t="shared" si="1"/>
        <v>2350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513</v>
      </c>
      <c r="T22" s="74">
        <f t="shared" si="8"/>
        <v>7069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41.1</v>
      </c>
      <c r="D23" s="42">
        <f t="shared" si="5"/>
        <v>45315</v>
      </c>
      <c r="E23" s="192">
        <f t="shared" si="6"/>
        <v>513</v>
      </c>
      <c r="F23" s="127">
        <f t="shared" si="1"/>
        <v>2350</v>
      </c>
      <c r="G23" s="127">
        <f t="shared" si="2"/>
        <v>0</v>
      </c>
      <c r="H23" s="61"/>
      <c r="I23" s="470"/>
      <c r="J23" s="471"/>
      <c r="K23" s="62"/>
      <c r="L23" s="63">
        <v>3000</v>
      </c>
      <c r="M23" s="64"/>
      <c r="N23" s="122">
        <v>0.58230000000000004</v>
      </c>
      <c r="O23" s="121">
        <f t="shared" si="3"/>
        <v>1746.9</v>
      </c>
      <c r="P23" s="65"/>
      <c r="Q23" s="66"/>
      <c r="R23" s="66"/>
      <c r="S23" s="45">
        <f t="shared" si="7"/>
        <v>513</v>
      </c>
      <c r="T23" s="75">
        <f t="shared" si="8"/>
        <v>7582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42.1</v>
      </c>
      <c r="D24" s="42">
        <f t="shared" si="5"/>
        <v>45316</v>
      </c>
      <c r="E24" s="192">
        <f t="shared" si="6"/>
        <v>513</v>
      </c>
      <c r="F24" s="127">
        <f t="shared" si="1"/>
        <v>2350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513</v>
      </c>
      <c r="T24" s="74">
        <f t="shared" si="8"/>
        <v>8095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43.1</v>
      </c>
      <c r="D25" s="42">
        <f t="shared" si="5"/>
        <v>45317</v>
      </c>
      <c r="E25" s="192">
        <f t="shared" si="6"/>
        <v>513</v>
      </c>
      <c r="F25" s="127">
        <f t="shared" si="1"/>
        <v>2350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513</v>
      </c>
      <c r="T25" s="74">
        <f t="shared" si="8"/>
        <v>8608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44.1</v>
      </c>
      <c r="D26" s="42">
        <f t="shared" si="5"/>
        <v>45318</v>
      </c>
      <c r="E26" s="192">
        <f t="shared" si="6"/>
        <v>513</v>
      </c>
      <c r="F26" s="127">
        <f t="shared" si="1"/>
        <v>2350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513</v>
      </c>
      <c r="T26" s="74">
        <f t="shared" si="8"/>
        <v>9121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45.1</v>
      </c>
      <c r="D27" s="42">
        <f t="shared" si="5"/>
        <v>45319</v>
      </c>
      <c r="E27" s="192">
        <f t="shared" si="6"/>
        <v>513</v>
      </c>
      <c r="F27" s="127">
        <f t="shared" si="1"/>
        <v>2350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513</v>
      </c>
      <c r="T27" s="74">
        <f t="shared" si="8"/>
        <v>9634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46.1</v>
      </c>
      <c r="D28" s="42">
        <f t="shared" si="11"/>
        <v>45320</v>
      </c>
      <c r="E28" s="192">
        <f t="shared" si="6"/>
        <v>513</v>
      </c>
      <c r="F28" s="127">
        <f t="shared" si="1"/>
        <v>2350</v>
      </c>
      <c r="G28" s="127">
        <f t="shared" si="2"/>
        <v>0</v>
      </c>
      <c r="H28" s="61"/>
      <c r="I28" s="470"/>
      <c r="J28" s="471"/>
      <c r="K28" s="62"/>
      <c r="L28" s="63">
        <v>2000</v>
      </c>
      <c r="M28" s="64"/>
      <c r="N28" s="122">
        <v>0.58230000000000004</v>
      </c>
      <c r="O28" s="121">
        <f t="shared" si="3"/>
        <v>1164.6000000000001</v>
      </c>
      <c r="P28" s="65"/>
      <c r="Q28" s="66"/>
      <c r="R28" s="66"/>
      <c r="S28" s="45">
        <f t="shared" si="7"/>
        <v>513</v>
      </c>
      <c r="T28" s="74">
        <f t="shared" si="8"/>
        <v>10147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47.1</v>
      </c>
      <c r="D29" s="42">
        <f t="shared" si="11"/>
        <v>45321</v>
      </c>
      <c r="E29" s="192">
        <f t="shared" si="6"/>
        <v>513</v>
      </c>
      <c r="F29" s="127">
        <f t="shared" si="1"/>
        <v>2350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513</v>
      </c>
      <c r="T29" s="74">
        <f t="shared" si="8"/>
        <v>10660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48.1</v>
      </c>
      <c r="D30" s="42">
        <f t="shared" si="11"/>
        <v>45322</v>
      </c>
      <c r="E30" s="192">
        <f t="shared" si="6"/>
        <v>513</v>
      </c>
      <c r="F30" s="127">
        <f t="shared" si="1"/>
        <v>2350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513</v>
      </c>
      <c r="T30" s="75">
        <f t="shared" si="8"/>
        <v>11173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49.1</v>
      </c>
      <c r="D31" s="42">
        <f t="shared" si="11"/>
        <v>45323</v>
      </c>
      <c r="E31" s="192">
        <f t="shared" si="6"/>
        <v>513</v>
      </c>
      <c r="F31" s="127">
        <f t="shared" si="1"/>
        <v>2350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513</v>
      </c>
      <c r="T31" s="74">
        <f t="shared" si="8"/>
        <v>11686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50.1</v>
      </c>
      <c r="D32" s="42">
        <f t="shared" si="11"/>
        <v>45324</v>
      </c>
      <c r="E32" s="192">
        <f t="shared" si="6"/>
        <v>513</v>
      </c>
      <c r="F32" s="127">
        <f t="shared" si="1"/>
        <v>2350</v>
      </c>
      <c r="G32" s="127">
        <f t="shared" si="2"/>
        <v>8.5599999999999969</v>
      </c>
      <c r="H32" s="61">
        <v>1</v>
      </c>
      <c r="I32" s="470" t="s">
        <v>67</v>
      </c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512</v>
      </c>
      <c r="T32" s="74">
        <f t="shared" si="8"/>
        <v>12198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51.1</v>
      </c>
      <c r="D33" s="42">
        <f t="shared" si="11"/>
        <v>45325</v>
      </c>
      <c r="E33" s="192">
        <f t="shared" si="6"/>
        <v>512</v>
      </c>
      <c r="F33" s="127">
        <f t="shared" si="1"/>
        <v>2350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512</v>
      </c>
      <c r="T33" s="74">
        <f t="shared" si="8"/>
        <v>12710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52.1</v>
      </c>
      <c r="D34" s="42">
        <f t="shared" si="11"/>
        <v>45326</v>
      </c>
      <c r="E34" s="192">
        <f t="shared" si="6"/>
        <v>512</v>
      </c>
      <c r="F34" s="127">
        <f t="shared" si="1"/>
        <v>2350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512</v>
      </c>
      <c r="T34" s="74">
        <f t="shared" si="8"/>
        <v>13222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53.1</v>
      </c>
      <c r="D35" s="42">
        <f t="shared" si="11"/>
        <v>45327</v>
      </c>
      <c r="E35" s="192">
        <f t="shared" si="6"/>
        <v>512</v>
      </c>
      <c r="F35" s="127">
        <f t="shared" si="1"/>
        <v>2350</v>
      </c>
      <c r="G35" s="127">
        <f t="shared" si="2"/>
        <v>10.559999999999997</v>
      </c>
      <c r="H35" s="61">
        <v>1</v>
      </c>
      <c r="I35" s="470" t="s">
        <v>125</v>
      </c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511</v>
      </c>
      <c r="T35" s="74">
        <f t="shared" si="8"/>
        <v>13733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54.1</v>
      </c>
      <c r="D36" s="42">
        <f t="shared" si="11"/>
        <v>45328</v>
      </c>
      <c r="E36" s="192">
        <f t="shared" si="6"/>
        <v>511</v>
      </c>
      <c r="F36" s="127">
        <f t="shared" si="1"/>
        <v>2350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511</v>
      </c>
      <c r="T36" s="74">
        <f t="shared" si="8"/>
        <v>14244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55.1</v>
      </c>
      <c r="D37" s="42">
        <f t="shared" si="11"/>
        <v>45329</v>
      </c>
      <c r="E37" s="192">
        <f t="shared" si="6"/>
        <v>511</v>
      </c>
      <c r="F37" s="127">
        <f t="shared" si="1"/>
        <v>2350</v>
      </c>
      <c r="G37" s="127">
        <f t="shared" si="2"/>
        <v>0</v>
      </c>
      <c r="H37" s="61"/>
      <c r="I37" s="470"/>
      <c r="J37" s="471"/>
      <c r="K37" s="62"/>
      <c r="L37" s="63"/>
      <c r="M37" s="64">
        <v>3000</v>
      </c>
      <c r="N37" s="122">
        <v>0.45579999999999998</v>
      </c>
      <c r="O37" s="121">
        <f t="shared" si="3"/>
        <v>1367.3999999999999</v>
      </c>
      <c r="P37" s="65"/>
      <c r="Q37" s="66"/>
      <c r="R37" s="66"/>
      <c r="S37" s="45">
        <f t="shared" si="7"/>
        <v>511</v>
      </c>
      <c r="T37" s="75">
        <f t="shared" si="8"/>
        <v>14755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56.1</v>
      </c>
      <c r="D38" s="42">
        <f t="shared" si="11"/>
        <v>45330</v>
      </c>
      <c r="E38" s="192">
        <f t="shared" si="6"/>
        <v>511</v>
      </c>
      <c r="F38" s="127">
        <f t="shared" si="1"/>
        <v>2350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511</v>
      </c>
      <c r="T38" s="74">
        <f t="shared" si="8"/>
        <v>15266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57.1</v>
      </c>
      <c r="D39" s="42">
        <f t="shared" si="11"/>
        <v>45331</v>
      </c>
      <c r="E39" s="192">
        <f t="shared" si="6"/>
        <v>511</v>
      </c>
      <c r="F39" s="127">
        <f t="shared" si="1"/>
        <v>2350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511</v>
      </c>
      <c r="T39" s="74">
        <f t="shared" si="8"/>
        <v>15777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58.1</v>
      </c>
      <c r="D40" s="42">
        <f t="shared" si="11"/>
        <v>45332</v>
      </c>
      <c r="E40" s="192">
        <f t="shared" si="6"/>
        <v>511</v>
      </c>
      <c r="F40" s="127">
        <f t="shared" si="1"/>
        <v>2350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511</v>
      </c>
      <c r="T40" s="74">
        <f t="shared" si="8"/>
        <v>16288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59.1</v>
      </c>
      <c r="D41" s="42">
        <f t="shared" si="11"/>
        <v>45333</v>
      </c>
      <c r="E41" s="192">
        <f t="shared" si="6"/>
        <v>511</v>
      </c>
      <c r="F41" s="127">
        <f t="shared" si="1"/>
        <v>2350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511</v>
      </c>
      <c r="T41" s="74">
        <f t="shared" si="8"/>
        <v>16799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60.1</v>
      </c>
      <c r="D42" s="42">
        <f t="shared" si="11"/>
        <v>45334</v>
      </c>
      <c r="E42" s="192">
        <f t="shared" si="6"/>
        <v>511</v>
      </c>
      <c r="F42" s="127">
        <f t="shared" si="1"/>
        <v>2350</v>
      </c>
      <c r="G42" s="127">
        <f t="shared" si="2"/>
        <v>0</v>
      </c>
      <c r="H42" s="61"/>
      <c r="I42" s="470"/>
      <c r="J42" s="471"/>
      <c r="K42" s="62"/>
      <c r="L42" s="63"/>
      <c r="M42" s="64">
        <v>1500</v>
      </c>
      <c r="N42" s="122">
        <v>0.45579999999999998</v>
      </c>
      <c r="O42" s="121">
        <f t="shared" si="3"/>
        <v>683.69999999999993</v>
      </c>
      <c r="P42" s="65" t="s">
        <v>184</v>
      </c>
      <c r="Q42" s="66"/>
      <c r="R42" s="66"/>
      <c r="S42" s="45">
        <f t="shared" si="7"/>
        <v>511</v>
      </c>
      <c r="T42" s="74">
        <f t="shared" si="8"/>
        <v>17310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61.1</v>
      </c>
      <c r="D43" s="42">
        <f t="shared" si="11"/>
        <v>45335</v>
      </c>
      <c r="E43" s="192">
        <f t="shared" si="6"/>
        <v>511</v>
      </c>
      <c r="F43" s="127">
        <f t="shared" si="1"/>
        <v>2350</v>
      </c>
      <c r="G43" s="127">
        <f t="shared" si="2"/>
        <v>17.36</v>
      </c>
      <c r="H43" s="61">
        <v>1</v>
      </c>
      <c r="I43" s="470" t="s">
        <v>69</v>
      </c>
      <c r="J43" s="471"/>
      <c r="K43" s="62"/>
      <c r="L43" s="63"/>
      <c r="M43" s="64">
        <v>2500</v>
      </c>
      <c r="N43" s="122">
        <v>0.45579999999999998</v>
      </c>
      <c r="O43" s="121">
        <f t="shared" si="3"/>
        <v>1139.5</v>
      </c>
      <c r="P43" s="65"/>
      <c r="Q43" s="66"/>
      <c r="R43" s="66"/>
      <c r="S43" s="45">
        <f t="shared" si="7"/>
        <v>510</v>
      </c>
      <c r="T43" s="74">
        <f t="shared" si="8"/>
        <v>17820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62.1</v>
      </c>
      <c r="D44" s="42">
        <f t="shared" si="13"/>
        <v>45336</v>
      </c>
      <c r="E44" s="192">
        <f t="shared" si="6"/>
        <v>510</v>
      </c>
      <c r="F44" s="127">
        <f t="shared" si="1"/>
        <v>2350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510</v>
      </c>
      <c r="T44" s="75">
        <f t="shared" si="8"/>
        <v>18330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63.1</v>
      </c>
      <c r="D45" s="42">
        <f t="shared" si="13"/>
        <v>45337</v>
      </c>
      <c r="E45" s="192">
        <f t="shared" si="6"/>
        <v>510</v>
      </c>
      <c r="F45" s="127">
        <f t="shared" si="1"/>
        <v>2350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510</v>
      </c>
      <c r="T45" s="74">
        <f>T44+S45</f>
        <v>18840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64.099999999999994</v>
      </c>
      <c r="D46" s="42">
        <f t="shared" si="13"/>
        <v>45338</v>
      </c>
      <c r="E46" s="192">
        <f t="shared" si="6"/>
        <v>510</v>
      </c>
      <c r="F46" s="127">
        <f t="shared" si="1"/>
        <v>2350</v>
      </c>
      <c r="G46" s="127">
        <f t="shared" si="2"/>
        <v>20.36</v>
      </c>
      <c r="H46" s="61">
        <v>1</v>
      </c>
      <c r="I46" s="470" t="s">
        <v>67</v>
      </c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509</v>
      </c>
      <c r="T46" s="74">
        <f>T45+S46</f>
        <v>19349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65.099999999999994</v>
      </c>
      <c r="D47" s="42">
        <f t="shared" si="13"/>
        <v>45339</v>
      </c>
      <c r="E47" s="192">
        <f t="shared" si="6"/>
        <v>509</v>
      </c>
      <c r="F47" s="127">
        <f t="shared" si="1"/>
        <v>2350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509</v>
      </c>
      <c r="T47" s="74">
        <f t="shared" si="8"/>
        <v>19858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66.099999999999994</v>
      </c>
      <c r="D48" s="42">
        <f t="shared" si="13"/>
        <v>45340</v>
      </c>
      <c r="E48" s="192">
        <f t="shared" si="6"/>
        <v>495</v>
      </c>
      <c r="F48" s="127">
        <f t="shared" si="1"/>
        <v>2350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 t="s">
        <v>119</v>
      </c>
      <c r="Q48" s="66">
        <v>14</v>
      </c>
      <c r="R48" s="66">
        <v>284</v>
      </c>
      <c r="S48" s="45">
        <f t="shared" si="7"/>
        <v>495</v>
      </c>
      <c r="T48" s="74">
        <f t="shared" si="8"/>
        <v>20353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67.099999999999994</v>
      </c>
      <c r="D49" s="42">
        <f t="shared" si="13"/>
        <v>45341</v>
      </c>
      <c r="E49" s="192">
        <f t="shared" si="6"/>
        <v>3</v>
      </c>
      <c r="F49" s="127">
        <f t="shared" si="1"/>
        <v>2350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492</v>
      </c>
      <c r="R49" s="66">
        <v>12398.5</v>
      </c>
      <c r="S49" s="45">
        <f t="shared" si="7"/>
        <v>3</v>
      </c>
      <c r="T49" s="74">
        <f t="shared" si="8"/>
        <v>20356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68.099999999999994</v>
      </c>
      <c r="D50" s="42">
        <f t="shared" si="13"/>
        <v>45342</v>
      </c>
      <c r="E50" s="192">
        <f t="shared" si="6"/>
        <v>0</v>
      </c>
      <c r="F50" s="127">
        <f t="shared" si="1"/>
        <v>2350</v>
      </c>
      <c r="G50" s="127">
        <f t="shared" si="2"/>
        <v>0</v>
      </c>
      <c r="H50" s="61"/>
      <c r="I50" s="470"/>
      <c r="J50" s="471"/>
      <c r="K50" s="62"/>
      <c r="L50" s="63"/>
      <c r="M50" s="64">
        <v>-900</v>
      </c>
      <c r="N50" s="122"/>
      <c r="O50" s="121">
        <f t="shared" si="3"/>
        <v>0</v>
      </c>
      <c r="P50" s="65" t="s">
        <v>185</v>
      </c>
      <c r="Q50" s="66">
        <v>3</v>
      </c>
      <c r="R50" s="66">
        <v>51</v>
      </c>
      <c r="S50" s="45">
        <f t="shared" si="7"/>
        <v>0</v>
      </c>
      <c r="T50" s="74">
        <f t="shared" si="8"/>
        <v>20356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69.099999999999994</v>
      </c>
      <c r="D51" s="42">
        <f t="shared" si="13"/>
        <v>45343</v>
      </c>
      <c r="E51" s="192">
        <f t="shared" si="6"/>
        <v>0</v>
      </c>
      <c r="F51" s="127">
        <f t="shared" si="1"/>
        <v>2350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20356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70.099999999999994</v>
      </c>
      <c r="D52" s="42">
        <f t="shared" si="13"/>
        <v>45344</v>
      </c>
      <c r="E52" s="192">
        <f t="shared" si="6"/>
        <v>0</v>
      </c>
      <c r="F52" s="127">
        <f t="shared" si="1"/>
        <v>2350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20356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71.099999999999994</v>
      </c>
      <c r="D53" s="42">
        <f t="shared" si="13"/>
        <v>45345</v>
      </c>
      <c r="E53" s="192">
        <f t="shared" si="6"/>
        <v>0</v>
      </c>
      <c r="F53" s="127">
        <f t="shared" si="1"/>
        <v>2350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20356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72.099999999999994</v>
      </c>
      <c r="D54" s="42">
        <f t="shared" si="13"/>
        <v>45346</v>
      </c>
      <c r="E54" s="192">
        <f t="shared" si="6"/>
        <v>0</v>
      </c>
      <c r="F54" s="127">
        <f t="shared" si="1"/>
        <v>2350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20356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73.099999999999994</v>
      </c>
      <c r="D55" s="42">
        <f t="shared" si="13"/>
        <v>45347</v>
      </c>
      <c r="E55" s="192">
        <f t="shared" si="6"/>
        <v>0</v>
      </c>
      <c r="F55" s="127">
        <f t="shared" si="1"/>
        <v>2350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20356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74.099999999999994</v>
      </c>
      <c r="D56" s="42">
        <f t="shared" si="13"/>
        <v>45348</v>
      </c>
      <c r="E56" s="192">
        <f t="shared" si="6"/>
        <v>0</v>
      </c>
      <c r="F56" s="127">
        <f t="shared" si="1"/>
        <v>2350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20356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75.099999999999994</v>
      </c>
      <c r="D57" s="42">
        <f t="shared" si="13"/>
        <v>45349</v>
      </c>
      <c r="E57" s="192">
        <f>E56-H56-Q57</f>
        <v>0</v>
      </c>
      <c r="F57" s="127">
        <f t="shared" si="1"/>
        <v>2350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20356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76.099999999999994</v>
      </c>
      <c r="D58" s="44">
        <f t="shared" si="13"/>
        <v>45350</v>
      </c>
      <c r="E58" s="192">
        <f>E57-H57-Q58</f>
        <v>0</v>
      </c>
      <c r="F58" s="127">
        <f t="shared" si="1"/>
        <v>2350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20356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61.339999999999989</v>
      </c>
      <c r="H59" s="46">
        <f>SUM(H10:H58)</f>
        <v>7</v>
      </c>
      <c r="I59" s="485"/>
      <c r="J59" s="486"/>
      <c r="K59" s="480">
        <f>SUM(K10:M58)</f>
        <v>16100</v>
      </c>
      <c r="L59" s="481"/>
      <c r="M59" s="482"/>
      <c r="N59" s="120"/>
      <c r="O59" s="120">
        <f>SUM(O10:O58)</f>
        <v>9353</v>
      </c>
      <c r="P59" s="47"/>
      <c r="Q59" s="48">
        <f>SUM(Q10:Q58)</f>
        <v>609</v>
      </c>
      <c r="R59" s="48">
        <f>SUM(R10:R58)</f>
        <v>13465.5</v>
      </c>
      <c r="S59" s="49"/>
      <c r="T59" s="77">
        <f t="shared" si="14"/>
        <v>20356</v>
      </c>
      <c r="U59" s="78"/>
      <c r="V59" s="78"/>
      <c r="W59" s="151"/>
      <c r="X59" s="152"/>
      <c r="Y59" s="154">
        <f>SUM(Y10:Y30)</f>
        <v>300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H3:I3"/>
    <mergeCell ref="J3:K3"/>
    <mergeCell ref="A1:Q1"/>
    <mergeCell ref="A2:C2"/>
    <mergeCell ref="H2:I2"/>
    <mergeCell ref="J2:K2"/>
    <mergeCell ref="D2:F2"/>
    <mergeCell ref="D3:F3"/>
    <mergeCell ref="A4:C4"/>
    <mergeCell ref="H4:I4"/>
    <mergeCell ref="J4:K4"/>
    <mergeCell ref="A5:C5"/>
    <mergeCell ref="H5:I5"/>
    <mergeCell ref="J5:K5"/>
    <mergeCell ref="D4:F4"/>
    <mergeCell ref="D5:F5"/>
    <mergeCell ref="A6:C6"/>
    <mergeCell ref="H6:I6"/>
    <mergeCell ref="J6:K6"/>
    <mergeCell ref="A7:C7"/>
    <mergeCell ref="H7:I7"/>
    <mergeCell ref="J7:K7"/>
    <mergeCell ref="D6:F6"/>
    <mergeCell ref="D7:F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tabColor rgb="FF00B050"/>
  </sheetPr>
  <dimension ref="A1:AL101"/>
  <sheetViews>
    <sheetView topLeftCell="A28" zoomScale="80" zoomScaleNormal="80"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8.57031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2349</v>
      </c>
      <c r="E2" s="445"/>
      <c r="F2" s="446"/>
      <c r="G2" s="139"/>
      <c r="H2" s="413" t="s">
        <v>2</v>
      </c>
      <c r="I2" s="414"/>
      <c r="J2" s="442">
        <v>658</v>
      </c>
      <c r="K2" s="443"/>
      <c r="L2" s="29" t="s">
        <v>3</v>
      </c>
      <c r="M2" s="165">
        <f>T59</f>
        <v>20760</v>
      </c>
      <c r="N2" s="29" t="s">
        <v>14</v>
      </c>
      <c r="O2" s="181">
        <f>K59</f>
        <v>16000</v>
      </c>
      <c r="P2" s="29" t="s">
        <v>40</v>
      </c>
      <c r="Q2" s="53"/>
      <c r="R2" s="186" t="s">
        <v>236</v>
      </c>
      <c r="S2" s="160">
        <f>Y59</f>
        <v>416.99999999999994</v>
      </c>
      <c r="AB2">
        <f>SUM(H10:H20)</f>
        <v>5</v>
      </c>
    </row>
    <row r="3" spans="1:38" ht="18.75" x14ac:dyDescent="0.3">
      <c r="A3" s="387" t="s">
        <v>46</v>
      </c>
      <c r="B3" s="388"/>
      <c r="C3" s="389"/>
      <c r="D3" s="447" t="s">
        <v>64</v>
      </c>
      <c r="E3" s="448"/>
      <c r="F3" s="449"/>
      <c r="G3" s="140"/>
      <c r="H3" s="392" t="s">
        <v>4</v>
      </c>
      <c r="I3" s="393"/>
      <c r="J3" s="440">
        <v>4450</v>
      </c>
      <c r="K3" s="441"/>
      <c r="L3" s="28" t="s">
        <v>113</v>
      </c>
      <c r="M3" s="166">
        <f>J3/J2</f>
        <v>6.7629179331306988</v>
      </c>
      <c r="N3" s="171" t="s">
        <v>15</v>
      </c>
      <c r="O3" s="182">
        <f>(O2/(J7-J3))</f>
        <v>1.5901411250248461</v>
      </c>
      <c r="P3" s="171" t="s">
        <v>41</v>
      </c>
      <c r="Q3" s="54"/>
      <c r="R3" s="187" t="s">
        <v>237</v>
      </c>
      <c r="S3" s="161">
        <f>G59</f>
        <v>15.239999999999998</v>
      </c>
    </row>
    <row r="4" spans="1:38" ht="18.75" x14ac:dyDescent="0.3">
      <c r="A4" s="387" t="s">
        <v>5</v>
      </c>
      <c r="B4" s="388"/>
      <c r="C4" s="389"/>
      <c r="D4" s="436">
        <v>45295</v>
      </c>
      <c r="E4" s="437"/>
      <c r="F4" s="438"/>
      <c r="G4" s="138"/>
      <c r="H4" s="433" t="s">
        <v>6</v>
      </c>
      <c r="I4" s="434"/>
      <c r="J4" s="395">
        <f>H59</f>
        <v>7</v>
      </c>
      <c r="K4" s="435"/>
      <c r="L4" s="30" t="s">
        <v>7</v>
      </c>
      <c r="M4" s="167">
        <f>(SUM(H10:H20)/J2)+(SUM(H21:H58)/(J2-J5-AB2))</f>
        <v>1.1489834778186464E-2</v>
      </c>
      <c r="N4" s="175" t="s">
        <v>111</v>
      </c>
      <c r="O4" s="183">
        <f>O59</f>
        <v>9502.9</v>
      </c>
      <c r="P4" s="172" t="s">
        <v>39</v>
      </c>
      <c r="Q4" s="54"/>
      <c r="R4" s="187" t="s">
        <v>242</v>
      </c>
      <c r="S4" s="161">
        <f>O2-S3-S2</f>
        <v>15567.76</v>
      </c>
    </row>
    <row r="5" spans="1:38" ht="18.75" x14ac:dyDescent="0.3">
      <c r="A5" s="387" t="s">
        <v>8</v>
      </c>
      <c r="B5" s="388"/>
      <c r="C5" s="389"/>
      <c r="D5" s="436">
        <v>45334</v>
      </c>
      <c r="E5" s="437"/>
      <c r="F5" s="438"/>
      <c r="G5" s="138"/>
      <c r="H5" s="433" t="s">
        <v>106</v>
      </c>
      <c r="I5" s="434"/>
      <c r="J5" s="395">
        <f>SUM(Q10:Q25)</f>
        <v>139</v>
      </c>
      <c r="K5" s="435"/>
      <c r="L5" s="30" t="s">
        <v>10</v>
      </c>
      <c r="M5" s="168">
        <f>((J7-J3)/M2)*1000</f>
        <v>484.68208092485548</v>
      </c>
      <c r="N5" s="173" t="s">
        <v>112</v>
      </c>
      <c r="O5" s="184">
        <f>O4/(J7-J3)</f>
        <v>0.94443450606241297</v>
      </c>
      <c r="P5" s="173" t="s">
        <v>42</v>
      </c>
      <c r="Q5" s="54"/>
      <c r="R5" s="187" t="s">
        <v>238</v>
      </c>
      <c r="S5" s="161">
        <f>S4/J6</f>
        <v>30.40578125</v>
      </c>
    </row>
    <row r="6" spans="1:38" ht="18.75" x14ac:dyDescent="0.3">
      <c r="A6" s="387" t="s">
        <v>11</v>
      </c>
      <c r="B6" s="388"/>
      <c r="C6" s="389"/>
      <c r="D6" s="447">
        <v>28.5</v>
      </c>
      <c r="E6" s="448"/>
      <c r="F6" s="449"/>
      <c r="G6" s="140"/>
      <c r="H6" s="433" t="s">
        <v>107</v>
      </c>
      <c r="I6" s="434"/>
      <c r="J6" s="395">
        <f>Q59-J5</f>
        <v>512</v>
      </c>
      <c r="K6" s="435"/>
      <c r="L6" s="28" t="s">
        <v>109</v>
      </c>
      <c r="M6" s="169">
        <f>SUM(R40:R58)/SUM(Q40:Q58)</f>
        <v>26.1064453125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67.5</v>
      </c>
      <c r="E7" s="464"/>
      <c r="F7" s="465"/>
      <c r="G7" s="141"/>
      <c r="H7" s="459" t="s">
        <v>12</v>
      </c>
      <c r="I7" s="460"/>
      <c r="J7" s="461">
        <f>R59</f>
        <v>14512</v>
      </c>
      <c r="K7" s="462"/>
      <c r="L7" s="31" t="s">
        <v>110</v>
      </c>
      <c r="M7" s="170">
        <f>SUM(R10:R25)/SUM(Q10:Q25)</f>
        <v>8.2410071942446042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28.5</v>
      </c>
      <c r="D10" s="41">
        <f>D4</f>
        <v>45295</v>
      </c>
      <c r="E10" s="192">
        <f>J2</f>
        <v>658</v>
      </c>
      <c r="F10" s="127">
        <f>D$2</f>
        <v>2349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0.752</v>
      </c>
      <c r="O10" s="121">
        <f>SUM(K10:M10)*N10</f>
        <v>1504</v>
      </c>
      <c r="P10" s="59" t="s">
        <v>124</v>
      </c>
      <c r="Q10" s="60"/>
      <c r="R10" s="60"/>
      <c r="S10" s="45">
        <f>E10-H10-Q10</f>
        <v>658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29.5</v>
      </c>
      <c r="D11" s="42">
        <f>D10+1</f>
        <v>45296</v>
      </c>
      <c r="E11" s="192">
        <f>E10-H10-Q11</f>
        <v>658</v>
      </c>
      <c r="F11" s="127">
        <f t="shared" ref="F11:F58" si="1">D$2</f>
        <v>2349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 t="s">
        <v>136</v>
      </c>
      <c r="Q11" s="66"/>
      <c r="R11" s="66"/>
      <c r="S11" s="45">
        <f>S10-H11-Q11</f>
        <v>658</v>
      </c>
      <c r="T11" s="74">
        <f>T10+S11</f>
        <v>658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30.5</v>
      </c>
      <c r="D12" s="42">
        <f t="shared" si="5"/>
        <v>45297</v>
      </c>
      <c r="E12" s="192">
        <f t="shared" ref="E12:E56" si="6">E11-H11-Q12</f>
        <v>658</v>
      </c>
      <c r="F12" s="127">
        <f t="shared" si="1"/>
        <v>2349</v>
      </c>
      <c r="G12" s="127">
        <f t="shared" si="2"/>
        <v>0.5</v>
      </c>
      <c r="H12" s="61">
        <v>1</v>
      </c>
      <c r="I12" s="470" t="s">
        <v>60</v>
      </c>
      <c r="J12" s="471"/>
      <c r="K12" s="62"/>
      <c r="L12" s="63"/>
      <c r="M12" s="64"/>
      <c r="N12" s="122"/>
      <c r="O12" s="121">
        <f t="shared" si="3"/>
        <v>0</v>
      </c>
      <c r="P12" s="118" t="s">
        <v>137</v>
      </c>
      <c r="Q12" s="66"/>
      <c r="R12" s="66"/>
      <c r="S12" s="45">
        <f t="shared" ref="S12:S58" si="7">S11-H12-Q12</f>
        <v>657</v>
      </c>
      <c r="T12" s="74">
        <f t="shared" ref="T12:T51" si="8">T11+S12</f>
        <v>1315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31.5</v>
      </c>
      <c r="D13" s="42">
        <f t="shared" si="5"/>
        <v>45298</v>
      </c>
      <c r="E13" s="192">
        <f t="shared" si="6"/>
        <v>657</v>
      </c>
      <c r="F13" s="127">
        <f t="shared" si="1"/>
        <v>2349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657</v>
      </c>
      <c r="T13" s="74">
        <f t="shared" si="8"/>
        <v>1972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32.5</v>
      </c>
      <c r="D14" s="42">
        <f t="shared" si="5"/>
        <v>45299</v>
      </c>
      <c r="E14" s="192">
        <f t="shared" si="6"/>
        <v>657</v>
      </c>
      <c r="F14" s="127">
        <f t="shared" si="1"/>
        <v>2349</v>
      </c>
      <c r="G14" s="127">
        <f t="shared" si="2"/>
        <v>2.2000000000000002</v>
      </c>
      <c r="H14" s="61">
        <v>2</v>
      </c>
      <c r="I14" s="470" t="s">
        <v>126</v>
      </c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655</v>
      </c>
      <c r="T14" s="74">
        <f t="shared" si="8"/>
        <v>2627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33.5</v>
      </c>
      <c r="D15" s="42">
        <f t="shared" si="5"/>
        <v>45300</v>
      </c>
      <c r="E15" s="192">
        <f>E14-H14-Q15</f>
        <v>655</v>
      </c>
      <c r="F15" s="127">
        <f t="shared" si="1"/>
        <v>2349</v>
      </c>
      <c r="G15" s="127">
        <f t="shared" si="2"/>
        <v>1.4000000000000001</v>
      </c>
      <c r="H15" s="61">
        <v>1</v>
      </c>
      <c r="I15" s="470" t="s">
        <v>58</v>
      </c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654</v>
      </c>
      <c r="T15" s="74">
        <f t="shared" si="8"/>
        <v>3281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34.5</v>
      </c>
      <c r="D16" s="42">
        <f t="shared" si="5"/>
        <v>45301</v>
      </c>
      <c r="E16" s="192">
        <f t="shared" si="6"/>
        <v>654</v>
      </c>
      <c r="F16" s="127">
        <f t="shared" si="1"/>
        <v>2349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654</v>
      </c>
      <c r="T16" s="75">
        <f t="shared" si="8"/>
        <v>3935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35.5</v>
      </c>
      <c r="D17" s="42">
        <f t="shared" si="5"/>
        <v>45302</v>
      </c>
      <c r="E17" s="192">
        <f t="shared" si="6"/>
        <v>654</v>
      </c>
      <c r="F17" s="127">
        <f t="shared" si="1"/>
        <v>2349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654</v>
      </c>
      <c r="T17" s="74">
        <f t="shared" si="8"/>
        <v>4589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36.5</v>
      </c>
      <c r="D18" s="42">
        <f t="shared" si="5"/>
        <v>45303</v>
      </c>
      <c r="E18" s="192">
        <f>E17-H17-Q18</f>
        <v>654</v>
      </c>
      <c r="F18" s="127">
        <f t="shared" si="1"/>
        <v>2349</v>
      </c>
      <c r="G18" s="127">
        <f t="shared" si="2"/>
        <v>2.2999999999999998</v>
      </c>
      <c r="H18" s="61">
        <v>1</v>
      </c>
      <c r="I18" s="470" t="s">
        <v>67</v>
      </c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653</v>
      </c>
      <c r="T18" s="74">
        <f t="shared" si="8"/>
        <v>5242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37.5</v>
      </c>
      <c r="D19" s="42">
        <f t="shared" si="5"/>
        <v>45304</v>
      </c>
      <c r="E19" s="192">
        <f t="shared" si="6"/>
        <v>653</v>
      </c>
      <c r="F19" s="127">
        <f t="shared" si="1"/>
        <v>2349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653</v>
      </c>
      <c r="T19" s="74">
        <f t="shared" si="8"/>
        <v>5895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38.5</v>
      </c>
      <c r="D20" s="42">
        <f t="shared" si="5"/>
        <v>45305</v>
      </c>
      <c r="E20" s="192">
        <f t="shared" si="6"/>
        <v>514</v>
      </c>
      <c r="F20" s="127">
        <f t="shared" si="1"/>
        <v>2349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>
        <v>139</v>
      </c>
      <c r="R20" s="66">
        <v>1145.5</v>
      </c>
      <c r="S20" s="45">
        <f t="shared" si="7"/>
        <v>514</v>
      </c>
      <c r="T20" s="74">
        <f t="shared" si="8"/>
        <v>6409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416.99999999999994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39.5</v>
      </c>
      <c r="D21" s="42">
        <f t="shared" si="5"/>
        <v>45306</v>
      </c>
      <c r="E21" s="192">
        <f t="shared" si="6"/>
        <v>514</v>
      </c>
      <c r="F21" s="127">
        <f t="shared" si="1"/>
        <v>2349</v>
      </c>
      <c r="G21" s="127">
        <f t="shared" si="2"/>
        <v>3.2799999999999994</v>
      </c>
      <c r="H21" s="61">
        <v>1</v>
      </c>
      <c r="I21" s="470" t="s">
        <v>125</v>
      </c>
      <c r="J21" s="471"/>
      <c r="K21" s="62"/>
      <c r="L21" s="63">
        <v>3000</v>
      </c>
      <c r="M21" s="64"/>
      <c r="N21" s="122">
        <v>0.58230000000000004</v>
      </c>
      <c r="O21" s="121">
        <f t="shared" si="3"/>
        <v>1746.9</v>
      </c>
      <c r="P21" s="65"/>
      <c r="Q21" s="66"/>
      <c r="R21" s="66"/>
      <c r="S21" s="45">
        <f t="shared" si="7"/>
        <v>513</v>
      </c>
      <c r="T21" s="74">
        <f t="shared" si="8"/>
        <v>6922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40.5</v>
      </c>
      <c r="D22" s="42">
        <f t="shared" si="5"/>
        <v>45307</v>
      </c>
      <c r="E22" s="192">
        <f t="shared" si="6"/>
        <v>513</v>
      </c>
      <c r="F22" s="127">
        <f t="shared" si="1"/>
        <v>2349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513</v>
      </c>
      <c r="T22" s="74">
        <f t="shared" si="8"/>
        <v>7435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41.5</v>
      </c>
      <c r="D23" s="42">
        <f t="shared" si="5"/>
        <v>45308</v>
      </c>
      <c r="E23" s="192">
        <f t="shared" si="6"/>
        <v>513</v>
      </c>
      <c r="F23" s="127">
        <f t="shared" si="1"/>
        <v>2349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513</v>
      </c>
      <c r="T23" s="75">
        <f t="shared" si="8"/>
        <v>7948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42.5</v>
      </c>
      <c r="D24" s="42">
        <f t="shared" si="5"/>
        <v>45309</v>
      </c>
      <c r="E24" s="192">
        <f t="shared" si="6"/>
        <v>513</v>
      </c>
      <c r="F24" s="127">
        <f t="shared" si="1"/>
        <v>2349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513</v>
      </c>
      <c r="T24" s="74">
        <f t="shared" si="8"/>
        <v>8461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43.5</v>
      </c>
      <c r="D25" s="42">
        <f t="shared" si="5"/>
        <v>45310</v>
      </c>
      <c r="E25" s="192">
        <f t="shared" si="6"/>
        <v>513</v>
      </c>
      <c r="F25" s="127">
        <f t="shared" si="1"/>
        <v>2349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513</v>
      </c>
      <c r="T25" s="74">
        <f t="shared" si="8"/>
        <v>8974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44.5</v>
      </c>
      <c r="D26" s="42">
        <f t="shared" si="5"/>
        <v>45311</v>
      </c>
      <c r="E26" s="192">
        <f t="shared" si="6"/>
        <v>513</v>
      </c>
      <c r="F26" s="127">
        <f t="shared" si="1"/>
        <v>2349</v>
      </c>
      <c r="G26" s="127">
        <f t="shared" si="2"/>
        <v>0</v>
      </c>
      <c r="H26" s="61"/>
      <c r="I26" s="470"/>
      <c r="J26" s="471"/>
      <c r="K26" s="62"/>
      <c r="L26" s="63">
        <v>3000</v>
      </c>
      <c r="M26" s="64"/>
      <c r="N26" s="122">
        <v>0.58230000000000004</v>
      </c>
      <c r="O26" s="121">
        <f t="shared" si="3"/>
        <v>1746.9</v>
      </c>
      <c r="P26" s="65"/>
      <c r="Q26" s="66"/>
      <c r="R26" s="66"/>
      <c r="S26" s="45">
        <f t="shared" si="7"/>
        <v>513</v>
      </c>
      <c r="T26" s="74">
        <f t="shared" si="8"/>
        <v>9487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45.5</v>
      </c>
      <c r="D27" s="42">
        <f t="shared" si="5"/>
        <v>45312</v>
      </c>
      <c r="E27" s="192">
        <f t="shared" si="6"/>
        <v>513</v>
      </c>
      <c r="F27" s="127">
        <f t="shared" si="1"/>
        <v>2349</v>
      </c>
      <c r="G27" s="127">
        <f t="shared" si="2"/>
        <v>5.5599999999999987</v>
      </c>
      <c r="H27" s="61">
        <v>1</v>
      </c>
      <c r="I27" s="470" t="s">
        <v>67</v>
      </c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512</v>
      </c>
      <c r="T27" s="74">
        <f t="shared" si="8"/>
        <v>9999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46.5</v>
      </c>
      <c r="D28" s="42">
        <f t="shared" si="11"/>
        <v>45313</v>
      </c>
      <c r="E28" s="192">
        <f t="shared" si="6"/>
        <v>512</v>
      </c>
      <c r="F28" s="127">
        <f t="shared" si="1"/>
        <v>2349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512</v>
      </c>
      <c r="T28" s="74">
        <f t="shared" si="8"/>
        <v>10511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47.5</v>
      </c>
      <c r="D29" s="42">
        <f t="shared" si="11"/>
        <v>45314</v>
      </c>
      <c r="E29" s="192">
        <f t="shared" si="6"/>
        <v>512</v>
      </c>
      <c r="F29" s="127">
        <f t="shared" si="1"/>
        <v>2349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512</v>
      </c>
      <c r="T29" s="74">
        <f t="shared" si="8"/>
        <v>11023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48.5</v>
      </c>
      <c r="D30" s="42">
        <f t="shared" si="11"/>
        <v>45315</v>
      </c>
      <c r="E30" s="192">
        <f t="shared" si="6"/>
        <v>512</v>
      </c>
      <c r="F30" s="127">
        <f t="shared" si="1"/>
        <v>2349</v>
      </c>
      <c r="G30" s="127">
        <f t="shared" si="2"/>
        <v>0</v>
      </c>
      <c r="H30" s="61"/>
      <c r="I30" s="470"/>
      <c r="J30" s="471"/>
      <c r="K30" s="62"/>
      <c r="L30" s="63">
        <v>1000</v>
      </c>
      <c r="M30" s="64"/>
      <c r="N30" s="122">
        <v>0.58230000000000004</v>
      </c>
      <c r="O30" s="121">
        <f t="shared" si="3"/>
        <v>582.30000000000007</v>
      </c>
      <c r="P30" s="65"/>
      <c r="Q30" s="66"/>
      <c r="R30" s="66"/>
      <c r="S30" s="45">
        <f t="shared" si="7"/>
        <v>512</v>
      </c>
      <c r="T30" s="75">
        <f t="shared" si="8"/>
        <v>11535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49.5</v>
      </c>
      <c r="D31" s="42">
        <f t="shared" si="11"/>
        <v>45316</v>
      </c>
      <c r="E31" s="192">
        <f t="shared" si="6"/>
        <v>512</v>
      </c>
      <c r="F31" s="127">
        <f t="shared" si="1"/>
        <v>2349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512</v>
      </c>
      <c r="T31" s="74">
        <f t="shared" si="8"/>
        <v>12047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50.5</v>
      </c>
      <c r="D32" s="42">
        <f t="shared" si="11"/>
        <v>45317</v>
      </c>
      <c r="E32" s="192">
        <f t="shared" si="6"/>
        <v>512</v>
      </c>
      <c r="F32" s="127">
        <f t="shared" si="1"/>
        <v>2349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512</v>
      </c>
      <c r="T32" s="74">
        <f t="shared" si="8"/>
        <v>12559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51.5</v>
      </c>
      <c r="D33" s="42">
        <f t="shared" si="11"/>
        <v>45318</v>
      </c>
      <c r="E33" s="192">
        <f t="shared" si="6"/>
        <v>512</v>
      </c>
      <c r="F33" s="127">
        <f t="shared" si="1"/>
        <v>2349</v>
      </c>
      <c r="G33" s="127">
        <f t="shared" si="2"/>
        <v>0</v>
      </c>
      <c r="H33" s="61"/>
      <c r="I33" s="470"/>
      <c r="J33" s="471"/>
      <c r="K33" s="62"/>
      <c r="L33" s="63"/>
      <c r="M33" s="64">
        <v>2000</v>
      </c>
      <c r="N33" s="122">
        <v>0.46550000000000002</v>
      </c>
      <c r="O33" s="121">
        <f t="shared" si="3"/>
        <v>931</v>
      </c>
      <c r="P33" s="65"/>
      <c r="Q33" s="66"/>
      <c r="R33" s="66"/>
      <c r="S33" s="45">
        <f t="shared" si="7"/>
        <v>512</v>
      </c>
      <c r="T33" s="74">
        <f t="shared" si="8"/>
        <v>13071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52.5</v>
      </c>
      <c r="D34" s="42">
        <f t="shared" si="11"/>
        <v>45319</v>
      </c>
      <c r="E34" s="192">
        <f t="shared" si="6"/>
        <v>512</v>
      </c>
      <c r="F34" s="127">
        <f t="shared" si="1"/>
        <v>2349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512</v>
      </c>
      <c r="T34" s="74">
        <f t="shared" si="8"/>
        <v>13583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53.5</v>
      </c>
      <c r="D35" s="42">
        <f t="shared" si="11"/>
        <v>45320</v>
      </c>
      <c r="E35" s="192">
        <f t="shared" si="6"/>
        <v>512</v>
      </c>
      <c r="F35" s="127">
        <f t="shared" si="1"/>
        <v>2349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512</v>
      </c>
      <c r="T35" s="74">
        <f t="shared" si="8"/>
        <v>14095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54.5</v>
      </c>
      <c r="D36" s="42">
        <f t="shared" si="11"/>
        <v>45321</v>
      </c>
      <c r="E36" s="192">
        <f t="shared" si="6"/>
        <v>512</v>
      </c>
      <c r="F36" s="127">
        <f t="shared" si="1"/>
        <v>2349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512</v>
      </c>
      <c r="T36" s="74">
        <f t="shared" si="8"/>
        <v>14607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55.5</v>
      </c>
      <c r="D37" s="42">
        <f t="shared" si="11"/>
        <v>45322</v>
      </c>
      <c r="E37" s="192">
        <f t="shared" si="6"/>
        <v>512</v>
      </c>
      <c r="F37" s="127">
        <f t="shared" si="1"/>
        <v>2349</v>
      </c>
      <c r="G37" s="127">
        <f t="shared" si="2"/>
        <v>0</v>
      </c>
      <c r="H37" s="61"/>
      <c r="I37" s="470"/>
      <c r="J37" s="471"/>
      <c r="K37" s="62"/>
      <c r="L37" s="63"/>
      <c r="M37" s="64">
        <v>3000</v>
      </c>
      <c r="N37" s="122">
        <v>0.46550000000000002</v>
      </c>
      <c r="O37" s="121">
        <f t="shared" si="3"/>
        <v>1396.5</v>
      </c>
      <c r="P37" s="65"/>
      <c r="Q37" s="66"/>
      <c r="R37" s="66"/>
      <c r="S37" s="45">
        <f t="shared" si="7"/>
        <v>512</v>
      </c>
      <c r="T37" s="75">
        <f t="shared" si="8"/>
        <v>15119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56.5</v>
      </c>
      <c r="D38" s="42">
        <f t="shared" si="11"/>
        <v>45323</v>
      </c>
      <c r="E38" s="192">
        <f t="shared" si="6"/>
        <v>512</v>
      </c>
      <c r="F38" s="127">
        <f t="shared" si="1"/>
        <v>2349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512</v>
      </c>
      <c r="T38" s="74">
        <f t="shared" si="8"/>
        <v>15631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57.5</v>
      </c>
      <c r="D39" s="42">
        <f t="shared" si="11"/>
        <v>45324</v>
      </c>
      <c r="E39" s="192">
        <f t="shared" si="6"/>
        <v>512</v>
      </c>
      <c r="F39" s="127">
        <f t="shared" si="1"/>
        <v>2349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512</v>
      </c>
      <c r="T39" s="74">
        <f t="shared" si="8"/>
        <v>16143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58.5</v>
      </c>
      <c r="D40" s="42">
        <f t="shared" si="11"/>
        <v>45325</v>
      </c>
      <c r="E40" s="192">
        <f t="shared" si="6"/>
        <v>512</v>
      </c>
      <c r="F40" s="127">
        <f t="shared" si="1"/>
        <v>2349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512</v>
      </c>
      <c r="T40" s="74">
        <f t="shared" si="8"/>
        <v>16655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59.5</v>
      </c>
      <c r="D41" s="42">
        <f t="shared" si="11"/>
        <v>45326</v>
      </c>
      <c r="E41" s="192">
        <f t="shared" si="6"/>
        <v>512</v>
      </c>
      <c r="F41" s="127">
        <f t="shared" si="1"/>
        <v>2349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512</v>
      </c>
      <c r="T41" s="74">
        <f t="shared" si="8"/>
        <v>17167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60.5</v>
      </c>
      <c r="D42" s="42">
        <f t="shared" si="11"/>
        <v>45327</v>
      </c>
      <c r="E42" s="192">
        <f t="shared" si="6"/>
        <v>512</v>
      </c>
      <c r="F42" s="127">
        <f t="shared" si="1"/>
        <v>2349</v>
      </c>
      <c r="G42" s="127">
        <f t="shared" si="2"/>
        <v>0</v>
      </c>
      <c r="H42" s="61"/>
      <c r="I42" s="470"/>
      <c r="J42" s="471"/>
      <c r="K42" s="62"/>
      <c r="L42" s="63"/>
      <c r="M42" s="64">
        <v>3500</v>
      </c>
      <c r="N42" s="122">
        <v>0.45579999999999998</v>
      </c>
      <c r="O42" s="121">
        <f t="shared" si="3"/>
        <v>1595.3</v>
      </c>
      <c r="P42" s="118" t="s">
        <v>182</v>
      </c>
      <c r="Q42" s="66"/>
      <c r="R42" s="66"/>
      <c r="S42" s="45">
        <f t="shared" si="7"/>
        <v>512</v>
      </c>
      <c r="T42" s="74">
        <f t="shared" si="8"/>
        <v>17679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61.5</v>
      </c>
      <c r="D43" s="42">
        <f t="shared" si="11"/>
        <v>45328</v>
      </c>
      <c r="E43" s="192">
        <f t="shared" si="6"/>
        <v>512</v>
      </c>
      <c r="F43" s="127">
        <f t="shared" si="1"/>
        <v>2349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512</v>
      </c>
      <c r="T43" s="74">
        <f t="shared" si="8"/>
        <v>18191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62.5</v>
      </c>
      <c r="D44" s="42">
        <f t="shared" si="13"/>
        <v>45329</v>
      </c>
      <c r="E44" s="192">
        <f t="shared" si="6"/>
        <v>512</v>
      </c>
      <c r="F44" s="127">
        <f t="shared" si="1"/>
        <v>2349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512</v>
      </c>
      <c r="T44" s="75">
        <f t="shared" si="8"/>
        <v>18703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63.5</v>
      </c>
      <c r="D45" s="42">
        <f t="shared" si="13"/>
        <v>45330</v>
      </c>
      <c r="E45" s="192">
        <f t="shared" si="6"/>
        <v>512</v>
      </c>
      <c r="F45" s="127">
        <f t="shared" si="1"/>
        <v>2349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512</v>
      </c>
      <c r="T45" s="74">
        <f>T44+S45</f>
        <v>19215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64.5</v>
      </c>
      <c r="D46" s="42">
        <f t="shared" si="13"/>
        <v>45331</v>
      </c>
      <c r="E46" s="192">
        <f t="shared" si="6"/>
        <v>512</v>
      </c>
      <c r="F46" s="127">
        <f t="shared" si="1"/>
        <v>2349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512</v>
      </c>
      <c r="T46" s="74">
        <f>T45+S46</f>
        <v>19727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65.5</v>
      </c>
      <c r="D47" s="42">
        <f t="shared" si="13"/>
        <v>45332</v>
      </c>
      <c r="E47" s="192">
        <f t="shared" si="6"/>
        <v>512</v>
      </c>
      <c r="F47" s="127">
        <f t="shared" si="1"/>
        <v>2349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512</v>
      </c>
      <c r="T47" s="74">
        <f t="shared" si="8"/>
        <v>20239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66.5</v>
      </c>
      <c r="D48" s="42">
        <f t="shared" si="13"/>
        <v>45333</v>
      </c>
      <c r="E48" s="192">
        <f t="shared" si="6"/>
        <v>507</v>
      </c>
      <c r="F48" s="127">
        <f t="shared" si="1"/>
        <v>2349</v>
      </c>
      <c r="G48" s="127">
        <f t="shared" si="2"/>
        <v>0</v>
      </c>
      <c r="H48" s="61"/>
      <c r="I48" s="470"/>
      <c r="J48" s="471"/>
      <c r="K48" s="62"/>
      <c r="L48" s="63"/>
      <c r="M48" s="64">
        <v>-1500</v>
      </c>
      <c r="N48" s="122"/>
      <c r="O48" s="121">
        <f t="shared" si="3"/>
        <v>0</v>
      </c>
      <c r="P48" s="118" t="s">
        <v>183</v>
      </c>
      <c r="Q48" s="66">
        <v>5</v>
      </c>
      <c r="R48" s="66">
        <v>101.5</v>
      </c>
      <c r="S48" s="45">
        <f t="shared" si="7"/>
        <v>507</v>
      </c>
      <c r="T48" s="74">
        <f t="shared" si="8"/>
        <v>20746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67.5</v>
      </c>
      <c r="D49" s="42">
        <f t="shared" si="13"/>
        <v>45334</v>
      </c>
      <c r="E49" s="192">
        <f t="shared" si="6"/>
        <v>14</v>
      </c>
      <c r="F49" s="127">
        <f t="shared" si="1"/>
        <v>2349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118" t="s">
        <v>139</v>
      </c>
      <c r="Q49" s="66">
        <v>493</v>
      </c>
      <c r="R49" s="66">
        <v>12890</v>
      </c>
      <c r="S49" s="45">
        <f t="shared" si="7"/>
        <v>14</v>
      </c>
      <c r="T49" s="74">
        <f t="shared" si="8"/>
        <v>20760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68.5</v>
      </c>
      <c r="D50" s="42">
        <f t="shared" si="13"/>
        <v>45335</v>
      </c>
      <c r="E50" s="192">
        <f t="shared" si="6"/>
        <v>0</v>
      </c>
      <c r="F50" s="127">
        <f t="shared" si="1"/>
        <v>2349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118" t="s">
        <v>138</v>
      </c>
      <c r="Q50" s="66">
        <v>14</v>
      </c>
      <c r="R50" s="66">
        <v>375</v>
      </c>
      <c r="S50" s="45">
        <f t="shared" si="7"/>
        <v>0</v>
      </c>
      <c r="T50" s="74">
        <f t="shared" si="8"/>
        <v>20760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69.5</v>
      </c>
      <c r="D51" s="42">
        <f t="shared" si="13"/>
        <v>45336</v>
      </c>
      <c r="E51" s="192">
        <f t="shared" si="6"/>
        <v>0</v>
      </c>
      <c r="F51" s="127">
        <f t="shared" si="1"/>
        <v>2349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20760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70.5</v>
      </c>
      <c r="D52" s="42">
        <f t="shared" si="13"/>
        <v>45337</v>
      </c>
      <c r="E52" s="192">
        <f t="shared" si="6"/>
        <v>0</v>
      </c>
      <c r="F52" s="127">
        <f t="shared" si="1"/>
        <v>2349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20760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71.5</v>
      </c>
      <c r="D53" s="42">
        <f t="shared" si="13"/>
        <v>45338</v>
      </c>
      <c r="E53" s="192">
        <f t="shared" si="6"/>
        <v>0</v>
      </c>
      <c r="F53" s="127">
        <f t="shared" si="1"/>
        <v>2349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20760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72.5</v>
      </c>
      <c r="D54" s="42">
        <f t="shared" si="13"/>
        <v>45339</v>
      </c>
      <c r="E54" s="192">
        <f t="shared" si="6"/>
        <v>0</v>
      </c>
      <c r="F54" s="127">
        <f t="shared" si="1"/>
        <v>2349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20760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73.5</v>
      </c>
      <c r="D55" s="42">
        <f t="shared" si="13"/>
        <v>45340</v>
      </c>
      <c r="E55" s="192">
        <f t="shared" si="6"/>
        <v>0</v>
      </c>
      <c r="F55" s="127">
        <f t="shared" si="1"/>
        <v>2349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20760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74.5</v>
      </c>
      <c r="D56" s="42">
        <f t="shared" si="13"/>
        <v>45341</v>
      </c>
      <c r="E56" s="192">
        <f t="shared" si="6"/>
        <v>0</v>
      </c>
      <c r="F56" s="127">
        <f t="shared" si="1"/>
        <v>2349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20760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75.5</v>
      </c>
      <c r="D57" s="42">
        <f t="shared" si="13"/>
        <v>45342</v>
      </c>
      <c r="E57" s="192">
        <f>E56-H56-Q57</f>
        <v>0</v>
      </c>
      <c r="F57" s="127">
        <f t="shared" si="1"/>
        <v>2349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20760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76.5</v>
      </c>
      <c r="D58" s="44">
        <f t="shared" si="13"/>
        <v>45343</v>
      </c>
      <c r="E58" s="192">
        <f>E57-H57-Q58</f>
        <v>0</v>
      </c>
      <c r="F58" s="127">
        <f t="shared" si="1"/>
        <v>2349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20760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15.239999999999998</v>
      </c>
      <c r="H59" s="46">
        <f>SUM(H10:H58)</f>
        <v>7</v>
      </c>
      <c r="I59" s="485"/>
      <c r="J59" s="486"/>
      <c r="K59" s="480">
        <f>SUM(K10:M58)</f>
        <v>16000</v>
      </c>
      <c r="L59" s="481"/>
      <c r="M59" s="482"/>
      <c r="N59" s="120"/>
      <c r="O59" s="120">
        <f>SUM(O10:O58)</f>
        <v>9502.9</v>
      </c>
      <c r="P59" s="47"/>
      <c r="Q59" s="48">
        <f>SUM(Q10:Q58)</f>
        <v>651</v>
      </c>
      <c r="R59" s="48">
        <f>SUM(R10:R58)</f>
        <v>14512</v>
      </c>
      <c r="S59" s="49"/>
      <c r="T59" s="77">
        <f t="shared" si="14"/>
        <v>20760</v>
      </c>
      <c r="U59" s="78"/>
      <c r="V59" s="78"/>
      <c r="W59" s="151"/>
      <c r="X59" s="152"/>
      <c r="Y59" s="154">
        <f>SUM(Y10:Y30)</f>
        <v>416.99999999999994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H6:I6"/>
    <mergeCell ref="J6:K6"/>
    <mergeCell ref="A7:C7"/>
    <mergeCell ref="H7:I7"/>
    <mergeCell ref="J7:K7"/>
    <mergeCell ref="D6:F6"/>
    <mergeCell ref="D7:F7"/>
    <mergeCell ref="A4:C4"/>
    <mergeCell ref="H4:I4"/>
    <mergeCell ref="J4:K4"/>
    <mergeCell ref="A5:C5"/>
    <mergeCell ref="H5:I5"/>
    <mergeCell ref="J5:K5"/>
    <mergeCell ref="D4:F4"/>
    <mergeCell ref="D5:F5"/>
    <mergeCell ref="A3:C3"/>
    <mergeCell ref="H3:I3"/>
    <mergeCell ref="J3:K3"/>
    <mergeCell ref="A1:Q1"/>
    <mergeCell ref="A2:C2"/>
    <mergeCell ref="H2:I2"/>
    <mergeCell ref="J2:K2"/>
    <mergeCell ref="D2:F2"/>
    <mergeCell ref="D3:F3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tabColor rgb="FF00B050"/>
  </sheetPr>
  <dimension ref="A1:AL101"/>
  <sheetViews>
    <sheetView zoomScale="80" zoomScaleNormal="80" workbookViewId="0">
      <selection activeCell="S4" sqref="S4"/>
    </sheetView>
  </sheetViews>
  <sheetFormatPr defaultRowHeight="15" x14ac:dyDescent="0.25"/>
  <cols>
    <col min="1" max="1" width="4.85546875" customWidth="1"/>
    <col min="2" max="3" width="10.7109375" customWidth="1"/>
    <col min="4" max="4" width="11.5703125" bestFit="1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9" bestFit="1" customWidth="1"/>
    <col min="18" max="18" width="30" bestFit="1" customWidth="1"/>
    <col min="19" max="19" width="17.57031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2348</v>
      </c>
      <c r="E2" s="445"/>
      <c r="F2" s="446"/>
      <c r="G2" s="139"/>
      <c r="H2" s="413" t="s">
        <v>2</v>
      </c>
      <c r="I2" s="414"/>
      <c r="J2" s="442">
        <v>655</v>
      </c>
      <c r="K2" s="443"/>
      <c r="L2" s="29" t="s">
        <v>3</v>
      </c>
      <c r="M2" s="165">
        <f>T59</f>
        <v>21010</v>
      </c>
      <c r="N2" s="29" t="s">
        <v>14</v>
      </c>
      <c r="O2" s="181">
        <f>K59</f>
        <v>16220</v>
      </c>
      <c r="P2" s="29" t="s">
        <v>40</v>
      </c>
      <c r="Q2" s="53"/>
      <c r="R2" s="186" t="s">
        <v>236</v>
      </c>
      <c r="S2" s="160">
        <f>Y59</f>
        <v>378</v>
      </c>
      <c r="AB2">
        <f>SUM(H10:H20)</f>
        <v>5</v>
      </c>
    </row>
    <row r="3" spans="1:38" ht="18.75" x14ac:dyDescent="0.3">
      <c r="A3" s="387" t="s">
        <v>46</v>
      </c>
      <c r="B3" s="388"/>
      <c r="C3" s="389"/>
      <c r="D3" s="447" t="s">
        <v>62</v>
      </c>
      <c r="E3" s="448"/>
      <c r="F3" s="449"/>
      <c r="G3" s="140"/>
      <c r="H3" s="392" t="s">
        <v>4</v>
      </c>
      <c r="I3" s="393"/>
      <c r="J3" s="440">
        <v>4577.5</v>
      </c>
      <c r="K3" s="441"/>
      <c r="L3" s="28" t="s">
        <v>113</v>
      </c>
      <c r="M3" s="166">
        <f>J3/J2</f>
        <v>6.9885496183206106</v>
      </c>
      <c r="N3" s="171" t="s">
        <v>15</v>
      </c>
      <c r="O3" s="182">
        <f>(O2/(J7-J3))</f>
        <v>1.5705640280803679</v>
      </c>
      <c r="P3" s="171" t="s">
        <v>41</v>
      </c>
      <c r="Q3" s="54"/>
      <c r="R3" s="187" t="s">
        <v>237</v>
      </c>
      <c r="S3" s="161">
        <f>G59</f>
        <v>32.57</v>
      </c>
    </row>
    <row r="4" spans="1:38" ht="18.75" x14ac:dyDescent="0.3">
      <c r="A4" s="387" t="s">
        <v>5</v>
      </c>
      <c r="B4" s="388"/>
      <c r="C4" s="389"/>
      <c r="D4" s="436">
        <v>45288</v>
      </c>
      <c r="E4" s="437"/>
      <c r="F4" s="438"/>
      <c r="G4" s="138"/>
      <c r="H4" s="433" t="s">
        <v>6</v>
      </c>
      <c r="I4" s="434"/>
      <c r="J4" s="395">
        <f>H59</f>
        <v>7</v>
      </c>
      <c r="K4" s="435"/>
      <c r="L4" s="30" t="s">
        <v>7</v>
      </c>
      <c r="M4" s="167">
        <f>(SUM(H10:H20)/J2)+(SUM(H21:H58)/(J2-J5-AB2))</f>
        <v>1.1450381679389313E-2</v>
      </c>
      <c r="N4" s="175" t="s">
        <v>111</v>
      </c>
      <c r="O4" s="183">
        <f>O59</f>
        <v>10628.46</v>
      </c>
      <c r="P4" s="172" t="s">
        <v>39</v>
      </c>
      <c r="Q4" s="54"/>
      <c r="R4" s="187" t="s">
        <v>242</v>
      </c>
      <c r="S4" s="161">
        <f>O2-S3-S2</f>
        <v>15809.43</v>
      </c>
    </row>
    <row r="5" spans="1:38" ht="18.75" x14ac:dyDescent="0.3">
      <c r="A5" s="387" t="s">
        <v>8</v>
      </c>
      <c r="B5" s="388"/>
      <c r="C5" s="389"/>
      <c r="D5" s="436">
        <v>45327</v>
      </c>
      <c r="E5" s="437"/>
      <c r="F5" s="438"/>
      <c r="G5" s="138"/>
      <c r="H5" s="433" t="s">
        <v>106</v>
      </c>
      <c r="I5" s="434"/>
      <c r="J5" s="395">
        <f>SUM(Q10:Q25)</f>
        <v>126</v>
      </c>
      <c r="K5" s="435"/>
      <c r="L5" s="30" t="s">
        <v>10</v>
      </c>
      <c r="M5" s="168">
        <f>((J7-J3)/M2)*1000</f>
        <v>491.55164207520232</v>
      </c>
      <c r="N5" s="173" t="s">
        <v>112</v>
      </c>
      <c r="O5" s="184">
        <f>O4/(J7-J3)</f>
        <v>1.0291416122004355</v>
      </c>
      <c r="P5" s="173" t="s">
        <v>42</v>
      </c>
      <c r="Q5" s="54"/>
      <c r="R5" s="187" t="s">
        <v>238</v>
      </c>
      <c r="S5" s="161">
        <f>S4/J6</f>
        <v>30.286264367816091</v>
      </c>
    </row>
    <row r="6" spans="1:38" ht="18.75" x14ac:dyDescent="0.3">
      <c r="A6" s="387" t="s">
        <v>11</v>
      </c>
      <c r="B6" s="388"/>
      <c r="C6" s="389"/>
      <c r="D6" s="447">
        <v>28.5</v>
      </c>
      <c r="E6" s="448"/>
      <c r="F6" s="449"/>
      <c r="G6" s="140"/>
      <c r="H6" s="433" t="s">
        <v>107</v>
      </c>
      <c r="I6" s="434"/>
      <c r="J6" s="395">
        <f>Q59-J5</f>
        <v>522</v>
      </c>
      <c r="K6" s="435"/>
      <c r="L6" s="28" t="s">
        <v>109</v>
      </c>
      <c r="M6" s="169">
        <f>SUM(R40:R58)/SUM(Q40:Q58)</f>
        <v>26.447318007662837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67.5</v>
      </c>
      <c r="E7" s="464"/>
      <c r="F7" s="465"/>
      <c r="G7" s="141"/>
      <c r="H7" s="459" t="s">
        <v>12</v>
      </c>
      <c r="I7" s="460"/>
      <c r="J7" s="461">
        <f>R59</f>
        <v>14905</v>
      </c>
      <c r="K7" s="462"/>
      <c r="L7" s="31" t="s">
        <v>110</v>
      </c>
      <c r="M7" s="170">
        <f>SUM(R10:R25)/SUM(Q10:Q25)</f>
        <v>8.7261904761904763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28.5</v>
      </c>
      <c r="D10" s="41">
        <f>D4</f>
        <v>45288</v>
      </c>
      <c r="E10" s="192">
        <f>J2</f>
        <v>655</v>
      </c>
      <c r="F10" s="127">
        <f>D$2</f>
        <v>2348</v>
      </c>
      <c r="G10" s="127">
        <f>H10*X10</f>
        <v>0</v>
      </c>
      <c r="H10" s="55">
        <v>1</v>
      </c>
      <c r="I10" s="468" t="s">
        <v>69</v>
      </c>
      <c r="J10" s="469"/>
      <c r="K10" s="56">
        <v>1400</v>
      </c>
      <c r="L10" s="57"/>
      <c r="M10" s="58"/>
      <c r="N10" s="58">
        <v>0.78110000000000002</v>
      </c>
      <c r="O10" s="121">
        <f>SUM(K10:M10)*N10</f>
        <v>1093.54</v>
      </c>
      <c r="P10" s="59" t="s">
        <v>124</v>
      </c>
      <c r="Q10" s="60"/>
      <c r="R10" s="60"/>
      <c r="S10" s="45">
        <f>E10-H10-Q10</f>
        <v>654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29.5</v>
      </c>
      <c r="D11" s="42">
        <f>D10+1</f>
        <v>45289</v>
      </c>
      <c r="E11" s="192">
        <f>E10-H10-Q11</f>
        <v>654</v>
      </c>
      <c r="F11" s="127">
        <f t="shared" ref="F11:F58" si="1">D$2</f>
        <v>2348</v>
      </c>
      <c r="G11" s="127">
        <f t="shared" ref="G11:G58" si="2">H11*X11</f>
        <v>0.25</v>
      </c>
      <c r="H11" s="61">
        <v>1</v>
      </c>
      <c r="I11" s="470" t="s">
        <v>58</v>
      </c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653</v>
      </c>
      <c r="T11" s="74">
        <f>T10+S11</f>
        <v>653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30.5</v>
      </c>
      <c r="D12" s="42">
        <f t="shared" si="5"/>
        <v>45290</v>
      </c>
      <c r="E12" s="192">
        <f t="shared" ref="E12:E56" si="6">E11-H11-Q12</f>
        <v>653</v>
      </c>
      <c r="F12" s="127">
        <f t="shared" si="1"/>
        <v>2348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653</v>
      </c>
      <c r="T12" s="74">
        <f t="shared" ref="T12:T51" si="8">T11+S12</f>
        <v>1306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31.5</v>
      </c>
      <c r="D13" s="42">
        <f t="shared" si="5"/>
        <v>45291</v>
      </c>
      <c r="E13" s="192">
        <f t="shared" si="6"/>
        <v>653</v>
      </c>
      <c r="F13" s="127">
        <f t="shared" si="1"/>
        <v>2348</v>
      </c>
      <c r="G13" s="127">
        <f t="shared" si="2"/>
        <v>0.8</v>
      </c>
      <c r="H13" s="61">
        <v>1</v>
      </c>
      <c r="I13" s="470" t="s">
        <v>58</v>
      </c>
      <c r="J13" s="471"/>
      <c r="K13" s="62">
        <v>600</v>
      </c>
      <c r="L13" s="63"/>
      <c r="M13" s="64"/>
      <c r="N13" s="64">
        <v>0.78110000000000002</v>
      </c>
      <c r="O13" s="121">
        <f t="shared" si="3"/>
        <v>468.66</v>
      </c>
      <c r="P13" s="65"/>
      <c r="Q13" s="66"/>
      <c r="R13" s="66"/>
      <c r="S13" s="45">
        <f>S12-H13-Q13</f>
        <v>652</v>
      </c>
      <c r="T13" s="74">
        <f t="shared" si="8"/>
        <v>1958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32.5</v>
      </c>
      <c r="D14" s="42">
        <f t="shared" si="5"/>
        <v>45292</v>
      </c>
      <c r="E14" s="192">
        <f t="shared" si="6"/>
        <v>652</v>
      </c>
      <c r="F14" s="127">
        <f t="shared" si="1"/>
        <v>2348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652</v>
      </c>
      <c r="T14" s="74">
        <f t="shared" si="8"/>
        <v>2610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33.5</v>
      </c>
      <c r="D15" s="42">
        <f t="shared" si="5"/>
        <v>45293</v>
      </c>
      <c r="E15" s="192">
        <f>E14-H14-Q15</f>
        <v>652</v>
      </c>
      <c r="F15" s="127">
        <f t="shared" si="1"/>
        <v>2348</v>
      </c>
      <c r="G15" s="127">
        <f t="shared" si="2"/>
        <v>0</v>
      </c>
      <c r="H15" s="61"/>
      <c r="I15" s="470"/>
      <c r="J15" s="471"/>
      <c r="K15" s="62"/>
      <c r="L15" s="63">
        <v>1000</v>
      </c>
      <c r="M15" s="64"/>
      <c r="N15" s="122">
        <v>0.58230000000000004</v>
      </c>
      <c r="O15" s="121">
        <f t="shared" si="3"/>
        <v>582.30000000000007</v>
      </c>
      <c r="P15" s="65"/>
      <c r="Q15" s="66"/>
      <c r="R15" s="66"/>
      <c r="S15" s="45">
        <f t="shared" si="7"/>
        <v>652</v>
      </c>
      <c r="T15" s="74">
        <f t="shared" si="8"/>
        <v>3262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34.5</v>
      </c>
      <c r="D16" s="42">
        <f t="shared" si="5"/>
        <v>45294</v>
      </c>
      <c r="E16" s="192">
        <f t="shared" si="6"/>
        <v>652</v>
      </c>
      <c r="F16" s="127">
        <f t="shared" si="1"/>
        <v>2348</v>
      </c>
      <c r="G16" s="127">
        <f t="shared" si="2"/>
        <v>1.7000000000000002</v>
      </c>
      <c r="H16" s="61">
        <v>1</v>
      </c>
      <c r="I16" s="470" t="s">
        <v>58</v>
      </c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651</v>
      </c>
      <c r="T16" s="75">
        <f t="shared" si="8"/>
        <v>3913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35.5</v>
      </c>
      <c r="D17" s="42">
        <f t="shared" si="5"/>
        <v>45295</v>
      </c>
      <c r="E17" s="192">
        <f t="shared" si="6"/>
        <v>651</v>
      </c>
      <c r="F17" s="127">
        <f t="shared" si="1"/>
        <v>2348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651</v>
      </c>
      <c r="T17" s="74">
        <f t="shared" si="8"/>
        <v>4564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36.5</v>
      </c>
      <c r="D18" s="42">
        <f t="shared" si="5"/>
        <v>45296</v>
      </c>
      <c r="E18" s="192">
        <f>E17-H17-Q18</f>
        <v>651</v>
      </c>
      <c r="F18" s="127">
        <f t="shared" si="1"/>
        <v>2348</v>
      </c>
      <c r="G18" s="127">
        <f t="shared" si="2"/>
        <v>2.2999999999999998</v>
      </c>
      <c r="H18" s="61">
        <v>1</v>
      </c>
      <c r="I18" s="470" t="s">
        <v>58</v>
      </c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650</v>
      </c>
      <c r="T18" s="74">
        <f t="shared" si="8"/>
        <v>5214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37.5</v>
      </c>
      <c r="D19" s="42">
        <f t="shared" si="5"/>
        <v>45297</v>
      </c>
      <c r="E19" s="192">
        <f t="shared" si="6"/>
        <v>650</v>
      </c>
      <c r="F19" s="127">
        <f t="shared" si="1"/>
        <v>2348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650</v>
      </c>
      <c r="T19" s="74">
        <f t="shared" si="8"/>
        <v>5864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38.5</v>
      </c>
      <c r="D20" s="42">
        <f t="shared" si="5"/>
        <v>45298</v>
      </c>
      <c r="E20" s="192">
        <f t="shared" si="6"/>
        <v>524</v>
      </c>
      <c r="F20" s="127">
        <f t="shared" si="1"/>
        <v>2348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>
        <v>126</v>
      </c>
      <c r="R20" s="66">
        <v>1099.5</v>
      </c>
      <c r="S20" s="45">
        <f t="shared" si="7"/>
        <v>524</v>
      </c>
      <c r="T20" s="74">
        <f t="shared" si="8"/>
        <v>6388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378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39.5</v>
      </c>
      <c r="D21" s="42">
        <f t="shared" si="5"/>
        <v>45299</v>
      </c>
      <c r="E21" s="192">
        <f t="shared" si="6"/>
        <v>524</v>
      </c>
      <c r="F21" s="127">
        <f t="shared" si="1"/>
        <v>2348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65"/>
      <c r="Q21" s="66"/>
      <c r="R21" s="66"/>
      <c r="S21" s="45">
        <f t="shared" si="7"/>
        <v>524</v>
      </c>
      <c r="T21" s="74">
        <f t="shared" si="8"/>
        <v>6912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40.5</v>
      </c>
      <c r="D22" s="42">
        <f t="shared" si="5"/>
        <v>45300</v>
      </c>
      <c r="E22" s="192">
        <f t="shared" si="6"/>
        <v>524</v>
      </c>
      <c r="F22" s="127">
        <f t="shared" si="1"/>
        <v>2348</v>
      </c>
      <c r="G22" s="127">
        <f t="shared" si="2"/>
        <v>0</v>
      </c>
      <c r="H22" s="61"/>
      <c r="I22" s="470"/>
      <c r="J22" s="471"/>
      <c r="K22" s="62"/>
      <c r="L22" s="63">
        <v>3000</v>
      </c>
      <c r="M22" s="64"/>
      <c r="N22" s="122">
        <v>0.58230000000000004</v>
      </c>
      <c r="O22" s="121">
        <f t="shared" si="3"/>
        <v>1746.9</v>
      </c>
      <c r="P22" s="65"/>
      <c r="Q22" s="66"/>
      <c r="R22" s="66"/>
      <c r="S22" s="45">
        <f t="shared" si="7"/>
        <v>524</v>
      </c>
      <c r="T22" s="74">
        <f t="shared" si="8"/>
        <v>7436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41.5</v>
      </c>
      <c r="D23" s="42">
        <f t="shared" si="5"/>
        <v>45301</v>
      </c>
      <c r="E23" s="192">
        <f t="shared" si="6"/>
        <v>524</v>
      </c>
      <c r="F23" s="127">
        <f t="shared" si="1"/>
        <v>2348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524</v>
      </c>
      <c r="T23" s="75">
        <f t="shared" si="8"/>
        <v>7960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42.5</v>
      </c>
      <c r="D24" s="42">
        <f t="shared" si="5"/>
        <v>45302</v>
      </c>
      <c r="E24" s="192">
        <f t="shared" si="6"/>
        <v>524</v>
      </c>
      <c r="F24" s="127">
        <f t="shared" si="1"/>
        <v>2348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524</v>
      </c>
      <c r="T24" s="74">
        <f t="shared" si="8"/>
        <v>8484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43.5</v>
      </c>
      <c r="D25" s="42">
        <f t="shared" si="5"/>
        <v>45303</v>
      </c>
      <c r="E25" s="192">
        <f t="shared" si="6"/>
        <v>524</v>
      </c>
      <c r="F25" s="127">
        <f t="shared" si="1"/>
        <v>2348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524</v>
      </c>
      <c r="T25" s="74">
        <f t="shared" si="8"/>
        <v>9008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44.5</v>
      </c>
      <c r="D26" s="42">
        <f t="shared" si="5"/>
        <v>45304</v>
      </c>
      <c r="E26" s="192">
        <f t="shared" si="6"/>
        <v>524</v>
      </c>
      <c r="F26" s="127">
        <f t="shared" si="1"/>
        <v>2348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524</v>
      </c>
      <c r="T26" s="74">
        <f t="shared" si="8"/>
        <v>9532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45.5</v>
      </c>
      <c r="D27" s="42">
        <f t="shared" si="5"/>
        <v>45305</v>
      </c>
      <c r="E27" s="192">
        <f t="shared" si="6"/>
        <v>524</v>
      </c>
      <c r="F27" s="127">
        <f t="shared" si="1"/>
        <v>2348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524</v>
      </c>
      <c r="T27" s="74">
        <f t="shared" si="8"/>
        <v>10056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46.5</v>
      </c>
      <c r="D28" s="42">
        <f t="shared" si="11"/>
        <v>45306</v>
      </c>
      <c r="E28" s="192">
        <f t="shared" si="6"/>
        <v>524</v>
      </c>
      <c r="F28" s="127">
        <f t="shared" si="1"/>
        <v>2348</v>
      </c>
      <c r="G28" s="127">
        <f t="shared" si="2"/>
        <v>0</v>
      </c>
      <c r="H28" s="61"/>
      <c r="I28" s="470"/>
      <c r="J28" s="471"/>
      <c r="K28" s="62"/>
      <c r="L28" s="63">
        <v>3000</v>
      </c>
      <c r="M28" s="64"/>
      <c r="N28" s="122">
        <v>0.58230000000000004</v>
      </c>
      <c r="O28" s="121">
        <f t="shared" si="3"/>
        <v>1746.9</v>
      </c>
      <c r="P28" s="65"/>
      <c r="Q28" s="66"/>
      <c r="R28" s="66"/>
      <c r="S28" s="45">
        <f t="shared" si="7"/>
        <v>524</v>
      </c>
      <c r="T28" s="74">
        <f t="shared" si="8"/>
        <v>10580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47.5</v>
      </c>
      <c r="D29" s="42">
        <f t="shared" si="11"/>
        <v>45307</v>
      </c>
      <c r="E29" s="192">
        <f t="shared" si="6"/>
        <v>524</v>
      </c>
      <c r="F29" s="127">
        <f t="shared" si="1"/>
        <v>2348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524</v>
      </c>
      <c r="T29" s="74">
        <f t="shared" si="8"/>
        <v>11104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48.5</v>
      </c>
      <c r="D30" s="42">
        <f t="shared" si="11"/>
        <v>45308</v>
      </c>
      <c r="E30" s="192">
        <f t="shared" si="6"/>
        <v>524</v>
      </c>
      <c r="F30" s="127">
        <f t="shared" si="1"/>
        <v>2348</v>
      </c>
      <c r="G30" s="127">
        <f t="shared" si="2"/>
        <v>0</v>
      </c>
      <c r="H30" s="61"/>
      <c r="I30" s="470"/>
      <c r="J30" s="471"/>
      <c r="K30" s="62"/>
      <c r="L30" s="63"/>
      <c r="M30" s="64">
        <v>3000</v>
      </c>
      <c r="N30" s="122">
        <v>0.46550000000000002</v>
      </c>
      <c r="O30" s="121">
        <f t="shared" si="3"/>
        <v>1396.5</v>
      </c>
      <c r="P30" s="65"/>
      <c r="Q30" s="66"/>
      <c r="R30" s="66"/>
      <c r="S30" s="45">
        <f t="shared" si="7"/>
        <v>524</v>
      </c>
      <c r="T30" s="75">
        <f t="shared" si="8"/>
        <v>11628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49.5</v>
      </c>
      <c r="D31" s="42">
        <f t="shared" si="11"/>
        <v>45309</v>
      </c>
      <c r="E31" s="192">
        <f t="shared" si="6"/>
        <v>524</v>
      </c>
      <c r="F31" s="127">
        <f t="shared" si="1"/>
        <v>2348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524</v>
      </c>
      <c r="T31" s="74">
        <f t="shared" si="8"/>
        <v>12152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50.5</v>
      </c>
      <c r="D32" s="42">
        <f t="shared" si="11"/>
        <v>45310</v>
      </c>
      <c r="E32" s="192">
        <f t="shared" si="6"/>
        <v>524</v>
      </c>
      <c r="F32" s="127">
        <f t="shared" si="1"/>
        <v>2348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524</v>
      </c>
      <c r="T32" s="74">
        <f t="shared" si="8"/>
        <v>12676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51.5</v>
      </c>
      <c r="D33" s="42">
        <f t="shared" si="11"/>
        <v>45311</v>
      </c>
      <c r="E33" s="192">
        <f t="shared" si="6"/>
        <v>524</v>
      </c>
      <c r="F33" s="127">
        <f t="shared" si="1"/>
        <v>2348</v>
      </c>
      <c r="G33" s="127">
        <f t="shared" si="2"/>
        <v>0</v>
      </c>
      <c r="H33" s="61"/>
      <c r="I33" s="470"/>
      <c r="J33" s="471"/>
      <c r="K33" s="62"/>
      <c r="L33" s="63"/>
      <c r="M33" s="64">
        <v>2000</v>
      </c>
      <c r="N33" s="122">
        <v>0.46550000000000002</v>
      </c>
      <c r="O33" s="121">
        <f t="shared" si="3"/>
        <v>931</v>
      </c>
      <c r="P33" s="65"/>
      <c r="Q33" s="66"/>
      <c r="R33" s="66"/>
      <c r="S33" s="45">
        <f t="shared" si="7"/>
        <v>524</v>
      </c>
      <c r="T33" s="74">
        <f t="shared" si="8"/>
        <v>13200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52.5</v>
      </c>
      <c r="D34" s="42">
        <f t="shared" si="11"/>
        <v>45312</v>
      </c>
      <c r="E34" s="192">
        <f t="shared" si="6"/>
        <v>524</v>
      </c>
      <c r="F34" s="127">
        <f t="shared" si="1"/>
        <v>2348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524</v>
      </c>
      <c r="T34" s="74">
        <f t="shared" si="8"/>
        <v>13724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53.5</v>
      </c>
      <c r="D35" s="42">
        <f t="shared" si="11"/>
        <v>45313</v>
      </c>
      <c r="E35" s="192">
        <f t="shared" si="6"/>
        <v>524</v>
      </c>
      <c r="F35" s="127">
        <f t="shared" si="1"/>
        <v>2348</v>
      </c>
      <c r="G35" s="127">
        <f t="shared" si="2"/>
        <v>0</v>
      </c>
      <c r="H35" s="61"/>
      <c r="I35" s="470"/>
      <c r="J35" s="471"/>
      <c r="K35" s="62"/>
      <c r="L35" s="63"/>
      <c r="M35" s="64">
        <v>2000</v>
      </c>
      <c r="N35" s="122">
        <v>0.46550000000000002</v>
      </c>
      <c r="O35" s="121">
        <f t="shared" si="3"/>
        <v>931</v>
      </c>
      <c r="P35" s="65"/>
      <c r="Q35" s="66"/>
      <c r="R35" s="66"/>
      <c r="S35" s="45">
        <f t="shared" si="7"/>
        <v>524</v>
      </c>
      <c r="T35" s="74">
        <f t="shared" si="8"/>
        <v>14248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54.5</v>
      </c>
      <c r="D36" s="42">
        <f t="shared" si="11"/>
        <v>45314</v>
      </c>
      <c r="E36" s="192">
        <f t="shared" si="6"/>
        <v>524</v>
      </c>
      <c r="F36" s="127">
        <f t="shared" si="1"/>
        <v>2348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524</v>
      </c>
      <c r="T36" s="74">
        <f t="shared" si="8"/>
        <v>14772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55.5</v>
      </c>
      <c r="D37" s="42">
        <f t="shared" si="11"/>
        <v>45315</v>
      </c>
      <c r="E37" s="192">
        <f t="shared" si="6"/>
        <v>524</v>
      </c>
      <c r="F37" s="127">
        <f t="shared" si="1"/>
        <v>2348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524</v>
      </c>
      <c r="T37" s="75">
        <f t="shared" si="8"/>
        <v>15296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56.5</v>
      </c>
      <c r="D38" s="42">
        <f t="shared" si="11"/>
        <v>45316</v>
      </c>
      <c r="E38" s="192">
        <f t="shared" si="6"/>
        <v>524</v>
      </c>
      <c r="F38" s="127">
        <f t="shared" si="1"/>
        <v>2348</v>
      </c>
      <c r="G38" s="127">
        <f t="shared" si="2"/>
        <v>12.959999999999999</v>
      </c>
      <c r="H38" s="61">
        <v>1</v>
      </c>
      <c r="I38" s="470" t="s">
        <v>67</v>
      </c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523</v>
      </c>
      <c r="T38" s="74">
        <f t="shared" si="8"/>
        <v>15819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57.5</v>
      </c>
      <c r="D39" s="42">
        <f t="shared" si="11"/>
        <v>45317</v>
      </c>
      <c r="E39" s="192">
        <f t="shared" si="6"/>
        <v>523</v>
      </c>
      <c r="F39" s="127">
        <f t="shared" si="1"/>
        <v>2348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523</v>
      </c>
      <c r="T39" s="74">
        <f t="shared" si="8"/>
        <v>16342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58.5</v>
      </c>
      <c r="D40" s="42">
        <f t="shared" si="11"/>
        <v>45318</v>
      </c>
      <c r="E40" s="192">
        <f t="shared" si="6"/>
        <v>523</v>
      </c>
      <c r="F40" s="127">
        <f t="shared" si="1"/>
        <v>2348</v>
      </c>
      <c r="G40" s="127">
        <f t="shared" si="2"/>
        <v>14.56</v>
      </c>
      <c r="H40" s="61">
        <v>1</v>
      </c>
      <c r="I40" s="470" t="s">
        <v>67</v>
      </c>
      <c r="J40" s="471"/>
      <c r="K40" s="62"/>
      <c r="L40" s="63"/>
      <c r="M40" s="64">
        <v>3000</v>
      </c>
      <c r="N40" s="122">
        <v>0.46550000000000002</v>
      </c>
      <c r="O40" s="121">
        <f t="shared" si="3"/>
        <v>1396.5</v>
      </c>
      <c r="P40" s="65"/>
      <c r="Q40" s="66"/>
      <c r="R40" s="66"/>
      <c r="S40" s="45">
        <f t="shared" si="7"/>
        <v>522</v>
      </c>
      <c r="T40" s="74">
        <f t="shared" si="8"/>
        <v>16864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59.5</v>
      </c>
      <c r="D41" s="42">
        <f t="shared" si="11"/>
        <v>45319</v>
      </c>
      <c r="E41" s="192">
        <f t="shared" si="6"/>
        <v>522</v>
      </c>
      <c r="F41" s="127">
        <f t="shared" si="1"/>
        <v>2348</v>
      </c>
      <c r="G41" s="127">
        <f t="shared" si="2"/>
        <v>0</v>
      </c>
      <c r="H41" s="61"/>
      <c r="I41" s="470"/>
      <c r="J41" s="471"/>
      <c r="K41" s="62"/>
      <c r="L41" s="63"/>
      <c r="M41" s="64">
        <v>720</v>
      </c>
      <c r="N41" s="122">
        <v>0.46550000000000002</v>
      </c>
      <c r="O41" s="121">
        <f t="shared" si="3"/>
        <v>335.16</v>
      </c>
      <c r="P41" s="118" t="s">
        <v>180</v>
      </c>
      <c r="Q41" s="66"/>
      <c r="R41" s="66"/>
      <c r="S41" s="45">
        <f t="shared" si="7"/>
        <v>522</v>
      </c>
      <c r="T41" s="74">
        <f t="shared" si="8"/>
        <v>17386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60.5</v>
      </c>
      <c r="D42" s="42">
        <f t="shared" si="11"/>
        <v>45320</v>
      </c>
      <c r="E42" s="192">
        <f t="shared" si="6"/>
        <v>522</v>
      </c>
      <c r="F42" s="127">
        <f t="shared" si="1"/>
        <v>2348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118" t="s">
        <v>133</v>
      </c>
      <c r="Q42" s="66"/>
      <c r="R42" s="66"/>
      <c r="S42" s="45">
        <f t="shared" si="7"/>
        <v>522</v>
      </c>
      <c r="T42" s="74">
        <f t="shared" si="8"/>
        <v>17908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61.5</v>
      </c>
      <c r="D43" s="42">
        <f t="shared" si="11"/>
        <v>45321</v>
      </c>
      <c r="E43" s="192">
        <f t="shared" si="6"/>
        <v>522</v>
      </c>
      <c r="F43" s="127">
        <f t="shared" si="1"/>
        <v>2348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522</v>
      </c>
      <c r="T43" s="74">
        <f t="shared" si="8"/>
        <v>18430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62.5</v>
      </c>
      <c r="D44" s="42">
        <f t="shared" si="13"/>
        <v>45322</v>
      </c>
      <c r="E44" s="192">
        <f t="shared" si="6"/>
        <v>522</v>
      </c>
      <c r="F44" s="127">
        <f t="shared" si="1"/>
        <v>2348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522</v>
      </c>
      <c r="T44" s="75">
        <f t="shared" si="8"/>
        <v>18952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63.5</v>
      </c>
      <c r="D45" s="42">
        <f t="shared" si="13"/>
        <v>45323</v>
      </c>
      <c r="E45" s="192">
        <f t="shared" si="6"/>
        <v>522</v>
      </c>
      <c r="F45" s="127">
        <f t="shared" si="1"/>
        <v>2348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522</v>
      </c>
      <c r="T45" s="74">
        <f>T44+S45</f>
        <v>19474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64.5</v>
      </c>
      <c r="D46" s="42">
        <f t="shared" si="13"/>
        <v>45324</v>
      </c>
      <c r="E46" s="192">
        <f t="shared" si="6"/>
        <v>522</v>
      </c>
      <c r="F46" s="127">
        <f t="shared" si="1"/>
        <v>2348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522</v>
      </c>
      <c r="T46" s="74">
        <f>T45+S46</f>
        <v>19996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65.5</v>
      </c>
      <c r="D47" s="42">
        <f t="shared" si="13"/>
        <v>45325</v>
      </c>
      <c r="E47" s="192">
        <f t="shared" si="6"/>
        <v>514</v>
      </c>
      <c r="F47" s="127">
        <f t="shared" si="1"/>
        <v>2348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118" t="s">
        <v>135</v>
      </c>
      <c r="Q47" s="66">
        <v>8</v>
      </c>
      <c r="R47" s="66">
        <v>179</v>
      </c>
      <c r="S47" s="45">
        <f t="shared" si="7"/>
        <v>514</v>
      </c>
      <c r="T47" s="74">
        <f t="shared" si="8"/>
        <v>20510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66.5</v>
      </c>
      <c r="D48" s="42">
        <f t="shared" si="13"/>
        <v>45326</v>
      </c>
      <c r="E48" s="192">
        <f t="shared" si="6"/>
        <v>500</v>
      </c>
      <c r="F48" s="127">
        <f t="shared" si="1"/>
        <v>2348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118" t="s">
        <v>134</v>
      </c>
      <c r="Q48" s="66">
        <v>14</v>
      </c>
      <c r="R48" s="66">
        <v>383.5</v>
      </c>
      <c r="S48" s="45">
        <f t="shared" si="7"/>
        <v>500</v>
      </c>
      <c r="T48" s="74">
        <f t="shared" si="8"/>
        <v>21010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67.5</v>
      </c>
      <c r="D49" s="42">
        <f t="shared" si="13"/>
        <v>45327</v>
      </c>
      <c r="E49" s="192">
        <f t="shared" si="6"/>
        <v>0</v>
      </c>
      <c r="F49" s="127">
        <f t="shared" si="1"/>
        <v>2348</v>
      </c>
      <c r="G49" s="127">
        <f t="shared" si="2"/>
        <v>0</v>
      </c>
      <c r="H49" s="61"/>
      <c r="I49" s="470"/>
      <c r="J49" s="471"/>
      <c r="K49" s="62"/>
      <c r="L49" s="63"/>
      <c r="M49" s="64">
        <v>-3500</v>
      </c>
      <c r="N49" s="122"/>
      <c r="O49" s="121">
        <f t="shared" si="3"/>
        <v>0</v>
      </c>
      <c r="P49" s="118" t="s">
        <v>181</v>
      </c>
      <c r="Q49" s="66">
        <v>500</v>
      </c>
      <c r="R49" s="66">
        <v>13243</v>
      </c>
      <c r="S49" s="45">
        <f t="shared" si="7"/>
        <v>0</v>
      </c>
      <c r="T49" s="74">
        <f t="shared" si="8"/>
        <v>21010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68.5</v>
      </c>
      <c r="D50" s="42">
        <f t="shared" si="13"/>
        <v>45328</v>
      </c>
      <c r="E50" s="192">
        <f t="shared" si="6"/>
        <v>0</v>
      </c>
      <c r="F50" s="127">
        <f t="shared" si="1"/>
        <v>2348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21010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69.5</v>
      </c>
      <c r="D51" s="42">
        <f t="shared" si="13"/>
        <v>45329</v>
      </c>
      <c r="E51" s="192">
        <f t="shared" si="6"/>
        <v>0</v>
      </c>
      <c r="F51" s="127">
        <f t="shared" si="1"/>
        <v>2348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21010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70.5</v>
      </c>
      <c r="D52" s="42">
        <f t="shared" si="13"/>
        <v>45330</v>
      </c>
      <c r="E52" s="192">
        <f t="shared" si="6"/>
        <v>0</v>
      </c>
      <c r="F52" s="127">
        <f t="shared" si="1"/>
        <v>2348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21010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71.5</v>
      </c>
      <c r="D53" s="42">
        <f t="shared" si="13"/>
        <v>45331</v>
      </c>
      <c r="E53" s="192">
        <f t="shared" si="6"/>
        <v>0</v>
      </c>
      <c r="F53" s="127">
        <f t="shared" si="1"/>
        <v>2348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21010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72.5</v>
      </c>
      <c r="D54" s="42">
        <f t="shared" si="13"/>
        <v>45332</v>
      </c>
      <c r="E54" s="192">
        <f t="shared" si="6"/>
        <v>0</v>
      </c>
      <c r="F54" s="127">
        <f t="shared" si="1"/>
        <v>2348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21010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73.5</v>
      </c>
      <c r="D55" s="42">
        <f t="shared" si="13"/>
        <v>45333</v>
      </c>
      <c r="E55" s="192">
        <f t="shared" si="6"/>
        <v>0</v>
      </c>
      <c r="F55" s="127">
        <f t="shared" si="1"/>
        <v>2348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21010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74.5</v>
      </c>
      <c r="D56" s="42">
        <f t="shared" si="13"/>
        <v>45334</v>
      </c>
      <c r="E56" s="192">
        <f t="shared" si="6"/>
        <v>0</v>
      </c>
      <c r="F56" s="127">
        <f t="shared" si="1"/>
        <v>2348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21010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75.5</v>
      </c>
      <c r="D57" s="42">
        <f t="shared" si="13"/>
        <v>45335</v>
      </c>
      <c r="E57" s="192">
        <f>E56-H56-Q57</f>
        <v>0</v>
      </c>
      <c r="F57" s="127">
        <f t="shared" si="1"/>
        <v>2348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118"/>
      <c r="Q57" s="66"/>
      <c r="R57" s="66"/>
      <c r="S57" s="45">
        <f t="shared" si="7"/>
        <v>0</v>
      </c>
      <c r="T57" s="74">
        <f t="shared" si="14"/>
        <v>21010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76.5</v>
      </c>
      <c r="D58" s="44">
        <f t="shared" si="13"/>
        <v>45336</v>
      </c>
      <c r="E58" s="192">
        <f>E57-H57-Q58</f>
        <v>0</v>
      </c>
      <c r="F58" s="127">
        <f t="shared" si="1"/>
        <v>2348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21010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32.57</v>
      </c>
      <c r="H59" s="46">
        <f>SUM(H10:H58)</f>
        <v>7</v>
      </c>
      <c r="I59" s="485"/>
      <c r="J59" s="486"/>
      <c r="K59" s="480">
        <f>SUM(K10:M58)</f>
        <v>16220</v>
      </c>
      <c r="L59" s="481"/>
      <c r="M59" s="482"/>
      <c r="N59" s="120"/>
      <c r="O59" s="120">
        <f>SUM(O10:O58)</f>
        <v>10628.46</v>
      </c>
      <c r="P59" s="47"/>
      <c r="Q59" s="48">
        <f>SUM(Q10:Q58)</f>
        <v>648</v>
      </c>
      <c r="R59" s="48">
        <f>SUM(R10:R58)</f>
        <v>14905</v>
      </c>
      <c r="S59" s="49"/>
      <c r="T59" s="77">
        <f t="shared" si="14"/>
        <v>21010</v>
      </c>
      <c r="U59" s="78"/>
      <c r="V59" s="78"/>
      <c r="W59" s="151"/>
      <c r="X59" s="152"/>
      <c r="Y59" s="154">
        <f>SUM(Y10:Y30)</f>
        <v>378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H3:I3"/>
    <mergeCell ref="J3:K3"/>
    <mergeCell ref="A1:Q1"/>
    <mergeCell ref="A2:C2"/>
    <mergeCell ref="H2:I2"/>
    <mergeCell ref="J2:K2"/>
    <mergeCell ref="D2:F2"/>
    <mergeCell ref="D3:F3"/>
    <mergeCell ref="A4:C4"/>
    <mergeCell ref="H4:I4"/>
    <mergeCell ref="J4:K4"/>
    <mergeCell ref="A5:C5"/>
    <mergeCell ref="H5:I5"/>
    <mergeCell ref="J5:K5"/>
    <mergeCell ref="D4:F4"/>
    <mergeCell ref="D5:F5"/>
    <mergeCell ref="A6:C6"/>
    <mergeCell ref="H6:I6"/>
    <mergeCell ref="J6:K6"/>
    <mergeCell ref="A7:C7"/>
    <mergeCell ref="H7:I7"/>
    <mergeCell ref="J7:K7"/>
    <mergeCell ref="D6:F6"/>
    <mergeCell ref="D7:F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tabColor rgb="FF00B050"/>
  </sheetPr>
  <dimension ref="A1:AL101"/>
  <sheetViews>
    <sheetView zoomScale="80" zoomScaleNormal="80" workbookViewId="0">
      <selection activeCell="I12" sqref="I11:J12"/>
    </sheetView>
  </sheetViews>
  <sheetFormatPr defaultRowHeight="15" x14ac:dyDescent="0.25"/>
  <cols>
    <col min="1" max="1" width="4.85546875" customWidth="1"/>
    <col min="2" max="3" width="10.7109375" customWidth="1"/>
    <col min="4" max="4" width="11.5703125" bestFit="1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57031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2347</v>
      </c>
      <c r="E2" s="445"/>
      <c r="F2" s="446"/>
      <c r="G2" s="139"/>
      <c r="H2" s="413" t="s">
        <v>2</v>
      </c>
      <c r="I2" s="414"/>
      <c r="J2" s="442">
        <v>690</v>
      </c>
      <c r="K2" s="443"/>
      <c r="L2" s="29" t="s">
        <v>3</v>
      </c>
      <c r="M2" s="165">
        <f>T59</f>
        <v>21142</v>
      </c>
      <c r="N2" s="29" t="s">
        <v>14</v>
      </c>
      <c r="O2" s="181">
        <f>K59</f>
        <v>16705</v>
      </c>
      <c r="P2" s="29" t="s">
        <v>40</v>
      </c>
      <c r="Q2" s="53"/>
      <c r="R2" s="186" t="s">
        <v>236</v>
      </c>
      <c r="S2" s="160">
        <f>Y59</f>
        <v>723.14</v>
      </c>
      <c r="AB2">
        <f>SUM(H10:H20)</f>
        <v>4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140"/>
      <c r="H3" s="392" t="s">
        <v>4</v>
      </c>
      <c r="I3" s="393"/>
      <c r="J3" s="440">
        <v>4522.5</v>
      </c>
      <c r="K3" s="441"/>
      <c r="L3" s="28" t="s">
        <v>113</v>
      </c>
      <c r="M3" s="166">
        <f>J3/J2</f>
        <v>6.5543478260869561</v>
      </c>
      <c r="N3" s="171" t="s">
        <v>15</v>
      </c>
      <c r="O3" s="182">
        <f>(O2/(J7-J3))</f>
        <v>1.5555452090511221</v>
      </c>
      <c r="P3" s="171" t="s">
        <v>41</v>
      </c>
      <c r="Q3" s="54"/>
      <c r="R3" s="187" t="s">
        <v>237</v>
      </c>
      <c r="S3" s="161">
        <f>G59</f>
        <v>65.259999999999991</v>
      </c>
    </row>
    <row r="4" spans="1:38" ht="18.75" x14ac:dyDescent="0.3">
      <c r="A4" s="387" t="s">
        <v>5</v>
      </c>
      <c r="B4" s="388"/>
      <c r="C4" s="389"/>
      <c r="D4" s="436">
        <v>45281</v>
      </c>
      <c r="E4" s="437"/>
      <c r="F4" s="438"/>
      <c r="G4" s="138"/>
      <c r="H4" s="433" t="s">
        <v>6</v>
      </c>
      <c r="I4" s="434"/>
      <c r="J4" s="395">
        <f>H59</f>
        <v>9</v>
      </c>
      <c r="K4" s="435"/>
      <c r="L4" s="30" t="s">
        <v>7</v>
      </c>
      <c r="M4" s="167">
        <f>(SUM(H10:H20)/J2)+(SUM(H21:H58)/(J2-J5-AB2))</f>
        <v>1.5543690143232477E-2</v>
      </c>
      <c r="N4" s="175" t="s">
        <v>111</v>
      </c>
      <c r="O4" s="183">
        <f>O59</f>
        <v>9904.4174999999996</v>
      </c>
      <c r="P4" s="172" t="s">
        <v>39</v>
      </c>
      <c r="Q4" s="54"/>
      <c r="R4" s="187" t="s">
        <v>242</v>
      </c>
      <c r="S4" s="161">
        <f>O2-S3-S2</f>
        <v>15916.600000000002</v>
      </c>
    </row>
    <row r="5" spans="1:38" ht="18.75" x14ac:dyDescent="0.3">
      <c r="A5" s="387" t="s">
        <v>8</v>
      </c>
      <c r="B5" s="388"/>
      <c r="C5" s="389"/>
      <c r="D5" s="436">
        <v>45320</v>
      </c>
      <c r="E5" s="437"/>
      <c r="F5" s="438"/>
      <c r="G5" s="138"/>
      <c r="H5" s="433" t="s">
        <v>106</v>
      </c>
      <c r="I5" s="434"/>
      <c r="J5" s="395">
        <f>SUM(Q10:Q25)</f>
        <v>173</v>
      </c>
      <c r="K5" s="435"/>
      <c r="L5" s="30" t="s">
        <v>10</v>
      </c>
      <c r="M5" s="168">
        <f>((J7-J3)/M2)*1000</f>
        <v>507.94626809194966</v>
      </c>
      <c r="N5" s="173" t="s">
        <v>112</v>
      </c>
      <c r="O5" s="184">
        <f>O4/(J7-J3)</f>
        <v>0.92228489617282794</v>
      </c>
      <c r="P5" s="173" t="s">
        <v>42</v>
      </c>
      <c r="Q5" s="54"/>
      <c r="R5" s="187" t="s">
        <v>238</v>
      </c>
      <c r="S5" s="161">
        <f>S4/J6</f>
        <v>31.331889763779532</v>
      </c>
    </row>
    <row r="6" spans="1:38" ht="18.75" x14ac:dyDescent="0.3">
      <c r="A6" s="387" t="s">
        <v>11</v>
      </c>
      <c r="B6" s="388"/>
      <c r="C6" s="389"/>
      <c r="D6" s="447">
        <v>27.9</v>
      </c>
      <c r="E6" s="448"/>
      <c r="F6" s="449"/>
      <c r="G6" s="140"/>
      <c r="H6" s="433" t="s">
        <v>107</v>
      </c>
      <c r="I6" s="434"/>
      <c r="J6" s="395">
        <f>Q59-J5</f>
        <v>508</v>
      </c>
      <c r="K6" s="435"/>
      <c r="L6" s="28" t="s">
        <v>109</v>
      </c>
      <c r="M6" s="169">
        <f>SUM(R40:R58)/SUM(Q40:Q58)</f>
        <v>27.146653543307085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66.900000000000006</v>
      </c>
      <c r="E7" s="464"/>
      <c r="F7" s="465"/>
      <c r="G7" s="141"/>
      <c r="H7" s="459" t="s">
        <v>12</v>
      </c>
      <c r="I7" s="460"/>
      <c r="J7" s="461">
        <f>R59</f>
        <v>15261.5</v>
      </c>
      <c r="K7" s="462"/>
      <c r="L7" s="31" t="s">
        <v>110</v>
      </c>
      <c r="M7" s="170">
        <f>SUM(R10:R25)/SUM(Q10:Q25)</f>
        <v>8.502890173410405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27.9</v>
      </c>
      <c r="D10" s="41">
        <f>D4</f>
        <v>45281</v>
      </c>
      <c r="E10" s="192">
        <f>J2</f>
        <v>690</v>
      </c>
      <c r="F10" s="127">
        <f>D$2</f>
        <v>2347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58">
        <v>0.78110000000000002</v>
      </c>
      <c r="O10" s="121">
        <f>SUM(K10:M10)*N10</f>
        <v>1562.2</v>
      </c>
      <c r="P10" s="59" t="s">
        <v>122</v>
      </c>
      <c r="Q10" s="60"/>
      <c r="R10" s="60"/>
      <c r="S10" s="45">
        <f>E10-H10-Q10</f>
        <v>690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28.9</v>
      </c>
      <c r="D11" s="42">
        <f>D10+1</f>
        <v>45282</v>
      </c>
      <c r="E11" s="192">
        <f>E10-H10-Q11</f>
        <v>690</v>
      </c>
      <c r="F11" s="127">
        <f t="shared" ref="F11:F58" si="1">D$2</f>
        <v>2347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690</v>
      </c>
      <c r="T11" s="74">
        <f>T10+S11</f>
        <v>690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29.9</v>
      </c>
      <c r="D12" s="42">
        <f t="shared" si="5"/>
        <v>45283</v>
      </c>
      <c r="E12" s="192">
        <f t="shared" ref="E12:E56" si="6">E11-H11-Q12</f>
        <v>690</v>
      </c>
      <c r="F12" s="127">
        <f t="shared" si="1"/>
        <v>2347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690</v>
      </c>
      <c r="T12" s="74">
        <f t="shared" ref="T12:T51" si="8">T11+S12</f>
        <v>1380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30.9</v>
      </c>
      <c r="D13" s="42">
        <f t="shared" si="5"/>
        <v>45284</v>
      </c>
      <c r="E13" s="192">
        <f t="shared" si="6"/>
        <v>690</v>
      </c>
      <c r="F13" s="127">
        <f t="shared" si="1"/>
        <v>2347</v>
      </c>
      <c r="G13" s="127">
        <f t="shared" si="2"/>
        <v>0</v>
      </c>
      <c r="H13" s="61"/>
      <c r="I13" s="470"/>
      <c r="J13" s="471"/>
      <c r="K13" s="62">
        <v>800</v>
      </c>
      <c r="L13" s="63"/>
      <c r="M13" s="64"/>
      <c r="N13" s="64">
        <v>0.78110000000000002</v>
      </c>
      <c r="O13" s="121">
        <f t="shared" si="3"/>
        <v>624.88</v>
      </c>
      <c r="P13" s="65"/>
      <c r="Q13" s="66"/>
      <c r="R13" s="66"/>
      <c r="S13" s="45">
        <f>S12-H13-Q13</f>
        <v>690</v>
      </c>
      <c r="T13" s="74">
        <f t="shared" si="8"/>
        <v>2070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31.9</v>
      </c>
      <c r="D14" s="42">
        <f t="shared" si="5"/>
        <v>45285</v>
      </c>
      <c r="E14" s="192">
        <f t="shared" si="6"/>
        <v>690</v>
      </c>
      <c r="F14" s="127">
        <f t="shared" si="1"/>
        <v>2347</v>
      </c>
      <c r="G14" s="127">
        <f t="shared" si="2"/>
        <v>1.1000000000000001</v>
      </c>
      <c r="H14" s="61">
        <v>1</v>
      </c>
      <c r="I14" s="470" t="s">
        <v>69</v>
      </c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689</v>
      </c>
      <c r="T14" s="74">
        <f t="shared" si="8"/>
        <v>2759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32.9</v>
      </c>
      <c r="D15" s="42">
        <f t="shared" si="5"/>
        <v>45286</v>
      </c>
      <c r="E15" s="192">
        <f>E14-H14-Q15</f>
        <v>689</v>
      </c>
      <c r="F15" s="127">
        <f t="shared" si="1"/>
        <v>2347</v>
      </c>
      <c r="G15" s="127">
        <f t="shared" si="2"/>
        <v>1.4000000000000001</v>
      </c>
      <c r="H15" s="61">
        <v>1</v>
      </c>
      <c r="I15" s="470" t="s">
        <v>125</v>
      </c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688</v>
      </c>
      <c r="T15" s="74">
        <f t="shared" si="8"/>
        <v>3447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33.9</v>
      </c>
      <c r="D16" s="42">
        <f t="shared" si="5"/>
        <v>45287</v>
      </c>
      <c r="E16" s="192">
        <f t="shared" si="6"/>
        <v>688</v>
      </c>
      <c r="F16" s="127">
        <f t="shared" si="1"/>
        <v>2347</v>
      </c>
      <c r="G16" s="127">
        <f t="shared" si="2"/>
        <v>0</v>
      </c>
      <c r="H16" s="61"/>
      <c r="I16" s="470"/>
      <c r="J16" s="471"/>
      <c r="K16" s="62"/>
      <c r="L16" s="63">
        <v>2000</v>
      </c>
      <c r="M16" s="122"/>
      <c r="N16" s="122">
        <v>0.62819999999999998</v>
      </c>
      <c r="O16" s="121">
        <f t="shared" si="3"/>
        <v>1256.3999999999999</v>
      </c>
      <c r="P16" s="65"/>
      <c r="Q16" s="66"/>
      <c r="R16" s="66"/>
      <c r="S16" s="45">
        <f t="shared" si="7"/>
        <v>688</v>
      </c>
      <c r="T16" s="75">
        <f t="shared" si="8"/>
        <v>4135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34.9</v>
      </c>
      <c r="D17" s="42">
        <f t="shared" si="5"/>
        <v>45288</v>
      </c>
      <c r="E17" s="192">
        <f t="shared" si="6"/>
        <v>688</v>
      </c>
      <c r="F17" s="127">
        <f t="shared" si="1"/>
        <v>2347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688</v>
      </c>
      <c r="T17" s="74">
        <f t="shared" si="8"/>
        <v>4823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35.9</v>
      </c>
      <c r="D18" s="42">
        <f t="shared" si="5"/>
        <v>45289</v>
      </c>
      <c r="E18" s="192">
        <f>E17-H17-Q18</f>
        <v>688</v>
      </c>
      <c r="F18" s="127">
        <f t="shared" si="1"/>
        <v>2347</v>
      </c>
      <c r="G18" s="127">
        <f t="shared" si="2"/>
        <v>4.5999999999999996</v>
      </c>
      <c r="H18" s="61">
        <v>2</v>
      </c>
      <c r="I18" s="470" t="s">
        <v>69</v>
      </c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686</v>
      </c>
      <c r="T18" s="74">
        <f t="shared" si="8"/>
        <v>5509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36.9</v>
      </c>
      <c r="D19" s="42">
        <f t="shared" si="5"/>
        <v>45290</v>
      </c>
      <c r="E19" s="192">
        <f t="shared" si="6"/>
        <v>686</v>
      </c>
      <c r="F19" s="127">
        <f t="shared" si="1"/>
        <v>2347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686</v>
      </c>
      <c r="T19" s="74">
        <f t="shared" si="8"/>
        <v>6195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37.9</v>
      </c>
      <c r="D20" s="42">
        <f t="shared" si="5"/>
        <v>45291</v>
      </c>
      <c r="E20" s="192">
        <f t="shared" si="6"/>
        <v>686</v>
      </c>
      <c r="F20" s="127">
        <f t="shared" si="1"/>
        <v>2347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/>
      <c r="R20" s="66"/>
      <c r="S20" s="45">
        <f t="shared" si="7"/>
        <v>686</v>
      </c>
      <c r="T20" s="74">
        <f t="shared" si="8"/>
        <v>6881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38.9</v>
      </c>
      <c r="D21" s="42">
        <f t="shared" si="5"/>
        <v>45292</v>
      </c>
      <c r="E21" s="192">
        <f t="shared" si="6"/>
        <v>513</v>
      </c>
      <c r="F21" s="127">
        <f t="shared" si="1"/>
        <v>2347</v>
      </c>
      <c r="G21" s="127">
        <f t="shared" si="2"/>
        <v>3.2799999999999994</v>
      </c>
      <c r="H21" s="61">
        <v>1</v>
      </c>
      <c r="I21" s="470" t="s">
        <v>58</v>
      </c>
      <c r="J21" s="471"/>
      <c r="K21" s="62"/>
      <c r="L21" s="63"/>
      <c r="M21" s="64"/>
      <c r="N21" s="122"/>
      <c r="O21" s="121">
        <f t="shared" si="3"/>
        <v>0</v>
      </c>
      <c r="P21" s="65"/>
      <c r="Q21" s="66">
        <v>173</v>
      </c>
      <c r="R21" s="66">
        <v>1471</v>
      </c>
      <c r="S21" s="45">
        <f t="shared" si="7"/>
        <v>512</v>
      </c>
      <c r="T21" s="74">
        <f t="shared" si="8"/>
        <v>7393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723.14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39.9</v>
      </c>
      <c r="D22" s="42">
        <f t="shared" si="5"/>
        <v>45293</v>
      </c>
      <c r="E22" s="192">
        <f t="shared" si="6"/>
        <v>512</v>
      </c>
      <c r="F22" s="127">
        <f t="shared" si="1"/>
        <v>2347</v>
      </c>
      <c r="G22" s="127">
        <f t="shared" si="2"/>
        <v>0</v>
      </c>
      <c r="H22" s="61"/>
      <c r="I22" s="470"/>
      <c r="J22" s="471"/>
      <c r="K22" s="62"/>
      <c r="L22" s="63">
        <v>2000</v>
      </c>
      <c r="M22" s="64"/>
      <c r="N22" s="122">
        <v>0.58230000000000004</v>
      </c>
      <c r="O22" s="121">
        <f t="shared" si="3"/>
        <v>1164.6000000000001</v>
      </c>
      <c r="P22" s="65"/>
      <c r="Q22" s="66"/>
      <c r="R22" s="66"/>
      <c r="S22" s="45">
        <f t="shared" si="7"/>
        <v>512</v>
      </c>
      <c r="T22" s="74">
        <f t="shared" si="8"/>
        <v>7905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40.9</v>
      </c>
      <c r="D23" s="42">
        <f t="shared" si="5"/>
        <v>45294</v>
      </c>
      <c r="E23" s="192">
        <f t="shared" si="6"/>
        <v>512</v>
      </c>
      <c r="F23" s="127">
        <f t="shared" si="1"/>
        <v>2347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512</v>
      </c>
      <c r="T23" s="75">
        <f t="shared" si="8"/>
        <v>8417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41.9</v>
      </c>
      <c r="D24" s="42">
        <f t="shared" si="5"/>
        <v>45295</v>
      </c>
      <c r="E24" s="192">
        <f t="shared" si="6"/>
        <v>512</v>
      </c>
      <c r="F24" s="127">
        <f t="shared" si="1"/>
        <v>2347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512</v>
      </c>
      <c r="T24" s="74">
        <f t="shared" si="8"/>
        <v>8929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42.9</v>
      </c>
      <c r="D25" s="42">
        <f t="shared" si="5"/>
        <v>45296</v>
      </c>
      <c r="E25" s="192">
        <f t="shared" si="6"/>
        <v>512</v>
      </c>
      <c r="F25" s="127">
        <f t="shared" si="1"/>
        <v>2347</v>
      </c>
      <c r="G25" s="127">
        <f t="shared" si="2"/>
        <v>4.7999999999999989</v>
      </c>
      <c r="H25" s="61">
        <v>1</v>
      </c>
      <c r="I25" s="470" t="s">
        <v>70</v>
      </c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511</v>
      </c>
      <c r="T25" s="74">
        <f t="shared" si="8"/>
        <v>9440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43.9</v>
      </c>
      <c r="D26" s="42">
        <f t="shared" si="5"/>
        <v>45297</v>
      </c>
      <c r="E26" s="192">
        <f t="shared" si="6"/>
        <v>511</v>
      </c>
      <c r="F26" s="127">
        <f t="shared" si="1"/>
        <v>2347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511</v>
      </c>
      <c r="T26" s="74">
        <f t="shared" si="8"/>
        <v>9951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44.9</v>
      </c>
      <c r="D27" s="42">
        <f t="shared" si="5"/>
        <v>45298</v>
      </c>
      <c r="E27" s="192">
        <f t="shared" si="6"/>
        <v>511</v>
      </c>
      <c r="F27" s="127">
        <f t="shared" si="1"/>
        <v>2347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511</v>
      </c>
      <c r="T27" s="74">
        <f t="shared" si="8"/>
        <v>10462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45.9</v>
      </c>
      <c r="D28" s="42">
        <f t="shared" si="11"/>
        <v>45299</v>
      </c>
      <c r="E28" s="192">
        <f t="shared" si="6"/>
        <v>511</v>
      </c>
      <c r="F28" s="127">
        <f t="shared" si="1"/>
        <v>2347</v>
      </c>
      <c r="G28" s="127">
        <f t="shared" si="2"/>
        <v>0</v>
      </c>
      <c r="H28" s="61"/>
      <c r="I28" s="470"/>
      <c r="J28" s="471"/>
      <c r="K28" s="62"/>
      <c r="L28" s="63">
        <v>3000</v>
      </c>
      <c r="M28" s="64"/>
      <c r="N28" s="122">
        <v>0.58230000000000004</v>
      </c>
      <c r="O28" s="121">
        <f t="shared" si="3"/>
        <v>1746.9</v>
      </c>
      <c r="P28" s="65"/>
      <c r="Q28" s="66"/>
      <c r="R28" s="66"/>
      <c r="S28" s="45">
        <f t="shared" si="7"/>
        <v>511</v>
      </c>
      <c r="T28" s="74">
        <f t="shared" si="8"/>
        <v>10973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46.9</v>
      </c>
      <c r="D29" s="42">
        <f t="shared" si="11"/>
        <v>45300</v>
      </c>
      <c r="E29" s="192">
        <f t="shared" si="6"/>
        <v>511</v>
      </c>
      <c r="F29" s="127">
        <f t="shared" si="1"/>
        <v>2347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511</v>
      </c>
      <c r="T29" s="74">
        <f t="shared" si="8"/>
        <v>11484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47.9</v>
      </c>
      <c r="D30" s="42">
        <f t="shared" si="11"/>
        <v>45301</v>
      </c>
      <c r="E30" s="192">
        <f t="shared" si="6"/>
        <v>511</v>
      </c>
      <c r="F30" s="127">
        <f t="shared" si="1"/>
        <v>2347</v>
      </c>
      <c r="G30" s="127">
        <f t="shared" si="2"/>
        <v>7.3599999999999977</v>
      </c>
      <c r="H30" s="61">
        <v>1</v>
      </c>
      <c r="I30" s="470" t="s">
        <v>132</v>
      </c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510</v>
      </c>
      <c r="T30" s="75">
        <f t="shared" si="8"/>
        <v>11994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48.9</v>
      </c>
      <c r="D31" s="42">
        <f t="shared" si="11"/>
        <v>45302</v>
      </c>
      <c r="E31" s="192">
        <f t="shared" si="6"/>
        <v>510</v>
      </c>
      <c r="F31" s="127">
        <f t="shared" si="1"/>
        <v>2347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510</v>
      </c>
      <c r="T31" s="74">
        <f t="shared" si="8"/>
        <v>12504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49.9</v>
      </c>
      <c r="D32" s="42">
        <f t="shared" si="11"/>
        <v>45303</v>
      </c>
      <c r="E32" s="192">
        <f t="shared" si="6"/>
        <v>510</v>
      </c>
      <c r="F32" s="127">
        <f t="shared" si="1"/>
        <v>2347</v>
      </c>
      <c r="G32" s="127">
        <f t="shared" si="2"/>
        <v>0</v>
      </c>
      <c r="H32" s="61"/>
      <c r="I32" s="470"/>
      <c r="J32" s="471"/>
      <c r="K32" s="62"/>
      <c r="L32" s="63"/>
      <c r="M32" s="64">
        <v>500</v>
      </c>
      <c r="N32" s="122">
        <v>0.46550000000000002</v>
      </c>
      <c r="O32" s="121">
        <f t="shared" si="3"/>
        <v>232.75</v>
      </c>
      <c r="P32" s="65"/>
      <c r="Q32" s="66"/>
      <c r="R32" s="66"/>
      <c r="S32" s="45">
        <f t="shared" si="7"/>
        <v>510</v>
      </c>
      <c r="T32" s="74">
        <f t="shared" si="8"/>
        <v>13014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50.9</v>
      </c>
      <c r="D33" s="42">
        <f t="shared" si="11"/>
        <v>45304</v>
      </c>
      <c r="E33" s="192">
        <f t="shared" si="6"/>
        <v>510</v>
      </c>
      <c r="F33" s="127">
        <f t="shared" si="1"/>
        <v>2347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510</v>
      </c>
      <c r="T33" s="74">
        <f t="shared" si="8"/>
        <v>13524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51.9</v>
      </c>
      <c r="D34" s="42">
        <f t="shared" si="11"/>
        <v>45305</v>
      </c>
      <c r="E34" s="192">
        <f t="shared" si="6"/>
        <v>510</v>
      </c>
      <c r="F34" s="127">
        <f t="shared" si="1"/>
        <v>2347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510</v>
      </c>
      <c r="T34" s="74">
        <f t="shared" si="8"/>
        <v>14034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52.9</v>
      </c>
      <c r="D35" s="42">
        <f t="shared" si="11"/>
        <v>45306</v>
      </c>
      <c r="E35" s="192">
        <f t="shared" si="6"/>
        <v>510</v>
      </c>
      <c r="F35" s="127">
        <f t="shared" si="1"/>
        <v>2347</v>
      </c>
      <c r="G35" s="127">
        <f t="shared" si="2"/>
        <v>0</v>
      </c>
      <c r="H35" s="61"/>
      <c r="I35" s="470"/>
      <c r="J35" s="471"/>
      <c r="K35" s="62"/>
      <c r="L35" s="63"/>
      <c r="M35" s="64">
        <v>3000</v>
      </c>
      <c r="N35" s="122">
        <v>0.46550000000000002</v>
      </c>
      <c r="O35" s="121">
        <f t="shared" si="3"/>
        <v>1396.5</v>
      </c>
      <c r="P35" s="65"/>
      <c r="Q35" s="66"/>
      <c r="R35" s="66"/>
      <c r="S35" s="45">
        <f t="shared" si="7"/>
        <v>510</v>
      </c>
      <c r="T35" s="74">
        <f t="shared" si="8"/>
        <v>14544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53.9</v>
      </c>
      <c r="D36" s="42">
        <f t="shared" si="11"/>
        <v>45307</v>
      </c>
      <c r="E36" s="192">
        <f t="shared" si="6"/>
        <v>510</v>
      </c>
      <c r="F36" s="127">
        <f t="shared" si="1"/>
        <v>2347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510</v>
      </c>
      <c r="T36" s="74">
        <f t="shared" si="8"/>
        <v>15054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54.9</v>
      </c>
      <c r="D37" s="42">
        <f t="shared" si="11"/>
        <v>45308</v>
      </c>
      <c r="E37" s="192">
        <f t="shared" si="6"/>
        <v>510</v>
      </c>
      <c r="F37" s="127">
        <f t="shared" si="1"/>
        <v>2347</v>
      </c>
      <c r="G37" s="127">
        <f t="shared" si="2"/>
        <v>0</v>
      </c>
      <c r="H37" s="61"/>
      <c r="I37" s="470"/>
      <c r="J37" s="471"/>
      <c r="K37" s="62"/>
      <c r="L37" s="63"/>
      <c r="M37" s="64">
        <v>3000</v>
      </c>
      <c r="N37" s="122">
        <v>0.46550000000000002</v>
      </c>
      <c r="O37" s="121">
        <f t="shared" si="3"/>
        <v>1396.5</v>
      </c>
      <c r="P37" s="65"/>
      <c r="Q37" s="66"/>
      <c r="R37" s="66"/>
      <c r="S37" s="45">
        <f t="shared" si="7"/>
        <v>510</v>
      </c>
      <c r="T37" s="75">
        <f t="shared" si="8"/>
        <v>15564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55.9</v>
      </c>
      <c r="D38" s="42">
        <f t="shared" si="11"/>
        <v>45309</v>
      </c>
      <c r="E38" s="192">
        <f t="shared" si="6"/>
        <v>510</v>
      </c>
      <c r="F38" s="127">
        <f t="shared" si="1"/>
        <v>2347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510</v>
      </c>
      <c r="T38" s="74">
        <f t="shared" si="8"/>
        <v>16074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56.9</v>
      </c>
      <c r="D39" s="42">
        <f t="shared" si="11"/>
        <v>45310</v>
      </c>
      <c r="E39" s="192">
        <f t="shared" si="6"/>
        <v>510</v>
      </c>
      <c r="F39" s="127">
        <f t="shared" si="1"/>
        <v>2347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510</v>
      </c>
      <c r="T39" s="74">
        <f t="shared" si="8"/>
        <v>16584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57.9</v>
      </c>
      <c r="D40" s="42">
        <f t="shared" si="11"/>
        <v>45311</v>
      </c>
      <c r="E40" s="192">
        <f t="shared" si="6"/>
        <v>510</v>
      </c>
      <c r="F40" s="127">
        <f t="shared" si="1"/>
        <v>2347</v>
      </c>
      <c r="G40" s="127">
        <f t="shared" si="2"/>
        <v>0</v>
      </c>
      <c r="H40" s="61"/>
      <c r="I40" s="470"/>
      <c r="J40" s="471"/>
      <c r="K40" s="62"/>
      <c r="L40" s="63"/>
      <c r="M40" s="64">
        <v>1000</v>
      </c>
      <c r="N40" s="122">
        <v>0.46550000000000002</v>
      </c>
      <c r="O40" s="121">
        <f t="shared" si="3"/>
        <v>465.5</v>
      </c>
      <c r="P40" s="65"/>
      <c r="Q40" s="66"/>
      <c r="R40" s="66"/>
      <c r="S40" s="45">
        <f t="shared" si="7"/>
        <v>510</v>
      </c>
      <c r="T40" s="74">
        <f t="shared" si="8"/>
        <v>17094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58.9</v>
      </c>
      <c r="D41" s="42">
        <f t="shared" si="11"/>
        <v>45312</v>
      </c>
      <c r="E41" s="192">
        <f t="shared" si="6"/>
        <v>510</v>
      </c>
      <c r="F41" s="127">
        <f t="shared" si="1"/>
        <v>2347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510</v>
      </c>
      <c r="T41" s="74">
        <f t="shared" si="8"/>
        <v>17604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59.9</v>
      </c>
      <c r="D42" s="42">
        <f t="shared" si="11"/>
        <v>45313</v>
      </c>
      <c r="E42" s="192">
        <f t="shared" si="6"/>
        <v>510</v>
      </c>
      <c r="F42" s="127">
        <f t="shared" si="1"/>
        <v>2347</v>
      </c>
      <c r="G42" s="127">
        <f t="shared" si="2"/>
        <v>0</v>
      </c>
      <c r="H42" s="61"/>
      <c r="I42" s="470"/>
      <c r="J42" s="471"/>
      <c r="K42" s="62"/>
      <c r="L42" s="63"/>
      <c r="M42" s="64">
        <v>125</v>
      </c>
      <c r="N42" s="122">
        <v>0.46550000000000002</v>
      </c>
      <c r="O42" s="121">
        <f t="shared" si="3"/>
        <v>58.1875</v>
      </c>
      <c r="P42" s="65"/>
      <c r="Q42" s="66"/>
      <c r="R42" s="66"/>
      <c r="S42" s="45">
        <f t="shared" si="7"/>
        <v>510</v>
      </c>
      <c r="T42" s="74">
        <f t="shared" si="8"/>
        <v>18114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60.9</v>
      </c>
      <c r="D43" s="42">
        <f t="shared" si="11"/>
        <v>45314</v>
      </c>
      <c r="E43" s="192">
        <f t="shared" si="6"/>
        <v>510</v>
      </c>
      <c r="F43" s="127">
        <f t="shared" si="1"/>
        <v>2347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510</v>
      </c>
      <c r="T43" s="74">
        <f t="shared" si="8"/>
        <v>18624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61.9</v>
      </c>
      <c r="D44" s="42">
        <f t="shared" si="13"/>
        <v>45315</v>
      </c>
      <c r="E44" s="192">
        <f t="shared" si="6"/>
        <v>510</v>
      </c>
      <c r="F44" s="127">
        <f t="shared" si="1"/>
        <v>2347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510</v>
      </c>
      <c r="T44" s="75">
        <f t="shared" si="8"/>
        <v>19134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62.9</v>
      </c>
      <c r="D45" s="42">
        <f t="shared" si="13"/>
        <v>45316</v>
      </c>
      <c r="E45" s="192">
        <f t="shared" si="6"/>
        <v>510</v>
      </c>
      <c r="F45" s="127">
        <f t="shared" si="1"/>
        <v>2347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510</v>
      </c>
      <c r="T45" s="74">
        <f>T44+S45</f>
        <v>19644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63.9</v>
      </c>
      <c r="D46" s="42">
        <f t="shared" si="13"/>
        <v>45317</v>
      </c>
      <c r="E46" s="192">
        <f t="shared" si="6"/>
        <v>510</v>
      </c>
      <c r="F46" s="127">
        <f t="shared" si="1"/>
        <v>2347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510</v>
      </c>
      <c r="T46" s="74">
        <f>T45+S46</f>
        <v>20154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64.900000000000006</v>
      </c>
      <c r="D47" s="42">
        <f t="shared" si="13"/>
        <v>45318</v>
      </c>
      <c r="E47" s="192">
        <f t="shared" si="6"/>
        <v>503</v>
      </c>
      <c r="F47" s="127">
        <f t="shared" si="1"/>
        <v>2347</v>
      </c>
      <c r="G47" s="127">
        <f t="shared" si="2"/>
        <v>42.72</v>
      </c>
      <c r="H47" s="61">
        <v>2</v>
      </c>
      <c r="I47" s="470" t="s">
        <v>67</v>
      </c>
      <c r="J47" s="471"/>
      <c r="K47" s="62"/>
      <c r="L47" s="63"/>
      <c r="M47" s="64"/>
      <c r="N47" s="122"/>
      <c r="O47" s="121">
        <f t="shared" si="3"/>
        <v>0</v>
      </c>
      <c r="P47" s="118" t="s">
        <v>131</v>
      </c>
      <c r="Q47" s="66">
        <v>7</v>
      </c>
      <c r="R47" s="66">
        <v>159.5</v>
      </c>
      <c r="S47" s="45">
        <f t="shared" si="7"/>
        <v>501</v>
      </c>
      <c r="T47" s="74">
        <f t="shared" si="8"/>
        <v>20655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65.900000000000006</v>
      </c>
      <c r="D48" s="42">
        <f t="shared" si="13"/>
        <v>45319</v>
      </c>
      <c r="E48" s="192">
        <f t="shared" si="6"/>
        <v>487</v>
      </c>
      <c r="F48" s="127">
        <f t="shared" si="1"/>
        <v>2347</v>
      </c>
      <c r="G48" s="127">
        <f t="shared" si="2"/>
        <v>0</v>
      </c>
      <c r="H48" s="61"/>
      <c r="I48" s="470"/>
      <c r="J48" s="471"/>
      <c r="K48" s="62"/>
      <c r="L48" s="63"/>
      <c r="M48" s="64">
        <v>-720</v>
      </c>
      <c r="N48" s="122"/>
      <c r="O48" s="121">
        <f t="shared" si="3"/>
        <v>0</v>
      </c>
      <c r="P48" s="118" t="s">
        <v>179</v>
      </c>
      <c r="Q48" s="66">
        <v>14</v>
      </c>
      <c r="R48" s="66">
        <v>403</v>
      </c>
      <c r="S48" s="45">
        <f t="shared" si="7"/>
        <v>487</v>
      </c>
      <c r="T48" s="74">
        <f t="shared" si="8"/>
        <v>21142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66.900000000000006</v>
      </c>
      <c r="D49" s="42">
        <f t="shared" si="13"/>
        <v>45320</v>
      </c>
      <c r="E49" s="192">
        <f t="shared" si="6"/>
        <v>0</v>
      </c>
      <c r="F49" s="127">
        <f t="shared" si="1"/>
        <v>2347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487</v>
      </c>
      <c r="R49" s="66">
        <v>13228</v>
      </c>
      <c r="S49" s="45">
        <f t="shared" si="7"/>
        <v>0</v>
      </c>
      <c r="T49" s="74">
        <f t="shared" si="8"/>
        <v>21142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67.900000000000006</v>
      </c>
      <c r="D50" s="42">
        <f t="shared" si="13"/>
        <v>45321</v>
      </c>
      <c r="E50" s="192">
        <f t="shared" si="6"/>
        <v>0</v>
      </c>
      <c r="F50" s="127">
        <f t="shared" si="1"/>
        <v>2347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21142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68.900000000000006</v>
      </c>
      <c r="D51" s="42">
        <f t="shared" si="13"/>
        <v>45322</v>
      </c>
      <c r="E51" s="192">
        <f t="shared" si="6"/>
        <v>0</v>
      </c>
      <c r="F51" s="127">
        <f t="shared" si="1"/>
        <v>2347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21142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69.900000000000006</v>
      </c>
      <c r="D52" s="42">
        <f t="shared" si="13"/>
        <v>45323</v>
      </c>
      <c r="E52" s="192">
        <f t="shared" si="6"/>
        <v>0</v>
      </c>
      <c r="F52" s="127">
        <f t="shared" si="1"/>
        <v>2347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21142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70.900000000000006</v>
      </c>
      <c r="D53" s="42">
        <f t="shared" si="13"/>
        <v>45324</v>
      </c>
      <c r="E53" s="192">
        <f t="shared" si="6"/>
        <v>0</v>
      </c>
      <c r="F53" s="127">
        <f t="shared" si="1"/>
        <v>2347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21142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71.900000000000006</v>
      </c>
      <c r="D54" s="42">
        <f t="shared" si="13"/>
        <v>45325</v>
      </c>
      <c r="E54" s="192">
        <f t="shared" si="6"/>
        <v>0</v>
      </c>
      <c r="F54" s="127">
        <f t="shared" si="1"/>
        <v>2347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21142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72.900000000000006</v>
      </c>
      <c r="D55" s="42">
        <f t="shared" si="13"/>
        <v>45326</v>
      </c>
      <c r="E55" s="192">
        <f t="shared" si="6"/>
        <v>0</v>
      </c>
      <c r="F55" s="127">
        <f t="shared" si="1"/>
        <v>2347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21142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73.900000000000006</v>
      </c>
      <c r="D56" s="42">
        <f t="shared" si="13"/>
        <v>45327</v>
      </c>
      <c r="E56" s="192">
        <f t="shared" si="6"/>
        <v>0</v>
      </c>
      <c r="F56" s="127">
        <f t="shared" si="1"/>
        <v>2347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21142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74.900000000000006</v>
      </c>
      <c r="D57" s="42">
        <f t="shared" si="13"/>
        <v>45328</v>
      </c>
      <c r="E57" s="192">
        <f>E56-H56-Q57</f>
        <v>0</v>
      </c>
      <c r="F57" s="127">
        <f t="shared" si="1"/>
        <v>2347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21142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75.900000000000006</v>
      </c>
      <c r="D58" s="44">
        <f t="shared" si="13"/>
        <v>45329</v>
      </c>
      <c r="E58" s="192">
        <f>E57-H57-Q58</f>
        <v>0</v>
      </c>
      <c r="F58" s="127">
        <f t="shared" si="1"/>
        <v>2347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21142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65.259999999999991</v>
      </c>
      <c r="H59" s="46">
        <f>SUM(H10:H58)</f>
        <v>9</v>
      </c>
      <c r="I59" s="485"/>
      <c r="J59" s="486"/>
      <c r="K59" s="480">
        <f>SUM(K10:M58)</f>
        <v>16705</v>
      </c>
      <c r="L59" s="481"/>
      <c r="M59" s="482"/>
      <c r="N59" s="120"/>
      <c r="O59" s="120">
        <f>SUM(O10:O58)</f>
        <v>9904.4174999999996</v>
      </c>
      <c r="P59" s="47"/>
      <c r="Q59" s="48">
        <f>SUM(Q10:Q58)</f>
        <v>681</v>
      </c>
      <c r="R59" s="48">
        <f>SUM(R10:R58)</f>
        <v>15261.5</v>
      </c>
      <c r="S59" s="49"/>
      <c r="T59" s="77">
        <f t="shared" si="14"/>
        <v>21142</v>
      </c>
      <c r="U59" s="78"/>
      <c r="V59" s="78"/>
      <c r="W59" s="151"/>
      <c r="X59" s="152"/>
      <c r="Y59" s="154">
        <f>SUM(Y10:Y30)</f>
        <v>723.14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H6:I6"/>
    <mergeCell ref="J6:K6"/>
    <mergeCell ref="A7:C7"/>
    <mergeCell ref="H7:I7"/>
    <mergeCell ref="J7:K7"/>
    <mergeCell ref="D6:F6"/>
    <mergeCell ref="D7:F7"/>
    <mergeCell ref="A4:C4"/>
    <mergeCell ref="H4:I4"/>
    <mergeCell ref="J4:K4"/>
    <mergeCell ref="A5:C5"/>
    <mergeCell ref="H5:I5"/>
    <mergeCell ref="J5:K5"/>
    <mergeCell ref="D4:F4"/>
    <mergeCell ref="D5:F5"/>
    <mergeCell ref="A3:C3"/>
    <mergeCell ref="H3:I3"/>
    <mergeCell ref="J3:K3"/>
    <mergeCell ref="A1:Q1"/>
    <mergeCell ref="A2:C2"/>
    <mergeCell ref="H2:I2"/>
    <mergeCell ref="J2:K2"/>
    <mergeCell ref="D2:F2"/>
    <mergeCell ref="D3:F3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tabColor rgb="FF00B050"/>
  </sheetPr>
  <dimension ref="A1:AL101"/>
  <sheetViews>
    <sheetView zoomScale="79" zoomScaleNormal="79" workbookViewId="0">
      <selection activeCell="I12" sqref="I11:J12"/>
    </sheetView>
  </sheetViews>
  <sheetFormatPr defaultRowHeight="15" x14ac:dyDescent="0.25"/>
  <cols>
    <col min="1" max="1" width="4.85546875" customWidth="1"/>
    <col min="2" max="3" width="10.7109375" customWidth="1"/>
    <col min="4" max="4" width="11.5703125" bestFit="1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.42578125" bestFit="1" customWidth="1"/>
    <col min="19" max="19" width="17.8554687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2346</v>
      </c>
      <c r="E2" s="445"/>
      <c r="F2" s="446"/>
      <c r="G2" s="139"/>
      <c r="H2" s="413" t="s">
        <v>2</v>
      </c>
      <c r="I2" s="414"/>
      <c r="J2" s="442">
        <v>677</v>
      </c>
      <c r="K2" s="443"/>
      <c r="L2" s="29" t="s">
        <v>3</v>
      </c>
      <c r="M2" s="165">
        <f>T59</f>
        <v>21272</v>
      </c>
      <c r="N2" s="29" t="s">
        <v>14</v>
      </c>
      <c r="O2" s="181">
        <f>K59</f>
        <v>16275</v>
      </c>
      <c r="P2" s="29" t="s">
        <v>40</v>
      </c>
      <c r="Q2" s="53"/>
      <c r="R2" s="186" t="s">
        <v>236</v>
      </c>
      <c r="S2" s="160">
        <f>Y59</f>
        <v>456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55</v>
      </c>
      <c r="E3" s="448"/>
      <c r="F3" s="449"/>
      <c r="G3" s="140"/>
      <c r="H3" s="392" t="s">
        <v>4</v>
      </c>
      <c r="I3" s="393"/>
      <c r="J3" s="440">
        <v>4337.5</v>
      </c>
      <c r="K3" s="441"/>
      <c r="L3" s="28" t="s">
        <v>113</v>
      </c>
      <c r="M3" s="166">
        <f>J3/J2</f>
        <v>6.4069423929098965</v>
      </c>
      <c r="N3" s="171" t="s">
        <v>15</v>
      </c>
      <c r="O3" s="182">
        <f>(O2/(J7-J3))</f>
        <v>1.4972401103955841</v>
      </c>
      <c r="P3" s="171" t="s">
        <v>41</v>
      </c>
      <c r="Q3" s="54"/>
      <c r="R3" s="187" t="s">
        <v>237</v>
      </c>
      <c r="S3" s="161">
        <f>G59</f>
        <v>39.42</v>
      </c>
    </row>
    <row r="4" spans="1:38" ht="18.75" x14ac:dyDescent="0.3">
      <c r="A4" s="387" t="s">
        <v>5</v>
      </c>
      <c r="B4" s="388"/>
      <c r="C4" s="389"/>
      <c r="D4" s="436">
        <v>45274</v>
      </c>
      <c r="E4" s="437"/>
      <c r="F4" s="438"/>
      <c r="G4" s="138"/>
      <c r="H4" s="433" t="s">
        <v>6</v>
      </c>
      <c r="I4" s="434"/>
      <c r="J4" s="395">
        <f>H59</f>
        <v>3</v>
      </c>
      <c r="K4" s="435"/>
      <c r="L4" s="30" t="s">
        <v>7</v>
      </c>
      <c r="M4" s="167">
        <f>(SUM(H10:H20)/J2)+(SUM(H21:H58)/(J2-J5-AB2))</f>
        <v>5.293898767575857E-3</v>
      </c>
      <c r="N4" s="175" t="s">
        <v>111</v>
      </c>
      <c r="O4" s="183">
        <f>O59</f>
        <v>9328.3125</v>
      </c>
      <c r="P4" s="172" t="s">
        <v>39</v>
      </c>
      <c r="Q4" s="54"/>
      <c r="R4" s="187" t="s">
        <v>242</v>
      </c>
      <c r="S4" s="161">
        <f>O2-S3-S2</f>
        <v>15779.58</v>
      </c>
    </row>
    <row r="5" spans="1:38" ht="18.75" x14ac:dyDescent="0.3">
      <c r="A5" s="387" t="s">
        <v>8</v>
      </c>
      <c r="B5" s="388"/>
      <c r="C5" s="389"/>
      <c r="D5" s="436">
        <v>45313</v>
      </c>
      <c r="E5" s="437"/>
      <c r="F5" s="438"/>
      <c r="G5" s="138"/>
      <c r="H5" s="433" t="s">
        <v>106</v>
      </c>
      <c r="I5" s="434"/>
      <c r="J5" s="395">
        <f>SUM(Q10:Q25)</f>
        <v>152</v>
      </c>
      <c r="K5" s="435"/>
      <c r="L5" s="30" t="s">
        <v>10</v>
      </c>
      <c r="M5" s="168">
        <f>((J7-J3)/M2)*1000</f>
        <v>511.00037608123353</v>
      </c>
      <c r="N5" s="173" t="s">
        <v>112</v>
      </c>
      <c r="O5" s="184">
        <f>O4/(J7-J3)</f>
        <v>0.85817042318307268</v>
      </c>
      <c r="P5" s="173" t="s">
        <v>42</v>
      </c>
      <c r="Q5" s="54"/>
      <c r="R5" s="187" t="s">
        <v>238</v>
      </c>
      <c r="S5" s="161">
        <f>S4/J6</f>
        <v>30.229080459770113</v>
      </c>
    </row>
    <row r="6" spans="1:38" ht="18.75" x14ac:dyDescent="0.3">
      <c r="A6" s="387" t="s">
        <v>11</v>
      </c>
      <c r="B6" s="388"/>
      <c r="C6" s="389"/>
      <c r="D6" s="447">
        <v>27.5</v>
      </c>
      <c r="E6" s="448"/>
      <c r="F6" s="449"/>
      <c r="G6" s="140"/>
      <c r="H6" s="433" t="s">
        <v>107</v>
      </c>
      <c r="I6" s="434"/>
      <c r="J6" s="395">
        <f>Q59-J5</f>
        <v>522</v>
      </c>
      <c r="K6" s="435"/>
      <c r="L6" s="28" t="s">
        <v>109</v>
      </c>
      <c r="M6" s="169">
        <f>SUM(R40:R58)/SUM(Q40:Q58)</f>
        <v>26.788314176245212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66.5</v>
      </c>
      <c r="E7" s="464"/>
      <c r="F7" s="465"/>
      <c r="G7" s="141"/>
      <c r="H7" s="459" t="s">
        <v>12</v>
      </c>
      <c r="I7" s="460"/>
      <c r="J7" s="461">
        <f>R59</f>
        <v>15207.5</v>
      </c>
      <c r="K7" s="462"/>
      <c r="L7" s="31" t="s">
        <v>110</v>
      </c>
      <c r="M7" s="170">
        <f>SUM(R10:R25)/SUM(Q10:Q25)</f>
        <v>8.0526315789473681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27.5</v>
      </c>
      <c r="D10" s="41">
        <f>D4</f>
        <v>45274</v>
      </c>
      <c r="E10" s="192">
        <f>J2</f>
        <v>677</v>
      </c>
      <c r="F10" s="127">
        <f>D$2</f>
        <v>2346</v>
      </c>
      <c r="G10" s="127">
        <f>H10*X10</f>
        <v>0</v>
      </c>
      <c r="H10" s="55"/>
      <c r="I10" s="468"/>
      <c r="J10" s="469"/>
      <c r="K10" s="56">
        <v>1950</v>
      </c>
      <c r="L10" s="57"/>
      <c r="M10" s="58"/>
      <c r="N10" s="122">
        <v>0.78110000000000002</v>
      </c>
      <c r="O10" s="121">
        <f>SUM(K10:M10)*N10</f>
        <v>1523.145</v>
      </c>
      <c r="P10" s="119" t="s">
        <v>121</v>
      </c>
      <c r="Q10" s="60"/>
      <c r="R10" s="60"/>
      <c r="S10" s="45">
        <f>E10-H10-Q10</f>
        <v>677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28.5</v>
      </c>
      <c r="D11" s="42">
        <f>D10+1</f>
        <v>45275</v>
      </c>
      <c r="E11" s="192">
        <f>E10-H10-Q11</f>
        <v>677</v>
      </c>
      <c r="F11" s="127">
        <f t="shared" ref="F11:F58" si="1">D$2</f>
        <v>2346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677</v>
      </c>
      <c r="T11" s="74">
        <f>T10+S11</f>
        <v>677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29.5</v>
      </c>
      <c r="D12" s="42">
        <f t="shared" si="5"/>
        <v>45276</v>
      </c>
      <c r="E12" s="192">
        <f t="shared" ref="E12:E56" si="6">E11-H11-Q12</f>
        <v>677</v>
      </c>
      <c r="F12" s="127">
        <f t="shared" si="1"/>
        <v>2346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677</v>
      </c>
      <c r="T12" s="74">
        <f t="shared" ref="T12:T51" si="8">T11+S12</f>
        <v>1354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30.5</v>
      </c>
      <c r="D13" s="42">
        <f t="shared" si="5"/>
        <v>45277</v>
      </c>
      <c r="E13" s="192">
        <f t="shared" si="6"/>
        <v>677</v>
      </c>
      <c r="F13" s="127">
        <f t="shared" si="1"/>
        <v>2346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677</v>
      </c>
      <c r="T13" s="74">
        <f t="shared" si="8"/>
        <v>2031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31.5</v>
      </c>
      <c r="D14" s="42">
        <f t="shared" si="5"/>
        <v>45278</v>
      </c>
      <c r="E14" s="192">
        <f t="shared" si="6"/>
        <v>677</v>
      </c>
      <c r="F14" s="127">
        <f t="shared" si="1"/>
        <v>2346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677</v>
      </c>
      <c r="T14" s="74">
        <f t="shared" si="8"/>
        <v>2708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32.5</v>
      </c>
      <c r="D15" s="42">
        <f t="shared" si="5"/>
        <v>45279</v>
      </c>
      <c r="E15" s="192">
        <f>E14-H14-Q15</f>
        <v>677</v>
      </c>
      <c r="F15" s="127">
        <f t="shared" si="1"/>
        <v>2346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677</v>
      </c>
      <c r="T15" s="74">
        <f t="shared" si="8"/>
        <v>3385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33.5</v>
      </c>
      <c r="D16" s="42">
        <f t="shared" si="5"/>
        <v>45280</v>
      </c>
      <c r="E16" s="192">
        <f t="shared" si="6"/>
        <v>677</v>
      </c>
      <c r="F16" s="127">
        <f t="shared" si="1"/>
        <v>2346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677</v>
      </c>
      <c r="T16" s="75">
        <f t="shared" si="8"/>
        <v>4062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34.5</v>
      </c>
      <c r="D17" s="42">
        <f t="shared" si="5"/>
        <v>45281</v>
      </c>
      <c r="E17" s="192">
        <f t="shared" si="6"/>
        <v>677</v>
      </c>
      <c r="F17" s="127">
        <f t="shared" si="1"/>
        <v>2346</v>
      </c>
      <c r="G17" s="127">
        <f t="shared" si="2"/>
        <v>0</v>
      </c>
      <c r="H17" s="61"/>
      <c r="I17" s="470"/>
      <c r="J17" s="471"/>
      <c r="K17" s="62">
        <v>800</v>
      </c>
      <c r="L17" s="63"/>
      <c r="M17" s="64"/>
      <c r="N17" s="122">
        <v>0.78110000000000002</v>
      </c>
      <c r="O17" s="121">
        <f t="shared" si="3"/>
        <v>624.88</v>
      </c>
      <c r="P17" s="65"/>
      <c r="Q17" s="66"/>
      <c r="R17" s="66"/>
      <c r="S17" s="45">
        <f t="shared" si="7"/>
        <v>677</v>
      </c>
      <c r="T17" s="74">
        <f t="shared" si="8"/>
        <v>4739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35.5</v>
      </c>
      <c r="D18" s="42">
        <f t="shared" si="5"/>
        <v>45282</v>
      </c>
      <c r="E18" s="192">
        <f>E17-H17-Q18</f>
        <v>677</v>
      </c>
      <c r="F18" s="127">
        <f t="shared" si="1"/>
        <v>2346</v>
      </c>
      <c r="G18" s="127">
        <f t="shared" si="2"/>
        <v>0</v>
      </c>
      <c r="H18" s="61"/>
      <c r="I18" s="470"/>
      <c r="J18" s="471"/>
      <c r="K18" s="62"/>
      <c r="L18" s="63">
        <v>2000</v>
      </c>
      <c r="M18" s="64"/>
      <c r="N18" s="122">
        <v>0.62819999999999998</v>
      </c>
      <c r="O18" s="121">
        <f t="shared" si="3"/>
        <v>1256.3999999999999</v>
      </c>
      <c r="P18" s="65"/>
      <c r="Q18" s="66"/>
      <c r="R18" s="66"/>
      <c r="S18" s="45">
        <f t="shared" si="7"/>
        <v>677</v>
      </c>
      <c r="T18" s="74">
        <f t="shared" si="8"/>
        <v>5416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36.5</v>
      </c>
      <c r="D19" s="42">
        <f t="shared" si="5"/>
        <v>45283</v>
      </c>
      <c r="E19" s="192">
        <f t="shared" si="6"/>
        <v>677</v>
      </c>
      <c r="F19" s="127">
        <f t="shared" si="1"/>
        <v>2346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677</v>
      </c>
      <c r="T19" s="74">
        <f t="shared" si="8"/>
        <v>6093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37.5</v>
      </c>
      <c r="D20" s="42">
        <f t="shared" si="5"/>
        <v>45284</v>
      </c>
      <c r="E20" s="192">
        <f t="shared" si="6"/>
        <v>525</v>
      </c>
      <c r="F20" s="127">
        <f t="shared" si="1"/>
        <v>2346</v>
      </c>
      <c r="G20" s="127">
        <f t="shared" si="2"/>
        <v>2.8999999999999995</v>
      </c>
      <c r="H20" s="61">
        <v>1</v>
      </c>
      <c r="I20" s="470" t="s">
        <v>58</v>
      </c>
      <c r="J20" s="471"/>
      <c r="K20" s="62"/>
      <c r="L20" s="63"/>
      <c r="M20" s="64"/>
      <c r="N20" s="122"/>
      <c r="O20" s="121">
        <f t="shared" si="3"/>
        <v>0</v>
      </c>
      <c r="P20" s="65"/>
      <c r="Q20" s="66">
        <v>152</v>
      </c>
      <c r="R20" s="66">
        <v>1224</v>
      </c>
      <c r="S20" s="45">
        <f t="shared" si="7"/>
        <v>524</v>
      </c>
      <c r="T20" s="74">
        <f t="shared" si="8"/>
        <v>6617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456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38.5</v>
      </c>
      <c r="D21" s="42">
        <f t="shared" si="5"/>
        <v>45285</v>
      </c>
      <c r="E21" s="192">
        <f t="shared" si="6"/>
        <v>524</v>
      </c>
      <c r="F21" s="127">
        <f t="shared" si="1"/>
        <v>2346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65"/>
      <c r="Q21" s="66"/>
      <c r="R21" s="66"/>
      <c r="S21" s="45">
        <f t="shared" si="7"/>
        <v>524</v>
      </c>
      <c r="T21" s="74">
        <f t="shared" si="8"/>
        <v>7141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39.5</v>
      </c>
      <c r="D22" s="42">
        <f t="shared" si="5"/>
        <v>45286</v>
      </c>
      <c r="E22" s="192">
        <f t="shared" si="6"/>
        <v>524</v>
      </c>
      <c r="F22" s="127">
        <f t="shared" si="1"/>
        <v>2346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524</v>
      </c>
      <c r="T22" s="74">
        <f t="shared" si="8"/>
        <v>7665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40.5</v>
      </c>
      <c r="D23" s="42">
        <f t="shared" si="5"/>
        <v>45287</v>
      </c>
      <c r="E23" s="192">
        <f t="shared" si="6"/>
        <v>524</v>
      </c>
      <c r="F23" s="127">
        <f t="shared" si="1"/>
        <v>2346</v>
      </c>
      <c r="G23" s="127">
        <f t="shared" si="2"/>
        <v>0</v>
      </c>
      <c r="H23" s="61"/>
      <c r="I23" s="470"/>
      <c r="J23" s="471"/>
      <c r="K23" s="62"/>
      <c r="L23" s="63">
        <v>1000</v>
      </c>
      <c r="M23" s="64"/>
      <c r="N23" s="122">
        <v>0.62819999999999998</v>
      </c>
      <c r="O23" s="121">
        <f t="shared" si="3"/>
        <v>628.19999999999993</v>
      </c>
      <c r="P23" s="65"/>
      <c r="Q23" s="66"/>
      <c r="R23" s="66"/>
      <c r="S23" s="45">
        <f t="shared" si="7"/>
        <v>524</v>
      </c>
      <c r="T23" s="75">
        <f t="shared" si="8"/>
        <v>8189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41.5</v>
      </c>
      <c r="D24" s="42">
        <f t="shared" si="5"/>
        <v>45288</v>
      </c>
      <c r="E24" s="192">
        <f t="shared" si="6"/>
        <v>524</v>
      </c>
      <c r="F24" s="127">
        <f t="shared" si="1"/>
        <v>2346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524</v>
      </c>
      <c r="T24" s="74">
        <f t="shared" si="8"/>
        <v>8713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42.5</v>
      </c>
      <c r="D25" s="42">
        <f t="shared" si="5"/>
        <v>45289</v>
      </c>
      <c r="E25" s="192">
        <f t="shared" si="6"/>
        <v>524</v>
      </c>
      <c r="F25" s="127">
        <f t="shared" si="1"/>
        <v>2346</v>
      </c>
      <c r="G25" s="127">
        <f t="shared" si="2"/>
        <v>0</v>
      </c>
      <c r="H25" s="61"/>
      <c r="I25" s="470"/>
      <c r="J25" s="471"/>
      <c r="K25" s="62"/>
      <c r="L25" s="63">
        <v>1000</v>
      </c>
      <c r="M25" s="64"/>
      <c r="N25" s="122">
        <v>0.62819999999999998</v>
      </c>
      <c r="O25" s="121">
        <f t="shared" si="3"/>
        <v>628.19999999999993</v>
      </c>
      <c r="P25" s="65"/>
      <c r="Q25" s="66"/>
      <c r="R25" s="66"/>
      <c r="S25" s="45">
        <f t="shared" si="7"/>
        <v>524</v>
      </c>
      <c r="T25" s="74">
        <f t="shared" si="8"/>
        <v>9237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43.5</v>
      </c>
      <c r="D26" s="42">
        <f t="shared" si="5"/>
        <v>45290</v>
      </c>
      <c r="E26" s="192">
        <f t="shared" si="6"/>
        <v>524</v>
      </c>
      <c r="F26" s="127">
        <f t="shared" si="1"/>
        <v>2346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524</v>
      </c>
      <c r="T26" s="74">
        <f t="shared" si="8"/>
        <v>9761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44.5</v>
      </c>
      <c r="D27" s="42">
        <f t="shared" si="5"/>
        <v>45291</v>
      </c>
      <c r="E27" s="192">
        <f t="shared" si="6"/>
        <v>524</v>
      </c>
      <c r="F27" s="127">
        <f t="shared" si="1"/>
        <v>2346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524</v>
      </c>
      <c r="T27" s="74">
        <f t="shared" si="8"/>
        <v>10285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45.5</v>
      </c>
      <c r="D28" s="42">
        <f t="shared" si="11"/>
        <v>45292</v>
      </c>
      <c r="E28" s="192">
        <f t="shared" si="6"/>
        <v>524</v>
      </c>
      <c r="F28" s="127">
        <f t="shared" si="1"/>
        <v>2346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524</v>
      </c>
      <c r="T28" s="74">
        <f t="shared" si="8"/>
        <v>10809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46.5</v>
      </c>
      <c r="D29" s="42">
        <f t="shared" si="11"/>
        <v>45293</v>
      </c>
      <c r="E29" s="192">
        <f t="shared" si="6"/>
        <v>524</v>
      </c>
      <c r="F29" s="127">
        <f t="shared" si="1"/>
        <v>2346</v>
      </c>
      <c r="G29" s="127">
        <f t="shared" si="2"/>
        <v>0</v>
      </c>
      <c r="H29" s="61"/>
      <c r="I29" s="470"/>
      <c r="J29" s="471"/>
      <c r="K29" s="62"/>
      <c r="L29" s="63">
        <v>2000</v>
      </c>
      <c r="M29" s="64"/>
      <c r="N29" s="122">
        <v>0.58230000000000004</v>
      </c>
      <c r="O29" s="121">
        <f t="shared" si="3"/>
        <v>1164.6000000000001</v>
      </c>
      <c r="P29" s="65"/>
      <c r="Q29" s="66"/>
      <c r="R29" s="66"/>
      <c r="S29" s="45">
        <f t="shared" si="7"/>
        <v>524</v>
      </c>
      <c r="T29" s="74">
        <f t="shared" si="8"/>
        <v>11333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47.5</v>
      </c>
      <c r="D30" s="42">
        <f t="shared" si="11"/>
        <v>45294</v>
      </c>
      <c r="E30" s="192">
        <f t="shared" si="6"/>
        <v>524</v>
      </c>
      <c r="F30" s="127">
        <f t="shared" si="1"/>
        <v>2346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524</v>
      </c>
      <c r="T30" s="75">
        <f t="shared" si="8"/>
        <v>11857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48.5</v>
      </c>
      <c r="D31" s="42">
        <f t="shared" si="11"/>
        <v>45295</v>
      </c>
      <c r="E31" s="192">
        <f t="shared" si="6"/>
        <v>524</v>
      </c>
      <c r="F31" s="127">
        <f t="shared" si="1"/>
        <v>2346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524</v>
      </c>
      <c r="T31" s="74">
        <f t="shared" si="8"/>
        <v>12381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49.5</v>
      </c>
      <c r="D32" s="42">
        <f t="shared" si="11"/>
        <v>45296</v>
      </c>
      <c r="E32" s="192">
        <f t="shared" si="6"/>
        <v>524</v>
      </c>
      <c r="F32" s="127">
        <f t="shared" si="1"/>
        <v>2346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524</v>
      </c>
      <c r="T32" s="74">
        <f t="shared" si="8"/>
        <v>12905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50.5</v>
      </c>
      <c r="D33" s="42">
        <f t="shared" si="11"/>
        <v>45297</v>
      </c>
      <c r="E33" s="192">
        <f t="shared" si="6"/>
        <v>524</v>
      </c>
      <c r="F33" s="127">
        <f t="shared" si="1"/>
        <v>2346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524</v>
      </c>
      <c r="T33" s="74">
        <f t="shared" si="8"/>
        <v>13429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51.5</v>
      </c>
      <c r="D34" s="42">
        <f t="shared" si="11"/>
        <v>45298</v>
      </c>
      <c r="E34" s="192">
        <f t="shared" si="6"/>
        <v>524</v>
      </c>
      <c r="F34" s="127">
        <f t="shared" si="1"/>
        <v>2346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524</v>
      </c>
      <c r="T34" s="74">
        <f t="shared" si="8"/>
        <v>13953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52.5</v>
      </c>
      <c r="D35" s="42">
        <f t="shared" si="11"/>
        <v>45299</v>
      </c>
      <c r="E35" s="192">
        <f t="shared" si="6"/>
        <v>524</v>
      </c>
      <c r="F35" s="127">
        <f t="shared" si="1"/>
        <v>2346</v>
      </c>
      <c r="G35" s="127">
        <f t="shared" si="2"/>
        <v>0</v>
      </c>
      <c r="H35" s="61"/>
      <c r="I35" s="470"/>
      <c r="J35" s="471"/>
      <c r="K35" s="62"/>
      <c r="L35" s="63"/>
      <c r="M35" s="64">
        <v>1150</v>
      </c>
      <c r="N35" s="122">
        <v>0.46550000000000002</v>
      </c>
      <c r="O35" s="121">
        <f t="shared" si="3"/>
        <v>535.32500000000005</v>
      </c>
      <c r="P35" s="65"/>
      <c r="Q35" s="66"/>
      <c r="R35" s="66"/>
      <c r="S35" s="45">
        <f t="shared" si="7"/>
        <v>524</v>
      </c>
      <c r="T35" s="74">
        <f t="shared" si="8"/>
        <v>14477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53.5</v>
      </c>
      <c r="D36" s="42">
        <f t="shared" si="11"/>
        <v>45300</v>
      </c>
      <c r="E36" s="192">
        <f t="shared" si="6"/>
        <v>524</v>
      </c>
      <c r="F36" s="127">
        <f t="shared" si="1"/>
        <v>2346</v>
      </c>
      <c r="G36" s="127">
        <f t="shared" si="2"/>
        <v>0</v>
      </c>
      <c r="H36" s="61"/>
      <c r="I36" s="470"/>
      <c r="J36" s="471"/>
      <c r="K36" s="62"/>
      <c r="L36" s="63"/>
      <c r="M36" s="64">
        <v>3000</v>
      </c>
      <c r="N36" s="122">
        <v>0.46550000000000002</v>
      </c>
      <c r="O36" s="121">
        <f t="shared" si="3"/>
        <v>1396.5</v>
      </c>
      <c r="P36" s="65"/>
      <c r="Q36" s="66"/>
      <c r="R36" s="66"/>
      <c r="S36" s="45">
        <f t="shared" si="7"/>
        <v>524</v>
      </c>
      <c r="T36" s="74">
        <f t="shared" si="8"/>
        <v>15001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54.5</v>
      </c>
      <c r="D37" s="42">
        <f t="shared" si="11"/>
        <v>45301</v>
      </c>
      <c r="E37" s="192">
        <f t="shared" si="6"/>
        <v>524</v>
      </c>
      <c r="F37" s="127">
        <f t="shared" si="1"/>
        <v>2346</v>
      </c>
      <c r="G37" s="127">
        <f t="shared" si="2"/>
        <v>0</v>
      </c>
      <c r="H37" s="61"/>
      <c r="I37" s="470"/>
      <c r="J37" s="471"/>
      <c r="K37" s="62"/>
      <c r="L37" s="63"/>
      <c r="M37" s="64">
        <v>500</v>
      </c>
      <c r="N37" s="122">
        <v>0.46550000000000002</v>
      </c>
      <c r="O37" s="121">
        <f t="shared" si="3"/>
        <v>232.75</v>
      </c>
      <c r="P37" s="65"/>
      <c r="Q37" s="66"/>
      <c r="R37" s="66"/>
      <c r="S37" s="45">
        <f t="shared" si="7"/>
        <v>524</v>
      </c>
      <c r="T37" s="75">
        <f t="shared" si="8"/>
        <v>15525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55.5</v>
      </c>
      <c r="D38" s="42">
        <f t="shared" si="11"/>
        <v>45302</v>
      </c>
      <c r="E38" s="192">
        <f t="shared" si="6"/>
        <v>524</v>
      </c>
      <c r="F38" s="127">
        <f t="shared" si="1"/>
        <v>2346</v>
      </c>
      <c r="G38" s="127">
        <f t="shared" si="2"/>
        <v>12.959999999999999</v>
      </c>
      <c r="H38" s="61">
        <v>1</v>
      </c>
      <c r="I38" s="470" t="s">
        <v>67</v>
      </c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523</v>
      </c>
      <c r="T38" s="74">
        <f t="shared" si="8"/>
        <v>16048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56.5</v>
      </c>
      <c r="D39" s="42">
        <f t="shared" si="11"/>
        <v>45303</v>
      </c>
      <c r="E39" s="192">
        <f t="shared" si="6"/>
        <v>523</v>
      </c>
      <c r="F39" s="127">
        <f t="shared" si="1"/>
        <v>2346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523</v>
      </c>
      <c r="T39" s="74">
        <f t="shared" si="8"/>
        <v>16571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57.5</v>
      </c>
      <c r="D40" s="42">
        <f t="shared" si="11"/>
        <v>45304</v>
      </c>
      <c r="E40" s="192">
        <f t="shared" si="6"/>
        <v>523</v>
      </c>
      <c r="F40" s="127">
        <f t="shared" si="1"/>
        <v>2346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523</v>
      </c>
      <c r="T40" s="74">
        <f t="shared" si="8"/>
        <v>17094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58.5</v>
      </c>
      <c r="D41" s="42">
        <f t="shared" si="11"/>
        <v>45305</v>
      </c>
      <c r="E41" s="192">
        <f t="shared" si="6"/>
        <v>523</v>
      </c>
      <c r="F41" s="127">
        <f t="shared" si="1"/>
        <v>2346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523</v>
      </c>
      <c r="T41" s="74">
        <f t="shared" si="8"/>
        <v>17617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59.5</v>
      </c>
      <c r="D42" s="42">
        <f t="shared" si="11"/>
        <v>45306</v>
      </c>
      <c r="E42" s="192">
        <f t="shared" si="6"/>
        <v>523</v>
      </c>
      <c r="F42" s="127">
        <f t="shared" si="1"/>
        <v>2346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523</v>
      </c>
      <c r="T42" s="74">
        <f t="shared" si="8"/>
        <v>18140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60.5</v>
      </c>
      <c r="D43" s="42">
        <f t="shared" si="11"/>
        <v>45307</v>
      </c>
      <c r="E43" s="192">
        <f t="shared" si="6"/>
        <v>523</v>
      </c>
      <c r="F43" s="127">
        <f t="shared" si="1"/>
        <v>2346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523</v>
      </c>
      <c r="T43" s="74">
        <f t="shared" si="8"/>
        <v>18663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61.5</v>
      </c>
      <c r="D44" s="42">
        <f t="shared" si="13"/>
        <v>45308</v>
      </c>
      <c r="E44" s="192">
        <f t="shared" si="6"/>
        <v>523</v>
      </c>
      <c r="F44" s="127">
        <f t="shared" si="1"/>
        <v>2346</v>
      </c>
      <c r="G44" s="127">
        <f t="shared" si="2"/>
        <v>0</v>
      </c>
      <c r="H44" s="61"/>
      <c r="I44" s="470"/>
      <c r="J44" s="471"/>
      <c r="K44" s="62"/>
      <c r="L44" s="63"/>
      <c r="M44" s="64">
        <v>2875</v>
      </c>
      <c r="N44" s="122">
        <v>0.46550000000000002</v>
      </c>
      <c r="O44" s="121">
        <f t="shared" si="3"/>
        <v>1338.3125</v>
      </c>
      <c r="P44" s="65"/>
      <c r="Q44" s="66"/>
      <c r="R44" s="66"/>
      <c r="S44" s="45">
        <f t="shared" si="7"/>
        <v>523</v>
      </c>
      <c r="T44" s="75">
        <f t="shared" si="8"/>
        <v>19186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62.5</v>
      </c>
      <c r="D45" s="42">
        <f t="shared" si="13"/>
        <v>45309</v>
      </c>
      <c r="E45" s="192">
        <f t="shared" si="6"/>
        <v>523</v>
      </c>
      <c r="F45" s="127">
        <f t="shared" si="1"/>
        <v>2346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523</v>
      </c>
      <c r="T45" s="74">
        <f>T44+S45</f>
        <v>19709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63.5</v>
      </c>
      <c r="D46" s="42">
        <f t="shared" si="13"/>
        <v>45310</v>
      </c>
      <c r="E46" s="192">
        <f t="shared" si="6"/>
        <v>523</v>
      </c>
      <c r="F46" s="127">
        <f t="shared" si="1"/>
        <v>2346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523</v>
      </c>
      <c r="T46" s="74">
        <f>T45+S46</f>
        <v>20232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64.5</v>
      </c>
      <c r="D47" s="42">
        <f t="shared" si="13"/>
        <v>45311</v>
      </c>
      <c r="E47" s="192">
        <f t="shared" si="6"/>
        <v>523</v>
      </c>
      <c r="F47" s="127">
        <f t="shared" si="1"/>
        <v>2346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523</v>
      </c>
      <c r="T47" s="74">
        <f t="shared" si="8"/>
        <v>20755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65.5</v>
      </c>
      <c r="D48" s="42">
        <f t="shared" si="13"/>
        <v>45312</v>
      </c>
      <c r="E48" s="192">
        <f t="shared" si="6"/>
        <v>509</v>
      </c>
      <c r="F48" s="127">
        <f t="shared" si="1"/>
        <v>2346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>
        <v>14</v>
      </c>
      <c r="R48" s="66">
        <v>398.5</v>
      </c>
      <c r="S48" s="45">
        <f t="shared" si="7"/>
        <v>509</v>
      </c>
      <c r="T48" s="74">
        <f t="shared" si="8"/>
        <v>21264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66.5</v>
      </c>
      <c r="D49" s="42">
        <f t="shared" si="13"/>
        <v>45313</v>
      </c>
      <c r="E49" s="192">
        <f t="shared" si="6"/>
        <v>9</v>
      </c>
      <c r="F49" s="127">
        <f t="shared" si="1"/>
        <v>2346</v>
      </c>
      <c r="G49" s="127">
        <f t="shared" si="2"/>
        <v>23.56</v>
      </c>
      <c r="H49" s="61">
        <v>1</v>
      </c>
      <c r="I49" s="470" t="s">
        <v>130</v>
      </c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500</v>
      </c>
      <c r="R49" s="66">
        <v>13404.5</v>
      </c>
      <c r="S49" s="45">
        <f t="shared" si="7"/>
        <v>8</v>
      </c>
      <c r="T49" s="74">
        <f t="shared" si="8"/>
        <v>21272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67.5</v>
      </c>
      <c r="D50" s="42">
        <f t="shared" si="13"/>
        <v>45314</v>
      </c>
      <c r="E50" s="192">
        <f t="shared" si="6"/>
        <v>0</v>
      </c>
      <c r="F50" s="127">
        <f t="shared" si="1"/>
        <v>2346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>
        <v>8</v>
      </c>
      <c r="R50" s="66">
        <v>180.5</v>
      </c>
      <c r="S50" s="45">
        <f t="shared" si="7"/>
        <v>0</v>
      </c>
      <c r="T50" s="74">
        <f t="shared" si="8"/>
        <v>21272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68.5</v>
      </c>
      <c r="D51" s="42">
        <f t="shared" si="13"/>
        <v>45315</v>
      </c>
      <c r="E51" s="192">
        <f t="shared" si="6"/>
        <v>0</v>
      </c>
      <c r="F51" s="127">
        <f t="shared" si="1"/>
        <v>2346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21272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69.5</v>
      </c>
      <c r="D52" s="42">
        <f t="shared" si="13"/>
        <v>45316</v>
      </c>
      <c r="E52" s="192">
        <f t="shared" si="6"/>
        <v>0</v>
      </c>
      <c r="F52" s="127">
        <f t="shared" si="1"/>
        <v>2346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21272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70.5</v>
      </c>
      <c r="D53" s="42">
        <f t="shared" si="13"/>
        <v>45317</v>
      </c>
      <c r="E53" s="192">
        <f t="shared" si="6"/>
        <v>0</v>
      </c>
      <c r="F53" s="127">
        <f t="shared" si="1"/>
        <v>2346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21272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71.5</v>
      </c>
      <c r="D54" s="42">
        <f t="shared" si="13"/>
        <v>45318</v>
      </c>
      <c r="E54" s="192">
        <f t="shared" si="6"/>
        <v>0</v>
      </c>
      <c r="F54" s="127">
        <f t="shared" si="1"/>
        <v>2346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21272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72.5</v>
      </c>
      <c r="D55" s="42">
        <f t="shared" si="13"/>
        <v>45319</v>
      </c>
      <c r="E55" s="192">
        <f t="shared" si="6"/>
        <v>0</v>
      </c>
      <c r="F55" s="127">
        <f t="shared" si="1"/>
        <v>2346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21272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73.5</v>
      </c>
      <c r="D56" s="42">
        <f t="shared" si="13"/>
        <v>45320</v>
      </c>
      <c r="E56" s="192">
        <f t="shared" si="6"/>
        <v>0</v>
      </c>
      <c r="F56" s="127">
        <f t="shared" si="1"/>
        <v>2346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21272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74.5</v>
      </c>
      <c r="D57" s="42">
        <f t="shared" si="13"/>
        <v>45321</v>
      </c>
      <c r="E57" s="192">
        <f>E56-H56-Q57</f>
        <v>0</v>
      </c>
      <c r="F57" s="127">
        <f t="shared" si="1"/>
        <v>2346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21272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75.5</v>
      </c>
      <c r="D58" s="44">
        <f t="shared" si="13"/>
        <v>45322</v>
      </c>
      <c r="E58" s="192">
        <f>E57-H57-Q58</f>
        <v>0</v>
      </c>
      <c r="F58" s="127">
        <f t="shared" si="1"/>
        <v>2346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21272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39.42</v>
      </c>
      <c r="H59" s="46">
        <f>SUM(H10:H58)</f>
        <v>3</v>
      </c>
      <c r="I59" s="485"/>
      <c r="J59" s="486"/>
      <c r="K59" s="480">
        <f>SUM(K10:M58)</f>
        <v>16275</v>
      </c>
      <c r="L59" s="481"/>
      <c r="M59" s="482"/>
      <c r="N59" s="120"/>
      <c r="O59" s="120">
        <f>SUM(O10:O58)</f>
        <v>9328.3125</v>
      </c>
      <c r="P59" s="47"/>
      <c r="Q59" s="48">
        <f>SUM(Q10:Q58)</f>
        <v>674</v>
      </c>
      <c r="R59" s="48">
        <f>SUM(R10:R58)</f>
        <v>15207.5</v>
      </c>
      <c r="S59" s="49"/>
      <c r="T59" s="77">
        <f t="shared" si="14"/>
        <v>21272</v>
      </c>
      <c r="U59" s="78"/>
      <c r="V59" s="78"/>
      <c r="W59" s="151"/>
      <c r="X59" s="152"/>
      <c r="Y59" s="154">
        <f>SUM(Y10:Y30)</f>
        <v>456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H6:I6"/>
    <mergeCell ref="J6:K6"/>
    <mergeCell ref="A7:C7"/>
    <mergeCell ref="H7:I7"/>
    <mergeCell ref="J7:K7"/>
    <mergeCell ref="D6:F6"/>
    <mergeCell ref="D7:F7"/>
    <mergeCell ref="A4:C4"/>
    <mergeCell ref="H4:I4"/>
    <mergeCell ref="J4:K4"/>
    <mergeCell ref="A5:C5"/>
    <mergeCell ref="H5:I5"/>
    <mergeCell ref="J5:K5"/>
    <mergeCell ref="D4:F4"/>
    <mergeCell ref="D5:F5"/>
    <mergeCell ref="A3:C3"/>
    <mergeCell ref="H3:I3"/>
    <mergeCell ref="J3:K3"/>
    <mergeCell ref="A1:Q1"/>
    <mergeCell ref="A2:C2"/>
    <mergeCell ref="H2:I2"/>
    <mergeCell ref="J2:K2"/>
    <mergeCell ref="D2:F2"/>
    <mergeCell ref="D3:F3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tabColor rgb="FF00B050"/>
  </sheetPr>
  <dimension ref="A1:AL101"/>
  <sheetViews>
    <sheetView zoomScale="80" zoomScaleNormal="80" workbookViewId="0">
      <selection activeCell="I12" sqref="I11:J12"/>
    </sheetView>
  </sheetViews>
  <sheetFormatPr defaultRowHeight="15" x14ac:dyDescent="0.25"/>
  <cols>
    <col min="1" max="1" width="4.85546875" customWidth="1"/>
    <col min="2" max="3" width="10.7109375" customWidth="1"/>
    <col min="4" max="4" width="11.5703125" bestFit="1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57031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2345</v>
      </c>
      <c r="E2" s="445"/>
      <c r="F2" s="446"/>
      <c r="G2" s="139"/>
      <c r="H2" s="413" t="s">
        <v>2</v>
      </c>
      <c r="I2" s="414"/>
      <c r="J2" s="442">
        <v>636</v>
      </c>
      <c r="K2" s="443"/>
      <c r="L2" s="29" t="s">
        <v>3</v>
      </c>
      <c r="M2" s="165">
        <f>T59</f>
        <v>21032</v>
      </c>
      <c r="N2" s="29" t="s">
        <v>14</v>
      </c>
      <c r="O2" s="181">
        <f>K59</f>
        <v>16000</v>
      </c>
      <c r="P2" s="29" t="s">
        <v>40</v>
      </c>
      <c r="Q2" s="53"/>
      <c r="R2" s="186" t="s">
        <v>236</v>
      </c>
      <c r="S2" s="160">
        <f>Y59</f>
        <v>434.72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140"/>
      <c r="H3" s="392" t="s">
        <v>4</v>
      </c>
      <c r="I3" s="393"/>
      <c r="J3" s="440">
        <v>4029</v>
      </c>
      <c r="K3" s="441"/>
      <c r="L3" s="28" t="s">
        <v>113</v>
      </c>
      <c r="M3" s="166">
        <f>J3/J2</f>
        <v>6.3349056603773581</v>
      </c>
      <c r="N3" s="171" t="s">
        <v>15</v>
      </c>
      <c r="O3" s="182">
        <f>(O2/(J7-J3))</f>
        <v>1.6094960265566844</v>
      </c>
      <c r="P3" s="171" t="s">
        <v>41</v>
      </c>
      <c r="Q3" s="54"/>
      <c r="R3" s="187" t="s">
        <v>237</v>
      </c>
      <c r="S3" s="161">
        <f>G59</f>
        <v>54.639999999999993</v>
      </c>
    </row>
    <row r="4" spans="1:38" ht="18.75" x14ac:dyDescent="0.3">
      <c r="A4" s="387" t="s">
        <v>5</v>
      </c>
      <c r="B4" s="388"/>
      <c r="C4" s="389"/>
      <c r="D4" s="436">
        <v>45267</v>
      </c>
      <c r="E4" s="437"/>
      <c r="F4" s="438"/>
      <c r="G4" s="138"/>
      <c r="H4" s="433" t="s">
        <v>6</v>
      </c>
      <c r="I4" s="434"/>
      <c r="J4" s="395">
        <f>H59</f>
        <v>9</v>
      </c>
      <c r="K4" s="435"/>
      <c r="L4" s="30" t="s">
        <v>7</v>
      </c>
      <c r="M4" s="167">
        <f>(SUM(H10:H20)/J2)+(SUM(H21:H58)/(J2-J5-AB2))</f>
        <v>1.6352201257861635E-2</v>
      </c>
      <c r="N4" s="175" t="s">
        <v>111</v>
      </c>
      <c r="O4" s="183">
        <f>O59</f>
        <v>9060.9000000000015</v>
      </c>
      <c r="P4" s="172" t="s">
        <v>39</v>
      </c>
      <c r="Q4" s="54"/>
      <c r="R4" s="187" t="s">
        <v>242</v>
      </c>
      <c r="S4" s="161">
        <f>O2-S3-S2</f>
        <v>15510.640000000001</v>
      </c>
    </row>
    <row r="5" spans="1:38" ht="18.75" x14ac:dyDescent="0.3">
      <c r="A5" s="387" t="s">
        <v>8</v>
      </c>
      <c r="B5" s="388"/>
      <c r="C5" s="389"/>
      <c r="D5" s="436">
        <v>45306</v>
      </c>
      <c r="E5" s="437"/>
      <c r="F5" s="438"/>
      <c r="G5" s="138"/>
      <c r="H5" s="433" t="s">
        <v>106</v>
      </c>
      <c r="I5" s="434"/>
      <c r="J5" s="395">
        <f>SUM(Q10:Q25)</f>
        <v>104</v>
      </c>
      <c r="K5" s="435"/>
      <c r="L5" s="30" t="s">
        <v>10</v>
      </c>
      <c r="M5" s="168">
        <f>((J7-J3)/M2)*1000</f>
        <v>472.66070749334347</v>
      </c>
      <c r="N5" s="173" t="s">
        <v>112</v>
      </c>
      <c r="O5" s="184">
        <f>O4/(J7-J3)</f>
        <v>0.91146765918921657</v>
      </c>
      <c r="P5" s="173" t="s">
        <v>42</v>
      </c>
      <c r="Q5" s="54"/>
      <c r="R5" s="187" t="s">
        <v>238</v>
      </c>
      <c r="S5" s="161">
        <f>S4/J6</f>
        <v>29.657055449330787</v>
      </c>
    </row>
    <row r="6" spans="1:38" ht="18.75" x14ac:dyDescent="0.3">
      <c r="A6" s="387" t="s">
        <v>11</v>
      </c>
      <c r="B6" s="388"/>
      <c r="C6" s="389"/>
      <c r="D6" s="447">
        <v>27.4</v>
      </c>
      <c r="E6" s="448"/>
      <c r="F6" s="449"/>
      <c r="G6" s="140"/>
      <c r="H6" s="433" t="s">
        <v>107</v>
      </c>
      <c r="I6" s="434"/>
      <c r="J6" s="395">
        <f>Q59-J5</f>
        <v>523</v>
      </c>
      <c r="K6" s="435"/>
      <c r="L6" s="28" t="s">
        <v>109</v>
      </c>
      <c r="M6" s="169">
        <f>SUM(R40:R58)/SUM(Q40:Q58)</f>
        <v>25.109942638623327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66.400000000000006</v>
      </c>
      <c r="E7" s="464"/>
      <c r="F7" s="465"/>
      <c r="G7" s="141"/>
      <c r="H7" s="459" t="s">
        <v>12</v>
      </c>
      <c r="I7" s="460"/>
      <c r="J7" s="461">
        <f>R59</f>
        <v>13970</v>
      </c>
      <c r="K7" s="462"/>
      <c r="L7" s="31" t="s">
        <v>110</v>
      </c>
      <c r="M7" s="170">
        <f>SUM(R10:R25)/SUM(Q10:Q25)</f>
        <v>8.052884615384615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27.4</v>
      </c>
      <c r="D10" s="41">
        <f>D4</f>
        <v>45267</v>
      </c>
      <c r="E10" s="192">
        <f>J2</f>
        <v>636</v>
      </c>
      <c r="F10" s="127">
        <f>D$2</f>
        <v>2345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2">
        <v>0.78110000000000002</v>
      </c>
      <c r="O10" s="121">
        <f>SUM(K10:M10)*N10</f>
        <v>1562.2</v>
      </c>
      <c r="P10" s="59" t="s">
        <v>118</v>
      </c>
      <c r="Q10" s="60"/>
      <c r="R10" s="60"/>
      <c r="S10" s="45">
        <f>E10-H10-Q10</f>
        <v>636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28.4</v>
      </c>
      <c r="D11" s="42">
        <f>D10+1</f>
        <v>45268</v>
      </c>
      <c r="E11" s="192">
        <f>E10-H10-Q11</f>
        <v>636</v>
      </c>
      <c r="F11" s="127">
        <f t="shared" ref="F11:F58" si="1">D$2</f>
        <v>2345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636</v>
      </c>
      <c r="T11" s="74">
        <f>T10+S11</f>
        <v>636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29.4</v>
      </c>
      <c r="D12" s="42">
        <f t="shared" si="5"/>
        <v>45269</v>
      </c>
      <c r="E12" s="192">
        <f t="shared" ref="E12:E56" si="6">E11-H11-Q12</f>
        <v>636</v>
      </c>
      <c r="F12" s="127">
        <f t="shared" si="1"/>
        <v>2345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636</v>
      </c>
      <c r="T12" s="74">
        <f t="shared" ref="T12:T51" si="8">T11+S12</f>
        <v>1272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30.4</v>
      </c>
      <c r="D13" s="42">
        <f t="shared" si="5"/>
        <v>45270</v>
      </c>
      <c r="E13" s="192">
        <f t="shared" si="6"/>
        <v>636</v>
      </c>
      <c r="F13" s="127">
        <f t="shared" si="1"/>
        <v>2345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636</v>
      </c>
      <c r="T13" s="74">
        <f t="shared" si="8"/>
        <v>1908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31.4</v>
      </c>
      <c r="D14" s="42">
        <f t="shared" si="5"/>
        <v>45271</v>
      </c>
      <c r="E14" s="192">
        <f t="shared" si="6"/>
        <v>636</v>
      </c>
      <c r="F14" s="127">
        <f t="shared" si="1"/>
        <v>2345</v>
      </c>
      <c r="G14" s="127">
        <f t="shared" si="2"/>
        <v>0</v>
      </c>
      <c r="H14" s="61"/>
      <c r="I14" s="470"/>
      <c r="J14" s="471"/>
      <c r="K14" s="62"/>
      <c r="L14" s="63">
        <v>2000</v>
      </c>
      <c r="M14" s="64"/>
      <c r="N14" s="122">
        <v>0.62819999999999998</v>
      </c>
      <c r="O14" s="121">
        <f t="shared" si="3"/>
        <v>1256.3999999999999</v>
      </c>
      <c r="P14" s="65"/>
      <c r="Q14" s="66"/>
      <c r="R14" s="66"/>
      <c r="S14" s="45">
        <f t="shared" si="7"/>
        <v>636</v>
      </c>
      <c r="T14" s="74">
        <f t="shared" si="8"/>
        <v>2544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32.4</v>
      </c>
      <c r="D15" s="42">
        <f t="shared" si="5"/>
        <v>45272</v>
      </c>
      <c r="E15" s="192">
        <f>E14-H14-Q15</f>
        <v>636</v>
      </c>
      <c r="F15" s="127">
        <f t="shared" si="1"/>
        <v>2345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636</v>
      </c>
      <c r="T15" s="74">
        <f t="shared" si="8"/>
        <v>3180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33.4</v>
      </c>
      <c r="D16" s="42">
        <f t="shared" si="5"/>
        <v>45273</v>
      </c>
      <c r="E16" s="192">
        <f t="shared" si="6"/>
        <v>636</v>
      </c>
      <c r="F16" s="127">
        <f t="shared" si="1"/>
        <v>2345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636</v>
      </c>
      <c r="T16" s="75">
        <f t="shared" si="8"/>
        <v>3816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34.4</v>
      </c>
      <c r="D17" s="42">
        <f t="shared" si="5"/>
        <v>45274</v>
      </c>
      <c r="E17" s="192">
        <f t="shared" si="6"/>
        <v>636</v>
      </c>
      <c r="F17" s="127">
        <f t="shared" si="1"/>
        <v>2345</v>
      </c>
      <c r="G17" s="127">
        <f t="shared" si="2"/>
        <v>4</v>
      </c>
      <c r="H17" s="61">
        <v>2</v>
      </c>
      <c r="I17" s="470" t="s">
        <v>120</v>
      </c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634</v>
      </c>
      <c r="T17" s="74">
        <f t="shared" si="8"/>
        <v>4450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35.4</v>
      </c>
      <c r="D18" s="42">
        <f t="shared" si="5"/>
        <v>45275</v>
      </c>
      <c r="E18" s="192">
        <f>E17-H17-Q18</f>
        <v>634</v>
      </c>
      <c r="F18" s="127">
        <f t="shared" si="1"/>
        <v>2345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634</v>
      </c>
      <c r="T18" s="74">
        <f t="shared" si="8"/>
        <v>5084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36.4</v>
      </c>
      <c r="D19" s="42">
        <f t="shared" si="5"/>
        <v>45276</v>
      </c>
      <c r="E19" s="192">
        <f t="shared" si="6"/>
        <v>634</v>
      </c>
      <c r="F19" s="127">
        <f t="shared" si="1"/>
        <v>2345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634</v>
      </c>
      <c r="T19" s="74">
        <f t="shared" si="8"/>
        <v>5718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37.4</v>
      </c>
      <c r="D20" s="42">
        <f t="shared" si="5"/>
        <v>45277</v>
      </c>
      <c r="E20" s="192">
        <f t="shared" si="6"/>
        <v>634</v>
      </c>
      <c r="F20" s="127">
        <f t="shared" si="1"/>
        <v>2345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/>
      <c r="R20" s="66"/>
      <c r="S20" s="45">
        <f t="shared" si="7"/>
        <v>634</v>
      </c>
      <c r="T20" s="74">
        <f t="shared" si="8"/>
        <v>6352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38.4</v>
      </c>
      <c r="D21" s="42">
        <f t="shared" si="5"/>
        <v>45278</v>
      </c>
      <c r="E21" s="192">
        <f t="shared" si="6"/>
        <v>530</v>
      </c>
      <c r="F21" s="127">
        <f t="shared" si="1"/>
        <v>2345</v>
      </c>
      <c r="G21" s="127">
        <f t="shared" si="2"/>
        <v>6.5599999999999987</v>
      </c>
      <c r="H21" s="61">
        <v>2</v>
      </c>
      <c r="I21" s="470" t="s">
        <v>58</v>
      </c>
      <c r="J21" s="471"/>
      <c r="K21" s="62"/>
      <c r="L21" s="63"/>
      <c r="M21" s="64"/>
      <c r="N21" s="122"/>
      <c r="O21" s="121">
        <f t="shared" si="3"/>
        <v>0</v>
      </c>
      <c r="P21" s="65"/>
      <c r="Q21" s="66">
        <v>104</v>
      </c>
      <c r="R21" s="66">
        <v>837.5</v>
      </c>
      <c r="S21" s="45">
        <f t="shared" si="7"/>
        <v>528</v>
      </c>
      <c r="T21" s="74">
        <f t="shared" si="8"/>
        <v>6880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434.72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39.4</v>
      </c>
      <c r="D22" s="42">
        <f t="shared" si="5"/>
        <v>45279</v>
      </c>
      <c r="E22" s="192">
        <f t="shared" si="6"/>
        <v>528</v>
      </c>
      <c r="F22" s="127">
        <f t="shared" si="1"/>
        <v>2345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528</v>
      </c>
      <c r="T22" s="74">
        <f t="shared" si="8"/>
        <v>7408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40.4</v>
      </c>
      <c r="D23" s="42">
        <f t="shared" si="5"/>
        <v>45280</v>
      </c>
      <c r="E23" s="192">
        <f t="shared" si="6"/>
        <v>528</v>
      </c>
      <c r="F23" s="127">
        <f t="shared" si="1"/>
        <v>2345</v>
      </c>
      <c r="G23" s="127">
        <f t="shared" si="2"/>
        <v>4.0399999999999991</v>
      </c>
      <c r="H23" s="61">
        <v>1</v>
      </c>
      <c r="I23" s="470" t="s">
        <v>61</v>
      </c>
      <c r="J23" s="471"/>
      <c r="K23" s="62"/>
      <c r="L23" s="63">
        <v>2000</v>
      </c>
      <c r="M23" s="64"/>
      <c r="N23" s="122">
        <v>0.62819999999999998</v>
      </c>
      <c r="O23" s="121">
        <f t="shared" si="3"/>
        <v>1256.3999999999999</v>
      </c>
      <c r="P23" s="65"/>
      <c r="Q23" s="66"/>
      <c r="R23" s="66"/>
      <c r="S23" s="45">
        <f t="shared" si="7"/>
        <v>527</v>
      </c>
      <c r="T23" s="75">
        <f t="shared" si="8"/>
        <v>7935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41.4</v>
      </c>
      <c r="D24" s="42">
        <f t="shared" si="5"/>
        <v>45281</v>
      </c>
      <c r="E24" s="192">
        <f t="shared" si="6"/>
        <v>527</v>
      </c>
      <c r="F24" s="127">
        <f t="shared" si="1"/>
        <v>2345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527</v>
      </c>
      <c r="T24" s="74">
        <f t="shared" si="8"/>
        <v>8462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42.4</v>
      </c>
      <c r="D25" s="42">
        <f t="shared" si="5"/>
        <v>45282</v>
      </c>
      <c r="E25" s="192">
        <f t="shared" si="6"/>
        <v>527</v>
      </c>
      <c r="F25" s="127">
        <f t="shared" si="1"/>
        <v>2345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527</v>
      </c>
      <c r="T25" s="74">
        <f t="shared" si="8"/>
        <v>8989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43.4</v>
      </c>
      <c r="D26" s="42">
        <f t="shared" si="5"/>
        <v>45283</v>
      </c>
      <c r="E26" s="192">
        <f t="shared" si="6"/>
        <v>527</v>
      </c>
      <c r="F26" s="127">
        <f t="shared" si="1"/>
        <v>2345</v>
      </c>
      <c r="G26" s="127">
        <f t="shared" si="2"/>
        <v>0</v>
      </c>
      <c r="H26" s="61"/>
      <c r="I26" s="470"/>
      <c r="J26" s="471"/>
      <c r="K26" s="62"/>
      <c r="L26" s="63">
        <v>1500</v>
      </c>
      <c r="M26" s="64"/>
      <c r="N26" s="122">
        <v>0.62819999999999998</v>
      </c>
      <c r="O26" s="121">
        <f t="shared" si="3"/>
        <v>942.3</v>
      </c>
      <c r="P26" s="65"/>
      <c r="Q26" s="66"/>
      <c r="R26" s="66"/>
      <c r="S26" s="45">
        <f t="shared" si="7"/>
        <v>527</v>
      </c>
      <c r="T26" s="74">
        <f t="shared" si="8"/>
        <v>9516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44.4</v>
      </c>
      <c r="D27" s="42">
        <f t="shared" si="5"/>
        <v>45284</v>
      </c>
      <c r="E27" s="192">
        <f t="shared" si="6"/>
        <v>527</v>
      </c>
      <c r="F27" s="127">
        <f t="shared" si="1"/>
        <v>2345</v>
      </c>
      <c r="G27" s="127">
        <f t="shared" si="2"/>
        <v>11.119999999999997</v>
      </c>
      <c r="H27" s="61">
        <v>2</v>
      </c>
      <c r="I27" s="470" t="s">
        <v>69</v>
      </c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525</v>
      </c>
      <c r="T27" s="74">
        <f t="shared" si="8"/>
        <v>10041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45.4</v>
      </c>
      <c r="D28" s="42">
        <f t="shared" si="11"/>
        <v>45285</v>
      </c>
      <c r="E28" s="192">
        <f t="shared" si="6"/>
        <v>525</v>
      </c>
      <c r="F28" s="127">
        <f t="shared" si="1"/>
        <v>2345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525</v>
      </c>
      <c r="T28" s="74">
        <f t="shared" si="8"/>
        <v>10566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46.4</v>
      </c>
      <c r="D29" s="42">
        <f t="shared" si="11"/>
        <v>45286</v>
      </c>
      <c r="E29" s="192">
        <f t="shared" si="6"/>
        <v>525</v>
      </c>
      <c r="F29" s="127">
        <f t="shared" si="1"/>
        <v>2345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525</v>
      </c>
      <c r="T29" s="74">
        <f t="shared" si="8"/>
        <v>11091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47.4</v>
      </c>
      <c r="D30" s="42">
        <f t="shared" si="11"/>
        <v>45287</v>
      </c>
      <c r="E30" s="192">
        <f t="shared" si="6"/>
        <v>525</v>
      </c>
      <c r="F30" s="127">
        <f t="shared" si="1"/>
        <v>2345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525</v>
      </c>
      <c r="T30" s="75">
        <f t="shared" si="8"/>
        <v>11616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48.4</v>
      </c>
      <c r="D31" s="42">
        <f t="shared" si="11"/>
        <v>45288</v>
      </c>
      <c r="E31" s="192">
        <f t="shared" si="6"/>
        <v>525</v>
      </c>
      <c r="F31" s="127">
        <f t="shared" si="1"/>
        <v>2345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525</v>
      </c>
      <c r="T31" s="74">
        <f t="shared" si="8"/>
        <v>12141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49.4</v>
      </c>
      <c r="D32" s="42">
        <f t="shared" si="11"/>
        <v>45289</v>
      </c>
      <c r="E32" s="192">
        <f t="shared" si="6"/>
        <v>525</v>
      </c>
      <c r="F32" s="127">
        <f t="shared" si="1"/>
        <v>2345</v>
      </c>
      <c r="G32" s="127">
        <f t="shared" si="2"/>
        <v>8.5599999999999969</v>
      </c>
      <c r="H32" s="61">
        <v>1</v>
      </c>
      <c r="I32" s="470" t="s">
        <v>67</v>
      </c>
      <c r="J32" s="471"/>
      <c r="K32" s="62"/>
      <c r="L32" s="63"/>
      <c r="M32" s="64">
        <v>1000</v>
      </c>
      <c r="N32" s="122">
        <v>0.48480000000000001</v>
      </c>
      <c r="O32" s="121">
        <f t="shared" si="3"/>
        <v>484.8</v>
      </c>
      <c r="P32" s="65"/>
      <c r="Q32" s="66"/>
      <c r="R32" s="66"/>
      <c r="S32" s="45">
        <f t="shared" si="7"/>
        <v>524</v>
      </c>
      <c r="T32" s="74">
        <f t="shared" si="8"/>
        <v>12665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50.4</v>
      </c>
      <c r="D33" s="42">
        <f t="shared" si="11"/>
        <v>45290</v>
      </c>
      <c r="E33" s="192">
        <f t="shared" si="6"/>
        <v>524</v>
      </c>
      <c r="F33" s="127">
        <f t="shared" si="1"/>
        <v>2345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524</v>
      </c>
      <c r="T33" s="74">
        <f t="shared" si="8"/>
        <v>13189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51.4</v>
      </c>
      <c r="D34" s="42">
        <f t="shared" si="11"/>
        <v>45291</v>
      </c>
      <c r="E34" s="192">
        <f t="shared" si="6"/>
        <v>524</v>
      </c>
      <c r="F34" s="127">
        <f t="shared" si="1"/>
        <v>2345</v>
      </c>
      <c r="G34" s="127">
        <f t="shared" si="2"/>
        <v>0</v>
      </c>
      <c r="H34" s="61"/>
      <c r="I34" s="470"/>
      <c r="J34" s="471"/>
      <c r="K34" s="62"/>
      <c r="L34" s="63"/>
      <c r="M34" s="64">
        <v>3500</v>
      </c>
      <c r="N34" s="122">
        <v>0.48480000000000001</v>
      </c>
      <c r="O34" s="121">
        <f t="shared" si="3"/>
        <v>1696.8</v>
      </c>
      <c r="P34" s="65"/>
      <c r="Q34" s="66"/>
      <c r="R34" s="66"/>
      <c r="S34" s="45">
        <f t="shared" si="7"/>
        <v>524</v>
      </c>
      <c r="T34" s="74">
        <f t="shared" si="8"/>
        <v>13713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52.4</v>
      </c>
      <c r="D35" s="42">
        <f t="shared" si="11"/>
        <v>45292</v>
      </c>
      <c r="E35" s="192">
        <f t="shared" si="6"/>
        <v>524</v>
      </c>
      <c r="F35" s="127">
        <f t="shared" si="1"/>
        <v>2345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524</v>
      </c>
      <c r="T35" s="74">
        <f t="shared" si="8"/>
        <v>14237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53.4</v>
      </c>
      <c r="D36" s="42">
        <f t="shared" si="11"/>
        <v>45293</v>
      </c>
      <c r="E36" s="192">
        <f t="shared" si="6"/>
        <v>524</v>
      </c>
      <c r="F36" s="127">
        <f t="shared" si="1"/>
        <v>2345</v>
      </c>
      <c r="G36" s="127">
        <f t="shared" si="2"/>
        <v>0</v>
      </c>
      <c r="H36" s="61"/>
      <c r="I36" s="470"/>
      <c r="J36" s="471"/>
      <c r="K36" s="62"/>
      <c r="L36" s="63"/>
      <c r="M36" s="64">
        <v>2000</v>
      </c>
      <c r="N36" s="122">
        <v>0.46550000000000002</v>
      </c>
      <c r="O36" s="121">
        <f t="shared" si="3"/>
        <v>931</v>
      </c>
      <c r="P36" s="65"/>
      <c r="Q36" s="66"/>
      <c r="R36" s="66"/>
      <c r="S36" s="45">
        <f t="shared" si="7"/>
        <v>524</v>
      </c>
      <c r="T36" s="74">
        <f t="shared" si="8"/>
        <v>14761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54.4</v>
      </c>
      <c r="D37" s="42">
        <f t="shared" si="11"/>
        <v>45294</v>
      </c>
      <c r="E37" s="192">
        <f t="shared" si="6"/>
        <v>524</v>
      </c>
      <c r="F37" s="127">
        <f t="shared" si="1"/>
        <v>2345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524</v>
      </c>
      <c r="T37" s="75">
        <f t="shared" si="8"/>
        <v>15285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55.4</v>
      </c>
      <c r="D38" s="42">
        <f t="shared" si="11"/>
        <v>45295</v>
      </c>
      <c r="E38" s="192">
        <f t="shared" si="6"/>
        <v>524</v>
      </c>
      <c r="F38" s="127">
        <f t="shared" si="1"/>
        <v>2345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524</v>
      </c>
      <c r="T38" s="74">
        <f t="shared" si="8"/>
        <v>15809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56.4</v>
      </c>
      <c r="D39" s="42">
        <f t="shared" si="11"/>
        <v>45296</v>
      </c>
      <c r="E39" s="192">
        <f t="shared" si="6"/>
        <v>524</v>
      </c>
      <c r="F39" s="127">
        <f t="shared" si="1"/>
        <v>2345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524</v>
      </c>
      <c r="T39" s="74">
        <f t="shared" si="8"/>
        <v>16333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57.4</v>
      </c>
      <c r="D40" s="42">
        <f t="shared" si="11"/>
        <v>45297</v>
      </c>
      <c r="E40" s="192">
        <f t="shared" si="6"/>
        <v>524</v>
      </c>
      <c r="F40" s="127">
        <f t="shared" si="1"/>
        <v>2345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524</v>
      </c>
      <c r="T40" s="74">
        <f t="shared" si="8"/>
        <v>16857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58.4</v>
      </c>
      <c r="D41" s="42">
        <f t="shared" si="11"/>
        <v>45298</v>
      </c>
      <c r="E41" s="192">
        <f t="shared" si="6"/>
        <v>524</v>
      </c>
      <c r="F41" s="127">
        <f t="shared" si="1"/>
        <v>2345</v>
      </c>
      <c r="G41" s="127">
        <f t="shared" si="2"/>
        <v>0</v>
      </c>
      <c r="H41" s="61"/>
      <c r="I41" s="470"/>
      <c r="J41" s="471"/>
      <c r="K41" s="62"/>
      <c r="L41" s="63"/>
      <c r="M41" s="64">
        <v>2000</v>
      </c>
      <c r="N41" s="122">
        <v>0.46550000000000002</v>
      </c>
      <c r="O41" s="121">
        <f t="shared" si="3"/>
        <v>931</v>
      </c>
      <c r="P41" s="65"/>
      <c r="Q41" s="66"/>
      <c r="R41" s="66"/>
      <c r="S41" s="45">
        <f t="shared" si="7"/>
        <v>524</v>
      </c>
      <c r="T41" s="74">
        <f t="shared" si="8"/>
        <v>17381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59.4</v>
      </c>
      <c r="D42" s="42">
        <f t="shared" si="11"/>
        <v>45299</v>
      </c>
      <c r="E42" s="192">
        <f t="shared" si="6"/>
        <v>524</v>
      </c>
      <c r="F42" s="127">
        <f t="shared" si="1"/>
        <v>2345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524</v>
      </c>
      <c r="T42" s="74">
        <f t="shared" si="8"/>
        <v>17905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60.4</v>
      </c>
      <c r="D43" s="42">
        <f t="shared" si="11"/>
        <v>45300</v>
      </c>
      <c r="E43" s="192">
        <f t="shared" si="6"/>
        <v>524</v>
      </c>
      <c r="F43" s="127">
        <f t="shared" si="1"/>
        <v>2345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524</v>
      </c>
      <c r="T43" s="74">
        <f t="shared" si="8"/>
        <v>18429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61.4</v>
      </c>
      <c r="D44" s="42">
        <f t="shared" si="13"/>
        <v>45301</v>
      </c>
      <c r="E44" s="192">
        <f t="shared" si="6"/>
        <v>524</v>
      </c>
      <c r="F44" s="127">
        <f t="shared" si="1"/>
        <v>2345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524</v>
      </c>
      <c r="T44" s="75">
        <f t="shared" si="8"/>
        <v>18953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62.4</v>
      </c>
      <c r="D45" s="42">
        <f t="shared" si="13"/>
        <v>45302</v>
      </c>
      <c r="E45" s="192">
        <f t="shared" si="6"/>
        <v>524</v>
      </c>
      <c r="F45" s="127">
        <f t="shared" si="1"/>
        <v>2345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524</v>
      </c>
      <c r="T45" s="74">
        <f>T44+S45</f>
        <v>19477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63.4</v>
      </c>
      <c r="D46" s="42">
        <f t="shared" si="13"/>
        <v>45303</v>
      </c>
      <c r="E46" s="192">
        <f t="shared" si="6"/>
        <v>524</v>
      </c>
      <c r="F46" s="127">
        <f t="shared" si="1"/>
        <v>2345</v>
      </c>
      <c r="G46" s="127">
        <f t="shared" si="2"/>
        <v>20.36</v>
      </c>
      <c r="H46" s="61">
        <v>1</v>
      </c>
      <c r="I46" s="470" t="s">
        <v>67</v>
      </c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523</v>
      </c>
      <c r="T46" s="74">
        <f>T45+S46</f>
        <v>20000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64.400000000000006</v>
      </c>
      <c r="D47" s="42">
        <f t="shared" si="13"/>
        <v>45304</v>
      </c>
      <c r="E47" s="192">
        <f t="shared" si="6"/>
        <v>523</v>
      </c>
      <c r="F47" s="127">
        <f t="shared" si="1"/>
        <v>2345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523</v>
      </c>
      <c r="T47" s="74">
        <f t="shared" si="8"/>
        <v>20523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65.400000000000006</v>
      </c>
      <c r="D48" s="42">
        <f t="shared" si="13"/>
        <v>45305</v>
      </c>
      <c r="E48" s="192">
        <f t="shared" si="6"/>
        <v>509</v>
      </c>
      <c r="F48" s="127">
        <f t="shared" si="1"/>
        <v>2345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>
        <v>14</v>
      </c>
      <c r="R48" s="66">
        <v>326</v>
      </c>
      <c r="S48" s="45">
        <f t="shared" si="7"/>
        <v>509</v>
      </c>
      <c r="T48" s="74">
        <f t="shared" si="8"/>
        <v>21032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66.400000000000006</v>
      </c>
      <c r="D49" s="42">
        <f t="shared" si="13"/>
        <v>45306</v>
      </c>
      <c r="E49" s="192">
        <f t="shared" si="6"/>
        <v>0</v>
      </c>
      <c r="F49" s="127">
        <f t="shared" si="1"/>
        <v>2345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509</v>
      </c>
      <c r="R49" s="66">
        <v>12806.5</v>
      </c>
      <c r="S49" s="45">
        <f t="shared" si="7"/>
        <v>0</v>
      </c>
      <c r="T49" s="74">
        <f t="shared" si="8"/>
        <v>21032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67.400000000000006</v>
      </c>
      <c r="D50" s="42">
        <f t="shared" si="13"/>
        <v>45307</v>
      </c>
      <c r="E50" s="192">
        <f t="shared" si="6"/>
        <v>0</v>
      </c>
      <c r="F50" s="127">
        <f t="shared" si="1"/>
        <v>2345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21032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68.400000000000006</v>
      </c>
      <c r="D51" s="42">
        <f t="shared" si="13"/>
        <v>45308</v>
      </c>
      <c r="E51" s="192">
        <f t="shared" si="6"/>
        <v>0</v>
      </c>
      <c r="F51" s="127">
        <f t="shared" si="1"/>
        <v>2345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21032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69.400000000000006</v>
      </c>
      <c r="D52" s="42">
        <f t="shared" si="13"/>
        <v>45309</v>
      </c>
      <c r="E52" s="192">
        <f t="shared" si="6"/>
        <v>0</v>
      </c>
      <c r="F52" s="127">
        <f t="shared" si="1"/>
        <v>2345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21032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70.400000000000006</v>
      </c>
      <c r="D53" s="42">
        <f t="shared" si="13"/>
        <v>45310</v>
      </c>
      <c r="E53" s="192">
        <f t="shared" si="6"/>
        <v>0</v>
      </c>
      <c r="F53" s="127">
        <f t="shared" si="1"/>
        <v>2345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21032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71.400000000000006</v>
      </c>
      <c r="D54" s="42">
        <f t="shared" si="13"/>
        <v>45311</v>
      </c>
      <c r="E54" s="192">
        <f t="shared" si="6"/>
        <v>0</v>
      </c>
      <c r="F54" s="127">
        <f t="shared" si="1"/>
        <v>2345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21032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72.400000000000006</v>
      </c>
      <c r="D55" s="42">
        <f t="shared" si="13"/>
        <v>45312</v>
      </c>
      <c r="E55" s="192">
        <f t="shared" si="6"/>
        <v>0</v>
      </c>
      <c r="F55" s="127">
        <f t="shared" si="1"/>
        <v>2345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21032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73.400000000000006</v>
      </c>
      <c r="D56" s="42">
        <f t="shared" si="13"/>
        <v>45313</v>
      </c>
      <c r="E56" s="192">
        <f t="shared" si="6"/>
        <v>0</v>
      </c>
      <c r="F56" s="127">
        <f t="shared" si="1"/>
        <v>2345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21032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74.400000000000006</v>
      </c>
      <c r="D57" s="42">
        <f t="shared" si="13"/>
        <v>45314</v>
      </c>
      <c r="E57" s="192">
        <f>E56-H56-Q57</f>
        <v>0</v>
      </c>
      <c r="F57" s="127">
        <f t="shared" si="1"/>
        <v>2345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21032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75.400000000000006</v>
      </c>
      <c r="D58" s="44">
        <f t="shared" si="13"/>
        <v>45315</v>
      </c>
      <c r="E58" s="192">
        <f>E57-H57-Q58</f>
        <v>0</v>
      </c>
      <c r="F58" s="127">
        <f t="shared" si="1"/>
        <v>2345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21032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54.639999999999993</v>
      </c>
      <c r="H59" s="46">
        <f>SUM(H10:H58)</f>
        <v>9</v>
      </c>
      <c r="I59" s="485"/>
      <c r="J59" s="486"/>
      <c r="K59" s="480">
        <f>SUM(K10:M58)</f>
        <v>16000</v>
      </c>
      <c r="L59" s="481"/>
      <c r="M59" s="482"/>
      <c r="N59" s="120"/>
      <c r="O59" s="120">
        <f>SUM(O10:O58)</f>
        <v>9060.9000000000015</v>
      </c>
      <c r="P59" s="47"/>
      <c r="Q59" s="48">
        <f>SUM(Q10:Q58)</f>
        <v>627</v>
      </c>
      <c r="R59" s="48">
        <f>SUM(R10:R58)</f>
        <v>13970</v>
      </c>
      <c r="S59" s="49"/>
      <c r="T59" s="77">
        <f t="shared" si="14"/>
        <v>21032</v>
      </c>
      <c r="U59" s="78"/>
      <c r="V59" s="78"/>
      <c r="W59" s="151"/>
      <c r="X59" s="152"/>
      <c r="Y59" s="154">
        <f>SUM(Y10:Y30)</f>
        <v>434.72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H3:I3"/>
    <mergeCell ref="J3:K3"/>
    <mergeCell ref="A1:Q1"/>
    <mergeCell ref="A2:C2"/>
    <mergeCell ref="H2:I2"/>
    <mergeCell ref="J2:K2"/>
    <mergeCell ref="D2:F2"/>
    <mergeCell ref="D3:F3"/>
    <mergeCell ref="A4:C4"/>
    <mergeCell ref="H4:I4"/>
    <mergeCell ref="J4:K4"/>
    <mergeCell ref="A5:C5"/>
    <mergeCell ref="H5:I5"/>
    <mergeCell ref="J5:K5"/>
    <mergeCell ref="D4:F4"/>
    <mergeCell ref="D5:F5"/>
    <mergeCell ref="A6:C6"/>
    <mergeCell ref="H6:I6"/>
    <mergeCell ref="J6:K6"/>
    <mergeCell ref="A7:C7"/>
    <mergeCell ref="H7:I7"/>
    <mergeCell ref="J7:K7"/>
    <mergeCell ref="D6:F6"/>
    <mergeCell ref="D7:F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tabColor rgb="FF00B050"/>
  </sheetPr>
  <dimension ref="A1:AL101"/>
  <sheetViews>
    <sheetView zoomScale="80" zoomScaleNormal="80" workbookViewId="0">
      <selection activeCell="I12" sqref="I11:J12"/>
    </sheetView>
  </sheetViews>
  <sheetFormatPr defaultRowHeight="15" x14ac:dyDescent="0.25"/>
  <cols>
    <col min="1" max="1" width="5.7109375" bestFit="1" customWidth="1"/>
    <col min="2" max="3" width="10.7109375" customWidth="1"/>
    <col min="4" max="4" width="11.5703125" bestFit="1" customWidth="1"/>
    <col min="5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57031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2344</v>
      </c>
      <c r="E2" s="445"/>
      <c r="F2" s="446"/>
      <c r="G2" s="139"/>
      <c r="H2" s="413" t="s">
        <v>2</v>
      </c>
      <c r="I2" s="414"/>
      <c r="J2" s="442">
        <v>622</v>
      </c>
      <c r="K2" s="443"/>
      <c r="L2" s="29" t="s">
        <v>3</v>
      </c>
      <c r="M2" s="165">
        <f>T59</f>
        <v>20237</v>
      </c>
      <c r="N2" s="29" t="s">
        <v>14</v>
      </c>
      <c r="O2" s="181">
        <f>K59</f>
        <v>16500</v>
      </c>
      <c r="P2" s="29" t="s">
        <v>40</v>
      </c>
      <c r="Q2" s="53"/>
      <c r="R2" s="186" t="s">
        <v>236</v>
      </c>
      <c r="S2" s="160">
        <f>Y59</f>
        <v>283.5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140"/>
      <c r="H3" s="392" t="s">
        <v>4</v>
      </c>
      <c r="I3" s="393"/>
      <c r="J3" s="440">
        <v>3924.5</v>
      </c>
      <c r="K3" s="441"/>
      <c r="L3" s="28" t="s">
        <v>113</v>
      </c>
      <c r="M3" s="166">
        <f>J3/J2</f>
        <v>6.309485530546624</v>
      </c>
      <c r="N3" s="171" t="s">
        <v>15</v>
      </c>
      <c r="O3" s="182">
        <f>(O2/(J7-J3))</f>
        <v>1.5498051002676936</v>
      </c>
      <c r="P3" s="171" t="s">
        <v>41</v>
      </c>
      <c r="Q3" s="54"/>
      <c r="R3" s="187" t="s">
        <v>237</v>
      </c>
      <c r="S3" s="161">
        <f>G59</f>
        <v>37.439999999999991</v>
      </c>
    </row>
    <row r="4" spans="1:38" ht="18.75" x14ac:dyDescent="0.3">
      <c r="A4" s="387" t="s">
        <v>5</v>
      </c>
      <c r="B4" s="388"/>
      <c r="C4" s="389"/>
      <c r="D4" s="436">
        <v>45260</v>
      </c>
      <c r="E4" s="437"/>
      <c r="F4" s="438"/>
      <c r="G4" s="138"/>
      <c r="H4" s="433" t="s">
        <v>6</v>
      </c>
      <c r="I4" s="434"/>
      <c r="J4" s="395">
        <f>H59</f>
        <v>9</v>
      </c>
      <c r="K4" s="435"/>
      <c r="L4" s="30" t="s">
        <v>7</v>
      </c>
      <c r="M4" s="167">
        <f>(SUM(H10:H20)/J2)+(SUM(H21:H58)/(J2-J5-AB2))</f>
        <v>1.6496302876374692E-2</v>
      </c>
      <c r="N4" s="175" t="s">
        <v>111</v>
      </c>
      <c r="O4" s="183">
        <f>O59</f>
        <v>9799.9500000000007</v>
      </c>
      <c r="P4" s="172" t="s">
        <v>39</v>
      </c>
      <c r="Q4" s="54"/>
      <c r="R4" s="187" t="s">
        <v>242</v>
      </c>
      <c r="S4" s="161">
        <f>O2-S3-S2</f>
        <v>16179.060000000001</v>
      </c>
    </row>
    <row r="5" spans="1:38" ht="18.75" x14ac:dyDescent="0.3">
      <c r="A5" s="387" t="s">
        <v>8</v>
      </c>
      <c r="B5" s="388"/>
      <c r="C5" s="389"/>
      <c r="D5" s="436">
        <v>45299</v>
      </c>
      <c r="E5" s="437"/>
      <c r="F5" s="438"/>
      <c r="G5" s="138"/>
      <c r="H5" s="433" t="s">
        <v>106</v>
      </c>
      <c r="I5" s="434"/>
      <c r="J5" s="395">
        <f>SUM(Q10:Q25)</f>
        <v>105</v>
      </c>
      <c r="K5" s="435"/>
      <c r="L5" s="30" t="s">
        <v>10</v>
      </c>
      <c r="M5" s="168">
        <f>((J7-J3)/M2)*1000</f>
        <v>526.09082373869637</v>
      </c>
      <c r="N5" s="173" t="s">
        <v>112</v>
      </c>
      <c r="O5" s="184">
        <f>O4/(J7-J3)</f>
        <v>0.9204856055980839</v>
      </c>
      <c r="P5" s="173" t="s">
        <v>42</v>
      </c>
      <c r="Q5" s="54"/>
      <c r="R5" s="187" t="s">
        <v>238</v>
      </c>
      <c r="S5" s="161">
        <f>S4/J6</f>
        <v>31.848543307086615</v>
      </c>
    </row>
    <row r="6" spans="1:38" ht="18.75" x14ac:dyDescent="0.3">
      <c r="A6" s="387" t="s">
        <v>11</v>
      </c>
      <c r="B6" s="388"/>
      <c r="C6" s="389"/>
      <c r="D6" s="447">
        <v>28</v>
      </c>
      <c r="E6" s="448"/>
      <c r="F6" s="449"/>
      <c r="G6" s="140"/>
      <c r="H6" s="433" t="s">
        <v>107</v>
      </c>
      <c r="I6" s="434"/>
      <c r="J6" s="395">
        <f>Q59-J5</f>
        <v>508</v>
      </c>
      <c r="K6" s="435"/>
      <c r="L6" s="28" t="s">
        <v>109</v>
      </c>
      <c r="M6" s="169">
        <f>SUM(R40:R58)/SUM(Q40:Q58)</f>
        <v>26.96751968503937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</v>
      </c>
      <c r="E7" s="464"/>
      <c r="F7" s="465"/>
      <c r="G7" s="141"/>
      <c r="H7" s="459" t="s">
        <v>12</v>
      </c>
      <c r="I7" s="460"/>
      <c r="J7" s="461">
        <f>R59</f>
        <v>14571</v>
      </c>
      <c r="K7" s="462"/>
      <c r="L7" s="31" t="s">
        <v>110</v>
      </c>
      <c r="M7" s="170">
        <f>SUM(R10:R25)/SUM(Q10:Q25)</f>
        <v>8.3000000000000007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</v>
      </c>
      <c r="D10" s="41">
        <f>D4</f>
        <v>45260</v>
      </c>
      <c r="E10" s="192">
        <f>J2</f>
        <v>622</v>
      </c>
      <c r="F10" s="127">
        <f>D$2</f>
        <v>2344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0.82850000000000001</v>
      </c>
      <c r="O10" s="121">
        <f>SUM(K10:M10)*N10</f>
        <v>1657</v>
      </c>
      <c r="P10" s="59" t="s">
        <v>118</v>
      </c>
      <c r="Q10" s="60"/>
      <c r="R10" s="60"/>
      <c r="S10" s="45">
        <f>E10-H10-Q10</f>
        <v>622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</v>
      </c>
      <c r="D11" s="42">
        <f>D10+1</f>
        <v>45261</v>
      </c>
      <c r="E11" s="192">
        <f>E10-H10-Q11</f>
        <v>622</v>
      </c>
      <c r="F11" s="127">
        <f t="shared" ref="F11:F58" si="1">D$2</f>
        <v>2344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622</v>
      </c>
      <c r="T11" s="74">
        <f>T10+S11</f>
        <v>622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</v>
      </c>
      <c r="D12" s="42">
        <f t="shared" si="5"/>
        <v>45262</v>
      </c>
      <c r="E12" s="192">
        <f t="shared" ref="E12:E56" si="6">E11-H11-Q12</f>
        <v>622</v>
      </c>
      <c r="F12" s="127">
        <f t="shared" si="1"/>
        <v>2344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622</v>
      </c>
      <c r="T12" s="74">
        <f t="shared" ref="T12:T51" si="8">T11+S12</f>
        <v>1244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</v>
      </c>
      <c r="D13" s="42">
        <f t="shared" si="5"/>
        <v>45263</v>
      </c>
      <c r="E13" s="192">
        <f t="shared" si="6"/>
        <v>622</v>
      </c>
      <c r="F13" s="127">
        <f t="shared" si="1"/>
        <v>2344</v>
      </c>
      <c r="G13" s="127">
        <f t="shared" si="2"/>
        <v>0.8</v>
      </c>
      <c r="H13" s="61">
        <v>1</v>
      </c>
      <c r="I13" s="470" t="s">
        <v>57</v>
      </c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621</v>
      </c>
      <c r="T13" s="74">
        <f t="shared" si="8"/>
        <v>1865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</v>
      </c>
      <c r="D14" s="42">
        <f t="shared" si="5"/>
        <v>45264</v>
      </c>
      <c r="E14" s="192">
        <f t="shared" si="6"/>
        <v>621</v>
      </c>
      <c r="F14" s="127">
        <f t="shared" si="1"/>
        <v>2344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621</v>
      </c>
      <c r="T14" s="74">
        <f t="shared" si="8"/>
        <v>2486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</v>
      </c>
      <c r="D15" s="42">
        <f t="shared" si="5"/>
        <v>45265</v>
      </c>
      <c r="E15" s="192">
        <f>E14-H14-Q15</f>
        <v>621</v>
      </c>
      <c r="F15" s="127">
        <f t="shared" si="1"/>
        <v>2344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621</v>
      </c>
      <c r="T15" s="74">
        <f t="shared" si="8"/>
        <v>3107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</v>
      </c>
      <c r="D16" s="42">
        <f t="shared" si="5"/>
        <v>45266</v>
      </c>
      <c r="E16" s="192">
        <f t="shared" si="6"/>
        <v>621</v>
      </c>
      <c r="F16" s="127">
        <f t="shared" si="1"/>
        <v>2344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621</v>
      </c>
      <c r="T16" s="75">
        <f t="shared" si="8"/>
        <v>3728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</v>
      </c>
      <c r="D17" s="42">
        <f t="shared" si="5"/>
        <v>45267</v>
      </c>
      <c r="E17" s="192">
        <f t="shared" si="6"/>
        <v>621</v>
      </c>
      <c r="F17" s="127">
        <f t="shared" si="1"/>
        <v>2344</v>
      </c>
      <c r="G17" s="127">
        <f t="shared" si="2"/>
        <v>0</v>
      </c>
      <c r="H17" s="61"/>
      <c r="I17" s="470"/>
      <c r="J17" s="471"/>
      <c r="K17" s="62">
        <v>500</v>
      </c>
      <c r="L17" s="63"/>
      <c r="M17" s="64"/>
      <c r="N17" s="122">
        <v>0.78110000000000002</v>
      </c>
      <c r="O17" s="121">
        <f t="shared" si="3"/>
        <v>390.55</v>
      </c>
      <c r="P17" s="65"/>
      <c r="Q17" s="66"/>
      <c r="R17" s="66"/>
      <c r="S17" s="45">
        <f t="shared" si="7"/>
        <v>621</v>
      </c>
      <c r="T17" s="74">
        <f t="shared" si="8"/>
        <v>4349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</v>
      </c>
      <c r="D18" s="42">
        <f t="shared" si="5"/>
        <v>45268</v>
      </c>
      <c r="E18" s="192">
        <f>E17-H17-Q18</f>
        <v>621</v>
      </c>
      <c r="F18" s="127">
        <f t="shared" si="1"/>
        <v>2344</v>
      </c>
      <c r="G18" s="127">
        <f t="shared" si="2"/>
        <v>2.2999999999999998</v>
      </c>
      <c r="H18" s="61">
        <v>1</v>
      </c>
      <c r="I18" s="470" t="s">
        <v>57</v>
      </c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620</v>
      </c>
      <c r="T18" s="74">
        <f t="shared" si="8"/>
        <v>4969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</v>
      </c>
      <c r="D19" s="42">
        <f t="shared" si="5"/>
        <v>45269</v>
      </c>
      <c r="E19" s="192">
        <f t="shared" si="6"/>
        <v>515</v>
      </c>
      <c r="F19" s="127">
        <f t="shared" si="1"/>
        <v>2344</v>
      </c>
      <c r="G19" s="127">
        <f t="shared" si="2"/>
        <v>2.5999999999999996</v>
      </c>
      <c r="H19" s="61">
        <v>1</v>
      </c>
      <c r="I19" s="470" t="s">
        <v>67</v>
      </c>
      <c r="J19" s="471"/>
      <c r="K19" s="62"/>
      <c r="L19" s="63"/>
      <c r="M19" s="64"/>
      <c r="N19" s="122"/>
      <c r="O19" s="121">
        <f t="shared" si="3"/>
        <v>0</v>
      </c>
      <c r="P19" s="65"/>
      <c r="Q19" s="66">
        <v>105</v>
      </c>
      <c r="R19" s="66">
        <v>871.5</v>
      </c>
      <c r="S19" s="45">
        <f t="shared" si="7"/>
        <v>514</v>
      </c>
      <c r="T19" s="74">
        <f t="shared" si="8"/>
        <v>5483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283.5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</v>
      </c>
      <c r="D20" s="42">
        <f t="shared" si="5"/>
        <v>45270</v>
      </c>
      <c r="E20" s="192">
        <f t="shared" si="6"/>
        <v>514</v>
      </c>
      <c r="F20" s="127">
        <f t="shared" si="1"/>
        <v>2344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/>
      <c r="R20" s="66"/>
      <c r="S20" s="45">
        <f t="shared" si="7"/>
        <v>514</v>
      </c>
      <c r="T20" s="74">
        <f t="shared" si="8"/>
        <v>5997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</v>
      </c>
      <c r="D21" s="42">
        <f t="shared" si="5"/>
        <v>45271</v>
      </c>
      <c r="E21" s="192">
        <f t="shared" si="6"/>
        <v>514</v>
      </c>
      <c r="F21" s="127">
        <f t="shared" si="1"/>
        <v>2344</v>
      </c>
      <c r="G21" s="127">
        <f t="shared" si="2"/>
        <v>0</v>
      </c>
      <c r="H21" s="61"/>
      <c r="I21" s="470"/>
      <c r="J21" s="471"/>
      <c r="K21" s="62"/>
      <c r="L21" s="63">
        <v>2000</v>
      </c>
      <c r="M21" s="64"/>
      <c r="N21" s="122">
        <v>0.62819999999999998</v>
      </c>
      <c r="O21" s="121">
        <f t="shared" si="3"/>
        <v>1256.3999999999999</v>
      </c>
      <c r="P21" s="65"/>
      <c r="Q21" s="66"/>
      <c r="R21" s="66"/>
      <c r="S21" s="45">
        <f t="shared" si="7"/>
        <v>514</v>
      </c>
      <c r="T21" s="74">
        <f t="shared" si="8"/>
        <v>6511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</v>
      </c>
      <c r="D22" s="42">
        <f t="shared" si="5"/>
        <v>45272</v>
      </c>
      <c r="E22" s="192">
        <f t="shared" si="6"/>
        <v>514</v>
      </c>
      <c r="F22" s="127">
        <f t="shared" si="1"/>
        <v>2344</v>
      </c>
      <c r="G22" s="127">
        <f t="shared" si="2"/>
        <v>3.6599999999999993</v>
      </c>
      <c r="H22" s="61">
        <v>1</v>
      </c>
      <c r="I22" s="470" t="s">
        <v>67</v>
      </c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513</v>
      </c>
      <c r="T22" s="74">
        <f t="shared" si="8"/>
        <v>7024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</v>
      </c>
      <c r="D23" s="42">
        <f t="shared" si="5"/>
        <v>45273</v>
      </c>
      <c r="E23" s="192">
        <f t="shared" si="6"/>
        <v>513</v>
      </c>
      <c r="F23" s="127">
        <f t="shared" si="1"/>
        <v>2344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513</v>
      </c>
      <c r="T23" s="75">
        <f t="shared" si="8"/>
        <v>7537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</v>
      </c>
      <c r="D24" s="42">
        <f t="shared" si="5"/>
        <v>45274</v>
      </c>
      <c r="E24" s="192">
        <f t="shared" si="6"/>
        <v>513</v>
      </c>
      <c r="F24" s="127">
        <f t="shared" si="1"/>
        <v>2344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513</v>
      </c>
      <c r="T24" s="74">
        <f t="shared" si="8"/>
        <v>8050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</v>
      </c>
      <c r="D25" s="42">
        <f t="shared" si="5"/>
        <v>45275</v>
      </c>
      <c r="E25" s="192">
        <f t="shared" si="6"/>
        <v>513</v>
      </c>
      <c r="F25" s="127">
        <f t="shared" si="1"/>
        <v>2344</v>
      </c>
      <c r="G25" s="127">
        <f t="shared" si="2"/>
        <v>4.7999999999999989</v>
      </c>
      <c r="H25" s="61">
        <v>1</v>
      </c>
      <c r="I25" s="470" t="s">
        <v>69</v>
      </c>
      <c r="J25" s="471"/>
      <c r="K25" s="62"/>
      <c r="L25" s="63">
        <v>4000</v>
      </c>
      <c r="M25" s="64"/>
      <c r="N25" s="122">
        <v>0.62819999999999998</v>
      </c>
      <c r="O25" s="121">
        <f t="shared" si="3"/>
        <v>2512.7999999999997</v>
      </c>
      <c r="P25" s="65"/>
      <c r="Q25" s="66"/>
      <c r="R25" s="66"/>
      <c r="S25" s="45">
        <f t="shared" si="7"/>
        <v>512</v>
      </c>
      <c r="T25" s="74">
        <f t="shared" si="8"/>
        <v>8562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</v>
      </c>
      <c r="D26" s="42">
        <f t="shared" si="5"/>
        <v>45276</v>
      </c>
      <c r="E26" s="192">
        <f t="shared" si="6"/>
        <v>512</v>
      </c>
      <c r="F26" s="127">
        <f t="shared" si="1"/>
        <v>2344</v>
      </c>
      <c r="G26" s="127">
        <f t="shared" si="2"/>
        <v>10.359999999999998</v>
      </c>
      <c r="H26" s="61">
        <v>2</v>
      </c>
      <c r="I26" s="470" t="s">
        <v>71</v>
      </c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510</v>
      </c>
      <c r="T26" s="74">
        <f t="shared" si="8"/>
        <v>9072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</v>
      </c>
      <c r="D27" s="42">
        <f t="shared" si="5"/>
        <v>45277</v>
      </c>
      <c r="E27" s="192">
        <f t="shared" si="6"/>
        <v>510</v>
      </c>
      <c r="F27" s="127">
        <f t="shared" si="1"/>
        <v>2344</v>
      </c>
      <c r="G27" s="127">
        <f t="shared" si="2"/>
        <v>5.5599999999999987</v>
      </c>
      <c r="H27" s="61">
        <v>1</v>
      </c>
      <c r="I27" s="470" t="s">
        <v>67</v>
      </c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509</v>
      </c>
      <c r="T27" s="74">
        <f t="shared" si="8"/>
        <v>9581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</v>
      </c>
      <c r="D28" s="42">
        <f t="shared" si="11"/>
        <v>45278</v>
      </c>
      <c r="E28" s="192">
        <f t="shared" si="6"/>
        <v>509</v>
      </c>
      <c r="F28" s="127">
        <f t="shared" si="1"/>
        <v>2344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509</v>
      </c>
      <c r="T28" s="74">
        <f t="shared" si="8"/>
        <v>10090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</v>
      </c>
      <c r="D29" s="42">
        <f t="shared" si="11"/>
        <v>45279</v>
      </c>
      <c r="E29" s="192">
        <f t="shared" si="6"/>
        <v>509</v>
      </c>
      <c r="F29" s="127">
        <f t="shared" si="1"/>
        <v>2344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509</v>
      </c>
      <c r="T29" s="74">
        <f t="shared" si="8"/>
        <v>10599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</v>
      </c>
      <c r="D30" s="42">
        <f t="shared" si="11"/>
        <v>45280</v>
      </c>
      <c r="E30" s="192">
        <f t="shared" si="6"/>
        <v>509</v>
      </c>
      <c r="F30" s="127">
        <f t="shared" si="1"/>
        <v>2344</v>
      </c>
      <c r="G30" s="127">
        <f t="shared" si="2"/>
        <v>7.3599999999999977</v>
      </c>
      <c r="H30" s="61">
        <v>1</v>
      </c>
      <c r="I30" s="470" t="s">
        <v>58</v>
      </c>
      <c r="J30" s="471"/>
      <c r="K30" s="62"/>
      <c r="L30" s="63">
        <v>1000</v>
      </c>
      <c r="M30" s="64"/>
      <c r="N30" s="122">
        <v>0.62819999999999998</v>
      </c>
      <c r="O30" s="121">
        <f t="shared" si="3"/>
        <v>628.19999999999993</v>
      </c>
      <c r="P30" s="65"/>
      <c r="Q30" s="66"/>
      <c r="R30" s="66"/>
      <c r="S30" s="45">
        <f t="shared" si="7"/>
        <v>508</v>
      </c>
      <c r="T30" s="75">
        <f t="shared" si="8"/>
        <v>11107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</v>
      </c>
      <c r="D31" s="42">
        <f t="shared" si="11"/>
        <v>45281</v>
      </c>
      <c r="E31" s="192">
        <f t="shared" si="6"/>
        <v>508</v>
      </c>
      <c r="F31" s="127">
        <f t="shared" si="1"/>
        <v>2344</v>
      </c>
      <c r="G31" s="127">
        <f t="shared" si="2"/>
        <v>0</v>
      </c>
      <c r="H31" s="61"/>
      <c r="I31" s="470"/>
      <c r="J31" s="471"/>
      <c r="K31" s="62"/>
      <c r="L31" s="63"/>
      <c r="M31" s="64">
        <v>1000</v>
      </c>
      <c r="N31" s="122">
        <v>0.48480000000000001</v>
      </c>
      <c r="O31" s="121">
        <f t="shared" si="3"/>
        <v>484.8</v>
      </c>
      <c r="P31" s="65"/>
      <c r="Q31" s="66"/>
      <c r="R31" s="66"/>
      <c r="S31" s="45">
        <f t="shared" si="7"/>
        <v>508</v>
      </c>
      <c r="T31" s="74">
        <f t="shared" si="8"/>
        <v>11615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</v>
      </c>
      <c r="D32" s="42">
        <f t="shared" si="11"/>
        <v>45282</v>
      </c>
      <c r="E32" s="192">
        <f t="shared" si="6"/>
        <v>508</v>
      </c>
      <c r="F32" s="127">
        <f t="shared" si="1"/>
        <v>2344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508</v>
      </c>
      <c r="T32" s="74">
        <f t="shared" si="8"/>
        <v>12123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</v>
      </c>
      <c r="D33" s="42">
        <f t="shared" si="11"/>
        <v>45283</v>
      </c>
      <c r="E33" s="192">
        <f t="shared" si="6"/>
        <v>508</v>
      </c>
      <c r="F33" s="127">
        <f t="shared" si="1"/>
        <v>2344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508</v>
      </c>
      <c r="T33" s="74">
        <f t="shared" si="8"/>
        <v>12631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</v>
      </c>
      <c r="D34" s="42">
        <f t="shared" si="11"/>
        <v>45284</v>
      </c>
      <c r="E34" s="192">
        <f t="shared" si="6"/>
        <v>508</v>
      </c>
      <c r="F34" s="127">
        <f t="shared" si="1"/>
        <v>2344</v>
      </c>
      <c r="G34" s="127">
        <f t="shared" si="2"/>
        <v>0</v>
      </c>
      <c r="H34" s="61"/>
      <c r="I34" s="470"/>
      <c r="J34" s="471"/>
      <c r="K34" s="62"/>
      <c r="L34" s="63"/>
      <c r="M34" s="64">
        <v>2000</v>
      </c>
      <c r="N34" s="122">
        <v>0.48480000000000001</v>
      </c>
      <c r="O34" s="121">
        <f t="shared" si="3"/>
        <v>969.6</v>
      </c>
      <c r="P34" s="65"/>
      <c r="Q34" s="66"/>
      <c r="R34" s="66"/>
      <c r="S34" s="45">
        <f t="shared" si="7"/>
        <v>508</v>
      </c>
      <c r="T34" s="74">
        <f t="shared" si="8"/>
        <v>13139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</v>
      </c>
      <c r="D35" s="42">
        <f t="shared" si="11"/>
        <v>45285</v>
      </c>
      <c r="E35" s="192">
        <f t="shared" si="6"/>
        <v>508</v>
      </c>
      <c r="F35" s="127">
        <f t="shared" si="1"/>
        <v>2344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508</v>
      </c>
      <c r="T35" s="74">
        <f t="shared" si="8"/>
        <v>13647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</v>
      </c>
      <c r="D36" s="42">
        <f t="shared" si="11"/>
        <v>45286</v>
      </c>
      <c r="E36" s="192">
        <f t="shared" si="6"/>
        <v>508</v>
      </c>
      <c r="F36" s="127">
        <f t="shared" si="1"/>
        <v>2344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508</v>
      </c>
      <c r="T36" s="74">
        <f t="shared" si="8"/>
        <v>14155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</v>
      </c>
      <c r="D37" s="42">
        <f t="shared" si="11"/>
        <v>45287</v>
      </c>
      <c r="E37" s="192">
        <f t="shared" si="6"/>
        <v>508</v>
      </c>
      <c r="F37" s="127">
        <f t="shared" si="1"/>
        <v>2344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508</v>
      </c>
      <c r="T37" s="75">
        <f t="shared" si="8"/>
        <v>14663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</v>
      </c>
      <c r="D38" s="42">
        <f t="shared" si="11"/>
        <v>45288</v>
      </c>
      <c r="E38" s="192">
        <f t="shared" si="6"/>
        <v>508</v>
      </c>
      <c r="F38" s="127">
        <f t="shared" si="1"/>
        <v>2344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508</v>
      </c>
      <c r="T38" s="74">
        <f t="shared" si="8"/>
        <v>15171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</v>
      </c>
      <c r="D39" s="42">
        <f t="shared" si="11"/>
        <v>45289</v>
      </c>
      <c r="E39" s="192">
        <f t="shared" si="6"/>
        <v>508</v>
      </c>
      <c r="F39" s="127">
        <f t="shared" si="1"/>
        <v>2344</v>
      </c>
      <c r="G39" s="127">
        <f t="shared" si="2"/>
        <v>0</v>
      </c>
      <c r="H39" s="61"/>
      <c r="I39" s="470"/>
      <c r="J39" s="471"/>
      <c r="K39" s="62"/>
      <c r="L39" s="63"/>
      <c r="M39" s="64">
        <v>2000</v>
      </c>
      <c r="N39" s="122">
        <v>0.48480000000000001</v>
      </c>
      <c r="O39" s="121">
        <f t="shared" si="3"/>
        <v>969.6</v>
      </c>
      <c r="P39" s="65"/>
      <c r="Q39" s="66"/>
      <c r="R39" s="66"/>
      <c r="S39" s="45">
        <f t="shared" si="7"/>
        <v>508</v>
      </c>
      <c r="T39" s="74">
        <f t="shared" si="8"/>
        <v>15679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</v>
      </c>
      <c r="D40" s="42">
        <f t="shared" si="11"/>
        <v>45290</v>
      </c>
      <c r="E40" s="192">
        <f t="shared" si="6"/>
        <v>508</v>
      </c>
      <c r="F40" s="127">
        <f t="shared" si="1"/>
        <v>2344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508</v>
      </c>
      <c r="T40" s="74">
        <f t="shared" si="8"/>
        <v>16187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</v>
      </c>
      <c r="D41" s="42">
        <f t="shared" si="11"/>
        <v>45291</v>
      </c>
      <c r="E41" s="192">
        <f t="shared" si="6"/>
        <v>508</v>
      </c>
      <c r="F41" s="127">
        <f t="shared" si="1"/>
        <v>2344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508</v>
      </c>
      <c r="T41" s="74">
        <f t="shared" si="8"/>
        <v>16695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</v>
      </c>
      <c r="D42" s="42">
        <f t="shared" si="11"/>
        <v>45292</v>
      </c>
      <c r="E42" s="192">
        <f t="shared" si="6"/>
        <v>508</v>
      </c>
      <c r="F42" s="127">
        <f t="shared" si="1"/>
        <v>2344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508</v>
      </c>
      <c r="T42" s="74">
        <f t="shared" si="8"/>
        <v>17203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</v>
      </c>
      <c r="D43" s="42">
        <f t="shared" si="11"/>
        <v>45293</v>
      </c>
      <c r="E43" s="192">
        <f t="shared" si="6"/>
        <v>508</v>
      </c>
      <c r="F43" s="127">
        <f t="shared" si="1"/>
        <v>2344</v>
      </c>
      <c r="G43" s="127">
        <f t="shared" si="2"/>
        <v>0</v>
      </c>
      <c r="H43" s="61"/>
      <c r="I43" s="470"/>
      <c r="J43" s="471"/>
      <c r="K43" s="62"/>
      <c r="L43" s="63"/>
      <c r="M43" s="64">
        <v>1000</v>
      </c>
      <c r="N43" s="122">
        <v>0.46550000000000002</v>
      </c>
      <c r="O43" s="121">
        <f t="shared" si="3"/>
        <v>465.5</v>
      </c>
      <c r="P43" s="65"/>
      <c r="Q43" s="66"/>
      <c r="R43" s="66"/>
      <c r="S43" s="45">
        <f t="shared" si="7"/>
        <v>508</v>
      </c>
      <c r="T43" s="74">
        <f t="shared" si="8"/>
        <v>17711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62</v>
      </c>
      <c r="D44" s="42">
        <f t="shared" si="13"/>
        <v>45294</v>
      </c>
      <c r="E44" s="192">
        <f t="shared" si="6"/>
        <v>508</v>
      </c>
      <c r="F44" s="127">
        <f t="shared" si="1"/>
        <v>2344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508</v>
      </c>
      <c r="T44" s="75">
        <f t="shared" si="8"/>
        <v>18219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63</v>
      </c>
      <c r="D45" s="42">
        <f t="shared" si="13"/>
        <v>45295</v>
      </c>
      <c r="E45" s="192">
        <f t="shared" si="6"/>
        <v>508</v>
      </c>
      <c r="F45" s="127">
        <f t="shared" si="1"/>
        <v>2344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508</v>
      </c>
      <c r="T45" s="74">
        <f>T44+S45</f>
        <v>18727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64</v>
      </c>
      <c r="D46" s="42">
        <f t="shared" si="13"/>
        <v>45296</v>
      </c>
      <c r="E46" s="192">
        <f t="shared" si="6"/>
        <v>508</v>
      </c>
      <c r="F46" s="127">
        <f t="shared" si="1"/>
        <v>2344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508</v>
      </c>
      <c r="T46" s="74">
        <f>T45+S46</f>
        <v>19235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65</v>
      </c>
      <c r="D47" s="42">
        <f t="shared" si="13"/>
        <v>45297</v>
      </c>
      <c r="E47" s="192">
        <f t="shared" si="6"/>
        <v>508</v>
      </c>
      <c r="F47" s="127">
        <f t="shared" si="1"/>
        <v>2344</v>
      </c>
      <c r="G47" s="127">
        <f t="shared" si="2"/>
        <v>0</v>
      </c>
      <c r="H47" s="61"/>
      <c r="I47" s="470"/>
      <c r="J47" s="471"/>
      <c r="K47" s="62"/>
      <c r="L47" s="63"/>
      <c r="M47" s="64">
        <v>1000</v>
      </c>
      <c r="N47" s="122">
        <v>0.46550000000000002</v>
      </c>
      <c r="O47" s="121">
        <f t="shared" si="3"/>
        <v>465.5</v>
      </c>
      <c r="P47" s="65"/>
      <c r="Q47" s="66"/>
      <c r="R47" s="66"/>
      <c r="S47" s="45">
        <f t="shared" si="7"/>
        <v>508</v>
      </c>
      <c r="T47" s="74">
        <f t="shared" si="8"/>
        <v>19743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66</v>
      </c>
      <c r="D48" s="42">
        <f t="shared" si="13"/>
        <v>45298</v>
      </c>
      <c r="E48" s="192">
        <f t="shared" si="6"/>
        <v>494</v>
      </c>
      <c r="F48" s="127">
        <f t="shared" si="1"/>
        <v>2344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118" t="s">
        <v>119</v>
      </c>
      <c r="Q48" s="66">
        <v>14</v>
      </c>
      <c r="R48" s="66">
        <v>368</v>
      </c>
      <c r="S48" s="45">
        <f t="shared" si="7"/>
        <v>494</v>
      </c>
      <c r="T48" s="74">
        <f t="shared" si="8"/>
        <v>20237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67</v>
      </c>
      <c r="D49" s="42">
        <f t="shared" si="13"/>
        <v>45299</v>
      </c>
      <c r="E49" s="192">
        <f t="shared" si="6"/>
        <v>0</v>
      </c>
      <c r="F49" s="127">
        <f t="shared" si="1"/>
        <v>2344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494</v>
      </c>
      <c r="R49" s="66">
        <v>13331.5</v>
      </c>
      <c r="S49" s="45">
        <f t="shared" si="7"/>
        <v>0</v>
      </c>
      <c r="T49" s="74">
        <f t="shared" si="8"/>
        <v>20237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68</v>
      </c>
      <c r="D50" s="42">
        <f t="shared" si="13"/>
        <v>45300</v>
      </c>
      <c r="E50" s="192">
        <f t="shared" si="6"/>
        <v>0</v>
      </c>
      <c r="F50" s="127">
        <f t="shared" si="1"/>
        <v>2344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20237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69</v>
      </c>
      <c r="D51" s="42">
        <f t="shared" si="13"/>
        <v>45301</v>
      </c>
      <c r="E51" s="192">
        <f t="shared" si="6"/>
        <v>0</v>
      </c>
      <c r="F51" s="127">
        <f t="shared" si="1"/>
        <v>2344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20237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70</v>
      </c>
      <c r="D52" s="42">
        <f t="shared" si="13"/>
        <v>45302</v>
      </c>
      <c r="E52" s="192">
        <f t="shared" si="6"/>
        <v>0</v>
      </c>
      <c r="F52" s="127">
        <f t="shared" si="1"/>
        <v>2344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20237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71</v>
      </c>
      <c r="D53" s="42">
        <f t="shared" si="13"/>
        <v>45303</v>
      </c>
      <c r="E53" s="192">
        <f t="shared" si="6"/>
        <v>0</v>
      </c>
      <c r="F53" s="127">
        <f t="shared" si="1"/>
        <v>2344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20237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72</v>
      </c>
      <c r="D54" s="42">
        <f t="shared" si="13"/>
        <v>45304</v>
      </c>
      <c r="E54" s="192">
        <f t="shared" si="6"/>
        <v>0</v>
      </c>
      <c r="F54" s="127">
        <f t="shared" si="1"/>
        <v>2344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20237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73</v>
      </c>
      <c r="D55" s="42">
        <f t="shared" si="13"/>
        <v>45305</v>
      </c>
      <c r="E55" s="192">
        <f t="shared" si="6"/>
        <v>0</v>
      </c>
      <c r="F55" s="127">
        <f t="shared" si="1"/>
        <v>2344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20237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74</v>
      </c>
      <c r="D56" s="42">
        <f t="shared" si="13"/>
        <v>45306</v>
      </c>
      <c r="E56" s="192">
        <f t="shared" si="6"/>
        <v>0</v>
      </c>
      <c r="F56" s="127">
        <f t="shared" si="1"/>
        <v>2344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20237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75</v>
      </c>
      <c r="D57" s="42">
        <f t="shared" si="13"/>
        <v>45307</v>
      </c>
      <c r="E57" s="192">
        <f>E56-H56-Q57</f>
        <v>0</v>
      </c>
      <c r="F57" s="127">
        <f t="shared" si="1"/>
        <v>2344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20237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76</v>
      </c>
      <c r="D58" s="44">
        <f t="shared" si="13"/>
        <v>45308</v>
      </c>
      <c r="E58" s="192">
        <f>E57-H57-Q58</f>
        <v>0</v>
      </c>
      <c r="F58" s="127">
        <f t="shared" si="1"/>
        <v>2344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20237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37.439999999999991</v>
      </c>
      <c r="H59" s="46">
        <f>SUM(H10:H58)</f>
        <v>9</v>
      </c>
      <c r="I59" s="485"/>
      <c r="J59" s="486"/>
      <c r="K59" s="480">
        <f>SUM(K10:M58)</f>
        <v>16500</v>
      </c>
      <c r="L59" s="481"/>
      <c r="M59" s="482"/>
      <c r="N59" s="120"/>
      <c r="O59" s="120">
        <f>SUM(O10:O58)</f>
        <v>9799.9500000000007</v>
      </c>
      <c r="P59" s="47"/>
      <c r="Q59" s="48">
        <f>SUM(Q10:Q58)</f>
        <v>613</v>
      </c>
      <c r="R59" s="48">
        <f>SUM(R10:R58)</f>
        <v>14571</v>
      </c>
      <c r="S59" s="49"/>
      <c r="T59" s="77">
        <f t="shared" si="14"/>
        <v>20237</v>
      </c>
      <c r="U59" s="78"/>
      <c r="V59" s="78"/>
      <c r="W59" s="151"/>
      <c r="X59" s="152"/>
      <c r="Y59" s="154">
        <f>SUM(Y10:Y30)</f>
        <v>283.5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Q8:R8"/>
    <mergeCell ref="S8:T8"/>
    <mergeCell ref="I9:J9"/>
    <mergeCell ref="I10:J10"/>
    <mergeCell ref="I11:J11"/>
    <mergeCell ref="O8:O9"/>
    <mergeCell ref="P8:P9"/>
    <mergeCell ref="I12:J12"/>
    <mergeCell ref="B8:E8"/>
    <mergeCell ref="H8:J8"/>
    <mergeCell ref="K8:M8"/>
    <mergeCell ref="N8:N9"/>
    <mergeCell ref="A6:C6"/>
    <mergeCell ref="H6:I6"/>
    <mergeCell ref="J6:K6"/>
    <mergeCell ref="A7:C7"/>
    <mergeCell ref="H7:I7"/>
    <mergeCell ref="J7:K7"/>
    <mergeCell ref="D6:F6"/>
    <mergeCell ref="D7:F7"/>
    <mergeCell ref="A4:C4"/>
    <mergeCell ref="H4:I4"/>
    <mergeCell ref="J4:K4"/>
    <mergeCell ref="A5:C5"/>
    <mergeCell ref="H5:I5"/>
    <mergeCell ref="J5:K5"/>
    <mergeCell ref="D4:F4"/>
    <mergeCell ref="D5:F5"/>
    <mergeCell ref="A3:C3"/>
    <mergeCell ref="H3:I3"/>
    <mergeCell ref="J3:K3"/>
    <mergeCell ref="A1:Q1"/>
    <mergeCell ref="A2:C2"/>
    <mergeCell ref="H2:I2"/>
    <mergeCell ref="J2:K2"/>
    <mergeCell ref="D2:F2"/>
    <mergeCell ref="D3:F3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tabColor rgb="FF00B050"/>
  </sheetPr>
  <dimension ref="A1:AL101"/>
  <sheetViews>
    <sheetView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2343</v>
      </c>
      <c r="E2" s="445"/>
      <c r="F2" s="446"/>
      <c r="G2" s="139"/>
      <c r="H2" s="413" t="s">
        <v>2</v>
      </c>
      <c r="I2" s="414"/>
      <c r="J2" s="442">
        <v>606</v>
      </c>
      <c r="K2" s="443"/>
      <c r="L2" s="29" t="s">
        <v>3</v>
      </c>
      <c r="M2" s="165">
        <f>T59</f>
        <v>20462</v>
      </c>
      <c r="N2" s="29" t="s">
        <v>14</v>
      </c>
      <c r="O2" s="181">
        <f>K59</f>
        <v>16050</v>
      </c>
      <c r="P2" s="29" t="s">
        <v>40</v>
      </c>
      <c r="Q2" s="53"/>
      <c r="R2" s="186" t="s">
        <v>236</v>
      </c>
      <c r="S2" s="160">
        <f>Y59</f>
        <v>264</v>
      </c>
      <c r="AB2">
        <f>SUM(H10:H20)</f>
        <v>0</v>
      </c>
    </row>
    <row r="3" spans="1:38" ht="18.75" x14ac:dyDescent="0.3">
      <c r="A3" s="387" t="s">
        <v>46</v>
      </c>
      <c r="B3" s="388"/>
      <c r="C3" s="389"/>
      <c r="D3" s="447" t="s">
        <v>64</v>
      </c>
      <c r="E3" s="448"/>
      <c r="F3" s="449"/>
      <c r="G3" s="140"/>
      <c r="H3" s="392" t="s">
        <v>4</v>
      </c>
      <c r="I3" s="393"/>
      <c r="J3" s="440">
        <v>4023.5</v>
      </c>
      <c r="K3" s="441"/>
      <c r="L3" s="28" t="s">
        <v>113</v>
      </c>
      <c r="M3" s="166">
        <f>J3/J2</f>
        <v>6.6394389438943895</v>
      </c>
      <c r="N3" s="171" t="s">
        <v>15</v>
      </c>
      <c r="O3" s="182">
        <f>(O2/(J7-J3))</f>
        <v>1.5361056610996793</v>
      </c>
      <c r="P3" s="171" t="s">
        <v>41</v>
      </c>
      <c r="Q3" s="54"/>
      <c r="R3" s="187" t="s">
        <v>237</v>
      </c>
      <c r="S3" s="161">
        <f>G59</f>
        <v>0</v>
      </c>
    </row>
    <row r="4" spans="1:38" ht="18.75" x14ac:dyDescent="0.3">
      <c r="A4" s="387" t="s">
        <v>5</v>
      </c>
      <c r="B4" s="388"/>
      <c r="C4" s="389"/>
      <c r="D4" s="436">
        <v>45253</v>
      </c>
      <c r="E4" s="437"/>
      <c r="F4" s="438"/>
      <c r="G4" s="138"/>
      <c r="H4" s="433" t="s">
        <v>6</v>
      </c>
      <c r="I4" s="434"/>
      <c r="J4" s="395">
        <f>H59</f>
        <v>0</v>
      </c>
      <c r="K4" s="435"/>
      <c r="L4" s="30" t="s">
        <v>7</v>
      </c>
      <c r="M4" s="167">
        <f>(SUM(H10:H20)/J2)+(SUM(H21:H58)/(J2-J5-AB2))</f>
        <v>0</v>
      </c>
      <c r="N4" s="175" t="s">
        <v>111</v>
      </c>
      <c r="O4" s="183">
        <f>O59</f>
        <v>9392.5400000000009</v>
      </c>
      <c r="P4" s="172" t="s">
        <v>39</v>
      </c>
      <c r="Q4" s="54"/>
      <c r="R4" s="187" t="s">
        <v>242</v>
      </c>
      <c r="S4" s="161">
        <f>O2-S3-S2</f>
        <v>15786</v>
      </c>
    </row>
    <row r="5" spans="1:38" ht="18.75" x14ac:dyDescent="0.3">
      <c r="A5" s="387" t="s">
        <v>8</v>
      </c>
      <c r="B5" s="388"/>
      <c r="C5" s="389"/>
      <c r="D5" s="436">
        <v>45292</v>
      </c>
      <c r="E5" s="437"/>
      <c r="F5" s="438"/>
      <c r="G5" s="138"/>
      <c r="H5" s="433" t="s">
        <v>106</v>
      </c>
      <c r="I5" s="434"/>
      <c r="J5" s="395">
        <f>SUM(Q10:Q25)</f>
        <v>88</v>
      </c>
      <c r="K5" s="435"/>
      <c r="L5" s="30" t="s">
        <v>10</v>
      </c>
      <c r="M5" s="168">
        <f>((J7-J3)/M2)*1000</f>
        <v>510.62945948587623</v>
      </c>
      <c r="N5" s="173" t="s">
        <v>112</v>
      </c>
      <c r="O5" s="184">
        <f>O4/(J7-J3)</f>
        <v>0.89893668947695848</v>
      </c>
      <c r="P5" s="173" t="s">
        <v>42</v>
      </c>
      <c r="Q5" s="54"/>
      <c r="R5" s="187" t="s">
        <v>238</v>
      </c>
      <c r="S5" s="161">
        <f>S4/J6</f>
        <v>30.474903474903474</v>
      </c>
    </row>
    <row r="6" spans="1:38" ht="18.75" x14ac:dyDescent="0.3">
      <c r="A6" s="387" t="s">
        <v>11</v>
      </c>
      <c r="B6" s="388"/>
      <c r="C6" s="389"/>
      <c r="D6" s="447">
        <v>28</v>
      </c>
      <c r="E6" s="448"/>
      <c r="F6" s="449"/>
      <c r="G6" s="140"/>
      <c r="H6" s="433" t="s">
        <v>107</v>
      </c>
      <c r="I6" s="434"/>
      <c r="J6" s="395">
        <f>Q59-J5</f>
        <v>518</v>
      </c>
      <c r="K6" s="435"/>
      <c r="L6" s="28" t="s">
        <v>109</v>
      </c>
      <c r="M6" s="169">
        <f>SUM(R40:R58)/SUM(Q40:Q58)</f>
        <v>26.472007722007721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</v>
      </c>
      <c r="E7" s="464"/>
      <c r="F7" s="465"/>
      <c r="G7" s="141"/>
      <c r="H7" s="459" t="s">
        <v>12</v>
      </c>
      <c r="I7" s="460"/>
      <c r="J7" s="461">
        <f>R59</f>
        <v>14472</v>
      </c>
      <c r="K7" s="462"/>
      <c r="L7" s="31" t="s">
        <v>110</v>
      </c>
      <c r="M7" s="170">
        <f>SUM(R10:R25)/SUM(Q10:Q25)</f>
        <v>8.6306818181818183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</v>
      </c>
      <c r="D10" s="41">
        <f>D4</f>
        <v>45253</v>
      </c>
      <c r="E10" s="192">
        <f>J2</f>
        <v>606</v>
      </c>
      <c r="F10" s="127">
        <f>D$2</f>
        <v>2343</v>
      </c>
      <c r="G10" s="127">
        <f>H10*X10</f>
        <v>0</v>
      </c>
      <c r="H10" s="55"/>
      <c r="I10" s="468"/>
      <c r="J10" s="469"/>
      <c r="K10" s="56">
        <v>1000</v>
      </c>
      <c r="L10" s="57"/>
      <c r="M10" s="58"/>
      <c r="N10" s="121">
        <v>0.82850000000000001</v>
      </c>
      <c r="O10" s="121">
        <f>SUM(K10:M10)*N10</f>
        <v>828.5</v>
      </c>
      <c r="P10" s="119" t="s">
        <v>117</v>
      </c>
      <c r="Q10" s="60"/>
      <c r="R10" s="60"/>
      <c r="S10" s="45">
        <f>E10-H10-Q10</f>
        <v>606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</v>
      </c>
      <c r="D11" s="42">
        <f>D10+1</f>
        <v>45254</v>
      </c>
      <c r="E11" s="192">
        <f>E10-H10-Q11</f>
        <v>606</v>
      </c>
      <c r="F11" s="127">
        <f t="shared" ref="F11:F58" si="1">D$2</f>
        <v>2343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606</v>
      </c>
      <c r="T11" s="74">
        <f>T10+S11</f>
        <v>606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</v>
      </c>
      <c r="D12" s="42">
        <f t="shared" si="5"/>
        <v>45255</v>
      </c>
      <c r="E12" s="192">
        <f t="shared" ref="E12:E56" si="6">E11-H11-Q12</f>
        <v>606</v>
      </c>
      <c r="F12" s="127">
        <f t="shared" si="1"/>
        <v>2343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606</v>
      </c>
      <c r="T12" s="74">
        <f t="shared" ref="T12:T51" si="8">T11+S12</f>
        <v>1212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</v>
      </c>
      <c r="D13" s="42">
        <f t="shared" si="5"/>
        <v>45256</v>
      </c>
      <c r="E13" s="192">
        <f t="shared" si="6"/>
        <v>606</v>
      </c>
      <c r="F13" s="127">
        <f t="shared" si="1"/>
        <v>2343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606</v>
      </c>
      <c r="T13" s="74">
        <f t="shared" si="8"/>
        <v>1818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</v>
      </c>
      <c r="D14" s="42">
        <f t="shared" si="5"/>
        <v>45257</v>
      </c>
      <c r="E14" s="192">
        <f t="shared" si="6"/>
        <v>606</v>
      </c>
      <c r="F14" s="127">
        <f t="shared" si="1"/>
        <v>2343</v>
      </c>
      <c r="G14" s="127">
        <f t="shared" si="2"/>
        <v>0</v>
      </c>
      <c r="H14" s="61"/>
      <c r="I14" s="470"/>
      <c r="J14" s="471"/>
      <c r="K14" s="62">
        <v>1000</v>
      </c>
      <c r="L14" s="63"/>
      <c r="M14" s="64"/>
      <c r="N14" s="122">
        <v>0.82850000000000001</v>
      </c>
      <c r="O14" s="121">
        <f t="shared" si="3"/>
        <v>828.5</v>
      </c>
      <c r="P14" s="65"/>
      <c r="Q14" s="66"/>
      <c r="R14" s="66"/>
      <c r="S14" s="45">
        <f t="shared" si="7"/>
        <v>606</v>
      </c>
      <c r="T14" s="74">
        <f t="shared" si="8"/>
        <v>2424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</v>
      </c>
      <c r="D15" s="42">
        <f t="shared" si="5"/>
        <v>45258</v>
      </c>
      <c r="E15" s="192">
        <f>E14-H14-Q15</f>
        <v>606</v>
      </c>
      <c r="F15" s="127">
        <f t="shared" si="1"/>
        <v>2343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606</v>
      </c>
      <c r="T15" s="74">
        <f t="shared" si="8"/>
        <v>3030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</v>
      </c>
      <c r="D16" s="42">
        <f t="shared" si="5"/>
        <v>45259</v>
      </c>
      <c r="E16" s="192">
        <f t="shared" si="6"/>
        <v>606</v>
      </c>
      <c r="F16" s="127">
        <f t="shared" si="1"/>
        <v>2343</v>
      </c>
      <c r="G16" s="127">
        <f t="shared" si="2"/>
        <v>0</v>
      </c>
      <c r="H16" s="61"/>
      <c r="I16" s="470"/>
      <c r="J16" s="471"/>
      <c r="K16" s="62"/>
      <c r="L16" s="63">
        <v>1000</v>
      </c>
      <c r="M16" s="64"/>
      <c r="N16" s="122">
        <v>0.69189999999999996</v>
      </c>
      <c r="O16" s="121">
        <f t="shared" si="3"/>
        <v>691.9</v>
      </c>
      <c r="P16" s="65"/>
      <c r="Q16" s="66"/>
      <c r="R16" s="66"/>
      <c r="S16" s="45">
        <f t="shared" si="7"/>
        <v>606</v>
      </c>
      <c r="T16" s="75">
        <f t="shared" si="8"/>
        <v>3636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</v>
      </c>
      <c r="D17" s="42">
        <f t="shared" si="5"/>
        <v>45260</v>
      </c>
      <c r="E17" s="192">
        <f t="shared" si="6"/>
        <v>606</v>
      </c>
      <c r="F17" s="127">
        <f t="shared" si="1"/>
        <v>2343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606</v>
      </c>
      <c r="T17" s="74">
        <f t="shared" si="8"/>
        <v>4242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</v>
      </c>
      <c r="D18" s="42">
        <f t="shared" si="5"/>
        <v>45261</v>
      </c>
      <c r="E18" s="192">
        <f>E17-H17-Q18</f>
        <v>606</v>
      </c>
      <c r="F18" s="127">
        <f t="shared" si="1"/>
        <v>2343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606</v>
      </c>
      <c r="T18" s="74">
        <f t="shared" si="8"/>
        <v>4848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</v>
      </c>
      <c r="D19" s="42">
        <f t="shared" si="5"/>
        <v>45262</v>
      </c>
      <c r="E19" s="192">
        <f t="shared" si="6"/>
        <v>606</v>
      </c>
      <c r="F19" s="127">
        <f t="shared" si="1"/>
        <v>2343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606</v>
      </c>
      <c r="T19" s="74">
        <f t="shared" si="8"/>
        <v>5454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</v>
      </c>
      <c r="D20" s="42">
        <f t="shared" si="5"/>
        <v>45263</v>
      </c>
      <c r="E20" s="192">
        <f t="shared" si="6"/>
        <v>518</v>
      </c>
      <c r="F20" s="127">
        <f t="shared" si="1"/>
        <v>2343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>
        <v>88</v>
      </c>
      <c r="R20" s="66">
        <v>759.5</v>
      </c>
      <c r="S20" s="45">
        <f t="shared" si="7"/>
        <v>518</v>
      </c>
      <c r="T20" s="74">
        <f t="shared" si="8"/>
        <v>5972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264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</v>
      </c>
      <c r="D21" s="42">
        <f t="shared" si="5"/>
        <v>45264</v>
      </c>
      <c r="E21" s="192">
        <f t="shared" si="6"/>
        <v>518</v>
      </c>
      <c r="F21" s="127">
        <f t="shared" si="1"/>
        <v>2343</v>
      </c>
      <c r="G21" s="127">
        <f t="shared" si="2"/>
        <v>0</v>
      </c>
      <c r="H21" s="61"/>
      <c r="I21" s="470"/>
      <c r="J21" s="471"/>
      <c r="K21" s="62"/>
      <c r="L21" s="63">
        <v>2000</v>
      </c>
      <c r="M21" s="64"/>
      <c r="N21" s="122">
        <v>0.62819999999999998</v>
      </c>
      <c r="O21" s="121">
        <f t="shared" si="3"/>
        <v>1256.3999999999999</v>
      </c>
      <c r="P21" s="65"/>
      <c r="Q21" s="66"/>
      <c r="R21" s="66"/>
      <c r="S21" s="45">
        <f t="shared" si="7"/>
        <v>518</v>
      </c>
      <c r="T21" s="74">
        <f t="shared" si="8"/>
        <v>6490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</v>
      </c>
      <c r="D22" s="42">
        <f t="shared" si="5"/>
        <v>45265</v>
      </c>
      <c r="E22" s="192">
        <f t="shared" si="6"/>
        <v>518</v>
      </c>
      <c r="F22" s="127">
        <f t="shared" si="1"/>
        <v>2343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518</v>
      </c>
      <c r="T22" s="74">
        <f t="shared" si="8"/>
        <v>7008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</v>
      </c>
      <c r="D23" s="42">
        <f t="shared" si="5"/>
        <v>45266</v>
      </c>
      <c r="E23" s="192">
        <f t="shared" si="6"/>
        <v>518</v>
      </c>
      <c r="F23" s="127">
        <f t="shared" si="1"/>
        <v>2343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518</v>
      </c>
      <c r="T23" s="75">
        <f t="shared" si="8"/>
        <v>7526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</v>
      </c>
      <c r="D24" s="42">
        <f t="shared" si="5"/>
        <v>45267</v>
      </c>
      <c r="E24" s="192">
        <f t="shared" si="6"/>
        <v>518</v>
      </c>
      <c r="F24" s="127">
        <f t="shared" si="1"/>
        <v>2343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518</v>
      </c>
      <c r="T24" s="74">
        <f t="shared" si="8"/>
        <v>8044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</v>
      </c>
      <c r="D25" s="42">
        <f t="shared" si="5"/>
        <v>45268</v>
      </c>
      <c r="E25" s="192">
        <f t="shared" si="6"/>
        <v>518</v>
      </c>
      <c r="F25" s="127">
        <f t="shared" si="1"/>
        <v>2343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518</v>
      </c>
      <c r="T25" s="74">
        <f t="shared" si="8"/>
        <v>8562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</v>
      </c>
      <c r="D26" s="42">
        <f t="shared" si="5"/>
        <v>45269</v>
      </c>
      <c r="E26" s="192">
        <f t="shared" si="6"/>
        <v>518</v>
      </c>
      <c r="F26" s="127">
        <f t="shared" si="1"/>
        <v>2343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518</v>
      </c>
      <c r="T26" s="74">
        <f t="shared" si="8"/>
        <v>9080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</v>
      </c>
      <c r="D27" s="42">
        <f t="shared" si="5"/>
        <v>45270</v>
      </c>
      <c r="E27" s="192">
        <f t="shared" si="6"/>
        <v>518</v>
      </c>
      <c r="F27" s="127">
        <f t="shared" si="1"/>
        <v>2343</v>
      </c>
      <c r="G27" s="127">
        <f t="shared" si="2"/>
        <v>0</v>
      </c>
      <c r="H27" s="61"/>
      <c r="I27" s="470"/>
      <c r="J27" s="471"/>
      <c r="K27" s="62"/>
      <c r="L27" s="63">
        <v>1000</v>
      </c>
      <c r="M27" s="64"/>
      <c r="N27" s="122">
        <v>0.62819999999999998</v>
      </c>
      <c r="O27" s="121">
        <f t="shared" si="3"/>
        <v>628.19999999999993</v>
      </c>
      <c r="P27" s="65"/>
      <c r="Q27" s="66"/>
      <c r="R27" s="66"/>
      <c r="S27" s="45">
        <f t="shared" si="7"/>
        <v>518</v>
      </c>
      <c r="T27" s="74">
        <f t="shared" si="8"/>
        <v>9598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</v>
      </c>
      <c r="D28" s="42">
        <f t="shared" si="11"/>
        <v>45271</v>
      </c>
      <c r="E28" s="192">
        <f t="shared" si="6"/>
        <v>518</v>
      </c>
      <c r="F28" s="127">
        <f t="shared" si="1"/>
        <v>2343</v>
      </c>
      <c r="G28" s="127">
        <f t="shared" si="2"/>
        <v>0</v>
      </c>
      <c r="H28" s="61"/>
      <c r="I28" s="470"/>
      <c r="J28" s="471"/>
      <c r="K28" s="62"/>
      <c r="L28" s="63">
        <v>2000</v>
      </c>
      <c r="M28" s="64"/>
      <c r="N28" s="122">
        <v>0.62819999999999998</v>
      </c>
      <c r="O28" s="121">
        <f t="shared" si="3"/>
        <v>1256.3999999999999</v>
      </c>
      <c r="P28" s="65"/>
      <c r="Q28" s="66"/>
      <c r="R28" s="66"/>
      <c r="S28" s="45">
        <f t="shared" si="7"/>
        <v>518</v>
      </c>
      <c r="T28" s="74">
        <f t="shared" si="8"/>
        <v>10116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</v>
      </c>
      <c r="D29" s="42">
        <f t="shared" si="11"/>
        <v>45272</v>
      </c>
      <c r="E29" s="192">
        <f t="shared" si="6"/>
        <v>518</v>
      </c>
      <c r="F29" s="127">
        <f t="shared" si="1"/>
        <v>2343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518</v>
      </c>
      <c r="T29" s="74">
        <f t="shared" si="8"/>
        <v>10634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</v>
      </c>
      <c r="D30" s="42">
        <f t="shared" si="11"/>
        <v>45273</v>
      </c>
      <c r="E30" s="192">
        <f t="shared" si="6"/>
        <v>518</v>
      </c>
      <c r="F30" s="127">
        <f t="shared" si="1"/>
        <v>2343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518</v>
      </c>
      <c r="T30" s="75">
        <f t="shared" si="8"/>
        <v>11152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</v>
      </c>
      <c r="D31" s="42">
        <f t="shared" si="11"/>
        <v>45274</v>
      </c>
      <c r="E31" s="192">
        <f t="shared" si="6"/>
        <v>518</v>
      </c>
      <c r="F31" s="127">
        <f t="shared" si="1"/>
        <v>2343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518</v>
      </c>
      <c r="T31" s="74">
        <f t="shared" si="8"/>
        <v>11670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</v>
      </c>
      <c r="D32" s="42">
        <f t="shared" si="11"/>
        <v>45275</v>
      </c>
      <c r="E32" s="192">
        <f t="shared" si="6"/>
        <v>518</v>
      </c>
      <c r="F32" s="127">
        <f t="shared" si="1"/>
        <v>2343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518</v>
      </c>
      <c r="T32" s="74">
        <f t="shared" si="8"/>
        <v>12188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</v>
      </c>
      <c r="D33" s="42">
        <f t="shared" si="11"/>
        <v>45276</v>
      </c>
      <c r="E33" s="192">
        <f t="shared" si="6"/>
        <v>518</v>
      </c>
      <c r="F33" s="127">
        <f t="shared" si="1"/>
        <v>2343</v>
      </c>
      <c r="G33" s="127">
        <f t="shared" si="2"/>
        <v>0</v>
      </c>
      <c r="H33" s="61"/>
      <c r="I33" s="470"/>
      <c r="J33" s="471"/>
      <c r="K33" s="62"/>
      <c r="L33" s="63"/>
      <c r="M33" s="64">
        <v>4050</v>
      </c>
      <c r="N33" s="122">
        <v>0.48480000000000001</v>
      </c>
      <c r="O33" s="121">
        <f t="shared" si="3"/>
        <v>1963.44</v>
      </c>
      <c r="P33" s="65"/>
      <c r="Q33" s="66"/>
      <c r="R33" s="66"/>
      <c r="S33" s="45">
        <f t="shared" si="7"/>
        <v>518</v>
      </c>
      <c r="T33" s="74">
        <f t="shared" si="8"/>
        <v>12706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</v>
      </c>
      <c r="D34" s="42">
        <f t="shared" si="11"/>
        <v>45277</v>
      </c>
      <c r="E34" s="192">
        <f t="shared" si="6"/>
        <v>518</v>
      </c>
      <c r="F34" s="127">
        <f t="shared" si="1"/>
        <v>2343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518</v>
      </c>
      <c r="T34" s="74">
        <f t="shared" si="8"/>
        <v>13224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</v>
      </c>
      <c r="D35" s="42">
        <f t="shared" si="11"/>
        <v>45278</v>
      </c>
      <c r="E35" s="192">
        <f t="shared" si="6"/>
        <v>518</v>
      </c>
      <c r="F35" s="127">
        <f t="shared" si="1"/>
        <v>2343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518</v>
      </c>
      <c r="T35" s="74">
        <f t="shared" si="8"/>
        <v>13742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</v>
      </c>
      <c r="D36" s="42">
        <f t="shared" si="11"/>
        <v>45279</v>
      </c>
      <c r="E36" s="192">
        <f t="shared" si="6"/>
        <v>518</v>
      </c>
      <c r="F36" s="127">
        <f t="shared" si="1"/>
        <v>2343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518</v>
      </c>
      <c r="T36" s="74">
        <f t="shared" si="8"/>
        <v>14260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</v>
      </c>
      <c r="D37" s="42">
        <f t="shared" si="11"/>
        <v>45280</v>
      </c>
      <c r="E37" s="192">
        <f t="shared" si="6"/>
        <v>518</v>
      </c>
      <c r="F37" s="127">
        <f t="shared" si="1"/>
        <v>2343</v>
      </c>
      <c r="G37" s="127">
        <f t="shared" si="2"/>
        <v>0</v>
      </c>
      <c r="H37" s="61"/>
      <c r="I37" s="470"/>
      <c r="J37" s="471"/>
      <c r="K37" s="62"/>
      <c r="L37" s="63"/>
      <c r="M37" s="64">
        <v>2000</v>
      </c>
      <c r="N37" s="122">
        <v>0.48480000000000001</v>
      </c>
      <c r="O37" s="121">
        <f t="shared" si="3"/>
        <v>969.6</v>
      </c>
      <c r="P37" s="65"/>
      <c r="Q37" s="66"/>
      <c r="R37" s="66"/>
      <c r="S37" s="45">
        <f t="shared" si="7"/>
        <v>518</v>
      </c>
      <c r="T37" s="75">
        <f t="shared" si="8"/>
        <v>14778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</v>
      </c>
      <c r="D38" s="42">
        <f t="shared" si="11"/>
        <v>45281</v>
      </c>
      <c r="E38" s="192">
        <f t="shared" si="6"/>
        <v>518</v>
      </c>
      <c r="F38" s="127">
        <f t="shared" si="1"/>
        <v>2343</v>
      </c>
      <c r="G38" s="127">
        <f t="shared" si="2"/>
        <v>0</v>
      </c>
      <c r="H38" s="61"/>
      <c r="I38" s="470"/>
      <c r="J38" s="471"/>
      <c r="K38" s="62"/>
      <c r="L38" s="63"/>
      <c r="M38" s="64">
        <v>2000</v>
      </c>
      <c r="N38" s="122">
        <v>0.48480000000000001</v>
      </c>
      <c r="O38" s="121">
        <f t="shared" si="3"/>
        <v>969.6</v>
      </c>
      <c r="P38" s="65"/>
      <c r="Q38" s="66"/>
      <c r="R38" s="66"/>
      <c r="S38" s="45">
        <f t="shared" si="7"/>
        <v>518</v>
      </c>
      <c r="T38" s="74">
        <f t="shared" si="8"/>
        <v>15296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</v>
      </c>
      <c r="D39" s="42">
        <f t="shared" si="11"/>
        <v>45282</v>
      </c>
      <c r="E39" s="192">
        <f t="shared" si="6"/>
        <v>518</v>
      </c>
      <c r="F39" s="127">
        <f t="shared" si="1"/>
        <v>2343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518</v>
      </c>
      <c r="T39" s="74">
        <f t="shared" si="8"/>
        <v>15814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</v>
      </c>
      <c r="D40" s="42">
        <f t="shared" si="11"/>
        <v>45283</v>
      </c>
      <c r="E40" s="192">
        <f t="shared" si="6"/>
        <v>518</v>
      </c>
      <c r="F40" s="127">
        <f t="shared" si="1"/>
        <v>2343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518</v>
      </c>
      <c r="T40" s="74">
        <f t="shared" si="8"/>
        <v>16332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</v>
      </c>
      <c r="D41" s="42">
        <f t="shared" si="11"/>
        <v>45284</v>
      </c>
      <c r="E41" s="192">
        <f t="shared" si="6"/>
        <v>518</v>
      </c>
      <c r="F41" s="127">
        <f t="shared" si="1"/>
        <v>2343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518</v>
      </c>
      <c r="T41" s="74">
        <f t="shared" si="8"/>
        <v>16850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</v>
      </c>
      <c r="D42" s="42">
        <f t="shared" si="11"/>
        <v>45285</v>
      </c>
      <c r="E42" s="192">
        <f t="shared" si="6"/>
        <v>518</v>
      </c>
      <c r="F42" s="127">
        <f t="shared" si="1"/>
        <v>2343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518</v>
      </c>
      <c r="T42" s="74">
        <f t="shared" si="8"/>
        <v>17368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</v>
      </c>
      <c r="D43" s="42">
        <f t="shared" si="11"/>
        <v>45286</v>
      </c>
      <c r="E43" s="192">
        <f t="shared" si="6"/>
        <v>518</v>
      </c>
      <c r="F43" s="127">
        <f t="shared" si="1"/>
        <v>2343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518</v>
      </c>
      <c r="T43" s="74">
        <f t="shared" si="8"/>
        <v>17886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62</v>
      </c>
      <c r="D44" s="42">
        <f t="shared" si="13"/>
        <v>45287</v>
      </c>
      <c r="E44" s="192">
        <f t="shared" si="6"/>
        <v>518</v>
      </c>
      <c r="F44" s="127">
        <f t="shared" si="1"/>
        <v>2343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518</v>
      </c>
      <c r="T44" s="75">
        <f t="shared" si="8"/>
        <v>18404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63</v>
      </c>
      <c r="D45" s="42">
        <f t="shared" si="13"/>
        <v>45288</v>
      </c>
      <c r="E45" s="192">
        <f t="shared" si="6"/>
        <v>518</v>
      </c>
      <c r="F45" s="127">
        <f t="shared" si="1"/>
        <v>2343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518</v>
      </c>
      <c r="T45" s="74">
        <f>T44+S45</f>
        <v>18922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64</v>
      </c>
      <c r="D46" s="42">
        <f t="shared" si="13"/>
        <v>45289</v>
      </c>
      <c r="E46" s="192">
        <f t="shared" si="6"/>
        <v>518</v>
      </c>
      <c r="F46" s="127">
        <f t="shared" si="1"/>
        <v>2343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518</v>
      </c>
      <c r="T46" s="74">
        <f>T45+S46</f>
        <v>19440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65</v>
      </c>
      <c r="D47" s="42">
        <f t="shared" si="13"/>
        <v>45290</v>
      </c>
      <c r="E47" s="192">
        <f t="shared" si="6"/>
        <v>518</v>
      </c>
      <c r="F47" s="127">
        <f t="shared" si="1"/>
        <v>2343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518</v>
      </c>
      <c r="T47" s="74">
        <f t="shared" si="8"/>
        <v>19958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66</v>
      </c>
      <c r="D48" s="42">
        <f t="shared" si="13"/>
        <v>45291</v>
      </c>
      <c r="E48" s="192">
        <f t="shared" si="6"/>
        <v>504</v>
      </c>
      <c r="F48" s="127">
        <f t="shared" si="1"/>
        <v>2343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>
        <v>14</v>
      </c>
      <c r="R48" s="66">
        <v>383</v>
      </c>
      <c r="S48" s="45">
        <f t="shared" si="7"/>
        <v>504</v>
      </c>
      <c r="T48" s="74">
        <f t="shared" si="8"/>
        <v>20462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67</v>
      </c>
      <c r="D49" s="42">
        <f t="shared" si="13"/>
        <v>45292</v>
      </c>
      <c r="E49" s="192">
        <f t="shared" si="6"/>
        <v>0</v>
      </c>
      <c r="F49" s="127">
        <f t="shared" si="1"/>
        <v>2343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504</v>
      </c>
      <c r="R49" s="66">
        <v>13329.5</v>
      </c>
      <c r="S49" s="45">
        <f t="shared" si="7"/>
        <v>0</v>
      </c>
      <c r="T49" s="74">
        <f t="shared" si="8"/>
        <v>20462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68</v>
      </c>
      <c r="D50" s="42">
        <f t="shared" si="13"/>
        <v>45293</v>
      </c>
      <c r="E50" s="192">
        <f t="shared" si="6"/>
        <v>0</v>
      </c>
      <c r="F50" s="127">
        <f t="shared" si="1"/>
        <v>2343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20462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69</v>
      </c>
      <c r="D51" s="42">
        <f t="shared" si="13"/>
        <v>45294</v>
      </c>
      <c r="E51" s="192">
        <f t="shared" si="6"/>
        <v>0</v>
      </c>
      <c r="F51" s="127">
        <f t="shared" si="1"/>
        <v>2343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20462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70</v>
      </c>
      <c r="D52" s="42">
        <f t="shared" si="13"/>
        <v>45295</v>
      </c>
      <c r="E52" s="192">
        <f t="shared" si="6"/>
        <v>0</v>
      </c>
      <c r="F52" s="127">
        <f t="shared" si="1"/>
        <v>2343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20462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71</v>
      </c>
      <c r="D53" s="42">
        <f t="shared" si="13"/>
        <v>45296</v>
      </c>
      <c r="E53" s="192">
        <f t="shared" si="6"/>
        <v>0</v>
      </c>
      <c r="F53" s="127">
        <f t="shared" si="1"/>
        <v>2343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20462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72</v>
      </c>
      <c r="D54" s="42">
        <f t="shared" si="13"/>
        <v>45297</v>
      </c>
      <c r="E54" s="192">
        <f t="shared" si="6"/>
        <v>0</v>
      </c>
      <c r="F54" s="127">
        <f t="shared" si="1"/>
        <v>2343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20462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73</v>
      </c>
      <c r="D55" s="42">
        <f t="shared" si="13"/>
        <v>45298</v>
      </c>
      <c r="E55" s="192">
        <f t="shared" si="6"/>
        <v>0</v>
      </c>
      <c r="F55" s="127">
        <f t="shared" si="1"/>
        <v>2343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20462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74</v>
      </c>
      <c r="D56" s="42">
        <f t="shared" si="13"/>
        <v>45299</v>
      </c>
      <c r="E56" s="192">
        <f t="shared" si="6"/>
        <v>0</v>
      </c>
      <c r="F56" s="127">
        <f t="shared" si="1"/>
        <v>2343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20462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75</v>
      </c>
      <c r="D57" s="42">
        <f t="shared" si="13"/>
        <v>45300</v>
      </c>
      <c r="E57" s="192">
        <f>E56-H56-Q57</f>
        <v>0</v>
      </c>
      <c r="F57" s="127">
        <f t="shared" si="1"/>
        <v>2343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20462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76</v>
      </c>
      <c r="D58" s="44">
        <f t="shared" si="13"/>
        <v>45301</v>
      </c>
      <c r="E58" s="192">
        <f>E57-H57-Q58</f>
        <v>0</v>
      </c>
      <c r="F58" s="127">
        <f t="shared" si="1"/>
        <v>2343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20462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0</v>
      </c>
      <c r="H59" s="46">
        <f>SUM(H10:H58)</f>
        <v>0</v>
      </c>
      <c r="I59" s="485"/>
      <c r="J59" s="486"/>
      <c r="K59" s="480">
        <f>SUM(K10:M58)</f>
        <v>16050</v>
      </c>
      <c r="L59" s="481"/>
      <c r="M59" s="482"/>
      <c r="N59" s="120"/>
      <c r="O59" s="120">
        <f>SUM(O10:O58)</f>
        <v>9392.5400000000009</v>
      </c>
      <c r="P59" s="47"/>
      <c r="Q59" s="48">
        <f>SUM(Q10:Q58)</f>
        <v>606</v>
      </c>
      <c r="R59" s="48">
        <f>SUM(R10:R58)</f>
        <v>14472</v>
      </c>
      <c r="S59" s="49"/>
      <c r="T59" s="77">
        <f t="shared" si="14"/>
        <v>20462</v>
      </c>
      <c r="U59" s="78"/>
      <c r="V59" s="78"/>
      <c r="W59" s="151"/>
      <c r="X59" s="152"/>
      <c r="Y59" s="154">
        <f>SUM(Y10:Y30)</f>
        <v>264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H3:I3"/>
    <mergeCell ref="J3:K3"/>
    <mergeCell ref="A1:Q1"/>
    <mergeCell ref="A2:C2"/>
    <mergeCell ref="H2:I2"/>
    <mergeCell ref="J2:K2"/>
    <mergeCell ref="D2:F2"/>
    <mergeCell ref="D3:F3"/>
    <mergeCell ref="A4:C4"/>
    <mergeCell ref="H4:I4"/>
    <mergeCell ref="J4:K4"/>
    <mergeCell ref="A5:C5"/>
    <mergeCell ref="H5:I5"/>
    <mergeCell ref="J5:K5"/>
    <mergeCell ref="D4:F4"/>
    <mergeCell ref="D5:F5"/>
    <mergeCell ref="A6:C6"/>
    <mergeCell ref="H6:I6"/>
    <mergeCell ref="J6:K6"/>
    <mergeCell ref="A7:C7"/>
    <mergeCell ref="H7:I7"/>
    <mergeCell ref="J7:K7"/>
    <mergeCell ref="D6:F6"/>
    <mergeCell ref="D7:F7"/>
    <mergeCell ref="I12:J12"/>
    <mergeCell ref="B8:E8"/>
    <mergeCell ref="H8:J8"/>
    <mergeCell ref="K8:M8"/>
    <mergeCell ref="N8:N9"/>
    <mergeCell ref="Q8:R8"/>
    <mergeCell ref="S8:T8"/>
    <mergeCell ref="I9:J9"/>
    <mergeCell ref="I10:J10"/>
    <mergeCell ref="I11:J11"/>
    <mergeCell ref="O8:O9"/>
    <mergeCell ref="P8:P9"/>
    <mergeCell ref="I24:J24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36:J36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48:J48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K59:M59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tabColor rgb="FF00B050"/>
  </sheetPr>
  <dimension ref="A1:AL101"/>
  <sheetViews>
    <sheetView topLeftCell="C1"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8.28515625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8.425781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2342</v>
      </c>
      <c r="E2" s="445"/>
      <c r="F2" s="446"/>
      <c r="G2" s="139"/>
      <c r="H2" s="413" t="s">
        <v>2</v>
      </c>
      <c r="I2" s="414"/>
      <c r="J2" s="442">
        <v>637</v>
      </c>
      <c r="K2" s="443"/>
      <c r="L2" s="29" t="s">
        <v>3</v>
      </c>
      <c r="M2" s="165">
        <f>T59</f>
        <v>20419</v>
      </c>
      <c r="N2" s="29" t="s">
        <v>14</v>
      </c>
      <c r="O2" s="181">
        <f>K59</f>
        <v>16450</v>
      </c>
      <c r="P2" s="29" t="s">
        <v>40</v>
      </c>
      <c r="Q2" s="53"/>
      <c r="R2" s="186" t="s">
        <v>236</v>
      </c>
      <c r="S2" s="160">
        <f>Y59</f>
        <v>526.68000000000006</v>
      </c>
      <c r="AB2">
        <f>SUM(H10:H20)</f>
        <v>4</v>
      </c>
    </row>
    <row r="3" spans="1:38" ht="18.75" x14ac:dyDescent="0.3">
      <c r="A3" s="387" t="s">
        <v>46</v>
      </c>
      <c r="B3" s="388"/>
      <c r="C3" s="389"/>
      <c r="D3" s="447" t="s">
        <v>62</v>
      </c>
      <c r="E3" s="448"/>
      <c r="F3" s="449"/>
      <c r="G3" s="140"/>
      <c r="H3" s="392" t="s">
        <v>4</v>
      </c>
      <c r="I3" s="393"/>
      <c r="J3" s="440">
        <v>4268.5</v>
      </c>
      <c r="K3" s="441"/>
      <c r="L3" s="28" t="s">
        <v>113</v>
      </c>
      <c r="M3" s="166">
        <f>J3/J2</f>
        <v>6.7009419152276299</v>
      </c>
      <c r="N3" s="171" t="s">
        <v>15</v>
      </c>
      <c r="O3" s="182">
        <f>(O2/(J7-J3))</f>
        <v>1.638691039497933</v>
      </c>
      <c r="P3" s="171" t="s">
        <v>41</v>
      </c>
      <c r="Q3" s="54"/>
      <c r="R3" s="187" t="s">
        <v>237</v>
      </c>
      <c r="S3" s="161">
        <f>G59</f>
        <v>73.299999999999983</v>
      </c>
    </row>
    <row r="4" spans="1:38" ht="18.75" x14ac:dyDescent="0.3">
      <c r="A4" s="387" t="s">
        <v>5</v>
      </c>
      <c r="B4" s="388"/>
      <c r="C4" s="389"/>
      <c r="D4" s="436">
        <v>45246</v>
      </c>
      <c r="E4" s="437"/>
      <c r="F4" s="438"/>
      <c r="G4" s="138"/>
      <c r="H4" s="433" t="s">
        <v>6</v>
      </c>
      <c r="I4" s="434"/>
      <c r="J4" s="395">
        <f>H59</f>
        <v>11</v>
      </c>
      <c r="K4" s="435"/>
      <c r="L4" s="30" t="s">
        <v>7</v>
      </c>
      <c r="M4" s="167">
        <f>(SUM(H10:H20)/J2)+(SUM(H21:H58)/(J2-J5-AB2))</f>
        <v>2.0086140965261845E-2</v>
      </c>
      <c r="N4" s="175" t="s">
        <v>111</v>
      </c>
      <c r="O4" s="183">
        <f>O59</f>
        <v>9922.1450000000004</v>
      </c>
      <c r="P4" s="172" t="s">
        <v>39</v>
      </c>
      <c r="Q4" s="54"/>
      <c r="R4" s="187" t="s">
        <v>242</v>
      </c>
      <c r="S4" s="161">
        <f>O2-S3-S2</f>
        <v>15850.02</v>
      </c>
    </row>
    <row r="5" spans="1:38" ht="18.75" x14ac:dyDescent="0.3">
      <c r="A5" s="387" t="s">
        <v>8</v>
      </c>
      <c r="B5" s="388"/>
      <c r="C5" s="389"/>
      <c r="D5" s="436">
        <v>45285</v>
      </c>
      <c r="E5" s="437"/>
      <c r="F5" s="438"/>
      <c r="G5" s="138"/>
      <c r="H5" s="433" t="s">
        <v>106</v>
      </c>
      <c r="I5" s="434"/>
      <c r="J5" s="395">
        <f>SUM(Q10:Q25)</f>
        <v>126</v>
      </c>
      <c r="K5" s="435"/>
      <c r="L5" s="30" t="s">
        <v>10</v>
      </c>
      <c r="M5" s="168">
        <f>((J7-J3)/M2)*1000</f>
        <v>491.62544688770265</v>
      </c>
      <c r="N5" s="173" t="s">
        <v>112</v>
      </c>
      <c r="O5" s="184">
        <f>O4/(J7-J3)</f>
        <v>0.98840912486925336</v>
      </c>
      <c r="P5" s="173" t="s">
        <v>42</v>
      </c>
      <c r="Q5" s="54"/>
      <c r="R5" s="187" t="s">
        <v>238</v>
      </c>
      <c r="S5" s="161">
        <f>S4/J6</f>
        <v>31.700040000000001</v>
      </c>
    </row>
    <row r="6" spans="1:38" ht="18.75" x14ac:dyDescent="0.3">
      <c r="A6" s="387" t="s">
        <v>11</v>
      </c>
      <c r="B6" s="388"/>
      <c r="C6" s="389"/>
      <c r="D6" s="447">
        <v>28.2</v>
      </c>
      <c r="E6" s="448"/>
      <c r="F6" s="449"/>
      <c r="G6" s="140"/>
      <c r="H6" s="433" t="s">
        <v>107</v>
      </c>
      <c r="I6" s="434"/>
      <c r="J6" s="395">
        <f>Q59-J5</f>
        <v>500</v>
      </c>
      <c r="K6" s="435"/>
      <c r="L6" s="28" t="s">
        <v>109</v>
      </c>
      <c r="M6" s="169">
        <f>SUM(R40:R58)/SUM(Q40:Q58)</f>
        <v>26.649000000000001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67.2</v>
      </c>
      <c r="E7" s="464"/>
      <c r="F7" s="465"/>
      <c r="G7" s="141"/>
      <c r="H7" s="459" t="s">
        <v>12</v>
      </c>
      <c r="I7" s="460"/>
      <c r="J7" s="461">
        <f>R59</f>
        <v>14307</v>
      </c>
      <c r="K7" s="462"/>
      <c r="L7" s="31" t="s">
        <v>110</v>
      </c>
      <c r="M7" s="170">
        <f>SUM(R10:R25)/SUM(Q10:Q25)</f>
        <v>7.7976190476190474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115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28.2</v>
      </c>
      <c r="D10" s="41">
        <f>D4</f>
        <v>45246</v>
      </c>
      <c r="E10" s="192">
        <f>J2</f>
        <v>637</v>
      </c>
      <c r="F10" s="127">
        <f>D$2</f>
        <v>2342</v>
      </c>
      <c r="G10" s="127">
        <f>H10*X10</f>
        <v>0</v>
      </c>
      <c r="H10" s="55"/>
      <c r="I10" s="468"/>
      <c r="J10" s="469"/>
      <c r="K10" s="56">
        <v>2050</v>
      </c>
      <c r="L10" s="57"/>
      <c r="M10" s="58"/>
      <c r="N10" s="121">
        <v>0.82850000000000001</v>
      </c>
      <c r="O10" s="121">
        <f>SUM(K10:M10)*N10</f>
        <v>1698.425</v>
      </c>
      <c r="P10" s="59" t="s">
        <v>104</v>
      </c>
      <c r="Q10" s="60"/>
      <c r="R10" s="60"/>
      <c r="S10" s="45">
        <f>E10-H10-Q10</f>
        <v>637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29.2</v>
      </c>
      <c r="D11" s="42">
        <f>D10+1</f>
        <v>45247</v>
      </c>
      <c r="E11" s="192">
        <f>E10-H10-Q11</f>
        <v>637</v>
      </c>
      <c r="F11" s="127">
        <f t="shared" ref="F11:F58" si="1">D$2</f>
        <v>2342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637</v>
      </c>
      <c r="T11" s="74">
        <f>T10+S11</f>
        <v>637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30.2</v>
      </c>
      <c r="D12" s="42">
        <f t="shared" si="5"/>
        <v>45248</v>
      </c>
      <c r="E12" s="192">
        <f t="shared" ref="E12:E56" si="6">E11-H11-Q12</f>
        <v>637</v>
      </c>
      <c r="F12" s="127">
        <f t="shared" si="1"/>
        <v>2342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637</v>
      </c>
      <c r="T12" s="74">
        <f t="shared" ref="T12:T51" si="8">T11+S12</f>
        <v>1274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31.2</v>
      </c>
      <c r="D13" s="42">
        <f t="shared" si="5"/>
        <v>45249</v>
      </c>
      <c r="E13" s="192">
        <f t="shared" si="6"/>
        <v>637</v>
      </c>
      <c r="F13" s="127">
        <f t="shared" si="1"/>
        <v>2342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637</v>
      </c>
      <c r="T13" s="74">
        <f t="shared" si="8"/>
        <v>1911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32.200000000000003</v>
      </c>
      <c r="D14" s="42">
        <f t="shared" si="5"/>
        <v>45250</v>
      </c>
      <c r="E14" s="192">
        <f t="shared" si="6"/>
        <v>637</v>
      </c>
      <c r="F14" s="127">
        <f t="shared" si="1"/>
        <v>2342</v>
      </c>
      <c r="G14" s="127">
        <f t="shared" si="2"/>
        <v>2.2000000000000002</v>
      </c>
      <c r="H14" s="61">
        <v>2</v>
      </c>
      <c r="I14" s="470" t="s">
        <v>94</v>
      </c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635</v>
      </c>
      <c r="T14" s="74">
        <f t="shared" si="8"/>
        <v>2546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33.200000000000003</v>
      </c>
      <c r="D15" s="42">
        <f t="shared" si="5"/>
        <v>45251</v>
      </c>
      <c r="E15" s="192">
        <f>E14-H14-Q15</f>
        <v>635</v>
      </c>
      <c r="F15" s="127">
        <f t="shared" si="1"/>
        <v>2342</v>
      </c>
      <c r="G15" s="127">
        <f t="shared" si="2"/>
        <v>0</v>
      </c>
      <c r="H15" s="61"/>
      <c r="I15" s="470"/>
      <c r="J15" s="471"/>
      <c r="K15" s="62"/>
      <c r="L15" s="63">
        <v>2000</v>
      </c>
      <c r="M15" s="64"/>
      <c r="N15" s="122">
        <v>0.69189999999999996</v>
      </c>
      <c r="O15" s="121">
        <f t="shared" si="3"/>
        <v>1383.8</v>
      </c>
      <c r="P15" s="65"/>
      <c r="Q15" s="66"/>
      <c r="R15" s="66"/>
      <c r="S15" s="45">
        <f t="shared" si="7"/>
        <v>635</v>
      </c>
      <c r="T15" s="74">
        <f t="shared" si="8"/>
        <v>3181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34.200000000000003</v>
      </c>
      <c r="D16" s="42">
        <f t="shared" si="5"/>
        <v>45252</v>
      </c>
      <c r="E16" s="192">
        <f t="shared" si="6"/>
        <v>635</v>
      </c>
      <c r="F16" s="127">
        <f t="shared" si="1"/>
        <v>2342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635</v>
      </c>
      <c r="T16" s="75">
        <f t="shared" si="8"/>
        <v>3816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35.200000000000003</v>
      </c>
      <c r="D17" s="42">
        <f t="shared" si="5"/>
        <v>45253</v>
      </c>
      <c r="E17" s="192">
        <f t="shared" si="6"/>
        <v>635</v>
      </c>
      <c r="F17" s="127">
        <f t="shared" si="1"/>
        <v>2342</v>
      </c>
      <c r="G17" s="127">
        <f t="shared" si="2"/>
        <v>2</v>
      </c>
      <c r="H17" s="61">
        <v>1</v>
      </c>
      <c r="I17" s="470" t="s">
        <v>58</v>
      </c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634</v>
      </c>
      <c r="T17" s="74">
        <f t="shared" si="8"/>
        <v>4450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36.200000000000003</v>
      </c>
      <c r="D18" s="42">
        <f t="shared" si="5"/>
        <v>45254</v>
      </c>
      <c r="E18" s="192">
        <f>E17-H17-Q18</f>
        <v>634</v>
      </c>
      <c r="F18" s="127">
        <f t="shared" si="1"/>
        <v>2342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634</v>
      </c>
      <c r="T18" s="74">
        <f t="shared" si="8"/>
        <v>5084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37.200000000000003</v>
      </c>
      <c r="D19" s="42">
        <f t="shared" si="5"/>
        <v>45255</v>
      </c>
      <c r="E19" s="192">
        <f t="shared" si="6"/>
        <v>634</v>
      </c>
      <c r="F19" s="127">
        <f t="shared" si="1"/>
        <v>2342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634</v>
      </c>
      <c r="T19" s="74">
        <f t="shared" si="8"/>
        <v>5718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38.200000000000003</v>
      </c>
      <c r="D20" s="42">
        <f t="shared" si="5"/>
        <v>45256</v>
      </c>
      <c r="E20" s="192">
        <f t="shared" si="6"/>
        <v>634</v>
      </c>
      <c r="F20" s="127">
        <f t="shared" si="1"/>
        <v>2342</v>
      </c>
      <c r="G20" s="127">
        <f t="shared" si="2"/>
        <v>2.8999999999999995</v>
      </c>
      <c r="H20" s="61">
        <v>1</v>
      </c>
      <c r="I20" s="470" t="s">
        <v>57</v>
      </c>
      <c r="J20" s="471"/>
      <c r="K20" s="62"/>
      <c r="L20" s="63"/>
      <c r="M20" s="64"/>
      <c r="N20" s="122"/>
      <c r="O20" s="121">
        <f t="shared" si="3"/>
        <v>0</v>
      </c>
      <c r="P20" s="65"/>
      <c r="Q20" s="66"/>
      <c r="R20" s="66"/>
      <c r="S20" s="45">
        <f t="shared" si="7"/>
        <v>633</v>
      </c>
      <c r="T20" s="74">
        <f t="shared" si="8"/>
        <v>6351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39.200000000000003</v>
      </c>
      <c r="D21" s="42">
        <f t="shared" si="5"/>
        <v>45257</v>
      </c>
      <c r="E21" s="192">
        <f t="shared" si="6"/>
        <v>507</v>
      </c>
      <c r="F21" s="127">
        <f t="shared" si="1"/>
        <v>2342</v>
      </c>
      <c r="G21" s="127">
        <f t="shared" si="2"/>
        <v>0</v>
      </c>
      <c r="H21" s="61"/>
      <c r="I21" s="470"/>
      <c r="J21" s="471"/>
      <c r="K21" s="62"/>
      <c r="L21" s="63">
        <v>1000</v>
      </c>
      <c r="M21" s="64"/>
      <c r="N21" s="122">
        <v>0.69189999999999996</v>
      </c>
      <c r="O21" s="121">
        <f t="shared" si="3"/>
        <v>691.9</v>
      </c>
      <c r="P21" s="65"/>
      <c r="Q21" s="66">
        <v>126</v>
      </c>
      <c r="R21" s="66">
        <v>982.5</v>
      </c>
      <c r="S21" s="45">
        <f t="shared" si="7"/>
        <v>507</v>
      </c>
      <c r="T21" s="74">
        <f t="shared" si="8"/>
        <v>6858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526.68000000000006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40.200000000000003</v>
      </c>
      <c r="D22" s="42">
        <f t="shared" si="5"/>
        <v>45258</v>
      </c>
      <c r="E22" s="192">
        <f t="shared" si="6"/>
        <v>507</v>
      </c>
      <c r="F22" s="127">
        <f t="shared" si="1"/>
        <v>2342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507</v>
      </c>
      <c r="T22" s="74">
        <f t="shared" si="8"/>
        <v>7365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41.2</v>
      </c>
      <c r="D23" s="42">
        <f t="shared" si="5"/>
        <v>45259</v>
      </c>
      <c r="E23" s="192">
        <f t="shared" si="6"/>
        <v>507</v>
      </c>
      <c r="F23" s="127">
        <f t="shared" si="1"/>
        <v>2342</v>
      </c>
      <c r="G23" s="127">
        <f t="shared" si="2"/>
        <v>4.0399999999999991</v>
      </c>
      <c r="H23" s="61">
        <v>1</v>
      </c>
      <c r="I23" s="470" t="s">
        <v>69</v>
      </c>
      <c r="J23" s="471"/>
      <c r="K23" s="62"/>
      <c r="L23" s="63">
        <v>2000</v>
      </c>
      <c r="M23" s="64"/>
      <c r="N23" s="122">
        <v>0.69189999999999996</v>
      </c>
      <c r="O23" s="121">
        <f t="shared" si="3"/>
        <v>1383.8</v>
      </c>
      <c r="P23" s="65"/>
      <c r="Q23" s="66"/>
      <c r="R23" s="66"/>
      <c r="S23" s="45">
        <f t="shared" si="7"/>
        <v>506</v>
      </c>
      <c r="T23" s="75">
        <f t="shared" si="8"/>
        <v>7871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42.2</v>
      </c>
      <c r="D24" s="42">
        <f t="shared" si="5"/>
        <v>45260</v>
      </c>
      <c r="E24" s="192">
        <f t="shared" si="6"/>
        <v>506</v>
      </c>
      <c r="F24" s="127">
        <f t="shared" si="1"/>
        <v>2342</v>
      </c>
      <c r="G24" s="127">
        <f t="shared" si="2"/>
        <v>0</v>
      </c>
      <c r="H24" s="61"/>
      <c r="I24" s="470"/>
      <c r="J24" s="471"/>
      <c r="K24" s="62"/>
      <c r="L24" s="63">
        <v>1000</v>
      </c>
      <c r="M24" s="64"/>
      <c r="N24" s="122">
        <v>0.69189999999999996</v>
      </c>
      <c r="O24" s="121">
        <f t="shared" si="3"/>
        <v>691.9</v>
      </c>
      <c r="P24" s="65"/>
      <c r="Q24" s="66"/>
      <c r="R24" s="66"/>
      <c r="S24" s="45">
        <f t="shared" si="7"/>
        <v>506</v>
      </c>
      <c r="T24" s="74">
        <f t="shared" si="8"/>
        <v>8377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43.2</v>
      </c>
      <c r="D25" s="42">
        <f t="shared" si="5"/>
        <v>45261</v>
      </c>
      <c r="E25" s="192">
        <f t="shared" si="6"/>
        <v>506</v>
      </c>
      <c r="F25" s="127">
        <f t="shared" si="1"/>
        <v>2342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506</v>
      </c>
      <c r="T25" s="74">
        <f t="shared" si="8"/>
        <v>8883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44.2</v>
      </c>
      <c r="D26" s="42">
        <f t="shared" si="5"/>
        <v>45262</v>
      </c>
      <c r="E26" s="192">
        <f t="shared" si="6"/>
        <v>506</v>
      </c>
      <c r="F26" s="127">
        <f t="shared" si="1"/>
        <v>2342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506</v>
      </c>
      <c r="T26" s="74">
        <f t="shared" si="8"/>
        <v>9389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45.2</v>
      </c>
      <c r="D27" s="42">
        <f t="shared" si="5"/>
        <v>45263</v>
      </c>
      <c r="E27" s="192">
        <f t="shared" si="6"/>
        <v>506</v>
      </c>
      <c r="F27" s="127">
        <f t="shared" si="1"/>
        <v>2342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506</v>
      </c>
      <c r="T27" s="74">
        <f t="shared" si="8"/>
        <v>9895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46.2</v>
      </c>
      <c r="D28" s="42">
        <f t="shared" si="11"/>
        <v>45264</v>
      </c>
      <c r="E28" s="192">
        <f t="shared" si="6"/>
        <v>506</v>
      </c>
      <c r="F28" s="127">
        <f t="shared" si="1"/>
        <v>2342</v>
      </c>
      <c r="G28" s="127">
        <f t="shared" si="2"/>
        <v>6.1599999999999984</v>
      </c>
      <c r="H28" s="61">
        <v>1</v>
      </c>
      <c r="I28" s="470" t="s">
        <v>58</v>
      </c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505</v>
      </c>
      <c r="T28" s="74">
        <f t="shared" si="8"/>
        <v>10400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47.2</v>
      </c>
      <c r="D29" s="42">
        <f t="shared" si="11"/>
        <v>45265</v>
      </c>
      <c r="E29" s="192">
        <f t="shared" si="6"/>
        <v>505</v>
      </c>
      <c r="F29" s="127">
        <f t="shared" si="1"/>
        <v>2342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505</v>
      </c>
      <c r="T29" s="74">
        <f t="shared" si="8"/>
        <v>10905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48.2</v>
      </c>
      <c r="D30" s="42">
        <f t="shared" si="11"/>
        <v>45266</v>
      </c>
      <c r="E30" s="192">
        <f t="shared" si="6"/>
        <v>505</v>
      </c>
      <c r="F30" s="127">
        <f t="shared" si="1"/>
        <v>2342</v>
      </c>
      <c r="G30" s="127">
        <f t="shared" si="2"/>
        <v>0</v>
      </c>
      <c r="H30" s="61"/>
      <c r="I30" s="470"/>
      <c r="J30" s="471"/>
      <c r="K30" s="62"/>
      <c r="L30" s="63"/>
      <c r="M30" s="64">
        <v>2000</v>
      </c>
      <c r="N30" s="122">
        <v>0.48480000000000001</v>
      </c>
      <c r="O30" s="121">
        <f t="shared" si="3"/>
        <v>969.6</v>
      </c>
      <c r="P30" s="65"/>
      <c r="Q30" s="66"/>
      <c r="R30" s="66"/>
      <c r="S30" s="45">
        <f t="shared" si="7"/>
        <v>505</v>
      </c>
      <c r="T30" s="75">
        <f t="shared" si="8"/>
        <v>11410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49.2</v>
      </c>
      <c r="D31" s="42">
        <f t="shared" si="11"/>
        <v>45267</v>
      </c>
      <c r="E31" s="192">
        <f t="shared" si="6"/>
        <v>505</v>
      </c>
      <c r="F31" s="127">
        <f t="shared" si="1"/>
        <v>2342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505</v>
      </c>
      <c r="T31" s="74">
        <f t="shared" si="8"/>
        <v>11915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50.2</v>
      </c>
      <c r="D32" s="42">
        <f t="shared" si="11"/>
        <v>45268</v>
      </c>
      <c r="E32" s="192">
        <f t="shared" si="6"/>
        <v>505</v>
      </c>
      <c r="F32" s="127">
        <f t="shared" si="1"/>
        <v>2342</v>
      </c>
      <c r="G32" s="127">
        <f t="shared" si="2"/>
        <v>17.119999999999994</v>
      </c>
      <c r="H32" s="61">
        <v>2</v>
      </c>
      <c r="I32" s="470" t="s">
        <v>67</v>
      </c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503</v>
      </c>
      <c r="T32" s="74">
        <f t="shared" si="8"/>
        <v>12418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51.2</v>
      </c>
      <c r="D33" s="42">
        <f t="shared" si="11"/>
        <v>45269</v>
      </c>
      <c r="E33" s="192">
        <f t="shared" si="6"/>
        <v>503</v>
      </c>
      <c r="F33" s="127">
        <f t="shared" si="1"/>
        <v>2342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503</v>
      </c>
      <c r="T33" s="74">
        <f t="shared" si="8"/>
        <v>12921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52.2</v>
      </c>
      <c r="D34" s="42">
        <f t="shared" si="11"/>
        <v>45270</v>
      </c>
      <c r="E34" s="192">
        <f t="shared" si="6"/>
        <v>503</v>
      </c>
      <c r="F34" s="127">
        <f t="shared" si="1"/>
        <v>2342</v>
      </c>
      <c r="G34" s="127">
        <f t="shared" si="2"/>
        <v>0</v>
      </c>
      <c r="H34" s="61"/>
      <c r="I34" s="470"/>
      <c r="J34" s="471"/>
      <c r="K34" s="62"/>
      <c r="L34" s="63"/>
      <c r="M34" s="64">
        <v>1000</v>
      </c>
      <c r="N34" s="122">
        <v>0.48480000000000001</v>
      </c>
      <c r="O34" s="121">
        <f t="shared" si="3"/>
        <v>484.8</v>
      </c>
      <c r="P34" s="65"/>
      <c r="Q34" s="66"/>
      <c r="R34" s="66"/>
      <c r="S34" s="45">
        <f t="shared" si="7"/>
        <v>503</v>
      </c>
      <c r="T34" s="74">
        <f t="shared" si="8"/>
        <v>13424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53.2</v>
      </c>
      <c r="D35" s="42">
        <f t="shared" si="11"/>
        <v>45271</v>
      </c>
      <c r="E35" s="192">
        <f t="shared" si="6"/>
        <v>503</v>
      </c>
      <c r="F35" s="127">
        <f t="shared" si="1"/>
        <v>2342</v>
      </c>
      <c r="G35" s="127">
        <f t="shared" si="2"/>
        <v>0</v>
      </c>
      <c r="H35" s="61"/>
      <c r="I35" s="470"/>
      <c r="J35" s="471"/>
      <c r="K35" s="62"/>
      <c r="L35" s="63"/>
      <c r="M35" s="64">
        <v>3000</v>
      </c>
      <c r="N35" s="122">
        <v>0.48480000000000001</v>
      </c>
      <c r="O35" s="121">
        <f t="shared" si="3"/>
        <v>1454.4</v>
      </c>
      <c r="P35" s="65"/>
      <c r="Q35" s="66"/>
      <c r="R35" s="66"/>
      <c r="S35" s="45">
        <f t="shared" si="7"/>
        <v>503</v>
      </c>
      <c r="T35" s="74">
        <f t="shared" si="8"/>
        <v>13927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54.2</v>
      </c>
      <c r="D36" s="42">
        <f t="shared" si="11"/>
        <v>45272</v>
      </c>
      <c r="E36" s="192">
        <f t="shared" si="6"/>
        <v>503</v>
      </c>
      <c r="F36" s="127">
        <f t="shared" si="1"/>
        <v>2342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503</v>
      </c>
      <c r="T36" s="74">
        <f t="shared" si="8"/>
        <v>14430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55.2</v>
      </c>
      <c r="D37" s="42">
        <f t="shared" si="11"/>
        <v>45273</v>
      </c>
      <c r="E37" s="192">
        <f t="shared" si="6"/>
        <v>503</v>
      </c>
      <c r="F37" s="127">
        <f t="shared" si="1"/>
        <v>2342</v>
      </c>
      <c r="G37" s="127">
        <f t="shared" si="2"/>
        <v>24.319999999999997</v>
      </c>
      <c r="H37" s="61">
        <v>2</v>
      </c>
      <c r="I37" s="470" t="s">
        <v>123</v>
      </c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501</v>
      </c>
      <c r="T37" s="75">
        <f t="shared" si="8"/>
        <v>14931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56.2</v>
      </c>
      <c r="D38" s="42">
        <f t="shared" si="11"/>
        <v>45274</v>
      </c>
      <c r="E38" s="192">
        <f t="shared" si="6"/>
        <v>501</v>
      </c>
      <c r="F38" s="127">
        <f t="shared" si="1"/>
        <v>2342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501</v>
      </c>
      <c r="T38" s="74">
        <f t="shared" si="8"/>
        <v>15432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57.2</v>
      </c>
      <c r="D39" s="42">
        <f t="shared" si="11"/>
        <v>45275</v>
      </c>
      <c r="E39" s="192">
        <f t="shared" si="6"/>
        <v>501</v>
      </c>
      <c r="F39" s="127">
        <f t="shared" si="1"/>
        <v>2342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501</v>
      </c>
      <c r="T39" s="74">
        <f t="shared" si="8"/>
        <v>15933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58.2</v>
      </c>
      <c r="D40" s="42">
        <f t="shared" si="11"/>
        <v>45276</v>
      </c>
      <c r="E40" s="192">
        <f t="shared" si="6"/>
        <v>501</v>
      </c>
      <c r="F40" s="127">
        <f t="shared" si="1"/>
        <v>2342</v>
      </c>
      <c r="G40" s="127">
        <f t="shared" si="2"/>
        <v>14.56</v>
      </c>
      <c r="H40" s="61">
        <v>1</v>
      </c>
      <c r="I40" s="470" t="s">
        <v>67</v>
      </c>
      <c r="J40" s="471"/>
      <c r="K40" s="62"/>
      <c r="L40" s="63"/>
      <c r="M40" s="64">
        <v>2400</v>
      </c>
      <c r="N40" s="122">
        <v>0.48480000000000001</v>
      </c>
      <c r="O40" s="121">
        <f t="shared" si="3"/>
        <v>1163.52</v>
      </c>
      <c r="P40" s="65"/>
      <c r="Q40" s="66"/>
      <c r="R40" s="66"/>
      <c r="S40" s="45">
        <f t="shared" si="7"/>
        <v>500</v>
      </c>
      <c r="T40" s="74">
        <f t="shared" si="8"/>
        <v>16433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59.2</v>
      </c>
      <c r="D41" s="42">
        <f t="shared" si="11"/>
        <v>45277</v>
      </c>
      <c r="E41" s="192">
        <f t="shared" si="6"/>
        <v>500</v>
      </c>
      <c r="F41" s="127">
        <f t="shared" si="1"/>
        <v>2342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500</v>
      </c>
      <c r="T41" s="74">
        <f t="shared" si="8"/>
        <v>16933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60.2</v>
      </c>
      <c r="D42" s="42">
        <f t="shared" si="11"/>
        <v>45278</v>
      </c>
      <c r="E42" s="192">
        <f t="shared" si="6"/>
        <v>500</v>
      </c>
      <c r="F42" s="127">
        <f t="shared" si="1"/>
        <v>2342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500</v>
      </c>
      <c r="T42" s="74">
        <f t="shared" si="8"/>
        <v>17433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61.2</v>
      </c>
      <c r="D43" s="42">
        <f t="shared" si="11"/>
        <v>45279</v>
      </c>
      <c r="E43" s="192">
        <f t="shared" si="6"/>
        <v>500</v>
      </c>
      <c r="F43" s="127">
        <f t="shared" si="1"/>
        <v>2342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500</v>
      </c>
      <c r="T43" s="74">
        <f t="shared" si="8"/>
        <v>17933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62.2</v>
      </c>
      <c r="D44" s="42">
        <f t="shared" si="13"/>
        <v>45280</v>
      </c>
      <c r="E44" s="192">
        <f t="shared" si="6"/>
        <v>500</v>
      </c>
      <c r="F44" s="127">
        <f t="shared" si="1"/>
        <v>2342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500</v>
      </c>
      <c r="T44" s="75">
        <f t="shared" si="8"/>
        <v>18433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63.2</v>
      </c>
      <c r="D45" s="42">
        <f t="shared" si="13"/>
        <v>45281</v>
      </c>
      <c r="E45" s="192">
        <f t="shared" si="6"/>
        <v>500</v>
      </c>
      <c r="F45" s="127">
        <f t="shared" si="1"/>
        <v>2342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500</v>
      </c>
      <c r="T45" s="74">
        <f>T44+S45</f>
        <v>18933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64.2</v>
      </c>
      <c r="D46" s="42">
        <f t="shared" si="13"/>
        <v>45282</v>
      </c>
      <c r="E46" s="192">
        <f t="shared" si="6"/>
        <v>500</v>
      </c>
      <c r="F46" s="127">
        <f t="shared" si="1"/>
        <v>2342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500</v>
      </c>
      <c r="T46" s="74">
        <f>T45+S46</f>
        <v>19433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65.2</v>
      </c>
      <c r="D47" s="42">
        <f t="shared" si="13"/>
        <v>45283</v>
      </c>
      <c r="E47" s="192">
        <f t="shared" si="6"/>
        <v>500</v>
      </c>
      <c r="F47" s="127">
        <f t="shared" si="1"/>
        <v>2342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500</v>
      </c>
      <c r="T47" s="74">
        <f t="shared" si="8"/>
        <v>19933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66.2</v>
      </c>
      <c r="D48" s="42">
        <f t="shared" si="13"/>
        <v>45284</v>
      </c>
      <c r="E48" s="192">
        <f t="shared" si="6"/>
        <v>486</v>
      </c>
      <c r="F48" s="127">
        <f t="shared" si="1"/>
        <v>2342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118" t="s">
        <v>119</v>
      </c>
      <c r="Q48" s="66">
        <v>14</v>
      </c>
      <c r="R48" s="66">
        <v>380.5</v>
      </c>
      <c r="S48" s="45">
        <f t="shared" si="7"/>
        <v>486</v>
      </c>
      <c r="T48" s="74">
        <f t="shared" si="8"/>
        <v>20419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67.2</v>
      </c>
      <c r="D49" s="42">
        <f t="shared" si="13"/>
        <v>45285</v>
      </c>
      <c r="E49" s="192">
        <f t="shared" si="6"/>
        <v>0</v>
      </c>
      <c r="F49" s="127">
        <f t="shared" si="1"/>
        <v>2342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486</v>
      </c>
      <c r="R49" s="66">
        <v>12944</v>
      </c>
      <c r="S49" s="45">
        <f t="shared" si="7"/>
        <v>0</v>
      </c>
      <c r="T49" s="74">
        <f t="shared" si="8"/>
        <v>20419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68.2</v>
      </c>
      <c r="D50" s="42">
        <f t="shared" si="13"/>
        <v>45286</v>
      </c>
      <c r="E50" s="192">
        <f t="shared" si="6"/>
        <v>0</v>
      </c>
      <c r="F50" s="127">
        <f t="shared" si="1"/>
        <v>2342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20419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69.2</v>
      </c>
      <c r="D51" s="42">
        <f t="shared" si="13"/>
        <v>45287</v>
      </c>
      <c r="E51" s="192">
        <f t="shared" si="6"/>
        <v>0</v>
      </c>
      <c r="F51" s="127">
        <f t="shared" si="1"/>
        <v>2342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20419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70.2</v>
      </c>
      <c r="D52" s="42">
        <f t="shared" si="13"/>
        <v>45288</v>
      </c>
      <c r="E52" s="192">
        <f t="shared" si="6"/>
        <v>0</v>
      </c>
      <c r="F52" s="127">
        <f t="shared" si="1"/>
        <v>2342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20419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71.2</v>
      </c>
      <c r="D53" s="42">
        <f t="shared" si="13"/>
        <v>45289</v>
      </c>
      <c r="E53" s="192">
        <f t="shared" si="6"/>
        <v>0</v>
      </c>
      <c r="F53" s="127">
        <f t="shared" si="1"/>
        <v>2342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20419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72.2</v>
      </c>
      <c r="D54" s="42">
        <f t="shared" si="13"/>
        <v>45290</v>
      </c>
      <c r="E54" s="192">
        <f t="shared" si="6"/>
        <v>0</v>
      </c>
      <c r="F54" s="127">
        <f t="shared" si="1"/>
        <v>2342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20419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73.2</v>
      </c>
      <c r="D55" s="42">
        <f t="shared" si="13"/>
        <v>45291</v>
      </c>
      <c r="E55" s="192">
        <f t="shared" si="6"/>
        <v>0</v>
      </c>
      <c r="F55" s="127">
        <f t="shared" si="1"/>
        <v>2342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20419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74.2</v>
      </c>
      <c r="D56" s="42">
        <f t="shared" si="13"/>
        <v>45292</v>
      </c>
      <c r="E56" s="192">
        <f t="shared" si="6"/>
        <v>0</v>
      </c>
      <c r="F56" s="127">
        <f t="shared" si="1"/>
        <v>2342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20419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75.2</v>
      </c>
      <c r="D57" s="42">
        <f t="shared" si="13"/>
        <v>45293</v>
      </c>
      <c r="E57" s="192">
        <f>E56-H56-Q57</f>
        <v>0</v>
      </c>
      <c r="F57" s="127">
        <f t="shared" si="1"/>
        <v>2342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20419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76.2</v>
      </c>
      <c r="D58" s="44">
        <f t="shared" si="13"/>
        <v>45294</v>
      </c>
      <c r="E58" s="192">
        <f>E57-H57-Q58</f>
        <v>0</v>
      </c>
      <c r="F58" s="127">
        <f t="shared" si="1"/>
        <v>2342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20419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73.299999999999983</v>
      </c>
      <c r="H59" s="46">
        <f>SUM(H10:H58)</f>
        <v>11</v>
      </c>
      <c r="I59" s="485"/>
      <c r="J59" s="486"/>
      <c r="K59" s="480">
        <f>SUM(K10:M58)</f>
        <v>16450</v>
      </c>
      <c r="L59" s="481"/>
      <c r="M59" s="482"/>
      <c r="N59" s="120"/>
      <c r="O59" s="120">
        <f>SUM(O10:O58)</f>
        <v>9922.1450000000004</v>
      </c>
      <c r="P59" s="47"/>
      <c r="Q59" s="48">
        <f>SUM(Q10:Q58)</f>
        <v>626</v>
      </c>
      <c r="R59" s="48">
        <f>SUM(R10:R58)</f>
        <v>14307</v>
      </c>
      <c r="S59" s="49"/>
      <c r="T59" s="77">
        <f t="shared" si="14"/>
        <v>20419</v>
      </c>
      <c r="U59" s="78"/>
      <c r="V59" s="78"/>
      <c r="W59" s="151"/>
      <c r="X59" s="152"/>
      <c r="Y59" s="154">
        <f>SUM(Y10:Y30)</f>
        <v>526.68000000000006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I58:J58"/>
    <mergeCell ref="I59:J59"/>
    <mergeCell ref="K59:M59"/>
    <mergeCell ref="I52:J52"/>
    <mergeCell ref="I53:J53"/>
    <mergeCell ref="I54:J54"/>
    <mergeCell ref="I55:J55"/>
    <mergeCell ref="I56:J56"/>
    <mergeCell ref="I57:J57"/>
    <mergeCell ref="I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39:J39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15:J15"/>
    <mergeCell ref="B8:E8"/>
    <mergeCell ref="H8:J8"/>
    <mergeCell ref="K8:M8"/>
    <mergeCell ref="P8:P9"/>
    <mergeCell ref="I10:J10"/>
    <mergeCell ref="I11:J11"/>
    <mergeCell ref="I12:J12"/>
    <mergeCell ref="I13:J13"/>
    <mergeCell ref="I14:J14"/>
    <mergeCell ref="N8:N9"/>
    <mergeCell ref="O8:O9"/>
    <mergeCell ref="Q8:R8"/>
    <mergeCell ref="S8:T8"/>
    <mergeCell ref="I9:J9"/>
    <mergeCell ref="A6:C6"/>
    <mergeCell ref="H6:I6"/>
    <mergeCell ref="J6:K6"/>
    <mergeCell ref="A7:C7"/>
    <mergeCell ref="H7:I7"/>
    <mergeCell ref="J7:K7"/>
    <mergeCell ref="D6:F6"/>
    <mergeCell ref="D7:F7"/>
    <mergeCell ref="A4:C4"/>
    <mergeCell ref="H4:I4"/>
    <mergeCell ref="J4:K4"/>
    <mergeCell ref="A5:C5"/>
    <mergeCell ref="H5:I5"/>
    <mergeCell ref="J5:K5"/>
    <mergeCell ref="D4:F4"/>
    <mergeCell ref="D5:F5"/>
    <mergeCell ref="A3:C3"/>
    <mergeCell ref="H3:I3"/>
    <mergeCell ref="J3:K3"/>
    <mergeCell ref="A1:Q1"/>
    <mergeCell ref="A2:C2"/>
    <mergeCell ref="H2:I2"/>
    <mergeCell ref="J2:K2"/>
    <mergeCell ref="D2:F2"/>
    <mergeCell ref="D3:F3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tabColor rgb="FF00B050"/>
  </sheetPr>
  <dimension ref="A1:AL101"/>
  <sheetViews>
    <sheetView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2341</v>
      </c>
      <c r="E2" s="445"/>
      <c r="F2" s="446"/>
      <c r="G2" s="139"/>
      <c r="H2" s="413" t="s">
        <v>2</v>
      </c>
      <c r="I2" s="414"/>
      <c r="J2" s="442">
        <v>641</v>
      </c>
      <c r="K2" s="443"/>
      <c r="L2" s="29" t="s">
        <v>3</v>
      </c>
      <c r="M2" s="165">
        <f>T59</f>
        <v>19978</v>
      </c>
      <c r="N2" s="29" t="s">
        <v>14</v>
      </c>
      <c r="O2" s="181">
        <f>K59</f>
        <v>17452</v>
      </c>
      <c r="P2" s="29" t="s">
        <v>40</v>
      </c>
      <c r="Q2" s="53"/>
      <c r="R2" s="186" t="s">
        <v>236</v>
      </c>
      <c r="S2" s="160">
        <f>Y59</f>
        <v>278.29999999999995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140"/>
      <c r="H3" s="392" t="s">
        <v>4</v>
      </c>
      <c r="I3" s="393"/>
      <c r="J3" s="440">
        <v>4567.5</v>
      </c>
      <c r="K3" s="441"/>
      <c r="L3" s="28" t="s">
        <v>113</v>
      </c>
      <c r="M3" s="166">
        <f>J3/J2</f>
        <v>7.1255850234009364</v>
      </c>
      <c r="N3" s="171" t="s">
        <v>15</v>
      </c>
      <c r="O3" s="182">
        <f>(O2/(J7-J3))</f>
        <v>1.6403026458010246</v>
      </c>
      <c r="P3" s="171" t="s">
        <v>41</v>
      </c>
      <c r="Q3" s="54"/>
      <c r="R3" s="187" t="s">
        <v>237</v>
      </c>
      <c r="S3" s="161">
        <f>G59</f>
        <v>64.34</v>
      </c>
    </row>
    <row r="4" spans="1:38" ht="18.75" x14ac:dyDescent="0.3">
      <c r="A4" s="387" t="s">
        <v>5</v>
      </c>
      <c r="B4" s="388"/>
      <c r="C4" s="389"/>
      <c r="D4" s="436">
        <v>45239</v>
      </c>
      <c r="E4" s="437"/>
      <c r="F4" s="438"/>
      <c r="G4" s="138"/>
      <c r="H4" s="433" t="s">
        <v>6</v>
      </c>
      <c r="I4" s="434"/>
      <c r="J4" s="395">
        <f>H59</f>
        <v>5</v>
      </c>
      <c r="K4" s="435"/>
      <c r="L4" s="30" t="s">
        <v>7</v>
      </c>
      <c r="M4" s="167">
        <f>(SUM(H10:H20)/J2)+(SUM(H21:H58)/(J2-J5-AB2))</f>
        <v>9.2671914969084321E-3</v>
      </c>
      <c r="N4" s="175" t="s">
        <v>111</v>
      </c>
      <c r="O4" s="183">
        <f>O59</f>
        <v>10136.464599999999</v>
      </c>
      <c r="P4" s="172" t="s">
        <v>39</v>
      </c>
      <c r="Q4" s="54"/>
      <c r="R4" s="187" t="s">
        <v>242</v>
      </c>
      <c r="S4" s="161">
        <f>O2-S3-S2</f>
        <v>17109.36</v>
      </c>
    </row>
    <row r="5" spans="1:38" ht="18.75" x14ac:dyDescent="0.3">
      <c r="A5" s="387" t="s">
        <v>8</v>
      </c>
      <c r="B5" s="388"/>
      <c r="C5" s="389"/>
      <c r="D5" s="436">
        <v>45278</v>
      </c>
      <c r="E5" s="437"/>
      <c r="F5" s="438"/>
      <c r="G5" s="138"/>
      <c r="H5" s="433" t="s">
        <v>106</v>
      </c>
      <c r="I5" s="434"/>
      <c r="J5" s="395">
        <f>SUM(Q10:Q25)</f>
        <v>121</v>
      </c>
      <c r="K5" s="435"/>
      <c r="L5" s="30" t="s">
        <v>10</v>
      </c>
      <c r="M5" s="168">
        <f>((J7-J3)/M2)*1000</f>
        <v>532.56081689858843</v>
      </c>
      <c r="N5" s="173" t="s">
        <v>112</v>
      </c>
      <c r="O5" s="184">
        <f>O4/(J7-J3)</f>
        <v>0.95272001503830062</v>
      </c>
      <c r="P5" s="173" t="s">
        <v>42</v>
      </c>
      <c r="Q5" s="54"/>
      <c r="R5" s="187" t="s">
        <v>238</v>
      </c>
      <c r="S5" s="161">
        <f>S4/J6</f>
        <v>33.222058252427189</v>
      </c>
    </row>
    <row r="6" spans="1:38" ht="18.75" x14ac:dyDescent="0.3">
      <c r="A6" s="387" t="s">
        <v>11</v>
      </c>
      <c r="B6" s="388"/>
      <c r="C6" s="389"/>
      <c r="D6" s="447">
        <v>27.8</v>
      </c>
      <c r="E6" s="448"/>
      <c r="F6" s="449"/>
      <c r="G6" s="140"/>
      <c r="H6" s="433" t="s">
        <v>107</v>
      </c>
      <c r="I6" s="434"/>
      <c r="J6" s="395">
        <f>Q59-J5</f>
        <v>515</v>
      </c>
      <c r="K6" s="435"/>
      <c r="L6" s="28" t="s">
        <v>109</v>
      </c>
      <c r="M6" s="169">
        <f>SUM(R40:R58)/SUM(Q40:Q58)</f>
        <v>27.576699029126214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66.8</v>
      </c>
      <c r="E7" s="464"/>
      <c r="F7" s="465"/>
      <c r="G7" s="141"/>
      <c r="H7" s="459" t="s">
        <v>12</v>
      </c>
      <c r="I7" s="460"/>
      <c r="J7" s="461">
        <f>R59</f>
        <v>15207</v>
      </c>
      <c r="K7" s="462"/>
      <c r="L7" s="31" t="s">
        <v>110</v>
      </c>
      <c r="M7" s="170">
        <f>SUM(R10:R25)/SUM(Q10:Q25)</f>
        <v>8.3057851239669418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115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27.8</v>
      </c>
      <c r="D10" s="41">
        <f>D4</f>
        <v>45239</v>
      </c>
      <c r="E10" s="192">
        <f>J2</f>
        <v>641</v>
      </c>
      <c r="F10" s="127">
        <f>D$2</f>
        <v>2341</v>
      </c>
      <c r="G10" s="127">
        <f>H10*X10</f>
        <v>0</v>
      </c>
      <c r="H10" s="55"/>
      <c r="I10" s="468"/>
      <c r="J10" s="469"/>
      <c r="K10" s="56">
        <v>2550</v>
      </c>
      <c r="L10" s="57"/>
      <c r="M10" s="58"/>
      <c r="N10" s="121">
        <v>0.82850000000000001</v>
      </c>
      <c r="O10" s="121">
        <f>SUM(K10:M10)*N10</f>
        <v>2112.6750000000002</v>
      </c>
      <c r="P10" s="119" t="s">
        <v>103</v>
      </c>
      <c r="Q10" s="60"/>
      <c r="R10" s="60"/>
      <c r="S10" s="45">
        <f>E10-H10-Q10</f>
        <v>641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28.8</v>
      </c>
      <c r="D11" s="42">
        <f>D10+1</f>
        <v>45240</v>
      </c>
      <c r="E11" s="192">
        <f>E10-H10-Q11</f>
        <v>641</v>
      </c>
      <c r="F11" s="127">
        <f t="shared" ref="F11:F58" si="1">D$2</f>
        <v>2341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641</v>
      </c>
      <c r="T11" s="74">
        <f>T10+S11</f>
        <v>641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29.8</v>
      </c>
      <c r="D12" s="42">
        <f t="shared" si="5"/>
        <v>45241</v>
      </c>
      <c r="E12" s="192">
        <f t="shared" ref="E12:E56" si="6">E11-H11-Q12</f>
        <v>641</v>
      </c>
      <c r="F12" s="127">
        <f t="shared" si="1"/>
        <v>2341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641</v>
      </c>
      <c r="T12" s="74">
        <f t="shared" ref="T12:T51" si="8">T11+S12</f>
        <v>1282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30.8</v>
      </c>
      <c r="D13" s="42">
        <f t="shared" si="5"/>
        <v>45242</v>
      </c>
      <c r="E13" s="192">
        <f t="shared" si="6"/>
        <v>641</v>
      </c>
      <c r="F13" s="127">
        <f t="shared" si="1"/>
        <v>2341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641</v>
      </c>
      <c r="T13" s="74">
        <f t="shared" si="8"/>
        <v>1923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31.8</v>
      </c>
      <c r="D14" s="42">
        <f t="shared" si="5"/>
        <v>45243</v>
      </c>
      <c r="E14" s="192">
        <f t="shared" si="6"/>
        <v>641</v>
      </c>
      <c r="F14" s="127">
        <f t="shared" si="1"/>
        <v>2341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641</v>
      </c>
      <c r="T14" s="74">
        <f t="shared" si="8"/>
        <v>2564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32.799999999999997</v>
      </c>
      <c r="D15" s="42">
        <f t="shared" si="5"/>
        <v>45244</v>
      </c>
      <c r="E15" s="192">
        <f>E14-H14-Q15</f>
        <v>641</v>
      </c>
      <c r="F15" s="127">
        <f t="shared" si="1"/>
        <v>2341</v>
      </c>
      <c r="G15" s="127">
        <f t="shared" si="2"/>
        <v>0</v>
      </c>
      <c r="H15" s="61"/>
      <c r="I15" s="470"/>
      <c r="J15" s="471"/>
      <c r="K15" s="62"/>
      <c r="L15" s="63">
        <v>2000</v>
      </c>
      <c r="M15" s="64"/>
      <c r="N15" s="122">
        <v>0.69189999999999996</v>
      </c>
      <c r="O15" s="121">
        <f t="shared" si="3"/>
        <v>1383.8</v>
      </c>
      <c r="P15" s="118" t="s">
        <v>105</v>
      </c>
      <c r="Q15" s="66"/>
      <c r="R15" s="66"/>
      <c r="S15" s="45">
        <f t="shared" si="7"/>
        <v>641</v>
      </c>
      <c r="T15" s="74">
        <f t="shared" si="8"/>
        <v>3205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33.799999999999997</v>
      </c>
      <c r="D16" s="42">
        <f t="shared" si="5"/>
        <v>45245</v>
      </c>
      <c r="E16" s="192">
        <f t="shared" si="6"/>
        <v>641</v>
      </c>
      <c r="F16" s="127">
        <f t="shared" si="1"/>
        <v>2341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641</v>
      </c>
      <c r="T16" s="75">
        <f t="shared" si="8"/>
        <v>3846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34.799999999999997</v>
      </c>
      <c r="D17" s="42">
        <f t="shared" si="5"/>
        <v>45246</v>
      </c>
      <c r="E17" s="192">
        <f t="shared" si="6"/>
        <v>641</v>
      </c>
      <c r="F17" s="127">
        <f t="shared" si="1"/>
        <v>2341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641</v>
      </c>
      <c r="T17" s="74">
        <f t="shared" si="8"/>
        <v>4487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35.799999999999997</v>
      </c>
      <c r="D18" s="42">
        <f t="shared" si="5"/>
        <v>45247</v>
      </c>
      <c r="E18" s="192">
        <f>E17-H17-Q18</f>
        <v>520</v>
      </c>
      <c r="F18" s="127">
        <f t="shared" si="1"/>
        <v>2341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>
        <v>121</v>
      </c>
      <c r="R18" s="66">
        <v>1005</v>
      </c>
      <c r="S18" s="45">
        <f t="shared" si="7"/>
        <v>520</v>
      </c>
      <c r="T18" s="74">
        <f t="shared" si="8"/>
        <v>5007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278.29999999999995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36.799999999999997</v>
      </c>
      <c r="D19" s="42">
        <f t="shared" si="5"/>
        <v>45248</v>
      </c>
      <c r="E19" s="192">
        <f t="shared" si="6"/>
        <v>520</v>
      </c>
      <c r="F19" s="127">
        <f t="shared" si="1"/>
        <v>2341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520</v>
      </c>
      <c r="T19" s="74">
        <f t="shared" si="8"/>
        <v>5527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37.799999999999997</v>
      </c>
      <c r="D20" s="42">
        <f t="shared" si="5"/>
        <v>45249</v>
      </c>
      <c r="E20" s="192">
        <f t="shared" si="6"/>
        <v>520</v>
      </c>
      <c r="F20" s="127">
        <f t="shared" si="1"/>
        <v>2341</v>
      </c>
      <c r="G20" s="127">
        <f t="shared" si="2"/>
        <v>2.8999999999999995</v>
      </c>
      <c r="H20" s="61">
        <v>1</v>
      </c>
      <c r="I20" s="470" t="s">
        <v>63</v>
      </c>
      <c r="J20" s="471"/>
      <c r="K20" s="62"/>
      <c r="L20" s="63"/>
      <c r="M20" s="64"/>
      <c r="N20" s="122"/>
      <c r="O20" s="121">
        <f t="shared" si="3"/>
        <v>0</v>
      </c>
      <c r="P20" s="65"/>
      <c r="Q20" s="66"/>
      <c r="R20" s="66"/>
      <c r="S20" s="45">
        <f t="shared" si="7"/>
        <v>519</v>
      </c>
      <c r="T20" s="74">
        <f t="shared" si="8"/>
        <v>6046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38.799999999999997</v>
      </c>
      <c r="D21" s="42">
        <f t="shared" si="5"/>
        <v>45250</v>
      </c>
      <c r="E21" s="192">
        <f t="shared" si="6"/>
        <v>519</v>
      </c>
      <c r="F21" s="127">
        <f t="shared" si="1"/>
        <v>2341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65"/>
      <c r="Q21" s="66"/>
      <c r="R21" s="66"/>
      <c r="S21" s="45">
        <f t="shared" si="7"/>
        <v>519</v>
      </c>
      <c r="T21" s="74">
        <f t="shared" si="8"/>
        <v>6565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39.799999999999997</v>
      </c>
      <c r="D22" s="42">
        <f t="shared" si="5"/>
        <v>45251</v>
      </c>
      <c r="E22" s="192">
        <f t="shared" si="6"/>
        <v>519</v>
      </c>
      <c r="F22" s="127">
        <f t="shared" si="1"/>
        <v>2341</v>
      </c>
      <c r="G22" s="127">
        <f t="shared" si="2"/>
        <v>0</v>
      </c>
      <c r="H22" s="61"/>
      <c r="I22" s="470"/>
      <c r="J22" s="471"/>
      <c r="K22" s="62"/>
      <c r="L22" s="63">
        <v>2000</v>
      </c>
      <c r="M22" s="64"/>
      <c r="N22" s="122">
        <v>0.69189999999999996</v>
      </c>
      <c r="O22" s="121">
        <f t="shared" si="3"/>
        <v>1383.8</v>
      </c>
      <c r="P22" s="65"/>
      <c r="Q22" s="66"/>
      <c r="R22" s="66"/>
      <c r="S22" s="45">
        <f t="shared" si="7"/>
        <v>519</v>
      </c>
      <c r="T22" s="74">
        <f t="shared" si="8"/>
        <v>7084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40.799999999999997</v>
      </c>
      <c r="D23" s="42">
        <f t="shared" si="5"/>
        <v>45252</v>
      </c>
      <c r="E23" s="192">
        <f t="shared" si="6"/>
        <v>519</v>
      </c>
      <c r="F23" s="127">
        <f t="shared" si="1"/>
        <v>2341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519</v>
      </c>
      <c r="T23" s="75">
        <f t="shared" si="8"/>
        <v>7603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41.8</v>
      </c>
      <c r="D24" s="42">
        <f t="shared" si="5"/>
        <v>45253</v>
      </c>
      <c r="E24" s="192">
        <f t="shared" si="6"/>
        <v>519</v>
      </c>
      <c r="F24" s="127">
        <f t="shared" si="1"/>
        <v>2341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519</v>
      </c>
      <c r="T24" s="74">
        <f t="shared" si="8"/>
        <v>8122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42.8</v>
      </c>
      <c r="D25" s="42">
        <f t="shared" si="5"/>
        <v>45254</v>
      </c>
      <c r="E25" s="192">
        <f t="shared" si="6"/>
        <v>519</v>
      </c>
      <c r="F25" s="127">
        <f t="shared" si="1"/>
        <v>2341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519</v>
      </c>
      <c r="T25" s="74">
        <f t="shared" si="8"/>
        <v>8641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43.8</v>
      </c>
      <c r="D26" s="42">
        <f t="shared" si="5"/>
        <v>45255</v>
      </c>
      <c r="E26" s="192">
        <f t="shared" si="6"/>
        <v>519</v>
      </c>
      <c r="F26" s="127">
        <f t="shared" si="1"/>
        <v>2341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519</v>
      </c>
      <c r="T26" s="74">
        <f t="shared" si="8"/>
        <v>9160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44.8</v>
      </c>
      <c r="D27" s="42">
        <f t="shared" si="5"/>
        <v>45256</v>
      </c>
      <c r="E27" s="192">
        <f t="shared" si="6"/>
        <v>519</v>
      </c>
      <c r="F27" s="127">
        <f t="shared" si="1"/>
        <v>2341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519</v>
      </c>
      <c r="T27" s="74">
        <f t="shared" si="8"/>
        <v>9679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45.8</v>
      </c>
      <c r="D28" s="42">
        <f t="shared" si="11"/>
        <v>45257</v>
      </c>
      <c r="E28" s="192">
        <f t="shared" si="6"/>
        <v>519</v>
      </c>
      <c r="F28" s="127">
        <f t="shared" si="1"/>
        <v>2341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519</v>
      </c>
      <c r="T28" s="74">
        <f t="shared" si="8"/>
        <v>10198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46.8</v>
      </c>
      <c r="D29" s="42">
        <f t="shared" si="11"/>
        <v>45258</v>
      </c>
      <c r="E29" s="192">
        <f t="shared" si="6"/>
        <v>519</v>
      </c>
      <c r="F29" s="127">
        <f t="shared" si="1"/>
        <v>2341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519</v>
      </c>
      <c r="T29" s="74">
        <f t="shared" si="8"/>
        <v>10717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47.8</v>
      </c>
      <c r="D30" s="42">
        <f t="shared" si="11"/>
        <v>45259</v>
      </c>
      <c r="E30" s="192">
        <f t="shared" si="6"/>
        <v>519</v>
      </c>
      <c r="F30" s="127">
        <f t="shared" si="1"/>
        <v>2341</v>
      </c>
      <c r="G30" s="127">
        <f t="shared" si="2"/>
        <v>7.3599999999999977</v>
      </c>
      <c r="H30" s="61">
        <v>1</v>
      </c>
      <c r="I30" s="470" t="s">
        <v>69</v>
      </c>
      <c r="J30" s="471"/>
      <c r="K30" s="62"/>
      <c r="L30" s="63"/>
      <c r="M30" s="64">
        <v>3000</v>
      </c>
      <c r="N30" s="122">
        <v>0.47510000000000002</v>
      </c>
      <c r="O30" s="121">
        <f t="shared" si="3"/>
        <v>1425.3</v>
      </c>
      <c r="P30" s="65"/>
      <c r="Q30" s="66"/>
      <c r="R30" s="66"/>
      <c r="S30" s="45">
        <f t="shared" si="7"/>
        <v>518</v>
      </c>
      <c r="T30" s="75">
        <f t="shared" si="8"/>
        <v>11235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48.8</v>
      </c>
      <c r="D31" s="42">
        <f t="shared" si="11"/>
        <v>45260</v>
      </c>
      <c r="E31" s="192">
        <f t="shared" si="6"/>
        <v>518</v>
      </c>
      <c r="F31" s="127">
        <f t="shared" si="1"/>
        <v>2341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518</v>
      </c>
      <c r="T31" s="74">
        <f t="shared" si="8"/>
        <v>11753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49.8</v>
      </c>
      <c r="D32" s="42">
        <f t="shared" si="11"/>
        <v>45261</v>
      </c>
      <c r="E32" s="192">
        <f t="shared" si="6"/>
        <v>518</v>
      </c>
      <c r="F32" s="127">
        <f t="shared" si="1"/>
        <v>2341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518</v>
      </c>
      <c r="T32" s="74">
        <f t="shared" si="8"/>
        <v>12271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50.8</v>
      </c>
      <c r="D33" s="42">
        <f t="shared" si="11"/>
        <v>45262</v>
      </c>
      <c r="E33" s="192">
        <f t="shared" si="6"/>
        <v>518</v>
      </c>
      <c r="F33" s="127">
        <f t="shared" si="1"/>
        <v>2341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518</v>
      </c>
      <c r="T33" s="74">
        <f t="shared" si="8"/>
        <v>12789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51.8</v>
      </c>
      <c r="D34" s="42">
        <f t="shared" si="11"/>
        <v>45263</v>
      </c>
      <c r="E34" s="192">
        <f t="shared" si="6"/>
        <v>518</v>
      </c>
      <c r="F34" s="127">
        <f t="shared" si="1"/>
        <v>2341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518</v>
      </c>
      <c r="T34" s="74">
        <f t="shared" si="8"/>
        <v>13307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52.8</v>
      </c>
      <c r="D35" s="42">
        <f t="shared" si="11"/>
        <v>45264</v>
      </c>
      <c r="E35" s="192">
        <f t="shared" si="6"/>
        <v>518</v>
      </c>
      <c r="F35" s="127">
        <f t="shared" si="1"/>
        <v>2341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518</v>
      </c>
      <c r="T35" s="74">
        <f t="shared" si="8"/>
        <v>13825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53.8</v>
      </c>
      <c r="D36" s="42">
        <f t="shared" si="11"/>
        <v>45265</v>
      </c>
      <c r="E36" s="192">
        <f t="shared" si="6"/>
        <v>518</v>
      </c>
      <c r="F36" s="127">
        <f t="shared" si="1"/>
        <v>2341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518</v>
      </c>
      <c r="T36" s="74">
        <f t="shared" si="8"/>
        <v>14343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54.8</v>
      </c>
      <c r="D37" s="42">
        <f t="shared" si="11"/>
        <v>45266</v>
      </c>
      <c r="E37" s="192">
        <f t="shared" si="6"/>
        <v>518</v>
      </c>
      <c r="F37" s="127">
        <f t="shared" si="1"/>
        <v>2341</v>
      </c>
      <c r="G37" s="127">
        <f t="shared" si="2"/>
        <v>0</v>
      </c>
      <c r="H37" s="61"/>
      <c r="I37" s="470"/>
      <c r="J37" s="471"/>
      <c r="K37" s="62"/>
      <c r="L37" s="63"/>
      <c r="M37" s="64">
        <v>3000</v>
      </c>
      <c r="N37" s="122">
        <v>0.48480000000000001</v>
      </c>
      <c r="O37" s="121">
        <f t="shared" si="3"/>
        <v>1454.4</v>
      </c>
      <c r="P37" s="65"/>
      <c r="Q37" s="66"/>
      <c r="R37" s="66"/>
      <c r="S37" s="45">
        <f t="shared" si="7"/>
        <v>518</v>
      </c>
      <c r="T37" s="75">
        <f t="shared" si="8"/>
        <v>14861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55.8</v>
      </c>
      <c r="D38" s="42">
        <f t="shared" si="11"/>
        <v>45267</v>
      </c>
      <c r="E38" s="192">
        <f t="shared" si="6"/>
        <v>518</v>
      </c>
      <c r="F38" s="127">
        <f t="shared" si="1"/>
        <v>2341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518</v>
      </c>
      <c r="T38" s="74">
        <f t="shared" si="8"/>
        <v>15379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56.8</v>
      </c>
      <c r="D39" s="42">
        <f t="shared" si="11"/>
        <v>45268</v>
      </c>
      <c r="E39" s="192">
        <f t="shared" si="6"/>
        <v>518</v>
      </c>
      <c r="F39" s="127">
        <f t="shared" si="1"/>
        <v>2341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518</v>
      </c>
      <c r="T39" s="74">
        <f t="shared" si="8"/>
        <v>15897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57.8</v>
      </c>
      <c r="D40" s="42">
        <f t="shared" si="11"/>
        <v>45269</v>
      </c>
      <c r="E40" s="192">
        <f t="shared" si="6"/>
        <v>518</v>
      </c>
      <c r="F40" s="127">
        <f t="shared" si="1"/>
        <v>2341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518</v>
      </c>
      <c r="T40" s="74">
        <f t="shared" si="8"/>
        <v>16415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58.8</v>
      </c>
      <c r="D41" s="42">
        <f t="shared" si="11"/>
        <v>45270</v>
      </c>
      <c r="E41" s="192">
        <f t="shared" si="6"/>
        <v>518</v>
      </c>
      <c r="F41" s="127">
        <f t="shared" si="1"/>
        <v>2341</v>
      </c>
      <c r="G41" s="127">
        <f t="shared" si="2"/>
        <v>15.360000000000001</v>
      </c>
      <c r="H41" s="61">
        <v>1</v>
      </c>
      <c r="I41" s="470" t="s">
        <v>63</v>
      </c>
      <c r="J41" s="471"/>
      <c r="K41" s="62"/>
      <c r="L41" s="63"/>
      <c r="M41" s="64">
        <v>1000</v>
      </c>
      <c r="N41" s="122">
        <v>0.48480000000000001</v>
      </c>
      <c r="O41" s="121">
        <f t="shared" si="3"/>
        <v>484.8</v>
      </c>
      <c r="P41" s="65"/>
      <c r="Q41" s="66"/>
      <c r="R41" s="66"/>
      <c r="S41" s="45">
        <f t="shared" si="7"/>
        <v>517</v>
      </c>
      <c r="T41" s="74">
        <f t="shared" si="8"/>
        <v>16932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59.8</v>
      </c>
      <c r="D42" s="42">
        <f t="shared" si="11"/>
        <v>45271</v>
      </c>
      <c r="E42" s="192">
        <f t="shared" si="6"/>
        <v>511</v>
      </c>
      <c r="F42" s="127">
        <f t="shared" si="1"/>
        <v>2341</v>
      </c>
      <c r="G42" s="127">
        <f t="shared" si="2"/>
        <v>16.36</v>
      </c>
      <c r="H42" s="61">
        <v>1</v>
      </c>
      <c r="I42" s="470" t="s">
        <v>63</v>
      </c>
      <c r="J42" s="471"/>
      <c r="K42" s="62"/>
      <c r="L42" s="63"/>
      <c r="M42" s="64">
        <v>202</v>
      </c>
      <c r="N42" s="122">
        <v>0.48480000000000001</v>
      </c>
      <c r="O42" s="121">
        <f t="shared" si="3"/>
        <v>97.929600000000008</v>
      </c>
      <c r="P42" s="118" t="s">
        <v>119</v>
      </c>
      <c r="Q42" s="66">
        <v>6</v>
      </c>
      <c r="R42" s="66">
        <v>123.5</v>
      </c>
      <c r="S42" s="45">
        <f t="shared" si="7"/>
        <v>510</v>
      </c>
      <c r="T42" s="74">
        <f t="shared" si="8"/>
        <v>17442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60.8</v>
      </c>
      <c r="D43" s="42">
        <f t="shared" si="11"/>
        <v>45272</v>
      </c>
      <c r="E43" s="192">
        <f t="shared" si="6"/>
        <v>510</v>
      </c>
      <c r="F43" s="127">
        <f t="shared" si="1"/>
        <v>2341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510</v>
      </c>
      <c r="T43" s="74">
        <f t="shared" si="8"/>
        <v>17952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61.8</v>
      </c>
      <c r="D44" s="42">
        <f t="shared" si="13"/>
        <v>45273</v>
      </c>
      <c r="E44" s="192">
        <f t="shared" si="6"/>
        <v>510</v>
      </c>
      <c r="F44" s="127">
        <f t="shared" si="1"/>
        <v>2341</v>
      </c>
      <c r="G44" s="127">
        <f t="shared" si="2"/>
        <v>0</v>
      </c>
      <c r="H44" s="61"/>
      <c r="I44" s="470"/>
      <c r="J44" s="471"/>
      <c r="K44" s="62"/>
      <c r="L44" s="63"/>
      <c r="M44" s="64">
        <v>3000</v>
      </c>
      <c r="N44" s="122">
        <v>0.48480000000000001</v>
      </c>
      <c r="O44" s="121">
        <f t="shared" si="3"/>
        <v>1454.4</v>
      </c>
      <c r="P44" s="65"/>
      <c r="Q44" s="66"/>
      <c r="R44" s="66"/>
      <c r="S44" s="45">
        <f t="shared" si="7"/>
        <v>510</v>
      </c>
      <c r="T44" s="75">
        <f t="shared" si="8"/>
        <v>18462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62.8</v>
      </c>
      <c r="D45" s="42">
        <f t="shared" si="13"/>
        <v>45274</v>
      </c>
      <c r="E45" s="192">
        <f t="shared" si="6"/>
        <v>510</v>
      </c>
      <c r="F45" s="127">
        <f t="shared" si="1"/>
        <v>2341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510</v>
      </c>
      <c r="T45" s="74">
        <f>T44+S45</f>
        <v>18972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63.8</v>
      </c>
      <c r="D46" s="42">
        <f t="shared" si="13"/>
        <v>45275</v>
      </c>
      <c r="E46" s="192">
        <f t="shared" si="6"/>
        <v>510</v>
      </c>
      <c r="F46" s="127">
        <f t="shared" si="1"/>
        <v>2341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510</v>
      </c>
      <c r="T46" s="74">
        <f>T45+S46</f>
        <v>19482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64.8</v>
      </c>
      <c r="D47" s="42">
        <f t="shared" si="13"/>
        <v>45276</v>
      </c>
      <c r="E47" s="192">
        <f t="shared" si="6"/>
        <v>496</v>
      </c>
      <c r="F47" s="127">
        <f t="shared" si="1"/>
        <v>2341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118" t="s">
        <v>119</v>
      </c>
      <c r="Q47" s="66">
        <v>14</v>
      </c>
      <c r="R47" s="66">
        <v>370</v>
      </c>
      <c r="S47" s="45">
        <f t="shared" si="7"/>
        <v>496</v>
      </c>
      <c r="T47" s="74">
        <f t="shared" si="8"/>
        <v>19978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65.8</v>
      </c>
      <c r="D48" s="42">
        <f t="shared" si="13"/>
        <v>45277</v>
      </c>
      <c r="E48" s="192">
        <f t="shared" si="6"/>
        <v>1</v>
      </c>
      <c r="F48" s="127">
        <f t="shared" si="1"/>
        <v>2341</v>
      </c>
      <c r="G48" s="127">
        <f t="shared" si="2"/>
        <v>22.36</v>
      </c>
      <c r="H48" s="61">
        <v>1</v>
      </c>
      <c r="I48" s="470" t="s">
        <v>67</v>
      </c>
      <c r="J48" s="471"/>
      <c r="K48" s="62"/>
      <c r="L48" s="63"/>
      <c r="M48" s="64">
        <v>700</v>
      </c>
      <c r="N48" s="122">
        <v>0.48480000000000001</v>
      </c>
      <c r="O48" s="121">
        <f t="shared" si="3"/>
        <v>339.36</v>
      </c>
      <c r="P48" s="65"/>
      <c r="Q48" s="66">
        <v>495</v>
      </c>
      <c r="R48" s="66">
        <v>13708.5</v>
      </c>
      <c r="S48" s="45">
        <f t="shared" si="7"/>
        <v>0</v>
      </c>
      <c r="T48" s="74">
        <f t="shared" si="8"/>
        <v>19978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66.8</v>
      </c>
      <c r="D49" s="42">
        <f t="shared" si="13"/>
        <v>45278</v>
      </c>
      <c r="E49" s="192">
        <f t="shared" si="6"/>
        <v>0</v>
      </c>
      <c r="F49" s="127">
        <f t="shared" si="1"/>
        <v>2341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/>
      <c r="Q49" s="66"/>
      <c r="R49" s="66"/>
      <c r="S49" s="45">
        <f t="shared" si="7"/>
        <v>0</v>
      </c>
      <c r="T49" s="74">
        <f t="shared" si="8"/>
        <v>19978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67.8</v>
      </c>
      <c r="D50" s="42">
        <f t="shared" si="13"/>
        <v>45279</v>
      </c>
      <c r="E50" s="192">
        <f t="shared" si="6"/>
        <v>0</v>
      </c>
      <c r="F50" s="127">
        <f t="shared" si="1"/>
        <v>2341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19978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68.8</v>
      </c>
      <c r="D51" s="42">
        <f t="shared" si="13"/>
        <v>45280</v>
      </c>
      <c r="E51" s="192">
        <f t="shared" si="6"/>
        <v>0</v>
      </c>
      <c r="F51" s="127">
        <f t="shared" si="1"/>
        <v>2341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19978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69.8</v>
      </c>
      <c r="D52" s="42">
        <f t="shared" si="13"/>
        <v>45281</v>
      </c>
      <c r="E52" s="192">
        <f t="shared" si="6"/>
        <v>0</v>
      </c>
      <c r="F52" s="127">
        <f t="shared" si="1"/>
        <v>2341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19978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70.8</v>
      </c>
      <c r="D53" s="42">
        <f t="shared" si="13"/>
        <v>45282</v>
      </c>
      <c r="E53" s="192">
        <f t="shared" si="6"/>
        <v>0</v>
      </c>
      <c r="F53" s="127">
        <f t="shared" si="1"/>
        <v>2341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19978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71.8</v>
      </c>
      <c r="D54" s="42">
        <f t="shared" si="13"/>
        <v>45283</v>
      </c>
      <c r="E54" s="192">
        <f t="shared" si="6"/>
        <v>0</v>
      </c>
      <c r="F54" s="127">
        <f t="shared" si="1"/>
        <v>2341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19978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72.8</v>
      </c>
      <c r="D55" s="42">
        <f t="shared" si="13"/>
        <v>45284</v>
      </c>
      <c r="E55" s="192">
        <f t="shared" si="6"/>
        <v>0</v>
      </c>
      <c r="F55" s="127">
        <f t="shared" si="1"/>
        <v>2341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19978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73.8</v>
      </c>
      <c r="D56" s="42">
        <f t="shared" si="13"/>
        <v>45285</v>
      </c>
      <c r="E56" s="192">
        <f t="shared" si="6"/>
        <v>0</v>
      </c>
      <c r="F56" s="127">
        <f t="shared" si="1"/>
        <v>2341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19978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74.8</v>
      </c>
      <c r="D57" s="42">
        <f t="shared" si="13"/>
        <v>45286</v>
      </c>
      <c r="E57" s="192">
        <f>E56-H56-Q57</f>
        <v>0</v>
      </c>
      <c r="F57" s="127">
        <f t="shared" si="1"/>
        <v>2341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19978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75.8</v>
      </c>
      <c r="D58" s="44">
        <f t="shared" si="13"/>
        <v>45287</v>
      </c>
      <c r="E58" s="192">
        <f>E57-H57-Q58</f>
        <v>0</v>
      </c>
      <c r="F58" s="127">
        <f t="shared" si="1"/>
        <v>2341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19978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64.34</v>
      </c>
      <c r="H59" s="46">
        <f>SUM(H10:H58)</f>
        <v>5</v>
      </c>
      <c r="I59" s="485"/>
      <c r="J59" s="486"/>
      <c r="K59" s="480">
        <f>SUM(K10:M58)</f>
        <v>17452</v>
      </c>
      <c r="L59" s="481"/>
      <c r="M59" s="482"/>
      <c r="N59" s="120"/>
      <c r="O59" s="120">
        <f>SUM(O10:O58)</f>
        <v>10136.464599999999</v>
      </c>
      <c r="P59" s="47"/>
      <c r="Q59" s="48">
        <f>SUM(Q10:Q58)</f>
        <v>636</v>
      </c>
      <c r="R59" s="48">
        <f>SUM(R10:R58)</f>
        <v>15207</v>
      </c>
      <c r="S59" s="49"/>
      <c r="T59" s="77">
        <f t="shared" si="14"/>
        <v>19978</v>
      </c>
      <c r="U59" s="78"/>
      <c r="V59" s="78"/>
      <c r="W59" s="151"/>
      <c r="X59" s="152"/>
      <c r="Y59" s="154">
        <f>SUM(Y10:Y30)</f>
        <v>278.29999999999995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H3:I3"/>
    <mergeCell ref="J3:K3"/>
    <mergeCell ref="A1:Q1"/>
    <mergeCell ref="A2:C2"/>
    <mergeCell ref="H2:I2"/>
    <mergeCell ref="J2:K2"/>
    <mergeCell ref="D2:F2"/>
    <mergeCell ref="D3:F3"/>
    <mergeCell ref="A4:C4"/>
    <mergeCell ref="H4:I4"/>
    <mergeCell ref="J4:K4"/>
    <mergeCell ref="A5:C5"/>
    <mergeCell ref="H5:I5"/>
    <mergeCell ref="J5:K5"/>
    <mergeCell ref="D4:F4"/>
    <mergeCell ref="D5:F5"/>
    <mergeCell ref="Q8:R8"/>
    <mergeCell ref="S8:T8"/>
    <mergeCell ref="I9:J9"/>
    <mergeCell ref="A6:C6"/>
    <mergeCell ref="H6:I6"/>
    <mergeCell ref="J6:K6"/>
    <mergeCell ref="A7:C7"/>
    <mergeCell ref="H7:I7"/>
    <mergeCell ref="J7:K7"/>
    <mergeCell ref="N8:N9"/>
    <mergeCell ref="O8:O9"/>
    <mergeCell ref="D6:F6"/>
    <mergeCell ref="D7:F7"/>
    <mergeCell ref="I15:J15"/>
    <mergeCell ref="B8:E8"/>
    <mergeCell ref="H8:J8"/>
    <mergeCell ref="K8:M8"/>
    <mergeCell ref="P8:P9"/>
    <mergeCell ref="I10:J10"/>
    <mergeCell ref="I11:J11"/>
    <mergeCell ref="I12:J12"/>
    <mergeCell ref="I13:J13"/>
    <mergeCell ref="I14:J14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39:J39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8:J58"/>
    <mergeCell ref="I59:J59"/>
    <mergeCell ref="K59:M59"/>
    <mergeCell ref="I52:J52"/>
    <mergeCell ref="I53:J53"/>
    <mergeCell ref="I54:J54"/>
    <mergeCell ref="I55:J55"/>
    <mergeCell ref="I56:J56"/>
    <mergeCell ref="I57:J57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tabColor rgb="FF00B050"/>
  </sheetPr>
  <dimension ref="A1:AL101"/>
  <sheetViews>
    <sheetView topLeftCell="B1"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2340</v>
      </c>
      <c r="E2" s="445"/>
      <c r="F2" s="446"/>
      <c r="G2" s="139"/>
      <c r="H2" s="413" t="s">
        <v>2</v>
      </c>
      <c r="I2" s="414"/>
      <c r="J2" s="442">
        <v>649</v>
      </c>
      <c r="K2" s="443"/>
      <c r="L2" s="29" t="s">
        <v>3</v>
      </c>
      <c r="M2" s="165">
        <f>T59</f>
        <v>20523</v>
      </c>
      <c r="N2" s="29" t="s">
        <v>14</v>
      </c>
      <c r="O2" s="181">
        <f>K59</f>
        <v>16398</v>
      </c>
      <c r="P2" s="29" t="s">
        <v>40</v>
      </c>
      <c r="Q2" s="53"/>
      <c r="R2" s="186" t="s">
        <v>236</v>
      </c>
      <c r="S2" s="160">
        <f>Y59</f>
        <v>367.2</v>
      </c>
      <c r="AB2">
        <f>SUM(H10:H20)</f>
        <v>0</v>
      </c>
    </row>
    <row r="3" spans="1:38" ht="18.75" x14ac:dyDescent="0.3">
      <c r="A3" s="387" t="s">
        <v>46</v>
      </c>
      <c r="B3" s="388"/>
      <c r="C3" s="389"/>
      <c r="D3" s="447" t="s">
        <v>55</v>
      </c>
      <c r="E3" s="448"/>
      <c r="F3" s="449"/>
      <c r="G3" s="140"/>
      <c r="H3" s="392" t="s">
        <v>4</v>
      </c>
      <c r="I3" s="393"/>
      <c r="J3" s="440">
        <v>4377.5</v>
      </c>
      <c r="K3" s="441"/>
      <c r="L3" s="28" t="s">
        <v>113</v>
      </c>
      <c r="M3" s="166">
        <f>J3/J2</f>
        <v>6.7449922958397535</v>
      </c>
      <c r="N3" s="171" t="s">
        <v>15</v>
      </c>
      <c r="O3" s="182">
        <f>(O2/(J7-J3))</f>
        <v>1.6265436690968607</v>
      </c>
      <c r="P3" s="171" t="s">
        <v>41</v>
      </c>
      <c r="Q3" s="54"/>
      <c r="R3" s="187" t="s">
        <v>237</v>
      </c>
      <c r="S3" s="161">
        <f>G59</f>
        <v>53.16</v>
      </c>
    </row>
    <row r="4" spans="1:38" ht="18.75" x14ac:dyDescent="0.3">
      <c r="A4" s="387" t="s">
        <v>5</v>
      </c>
      <c r="B4" s="388"/>
      <c r="C4" s="389"/>
      <c r="D4" s="436">
        <v>45232</v>
      </c>
      <c r="E4" s="437"/>
      <c r="F4" s="438"/>
      <c r="G4" s="138"/>
      <c r="H4" s="433" t="s">
        <v>6</v>
      </c>
      <c r="I4" s="434"/>
      <c r="J4" s="395">
        <f>H59</f>
        <v>4</v>
      </c>
      <c r="K4" s="435"/>
      <c r="L4" s="30" t="s">
        <v>7</v>
      </c>
      <c r="M4" s="167">
        <f>(SUM(H10:H20)/J2)+(SUM(H21:H58)/(J2-J5-AB2))</f>
        <v>7.7972709551656916E-3</v>
      </c>
      <c r="N4" s="175" t="s">
        <v>111</v>
      </c>
      <c r="O4" s="183">
        <f>O59</f>
        <v>10038.350400000001</v>
      </c>
      <c r="P4" s="172" t="s">
        <v>39</v>
      </c>
      <c r="Q4" s="54"/>
      <c r="R4" s="187" t="s">
        <v>242</v>
      </c>
      <c r="S4" s="161">
        <f>O2-S3-S2</f>
        <v>15977.64</v>
      </c>
    </row>
    <row r="5" spans="1:38" ht="18.75" x14ac:dyDescent="0.3">
      <c r="A5" s="387" t="s">
        <v>8</v>
      </c>
      <c r="B5" s="388"/>
      <c r="C5" s="389"/>
      <c r="D5" s="436">
        <v>45271</v>
      </c>
      <c r="E5" s="437"/>
      <c r="F5" s="438"/>
      <c r="G5" s="138"/>
      <c r="H5" s="433" t="s">
        <v>106</v>
      </c>
      <c r="I5" s="434"/>
      <c r="J5" s="395">
        <f>SUM(Q10:Q25)</f>
        <v>136</v>
      </c>
      <c r="K5" s="435"/>
      <c r="L5" s="30" t="s">
        <v>10</v>
      </c>
      <c r="M5" s="168">
        <f>((J7-J3)/M2)*1000</f>
        <v>491.22935243385467</v>
      </c>
      <c r="N5" s="173" t="s">
        <v>112</v>
      </c>
      <c r="O5" s="184">
        <f>O4/(J7-J3)</f>
        <v>0.99571992263056108</v>
      </c>
      <c r="P5" s="173" t="s">
        <v>42</v>
      </c>
      <c r="Q5" s="54"/>
      <c r="R5" s="187" t="s">
        <v>238</v>
      </c>
      <c r="S5" s="161">
        <f>S4/J6</f>
        <v>31.390255402750491</v>
      </c>
    </row>
    <row r="6" spans="1:38" ht="18.75" x14ac:dyDescent="0.3">
      <c r="A6" s="387" t="s">
        <v>11</v>
      </c>
      <c r="B6" s="388"/>
      <c r="C6" s="389"/>
      <c r="D6" s="447">
        <v>28</v>
      </c>
      <c r="E6" s="448"/>
      <c r="F6" s="449"/>
      <c r="G6" s="140"/>
      <c r="H6" s="433" t="s">
        <v>107</v>
      </c>
      <c r="I6" s="434"/>
      <c r="J6" s="395">
        <f>Q59-J5</f>
        <v>509</v>
      </c>
      <c r="K6" s="435"/>
      <c r="L6" s="28" t="s">
        <v>109</v>
      </c>
      <c r="M6" s="169">
        <f>SUM(R40:R58)/SUM(Q40:Q58)</f>
        <v>26.31827111984283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</v>
      </c>
      <c r="E7" s="464"/>
      <c r="F7" s="465"/>
      <c r="G7" s="141"/>
      <c r="H7" s="459" t="s">
        <v>12</v>
      </c>
      <c r="I7" s="460"/>
      <c r="J7" s="461">
        <f>R59</f>
        <v>14459</v>
      </c>
      <c r="K7" s="462"/>
      <c r="L7" s="31" t="s">
        <v>110</v>
      </c>
      <c r="M7" s="170">
        <f>SUM(R10:R25)/SUM(Q10:Q25)</f>
        <v>7.8161764705882355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115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</v>
      </c>
      <c r="D10" s="41">
        <f>D4</f>
        <v>45232</v>
      </c>
      <c r="E10" s="192">
        <f>J2</f>
        <v>649</v>
      </c>
      <c r="F10" s="127">
        <f>D$2</f>
        <v>2340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0.82850000000000001</v>
      </c>
      <c r="O10" s="121">
        <f>SUM(K10:M10)*N10</f>
        <v>1657</v>
      </c>
      <c r="P10" s="119" t="s">
        <v>102</v>
      </c>
      <c r="Q10" s="60"/>
      <c r="R10" s="60"/>
      <c r="S10" s="45">
        <f>E10-H10-Q10</f>
        <v>649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</v>
      </c>
      <c r="D11" s="42">
        <f>D10+1</f>
        <v>45233</v>
      </c>
      <c r="E11" s="192">
        <f>E10-H10-Q11</f>
        <v>649</v>
      </c>
      <c r="F11" s="127">
        <f t="shared" ref="F11:F58" si="1">D$2</f>
        <v>2340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118"/>
      <c r="Q11" s="66"/>
      <c r="R11" s="66"/>
      <c r="S11" s="45">
        <f>S10-H11-Q11</f>
        <v>649</v>
      </c>
      <c r="T11" s="74">
        <f>T10+S11</f>
        <v>649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</v>
      </c>
      <c r="D12" s="42">
        <f t="shared" si="5"/>
        <v>45234</v>
      </c>
      <c r="E12" s="192">
        <f t="shared" ref="E12:E56" si="6">E11-H11-Q12</f>
        <v>649</v>
      </c>
      <c r="F12" s="127">
        <f t="shared" si="1"/>
        <v>2340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118"/>
      <c r="Q12" s="66"/>
      <c r="R12" s="66"/>
      <c r="S12" s="45">
        <f t="shared" ref="S12:S58" si="7">S11-H12-Q12</f>
        <v>649</v>
      </c>
      <c r="T12" s="74">
        <f t="shared" ref="T12:T51" si="8">T11+S12</f>
        <v>1298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</v>
      </c>
      <c r="D13" s="42">
        <f t="shared" si="5"/>
        <v>45235</v>
      </c>
      <c r="E13" s="192">
        <f t="shared" si="6"/>
        <v>649</v>
      </c>
      <c r="F13" s="127">
        <f t="shared" si="1"/>
        <v>2340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118"/>
      <c r="Q13" s="66"/>
      <c r="R13" s="66"/>
      <c r="S13" s="45">
        <f>S12-H13-Q13</f>
        <v>649</v>
      </c>
      <c r="T13" s="74">
        <f t="shared" si="8"/>
        <v>1947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</v>
      </c>
      <c r="D14" s="42">
        <f t="shared" si="5"/>
        <v>45236</v>
      </c>
      <c r="E14" s="192">
        <f t="shared" si="6"/>
        <v>649</v>
      </c>
      <c r="F14" s="127">
        <f t="shared" si="1"/>
        <v>2340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118"/>
      <c r="Q14" s="66"/>
      <c r="R14" s="66"/>
      <c r="S14" s="45">
        <f t="shared" si="7"/>
        <v>649</v>
      </c>
      <c r="T14" s="74">
        <f t="shared" si="8"/>
        <v>2596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</v>
      </c>
      <c r="D15" s="42">
        <f t="shared" si="5"/>
        <v>45237</v>
      </c>
      <c r="E15" s="192">
        <f>E14-H14-Q15</f>
        <v>649</v>
      </c>
      <c r="F15" s="127">
        <f t="shared" si="1"/>
        <v>2340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118"/>
      <c r="Q15" s="66"/>
      <c r="R15" s="66"/>
      <c r="S15" s="45">
        <f t="shared" si="7"/>
        <v>649</v>
      </c>
      <c r="T15" s="74">
        <f t="shared" si="8"/>
        <v>3245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</v>
      </c>
      <c r="D16" s="42">
        <f t="shared" si="5"/>
        <v>45238</v>
      </c>
      <c r="E16" s="192">
        <f t="shared" si="6"/>
        <v>649</v>
      </c>
      <c r="F16" s="127">
        <f t="shared" si="1"/>
        <v>2340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118"/>
      <c r="Q16" s="66"/>
      <c r="R16" s="66"/>
      <c r="S16" s="45">
        <f t="shared" si="7"/>
        <v>649</v>
      </c>
      <c r="T16" s="75">
        <f t="shared" si="8"/>
        <v>3894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</v>
      </c>
      <c r="D17" s="42">
        <f t="shared" si="5"/>
        <v>45239</v>
      </c>
      <c r="E17" s="192">
        <f t="shared" si="6"/>
        <v>649</v>
      </c>
      <c r="F17" s="127">
        <f t="shared" si="1"/>
        <v>2340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118"/>
      <c r="Q17" s="66"/>
      <c r="R17" s="66"/>
      <c r="S17" s="45">
        <f t="shared" si="7"/>
        <v>649</v>
      </c>
      <c r="T17" s="74">
        <f t="shared" si="8"/>
        <v>4543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</v>
      </c>
      <c r="D18" s="42">
        <f t="shared" si="5"/>
        <v>45240</v>
      </c>
      <c r="E18" s="192">
        <f>E17-H17-Q18</f>
        <v>649</v>
      </c>
      <c r="F18" s="127">
        <f t="shared" si="1"/>
        <v>2340</v>
      </c>
      <c r="G18" s="127">
        <f t="shared" si="2"/>
        <v>0</v>
      </c>
      <c r="H18" s="61"/>
      <c r="I18" s="470"/>
      <c r="J18" s="471"/>
      <c r="K18" s="62"/>
      <c r="L18" s="63">
        <v>2000</v>
      </c>
      <c r="M18" s="64"/>
      <c r="N18" s="122">
        <v>0.69189999999999996</v>
      </c>
      <c r="O18" s="121">
        <f t="shared" si="3"/>
        <v>1383.8</v>
      </c>
      <c r="P18" s="118"/>
      <c r="Q18" s="66"/>
      <c r="R18" s="66"/>
      <c r="S18" s="45">
        <f t="shared" si="7"/>
        <v>649</v>
      </c>
      <c r="T18" s="74">
        <f t="shared" si="8"/>
        <v>5192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</v>
      </c>
      <c r="D19" s="42">
        <f t="shared" si="5"/>
        <v>45241</v>
      </c>
      <c r="E19" s="192">
        <f t="shared" si="6"/>
        <v>513</v>
      </c>
      <c r="F19" s="127">
        <f t="shared" si="1"/>
        <v>2340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118"/>
      <c r="Q19" s="66">
        <v>136</v>
      </c>
      <c r="R19" s="66">
        <v>1063</v>
      </c>
      <c r="S19" s="45">
        <f t="shared" si="7"/>
        <v>513</v>
      </c>
      <c r="T19" s="74">
        <f t="shared" si="8"/>
        <v>5705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367.2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</v>
      </c>
      <c r="D20" s="42">
        <f t="shared" si="5"/>
        <v>45242</v>
      </c>
      <c r="E20" s="192">
        <f t="shared" si="6"/>
        <v>513</v>
      </c>
      <c r="F20" s="127">
        <f t="shared" si="1"/>
        <v>2340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118"/>
      <c r="Q20" s="66"/>
      <c r="R20" s="66"/>
      <c r="S20" s="45">
        <f t="shared" si="7"/>
        <v>513</v>
      </c>
      <c r="T20" s="74">
        <f t="shared" si="8"/>
        <v>6218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</v>
      </c>
      <c r="D21" s="42">
        <f t="shared" si="5"/>
        <v>45243</v>
      </c>
      <c r="E21" s="192">
        <f t="shared" si="6"/>
        <v>513</v>
      </c>
      <c r="F21" s="127">
        <f t="shared" si="1"/>
        <v>2340</v>
      </c>
      <c r="G21" s="127">
        <f t="shared" si="2"/>
        <v>3.2799999999999994</v>
      </c>
      <c r="H21" s="61">
        <v>1</v>
      </c>
      <c r="I21" s="470" t="s">
        <v>76</v>
      </c>
      <c r="J21" s="471"/>
      <c r="K21" s="62"/>
      <c r="L21" s="63"/>
      <c r="M21" s="64"/>
      <c r="N21" s="122"/>
      <c r="O21" s="121">
        <f t="shared" si="3"/>
        <v>0</v>
      </c>
      <c r="P21" s="118"/>
      <c r="Q21" s="66"/>
      <c r="R21" s="66"/>
      <c r="S21" s="45">
        <f t="shared" si="7"/>
        <v>512</v>
      </c>
      <c r="T21" s="74">
        <f t="shared" si="8"/>
        <v>6730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</v>
      </c>
      <c r="D22" s="42">
        <f t="shared" si="5"/>
        <v>45244</v>
      </c>
      <c r="E22" s="192">
        <f t="shared" si="6"/>
        <v>512</v>
      </c>
      <c r="F22" s="127">
        <f t="shared" si="1"/>
        <v>2340</v>
      </c>
      <c r="G22" s="127">
        <f t="shared" si="2"/>
        <v>0</v>
      </c>
      <c r="H22" s="61"/>
      <c r="I22" s="470"/>
      <c r="J22" s="471"/>
      <c r="K22" s="62"/>
      <c r="L22" s="63">
        <v>2000</v>
      </c>
      <c r="M22" s="64"/>
      <c r="N22" s="122">
        <v>0.69189999999999996</v>
      </c>
      <c r="O22" s="121">
        <f t="shared" si="3"/>
        <v>1383.8</v>
      </c>
      <c r="P22" s="118" t="s">
        <v>105</v>
      </c>
      <c r="Q22" s="66"/>
      <c r="R22" s="66"/>
      <c r="S22" s="45">
        <f t="shared" si="7"/>
        <v>512</v>
      </c>
      <c r="T22" s="74">
        <f t="shared" si="8"/>
        <v>7242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</v>
      </c>
      <c r="D23" s="42">
        <f t="shared" si="5"/>
        <v>45245</v>
      </c>
      <c r="E23" s="192">
        <f t="shared" si="6"/>
        <v>512</v>
      </c>
      <c r="F23" s="127">
        <f t="shared" si="1"/>
        <v>2340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512</v>
      </c>
      <c r="T23" s="75">
        <f t="shared" si="8"/>
        <v>7754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</v>
      </c>
      <c r="D24" s="42">
        <f t="shared" si="5"/>
        <v>45246</v>
      </c>
      <c r="E24" s="192">
        <f t="shared" si="6"/>
        <v>512</v>
      </c>
      <c r="F24" s="127">
        <f t="shared" si="1"/>
        <v>2340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512</v>
      </c>
      <c r="T24" s="74">
        <f t="shared" si="8"/>
        <v>8266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</v>
      </c>
      <c r="D25" s="42">
        <f t="shared" si="5"/>
        <v>45247</v>
      </c>
      <c r="E25" s="192">
        <f t="shared" si="6"/>
        <v>512</v>
      </c>
      <c r="F25" s="127">
        <f t="shared" si="1"/>
        <v>2340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512</v>
      </c>
      <c r="T25" s="74">
        <f t="shared" si="8"/>
        <v>8778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</v>
      </c>
      <c r="D26" s="42">
        <f t="shared" si="5"/>
        <v>45248</v>
      </c>
      <c r="E26" s="192">
        <f t="shared" si="6"/>
        <v>512</v>
      </c>
      <c r="F26" s="127">
        <f t="shared" si="1"/>
        <v>2340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512</v>
      </c>
      <c r="T26" s="74">
        <f t="shared" si="8"/>
        <v>9290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</v>
      </c>
      <c r="D27" s="42">
        <f t="shared" si="5"/>
        <v>45249</v>
      </c>
      <c r="E27" s="192">
        <f t="shared" si="6"/>
        <v>512</v>
      </c>
      <c r="F27" s="127">
        <f t="shared" si="1"/>
        <v>2340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512</v>
      </c>
      <c r="T27" s="74">
        <f t="shared" si="8"/>
        <v>9802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</v>
      </c>
      <c r="D28" s="42">
        <f t="shared" si="11"/>
        <v>45250</v>
      </c>
      <c r="E28" s="192">
        <f t="shared" si="6"/>
        <v>512</v>
      </c>
      <c r="F28" s="127">
        <f t="shared" si="1"/>
        <v>2340</v>
      </c>
      <c r="G28" s="127">
        <f t="shared" si="2"/>
        <v>6.1599999999999984</v>
      </c>
      <c r="H28" s="61">
        <v>1</v>
      </c>
      <c r="I28" s="470" t="s">
        <v>116</v>
      </c>
      <c r="J28" s="471"/>
      <c r="K28" s="62"/>
      <c r="L28" s="63">
        <v>1000</v>
      </c>
      <c r="M28" s="64"/>
      <c r="N28" s="122">
        <v>0.69189999999999996</v>
      </c>
      <c r="O28" s="121">
        <f t="shared" si="3"/>
        <v>691.9</v>
      </c>
      <c r="P28" s="65"/>
      <c r="Q28" s="66"/>
      <c r="R28" s="66"/>
      <c r="S28" s="45">
        <f t="shared" si="7"/>
        <v>511</v>
      </c>
      <c r="T28" s="74">
        <f t="shared" si="8"/>
        <v>10313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</v>
      </c>
      <c r="D29" s="42">
        <f t="shared" si="11"/>
        <v>45251</v>
      </c>
      <c r="E29" s="192">
        <f t="shared" si="6"/>
        <v>511</v>
      </c>
      <c r="F29" s="127">
        <f t="shared" si="1"/>
        <v>2340</v>
      </c>
      <c r="G29" s="127">
        <f t="shared" si="2"/>
        <v>0</v>
      </c>
      <c r="H29" s="61"/>
      <c r="I29" s="470"/>
      <c r="J29" s="471"/>
      <c r="K29" s="62"/>
      <c r="L29" s="63">
        <v>2000</v>
      </c>
      <c r="M29" s="64"/>
      <c r="N29" s="122">
        <v>0.69189999999999996</v>
      </c>
      <c r="O29" s="121">
        <f t="shared" si="3"/>
        <v>1383.8</v>
      </c>
      <c r="P29" s="65"/>
      <c r="Q29" s="66"/>
      <c r="R29" s="66"/>
      <c r="S29" s="45">
        <f t="shared" si="7"/>
        <v>511</v>
      </c>
      <c r="T29" s="74">
        <f t="shared" si="8"/>
        <v>10824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</v>
      </c>
      <c r="D30" s="42">
        <f t="shared" si="11"/>
        <v>45252</v>
      </c>
      <c r="E30" s="192">
        <f t="shared" si="6"/>
        <v>511</v>
      </c>
      <c r="F30" s="127">
        <f t="shared" si="1"/>
        <v>2340</v>
      </c>
      <c r="G30" s="127">
        <f t="shared" si="2"/>
        <v>0</v>
      </c>
      <c r="H30" s="61"/>
      <c r="I30" s="470"/>
      <c r="J30" s="471"/>
      <c r="K30" s="62"/>
      <c r="L30" s="63"/>
      <c r="M30" s="64">
        <v>2000</v>
      </c>
      <c r="N30" s="122">
        <v>0.47510000000000002</v>
      </c>
      <c r="O30" s="121">
        <f t="shared" si="3"/>
        <v>950.2</v>
      </c>
      <c r="P30" s="65"/>
      <c r="Q30" s="66"/>
      <c r="R30" s="66"/>
      <c r="S30" s="45">
        <f t="shared" si="7"/>
        <v>511</v>
      </c>
      <c r="T30" s="75">
        <f t="shared" si="8"/>
        <v>11335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</v>
      </c>
      <c r="D31" s="42">
        <f t="shared" si="11"/>
        <v>45253</v>
      </c>
      <c r="E31" s="192">
        <f t="shared" si="6"/>
        <v>511</v>
      </c>
      <c r="F31" s="127">
        <f t="shared" si="1"/>
        <v>2340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511</v>
      </c>
      <c r="T31" s="74">
        <f t="shared" si="8"/>
        <v>11846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</v>
      </c>
      <c r="D32" s="42">
        <f t="shared" si="11"/>
        <v>45254</v>
      </c>
      <c r="E32" s="192">
        <f t="shared" si="6"/>
        <v>511</v>
      </c>
      <c r="F32" s="127">
        <f t="shared" si="1"/>
        <v>2340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511</v>
      </c>
      <c r="T32" s="74">
        <f t="shared" si="8"/>
        <v>12357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</v>
      </c>
      <c r="D33" s="42">
        <f t="shared" si="11"/>
        <v>45255</v>
      </c>
      <c r="E33" s="192">
        <f t="shared" si="6"/>
        <v>511</v>
      </c>
      <c r="F33" s="127">
        <f t="shared" si="1"/>
        <v>2340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511</v>
      </c>
      <c r="T33" s="74">
        <f t="shared" si="8"/>
        <v>12868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</v>
      </c>
      <c r="D34" s="42">
        <f t="shared" si="11"/>
        <v>45256</v>
      </c>
      <c r="E34" s="192">
        <f t="shared" si="6"/>
        <v>511</v>
      </c>
      <c r="F34" s="127">
        <f t="shared" si="1"/>
        <v>2340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511</v>
      </c>
      <c r="T34" s="74">
        <f t="shared" si="8"/>
        <v>13379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</v>
      </c>
      <c r="D35" s="42">
        <f t="shared" si="11"/>
        <v>45257</v>
      </c>
      <c r="E35" s="192">
        <f t="shared" si="6"/>
        <v>511</v>
      </c>
      <c r="F35" s="127">
        <f t="shared" si="1"/>
        <v>2340</v>
      </c>
      <c r="G35" s="127">
        <f t="shared" si="2"/>
        <v>0</v>
      </c>
      <c r="H35" s="61"/>
      <c r="I35" s="470"/>
      <c r="J35" s="471"/>
      <c r="K35" s="62"/>
      <c r="L35" s="63"/>
      <c r="M35" s="64">
        <v>1000</v>
      </c>
      <c r="N35" s="122">
        <v>0.47510000000000002</v>
      </c>
      <c r="O35" s="121">
        <f t="shared" si="3"/>
        <v>475.1</v>
      </c>
      <c r="P35" s="65"/>
      <c r="Q35" s="66"/>
      <c r="R35" s="66"/>
      <c r="S35" s="45">
        <f t="shared" si="7"/>
        <v>511</v>
      </c>
      <c r="T35" s="74">
        <f t="shared" si="8"/>
        <v>13890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</v>
      </c>
      <c r="D36" s="42">
        <f t="shared" si="11"/>
        <v>45258</v>
      </c>
      <c r="E36" s="192">
        <f t="shared" si="6"/>
        <v>511</v>
      </c>
      <c r="F36" s="127">
        <f t="shared" si="1"/>
        <v>2340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511</v>
      </c>
      <c r="T36" s="74">
        <f t="shared" si="8"/>
        <v>14401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</v>
      </c>
      <c r="D37" s="42">
        <f t="shared" si="11"/>
        <v>45259</v>
      </c>
      <c r="E37" s="192">
        <f t="shared" si="6"/>
        <v>511</v>
      </c>
      <c r="F37" s="127">
        <f t="shared" si="1"/>
        <v>2340</v>
      </c>
      <c r="G37" s="127">
        <f t="shared" si="2"/>
        <v>0</v>
      </c>
      <c r="H37" s="61"/>
      <c r="I37" s="470"/>
      <c r="J37" s="471"/>
      <c r="K37" s="62"/>
      <c r="L37" s="63"/>
      <c r="M37" s="64">
        <v>2000</v>
      </c>
      <c r="N37" s="122">
        <v>0.47510000000000002</v>
      </c>
      <c r="O37" s="121">
        <f t="shared" si="3"/>
        <v>950.2</v>
      </c>
      <c r="P37" s="65"/>
      <c r="Q37" s="66"/>
      <c r="R37" s="66"/>
      <c r="S37" s="45">
        <f t="shared" si="7"/>
        <v>511</v>
      </c>
      <c r="T37" s="75">
        <f t="shared" si="8"/>
        <v>14912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</v>
      </c>
      <c r="D38" s="42">
        <f t="shared" si="11"/>
        <v>45260</v>
      </c>
      <c r="E38" s="192">
        <f t="shared" si="6"/>
        <v>511</v>
      </c>
      <c r="F38" s="127">
        <f t="shared" si="1"/>
        <v>2340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511</v>
      </c>
      <c r="T38" s="74">
        <f t="shared" si="8"/>
        <v>15423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</v>
      </c>
      <c r="D39" s="42">
        <f t="shared" si="11"/>
        <v>45261</v>
      </c>
      <c r="E39" s="192">
        <f t="shared" si="6"/>
        <v>511</v>
      </c>
      <c r="F39" s="127">
        <f t="shared" si="1"/>
        <v>2340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511</v>
      </c>
      <c r="T39" s="74">
        <f t="shared" si="8"/>
        <v>15934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</v>
      </c>
      <c r="D40" s="42">
        <f t="shared" si="11"/>
        <v>45262</v>
      </c>
      <c r="E40" s="192">
        <f t="shared" si="6"/>
        <v>511</v>
      </c>
      <c r="F40" s="127">
        <f t="shared" si="1"/>
        <v>2340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511</v>
      </c>
      <c r="T40" s="74">
        <f t="shared" si="8"/>
        <v>16445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</v>
      </c>
      <c r="D41" s="42">
        <f t="shared" si="11"/>
        <v>45263</v>
      </c>
      <c r="E41" s="192">
        <f t="shared" si="6"/>
        <v>511</v>
      </c>
      <c r="F41" s="127">
        <f t="shared" si="1"/>
        <v>2340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511</v>
      </c>
      <c r="T41" s="74">
        <f t="shared" si="8"/>
        <v>16956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</v>
      </c>
      <c r="D42" s="42">
        <f t="shared" si="11"/>
        <v>45264</v>
      </c>
      <c r="E42" s="192">
        <f t="shared" si="6"/>
        <v>511</v>
      </c>
      <c r="F42" s="127">
        <f t="shared" si="1"/>
        <v>2340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511</v>
      </c>
      <c r="T42" s="74">
        <f t="shared" si="8"/>
        <v>17467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</v>
      </c>
      <c r="D43" s="42">
        <f t="shared" si="11"/>
        <v>45265</v>
      </c>
      <c r="E43" s="192">
        <f t="shared" si="6"/>
        <v>511</v>
      </c>
      <c r="F43" s="127">
        <f t="shared" si="1"/>
        <v>2340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511</v>
      </c>
      <c r="T43" s="74">
        <f t="shared" si="8"/>
        <v>17978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62</v>
      </c>
      <c r="D44" s="42">
        <f t="shared" si="13"/>
        <v>45266</v>
      </c>
      <c r="E44" s="192">
        <f t="shared" si="6"/>
        <v>511</v>
      </c>
      <c r="F44" s="127">
        <f t="shared" si="1"/>
        <v>2340</v>
      </c>
      <c r="G44" s="127">
        <f t="shared" si="2"/>
        <v>0</v>
      </c>
      <c r="H44" s="61"/>
      <c r="I44" s="470"/>
      <c r="J44" s="471"/>
      <c r="K44" s="62"/>
      <c r="L44" s="63"/>
      <c r="M44" s="64">
        <v>2000</v>
      </c>
      <c r="N44" s="122">
        <v>0.48480000000000001</v>
      </c>
      <c r="O44" s="121">
        <f t="shared" si="3"/>
        <v>969.6</v>
      </c>
      <c r="P44" s="65"/>
      <c r="Q44" s="66"/>
      <c r="R44" s="66"/>
      <c r="S44" s="45">
        <f t="shared" si="7"/>
        <v>511</v>
      </c>
      <c r="T44" s="75">
        <f t="shared" si="8"/>
        <v>18489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63</v>
      </c>
      <c r="D45" s="42">
        <f t="shared" si="13"/>
        <v>45267</v>
      </c>
      <c r="E45" s="192">
        <f t="shared" si="6"/>
        <v>511</v>
      </c>
      <c r="F45" s="127">
        <f t="shared" si="1"/>
        <v>2340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511</v>
      </c>
      <c r="T45" s="74">
        <f>T44+S45</f>
        <v>19000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64</v>
      </c>
      <c r="D46" s="42">
        <f t="shared" si="13"/>
        <v>45268</v>
      </c>
      <c r="E46" s="192">
        <f t="shared" si="6"/>
        <v>511</v>
      </c>
      <c r="F46" s="127">
        <f t="shared" si="1"/>
        <v>2340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511</v>
      </c>
      <c r="T46" s="74">
        <f>T45+S46</f>
        <v>19511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65</v>
      </c>
      <c r="D47" s="42">
        <f t="shared" si="13"/>
        <v>45269</v>
      </c>
      <c r="E47" s="192">
        <f t="shared" si="6"/>
        <v>511</v>
      </c>
      <c r="F47" s="127">
        <f t="shared" si="1"/>
        <v>2340</v>
      </c>
      <c r="G47" s="127">
        <f t="shared" si="2"/>
        <v>21.36</v>
      </c>
      <c r="H47" s="61">
        <v>1</v>
      </c>
      <c r="I47" s="470" t="s">
        <v>63</v>
      </c>
      <c r="J47" s="471"/>
      <c r="K47" s="62"/>
      <c r="L47" s="63"/>
      <c r="M47" s="64">
        <v>398</v>
      </c>
      <c r="N47" s="122">
        <v>0.48480000000000001</v>
      </c>
      <c r="O47" s="121">
        <f t="shared" si="3"/>
        <v>192.9504</v>
      </c>
      <c r="P47" s="65"/>
      <c r="Q47" s="66"/>
      <c r="R47" s="66"/>
      <c r="S47" s="45">
        <f t="shared" si="7"/>
        <v>510</v>
      </c>
      <c r="T47" s="74">
        <f t="shared" si="8"/>
        <v>20021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66</v>
      </c>
      <c r="D48" s="42">
        <f t="shared" si="13"/>
        <v>45270</v>
      </c>
      <c r="E48" s="192">
        <f t="shared" si="6"/>
        <v>503</v>
      </c>
      <c r="F48" s="127">
        <f t="shared" si="1"/>
        <v>2340</v>
      </c>
      <c r="G48" s="127">
        <f t="shared" si="2"/>
        <v>22.36</v>
      </c>
      <c r="H48" s="61">
        <v>1</v>
      </c>
      <c r="I48" s="470" t="s">
        <v>60</v>
      </c>
      <c r="J48" s="471"/>
      <c r="K48" s="62"/>
      <c r="L48" s="63"/>
      <c r="M48" s="64"/>
      <c r="N48" s="122"/>
      <c r="O48" s="121">
        <f t="shared" si="3"/>
        <v>0</v>
      </c>
      <c r="P48" s="118" t="s">
        <v>119</v>
      </c>
      <c r="Q48" s="66">
        <v>7</v>
      </c>
      <c r="R48" s="66">
        <v>143.5</v>
      </c>
      <c r="S48" s="45">
        <f t="shared" si="7"/>
        <v>502</v>
      </c>
      <c r="T48" s="74">
        <f t="shared" si="8"/>
        <v>20523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67</v>
      </c>
      <c r="D49" s="42">
        <f t="shared" si="13"/>
        <v>45271</v>
      </c>
      <c r="E49" s="192">
        <f t="shared" si="6"/>
        <v>0</v>
      </c>
      <c r="F49" s="127">
        <f t="shared" si="1"/>
        <v>2340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502</v>
      </c>
      <c r="R49" s="66">
        <v>13252.5</v>
      </c>
      <c r="S49" s="45">
        <f t="shared" si="7"/>
        <v>0</v>
      </c>
      <c r="T49" s="74">
        <f t="shared" si="8"/>
        <v>20523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68</v>
      </c>
      <c r="D50" s="42">
        <f t="shared" si="13"/>
        <v>45272</v>
      </c>
      <c r="E50" s="192">
        <f t="shared" si="6"/>
        <v>0</v>
      </c>
      <c r="F50" s="127">
        <f t="shared" si="1"/>
        <v>2340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20523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69</v>
      </c>
      <c r="D51" s="42">
        <f t="shared" si="13"/>
        <v>45273</v>
      </c>
      <c r="E51" s="192">
        <f t="shared" si="6"/>
        <v>0</v>
      </c>
      <c r="F51" s="127">
        <f t="shared" si="1"/>
        <v>2340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20523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70</v>
      </c>
      <c r="D52" s="42">
        <f t="shared" si="13"/>
        <v>45274</v>
      </c>
      <c r="E52" s="192">
        <f t="shared" si="6"/>
        <v>0</v>
      </c>
      <c r="F52" s="127">
        <f t="shared" si="1"/>
        <v>2340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20523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71</v>
      </c>
      <c r="D53" s="42">
        <f t="shared" si="13"/>
        <v>45275</v>
      </c>
      <c r="E53" s="192">
        <f t="shared" si="6"/>
        <v>0</v>
      </c>
      <c r="F53" s="127">
        <f t="shared" si="1"/>
        <v>2340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20523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72</v>
      </c>
      <c r="D54" s="42">
        <f t="shared" si="13"/>
        <v>45276</v>
      </c>
      <c r="E54" s="192">
        <f t="shared" si="6"/>
        <v>0</v>
      </c>
      <c r="F54" s="127">
        <f t="shared" si="1"/>
        <v>2340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20523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73</v>
      </c>
      <c r="D55" s="42">
        <f t="shared" si="13"/>
        <v>45277</v>
      </c>
      <c r="E55" s="192">
        <f t="shared" si="6"/>
        <v>0</v>
      </c>
      <c r="F55" s="127">
        <f t="shared" si="1"/>
        <v>2340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20523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74</v>
      </c>
      <c r="D56" s="42">
        <f t="shared" si="13"/>
        <v>45278</v>
      </c>
      <c r="E56" s="192">
        <f t="shared" si="6"/>
        <v>0</v>
      </c>
      <c r="F56" s="127">
        <f t="shared" si="1"/>
        <v>2340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20523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75</v>
      </c>
      <c r="D57" s="42">
        <f t="shared" si="13"/>
        <v>45279</v>
      </c>
      <c r="E57" s="192">
        <f>E56-H56-Q57</f>
        <v>0</v>
      </c>
      <c r="F57" s="127">
        <f t="shared" si="1"/>
        <v>2340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20523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76</v>
      </c>
      <c r="D58" s="44">
        <f t="shared" si="13"/>
        <v>45280</v>
      </c>
      <c r="E58" s="192">
        <f>E57-H57-Q58</f>
        <v>0</v>
      </c>
      <c r="F58" s="127">
        <f t="shared" si="1"/>
        <v>2340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20523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53.16</v>
      </c>
      <c r="H59" s="46">
        <f>SUM(H10:H58)</f>
        <v>4</v>
      </c>
      <c r="I59" s="485"/>
      <c r="J59" s="486"/>
      <c r="K59" s="480">
        <f>SUM(K10:M58)</f>
        <v>16398</v>
      </c>
      <c r="L59" s="481"/>
      <c r="M59" s="482"/>
      <c r="N59" s="120"/>
      <c r="O59" s="120">
        <f>SUM(O10:O58)</f>
        <v>10038.350400000001</v>
      </c>
      <c r="P59" s="47"/>
      <c r="Q59" s="48">
        <f>SUM(Q10:Q58)</f>
        <v>645</v>
      </c>
      <c r="R59" s="48">
        <f>SUM(R10:R58)</f>
        <v>14459</v>
      </c>
      <c r="S59" s="49"/>
      <c r="T59" s="77">
        <f t="shared" si="14"/>
        <v>20523</v>
      </c>
      <c r="U59" s="78"/>
      <c r="V59" s="78"/>
      <c r="W59" s="151"/>
      <c r="X59" s="152"/>
      <c r="Y59" s="154">
        <f>SUM(Y10:Y30)</f>
        <v>367.2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H3:I3"/>
    <mergeCell ref="J3:K3"/>
    <mergeCell ref="A1:Q1"/>
    <mergeCell ref="A2:C2"/>
    <mergeCell ref="H2:I2"/>
    <mergeCell ref="J2:K2"/>
    <mergeCell ref="D2:F2"/>
    <mergeCell ref="D3:F3"/>
    <mergeCell ref="A4:C4"/>
    <mergeCell ref="H4:I4"/>
    <mergeCell ref="J4:K4"/>
    <mergeCell ref="A5:C5"/>
    <mergeCell ref="H5:I5"/>
    <mergeCell ref="J5:K5"/>
    <mergeCell ref="D4:F4"/>
    <mergeCell ref="D5:F5"/>
    <mergeCell ref="Q8:R8"/>
    <mergeCell ref="S8:T8"/>
    <mergeCell ref="I9:J9"/>
    <mergeCell ref="A6:C6"/>
    <mergeCell ref="H6:I6"/>
    <mergeCell ref="J6:K6"/>
    <mergeCell ref="A7:C7"/>
    <mergeCell ref="H7:I7"/>
    <mergeCell ref="J7:K7"/>
    <mergeCell ref="N8:N9"/>
    <mergeCell ref="O8:O9"/>
    <mergeCell ref="D6:F6"/>
    <mergeCell ref="D7:F7"/>
    <mergeCell ref="I15:J15"/>
    <mergeCell ref="B8:E8"/>
    <mergeCell ref="H8:J8"/>
    <mergeCell ref="K8:M8"/>
    <mergeCell ref="P8:P9"/>
    <mergeCell ref="I10:J10"/>
    <mergeCell ref="I11:J11"/>
    <mergeCell ref="I12:J12"/>
    <mergeCell ref="I13:J13"/>
    <mergeCell ref="I14:J14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39:J39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8:J58"/>
    <mergeCell ref="I59:J59"/>
    <mergeCell ref="K59:M59"/>
    <mergeCell ref="I52:J52"/>
    <mergeCell ref="I53:J53"/>
    <mergeCell ref="I54:J54"/>
    <mergeCell ref="I55:J55"/>
    <mergeCell ref="I56:J56"/>
    <mergeCell ref="I57:J57"/>
  </mergeCells>
  <pageMargins left="0.7" right="0.7" top="0.75" bottom="0.75" header="0.3" footer="0.3"/>
  <pageSetup paperSize="9"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tabColor rgb="FF00B050"/>
  </sheetPr>
  <dimension ref="A1:AL101"/>
  <sheetViews>
    <sheetView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2339</v>
      </c>
      <c r="E2" s="445"/>
      <c r="F2" s="446"/>
      <c r="G2" s="139"/>
      <c r="H2" s="413" t="s">
        <v>2</v>
      </c>
      <c r="I2" s="414"/>
      <c r="J2" s="442">
        <v>625</v>
      </c>
      <c r="K2" s="443"/>
      <c r="L2" s="29" t="s">
        <v>3</v>
      </c>
      <c r="M2" s="165">
        <f>T59</f>
        <v>20445</v>
      </c>
      <c r="N2" s="29" t="s">
        <v>14</v>
      </c>
      <c r="O2" s="181">
        <f>K59</f>
        <v>15750</v>
      </c>
      <c r="P2" s="29" t="s">
        <v>40</v>
      </c>
      <c r="Q2" s="53"/>
      <c r="R2" s="186" t="s">
        <v>236</v>
      </c>
      <c r="S2" s="160">
        <f>Y59</f>
        <v>257.59999999999997</v>
      </c>
      <c r="AB2">
        <f>SUM(H10:H20)</f>
        <v>6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140"/>
      <c r="H3" s="392" t="s">
        <v>4</v>
      </c>
      <c r="I3" s="393"/>
      <c r="J3" s="440">
        <v>4644.5</v>
      </c>
      <c r="K3" s="441"/>
      <c r="L3" s="28" t="s">
        <v>113</v>
      </c>
      <c r="M3" s="166">
        <f>J3/J2</f>
        <v>7.4311999999999996</v>
      </c>
      <c r="N3" s="171" t="s">
        <v>15</v>
      </c>
      <c r="O3" s="182">
        <f>(O2/(J7-J3))</f>
        <v>1.5746063484128967</v>
      </c>
      <c r="P3" s="171" t="s">
        <v>41</v>
      </c>
      <c r="Q3" s="54"/>
      <c r="R3" s="187" t="s">
        <v>237</v>
      </c>
      <c r="S3" s="161">
        <f>G59</f>
        <v>55.929999999999986</v>
      </c>
    </row>
    <row r="4" spans="1:38" ht="18.75" x14ac:dyDescent="0.3">
      <c r="A4" s="387" t="s">
        <v>5</v>
      </c>
      <c r="B4" s="388"/>
      <c r="C4" s="389"/>
      <c r="D4" s="436">
        <v>45225</v>
      </c>
      <c r="E4" s="437"/>
      <c r="F4" s="438"/>
      <c r="G4" s="138"/>
      <c r="H4" s="433" t="s">
        <v>6</v>
      </c>
      <c r="I4" s="434"/>
      <c r="J4" s="395">
        <f>H59</f>
        <v>12</v>
      </c>
      <c r="K4" s="435"/>
      <c r="L4" s="30" t="s">
        <v>7</v>
      </c>
      <c r="M4" s="167">
        <f>(SUM(H10:H20)/J2)+(SUM(H21:H58)/(J2-J5-AB2))</f>
        <v>2.1434319526627218E-2</v>
      </c>
      <c r="N4" s="175" t="s">
        <v>111</v>
      </c>
      <c r="O4" s="183">
        <f>O59</f>
        <v>9522.6249999999982</v>
      </c>
      <c r="P4" s="172" t="s">
        <v>39</v>
      </c>
      <c r="Q4" s="54"/>
      <c r="R4" s="187" t="s">
        <v>242</v>
      </c>
      <c r="S4" s="161">
        <f>O2-S3-S2</f>
        <v>15436.47</v>
      </c>
    </row>
    <row r="5" spans="1:38" ht="18.75" x14ac:dyDescent="0.3">
      <c r="A5" s="387" t="s">
        <v>8</v>
      </c>
      <c r="B5" s="388"/>
      <c r="C5" s="389"/>
      <c r="D5" s="436">
        <v>45264</v>
      </c>
      <c r="E5" s="437"/>
      <c r="F5" s="438"/>
      <c r="G5" s="138"/>
      <c r="H5" s="433" t="s">
        <v>106</v>
      </c>
      <c r="I5" s="434"/>
      <c r="J5" s="395">
        <f>SUM(Q10:Q25)</f>
        <v>112</v>
      </c>
      <c r="K5" s="435"/>
      <c r="L5" s="30" t="s">
        <v>10</v>
      </c>
      <c r="M5" s="168">
        <f>((J7-J3)/M2)*1000</f>
        <v>489.23942284177059</v>
      </c>
      <c r="N5" s="173" t="s">
        <v>112</v>
      </c>
      <c r="O5" s="184">
        <f>O4/(J7-J3)</f>
        <v>0.95202449387653065</v>
      </c>
      <c r="P5" s="173" t="s">
        <v>42</v>
      </c>
      <c r="Q5" s="54"/>
      <c r="R5" s="187" t="s">
        <v>238</v>
      </c>
      <c r="S5" s="161">
        <f>S4/J6</f>
        <v>30.81131736526946</v>
      </c>
    </row>
    <row r="6" spans="1:38" ht="18.75" x14ac:dyDescent="0.3">
      <c r="A6" s="387" t="s">
        <v>11</v>
      </c>
      <c r="B6" s="388"/>
      <c r="C6" s="389"/>
      <c r="D6" s="447">
        <v>27.5</v>
      </c>
      <c r="E6" s="448"/>
      <c r="F6" s="449"/>
      <c r="G6" s="140"/>
      <c r="H6" s="433" t="s">
        <v>107</v>
      </c>
      <c r="I6" s="434"/>
      <c r="J6" s="395">
        <f>Q59-J5</f>
        <v>501</v>
      </c>
      <c r="K6" s="435"/>
      <c r="L6" s="28" t="s">
        <v>109</v>
      </c>
      <c r="M6" s="169">
        <f>SUM(R40:R58)/SUM(Q40:Q58)</f>
        <v>27.335329341317365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66.5</v>
      </c>
      <c r="E7" s="464"/>
      <c r="F7" s="465"/>
      <c r="G7" s="141"/>
      <c r="H7" s="459" t="s">
        <v>12</v>
      </c>
      <c r="I7" s="460"/>
      <c r="J7" s="461">
        <f>R59</f>
        <v>14647</v>
      </c>
      <c r="K7" s="462"/>
      <c r="L7" s="31" t="s">
        <v>110</v>
      </c>
      <c r="M7" s="170">
        <f>SUM(R10:R25)/SUM(Q10:Q25)</f>
        <v>8.5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27.5</v>
      </c>
      <c r="D10" s="41">
        <f>D4</f>
        <v>45225</v>
      </c>
      <c r="E10" s="192">
        <f>J2</f>
        <v>625</v>
      </c>
      <c r="F10" s="127">
        <f>D$2</f>
        <v>2339</v>
      </c>
      <c r="G10" s="127">
        <f>H10*X10</f>
        <v>0</v>
      </c>
      <c r="H10" s="55">
        <v>1</v>
      </c>
      <c r="I10" s="468" t="s">
        <v>60</v>
      </c>
      <c r="J10" s="469"/>
      <c r="K10" s="56">
        <v>2000</v>
      </c>
      <c r="L10" s="57"/>
      <c r="M10" s="58"/>
      <c r="N10" s="121">
        <v>0.76329999999999998</v>
      </c>
      <c r="O10" s="121">
        <f>SUM(K10:M10)*N10</f>
        <v>1526.6</v>
      </c>
      <c r="P10" s="59" t="s">
        <v>96</v>
      </c>
      <c r="Q10" s="60"/>
      <c r="R10" s="60"/>
      <c r="S10" s="45">
        <f>E10-H10-Q10</f>
        <v>624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28.5</v>
      </c>
      <c r="D11" s="42">
        <f>D10+1</f>
        <v>45226</v>
      </c>
      <c r="E11" s="192">
        <f>E10-H10-Q11</f>
        <v>624</v>
      </c>
      <c r="F11" s="127">
        <f t="shared" ref="F11:F58" si="1">D$2</f>
        <v>2339</v>
      </c>
      <c r="G11" s="127">
        <f t="shared" ref="G11:G58" si="2">H11*X11</f>
        <v>0.75</v>
      </c>
      <c r="H11" s="61">
        <v>3</v>
      </c>
      <c r="I11" s="470" t="s">
        <v>94</v>
      </c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621</v>
      </c>
      <c r="T11" s="74">
        <f>T10+S11</f>
        <v>621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29.5</v>
      </c>
      <c r="D12" s="42">
        <f t="shared" si="5"/>
        <v>45227</v>
      </c>
      <c r="E12" s="192">
        <f t="shared" ref="E12:E56" si="6">E11-H11-Q12</f>
        <v>621</v>
      </c>
      <c r="F12" s="127">
        <f t="shared" si="1"/>
        <v>2339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621</v>
      </c>
      <c r="T12" s="74">
        <f t="shared" ref="T12:T51" si="8">T11+S12</f>
        <v>1242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30.5</v>
      </c>
      <c r="D13" s="42">
        <f t="shared" si="5"/>
        <v>45228</v>
      </c>
      <c r="E13" s="192">
        <f t="shared" si="6"/>
        <v>621</v>
      </c>
      <c r="F13" s="127">
        <f t="shared" si="1"/>
        <v>2339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621</v>
      </c>
      <c r="T13" s="74">
        <f t="shared" si="8"/>
        <v>1863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31.5</v>
      </c>
      <c r="D14" s="42">
        <f t="shared" si="5"/>
        <v>45229</v>
      </c>
      <c r="E14" s="192">
        <f t="shared" si="6"/>
        <v>621</v>
      </c>
      <c r="F14" s="127">
        <f t="shared" si="1"/>
        <v>2339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621</v>
      </c>
      <c r="T14" s="74">
        <f t="shared" si="8"/>
        <v>2484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32.5</v>
      </c>
      <c r="D15" s="42">
        <f t="shared" si="5"/>
        <v>45230</v>
      </c>
      <c r="E15" s="192">
        <f>E14-H14-Q15</f>
        <v>621</v>
      </c>
      <c r="F15" s="127">
        <f t="shared" si="1"/>
        <v>2339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621</v>
      </c>
      <c r="T15" s="74">
        <f t="shared" si="8"/>
        <v>3105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33.5</v>
      </c>
      <c r="D16" s="42">
        <f t="shared" si="5"/>
        <v>45231</v>
      </c>
      <c r="E16" s="192">
        <f t="shared" si="6"/>
        <v>621</v>
      </c>
      <c r="F16" s="127">
        <f t="shared" si="1"/>
        <v>2339</v>
      </c>
      <c r="G16" s="127">
        <f t="shared" si="2"/>
        <v>0</v>
      </c>
      <c r="H16" s="61"/>
      <c r="I16" s="470"/>
      <c r="J16" s="471"/>
      <c r="K16" s="62"/>
      <c r="L16" s="63">
        <v>1000</v>
      </c>
      <c r="M16" s="64"/>
      <c r="N16" s="122">
        <v>0.69189999999999996</v>
      </c>
      <c r="O16" s="121">
        <f t="shared" si="3"/>
        <v>691.9</v>
      </c>
      <c r="P16" s="65" t="s">
        <v>97</v>
      </c>
      <c r="Q16" s="66"/>
      <c r="R16" s="66"/>
      <c r="S16" s="45">
        <f t="shared" si="7"/>
        <v>621</v>
      </c>
      <c r="T16" s="75">
        <f t="shared" si="8"/>
        <v>3726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34.5</v>
      </c>
      <c r="D17" s="42">
        <f t="shared" si="5"/>
        <v>45232</v>
      </c>
      <c r="E17" s="192">
        <f t="shared" si="6"/>
        <v>621</v>
      </c>
      <c r="F17" s="127">
        <f t="shared" si="1"/>
        <v>2339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621</v>
      </c>
      <c r="T17" s="74">
        <f t="shared" si="8"/>
        <v>4347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35.5</v>
      </c>
      <c r="D18" s="42">
        <f t="shared" si="5"/>
        <v>45233</v>
      </c>
      <c r="E18" s="192">
        <f>E17-H17-Q18</f>
        <v>509</v>
      </c>
      <c r="F18" s="127">
        <f t="shared" si="1"/>
        <v>2339</v>
      </c>
      <c r="G18" s="127">
        <f t="shared" si="2"/>
        <v>4.5999999999999996</v>
      </c>
      <c r="H18" s="61">
        <v>2</v>
      </c>
      <c r="I18" s="470" t="s">
        <v>94</v>
      </c>
      <c r="J18" s="471"/>
      <c r="K18" s="62"/>
      <c r="L18" s="63">
        <v>3000</v>
      </c>
      <c r="M18" s="64"/>
      <c r="N18" s="122">
        <v>0.69189999999999996</v>
      </c>
      <c r="O18" s="121">
        <f t="shared" si="3"/>
        <v>2075.6999999999998</v>
      </c>
      <c r="P18" s="65"/>
      <c r="Q18" s="66">
        <v>112</v>
      </c>
      <c r="R18" s="66">
        <v>952</v>
      </c>
      <c r="S18" s="45">
        <f t="shared" si="7"/>
        <v>507</v>
      </c>
      <c r="T18" s="74">
        <f t="shared" si="8"/>
        <v>4854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257.59999999999997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36.5</v>
      </c>
      <c r="D19" s="42">
        <f t="shared" si="5"/>
        <v>45234</v>
      </c>
      <c r="E19" s="192">
        <f t="shared" si="6"/>
        <v>507</v>
      </c>
      <c r="F19" s="127">
        <f t="shared" si="1"/>
        <v>2339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507</v>
      </c>
      <c r="T19" s="74">
        <f t="shared" si="8"/>
        <v>5361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37.5</v>
      </c>
      <c r="D20" s="42">
        <f t="shared" si="5"/>
        <v>45235</v>
      </c>
      <c r="E20" s="192">
        <f t="shared" si="6"/>
        <v>507</v>
      </c>
      <c r="F20" s="127">
        <f t="shared" si="1"/>
        <v>2339</v>
      </c>
      <c r="G20" s="127">
        <f t="shared" si="2"/>
        <v>0</v>
      </c>
      <c r="H20" s="61"/>
      <c r="I20" s="470"/>
      <c r="J20" s="471"/>
      <c r="K20" s="62"/>
      <c r="L20" s="63">
        <v>2750</v>
      </c>
      <c r="M20" s="64"/>
      <c r="N20" s="122">
        <v>0.69189999999999996</v>
      </c>
      <c r="O20" s="121">
        <f t="shared" si="3"/>
        <v>1902.7249999999999</v>
      </c>
      <c r="P20" s="65"/>
      <c r="Q20" s="66"/>
      <c r="R20" s="66"/>
      <c r="S20" s="45">
        <f t="shared" si="7"/>
        <v>507</v>
      </c>
      <c r="T20" s="74">
        <f t="shared" si="8"/>
        <v>5868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38.5</v>
      </c>
      <c r="D21" s="42">
        <f t="shared" si="5"/>
        <v>45236</v>
      </c>
      <c r="E21" s="192">
        <f t="shared" si="6"/>
        <v>507</v>
      </c>
      <c r="F21" s="127">
        <f t="shared" si="1"/>
        <v>2339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65"/>
      <c r="Q21" s="66"/>
      <c r="R21" s="66"/>
      <c r="S21" s="45">
        <f t="shared" si="7"/>
        <v>507</v>
      </c>
      <c r="T21" s="74">
        <f t="shared" si="8"/>
        <v>6375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39.5</v>
      </c>
      <c r="D22" s="42">
        <f t="shared" si="5"/>
        <v>45237</v>
      </c>
      <c r="E22" s="192">
        <f t="shared" si="6"/>
        <v>507</v>
      </c>
      <c r="F22" s="127">
        <f t="shared" si="1"/>
        <v>2339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507</v>
      </c>
      <c r="T22" s="74">
        <f t="shared" si="8"/>
        <v>6882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40.5</v>
      </c>
      <c r="D23" s="42">
        <f t="shared" si="5"/>
        <v>45238</v>
      </c>
      <c r="E23" s="192">
        <f t="shared" si="6"/>
        <v>507</v>
      </c>
      <c r="F23" s="127">
        <f t="shared" si="1"/>
        <v>2339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507</v>
      </c>
      <c r="T23" s="75">
        <f t="shared" si="8"/>
        <v>7389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41.5</v>
      </c>
      <c r="D24" s="42">
        <f t="shared" si="5"/>
        <v>45239</v>
      </c>
      <c r="E24" s="192">
        <f t="shared" si="6"/>
        <v>507</v>
      </c>
      <c r="F24" s="127">
        <f t="shared" si="1"/>
        <v>2339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507</v>
      </c>
      <c r="T24" s="74">
        <f t="shared" si="8"/>
        <v>7896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42.5</v>
      </c>
      <c r="D25" s="42">
        <f t="shared" si="5"/>
        <v>45240</v>
      </c>
      <c r="E25" s="192">
        <f t="shared" si="6"/>
        <v>507</v>
      </c>
      <c r="F25" s="127">
        <f t="shared" si="1"/>
        <v>2339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507</v>
      </c>
      <c r="T25" s="74">
        <f t="shared" si="8"/>
        <v>8403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43.5</v>
      </c>
      <c r="D26" s="42">
        <f t="shared" si="5"/>
        <v>45241</v>
      </c>
      <c r="E26" s="192">
        <f t="shared" si="6"/>
        <v>507</v>
      </c>
      <c r="F26" s="127">
        <f t="shared" si="1"/>
        <v>2339</v>
      </c>
      <c r="G26" s="127">
        <f t="shared" si="2"/>
        <v>5.1799999999999988</v>
      </c>
      <c r="H26" s="61">
        <v>1</v>
      </c>
      <c r="I26" s="470" t="s">
        <v>67</v>
      </c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506</v>
      </c>
      <c r="T26" s="74">
        <f t="shared" si="8"/>
        <v>8909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44.5</v>
      </c>
      <c r="D27" s="42">
        <f t="shared" si="5"/>
        <v>45242</v>
      </c>
      <c r="E27" s="192">
        <f t="shared" si="6"/>
        <v>506</v>
      </c>
      <c r="F27" s="127">
        <f t="shared" si="1"/>
        <v>2339</v>
      </c>
      <c r="G27" s="127">
        <f t="shared" si="2"/>
        <v>11.119999999999997</v>
      </c>
      <c r="H27" s="61">
        <v>2</v>
      </c>
      <c r="I27" s="470" t="s">
        <v>58</v>
      </c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504</v>
      </c>
      <c r="T27" s="74">
        <f t="shared" si="8"/>
        <v>9413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45.5</v>
      </c>
      <c r="D28" s="42">
        <f t="shared" si="11"/>
        <v>45243</v>
      </c>
      <c r="E28" s="192">
        <f t="shared" si="6"/>
        <v>504</v>
      </c>
      <c r="F28" s="127">
        <f t="shared" si="1"/>
        <v>2339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504</v>
      </c>
      <c r="T28" s="74">
        <f t="shared" si="8"/>
        <v>9917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46.5</v>
      </c>
      <c r="D29" s="42">
        <f t="shared" si="11"/>
        <v>45244</v>
      </c>
      <c r="E29" s="192">
        <f t="shared" si="6"/>
        <v>504</v>
      </c>
      <c r="F29" s="127">
        <f t="shared" si="1"/>
        <v>2339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504</v>
      </c>
      <c r="T29" s="74">
        <f t="shared" si="8"/>
        <v>10421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47.5</v>
      </c>
      <c r="D30" s="42">
        <f t="shared" si="11"/>
        <v>45245</v>
      </c>
      <c r="E30" s="192">
        <f t="shared" si="6"/>
        <v>504</v>
      </c>
      <c r="F30" s="127">
        <f t="shared" si="1"/>
        <v>2339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504</v>
      </c>
      <c r="T30" s="75">
        <f t="shared" si="8"/>
        <v>10925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48.5</v>
      </c>
      <c r="D31" s="42">
        <f t="shared" si="11"/>
        <v>45246</v>
      </c>
      <c r="E31" s="192">
        <f t="shared" si="6"/>
        <v>504</v>
      </c>
      <c r="F31" s="127">
        <f t="shared" si="1"/>
        <v>2339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504</v>
      </c>
      <c r="T31" s="74">
        <f t="shared" si="8"/>
        <v>11429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49.5</v>
      </c>
      <c r="D32" s="42">
        <f t="shared" si="11"/>
        <v>45247</v>
      </c>
      <c r="E32" s="192">
        <f t="shared" si="6"/>
        <v>504</v>
      </c>
      <c r="F32" s="127">
        <f t="shared" si="1"/>
        <v>2339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504</v>
      </c>
      <c r="T32" s="74">
        <f t="shared" si="8"/>
        <v>11933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50.5</v>
      </c>
      <c r="D33" s="42">
        <f t="shared" si="11"/>
        <v>45248</v>
      </c>
      <c r="E33" s="192">
        <f t="shared" si="6"/>
        <v>504</v>
      </c>
      <c r="F33" s="127">
        <f t="shared" si="1"/>
        <v>2339</v>
      </c>
      <c r="G33" s="127">
        <f t="shared" si="2"/>
        <v>9.1599999999999966</v>
      </c>
      <c r="H33" s="61">
        <v>1</v>
      </c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503</v>
      </c>
      <c r="T33" s="74">
        <f t="shared" si="8"/>
        <v>12436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51.5</v>
      </c>
      <c r="D34" s="42">
        <f t="shared" si="11"/>
        <v>45249</v>
      </c>
      <c r="E34" s="192">
        <f t="shared" si="6"/>
        <v>503</v>
      </c>
      <c r="F34" s="127">
        <f t="shared" si="1"/>
        <v>2339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503</v>
      </c>
      <c r="T34" s="74">
        <f t="shared" si="8"/>
        <v>12939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52.5</v>
      </c>
      <c r="D35" s="42">
        <f t="shared" si="11"/>
        <v>45250</v>
      </c>
      <c r="E35" s="192">
        <f t="shared" si="6"/>
        <v>503</v>
      </c>
      <c r="F35" s="127">
        <f t="shared" si="1"/>
        <v>2339</v>
      </c>
      <c r="G35" s="127">
        <f t="shared" si="2"/>
        <v>0</v>
      </c>
      <c r="H35" s="61"/>
      <c r="I35" s="470"/>
      <c r="J35" s="471"/>
      <c r="K35" s="62"/>
      <c r="L35" s="63"/>
      <c r="M35" s="64">
        <v>2000</v>
      </c>
      <c r="N35" s="122">
        <v>0.47510000000000002</v>
      </c>
      <c r="O35" s="121">
        <f t="shared" si="3"/>
        <v>950.2</v>
      </c>
      <c r="P35" s="65"/>
      <c r="Q35" s="66"/>
      <c r="R35" s="66"/>
      <c r="S35" s="45">
        <f t="shared" si="7"/>
        <v>503</v>
      </c>
      <c r="T35" s="74">
        <f t="shared" si="8"/>
        <v>13442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53.5</v>
      </c>
      <c r="D36" s="42">
        <f t="shared" si="11"/>
        <v>45251</v>
      </c>
      <c r="E36" s="192">
        <f t="shared" si="6"/>
        <v>503</v>
      </c>
      <c r="F36" s="127">
        <f t="shared" si="1"/>
        <v>2339</v>
      </c>
      <c r="G36" s="127">
        <f t="shared" si="2"/>
        <v>11.359999999999998</v>
      </c>
      <c r="H36" s="61">
        <v>1</v>
      </c>
      <c r="I36" s="470"/>
      <c r="J36" s="471"/>
      <c r="K36" s="62"/>
      <c r="L36" s="63"/>
      <c r="M36" s="64">
        <v>2000</v>
      </c>
      <c r="N36" s="122">
        <v>0.47510000000000002</v>
      </c>
      <c r="O36" s="121">
        <f t="shared" si="3"/>
        <v>950.2</v>
      </c>
      <c r="P36" s="65"/>
      <c r="Q36" s="66"/>
      <c r="R36" s="66"/>
      <c r="S36" s="45">
        <f t="shared" si="7"/>
        <v>502</v>
      </c>
      <c r="T36" s="74">
        <f t="shared" si="8"/>
        <v>13944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54.5</v>
      </c>
      <c r="D37" s="42">
        <f t="shared" si="11"/>
        <v>45252</v>
      </c>
      <c r="E37" s="192">
        <f t="shared" si="6"/>
        <v>502</v>
      </c>
      <c r="F37" s="127">
        <f t="shared" si="1"/>
        <v>2339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502</v>
      </c>
      <c r="T37" s="75">
        <f t="shared" si="8"/>
        <v>14446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55.5</v>
      </c>
      <c r="D38" s="42">
        <f t="shared" si="11"/>
        <v>45253</v>
      </c>
      <c r="E38" s="192">
        <f t="shared" si="6"/>
        <v>502</v>
      </c>
      <c r="F38" s="127">
        <f t="shared" si="1"/>
        <v>2339</v>
      </c>
      <c r="G38" s="127">
        <f t="shared" si="2"/>
        <v>0</v>
      </c>
      <c r="H38" s="61"/>
      <c r="I38" s="470"/>
      <c r="J38" s="471"/>
      <c r="K38" s="62"/>
      <c r="L38" s="63"/>
      <c r="M38" s="64">
        <v>3000</v>
      </c>
      <c r="N38" s="122">
        <v>0.47510000000000002</v>
      </c>
      <c r="O38" s="121">
        <f t="shared" si="3"/>
        <v>1425.3</v>
      </c>
      <c r="P38" s="65"/>
      <c r="Q38" s="66"/>
      <c r="R38" s="66"/>
      <c r="S38" s="45">
        <f t="shared" si="7"/>
        <v>502</v>
      </c>
      <c r="T38" s="74">
        <f t="shared" si="8"/>
        <v>14948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56.5</v>
      </c>
      <c r="D39" s="42">
        <f t="shared" si="11"/>
        <v>45254</v>
      </c>
      <c r="E39" s="192">
        <f t="shared" si="6"/>
        <v>502</v>
      </c>
      <c r="F39" s="127">
        <f t="shared" si="1"/>
        <v>2339</v>
      </c>
      <c r="G39" s="127">
        <f t="shared" si="2"/>
        <v>13.76</v>
      </c>
      <c r="H39" s="61">
        <v>1</v>
      </c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501</v>
      </c>
      <c r="T39" s="74">
        <f t="shared" si="8"/>
        <v>15449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57.5</v>
      </c>
      <c r="D40" s="42">
        <f t="shared" si="11"/>
        <v>45255</v>
      </c>
      <c r="E40" s="192">
        <f t="shared" si="6"/>
        <v>501</v>
      </c>
      <c r="F40" s="127">
        <f t="shared" si="1"/>
        <v>2339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501</v>
      </c>
      <c r="T40" s="74">
        <f t="shared" si="8"/>
        <v>15950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58.5</v>
      </c>
      <c r="D41" s="42">
        <f t="shared" si="11"/>
        <v>45256</v>
      </c>
      <c r="E41" s="192">
        <f t="shared" si="6"/>
        <v>501</v>
      </c>
      <c r="F41" s="127">
        <f t="shared" si="1"/>
        <v>2339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501</v>
      </c>
      <c r="T41" s="74">
        <f t="shared" si="8"/>
        <v>16451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59.5</v>
      </c>
      <c r="D42" s="42">
        <f t="shared" si="11"/>
        <v>45257</v>
      </c>
      <c r="E42" s="192">
        <f t="shared" si="6"/>
        <v>501</v>
      </c>
      <c r="F42" s="127">
        <f t="shared" si="1"/>
        <v>2339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501</v>
      </c>
      <c r="T42" s="74">
        <f t="shared" si="8"/>
        <v>16952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60.5</v>
      </c>
      <c r="D43" s="42">
        <f t="shared" si="11"/>
        <v>45258</v>
      </c>
      <c r="E43" s="192">
        <f t="shared" si="6"/>
        <v>501</v>
      </c>
      <c r="F43" s="127">
        <f t="shared" si="1"/>
        <v>2339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501</v>
      </c>
      <c r="T43" s="74">
        <f t="shared" si="8"/>
        <v>17453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61.5</v>
      </c>
      <c r="D44" s="42">
        <f t="shared" si="13"/>
        <v>45259</v>
      </c>
      <c r="E44" s="192">
        <f t="shared" si="6"/>
        <v>501</v>
      </c>
      <c r="F44" s="127">
        <f t="shared" si="1"/>
        <v>2339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501</v>
      </c>
      <c r="T44" s="75">
        <f t="shared" si="8"/>
        <v>17954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62.5</v>
      </c>
      <c r="D45" s="42">
        <f t="shared" si="13"/>
        <v>45260</v>
      </c>
      <c r="E45" s="192">
        <f t="shared" si="6"/>
        <v>501</v>
      </c>
      <c r="F45" s="127">
        <f t="shared" si="1"/>
        <v>2339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501</v>
      </c>
      <c r="T45" s="74">
        <f>T44+S45</f>
        <v>18455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63.5</v>
      </c>
      <c r="D46" s="42">
        <f t="shared" si="13"/>
        <v>45261</v>
      </c>
      <c r="E46" s="192">
        <f t="shared" si="6"/>
        <v>501</v>
      </c>
      <c r="F46" s="127">
        <f t="shared" si="1"/>
        <v>2339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501</v>
      </c>
      <c r="T46" s="74">
        <f>T45+S46</f>
        <v>18956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64.5</v>
      </c>
      <c r="D47" s="42">
        <f t="shared" si="13"/>
        <v>45262</v>
      </c>
      <c r="E47" s="192">
        <f t="shared" si="6"/>
        <v>501</v>
      </c>
      <c r="F47" s="127">
        <f t="shared" si="1"/>
        <v>2339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501</v>
      </c>
      <c r="T47" s="74">
        <f t="shared" si="8"/>
        <v>19457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65.5</v>
      </c>
      <c r="D48" s="42">
        <f t="shared" si="13"/>
        <v>45263</v>
      </c>
      <c r="E48" s="192">
        <f t="shared" si="6"/>
        <v>501</v>
      </c>
      <c r="F48" s="127">
        <f t="shared" si="1"/>
        <v>2339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501</v>
      </c>
      <c r="T48" s="74">
        <f t="shared" si="8"/>
        <v>19958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66.5</v>
      </c>
      <c r="D49" s="42">
        <f t="shared" si="13"/>
        <v>45264</v>
      </c>
      <c r="E49" s="192">
        <f t="shared" si="6"/>
        <v>487</v>
      </c>
      <c r="F49" s="127">
        <f t="shared" si="1"/>
        <v>2339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14</v>
      </c>
      <c r="R49" s="66">
        <v>330</v>
      </c>
      <c r="S49" s="45">
        <f t="shared" si="7"/>
        <v>487</v>
      </c>
      <c r="T49" s="74">
        <f t="shared" si="8"/>
        <v>20445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67.5</v>
      </c>
      <c r="D50" s="42">
        <f t="shared" si="13"/>
        <v>45265</v>
      </c>
      <c r="E50" s="192">
        <f t="shared" si="6"/>
        <v>0</v>
      </c>
      <c r="F50" s="127">
        <f t="shared" si="1"/>
        <v>2339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>
        <v>487</v>
      </c>
      <c r="R50" s="66">
        <v>13365</v>
      </c>
      <c r="S50" s="45">
        <f t="shared" si="7"/>
        <v>0</v>
      </c>
      <c r="T50" s="74">
        <f t="shared" si="8"/>
        <v>20445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68.5</v>
      </c>
      <c r="D51" s="42">
        <f t="shared" si="13"/>
        <v>45266</v>
      </c>
      <c r="E51" s="192">
        <f t="shared" si="6"/>
        <v>0</v>
      </c>
      <c r="F51" s="127">
        <f t="shared" si="1"/>
        <v>2339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20445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69.5</v>
      </c>
      <c r="D52" s="42">
        <f t="shared" si="13"/>
        <v>45267</v>
      </c>
      <c r="E52" s="192">
        <f t="shared" si="6"/>
        <v>0</v>
      </c>
      <c r="F52" s="127">
        <f t="shared" si="1"/>
        <v>2339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20445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70.5</v>
      </c>
      <c r="D53" s="42">
        <f t="shared" si="13"/>
        <v>45268</v>
      </c>
      <c r="E53" s="192">
        <f t="shared" si="6"/>
        <v>0</v>
      </c>
      <c r="F53" s="127">
        <f t="shared" si="1"/>
        <v>2339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20445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71.5</v>
      </c>
      <c r="D54" s="42">
        <f t="shared" si="13"/>
        <v>45269</v>
      </c>
      <c r="E54" s="192">
        <f t="shared" si="6"/>
        <v>0</v>
      </c>
      <c r="F54" s="127">
        <f t="shared" si="1"/>
        <v>2339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20445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72.5</v>
      </c>
      <c r="D55" s="42">
        <f t="shared" si="13"/>
        <v>45270</v>
      </c>
      <c r="E55" s="192">
        <f t="shared" si="6"/>
        <v>0</v>
      </c>
      <c r="F55" s="127">
        <f t="shared" si="1"/>
        <v>2339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20445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73.5</v>
      </c>
      <c r="D56" s="42">
        <f t="shared" si="13"/>
        <v>45271</v>
      </c>
      <c r="E56" s="192">
        <f t="shared" si="6"/>
        <v>0</v>
      </c>
      <c r="F56" s="127">
        <f t="shared" si="1"/>
        <v>2339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20445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74.5</v>
      </c>
      <c r="D57" s="42">
        <f t="shared" si="13"/>
        <v>45272</v>
      </c>
      <c r="E57" s="192">
        <f>E56-H56-Q57</f>
        <v>0</v>
      </c>
      <c r="F57" s="127">
        <f t="shared" si="1"/>
        <v>2339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20445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75.5</v>
      </c>
      <c r="D58" s="44">
        <f t="shared" si="13"/>
        <v>45273</v>
      </c>
      <c r="E58" s="192">
        <f>E57-H57-Q58</f>
        <v>0</v>
      </c>
      <c r="F58" s="127">
        <f t="shared" si="1"/>
        <v>2339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20445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55.929999999999986</v>
      </c>
      <c r="H59" s="46">
        <f>SUM(H10:H58)</f>
        <v>12</v>
      </c>
      <c r="I59" s="485"/>
      <c r="J59" s="486"/>
      <c r="K59" s="480">
        <f>SUM(K10:M58)</f>
        <v>15750</v>
      </c>
      <c r="L59" s="481"/>
      <c r="M59" s="482"/>
      <c r="N59" s="120"/>
      <c r="O59" s="120">
        <f>SUM(O10:O58)</f>
        <v>9522.6249999999982</v>
      </c>
      <c r="P59" s="47"/>
      <c r="Q59" s="48">
        <f>SUM(Q10:Q58)</f>
        <v>613</v>
      </c>
      <c r="R59" s="48">
        <f>SUM(R10:R58)</f>
        <v>14647</v>
      </c>
      <c r="S59" s="49"/>
      <c r="T59" s="77">
        <f t="shared" si="14"/>
        <v>20445</v>
      </c>
      <c r="U59" s="78"/>
      <c r="V59" s="78"/>
      <c r="W59" s="151"/>
      <c r="X59" s="152"/>
      <c r="Y59" s="154">
        <f>SUM(Y10:Y30)</f>
        <v>257.59999999999997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I58:J58"/>
    <mergeCell ref="I59:J59"/>
    <mergeCell ref="K59:M59"/>
    <mergeCell ref="I52:J52"/>
    <mergeCell ref="I53:J53"/>
    <mergeCell ref="I54:J54"/>
    <mergeCell ref="I55:J55"/>
    <mergeCell ref="I56:J56"/>
    <mergeCell ref="I57:J57"/>
    <mergeCell ref="I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39:J39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15:J15"/>
    <mergeCell ref="B8:E8"/>
    <mergeCell ref="H8:J8"/>
    <mergeCell ref="K8:M8"/>
    <mergeCell ref="P8:P9"/>
    <mergeCell ref="I10:J10"/>
    <mergeCell ref="I11:J11"/>
    <mergeCell ref="I12:J12"/>
    <mergeCell ref="I13:J13"/>
    <mergeCell ref="I14:J14"/>
    <mergeCell ref="N8:N9"/>
    <mergeCell ref="O8:O9"/>
    <mergeCell ref="Q8:R8"/>
    <mergeCell ref="S8:T8"/>
    <mergeCell ref="I9:J9"/>
    <mergeCell ref="A6:C6"/>
    <mergeCell ref="H6:I6"/>
    <mergeCell ref="J6:K6"/>
    <mergeCell ref="A7:C7"/>
    <mergeCell ref="H7:I7"/>
    <mergeCell ref="J7:K7"/>
    <mergeCell ref="D6:F6"/>
    <mergeCell ref="D7:F7"/>
    <mergeCell ref="A4:C4"/>
    <mergeCell ref="H4:I4"/>
    <mergeCell ref="J4:K4"/>
    <mergeCell ref="A5:C5"/>
    <mergeCell ref="H5:I5"/>
    <mergeCell ref="J5:K5"/>
    <mergeCell ref="D4:F4"/>
    <mergeCell ref="D5:F5"/>
    <mergeCell ref="A3:C3"/>
    <mergeCell ref="H3:I3"/>
    <mergeCell ref="J3:K3"/>
    <mergeCell ref="A1:Q1"/>
    <mergeCell ref="A2:C2"/>
    <mergeCell ref="H2:I2"/>
    <mergeCell ref="J2:K2"/>
    <mergeCell ref="D2:F2"/>
    <mergeCell ref="D3:F3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tabColor rgb="FF00B050"/>
  </sheetPr>
  <dimension ref="A1:AL101"/>
  <sheetViews>
    <sheetView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2338</v>
      </c>
      <c r="E2" s="445"/>
      <c r="F2" s="446"/>
      <c r="G2" s="139"/>
      <c r="H2" s="413" t="s">
        <v>2</v>
      </c>
      <c r="I2" s="414"/>
      <c r="J2" s="442">
        <v>593</v>
      </c>
      <c r="K2" s="443"/>
      <c r="L2" s="29" t="s">
        <v>3</v>
      </c>
      <c r="M2" s="165">
        <f>T59</f>
        <v>20402</v>
      </c>
      <c r="N2" s="29" t="s">
        <v>14</v>
      </c>
      <c r="O2" s="181">
        <f>K59</f>
        <v>15000</v>
      </c>
      <c r="P2" s="29" t="s">
        <v>40</v>
      </c>
      <c r="Q2" s="53"/>
      <c r="R2" s="186" t="s">
        <v>236</v>
      </c>
      <c r="S2" s="160">
        <f>Y59</f>
        <v>189</v>
      </c>
      <c r="AB2">
        <f>SUM(H10:H20)</f>
        <v>5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140"/>
      <c r="H3" s="392" t="s">
        <v>4</v>
      </c>
      <c r="I3" s="393"/>
      <c r="J3" s="440">
        <v>3849.5</v>
      </c>
      <c r="K3" s="441"/>
      <c r="L3" s="28" t="s">
        <v>113</v>
      </c>
      <c r="M3" s="166">
        <f>J3/J2</f>
        <v>6.4915682967959532</v>
      </c>
      <c r="N3" s="171" t="s">
        <v>15</v>
      </c>
      <c r="O3" s="182">
        <f>(O2/(J7-J3))</f>
        <v>1.488242881238218</v>
      </c>
      <c r="P3" s="171" t="s">
        <v>41</v>
      </c>
      <c r="Q3" s="54"/>
      <c r="R3" s="187" t="s">
        <v>237</v>
      </c>
      <c r="S3" s="161">
        <f>G59</f>
        <v>63.78</v>
      </c>
    </row>
    <row r="4" spans="1:38" ht="18.75" x14ac:dyDescent="0.3">
      <c r="A4" s="387" t="s">
        <v>5</v>
      </c>
      <c r="B4" s="388"/>
      <c r="C4" s="389"/>
      <c r="D4" s="436">
        <v>45218</v>
      </c>
      <c r="E4" s="437"/>
      <c r="F4" s="438"/>
      <c r="G4" s="138"/>
      <c r="H4" s="433" t="s">
        <v>6</v>
      </c>
      <c r="I4" s="434"/>
      <c r="J4" s="395">
        <f>H59</f>
        <v>8</v>
      </c>
      <c r="K4" s="435"/>
      <c r="L4" s="30" t="s">
        <v>7</v>
      </c>
      <c r="M4" s="167">
        <f>(SUM(H10:H20)/J2)+(SUM(H21:H58)/(J2-J5-AB2))</f>
        <v>1.4167840871351232E-2</v>
      </c>
      <c r="N4" s="175" t="s">
        <v>111</v>
      </c>
      <c r="O4" s="183">
        <f>O59</f>
        <v>9014.5</v>
      </c>
      <c r="P4" s="172" t="s">
        <v>39</v>
      </c>
      <c r="Q4" s="54"/>
      <c r="R4" s="187" t="s">
        <v>242</v>
      </c>
      <c r="S4" s="161">
        <f>O2-S3-S2</f>
        <v>14747.22</v>
      </c>
    </row>
    <row r="5" spans="1:38" ht="18.75" x14ac:dyDescent="0.3">
      <c r="A5" s="387" t="s">
        <v>8</v>
      </c>
      <c r="B5" s="388"/>
      <c r="C5" s="389"/>
      <c r="D5" s="436">
        <v>45257</v>
      </c>
      <c r="E5" s="437"/>
      <c r="F5" s="438"/>
      <c r="G5" s="138"/>
      <c r="H5" s="433" t="s">
        <v>106</v>
      </c>
      <c r="I5" s="434"/>
      <c r="J5" s="395">
        <v>65</v>
      </c>
      <c r="K5" s="435"/>
      <c r="L5" s="30" t="s">
        <v>10</v>
      </c>
      <c r="M5" s="168">
        <f>((J7-J3)/M2)*1000</f>
        <v>494.02019409861782</v>
      </c>
      <c r="N5" s="173" t="s">
        <v>112</v>
      </c>
      <c r="O5" s="184">
        <f>O4/(J7-J3)</f>
        <v>0.89438436352812778</v>
      </c>
      <c r="P5" s="173" t="s">
        <v>42</v>
      </c>
      <c r="Q5" s="54"/>
      <c r="R5" s="187" t="s">
        <v>238</v>
      </c>
      <c r="S5" s="161">
        <f>S4/J6</f>
        <v>28.360038461538462</v>
      </c>
    </row>
    <row r="6" spans="1:38" ht="18.75" x14ac:dyDescent="0.3">
      <c r="A6" s="387" t="s">
        <v>11</v>
      </c>
      <c r="B6" s="388"/>
      <c r="C6" s="389"/>
      <c r="D6" s="447">
        <v>27.4</v>
      </c>
      <c r="E6" s="448"/>
      <c r="F6" s="449"/>
      <c r="G6" s="140"/>
      <c r="H6" s="433" t="s">
        <v>107</v>
      </c>
      <c r="I6" s="434"/>
      <c r="J6" s="395">
        <f>Q59-J5</f>
        <v>520</v>
      </c>
      <c r="K6" s="435"/>
      <c r="L6" s="28" t="s">
        <v>109</v>
      </c>
      <c r="M6" s="169">
        <f>SUM(R40:R58)/SUM(Q40:Q58)</f>
        <v>25.770588235294117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66.400000000000006</v>
      </c>
      <c r="E7" s="464"/>
      <c r="F7" s="465"/>
      <c r="G7" s="141"/>
      <c r="H7" s="459" t="s">
        <v>12</v>
      </c>
      <c r="I7" s="460"/>
      <c r="J7" s="461">
        <f>R59</f>
        <v>13928.5</v>
      </c>
      <c r="K7" s="462"/>
      <c r="L7" s="31" t="s">
        <v>110</v>
      </c>
      <c r="M7" s="170">
        <f>SUM(R10:R25)/SUM(Q10:Q25)</f>
        <v>8.5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27.4</v>
      </c>
      <c r="D10" s="41">
        <f>D4</f>
        <v>45218</v>
      </c>
      <c r="E10" s="192">
        <f>J2</f>
        <v>593</v>
      </c>
      <c r="F10" s="127">
        <f>D$2</f>
        <v>2338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0.76329999999999998</v>
      </c>
      <c r="O10" s="121">
        <f>SUM(K10:M10)*N10</f>
        <v>1526.6</v>
      </c>
      <c r="P10" s="59" t="s">
        <v>85</v>
      </c>
      <c r="Q10" s="60"/>
      <c r="R10" s="60"/>
      <c r="S10" s="45">
        <f>E10-H10-Q10</f>
        <v>593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28.4</v>
      </c>
      <c r="D11" s="42">
        <f>D10+1</f>
        <v>45219</v>
      </c>
      <c r="E11" s="192">
        <f>E10-H10-Q11</f>
        <v>593</v>
      </c>
      <c r="F11" s="127">
        <f t="shared" ref="F11:F58" si="1">D$2</f>
        <v>2338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593</v>
      </c>
      <c r="T11" s="74">
        <f>T10+S11</f>
        <v>593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29.4</v>
      </c>
      <c r="D12" s="42">
        <f t="shared" si="5"/>
        <v>45220</v>
      </c>
      <c r="E12" s="192">
        <f t="shared" ref="E12:E56" si="6">E11-H11-Q12</f>
        <v>593</v>
      </c>
      <c r="F12" s="127">
        <f t="shared" si="1"/>
        <v>2338</v>
      </c>
      <c r="G12" s="127">
        <f t="shared" si="2"/>
        <v>1</v>
      </c>
      <c r="H12" s="61">
        <v>2</v>
      </c>
      <c r="I12" s="470" t="s">
        <v>94</v>
      </c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591</v>
      </c>
      <c r="T12" s="74">
        <f t="shared" ref="T12:T51" si="8">T11+S12</f>
        <v>1184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30.4</v>
      </c>
      <c r="D13" s="42">
        <f t="shared" si="5"/>
        <v>45221</v>
      </c>
      <c r="E13" s="192">
        <f t="shared" si="6"/>
        <v>591</v>
      </c>
      <c r="F13" s="127">
        <f t="shared" si="1"/>
        <v>2338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591</v>
      </c>
      <c r="T13" s="74">
        <f t="shared" si="8"/>
        <v>1775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31.4</v>
      </c>
      <c r="D14" s="42">
        <f t="shared" si="5"/>
        <v>45222</v>
      </c>
      <c r="E14" s="192">
        <f t="shared" si="6"/>
        <v>591</v>
      </c>
      <c r="F14" s="127">
        <f t="shared" si="1"/>
        <v>2338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591</v>
      </c>
      <c r="T14" s="74">
        <f t="shared" si="8"/>
        <v>2366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32.4</v>
      </c>
      <c r="D15" s="42">
        <f t="shared" si="5"/>
        <v>45223</v>
      </c>
      <c r="E15" s="192">
        <f>E14-H14-Q15</f>
        <v>591</v>
      </c>
      <c r="F15" s="127">
        <f t="shared" si="1"/>
        <v>2338</v>
      </c>
      <c r="G15" s="127">
        <f t="shared" si="2"/>
        <v>2.8000000000000003</v>
      </c>
      <c r="H15" s="61">
        <v>2</v>
      </c>
      <c r="I15" s="470" t="s">
        <v>94</v>
      </c>
      <c r="J15" s="471"/>
      <c r="K15" s="62"/>
      <c r="L15" s="63">
        <v>2000</v>
      </c>
      <c r="M15" s="64"/>
      <c r="N15" s="122">
        <v>0.64039999999999997</v>
      </c>
      <c r="O15" s="121">
        <f t="shared" si="3"/>
        <v>1280.8</v>
      </c>
      <c r="P15" s="118" t="s">
        <v>95</v>
      </c>
      <c r="Q15" s="66"/>
      <c r="R15" s="66"/>
      <c r="S15" s="45">
        <f t="shared" si="7"/>
        <v>589</v>
      </c>
      <c r="T15" s="74">
        <f t="shared" si="8"/>
        <v>2955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33.4</v>
      </c>
      <c r="D16" s="42">
        <f t="shared" si="5"/>
        <v>45224</v>
      </c>
      <c r="E16" s="192">
        <f t="shared" si="6"/>
        <v>589</v>
      </c>
      <c r="F16" s="127">
        <f t="shared" si="1"/>
        <v>2338</v>
      </c>
      <c r="G16" s="127">
        <f t="shared" si="2"/>
        <v>1.7000000000000002</v>
      </c>
      <c r="H16" s="61">
        <v>1</v>
      </c>
      <c r="I16" s="470" t="s">
        <v>60</v>
      </c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588</v>
      </c>
      <c r="T16" s="75">
        <f t="shared" si="8"/>
        <v>3543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34.4</v>
      </c>
      <c r="D17" s="42">
        <f t="shared" si="5"/>
        <v>45225</v>
      </c>
      <c r="E17" s="192">
        <f t="shared" si="6"/>
        <v>588</v>
      </c>
      <c r="F17" s="127">
        <f t="shared" si="1"/>
        <v>2338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588</v>
      </c>
      <c r="T17" s="74">
        <f t="shared" si="8"/>
        <v>4131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35.4</v>
      </c>
      <c r="D18" s="42">
        <f t="shared" si="5"/>
        <v>45226</v>
      </c>
      <c r="E18" s="192">
        <f>E17-H17-Q18</f>
        <v>588</v>
      </c>
      <c r="F18" s="127">
        <f t="shared" si="1"/>
        <v>2338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588</v>
      </c>
      <c r="T18" s="74">
        <f t="shared" si="8"/>
        <v>4719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36.4</v>
      </c>
      <c r="D19" s="42">
        <f t="shared" si="5"/>
        <v>45227</v>
      </c>
      <c r="E19" s="192">
        <f t="shared" si="6"/>
        <v>588</v>
      </c>
      <c r="F19" s="127">
        <f t="shared" si="1"/>
        <v>2338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588</v>
      </c>
      <c r="T19" s="74">
        <f t="shared" si="8"/>
        <v>5307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37.4</v>
      </c>
      <c r="D20" s="42">
        <f t="shared" si="5"/>
        <v>45228</v>
      </c>
      <c r="E20" s="192">
        <f t="shared" si="6"/>
        <v>525</v>
      </c>
      <c r="F20" s="127">
        <f t="shared" si="1"/>
        <v>2338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>
        <v>63</v>
      </c>
      <c r="R20" s="66">
        <v>535.5</v>
      </c>
      <c r="S20" s="45">
        <f t="shared" si="7"/>
        <v>525</v>
      </c>
      <c r="T20" s="74">
        <f t="shared" si="8"/>
        <v>5832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189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38.4</v>
      </c>
      <c r="D21" s="42">
        <f t="shared" si="5"/>
        <v>45229</v>
      </c>
      <c r="E21" s="192">
        <f t="shared" si="6"/>
        <v>525</v>
      </c>
      <c r="F21" s="127">
        <f t="shared" si="1"/>
        <v>2338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65"/>
      <c r="Q21" s="66"/>
      <c r="R21" s="66"/>
      <c r="S21" s="45">
        <f t="shared" si="7"/>
        <v>525</v>
      </c>
      <c r="T21" s="74">
        <f t="shared" si="8"/>
        <v>6357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39.4</v>
      </c>
      <c r="D22" s="42">
        <f t="shared" si="5"/>
        <v>45230</v>
      </c>
      <c r="E22" s="192">
        <f t="shared" si="6"/>
        <v>525</v>
      </c>
      <c r="F22" s="127">
        <f t="shared" si="1"/>
        <v>2338</v>
      </c>
      <c r="G22" s="127">
        <f t="shared" si="2"/>
        <v>0</v>
      </c>
      <c r="H22" s="61"/>
      <c r="I22" s="470"/>
      <c r="J22" s="471"/>
      <c r="K22" s="62"/>
      <c r="L22" s="63">
        <v>2000</v>
      </c>
      <c r="M22" s="64"/>
      <c r="N22" s="122">
        <v>0.64039999999999997</v>
      </c>
      <c r="O22" s="121">
        <f t="shared" si="3"/>
        <v>1280.8</v>
      </c>
      <c r="P22" s="118" t="s">
        <v>95</v>
      </c>
      <c r="Q22" s="66"/>
      <c r="R22" s="66"/>
      <c r="S22" s="45">
        <f t="shared" si="7"/>
        <v>525</v>
      </c>
      <c r="T22" s="74">
        <f t="shared" si="8"/>
        <v>6882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40.4</v>
      </c>
      <c r="D23" s="42">
        <f t="shared" si="5"/>
        <v>45231</v>
      </c>
      <c r="E23" s="192">
        <f t="shared" si="6"/>
        <v>525</v>
      </c>
      <c r="F23" s="127">
        <f t="shared" si="1"/>
        <v>2338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525</v>
      </c>
      <c r="T23" s="75">
        <f t="shared" si="8"/>
        <v>7407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41.4</v>
      </c>
      <c r="D24" s="42">
        <f t="shared" si="5"/>
        <v>45232</v>
      </c>
      <c r="E24" s="192">
        <f t="shared" si="6"/>
        <v>525</v>
      </c>
      <c r="F24" s="127">
        <f t="shared" si="1"/>
        <v>2338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525</v>
      </c>
      <c r="T24" s="74">
        <f t="shared" si="8"/>
        <v>7932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42.4</v>
      </c>
      <c r="D25" s="42">
        <f t="shared" si="5"/>
        <v>45233</v>
      </c>
      <c r="E25" s="192">
        <f t="shared" si="6"/>
        <v>525</v>
      </c>
      <c r="F25" s="127">
        <f t="shared" si="1"/>
        <v>2338</v>
      </c>
      <c r="G25" s="127">
        <f t="shared" si="2"/>
        <v>0</v>
      </c>
      <c r="H25" s="61"/>
      <c r="I25" s="470"/>
      <c r="J25" s="471"/>
      <c r="K25" s="62"/>
      <c r="L25" s="63">
        <v>3000</v>
      </c>
      <c r="M25" s="64"/>
      <c r="N25" s="122">
        <v>0.69189999999999996</v>
      </c>
      <c r="O25" s="121">
        <f t="shared" si="3"/>
        <v>2075.6999999999998</v>
      </c>
      <c r="P25" s="65"/>
      <c r="Q25" s="66"/>
      <c r="R25" s="66"/>
      <c r="S25" s="45">
        <f t="shared" si="7"/>
        <v>525</v>
      </c>
      <c r="T25" s="74">
        <f t="shared" si="8"/>
        <v>8457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43.4</v>
      </c>
      <c r="D26" s="42">
        <f t="shared" si="5"/>
        <v>45234</v>
      </c>
      <c r="E26" s="192">
        <f t="shared" si="6"/>
        <v>525</v>
      </c>
      <c r="F26" s="127">
        <f t="shared" si="1"/>
        <v>2338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525</v>
      </c>
      <c r="T26" s="74">
        <f t="shared" si="8"/>
        <v>8982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44.4</v>
      </c>
      <c r="D27" s="42">
        <f t="shared" si="5"/>
        <v>45235</v>
      </c>
      <c r="E27" s="192">
        <f t="shared" si="6"/>
        <v>525</v>
      </c>
      <c r="F27" s="127">
        <f t="shared" si="1"/>
        <v>2338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525</v>
      </c>
      <c r="T27" s="74">
        <f t="shared" si="8"/>
        <v>9507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45.4</v>
      </c>
      <c r="D28" s="42">
        <f t="shared" si="11"/>
        <v>45236</v>
      </c>
      <c r="E28" s="192">
        <f t="shared" si="6"/>
        <v>525</v>
      </c>
      <c r="F28" s="127">
        <f t="shared" si="1"/>
        <v>2338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525</v>
      </c>
      <c r="T28" s="74">
        <f t="shared" si="8"/>
        <v>10032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46.4</v>
      </c>
      <c r="D29" s="42">
        <f t="shared" si="11"/>
        <v>45237</v>
      </c>
      <c r="E29" s="192">
        <f t="shared" si="6"/>
        <v>525</v>
      </c>
      <c r="F29" s="127">
        <f t="shared" si="1"/>
        <v>2338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525</v>
      </c>
      <c r="T29" s="74">
        <f t="shared" si="8"/>
        <v>10557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47.4</v>
      </c>
      <c r="D30" s="42">
        <f t="shared" si="11"/>
        <v>45238</v>
      </c>
      <c r="E30" s="192">
        <f t="shared" si="6"/>
        <v>525</v>
      </c>
      <c r="F30" s="127">
        <f t="shared" si="1"/>
        <v>2338</v>
      </c>
      <c r="G30" s="127">
        <f t="shared" si="2"/>
        <v>0</v>
      </c>
      <c r="H30" s="61"/>
      <c r="I30" s="470"/>
      <c r="J30" s="471"/>
      <c r="K30" s="62"/>
      <c r="L30" s="63"/>
      <c r="M30" s="64">
        <v>4000</v>
      </c>
      <c r="N30" s="122">
        <v>0.47510000000000002</v>
      </c>
      <c r="O30" s="121">
        <f t="shared" si="3"/>
        <v>1900.4</v>
      </c>
      <c r="P30" s="65"/>
      <c r="Q30" s="66"/>
      <c r="R30" s="66"/>
      <c r="S30" s="45">
        <f t="shared" si="7"/>
        <v>525</v>
      </c>
      <c r="T30" s="75">
        <f t="shared" si="8"/>
        <v>11082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48.4</v>
      </c>
      <c r="D31" s="42">
        <f t="shared" si="11"/>
        <v>45239</v>
      </c>
      <c r="E31" s="192">
        <f t="shared" si="6"/>
        <v>525</v>
      </c>
      <c r="F31" s="127">
        <f t="shared" si="1"/>
        <v>2338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525</v>
      </c>
      <c r="T31" s="74">
        <f t="shared" si="8"/>
        <v>11607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49.4</v>
      </c>
      <c r="D32" s="42">
        <f t="shared" si="11"/>
        <v>45240</v>
      </c>
      <c r="E32" s="192">
        <f t="shared" si="6"/>
        <v>525</v>
      </c>
      <c r="F32" s="127">
        <f t="shared" si="1"/>
        <v>2338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525</v>
      </c>
      <c r="T32" s="74">
        <f t="shared" si="8"/>
        <v>12132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50.4</v>
      </c>
      <c r="D33" s="42">
        <f t="shared" si="11"/>
        <v>45241</v>
      </c>
      <c r="E33" s="192">
        <f t="shared" si="6"/>
        <v>525</v>
      </c>
      <c r="F33" s="127">
        <f t="shared" si="1"/>
        <v>2338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525</v>
      </c>
      <c r="T33" s="74">
        <f t="shared" si="8"/>
        <v>12657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51.4</v>
      </c>
      <c r="D34" s="42">
        <f t="shared" si="11"/>
        <v>45242</v>
      </c>
      <c r="E34" s="192">
        <f t="shared" si="6"/>
        <v>525</v>
      </c>
      <c r="F34" s="127">
        <f t="shared" si="1"/>
        <v>2338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525</v>
      </c>
      <c r="T34" s="74">
        <f t="shared" si="8"/>
        <v>13182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52.4</v>
      </c>
      <c r="D35" s="42">
        <f t="shared" si="11"/>
        <v>45243</v>
      </c>
      <c r="E35" s="192">
        <f t="shared" si="6"/>
        <v>525</v>
      </c>
      <c r="F35" s="127">
        <f t="shared" si="1"/>
        <v>2338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525</v>
      </c>
      <c r="T35" s="74">
        <f t="shared" si="8"/>
        <v>13707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53.4</v>
      </c>
      <c r="D36" s="42">
        <f t="shared" si="11"/>
        <v>45244</v>
      </c>
      <c r="E36" s="192">
        <f t="shared" si="6"/>
        <v>525</v>
      </c>
      <c r="F36" s="127">
        <f t="shared" si="1"/>
        <v>2338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525</v>
      </c>
      <c r="T36" s="74">
        <f t="shared" si="8"/>
        <v>14232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54.4</v>
      </c>
      <c r="D37" s="42">
        <f t="shared" si="11"/>
        <v>45245</v>
      </c>
      <c r="E37" s="192">
        <f t="shared" si="6"/>
        <v>525</v>
      </c>
      <c r="F37" s="127">
        <f t="shared" si="1"/>
        <v>2338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525</v>
      </c>
      <c r="T37" s="75">
        <f t="shared" si="8"/>
        <v>14757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55.4</v>
      </c>
      <c r="D38" s="42">
        <f t="shared" si="11"/>
        <v>45246</v>
      </c>
      <c r="E38" s="192">
        <f t="shared" si="6"/>
        <v>513</v>
      </c>
      <c r="F38" s="127">
        <f t="shared" si="1"/>
        <v>2338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>
        <v>12</v>
      </c>
      <c r="R38" s="66">
        <v>250</v>
      </c>
      <c r="S38" s="45">
        <f t="shared" si="7"/>
        <v>513</v>
      </c>
      <c r="T38" s="74">
        <f t="shared" si="8"/>
        <v>15270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56.4</v>
      </c>
      <c r="D39" s="42">
        <f t="shared" si="11"/>
        <v>45247</v>
      </c>
      <c r="E39" s="192">
        <f t="shared" si="6"/>
        <v>513</v>
      </c>
      <c r="F39" s="127">
        <f t="shared" si="1"/>
        <v>2338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513</v>
      </c>
      <c r="T39" s="74">
        <f t="shared" si="8"/>
        <v>15783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57.4</v>
      </c>
      <c r="D40" s="42">
        <f t="shared" si="11"/>
        <v>45248</v>
      </c>
      <c r="E40" s="192">
        <f t="shared" si="6"/>
        <v>513</v>
      </c>
      <c r="F40" s="127">
        <f t="shared" si="1"/>
        <v>2338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513</v>
      </c>
      <c r="T40" s="74">
        <f t="shared" si="8"/>
        <v>16296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58.4</v>
      </c>
      <c r="D41" s="42">
        <f t="shared" si="11"/>
        <v>45249</v>
      </c>
      <c r="E41" s="192">
        <f t="shared" si="6"/>
        <v>513</v>
      </c>
      <c r="F41" s="127">
        <f t="shared" si="1"/>
        <v>2338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513</v>
      </c>
      <c r="T41" s="74">
        <f t="shared" si="8"/>
        <v>16809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59.4</v>
      </c>
      <c r="D42" s="42">
        <f t="shared" si="11"/>
        <v>45250</v>
      </c>
      <c r="E42" s="192">
        <f t="shared" si="6"/>
        <v>513</v>
      </c>
      <c r="F42" s="127">
        <f t="shared" si="1"/>
        <v>2338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513</v>
      </c>
      <c r="T42" s="74">
        <f t="shared" si="8"/>
        <v>17322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60.4</v>
      </c>
      <c r="D43" s="42">
        <f t="shared" si="11"/>
        <v>45251</v>
      </c>
      <c r="E43" s="192">
        <f t="shared" si="6"/>
        <v>513</v>
      </c>
      <c r="F43" s="127">
        <f t="shared" si="1"/>
        <v>2338</v>
      </c>
      <c r="G43" s="127">
        <f t="shared" si="2"/>
        <v>34.72</v>
      </c>
      <c r="H43" s="61">
        <v>2</v>
      </c>
      <c r="I43" s="470" t="s">
        <v>67</v>
      </c>
      <c r="J43" s="471"/>
      <c r="K43" s="62"/>
      <c r="L43" s="63"/>
      <c r="M43" s="64">
        <v>2000</v>
      </c>
      <c r="N43" s="122">
        <v>0.47510000000000002</v>
      </c>
      <c r="O43" s="121">
        <f t="shared" si="3"/>
        <v>950.2</v>
      </c>
      <c r="P43" s="65"/>
      <c r="Q43" s="66"/>
      <c r="R43" s="66"/>
      <c r="S43" s="45">
        <f t="shared" si="7"/>
        <v>511</v>
      </c>
      <c r="T43" s="74">
        <f t="shared" si="8"/>
        <v>17833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61.4</v>
      </c>
      <c r="D44" s="42">
        <f t="shared" si="13"/>
        <v>45252</v>
      </c>
      <c r="E44" s="192">
        <f t="shared" si="6"/>
        <v>511</v>
      </c>
      <c r="F44" s="127">
        <f t="shared" si="1"/>
        <v>2338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511</v>
      </c>
      <c r="T44" s="75">
        <f t="shared" si="8"/>
        <v>18344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62.4</v>
      </c>
      <c r="D45" s="42">
        <f t="shared" si="13"/>
        <v>45253</v>
      </c>
      <c r="E45" s="192">
        <f t="shared" si="6"/>
        <v>511</v>
      </c>
      <c r="F45" s="127">
        <f t="shared" si="1"/>
        <v>2338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511</v>
      </c>
      <c r="T45" s="74">
        <f>T44+S45</f>
        <v>18855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63.4</v>
      </c>
      <c r="D46" s="42">
        <f t="shared" si="13"/>
        <v>45254</v>
      </c>
      <c r="E46" s="192">
        <f t="shared" si="6"/>
        <v>511</v>
      </c>
      <c r="F46" s="127">
        <f t="shared" si="1"/>
        <v>2338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511</v>
      </c>
      <c r="T46" s="74">
        <f>T45+S46</f>
        <v>19366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64.400000000000006</v>
      </c>
      <c r="D47" s="42">
        <f t="shared" si="13"/>
        <v>45255</v>
      </c>
      <c r="E47" s="192">
        <f t="shared" si="6"/>
        <v>511</v>
      </c>
      <c r="F47" s="127">
        <f t="shared" si="1"/>
        <v>2338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511</v>
      </c>
      <c r="T47" s="74">
        <f t="shared" si="8"/>
        <v>19877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65.400000000000006</v>
      </c>
      <c r="D48" s="42">
        <f t="shared" si="13"/>
        <v>45256</v>
      </c>
      <c r="E48" s="192">
        <f t="shared" si="6"/>
        <v>511</v>
      </c>
      <c r="F48" s="127">
        <f t="shared" si="1"/>
        <v>2338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511</v>
      </c>
      <c r="T48" s="74">
        <f t="shared" si="8"/>
        <v>20388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66.400000000000006</v>
      </c>
      <c r="D49" s="42">
        <f t="shared" si="13"/>
        <v>45257</v>
      </c>
      <c r="E49" s="192">
        <f t="shared" si="6"/>
        <v>15</v>
      </c>
      <c r="F49" s="127">
        <f t="shared" si="1"/>
        <v>2338</v>
      </c>
      <c r="G49" s="127">
        <f t="shared" si="2"/>
        <v>23.56</v>
      </c>
      <c r="H49" s="61">
        <v>1</v>
      </c>
      <c r="I49" s="470" t="s">
        <v>60</v>
      </c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496</v>
      </c>
      <c r="R49" s="66">
        <v>12800</v>
      </c>
      <c r="S49" s="45">
        <f t="shared" si="7"/>
        <v>14</v>
      </c>
      <c r="T49" s="74">
        <f t="shared" si="8"/>
        <v>20402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67.400000000000006</v>
      </c>
      <c r="D50" s="42">
        <f t="shared" si="13"/>
        <v>45258</v>
      </c>
      <c r="E50" s="192">
        <f t="shared" si="6"/>
        <v>0</v>
      </c>
      <c r="F50" s="127">
        <f t="shared" si="1"/>
        <v>2338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>
        <v>14</v>
      </c>
      <c r="R50" s="66">
        <v>343</v>
      </c>
      <c r="S50" s="45">
        <f t="shared" si="7"/>
        <v>0</v>
      </c>
      <c r="T50" s="74">
        <f t="shared" si="8"/>
        <v>20402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68.400000000000006</v>
      </c>
      <c r="D51" s="42">
        <f t="shared" si="13"/>
        <v>45259</v>
      </c>
      <c r="E51" s="192">
        <f t="shared" si="6"/>
        <v>0</v>
      </c>
      <c r="F51" s="127">
        <f t="shared" si="1"/>
        <v>2338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20402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69.400000000000006</v>
      </c>
      <c r="D52" s="42">
        <f t="shared" si="13"/>
        <v>45260</v>
      </c>
      <c r="E52" s="192">
        <f t="shared" si="6"/>
        <v>0</v>
      </c>
      <c r="F52" s="127">
        <f t="shared" si="1"/>
        <v>2338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20402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70.400000000000006</v>
      </c>
      <c r="D53" s="42">
        <f t="shared" si="13"/>
        <v>45261</v>
      </c>
      <c r="E53" s="192">
        <f t="shared" si="6"/>
        <v>0</v>
      </c>
      <c r="F53" s="127">
        <f t="shared" si="1"/>
        <v>2338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20402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71.400000000000006</v>
      </c>
      <c r="D54" s="42">
        <f t="shared" si="13"/>
        <v>45262</v>
      </c>
      <c r="E54" s="192">
        <f t="shared" si="6"/>
        <v>0</v>
      </c>
      <c r="F54" s="127">
        <f t="shared" si="1"/>
        <v>2338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20402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72.400000000000006</v>
      </c>
      <c r="D55" s="42">
        <f t="shared" si="13"/>
        <v>45263</v>
      </c>
      <c r="E55" s="192">
        <f t="shared" si="6"/>
        <v>0</v>
      </c>
      <c r="F55" s="127">
        <f t="shared" si="1"/>
        <v>2338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20402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73.400000000000006</v>
      </c>
      <c r="D56" s="42">
        <f t="shared" si="13"/>
        <v>45264</v>
      </c>
      <c r="E56" s="192">
        <f t="shared" si="6"/>
        <v>0</v>
      </c>
      <c r="F56" s="127">
        <f t="shared" si="1"/>
        <v>2338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20402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74.400000000000006</v>
      </c>
      <c r="D57" s="42">
        <f t="shared" si="13"/>
        <v>45265</v>
      </c>
      <c r="E57" s="192">
        <f>E56-H56-Q57</f>
        <v>0</v>
      </c>
      <c r="F57" s="127">
        <f t="shared" si="1"/>
        <v>2338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20402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75.400000000000006</v>
      </c>
      <c r="D58" s="44">
        <f t="shared" si="13"/>
        <v>45266</v>
      </c>
      <c r="E58" s="192">
        <f>E57-H57-Q58</f>
        <v>0</v>
      </c>
      <c r="F58" s="127">
        <f t="shared" si="1"/>
        <v>2338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20402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63.78</v>
      </c>
      <c r="H59" s="46">
        <f>SUM(H10:H58)</f>
        <v>8</v>
      </c>
      <c r="I59" s="485"/>
      <c r="J59" s="486"/>
      <c r="K59" s="480">
        <f>SUM(K10:M58)</f>
        <v>15000</v>
      </c>
      <c r="L59" s="481"/>
      <c r="M59" s="482"/>
      <c r="N59" s="120"/>
      <c r="O59" s="120">
        <f>SUM(O10:O58)</f>
        <v>9014.5</v>
      </c>
      <c r="P59" s="47"/>
      <c r="Q59" s="48">
        <f>SUM(Q10:Q58)</f>
        <v>585</v>
      </c>
      <c r="R59" s="48">
        <f>SUM(R10:R58)</f>
        <v>13928.5</v>
      </c>
      <c r="S59" s="49"/>
      <c r="T59" s="77">
        <f t="shared" si="14"/>
        <v>20402</v>
      </c>
      <c r="U59" s="78"/>
      <c r="V59" s="78"/>
      <c r="W59" s="151"/>
      <c r="X59" s="152"/>
      <c r="Y59" s="154">
        <f>SUM(Y10:Y30)</f>
        <v>189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H3:I3"/>
    <mergeCell ref="J3:K3"/>
    <mergeCell ref="A1:Q1"/>
    <mergeCell ref="A2:C2"/>
    <mergeCell ref="H2:I2"/>
    <mergeCell ref="J2:K2"/>
    <mergeCell ref="D2:F2"/>
    <mergeCell ref="D3:F3"/>
    <mergeCell ref="A4:C4"/>
    <mergeCell ref="H4:I4"/>
    <mergeCell ref="J4:K4"/>
    <mergeCell ref="A5:C5"/>
    <mergeCell ref="H5:I5"/>
    <mergeCell ref="J5:K5"/>
    <mergeCell ref="D4:F4"/>
    <mergeCell ref="D5:F5"/>
    <mergeCell ref="Q8:R8"/>
    <mergeCell ref="S8:T8"/>
    <mergeCell ref="I9:J9"/>
    <mergeCell ref="A6:C6"/>
    <mergeCell ref="H6:I6"/>
    <mergeCell ref="J6:K6"/>
    <mergeCell ref="A7:C7"/>
    <mergeCell ref="H7:I7"/>
    <mergeCell ref="J7:K7"/>
    <mergeCell ref="N8:N9"/>
    <mergeCell ref="O8:O9"/>
    <mergeCell ref="D6:F6"/>
    <mergeCell ref="D7:F7"/>
    <mergeCell ref="I15:J15"/>
    <mergeCell ref="B8:E8"/>
    <mergeCell ref="H8:J8"/>
    <mergeCell ref="K8:M8"/>
    <mergeCell ref="P8:P9"/>
    <mergeCell ref="I10:J10"/>
    <mergeCell ref="I11:J11"/>
    <mergeCell ref="I12:J12"/>
    <mergeCell ref="I13:J13"/>
    <mergeCell ref="I14:J14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39:J39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8:J58"/>
    <mergeCell ref="I59:J59"/>
    <mergeCell ref="K59:M59"/>
    <mergeCell ref="I52:J52"/>
    <mergeCell ref="I53:J53"/>
    <mergeCell ref="I54:J54"/>
    <mergeCell ref="I55:J55"/>
    <mergeCell ref="I56:J56"/>
    <mergeCell ref="I57:J57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tabColor rgb="FF00B050"/>
  </sheetPr>
  <dimension ref="A1:AL101"/>
  <sheetViews>
    <sheetView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5.2851562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2337</v>
      </c>
      <c r="E2" s="445"/>
      <c r="F2" s="446"/>
      <c r="G2" s="139"/>
      <c r="H2" s="413" t="s">
        <v>2</v>
      </c>
      <c r="I2" s="414"/>
      <c r="J2" s="442">
        <v>655</v>
      </c>
      <c r="K2" s="443"/>
      <c r="L2" s="29" t="s">
        <v>3</v>
      </c>
      <c r="M2" s="165">
        <f>T59</f>
        <v>21046</v>
      </c>
      <c r="N2" s="29" t="s">
        <v>14</v>
      </c>
      <c r="O2" s="181">
        <f>K59</f>
        <v>15650</v>
      </c>
      <c r="P2" s="29" t="s">
        <v>40</v>
      </c>
      <c r="Q2" s="53"/>
      <c r="R2" s="186" t="s">
        <v>236</v>
      </c>
      <c r="S2" s="160">
        <f>Y59</f>
        <v>386.99999999999994</v>
      </c>
      <c r="AB2">
        <f>SUM(H10:H20)</f>
        <v>0</v>
      </c>
    </row>
    <row r="3" spans="1:38" ht="18.75" x14ac:dyDescent="0.3">
      <c r="A3" s="387" t="s">
        <v>46</v>
      </c>
      <c r="B3" s="388"/>
      <c r="C3" s="389"/>
      <c r="D3" s="447" t="s">
        <v>64</v>
      </c>
      <c r="E3" s="448"/>
      <c r="F3" s="449"/>
      <c r="G3" s="140"/>
      <c r="H3" s="392" t="s">
        <v>4</v>
      </c>
      <c r="I3" s="393"/>
      <c r="J3" s="440">
        <v>4618.5</v>
      </c>
      <c r="K3" s="441"/>
      <c r="L3" s="28" t="s">
        <v>113</v>
      </c>
      <c r="M3" s="166">
        <f>J3/J2</f>
        <v>7.051145038167939</v>
      </c>
      <c r="N3" s="171" t="s">
        <v>15</v>
      </c>
      <c r="O3" s="182">
        <f>(O2/(J7-J3))</f>
        <v>1.5728643216080402</v>
      </c>
      <c r="P3" s="171" t="s">
        <v>41</v>
      </c>
      <c r="Q3" s="54"/>
      <c r="R3" s="187" t="s">
        <v>237</v>
      </c>
      <c r="S3" s="161">
        <f>G59</f>
        <v>109.89999999999999</v>
      </c>
    </row>
    <row r="4" spans="1:38" ht="18.75" x14ac:dyDescent="0.3">
      <c r="A4" s="387" t="s">
        <v>5</v>
      </c>
      <c r="B4" s="388"/>
      <c r="C4" s="389"/>
      <c r="D4" s="436">
        <v>45211</v>
      </c>
      <c r="E4" s="437"/>
      <c r="F4" s="438"/>
      <c r="G4" s="138"/>
      <c r="H4" s="433" t="s">
        <v>6</v>
      </c>
      <c r="I4" s="434"/>
      <c r="J4" s="395">
        <f>H59</f>
        <v>9</v>
      </c>
      <c r="K4" s="435"/>
      <c r="L4" s="30" t="s">
        <v>7</v>
      </c>
      <c r="M4" s="167">
        <f>(SUM(H10:H20)/J2)+(SUM(H21:H58)/(J2-J5-AB2))</f>
        <v>1.7110266159695818E-2</v>
      </c>
      <c r="N4" s="175" t="s">
        <v>111</v>
      </c>
      <c r="O4" s="183">
        <f>O59</f>
        <v>8208.375</v>
      </c>
      <c r="P4" s="172" t="s">
        <v>39</v>
      </c>
      <c r="Q4" s="54"/>
      <c r="R4" s="187" t="s">
        <v>242</v>
      </c>
      <c r="S4" s="161">
        <f>O2-S3-S2</f>
        <v>15153.1</v>
      </c>
    </row>
    <row r="5" spans="1:38" ht="18.75" x14ac:dyDescent="0.3">
      <c r="A5" s="387" t="s">
        <v>8</v>
      </c>
      <c r="B5" s="388"/>
      <c r="C5" s="389"/>
      <c r="D5" s="436">
        <v>45250</v>
      </c>
      <c r="E5" s="437"/>
      <c r="F5" s="438"/>
      <c r="G5" s="138"/>
      <c r="H5" s="433" t="s">
        <v>106</v>
      </c>
      <c r="I5" s="434"/>
      <c r="J5" s="395">
        <f>SUM(Q10:Q25)</f>
        <v>129</v>
      </c>
      <c r="K5" s="435"/>
      <c r="L5" s="30" t="s">
        <v>10</v>
      </c>
      <c r="M5" s="168">
        <f>((J7-J3)/M2)*1000</f>
        <v>472.77392378599257</v>
      </c>
      <c r="N5" s="173" t="s">
        <v>112</v>
      </c>
      <c r="O5" s="184">
        <f>O4/(J7-J3)</f>
        <v>0.82496231155778899</v>
      </c>
      <c r="P5" s="173" t="s">
        <v>42</v>
      </c>
      <c r="Q5" s="54"/>
      <c r="R5" s="187" t="s">
        <v>238</v>
      </c>
      <c r="S5" s="161">
        <f>S4/J6</f>
        <v>29.309671179883946</v>
      </c>
    </row>
    <row r="6" spans="1:38" ht="18.75" x14ac:dyDescent="0.3">
      <c r="A6" s="387" t="s">
        <v>11</v>
      </c>
      <c r="B6" s="388"/>
      <c r="C6" s="389"/>
      <c r="D6" s="447">
        <v>28.5</v>
      </c>
      <c r="E6" s="448"/>
      <c r="F6" s="449"/>
      <c r="G6" s="140"/>
      <c r="H6" s="433" t="s">
        <v>107</v>
      </c>
      <c r="I6" s="434"/>
      <c r="J6" s="395">
        <f>Q59-J5</f>
        <v>517</v>
      </c>
      <c r="K6" s="435"/>
      <c r="L6" s="28" t="s">
        <v>109</v>
      </c>
      <c r="M6" s="169">
        <f>SUM(R40:R58)/SUM(Q40:Q58)</f>
        <v>26.269825918762088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67.5</v>
      </c>
      <c r="E7" s="464"/>
      <c r="F7" s="465"/>
      <c r="G7" s="141"/>
      <c r="H7" s="459" t="s">
        <v>12</v>
      </c>
      <c r="I7" s="460"/>
      <c r="J7" s="461">
        <f>R59</f>
        <v>14568.5</v>
      </c>
      <c r="K7" s="462"/>
      <c r="L7" s="31" t="s">
        <v>110</v>
      </c>
      <c r="M7" s="170">
        <f>SUM(R10:R25)/SUM(Q10:Q25)</f>
        <v>7.6511627906976747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28.5</v>
      </c>
      <c r="D10" s="41">
        <f>D4</f>
        <v>45211</v>
      </c>
      <c r="E10" s="192">
        <f>J2</f>
        <v>655</v>
      </c>
      <c r="F10" s="127">
        <f>D$2</f>
        <v>2337</v>
      </c>
      <c r="G10" s="127">
        <f>H10*X10</f>
        <v>0</v>
      </c>
      <c r="H10" s="55"/>
      <c r="I10" s="468"/>
      <c r="J10" s="469"/>
      <c r="K10" s="56">
        <v>1850</v>
      </c>
      <c r="L10" s="57"/>
      <c r="M10" s="58"/>
      <c r="N10" s="121">
        <v>0.76329999999999998</v>
      </c>
      <c r="O10" s="121">
        <f>SUM(K10:M10)*N10</f>
        <v>1412.105</v>
      </c>
      <c r="P10" s="59" t="s">
        <v>86</v>
      </c>
      <c r="Q10" s="60"/>
      <c r="R10" s="60"/>
      <c r="S10" s="45">
        <f>E10-H10-Q10</f>
        <v>655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29.5</v>
      </c>
      <c r="D11" s="42">
        <f>D10+1</f>
        <v>45212</v>
      </c>
      <c r="E11" s="192">
        <f>E10-H10-Q11</f>
        <v>655</v>
      </c>
      <c r="F11" s="127">
        <f t="shared" ref="F11:F58" si="1">D$2</f>
        <v>2337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655</v>
      </c>
      <c r="T11" s="74">
        <f>T10+S11</f>
        <v>655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30.5</v>
      </c>
      <c r="D12" s="42">
        <f t="shared" si="5"/>
        <v>45213</v>
      </c>
      <c r="E12" s="192">
        <f t="shared" ref="E12:E56" si="6">E11-H11-Q12</f>
        <v>655</v>
      </c>
      <c r="F12" s="127">
        <f t="shared" si="1"/>
        <v>2337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655</v>
      </c>
      <c r="T12" s="74">
        <f t="shared" ref="T12:T51" si="8">T11+S12</f>
        <v>1310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31.5</v>
      </c>
      <c r="D13" s="42">
        <f t="shared" si="5"/>
        <v>45214</v>
      </c>
      <c r="E13" s="192">
        <f t="shared" si="6"/>
        <v>655</v>
      </c>
      <c r="F13" s="127">
        <f t="shared" si="1"/>
        <v>2337</v>
      </c>
      <c r="G13" s="127">
        <f t="shared" si="2"/>
        <v>0</v>
      </c>
      <c r="H13" s="61"/>
      <c r="I13" s="470"/>
      <c r="J13" s="471"/>
      <c r="K13" s="62">
        <v>700</v>
      </c>
      <c r="L13" s="63"/>
      <c r="M13" s="64"/>
      <c r="N13" s="122">
        <v>0.76329999999999998</v>
      </c>
      <c r="O13" s="121">
        <f t="shared" si="3"/>
        <v>534.30999999999995</v>
      </c>
      <c r="P13" s="118"/>
      <c r="Q13" s="66"/>
      <c r="R13" s="66"/>
      <c r="S13" s="45">
        <f>S12-H13-Q13</f>
        <v>655</v>
      </c>
      <c r="T13" s="74">
        <f t="shared" si="8"/>
        <v>1965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32.5</v>
      </c>
      <c r="D14" s="42">
        <f t="shared" si="5"/>
        <v>45215</v>
      </c>
      <c r="E14" s="192">
        <f t="shared" si="6"/>
        <v>655</v>
      </c>
      <c r="F14" s="127">
        <f t="shared" si="1"/>
        <v>2337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655</v>
      </c>
      <c r="T14" s="74">
        <f t="shared" si="8"/>
        <v>2620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33.5</v>
      </c>
      <c r="D15" s="42">
        <f t="shared" si="5"/>
        <v>45216</v>
      </c>
      <c r="E15" s="192">
        <f>E14-H14-Q15</f>
        <v>655</v>
      </c>
      <c r="F15" s="127">
        <f t="shared" si="1"/>
        <v>2337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655</v>
      </c>
      <c r="T15" s="74">
        <f t="shared" si="8"/>
        <v>3275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34.5</v>
      </c>
      <c r="D16" s="42">
        <f t="shared" si="5"/>
        <v>45217</v>
      </c>
      <c r="E16" s="192">
        <f t="shared" si="6"/>
        <v>655</v>
      </c>
      <c r="F16" s="127">
        <f t="shared" si="1"/>
        <v>2337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655</v>
      </c>
      <c r="T16" s="75">
        <f t="shared" si="8"/>
        <v>3930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35.5</v>
      </c>
      <c r="D17" s="42">
        <f t="shared" si="5"/>
        <v>45218</v>
      </c>
      <c r="E17" s="192">
        <f t="shared" si="6"/>
        <v>655</v>
      </c>
      <c r="F17" s="127">
        <f t="shared" si="1"/>
        <v>2337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655</v>
      </c>
      <c r="T17" s="74">
        <f t="shared" si="8"/>
        <v>4585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36.5</v>
      </c>
      <c r="D18" s="42">
        <f t="shared" si="5"/>
        <v>45219</v>
      </c>
      <c r="E18" s="192">
        <f>E17-H17-Q18</f>
        <v>655</v>
      </c>
      <c r="F18" s="127">
        <f t="shared" si="1"/>
        <v>2337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655</v>
      </c>
      <c r="T18" s="74">
        <f t="shared" si="8"/>
        <v>5240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37.5</v>
      </c>
      <c r="D19" s="42">
        <f t="shared" si="5"/>
        <v>45220</v>
      </c>
      <c r="E19" s="192">
        <f t="shared" si="6"/>
        <v>655</v>
      </c>
      <c r="F19" s="127">
        <f t="shared" si="1"/>
        <v>2337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655</v>
      </c>
      <c r="T19" s="74">
        <f t="shared" si="8"/>
        <v>5895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38.5</v>
      </c>
      <c r="D20" s="42">
        <f t="shared" si="5"/>
        <v>45221</v>
      </c>
      <c r="E20" s="192">
        <f t="shared" si="6"/>
        <v>526</v>
      </c>
      <c r="F20" s="127">
        <f t="shared" si="1"/>
        <v>2337</v>
      </c>
      <c r="G20" s="127">
        <f t="shared" si="2"/>
        <v>0</v>
      </c>
      <c r="H20" s="61"/>
      <c r="I20" s="470"/>
      <c r="J20" s="471"/>
      <c r="K20" s="62"/>
      <c r="L20" s="63"/>
      <c r="M20" s="64">
        <v>1000</v>
      </c>
      <c r="N20" s="122">
        <v>0.48599999999999999</v>
      </c>
      <c r="O20" s="121">
        <f t="shared" si="3"/>
        <v>486</v>
      </c>
      <c r="P20" s="118" t="s">
        <v>91</v>
      </c>
      <c r="Q20" s="66">
        <v>129</v>
      </c>
      <c r="R20" s="66">
        <v>987</v>
      </c>
      <c r="S20" s="45">
        <f t="shared" si="7"/>
        <v>526</v>
      </c>
      <c r="T20" s="74">
        <f t="shared" si="8"/>
        <v>6421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386.99999999999994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39.5</v>
      </c>
      <c r="D21" s="42">
        <f t="shared" si="5"/>
        <v>45222</v>
      </c>
      <c r="E21" s="192">
        <f t="shared" si="6"/>
        <v>526</v>
      </c>
      <c r="F21" s="127">
        <f t="shared" si="1"/>
        <v>2337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118"/>
      <c r="Q21" s="66"/>
      <c r="R21" s="66"/>
      <c r="S21" s="45">
        <f t="shared" si="7"/>
        <v>526</v>
      </c>
      <c r="T21" s="74">
        <f t="shared" si="8"/>
        <v>6947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40.5</v>
      </c>
      <c r="D22" s="42">
        <f t="shared" si="5"/>
        <v>45223</v>
      </c>
      <c r="E22" s="192">
        <f t="shared" si="6"/>
        <v>526</v>
      </c>
      <c r="F22" s="127">
        <f t="shared" si="1"/>
        <v>2337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118"/>
      <c r="Q22" s="66"/>
      <c r="R22" s="66"/>
      <c r="S22" s="45">
        <f t="shared" si="7"/>
        <v>526</v>
      </c>
      <c r="T22" s="74">
        <f t="shared" si="8"/>
        <v>7473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41.5</v>
      </c>
      <c r="D23" s="42">
        <f t="shared" si="5"/>
        <v>45224</v>
      </c>
      <c r="E23" s="192">
        <f t="shared" si="6"/>
        <v>526</v>
      </c>
      <c r="F23" s="127">
        <f t="shared" si="1"/>
        <v>2337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118"/>
      <c r="Q23" s="66"/>
      <c r="R23" s="66"/>
      <c r="S23" s="45">
        <f t="shared" si="7"/>
        <v>526</v>
      </c>
      <c r="T23" s="75">
        <f t="shared" si="8"/>
        <v>7999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42.5</v>
      </c>
      <c r="D24" s="42">
        <f t="shared" si="5"/>
        <v>45225</v>
      </c>
      <c r="E24" s="192">
        <f t="shared" si="6"/>
        <v>526</v>
      </c>
      <c r="F24" s="127">
        <f t="shared" si="1"/>
        <v>2337</v>
      </c>
      <c r="G24" s="127">
        <f t="shared" si="2"/>
        <v>4.419999999999999</v>
      </c>
      <c r="H24" s="61">
        <v>1</v>
      </c>
      <c r="I24" s="470" t="s">
        <v>60</v>
      </c>
      <c r="J24" s="471"/>
      <c r="K24" s="62"/>
      <c r="L24" s="63"/>
      <c r="M24" s="64"/>
      <c r="N24" s="122"/>
      <c r="O24" s="121">
        <f t="shared" si="3"/>
        <v>0</v>
      </c>
      <c r="P24" s="118"/>
      <c r="Q24" s="66"/>
      <c r="R24" s="66"/>
      <c r="S24" s="45">
        <f t="shared" si="7"/>
        <v>525</v>
      </c>
      <c r="T24" s="74">
        <f t="shared" si="8"/>
        <v>8524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43.5</v>
      </c>
      <c r="D25" s="42">
        <f t="shared" si="5"/>
        <v>45226</v>
      </c>
      <c r="E25" s="192">
        <f t="shared" si="6"/>
        <v>525</v>
      </c>
      <c r="F25" s="127">
        <f t="shared" si="1"/>
        <v>2337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118"/>
      <c r="Q25" s="66"/>
      <c r="R25" s="66"/>
      <c r="S25" s="45">
        <f t="shared" si="7"/>
        <v>525</v>
      </c>
      <c r="T25" s="74">
        <f t="shared" si="8"/>
        <v>9049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44.5</v>
      </c>
      <c r="D26" s="42">
        <f t="shared" si="5"/>
        <v>45227</v>
      </c>
      <c r="E26" s="192">
        <f t="shared" si="6"/>
        <v>525</v>
      </c>
      <c r="F26" s="127">
        <f t="shared" si="1"/>
        <v>2337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118"/>
      <c r="Q26" s="66"/>
      <c r="R26" s="66"/>
      <c r="S26" s="45">
        <f t="shared" si="7"/>
        <v>525</v>
      </c>
      <c r="T26" s="74">
        <f t="shared" si="8"/>
        <v>9574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45.5</v>
      </c>
      <c r="D27" s="42">
        <f t="shared" si="5"/>
        <v>45228</v>
      </c>
      <c r="E27" s="192">
        <f t="shared" si="6"/>
        <v>525</v>
      </c>
      <c r="F27" s="127">
        <f t="shared" si="1"/>
        <v>2337</v>
      </c>
      <c r="G27" s="127">
        <f t="shared" si="2"/>
        <v>0</v>
      </c>
      <c r="H27" s="61"/>
      <c r="I27" s="470"/>
      <c r="J27" s="471"/>
      <c r="K27" s="62"/>
      <c r="L27" s="63"/>
      <c r="M27" s="64">
        <v>1000</v>
      </c>
      <c r="N27" s="122">
        <v>0.48599999999999999</v>
      </c>
      <c r="O27" s="121">
        <f t="shared" si="3"/>
        <v>486</v>
      </c>
      <c r="P27" s="118" t="s">
        <v>91</v>
      </c>
      <c r="Q27" s="66"/>
      <c r="R27" s="66"/>
      <c r="S27" s="45">
        <f t="shared" si="7"/>
        <v>525</v>
      </c>
      <c r="T27" s="74">
        <f t="shared" si="8"/>
        <v>10099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46.5</v>
      </c>
      <c r="D28" s="42">
        <f t="shared" si="11"/>
        <v>45229</v>
      </c>
      <c r="E28" s="192">
        <f t="shared" si="6"/>
        <v>525</v>
      </c>
      <c r="F28" s="127">
        <f t="shared" si="1"/>
        <v>2337</v>
      </c>
      <c r="G28" s="127">
        <f t="shared" si="2"/>
        <v>0</v>
      </c>
      <c r="H28" s="61"/>
      <c r="I28" s="470"/>
      <c r="J28" s="471"/>
      <c r="K28" s="62"/>
      <c r="L28" s="63"/>
      <c r="M28" s="64">
        <v>500</v>
      </c>
      <c r="N28" s="122">
        <v>0.48599999999999999</v>
      </c>
      <c r="O28" s="121">
        <f t="shared" si="3"/>
        <v>243</v>
      </c>
      <c r="P28" s="118" t="s">
        <v>99</v>
      </c>
      <c r="Q28" s="66"/>
      <c r="R28" s="66"/>
      <c r="S28" s="45">
        <f t="shared" si="7"/>
        <v>525</v>
      </c>
      <c r="T28" s="74">
        <f t="shared" si="8"/>
        <v>10624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47.5</v>
      </c>
      <c r="D29" s="42">
        <f t="shared" si="11"/>
        <v>45230</v>
      </c>
      <c r="E29" s="192">
        <f t="shared" si="6"/>
        <v>525</v>
      </c>
      <c r="F29" s="127">
        <f t="shared" si="1"/>
        <v>2337</v>
      </c>
      <c r="G29" s="127">
        <f t="shared" si="2"/>
        <v>6.759999999999998</v>
      </c>
      <c r="H29" s="61">
        <v>1</v>
      </c>
      <c r="I29" s="470" t="s">
        <v>69</v>
      </c>
      <c r="J29" s="471"/>
      <c r="K29" s="62"/>
      <c r="L29" s="63"/>
      <c r="M29" s="64">
        <v>1000</v>
      </c>
      <c r="N29" s="122">
        <v>0.48599999999999999</v>
      </c>
      <c r="O29" s="121">
        <f t="shared" si="3"/>
        <v>486</v>
      </c>
      <c r="P29" s="118" t="s">
        <v>99</v>
      </c>
      <c r="Q29" s="66"/>
      <c r="R29" s="66"/>
      <c r="S29" s="45">
        <f t="shared" si="7"/>
        <v>524</v>
      </c>
      <c r="T29" s="74">
        <f t="shared" si="8"/>
        <v>11148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48.5</v>
      </c>
      <c r="D30" s="42">
        <f t="shared" si="11"/>
        <v>45231</v>
      </c>
      <c r="E30" s="192">
        <f t="shared" si="6"/>
        <v>524</v>
      </c>
      <c r="F30" s="127">
        <f t="shared" si="1"/>
        <v>2337</v>
      </c>
      <c r="G30" s="127">
        <f t="shared" si="2"/>
        <v>7.3599999999999977</v>
      </c>
      <c r="H30" s="61">
        <v>1</v>
      </c>
      <c r="I30" s="470" t="s">
        <v>67</v>
      </c>
      <c r="J30" s="471"/>
      <c r="K30" s="62"/>
      <c r="L30" s="63"/>
      <c r="M30" s="64">
        <v>3000</v>
      </c>
      <c r="N30" s="122">
        <v>0.47510000000000002</v>
      </c>
      <c r="O30" s="121">
        <f t="shared" si="3"/>
        <v>1425.3</v>
      </c>
      <c r="P30" s="118" t="s">
        <v>99</v>
      </c>
      <c r="Q30" s="66"/>
      <c r="R30" s="66"/>
      <c r="S30" s="45">
        <f t="shared" si="7"/>
        <v>523</v>
      </c>
      <c r="T30" s="75">
        <f t="shared" si="8"/>
        <v>11671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49.5</v>
      </c>
      <c r="D31" s="42">
        <f t="shared" si="11"/>
        <v>45232</v>
      </c>
      <c r="E31" s="192">
        <f t="shared" si="6"/>
        <v>523</v>
      </c>
      <c r="F31" s="127">
        <f t="shared" si="1"/>
        <v>2337</v>
      </c>
      <c r="G31" s="127">
        <f t="shared" si="2"/>
        <v>0</v>
      </c>
      <c r="H31" s="61"/>
      <c r="I31" s="470"/>
      <c r="J31" s="471"/>
      <c r="K31" s="62"/>
      <c r="L31" s="63"/>
      <c r="M31" s="64">
        <v>1000</v>
      </c>
      <c r="N31" s="122">
        <v>0.47510000000000002</v>
      </c>
      <c r="O31" s="121">
        <f t="shared" si="3"/>
        <v>475.1</v>
      </c>
      <c r="P31" s="118" t="s">
        <v>99</v>
      </c>
      <c r="Q31" s="66"/>
      <c r="R31" s="66"/>
      <c r="S31" s="45">
        <f t="shared" si="7"/>
        <v>523</v>
      </c>
      <c r="T31" s="74">
        <f t="shared" si="8"/>
        <v>12194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50.5</v>
      </c>
      <c r="D32" s="42">
        <f t="shared" si="11"/>
        <v>45233</v>
      </c>
      <c r="E32" s="192">
        <f t="shared" si="6"/>
        <v>523</v>
      </c>
      <c r="F32" s="127">
        <f t="shared" si="1"/>
        <v>2337</v>
      </c>
      <c r="G32" s="127">
        <f t="shared" si="2"/>
        <v>8.5599999999999969</v>
      </c>
      <c r="H32" s="61">
        <v>1</v>
      </c>
      <c r="I32" s="470" t="s">
        <v>67</v>
      </c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522</v>
      </c>
      <c r="T32" s="74">
        <f t="shared" si="8"/>
        <v>12716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51.5</v>
      </c>
      <c r="D33" s="42">
        <f t="shared" si="11"/>
        <v>45234</v>
      </c>
      <c r="E33" s="192">
        <f t="shared" si="6"/>
        <v>522</v>
      </c>
      <c r="F33" s="127">
        <f t="shared" si="1"/>
        <v>2337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522</v>
      </c>
      <c r="T33" s="74">
        <f t="shared" si="8"/>
        <v>13238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52.5</v>
      </c>
      <c r="D34" s="42">
        <f t="shared" si="11"/>
        <v>45235</v>
      </c>
      <c r="E34" s="192">
        <f t="shared" si="6"/>
        <v>522</v>
      </c>
      <c r="F34" s="127">
        <f t="shared" si="1"/>
        <v>2337</v>
      </c>
      <c r="G34" s="127">
        <f t="shared" si="2"/>
        <v>9.7599999999999962</v>
      </c>
      <c r="H34" s="61">
        <v>1</v>
      </c>
      <c r="I34" s="470" t="s">
        <v>67</v>
      </c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521</v>
      </c>
      <c r="T34" s="74">
        <f t="shared" si="8"/>
        <v>13759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53.5</v>
      </c>
      <c r="D35" s="42">
        <f t="shared" si="11"/>
        <v>45236</v>
      </c>
      <c r="E35" s="192">
        <f t="shared" si="6"/>
        <v>521</v>
      </c>
      <c r="F35" s="127">
        <f t="shared" si="1"/>
        <v>2337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521</v>
      </c>
      <c r="T35" s="74">
        <f t="shared" si="8"/>
        <v>14280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54.5</v>
      </c>
      <c r="D36" s="42">
        <f t="shared" si="11"/>
        <v>45237</v>
      </c>
      <c r="E36" s="192">
        <f t="shared" si="6"/>
        <v>521</v>
      </c>
      <c r="F36" s="127">
        <f t="shared" si="1"/>
        <v>2337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521</v>
      </c>
      <c r="T36" s="74">
        <f t="shared" si="8"/>
        <v>14801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55.5</v>
      </c>
      <c r="D37" s="42">
        <f t="shared" si="11"/>
        <v>45238</v>
      </c>
      <c r="E37" s="192">
        <f t="shared" si="6"/>
        <v>521</v>
      </c>
      <c r="F37" s="127">
        <f t="shared" si="1"/>
        <v>2337</v>
      </c>
      <c r="G37" s="127">
        <f t="shared" si="2"/>
        <v>0</v>
      </c>
      <c r="H37" s="61"/>
      <c r="I37" s="470"/>
      <c r="J37" s="471"/>
      <c r="K37" s="62"/>
      <c r="L37" s="63"/>
      <c r="M37" s="64">
        <v>1600</v>
      </c>
      <c r="N37" s="122">
        <v>0.47510000000000002</v>
      </c>
      <c r="O37" s="121">
        <f t="shared" si="3"/>
        <v>760.16000000000008</v>
      </c>
      <c r="P37" s="65"/>
      <c r="Q37" s="66"/>
      <c r="R37" s="66"/>
      <c r="S37" s="45">
        <f t="shared" si="7"/>
        <v>521</v>
      </c>
      <c r="T37" s="75">
        <f t="shared" si="8"/>
        <v>15322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56.5</v>
      </c>
      <c r="D38" s="42">
        <f t="shared" si="11"/>
        <v>45239</v>
      </c>
      <c r="E38" s="192">
        <f t="shared" si="6"/>
        <v>521</v>
      </c>
      <c r="F38" s="127">
        <f t="shared" si="1"/>
        <v>2337</v>
      </c>
      <c r="G38" s="127">
        <f t="shared" si="2"/>
        <v>12.959999999999999</v>
      </c>
      <c r="H38" s="61">
        <v>1</v>
      </c>
      <c r="I38" s="470" t="s">
        <v>70</v>
      </c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520</v>
      </c>
      <c r="T38" s="74">
        <f t="shared" si="8"/>
        <v>15842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57.5</v>
      </c>
      <c r="D39" s="42">
        <f t="shared" si="11"/>
        <v>45240</v>
      </c>
      <c r="E39" s="192">
        <f t="shared" si="6"/>
        <v>520</v>
      </c>
      <c r="F39" s="127">
        <f t="shared" si="1"/>
        <v>2337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520</v>
      </c>
      <c r="T39" s="74">
        <f t="shared" si="8"/>
        <v>16362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58.5</v>
      </c>
      <c r="D40" s="42">
        <f t="shared" si="11"/>
        <v>45241</v>
      </c>
      <c r="E40" s="192">
        <f t="shared" si="6"/>
        <v>520</v>
      </c>
      <c r="F40" s="127">
        <f t="shared" si="1"/>
        <v>2337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520</v>
      </c>
      <c r="T40" s="74">
        <f t="shared" si="8"/>
        <v>16882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59.5</v>
      </c>
      <c r="D41" s="42">
        <f t="shared" si="11"/>
        <v>45242</v>
      </c>
      <c r="E41" s="192">
        <f t="shared" si="6"/>
        <v>520</v>
      </c>
      <c r="F41" s="127">
        <f t="shared" si="1"/>
        <v>2337</v>
      </c>
      <c r="G41" s="127">
        <f t="shared" si="2"/>
        <v>15.360000000000001</v>
      </c>
      <c r="H41" s="61">
        <v>1</v>
      </c>
      <c r="I41" s="470" t="s">
        <v>87</v>
      </c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519</v>
      </c>
      <c r="T41" s="74">
        <f t="shared" si="8"/>
        <v>17401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60.5</v>
      </c>
      <c r="D42" s="42">
        <f t="shared" si="11"/>
        <v>45243</v>
      </c>
      <c r="E42" s="192">
        <f t="shared" si="6"/>
        <v>519</v>
      </c>
      <c r="F42" s="127">
        <f t="shared" si="1"/>
        <v>2337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519</v>
      </c>
      <c r="T42" s="74">
        <f t="shared" si="8"/>
        <v>17920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61.5</v>
      </c>
      <c r="D43" s="42">
        <f t="shared" si="11"/>
        <v>45244</v>
      </c>
      <c r="E43" s="192">
        <f t="shared" si="6"/>
        <v>519</v>
      </c>
      <c r="F43" s="127">
        <f t="shared" si="1"/>
        <v>2337</v>
      </c>
      <c r="G43" s="127">
        <f t="shared" si="2"/>
        <v>0</v>
      </c>
      <c r="H43" s="61"/>
      <c r="I43" s="470"/>
      <c r="J43" s="471"/>
      <c r="K43" s="62"/>
      <c r="L43" s="63"/>
      <c r="M43" s="64">
        <v>4000</v>
      </c>
      <c r="N43" s="122">
        <v>0.47510000000000002</v>
      </c>
      <c r="O43" s="121">
        <f t="shared" si="3"/>
        <v>1900.4</v>
      </c>
      <c r="P43" s="65"/>
      <c r="Q43" s="66"/>
      <c r="R43" s="66"/>
      <c r="S43" s="45">
        <f t="shared" si="7"/>
        <v>519</v>
      </c>
      <c r="T43" s="74">
        <f t="shared" si="8"/>
        <v>18439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62.5</v>
      </c>
      <c r="D44" s="42">
        <f t="shared" si="13"/>
        <v>45245</v>
      </c>
      <c r="E44" s="192">
        <f t="shared" si="6"/>
        <v>519</v>
      </c>
      <c r="F44" s="127">
        <f t="shared" si="1"/>
        <v>2337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519</v>
      </c>
      <c r="T44" s="75">
        <f t="shared" si="8"/>
        <v>18958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63.5</v>
      </c>
      <c r="D45" s="42">
        <f t="shared" si="13"/>
        <v>45246</v>
      </c>
      <c r="E45" s="192">
        <f t="shared" si="6"/>
        <v>519</v>
      </c>
      <c r="F45" s="127">
        <f t="shared" si="1"/>
        <v>2337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519</v>
      </c>
      <c r="T45" s="74">
        <f>T44+S45</f>
        <v>19477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64.5</v>
      </c>
      <c r="D46" s="42">
        <f t="shared" si="13"/>
        <v>45247</v>
      </c>
      <c r="E46" s="192">
        <f t="shared" si="6"/>
        <v>519</v>
      </c>
      <c r="F46" s="127">
        <f t="shared" si="1"/>
        <v>2337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519</v>
      </c>
      <c r="T46" s="74">
        <f>T45+S46</f>
        <v>19996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65.5</v>
      </c>
      <c r="D47" s="42">
        <f t="shared" si="13"/>
        <v>45248</v>
      </c>
      <c r="E47" s="192">
        <f t="shared" si="6"/>
        <v>519</v>
      </c>
      <c r="F47" s="127">
        <f t="shared" si="1"/>
        <v>2337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519</v>
      </c>
      <c r="T47" s="74">
        <f t="shared" si="8"/>
        <v>20515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66.5</v>
      </c>
      <c r="D48" s="42">
        <f t="shared" si="13"/>
        <v>45249</v>
      </c>
      <c r="E48" s="192">
        <f t="shared" si="6"/>
        <v>519</v>
      </c>
      <c r="F48" s="127">
        <f t="shared" si="1"/>
        <v>2337</v>
      </c>
      <c r="G48" s="127">
        <f t="shared" si="2"/>
        <v>44.72</v>
      </c>
      <c r="H48" s="61">
        <v>2</v>
      </c>
      <c r="I48" s="470" t="s">
        <v>60</v>
      </c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517</v>
      </c>
      <c r="T48" s="74">
        <f t="shared" si="8"/>
        <v>21032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67.5</v>
      </c>
      <c r="D49" s="42">
        <f t="shared" si="13"/>
        <v>45250</v>
      </c>
      <c r="E49" s="192">
        <f t="shared" si="6"/>
        <v>14</v>
      </c>
      <c r="F49" s="127">
        <f t="shared" si="1"/>
        <v>2337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503</v>
      </c>
      <c r="R49" s="66">
        <v>13240.5</v>
      </c>
      <c r="S49" s="45">
        <f t="shared" si="7"/>
        <v>14</v>
      </c>
      <c r="T49" s="74">
        <f t="shared" si="8"/>
        <v>21046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68.5</v>
      </c>
      <c r="D50" s="42">
        <f t="shared" si="13"/>
        <v>45251</v>
      </c>
      <c r="E50" s="192">
        <f t="shared" si="6"/>
        <v>0</v>
      </c>
      <c r="F50" s="127">
        <f t="shared" si="1"/>
        <v>2337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>
        <v>14</v>
      </c>
      <c r="R50" s="66">
        <v>341</v>
      </c>
      <c r="S50" s="45">
        <f t="shared" si="7"/>
        <v>0</v>
      </c>
      <c r="T50" s="74">
        <f t="shared" si="8"/>
        <v>21046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69.5</v>
      </c>
      <c r="D51" s="42">
        <f t="shared" si="13"/>
        <v>45252</v>
      </c>
      <c r="E51" s="192">
        <f t="shared" si="6"/>
        <v>0</v>
      </c>
      <c r="F51" s="127">
        <f t="shared" si="1"/>
        <v>2337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21046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70.5</v>
      </c>
      <c r="D52" s="42">
        <f t="shared" si="13"/>
        <v>45253</v>
      </c>
      <c r="E52" s="192">
        <f t="shared" si="6"/>
        <v>0</v>
      </c>
      <c r="F52" s="127">
        <f t="shared" si="1"/>
        <v>2337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21046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71.5</v>
      </c>
      <c r="D53" s="42">
        <f t="shared" si="13"/>
        <v>45254</v>
      </c>
      <c r="E53" s="192">
        <f t="shared" si="6"/>
        <v>0</v>
      </c>
      <c r="F53" s="127">
        <f t="shared" si="1"/>
        <v>2337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21046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72.5</v>
      </c>
      <c r="D54" s="42">
        <f t="shared" si="13"/>
        <v>45255</v>
      </c>
      <c r="E54" s="192">
        <f t="shared" si="6"/>
        <v>0</v>
      </c>
      <c r="F54" s="127">
        <f t="shared" si="1"/>
        <v>2337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21046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73.5</v>
      </c>
      <c r="D55" s="42">
        <f t="shared" si="13"/>
        <v>45256</v>
      </c>
      <c r="E55" s="192">
        <f t="shared" si="6"/>
        <v>0</v>
      </c>
      <c r="F55" s="127">
        <f t="shared" si="1"/>
        <v>2337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21046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74.5</v>
      </c>
      <c r="D56" s="42">
        <f t="shared" si="13"/>
        <v>45257</v>
      </c>
      <c r="E56" s="192">
        <f t="shared" si="6"/>
        <v>0</v>
      </c>
      <c r="F56" s="127">
        <f t="shared" si="1"/>
        <v>2337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21046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75.5</v>
      </c>
      <c r="D57" s="42">
        <f t="shared" si="13"/>
        <v>45258</v>
      </c>
      <c r="E57" s="192">
        <f>E56-H56-Q57</f>
        <v>0</v>
      </c>
      <c r="F57" s="127">
        <f t="shared" si="1"/>
        <v>2337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21046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76.5</v>
      </c>
      <c r="D58" s="44">
        <f t="shared" si="13"/>
        <v>45259</v>
      </c>
      <c r="E58" s="192">
        <f>E57-H57-Q58</f>
        <v>0</v>
      </c>
      <c r="F58" s="127">
        <f t="shared" si="1"/>
        <v>2337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21046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109.89999999999999</v>
      </c>
      <c r="H59" s="46">
        <f>SUM(H10:H58)</f>
        <v>9</v>
      </c>
      <c r="I59" s="485"/>
      <c r="J59" s="486"/>
      <c r="K59" s="480">
        <f>SUM(K10:M58)</f>
        <v>15650</v>
      </c>
      <c r="L59" s="481"/>
      <c r="M59" s="482"/>
      <c r="N59" s="120"/>
      <c r="O59" s="120">
        <f>SUM(O10:O58)</f>
        <v>8208.375</v>
      </c>
      <c r="P59" s="47"/>
      <c r="Q59" s="48">
        <f>SUM(Q10:Q58)</f>
        <v>646</v>
      </c>
      <c r="R59" s="48">
        <f>SUM(R10:R58)</f>
        <v>14568.5</v>
      </c>
      <c r="S59" s="49"/>
      <c r="T59" s="77">
        <f t="shared" si="14"/>
        <v>21046</v>
      </c>
      <c r="U59" s="78"/>
      <c r="V59" s="78"/>
      <c r="W59" s="151"/>
      <c r="X59" s="152"/>
      <c r="Y59" s="154">
        <f>SUM(Y10:Y30)</f>
        <v>386.99999999999994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H3:I3"/>
    <mergeCell ref="J3:K3"/>
    <mergeCell ref="A1:Q1"/>
    <mergeCell ref="A2:C2"/>
    <mergeCell ref="H2:I2"/>
    <mergeCell ref="J2:K2"/>
    <mergeCell ref="D2:F2"/>
    <mergeCell ref="D3:F3"/>
    <mergeCell ref="A4:C4"/>
    <mergeCell ref="H4:I4"/>
    <mergeCell ref="J4:K4"/>
    <mergeCell ref="A5:C5"/>
    <mergeCell ref="H5:I5"/>
    <mergeCell ref="J5:K5"/>
    <mergeCell ref="D4:F4"/>
    <mergeCell ref="D5:F5"/>
    <mergeCell ref="Q8:R8"/>
    <mergeCell ref="S8:T8"/>
    <mergeCell ref="I9:J9"/>
    <mergeCell ref="A6:C6"/>
    <mergeCell ref="H6:I6"/>
    <mergeCell ref="J6:K6"/>
    <mergeCell ref="A7:C7"/>
    <mergeCell ref="H7:I7"/>
    <mergeCell ref="J7:K7"/>
    <mergeCell ref="N8:N9"/>
    <mergeCell ref="O8:O9"/>
    <mergeCell ref="D6:F6"/>
    <mergeCell ref="D7:F7"/>
    <mergeCell ref="I15:J15"/>
    <mergeCell ref="B8:E8"/>
    <mergeCell ref="H8:J8"/>
    <mergeCell ref="K8:M8"/>
    <mergeCell ref="P8:P9"/>
    <mergeCell ref="I10:J10"/>
    <mergeCell ref="I11:J11"/>
    <mergeCell ref="I12:J12"/>
    <mergeCell ref="I13:J13"/>
    <mergeCell ref="I14:J14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39:J39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8:J58"/>
    <mergeCell ref="I59:J59"/>
    <mergeCell ref="K59:M59"/>
    <mergeCell ref="I52:J52"/>
    <mergeCell ref="I53:J53"/>
    <mergeCell ref="I54:J54"/>
    <mergeCell ref="I55:J55"/>
    <mergeCell ref="I56:J56"/>
    <mergeCell ref="I57:J57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tabColor rgb="FF00B050"/>
  </sheetPr>
  <dimension ref="A1:AL101"/>
  <sheetViews>
    <sheetView topLeftCell="C1"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2336</v>
      </c>
      <c r="E2" s="445"/>
      <c r="F2" s="446"/>
      <c r="G2" s="139"/>
      <c r="H2" s="413" t="s">
        <v>2</v>
      </c>
      <c r="I2" s="414"/>
      <c r="J2" s="442">
        <v>627</v>
      </c>
      <c r="K2" s="443"/>
      <c r="L2" s="29" t="s">
        <v>3</v>
      </c>
      <c r="M2" s="165">
        <f>T59</f>
        <v>20383</v>
      </c>
      <c r="N2" s="29" t="s">
        <v>14</v>
      </c>
      <c r="O2" s="181">
        <f>K59</f>
        <v>14724.5</v>
      </c>
      <c r="P2" s="29" t="s">
        <v>40</v>
      </c>
      <c r="Q2" s="53"/>
      <c r="R2" s="186" t="s">
        <v>236</v>
      </c>
      <c r="S2" s="160">
        <f>Y59</f>
        <v>326.99999999999994</v>
      </c>
      <c r="AB2">
        <f>SUM(H10:H20)</f>
        <v>4</v>
      </c>
    </row>
    <row r="3" spans="1:38" ht="18.75" x14ac:dyDescent="0.3">
      <c r="A3" s="387" t="s">
        <v>46</v>
      </c>
      <c r="B3" s="388"/>
      <c r="C3" s="389"/>
      <c r="D3" s="447" t="s">
        <v>62</v>
      </c>
      <c r="E3" s="448"/>
      <c r="F3" s="449"/>
      <c r="G3" s="140"/>
      <c r="H3" s="392" t="s">
        <v>4</v>
      </c>
      <c r="I3" s="393"/>
      <c r="J3" s="440">
        <v>4434</v>
      </c>
      <c r="K3" s="441"/>
      <c r="L3" s="28" t="s">
        <v>113</v>
      </c>
      <c r="M3" s="166">
        <f>J3/J2</f>
        <v>7.0717703349282299</v>
      </c>
      <c r="N3" s="171" t="s">
        <v>15</v>
      </c>
      <c r="O3" s="182">
        <f>(O2/(J7-J3))</f>
        <v>1.4957842340511986</v>
      </c>
      <c r="P3" s="171" t="s">
        <v>41</v>
      </c>
      <c r="Q3" s="54"/>
      <c r="R3" s="187" t="s">
        <v>237</v>
      </c>
      <c r="S3" s="161">
        <f>G59</f>
        <v>62.259999999999991</v>
      </c>
    </row>
    <row r="4" spans="1:38" ht="18.75" x14ac:dyDescent="0.3">
      <c r="A4" s="387" t="s">
        <v>5</v>
      </c>
      <c r="B4" s="388"/>
      <c r="C4" s="389"/>
      <c r="D4" s="436">
        <v>45204</v>
      </c>
      <c r="E4" s="437"/>
      <c r="F4" s="438"/>
      <c r="G4" s="138"/>
      <c r="H4" s="433" t="s">
        <v>6</v>
      </c>
      <c r="I4" s="434"/>
      <c r="J4" s="395">
        <f>H59</f>
        <v>11</v>
      </c>
      <c r="K4" s="435"/>
      <c r="L4" s="30" t="s">
        <v>7</v>
      </c>
      <c r="M4" s="167">
        <f>(SUM(H10:H20)/J2)+(SUM(H21:H58)/(J2-J5-AB2))</f>
        <v>1.9998262369755306E-2</v>
      </c>
      <c r="N4" s="175" t="s">
        <v>111</v>
      </c>
      <c r="O4" s="183">
        <f>O59</f>
        <v>7951.6599500000002</v>
      </c>
      <c r="P4" s="172" t="s">
        <v>39</v>
      </c>
      <c r="Q4" s="54"/>
      <c r="R4" s="187" t="s">
        <v>242</v>
      </c>
      <c r="S4" s="161">
        <f>O2-S3-S2</f>
        <v>14335.24</v>
      </c>
    </row>
    <row r="5" spans="1:38" ht="18.75" x14ac:dyDescent="0.3">
      <c r="A5" s="387" t="s">
        <v>8</v>
      </c>
      <c r="B5" s="388"/>
      <c r="C5" s="389"/>
      <c r="D5" s="436">
        <v>45243</v>
      </c>
      <c r="E5" s="437"/>
      <c r="F5" s="438"/>
      <c r="G5" s="138"/>
      <c r="H5" s="433" t="s">
        <v>106</v>
      </c>
      <c r="I5" s="434"/>
      <c r="J5" s="395">
        <f>SUM(Q10:Q25)</f>
        <v>109</v>
      </c>
      <c r="K5" s="435"/>
      <c r="L5" s="30" t="s">
        <v>10</v>
      </c>
      <c r="M5" s="168">
        <f>((J7-J3)/M2)*1000</f>
        <v>482.95147917382133</v>
      </c>
      <c r="N5" s="173" t="s">
        <v>112</v>
      </c>
      <c r="O5" s="184">
        <f>O4/(J7-J3)</f>
        <v>0.80776716273872406</v>
      </c>
      <c r="P5" s="173" t="s">
        <v>42</v>
      </c>
      <c r="Q5" s="54"/>
      <c r="R5" s="187" t="s">
        <v>238</v>
      </c>
      <c r="S5" s="161">
        <f>S4/J6</f>
        <v>28.274635108481263</v>
      </c>
    </row>
    <row r="6" spans="1:38" ht="18.75" x14ac:dyDescent="0.3">
      <c r="A6" s="387" t="s">
        <v>11</v>
      </c>
      <c r="B6" s="388"/>
      <c r="C6" s="389"/>
      <c r="D6" s="447">
        <v>27.5</v>
      </c>
      <c r="E6" s="448"/>
      <c r="F6" s="449"/>
      <c r="G6" s="140"/>
      <c r="H6" s="433" t="s">
        <v>107</v>
      </c>
      <c r="I6" s="434"/>
      <c r="J6" s="395">
        <f>Q59-J5</f>
        <v>507</v>
      </c>
      <c r="K6" s="435"/>
      <c r="L6" s="28" t="s">
        <v>109</v>
      </c>
      <c r="M6" s="169">
        <f>SUM(R40:R58)/SUM(Q40:Q58)</f>
        <v>26.254437869822485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66.5</v>
      </c>
      <c r="E7" s="464"/>
      <c r="F7" s="465"/>
      <c r="G7" s="141"/>
      <c r="H7" s="459" t="s">
        <v>12</v>
      </c>
      <c r="I7" s="460"/>
      <c r="J7" s="461">
        <f>R59</f>
        <v>14278</v>
      </c>
      <c r="K7" s="462"/>
      <c r="L7" s="31" t="s">
        <v>110</v>
      </c>
      <c r="M7" s="170">
        <f>SUM(R10:R25)/SUM(Q10:Q25)</f>
        <v>8.8715596330275233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27.5</v>
      </c>
      <c r="D10" s="41">
        <f>D4</f>
        <v>45204</v>
      </c>
      <c r="E10" s="192">
        <f>J2</f>
        <v>627</v>
      </c>
      <c r="F10" s="127">
        <f>D$2</f>
        <v>2336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0.76329999999999998</v>
      </c>
      <c r="O10" s="121">
        <f>SUM(K10:M10)*N10</f>
        <v>1526.6</v>
      </c>
      <c r="P10" s="59" t="s">
        <v>86</v>
      </c>
      <c r="Q10" s="60"/>
      <c r="R10" s="60"/>
      <c r="S10" s="45">
        <f>E10-H10-Q10</f>
        <v>627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28.5</v>
      </c>
      <c r="D11" s="42">
        <f>D10+1</f>
        <v>45205</v>
      </c>
      <c r="E11" s="192">
        <f>E10-H10-Q11</f>
        <v>627</v>
      </c>
      <c r="F11" s="127">
        <f t="shared" ref="F11:F58" si="1">D$2</f>
        <v>2336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627</v>
      </c>
      <c r="T11" s="74">
        <f>T10+S11</f>
        <v>627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29.5</v>
      </c>
      <c r="D12" s="42">
        <f t="shared" si="5"/>
        <v>45206</v>
      </c>
      <c r="E12" s="192">
        <f t="shared" ref="E12:E56" si="6">E11-H11-Q12</f>
        <v>627</v>
      </c>
      <c r="F12" s="127">
        <f t="shared" si="1"/>
        <v>2336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627</v>
      </c>
      <c r="T12" s="74">
        <f t="shared" ref="T12:T51" si="8">T11+S12</f>
        <v>1254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30.5</v>
      </c>
      <c r="D13" s="42">
        <f t="shared" si="5"/>
        <v>45207</v>
      </c>
      <c r="E13" s="192">
        <f t="shared" si="6"/>
        <v>627</v>
      </c>
      <c r="F13" s="127">
        <f t="shared" si="1"/>
        <v>2336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627</v>
      </c>
      <c r="T13" s="74">
        <f t="shared" si="8"/>
        <v>1881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31.5</v>
      </c>
      <c r="D14" s="42">
        <f t="shared" si="5"/>
        <v>45208</v>
      </c>
      <c r="E14" s="192">
        <f t="shared" si="6"/>
        <v>627</v>
      </c>
      <c r="F14" s="127">
        <f t="shared" si="1"/>
        <v>2336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627</v>
      </c>
      <c r="T14" s="74">
        <f t="shared" si="8"/>
        <v>2508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32.5</v>
      </c>
      <c r="D15" s="42">
        <f t="shared" si="5"/>
        <v>45209</v>
      </c>
      <c r="E15" s="192">
        <f>E14-H14-Q15</f>
        <v>627</v>
      </c>
      <c r="F15" s="127">
        <f t="shared" si="1"/>
        <v>2336</v>
      </c>
      <c r="G15" s="127">
        <f t="shared" si="2"/>
        <v>0</v>
      </c>
      <c r="H15" s="61"/>
      <c r="I15" s="470"/>
      <c r="J15" s="471"/>
      <c r="K15" s="62"/>
      <c r="L15" s="63">
        <v>2000</v>
      </c>
      <c r="M15" s="64"/>
      <c r="N15" s="122">
        <v>0.64039999999999997</v>
      </c>
      <c r="O15" s="121">
        <f t="shared" si="3"/>
        <v>1280.8</v>
      </c>
      <c r="P15" s="65"/>
      <c r="Q15" s="66"/>
      <c r="R15" s="66"/>
      <c r="S15" s="45">
        <f t="shared" si="7"/>
        <v>627</v>
      </c>
      <c r="T15" s="74">
        <f t="shared" si="8"/>
        <v>3135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33.5</v>
      </c>
      <c r="D16" s="42">
        <f t="shared" si="5"/>
        <v>45210</v>
      </c>
      <c r="E16" s="192">
        <f t="shared" si="6"/>
        <v>627</v>
      </c>
      <c r="F16" s="127">
        <f t="shared" si="1"/>
        <v>2336</v>
      </c>
      <c r="G16" s="127">
        <f t="shared" si="2"/>
        <v>1.7000000000000002</v>
      </c>
      <c r="H16" s="61">
        <v>1</v>
      </c>
      <c r="I16" s="470" t="s">
        <v>92</v>
      </c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626</v>
      </c>
      <c r="T16" s="75">
        <f t="shared" si="8"/>
        <v>3761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34.5</v>
      </c>
      <c r="D17" s="42">
        <f t="shared" si="5"/>
        <v>45211</v>
      </c>
      <c r="E17" s="192">
        <f t="shared" si="6"/>
        <v>626</v>
      </c>
      <c r="F17" s="127">
        <f t="shared" si="1"/>
        <v>2336</v>
      </c>
      <c r="G17" s="127">
        <f t="shared" si="2"/>
        <v>2</v>
      </c>
      <c r="H17" s="61">
        <v>1</v>
      </c>
      <c r="I17" s="470" t="s">
        <v>92</v>
      </c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625</v>
      </c>
      <c r="T17" s="74">
        <f t="shared" si="8"/>
        <v>4386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35.5</v>
      </c>
      <c r="D18" s="42">
        <f t="shared" si="5"/>
        <v>45212</v>
      </c>
      <c r="E18" s="192">
        <f>E17-H17-Q18</f>
        <v>625</v>
      </c>
      <c r="F18" s="127">
        <f t="shared" si="1"/>
        <v>2336</v>
      </c>
      <c r="G18" s="127">
        <f t="shared" si="2"/>
        <v>2.2999999999999998</v>
      </c>
      <c r="H18" s="61">
        <v>1</v>
      </c>
      <c r="I18" s="470" t="s">
        <v>92</v>
      </c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624</v>
      </c>
      <c r="T18" s="74">
        <f t="shared" si="8"/>
        <v>5010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36.5</v>
      </c>
      <c r="D19" s="42">
        <f t="shared" si="5"/>
        <v>45213</v>
      </c>
      <c r="E19" s="192">
        <f t="shared" si="6"/>
        <v>624</v>
      </c>
      <c r="F19" s="127">
        <f t="shared" si="1"/>
        <v>2336</v>
      </c>
      <c r="G19" s="127">
        <f t="shared" si="2"/>
        <v>2.5999999999999996</v>
      </c>
      <c r="H19" s="61">
        <v>1</v>
      </c>
      <c r="I19" s="470" t="s">
        <v>92</v>
      </c>
      <c r="J19" s="471"/>
      <c r="K19" s="62"/>
      <c r="L19" s="63"/>
      <c r="M19" s="64"/>
      <c r="N19" s="122"/>
      <c r="O19" s="121">
        <f t="shared" si="3"/>
        <v>0</v>
      </c>
      <c r="P19" s="118" t="s">
        <v>93</v>
      </c>
      <c r="Q19" s="66"/>
      <c r="R19" s="66"/>
      <c r="S19" s="45">
        <f t="shared" si="7"/>
        <v>623</v>
      </c>
      <c r="T19" s="74">
        <f t="shared" si="8"/>
        <v>5633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37.5</v>
      </c>
      <c r="D20" s="42">
        <f t="shared" si="5"/>
        <v>45214</v>
      </c>
      <c r="E20" s="192">
        <f t="shared" si="6"/>
        <v>514</v>
      </c>
      <c r="F20" s="127">
        <f t="shared" si="1"/>
        <v>2336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>
        <v>109</v>
      </c>
      <c r="R20" s="66">
        <v>967</v>
      </c>
      <c r="S20" s="45">
        <f t="shared" si="7"/>
        <v>514</v>
      </c>
      <c r="T20" s="74">
        <f t="shared" si="8"/>
        <v>6147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326.99999999999994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38.5</v>
      </c>
      <c r="D21" s="42">
        <f t="shared" si="5"/>
        <v>45215</v>
      </c>
      <c r="E21" s="192">
        <f t="shared" si="6"/>
        <v>514</v>
      </c>
      <c r="F21" s="127">
        <f t="shared" si="1"/>
        <v>2336</v>
      </c>
      <c r="G21" s="127">
        <f t="shared" si="2"/>
        <v>3.2799999999999994</v>
      </c>
      <c r="H21" s="61">
        <v>1</v>
      </c>
      <c r="I21" s="470" t="s">
        <v>67</v>
      </c>
      <c r="J21" s="471"/>
      <c r="K21" s="62"/>
      <c r="L21" s="63"/>
      <c r="M21" s="64">
        <v>1000</v>
      </c>
      <c r="N21" s="122">
        <v>0.48599999999999999</v>
      </c>
      <c r="O21" s="121">
        <f t="shared" si="3"/>
        <v>486</v>
      </c>
      <c r="P21" s="118" t="s">
        <v>90</v>
      </c>
      <c r="Q21" s="66"/>
      <c r="R21" s="66"/>
      <c r="S21" s="45">
        <f t="shared" si="7"/>
        <v>513</v>
      </c>
      <c r="T21" s="74">
        <f t="shared" si="8"/>
        <v>6660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39.5</v>
      </c>
      <c r="D22" s="42">
        <f t="shared" si="5"/>
        <v>45216</v>
      </c>
      <c r="E22" s="192">
        <f t="shared" si="6"/>
        <v>513</v>
      </c>
      <c r="F22" s="127">
        <f t="shared" si="1"/>
        <v>2336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513</v>
      </c>
      <c r="T22" s="74">
        <f t="shared" si="8"/>
        <v>7173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40.5</v>
      </c>
      <c r="D23" s="42">
        <f t="shared" si="5"/>
        <v>45217</v>
      </c>
      <c r="E23" s="192">
        <f t="shared" si="6"/>
        <v>513</v>
      </c>
      <c r="F23" s="127">
        <f t="shared" si="1"/>
        <v>2336</v>
      </c>
      <c r="G23" s="127">
        <f t="shared" si="2"/>
        <v>8.0799999999999983</v>
      </c>
      <c r="H23" s="61">
        <v>2</v>
      </c>
      <c r="I23" s="470" t="s">
        <v>58</v>
      </c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511</v>
      </c>
      <c r="T23" s="75">
        <f t="shared" si="8"/>
        <v>7684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41.5</v>
      </c>
      <c r="D24" s="42">
        <f t="shared" si="5"/>
        <v>45218</v>
      </c>
      <c r="E24" s="192">
        <f t="shared" si="6"/>
        <v>511</v>
      </c>
      <c r="F24" s="127">
        <f t="shared" si="1"/>
        <v>2336</v>
      </c>
      <c r="G24" s="127">
        <f t="shared" si="2"/>
        <v>4.419999999999999</v>
      </c>
      <c r="H24" s="61">
        <v>1</v>
      </c>
      <c r="I24" s="470" t="s">
        <v>60</v>
      </c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510</v>
      </c>
      <c r="T24" s="74">
        <f t="shared" si="8"/>
        <v>8194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42.5</v>
      </c>
      <c r="D25" s="42">
        <f t="shared" si="5"/>
        <v>45219</v>
      </c>
      <c r="E25" s="192">
        <f t="shared" si="6"/>
        <v>510</v>
      </c>
      <c r="F25" s="127">
        <f t="shared" si="1"/>
        <v>2336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510</v>
      </c>
      <c r="T25" s="74">
        <f t="shared" si="8"/>
        <v>8704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43.5</v>
      </c>
      <c r="D26" s="42">
        <f t="shared" si="5"/>
        <v>45220</v>
      </c>
      <c r="E26" s="192">
        <f t="shared" si="6"/>
        <v>510</v>
      </c>
      <c r="F26" s="127">
        <f t="shared" si="1"/>
        <v>2336</v>
      </c>
      <c r="G26" s="127">
        <f t="shared" si="2"/>
        <v>0</v>
      </c>
      <c r="H26" s="61"/>
      <c r="I26" s="470"/>
      <c r="J26" s="471"/>
      <c r="K26" s="62"/>
      <c r="L26" s="63"/>
      <c r="M26" s="64">
        <v>1000</v>
      </c>
      <c r="N26" s="122">
        <v>0.48599999999999999</v>
      </c>
      <c r="O26" s="121">
        <f t="shared" si="3"/>
        <v>486</v>
      </c>
      <c r="P26" s="118" t="s">
        <v>90</v>
      </c>
      <c r="Q26" s="66"/>
      <c r="R26" s="66"/>
      <c r="S26" s="45">
        <f t="shared" si="7"/>
        <v>510</v>
      </c>
      <c r="T26" s="74">
        <f t="shared" si="8"/>
        <v>9214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44.5</v>
      </c>
      <c r="D27" s="42">
        <f t="shared" si="5"/>
        <v>45221</v>
      </c>
      <c r="E27" s="192">
        <f t="shared" si="6"/>
        <v>510</v>
      </c>
      <c r="F27" s="127">
        <f t="shared" si="1"/>
        <v>2336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510</v>
      </c>
      <c r="T27" s="74">
        <f t="shared" si="8"/>
        <v>9724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45.5</v>
      </c>
      <c r="D28" s="42">
        <f t="shared" si="11"/>
        <v>45222</v>
      </c>
      <c r="E28" s="192">
        <f t="shared" si="6"/>
        <v>510</v>
      </c>
      <c r="F28" s="127">
        <f t="shared" si="1"/>
        <v>2336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510</v>
      </c>
      <c r="T28" s="74">
        <f t="shared" si="8"/>
        <v>10234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46.5</v>
      </c>
      <c r="D29" s="42">
        <f t="shared" si="11"/>
        <v>45223</v>
      </c>
      <c r="E29" s="192">
        <f t="shared" si="6"/>
        <v>510</v>
      </c>
      <c r="F29" s="127">
        <f t="shared" si="1"/>
        <v>2336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510</v>
      </c>
      <c r="T29" s="74">
        <f t="shared" si="8"/>
        <v>10744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47.5</v>
      </c>
      <c r="D30" s="42">
        <f t="shared" si="11"/>
        <v>45224</v>
      </c>
      <c r="E30" s="192">
        <f t="shared" si="6"/>
        <v>510</v>
      </c>
      <c r="F30" s="127">
        <f t="shared" si="1"/>
        <v>2336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510</v>
      </c>
      <c r="T30" s="75">
        <f t="shared" si="8"/>
        <v>11254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48.5</v>
      </c>
      <c r="D31" s="42">
        <f t="shared" si="11"/>
        <v>45225</v>
      </c>
      <c r="E31" s="192">
        <f t="shared" si="6"/>
        <v>510</v>
      </c>
      <c r="F31" s="127">
        <f t="shared" si="1"/>
        <v>2336</v>
      </c>
      <c r="G31" s="127">
        <f t="shared" si="2"/>
        <v>0</v>
      </c>
      <c r="H31" s="61"/>
      <c r="I31" s="470"/>
      <c r="J31" s="471"/>
      <c r="K31" s="62"/>
      <c r="L31" s="63"/>
      <c r="M31" s="64">
        <v>1000</v>
      </c>
      <c r="N31" s="122">
        <v>0.48599999999999999</v>
      </c>
      <c r="O31" s="121">
        <f t="shared" si="3"/>
        <v>486</v>
      </c>
      <c r="P31" s="65" t="s">
        <v>101</v>
      </c>
      <c r="Q31" s="66"/>
      <c r="R31" s="66"/>
      <c r="S31" s="45">
        <f t="shared" si="7"/>
        <v>510</v>
      </c>
      <c r="T31" s="74">
        <f t="shared" si="8"/>
        <v>11764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49.5</v>
      </c>
      <c r="D32" s="42">
        <f t="shared" si="11"/>
        <v>45226</v>
      </c>
      <c r="E32" s="192">
        <f t="shared" si="6"/>
        <v>510</v>
      </c>
      <c r="F32" s="127">
        <f t="shared" si="1"/>
        <v>2336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510</v>
      </c>
      <c r="T32" s="74">
        <f t="shared" si="8"/>
        <v>12274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50.5</v>
      </c>
      <c r="D33" s="42">
        <f t="shared" si="11"/>
        <v>45227</v>
      </c>
      <c r="E33" s="192">
        <f t="shared" si="6"/>
        <v>510</v>
      </c>
      <c r="F33" s="127">
        <f t="shared" si="1"/>
        <v>2336</v>
      </c>
      <c r="G33" s="127">
        <f t="shared" si="2"/>
        <v>9.1599999999999966</v>
      </c>
      <c r="H33" s="61">
        <v>1</v>
      </c>
      <c r="I33" s="470" t="s">
        <v>72</v>
      </c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509</v>
      </c>
      <c r="T33" s="74">
        <f t="shared" si="8"/>
        <v>12783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51.5</v>
      </c>
      <c r="D34" s="42">
        <f t="shared" si="11"/>
        <v>45228</v>
      </c>
      <c r="E34" s="192">
        <f t="shared" si="6"/>
        <v>509</v>
      </c>
      <c r="F34" s="127">
        <f t="shared" si="1"/>
        <v>2336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509</v>
      </c>
      <c r="T34" s="74">
        <f t="shared" si="8"/>
        <v>13292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52.5</v>
      </c>
      <c r="D35" s="42">
        <f t="shared" si="11"/>
        <v>45229</v>
      </c>
      <c r="E35" s="192">
        <f t="shared" si="6"/>
        <v>509</v>
      </c>
      <c r="F35" s="127">
        <f t="shared" si="1"/>
        <v>2336</v>
      </c>
      <c r="G35" s="127">
        <f t="shared" si="2"/>
        <v>0</v>
      </c>
      <c r="H35" s="61"/>
      <c r="I35" s="470"/>
      <c r="J35" s="471"/>
      <c r="K35" s="62"/>
      <c r="L35" s="63"/>
      <c r="M35" s="64">
        <v>500</v>
      </c>
      <c r="N35" s="122">
        <v>0.48599999999999999</v>
      </c>
      <c r="O35" s="121">
        <f t="shared" si="3"/>
        <v>243</v>
      </c>
      <c r="P35" s="118" t="s">
        <v>98</v>
      </c>
      <c r="Q35" s="66"/>
      <c r="R35" s="66"/>
      <c r="S35" s="45">
        <f t="shared" si="7"/>
        <v>509</v>
      </c>
      <c r="T35" s="74">
        <f t="shared" si="8"/>
        <v>13801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53.5</v>
      </c>
      <c r="D36" s="42">
        <f t="shared" si="11"/>
        <v>45230</v>
      </c>
      <c r="E36" s="192">
        <f t="shared" si="6"/>
        <v>509</v>
      </c>
      <c r="F36" s="127">
        <f t="shared" si="1"/>
        <v>2336</v>
      </c>
      <c r="G36" s="127">
        <f t="shared" si="2"/>
        <v>11.359999999999998</v>
      </c>
      <c r="H36" s="61">
        <v>1</v>
      </c>
      <c r="I36" s="470" t="s">
        <v>70</v>
      </c>
      <c r="J36" s="471"/>
      <c r="K36" s="62"/>
      <c r="L36" s="63"/>
      <c r="M36" s="64">
        <v>1000</v>
      </c>
      <c r="N36" s="122">
        <v>0.48599999999999999</v>
      </c>
      <c r="O36" s="121">
        <f t="shared" si="3"/>
        <v>486</v>
      </c>
      <c r="P36" s="118" t="s">
        <v>98</v>
      </c>
      <c r="Q36" s="66"/>
      <c r="R36" s="66"/>
      <c r="S36" s="45">
        <f t="shared" si="7"/>
        <v>508</v>
      </c>
      <c r="T36" s="74">
        <f t="shared" si="8"/>
        <v>14309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54.5</v>
      </c>
      <c r="D37" s="42">
        <f t="shared" si="11"/>
        <v>45231</v>
      </c>
      <c r="E37" s="192">
        <f t="shared" si="6"/>
        <v>508</v>
      </c>
      <c r="F37" s="127">
        <f t="shared" si="1"/>
        <v>2336</v>
      </c>
      <c r="G37" s="127">
        <f t="shared" si="2"/>
        <v>0</v>
      </c>
      <c r="H37" s="61"/>
      <c r="I37" s="470"/>
      <c r="J37" s="471"/>
      <c r="K37" s="62"/>
      <c r="L37" s="63"/>
      <c r="M37" s="64">
        <v>3000</v>
      </c>
      <c r="N37" s="122">
        <v>0.47510000000000002</v>
      </c>
      <c r="O37" s="121">
        <f t="shared" si="3"/>
        <v>1425.3</v>
      </c>
      <c r="P37" s="118" t="s">
        <v>98</v>
      </c>
      <c r="Q37" s="66"/>
      <c r="R37" s="66"/>
      <c r="S37" s="45">
        <f t="shared" si="7"/>
        <v>508</v>
      </c>
      <c r="T37" s="75">
        <f t="shared" si="8"/>
        <v>14817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55.5</v>
      </c>
      <c r="D38" s="42">
        <f t="shared" si="11"/>
        <v>45232</v>
      </c>
      <c r="E38" s="192">
        <f t="shared" si="6"/>
        <v>508</v>
      </c>
      <c r="F38" s="127">
        <f t="shared" si="1"/>
        <v>2336</v>
      </c>
      <c r="G38" s="127">
        <f t="shared" si="2"/>
        <v>0</v>
      </c>
      <c r="H38" s="61"/>
      <c r="I38" s="470"/>
      <c r="J38" s="471"/>
      <c r="K38" s="62"/>
      <c r="L38" s="63"/>
      <c r="M38" s="64">
        <v>1000</v>
      </c>
      <c r="N38" s="122">
        <v>0.47510000000000002</v>
      </c>
      <c r="O38" s="121">
        <f t="shared" si="3"/>
        <v>475.1</v>
      </c>
      <c r="P38" s="118" t="s">
        <v>98</v>
      </c>
      <c r="Q38" s="66"/>
      <c r="R38" s="66"/>
      <c r="S38" s="45">
        <f t="shared" si="7"/>
        <v>508</v>
      </c>
      <c r="T38" s="74">
        <f t="shared" si="8"/>
        <v>15325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56.5</v>
      </c>
      <c r="D39" s="42">
        <f t="shared" si="11"/>
        <v>45233</v>
      </c>
      <c r="E39" s="192">
        <f t="shared" si="6"/>
        <v>508</v>
      </c>
      <c r="F39" s="127">
        <f t="shared" si="1"/>
        <v>2336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508</v>
      </c>
      <c r="T39" s="74">
        <f t="shared" si="8"/>
        <v>15833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57.5</v>
      </c>
      <c r="D40" s="42">
        <f t="shared" si="11"/>
        <v>45234</v>
      </c>
      <c r="E40" s="192">
        <f t="shared" si="6"/>
        <v>508</v>
      </c>
      <c r="F40" s="127">
        <f t="shared" si="1"/>
        <v>2336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508</v>
      </c>
      <c r="T40" s="74">
        <f t="shared" si="8"/>
        <v>16341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58.5</v>
      </c>
      <c r="D41" s="42">
        <f t="shared" si="11"/>
        <v>45235</v>
      </c>
      <c r="E41" s="192">
        <f t="shared" si="6"/>
        <v>508</v>
      </c>
      <c r="F41" s="127">
        <f t="shared" si="1"/>
        <v>2336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508</v>
      </c>
      <c r="T41" s="74">
        <f t="shared" si="8"/>
        <v>16849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59.5</v>
      </c>
      <c r="D42" s="42">
        <f t="shared" si="11"/>
        <v>45236</v>
      </c>
      <c r="E42" s="192">
        <f t="shared" si="6"/>
        <v>508</v>
      </c>
      <c r="F42" s="127">
        <f t="shared" si="1"/>
        <v>2336</v>
      </c>
      <c r="G42" s="127">
        <f t="shared" si="2"/>
        <v>0</v>
      </c>
      <c r="H42" s="61"/>
      <c r="I42" s="470"/>
      <c r="J42" s="471"/>
      <c r="K42" s="62"/>
      <c r="L42" s="63"/>
      <c r="M42" s="64">
        <v>224.5</v>
      </c>
      <c r="N42" s="122">
        <v>0.47510000000000002</v>
      </c>
      <c r="O42" s="121">
        <f t="shared" si="3"/>
        <v>106.65995000000001</v>
      </c>
      <c r="P42" s="65"/>
      <c r="Q42" s="66"/>
      <c r="R42" s="66"/>
      <c r="S42" s="45">
        <f t="shared" si="7"/>
        <v>508</v>
      </c>
      <c r="T42" s="74">
        <f t="shared" si="8"/>
        <v>17357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60.5</v>
      </c>
      <c r="D43" s="42">
        <f t="shared" si="11"/>
        <v>45237</v>
      </c>
      <c r="E43" s="192">
        <f t="shared" si="6"/>
        <v>508</v>
      </c>
      <c r="F43" s="127">
        <f t="shared" si="1"/>
        <v>2336</v>
      </c>
      <c r="G43" s="127">
        <f t="shared" si="2"/>
        <v>17.36</v>
      </c>
      <c r="H43" s="61">
        <v>1</v>
      </c>
      <c r="I43" s="470" t="s">
        <v>100</v>
      </c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507</v>
      </c>
      <c r="T43" s="74">
        <f t="shared" si="8"/>
        <v>17864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61.5</v>
      </c>
      <c r="D44" s="42">
        <f t="shared" si="13"/>
        <v>45238</v>
      </c>
      <c r="E44" s="192">
        <f t="shared" si="6"/>
        <v>507</v>
      </c>
      <c r="F44" s="127">
        <f t="shared" si="1"/>
        <v>2336</v>
      </c>
      <c r="G44" s="127">
        <f t="shared" si="2"/>
        <v>0</v>
      </c>
      <c r="H44" s="61"/>
      <c r="I44" s="470"/>
      <c r="J44" s="471"/>
      <c r="K44" s="62"/>
      <c r="L44" s="63"/>
      <c r="M44" s="64">
        <v>2000</v>
      </c>
      <c r="N44" s="122">
        <v>0.47510000000000002</v>
      </c>
      <c r="O44" s="121">
        <f t="shared" si="3"/>
        <v>950.2</v>
      </c>
      <c r="P44" s="65"/>
      <c r="Q44" s="66"/>
      <c r="R44" s="66"/>
      <c r="S44" s="45">
        <f t="shared" si="7"/>
        <v>507</v>
      </c>
      <c r="T44" s="75">
        <f t="shared" si="8"/>
        <v>18371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62.5</v>
      </c>
      <c r="D45" s="42">
        <f t="shared" si="13"/>
        <v>45239</v>
      </c>
      <c r="E45" s="192">
        <f t="shared" si="6"/>
        <v>507</v>
      </c>
      <c r="F45" s="127">
        <f t="shared" si="1"/>
        <v>2336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507</v>
      </c>
      <c r="T45" s="74">
        <f>T44+S45</f>
        <v>18878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63.5</v>
      </c>
      <c r="D46" s="42">
        <f t="shared" si="13"/>
        <v>45240</v>
      </c>
      <c r="E46" s="192">
        <f t="shared" si="6"/>
        <v>507</v>
      </c>
      <c r="F46" s="127">
        <f t="shared" si="1"/>
        <v>2336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507</v>
      </c>
      <c r="T46" s="74">
        <f>T45+S46</f>
        <v>19385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64.5</v>
      </c>
      <c r="D47" s="42">
        <f t="shared" si="13"/>
        <v>45241</v>
      </c>
      <c r="E47" s="192">
        <f t="shared" si="6"/>
        <v>506</v>
      </c>
      <c r="F47" s="127">
        <f t="shared" si="1"/>
        <v>2336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>
        <v>1</v>
      </c>
      <c r="R47" s="66">
        <v>15</v>
      </c>
      <c r="S47" s="45">
        <f t="shared" si="7"/>
        <v>506</v>
      </c>
      <c r="T47" s="74">
        <f t="shared" si="8"/>
        <v>19891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65.5</v>
      </c>
      <c r="D48" s="42">
        <f t="shared" si="13"/>
        <v>45242</v>
      </c>
      <c r="E48" s="192">
        <f t="shared" si="6"/>
        <v>492</v>
      </c>
      <c r="F48" s="127">
        <f t="shared" si="1"/>
        <v>2336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>
        <v>14</v>
      </c>
      <c r="R48" s="66">
        <v>375</v>
      </c>
      <c r="S48" s="45">
        <f t="shared" si="7"/>
        <v>492</v>
      </c>
      <c r="T48" s="74">
        <f t="shared" si="8"/>
        <v>20383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66.5</v>
      </c>
      <c r="D49" s="42">
        <f t="shared" si="13"/>
        <v>45243</v>
      </c>
      <c r="E49" s="192">
        <f t="shared" si="6"/>
        <v>0</v>
      </c>
      <c r="F49" s="127">
        <f t="shared" si="1"/>
        <v>2336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492</v>
      </c>
      <c r="R49" s="66">
        <v>12921</v>
      </c>
      <c r="S49" s="45">
        <f t="shared" si="7"/>
        <v>0</v>
      </c>
      <c r="T49" s="74">
        <f t="shared" si="8"/>
        <v>20383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67.5</v>
      </c>
      <c r="D50" s="42">
        <f t="shared" si="13"/>
        <v>45244</v>
      </c>
      <c r="E50" s="192">
        <f t="shared" si="6"/>
        <v>0</v>
      </c>
      <c r="F50" s="127">
        <f t="shared" si="1"/>
        <v>2336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20383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68.5</v>
      </c>
      <c r="D51" s="42">
        <f t="shared" si="13"/>
        <v>45245</v>
      </c>
      <c r="E51" s="192">
        <f t="shared" si="6"/>
        <v>0</v>
      </c>
      <c r="F51" s="127">
        <f t="shared" si="1"/>
        <v>2336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20383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69.5</v>
      </c>
      <c r="D52" s="42">
        <f t="shared" si="13"/>
        <v>45246</v>
      </c>
      <c r="E52" s="192">
        <f t="shared" si="6"/>
        <v>0</v>
      </c>
      <c r="F52" s="127">
        <f t="shared" si="1"/>
        <v>2336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20383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70.5</v>
      </c>
      <c r="D53" s="42">
        <f t="shared" si="13"/>
        <v>45247</v>
      </c>
      <c r="E53" s="192">
        <f t="shared" si="6"/>
        <v>0</v>
      </c>
      <c r="F53" s="127">
        <f t="shared" si="1"/>
        <v>2336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20383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71.5</v>
      </c>
      <c r="D54" s="42">
        <f t="shared" si="13"/>
        <v>45248</v>
      </c>
      <c r="E54" s="192">
        <f t="shared" si="6"/>
        <v>0</v>
      </c>
      <c r="F54" s="127">
        <f t="shared" si="1"/>
        <v>2336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20383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72.5</v>
      </c>
      <c r="D55" s="42">
        <f t="shared" si="13"/>
        <v>45249</v>
      </c>
      <c r="E55" s="192">
        <f t="shared" si="6"/>
        <v>0</v>
      </c>
      <c r="F55" s="127">
        <f t="shared" si="1"/>
        <v>2336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20383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73.5</v>
      </c>
      <c r="D56" s="42">
        <f t="shared" si="13"/>
        <v>45250</v>
      </c>
      <c r="E56" s="192">
        <f t="shared" si="6"/>
        <v>0</v>
      </c>
      <c r="F56" s="127">
        <f t="shared" si="1"/>
        <v>2336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20383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74.5</v>
      </c>
      <c r="D57" s="42">
        <f t="shared" si="13"/>
        <v>45251</v>
      </c>
      <c r="E57" s="192">
        <f>E56-H56-Q57</f>
        <v>0</v>
      </c>
      <c r="F57" s="127">
        <f t="shared" si="1"/>
        <v>2336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20383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75.5</v>
      </c>
      <c r="D58" s="44">
        <f t="shared" si="13"/>
        <v>45252</v>
      </c>
      <c r="E58" s="192">
        <f>E57-H57-Q58</f>
        <v>0</v>
      </c>
      <c r="F58" s="127">
        <f t="shared" si="1"/>
        <v>2336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20383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62.259999999999991</v>
      </c>
      <c r="H59" s="46">
        <f>SUM(H10:H58)</f>
        <v>11</v>
      </c>
      <c r="I59" s="485"/>
      <c r="J59" s="486"/>
      <c r="K59" s="480">
        <f>SUM(K10:M58)</f>
        <v>14724.5</v>
      </c>
      <c r="L59" s="481"/>
      <c r="M59" s="482"/>
      <c r="N59" s="120"/>
      <c r="O59" s="120">
        <f>SUM(O10:O58)</f>
        <v>7951.6599500000002</v>
      </c>
      <c r="P59" s="47"/>
      <c r="Q59" s="48">
        <f>SUM(Q10:Q58)</f>
        <v>616</v>
      </c>
      <c r="R59" s="48">
        <f>SUM(R10:R58)</f>
        <v>14278</v>
      </c>
      <c r="S59" s="49"/>
      <c r="T59" s="77">
        <f t="shared" si="14"/>
        <v>20383</v>
      </c>
      <c r="U59" s="78"/>
      <c r="V59" s="78"/>
      <c r="W59" s="151"/>
      <c r="X59" s="152"/>
      <c r="Y59" s="154">
        <f>SUM(Y10:Y30)</f>
        <v>326.99999999999994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H3:I3"/>
    <mergeCell ref="J3:K3"/>
    <mergeCell ref="A1:Q1"/>
    <mergeCell ref="A2:C2"/>
    <mergeCell ref="H2:I2"/>
    <mergeCell ref="J2:K2"/>
    <mergeCell ref="D2:F2"/>
    <mergeCell ref="D3:F3"/>
    <mergeCell ref="A4:C4"/>
    <mergeCell ref="H4:I4"/>
    <mergeCell ref="J4:K4"/>
    <mergeCell ref="A5:C5"/>
    <mergeCell ref="H5:I5"/>
    <mergeCell ref="J5:K5"/>
    <mergeCell ref="D4:F4"/>
    <mergeCell ref="D5:F5"/>
    <mergeCell ref="Q8:R8"/>
    <mergeCell ref="S8:T8"/>
    <mergeCell ref="I9:J9"/>
    <mergeCell ref="A6:C6"/>
    <mergeCell ref="H6:I6"/>
    <mergeCell ref="J6:K6"/>
    <mergeCell ref="A7:C7"/>
    <mergeCell ref="H7:I7"/>
    <mergeCell ref="J7:K7"/>
    <mergeCell ref="N8:N9"/>
    <mergeCell ref="O8:O9"/>
    <mergeCell ref="D6:F6"/>
    <mergeCell ref="D7:F7"/>
    <mergeCell ref="I15:J15"/>
    <mergeCell ref="B8:E8"/>
    <mergeCell ref="H8:J8"/>
    <mergeCell ref="K8:M8"/>
    <mergeCell ref="P8:P9"/>
    <mergeCell ref="I10:J10"/>
    <mergeCell ref="I11:J11"/>
    <mergeCell ref="I12:J12"/>
    <mergeCell ref="I13:J13"/>
    <mergeCell ref="I14:J14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39:J39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8:J58"/>
    <mergeCell ref="I59:J59"/>
    <mergeCell ref="K59:M59"/>
    <mergeCell ref="I52:J52"/>
    <mergeCell ref="I53:J53"/>
    <mergeCell ref="I54:J54"/>
    <mergeCell ref="I55:J55"/>
    <mergeCell ref="I56:J56"/>
    <mergeCell ref="I57:J57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tabColor rgb="FF00B050"/>
  </sheetPr>
  <dimension ref="A1:AL101"/>
  <sheetViews>
    <sheetView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2335</v>
      </c>
      <c r="E2" s="445"/>
      <c r="F2" s="446"/>
      <c r="G2" s="139"/>
      <c r="H2" s="413" t="s">
        <v>2</v>
      </c>
      <c r="I2" s="414"/>
      <c r="J2" s="442">
        <v>620</v>
      </c>
      <c r="K2" s="443"/>
      <c r="L2" s="29" t="s">
        <v>3</v>
      </c>
      <c r="M2" s="165">
        <f>T59</f>
        <v>19804</v>
      </c>
      <c r="N2" s="29" t="s">
        <v>14</v>
      </c>
      <c r="O2" s="181">
        <f>K59</f>
        <v>16925.5</v>
      </c>
      <c r="P2" s="29" t="s">
        <v>40</v>
      </c>
      <c r="Q2" s="53"/>
      <c r="R2" s="186" t="s">
        <v>236</v>
      </c>
      <c r="S2" s="160">
        <f>Y59</f>
        <v>279</v>
      </c>
      <c r="AB2">
        <f>SUM(H10:H20)</f>
        <v>6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140"/>
      <c r="H3" s="392" t="s">
        <v>4</v>
      </c>
      <c r="I3" s="393"/>
      <c r="J3" s="440">
        <v>4624.5</v>
      </c>
      <c r="K3" s="441"/>
      <c r="L3" s="28" t="s">
        <v>113</v>
      </c>
      <c r="M3" s="166">
        <f>J3/J2</f>
        <v>7.4588709677419356</v>
      </c>
      <c r="N3" s="171" t="s">
        <v>15</v>
      </c>
      <c r="O3" s="182">
        <f>(O2/(J7-J3))</f>
        <v>1.911837795097707</v>
      </c>
      <c r="P3" s="171" t="s">
        <v>41</v>
      </c>
      <c r="Q3" s="54"/>
      <c r="R3" s="187" t="s">
        <v>237</v>
      </c>
      <c r="S3" s="161">
        <f>G59</f>
        <v>241.89999999999998</v>
      </c>
    </row>
    <row r="4" spans="1:38" ht="18.75" x14ac:dyDescent="0.3">
      <c r="A4" s="387" t="s">
        <v>5</v>
      </c>
      <c r="B4" s="388"/>
      <c r="C4" s="389"/>
      <c r="D4" s="436">
        <v>45197</v>
      </c>
      <c r="E4" s="437"/>
      <c r="F4" s="438"/>
      <c r="G4" s="138"/>
      <c r="H4" s="433" t="s">
        <v>6</v>
      </c>
      <c r="I4" s="434"/>
      <c r="J4" s="395">
        <f>H59</f>
        <v>44</v>
      </c>
      <c r="K4" s="435"/>
      <c r="L4" s="30" t="s">
        <v>7</v>
      </c>
      <c r="M4" s="167">
        <f>(SUM(H10:H20)/J2)+(SUM(H21:H58)/(J2-J5-AB2))</f>
        <v>8.2614079623552716E-2</v>
      </c>
      <c r="N4" s="175" t="s">
        <v>111</v>
      </c>
      <c r="O4" s="183">
        <f>O59</f>
        <v>9968.0100500000008</v>
      </c>
      <c r="P4" s="172" t="s">
        <v>39</v>
      </c>
      <c r="Q4" s="54"/>
      <c r="R4" s="187" t="s">
        <v>242</v>
      </c>
      <c r="S4" s="161">
        <f>O2-S3-S2</f>
        <v>16404.599999999999</v>
      </c>
    </row>
    <row r="5" spans="1:38" ht="18.75" x14ac:dyDescent="0.3">
      <c r="A5" s="387" t="s">
        <v>8</v>
      </c>
      <c r="B5" s="388"/>
      <c r="C5" s="389"/>
      <c r="D5" s="436">
        <v>45236</v>
      </c>
      <c r="E5" s="437"/>
      <c r="F5" s="438"/>
      <c r="G5" s="138"/>
      <c r="H5" s="433" t="s">
        <v>106</v>
      </c>
      <c r="I5" s="434"/>
      <c r="J5" s="395">
        <f>SUM(Q10:Q25)</f>
        <v>93</v>
      </c>
      <c r="K5" s="435"/>
      <c r="L5" s="30" t="s">
        <v>10</v>
      </c>
      <c r="M5" s="168">
        <f>((J7-J3)/M2)*1000</f>
        <v>447.03090284790954</v>
      </c>
      <c r="N5" s="173" t="s">
        <v>112</v>
      </c>
      <c r="O5" s="184">
        <f>O4/(J7-J3)</f>
        <v>1.1259471422116798</v>
      </c>
      <c r="P5" s="173" t="s">
        <v>42</v>
      </c>
      <c r="Q5" s="54"/>
      <c r="R5" s="187" t="s">
        <v>238</v>
      </c>
      <c r="S5" s="161">
        <f>S4/J6</f>
        <v>33.963975155279499</v>
      </c>
    </row>
    <row r="6" spans="1:38" ht="18.75" x14ac:dyDescent="0.3">
      <c r="A6" s="387" t="s">
        <v>11</v>
      </c>
      <c r="B6" s="388"/>
      <c r="C6" s="389"/>
      <c r="D6" s="447">
        <v>27.3</v>
      </c>
      <c r="E6" s="448"/>
      <c r="F6" s="449"/>
      <c r="G6" s="140"/>
      <c r="H6" s="433" t="s">
        <v>107</v>
      </c>
      <c r="I6" s="434"/>
      <c r="J6" s="395">
        <f>Q59-J5</f>
        <v>483</v>
      </c>
      <c r="K6" s="435"/>
      <c r="L6" s="28" t="s">
        <v>109</v>
      </c>
      <c r="M6" s="169">
        <f>SUM(R40:R58)/SUM(Q40:Q58)</f>
        <v>26.220496894409937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66.3</v>
      </c>
      <c r="E7" s="464"/>
      <c r="F7" s="465"/>
      <c r="G7" s="141"/>
      <c r="H7" s="459" t="s">
        <v>12</v>
      </c>
      <c r="I7" s="460"/>
      <c r="J7" s="461">
        <f>R59</f>
        <v>13477.5</v>
      </c>
      <c r="K7" s="462"/>
      <c r="L7" s="31" t="s">
        <v>110</v>
      </c>
      <c r="M7" s="170">
        <f>SUM(R10:R25)/SUM(Q10:Q25)</f>
        <v>8.741935483870968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115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27.3</v>
      </c>
      <c r="D10" s="41">
        <f>D4</f>
        <v>45197</v>
      </c>
      <c r="E10" s="192">
        <f>J2</f>
        <v>620</v>
      </c>
      <c r="F10" s="127">
        <f>D$2</f>
        <v>2335</v>
      </c>
      <c r="G10" s="127">
        <f>H10*X10</f>
        <v>0</v>
      </c>
      <c r="H10" s="55"/>
      <c r="I10" s="468"/>
      <c r="J10" s="469"/>
      <c r="K10" s="56">
        <v>1650</v>
      </c>
      <c r="L10" s="57"/>
      <c r="M10" s="58"/>
      <c r="N10" s="121">
        <v>0.81320000000000003</v>
      </c>
      <c r="O10" s="121">
        <f>SUM(K10:M10)*N10</f>
        <v>1341.78</v>
      </c>
      <c r="P10" s="59" t="s">
        <v>85</v>
      </c>
      <c r="Q10" s="60"/>
      <c r="R10" s="60"/>
      <c r="S10" s="45">
        <f>E10-H10-Q10</f>
        <v>620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28.3</v>
      </c>
      <c r="D11" s="42">
        <f>D10+1</f>
        <v>45198</v>
      </c>
      <c r="E11" s="192">
        <f>E10-H10-Q11</f>
        <v>620</v>
      </c>
      <c r="F11" s="127">
        <f t="shared" ref="F11:F58" si="1">D$2</f>
        <v>2335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620</v>
      </c>
      <c r="T11" s="74">
        <f>T10+S11</f>
        <v>620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29.3</v>
      </c>
      <c r="D12" s="42">
        <f t="shared" si="5"/>
        <v>45199</v>
      </c>
      <c r="E12" s="192">
        <f t="shared" ref="E12:E56" si="6">E11-H11-Q12</f>
        <v>620</v>
      </c>
      <c r="F12" s="127">
        <f t="shared" si="1"/>
        <v>2335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620</v>
      </c>
      <c r="T12" s="74">
        <f t="shared" ref="T12:T51" si="8">T11+S12</f>
        <v>1240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30.3</v>
      </c>
      <c r="D13" s="42">
        <f t="shared" si="5"/>
        <v>45200</v>
      </c>
      <c r="E13" s="192">
        <f t="shared" si="6"/>
        <v>620</v>
      </c>
      <c r="F13" s="127">
        <f t="shared" si="1"/>
        <v>2335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620</v>
      </c>
      <c r="T13" s="74">
        <f t="shared" si="8"/>
        <v>1860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31.3</v>
      </c>
      <c r="D14" s="42">
        <f t="shared" si="5"/>
        <v>45201</v>
      </c>
      <c r="E14" s="192">
        <f t="shared" si="6"/>
        <v>620</v>
      </c>
      <c r="F14" s="127">
        <f t="shared" si="1"/>
        <v>2335</v>
      </c>
      <c r="G14" s="127">
        <f t="shared" si="2"/>
        <v>1.1000000000000001</v>
      </c>
      <c r="H14" s="61">
        <v>1</v>
      </c>
      <c r="I14" s="470" t="s">
        <v>60</v>
      </c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619</v>
      </c>
      <c r="T14" s="74">
        <f t="shared" si="8"/>
        <v>2479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32.299999999999997</v>
      </c>
      <c r="D15" s="42">
        <f t="shared" si="5"/>
        <v>45202</v>
      </c>
      <c r="E15" s="192">
        <f>E14-H14-Q15</f>
        <v>619</v>
      </c>
      <c r="F15" s="127">
        <f t="shared" si="1"/>
        <v>2335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619</v>
      </c>
      <c r="T15" s="74">
        <f t="shared" si="8"/>
        <v>3098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33.299999999999997</v>
      </c>
      <c r="D16" s="42">
        <f t="shared" si="5"/>
        <v>45203</v>
      </c>
      <c r="E16" s="192">
        <f t="shared" si="6"/>
        <v>619</v>
      </c>
      <c r="F16" s="127">
        <f t="shared" si="1"/>
        <v>2335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619</v>
      </c>
      <c r="T16" s="75">
        <f t="shared" si="8"/>
        <v>3717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34.299999999999997</v>
      </c>
      <c r="D17" s="42">
        <f t="shared" si="5"/>
        <v>45204</v>
      </c>
      <c r="E17" s="192">
        <f t="shared" si="6"/>
        <v>619</v>
      </c>
      <c r="F17" s="127">
        <f t="shared" si="1"/>
        <v>2335</v>
      </c>
      <c r="G17" s="127">
        <f t="shared" si="2"/>
        <v>0</v>
      </c>
      <c r="H17" s="61"/>
      <c r="I17" s="470"/>
      <c r="J17" s="471"/>
      <c r="K17" s="62">
        <v>400</v>
      </c>
      <c r="L17" s="63"/>
      <c r="M17" s="64"/>
      <c r="N17" s="122">
        <v>0.76329999999999998</v>
      </c>
      <c r="O17" s="121">
        <f t="shared" si="3"/>
        <v>305.32</v>
      </c>
      <c r="P17" s="65"/>
      <c r="Q17" s="66"/>
      <c r="R17" s="66"/>
      <c r="S17" s="45">
        <f t="shared" si="7"/>
        <v>619</v>
      </c>
      <c r="T17" s="74">
        <f t="shared" si="8"/>
        <v>4336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35.299999999999997</v>
      </c>
      <c r="D18" s="42">
        <f t="shared" si="5"/>
        <v>45205</v>
      </c>
      <c r="E18" s="192">
        <f>E17-H17-Q18</f>
        <v>619</v>
      </c>
      <c r="F18" s="127">
        <f t="shared" si="1"/>
        <v>2335</v>
      </c>
      <c r="G18" s="127">
        <f t="shared" si="2"/>
        <v>0</v>
      </c>
      <c r="H18" s="61"/>
      <c r="I18" s="470"/>
      <c r="J18" s="471"/>
      <c r="K18" s="62"/>
      <c r="L18" s="63">
        <v>2300</v>
      </c>
      <c r="M18" s="64"/>
      <c r="N18" s="122">
        <v>0.64039999999999997</v>
      </c>
      <c r="O18" s="121">
        <f t="shared" si="3"/>
        <v>1472.9199999999998</v>
      </c>
      <c r="P18" s="65"/>
      <c r="Q18" s="66"/>
      <c r="R18" s="66"/>
      <c r="S18" s="45">
        <f t="shared" si="7"/>
        <v>619</v>
      </c>
      <c r="T18" s="74">
        <f t="shared" si="8"/>
        <v>4955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36.299999999999997</v>
      </c>
      <c r="D19" s="42">
        <f t="shared" si="5"/>
        <v>45206</v>
      </c>
      <c r="E19" s="192">
        <f t="shared" si="6"/>
        <v>619</v>
      </c>
      <c r="F19" s="127">
        <f t="shared" si="1"/>
        <v>2335</v>
      </c>
      <c r="G19" s="127">
        <f t="shared" si="2"/>
        <v>2.5999999999999996</v>
      </c>
      <c r="H19" s="61">
        <v>1</v>
      </c>
      <c r="I19" s="470" t="s">
        <v>63</v>
      </c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618</v>
      </c>
      <c r="T19" s="74">
        <f t="shared" si="8"/>
        <v>5573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37.299999999999997</v>
      </c>
      <c r="D20" s="42">
        <f t="shared" si="5"/>
        <v>45207</v>
      </c>
      <c r="E20" s="192">
        <f t="shared" si="6"/>
        <v>525</v>
      </c>
      <c r="F20" s="127">
        <f t="shared" si="1"/>
        <v>2335</v>
      </c>
      <c r="G20" s="127">
        <f t="shared" si="2"/>
        <v>11.599999999999998</v>
      </c>
      <c r="H20" s="61">
        <v>4</v>
      </c>
      <c r="I20" s="470" t="s">
        <v>63</v>
      </c>
      <c r="J20" s="471"/>
      <c r="K20" s="62"/>
      <c r="L20" s="63"/>
      <c r="M20" s="64"/>
      <c r="N20" s="122"/>
      <c r="O20" s="121">
        <f t="shared" si="3"/>
        <v>0</v>
      </c>
      <c r="P20" s="65"/>
      <c r="Q20" s="66">
        <v>93</v>
      </c>
      <c r="R20" s="66">
        <v>813</v>
      </c>
      <c r="S20" s="45">
        <f t="shared" si="7"/>
        <v>521</v>
      </c>
      <c r="T20" s="74">
        <f t="shared" si="8"/>
        <v>6094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279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38.299999999999997</v>
      </c>
      <c r="D21" s="42">
        <f t="shared" si="5"/>
        <v>45208</v>
      </c>
      <c r="E21" s="192">
        <f t="shared" si="6"/>
        <v>521</v>
      </c>
      <c r="F21" s="127">
        <f t="shared" si="1"/>
        <v>2335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65"/>
      <c r="Q21" s="66"/>
      <c r="R21" s="66"/>
      <c r="S21" s="45">
        <f t="shared" si="7"/>
        <v>521</v>
      </c>
      <c r="T21" s="74">
        <f t="shared" si="8"/>
        <v>6615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39.299999999999997</v>
      </c>
      <c r="D22" s="42">
        <f t="shared" si="5"/>
        <v>45209</v>
      </c>
      <c r="E22" s="192">
        <f t="shared" si="6"/>
        <v>521</v>
      </c>
      <c r="F22" s="127">
        <f t="shared" si="1"/>
        <v>2335</v>
      </c>
      <c r="G22" s="127">
        <f t="shared" si="2"/>
        <v>7.3199999999999985</v>
      </c>
      <c r="H22" s="61">
        <v>2</v>
      </c>
      <c r="I22" s="470" t="s">
        <v>63</v>
      </c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519</v>
      </c>
      <c r="T22" s="74">
        <f t="shared" si="8"/>
        <v>7134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40.299999999999997</v>
      </c>
      <c r="D23" s="42">
        <f t="shared" si="5"/>
        <v>45210</v>
      </c>
      <c r="E23" s="192">
        <f t="shared" si="6"/>
        <v>519</v>
      </c>
      <c r="F23" s="127">
        <f t="shared" si="1"/>
        <v>2335</v>
      </c>
      <c r="G23" s="127">
        <f t="shared" si="2"/>
        <v>20.199999999999996</v>
      </c>
      <c r="H23" s="61">
        <v>5</v>
      </c>
      <c r="I23" s="470" t="s">
        <v>63</v>
      </c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514</v>
      </c>
      <c r="T23" s="75">
        <f t="shared" si="8"/>
        <v>7648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41.3</v>
      </c>
      <c r="D24" s="42">
        <f t="shared" si="5"/>
        <v>45211</v>
      </c>
      <c r="E24" s="192">
        <f t="shared" si="6"/>
        <v>514</v>
      </c>
      <c r="F24" s="127">
        <f t="shared" si="1"/>
        <v>2335</v>
      </c>
      <c r="G24" s="127">
        <f t="shared" si="2"/>
        <v>26.519999999999996</v>
      </c>
      <c r="H24" s="61">
        <v>6</v>
      </c>
      <c r="I24" s="470" t="s">
        <v>63</v>
      </c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508</v>
      </c>
      <c r="T24" s="74">
        <f t="shared" si="8"/>
        <v>8156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42.3</v>
      </c>
      <c r="D25" s="42">
        <f t="shared" si="5"/>
        <v>45212</v>
      </c>
      <c r="E25" s="192">
        <f t="shared" si="6"/>
        <v>508</v>
      </c>
      <c r="F25" s="127">
        <f t="shared" si="1"/>
        <v>2335</v>
      </c>
      <c r="G25" s="127">
        <f t="shared" si="2"/>
        <v>33.599999999999994</v>
      </c>
      <c r="H25" s="61">
        <v>7</v>
      </c>
      <c r="I25" s="470" t="s">
        <v>63</v>
      </c>
      <c r="J25" s="471"/>
      <c r="K25" s="62"/>
      <c r="L25" s="63">
        <v>2000</v>
      </c>
      <c r="M25" s="64"/>
      <c r="N25" s="122">
        <v>0.64039999999999997</v>
      </c>
      <c r="O25" s="121">
        <f t="shared" si="3"/>
        <v>1280.8</v>
      </c>
      <c r="P25" s="65" t="s">
        <v>89</v>
      </c>
      <c r="Q25" s="66"/>
      <c r="R25" s="66"/>
      <c r="S25" s="45">
        <f t="shared" si="7"/>
        <v>501</v>
      </c>
      <c r="T25" s="74">
        <f t="shared" si="8"/>
        <v>8657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43.3</v>
      </c>
      <c r="D26" s="42">
        <f t="shared" si="5"/>
        <v>45213</v>
      </c>
      <c r="E26" s="192">
        <f t="shared" si="6"/>
        <v>501</v>
      </c>
      <c r="F26" s="127">
        <f t="shared" si="1"/>
        <v>2335</v>
      </c>
      <c r="G26" s="127">
        <f t="shared" si="2"/>
        <v>20.719999999999995</v>
      </c>
      <c r="H26" s="61">
        <v>4</v>
      </c>
      <c r="I26" s="470" t="s">
        <v>63</v>
      </c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497</v>
      </c>
      <c r="T26" s="74">
        <f t="shared" si="8"/>
        <v>9154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44.3</v>
      </c>
      <c r="D27" s="42">
        <f t="shared" si="5"/>
        <v>45214</v>
      </c>
      <c r="E27" s="192">
        <f t="shared" si="6"/>
        <v>497</v>
      </c>
      <c r="F27" s="127">
        <f t="shared" si="1"/>
        <v>2335</v>
      </c>
      <c r="G27" s="127">
        <f t="shared" si="2"/>
        <v>11.119999999999997</v>
      </c>
      <c r="H27" s="61">
        <v>2</v>
      </c>
      <c r="I27" s="470" t="s">
        <v>58</v>
      </c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495</v>
      </c>
      <c r="T27" s="74">
        <f t="shared" si="8"/>
        <v>9649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45.3</v>
      </c>
      <c r="D28" s="42">
        <f t="shared" si="11"/>
        <v>45215</v>
      </c>
      <c r="E28" s="192">
        <f t="shared" si="6"/>
        <v>495</v>
      </c>
      <c r="F28" s="127">
        <f t="shared" si="1"/>
        <v>2335</v>
      </c>
      <c r="G28" s="127">
        <f t="shared" si="2"/>
        <v>12.319999999999997</v>
      </c>
      <c r="H28" s="61">
        <v>2</v>
      </c>
      <c r="I28" s="470" t="s">
        <v>63</v>
      </c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493</v>
      </c>
      <c r="T28" s="74">
        <f t="shared" si="8"/>
        <v>10142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46.3</v>
      </c>
      <c r="D29" s="42">
        <f t="shared" si="11"/>
        <v>45216</v>
      </c>
      <c r="E29" s="192">
        <f t="shared" si="6"/>
        <v>493</v>
      </c>
      <c r="F29" s="127">
        <f t="shared" si="1"/>
        <v>2335</v>
      </c>
      <c r="G29" s="127">
        <f t="shared" si="2"/>
        <v>27.039999999999992</v>
      </c>
      <c r="H29" s="61">
        <v>4</v>
      </c>
      <c r="I29" s="470" t="s">
        <v>63</v>
      </c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489</v>
      </c>
      <c r="T29" s="74">
        <f t="shared" si="8"/>
        <v>10631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47.3</v>
      </c>
      <c r="D30" s="42">
        <f t="shared" si="11"/>
        <v>45217</v>
      </c>
      <c r="E30" s="192">
        <f t="shared" si="6"/>
        <v>489</v>
      </c>
      <c r="F30" s="127">
        <f t="shared" si="1"/>
        <v>2335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489</v>
      </c>
      <c r="T30" s="75">
        <f t="shared" si="8"/>
        <v>11120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48.3</v>
      </c>
      <c r="D31" s="42">
        <f t="shared" si="11"/>
        <v>45218</v>
      </c>
      <c r="E31" s="192">
        <f t="shared" si="6"/>
        <v>489</v>
      </c>
      <c r="F31" s="127">
        <f t="shared" si="1"/>
        <v>2335</v>
      </c>
      <c r="G31" s="127">
        <f t="shared" si="2"/>
        <v>15.919999999999995</v>
      </c>
      <c r="H31" s="61">
        <v>2</v>
      </c>
      <c r="I31" s="470" t="s">
        <v>63</v>
      </c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487</v>
      </c>
      <c r="T31" s="74">
        <f t="shared" si="8"/>
        <v>11607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49.3</v>
      </c>
      <c r="D32" s="42">
        <f t="shared" si="11"/>
        <v>45219</v>
      </c>
      <c r="E32" s="192">
        <f t="shared" si="6"/>
        <v>487</v>
      </c>
      <c r="F32" s="127">
        <f t="shared" si="1"/>
        <v>2335</v>
      </c>
      <c r="G32" s="127">
        <f t="shared" si="2"/>
        <v>17.119999999999994</v>
      </c>
      <c r="H32" s="61">
        <v>2</v>
      </c>
      <c r="I32" s="470" t="s">
        <v>67</v>
      </c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485</v>
      </c>
      <c r="T32" s="74">
        <f t="shared" si="8"/>
        <v>12092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50.3</v>
      </c>
      <c r="D33" s="42">
        <f t="shared" si="11"/>
        <v>45220</v>
      </c>
      <c r="E33" s="192">
        <f t="shared" si="6"/>
        <v>485</v>
      </c>
      <c r="F33" s="127">
        <f t="shared" si="1"/>
        <v>2335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485</v>
      </c>
      <c r="T33" s="74">
        <f t="shared" si="8"/>
        <v>12577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51.3</v>
      </c>
      <c r="D34" s="42">
        <f t="shared" si="11"/>
        <v>45221</v>
      </c>
      <c r="E34" s="192">
        <f t="shared" si="6"/>
        <v>485</v>
      </c>
      <c r="F34" s="127">
        <f t="shared" si="1"/>
        <v>2335</v>
      </c>
      <c r="G34" s="127">
        <f t="shared" si="2"/>
        <v>0</v>
      </c>
      <c r="H34" s="61"/>
      <c r="I34" s="470"/>
      <c r="J34" s="471"/>
      <c r="K34" s="62"/>
      <c r="L34" s="63"/>
      <c r="M34" s="64">
        <v>2300</v>
      </c>
      <c r="N34" s="122">
        <v>0.48599999999999999</v>
      </c>
      <c r="O34" s="121">
        <f t="shared" si="3"/>
        <v>1117.8</v>
      </c>
      <c r="P34" s="65"/>
      <c r="Q34" s="66"/>
      <c r="R34" s="66"/>
      <c r="S34" s="45">
        <f t="shared" si="7"/>
        <v>485</v>
      </c>
      <c r="T34" s="74">
        <f t="shared" si="8"/>
        <v>13062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52.3</v>
      </c>
      <c r="D35" s="42">
        <f t="shared" si="11"/>
        <v>45222</v>
      </c>
      <c r="E35" s="192">
        <f t="shared" si="6"/>
        <v>485</v>
      </c>
      <c r="F35" s="127">
        <f t="shared" si="1"/>
        <v>2335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485</v>
      </c>
      <c r="T35" s="74">
        <f t="shared" si="8"/>
        <v>13547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53.3</v>
      </c>
      <c r="D36" s="42">
        <f t="shared" si="11"/>
        <v>45223</v>
      </c>
      <c r="E36" s="192">
        <f t="shared" si="6"/>
        <v>485</v>
      </c>
      <c r="F36" s="127">
        <f t="shared" si="1"/>
        <v>2335</v>
      </c>
      <c r="G36" s="127">
        <f t="shared" si="2"/>
        <v>0</v>
      </c>
      <c r="H36" s="61"/>
      <c r="I36" s="470"/>
      <c r="J36" s="471"/>
      <c r="K36" s="62"/>
      <c r="L36" s="63"/>
      <c r="M36" s="64">
        <v>2000</v>
      </c>
      <c r="N36" s="122">
        <v>0.48599999999999999</v>
      </c>
      <c r="O36" s="121">
        <f t="shared" si="3"/>
        <v>972</v>
      </c>
      <c r="P36" s="65"/>
      <c r="Q36" s="66"/>
      <c r="R36" s="66"/>
      <c r="S36" s="45">
        <f t="shared" si="7"/>
        <v>485</v>
      </c>
      <c r="T36" s="74">
        <f t="shared" si="8"/>
        <v>14032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54.3</v>
      </c>
      <c r="D37" s="42">
        <f t="shared" si="11"/>
        <v>45224</v>
      </c>
      <c r="E37" s="192">
        <f t="shared" si="6"/>
        <v>485</v>
      </c>
      <c r="F37" s="127">
        <f t="shared" si="1"/>
        <v>2335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485</v>
      </c>
      <c r="T37" s="75">
        <f t="shared" si="8"/>
        <v>14517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55.3</v>
      </c>
      <c r="D38" s="42">
        <f t="shared" si="11"/>
        <v>45225</v>
      </c>
      <c r="E38" s="192">
        <f t="shared" si="6"/>
        <v>485</v>
      </c>
      <c r="F38" s="127">
        <f t="shared" si="1"/>
        <v>2335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485</v>
      </c>
      <c r="T38" s="74">
        <f t="shared" si="8"/>
        <v>15002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56.3</v>
      </c>
      <c r="D39" s="42">
        <f t="shared" si="11"/>
        <v>45226</v>
      </c>
      <c r="E39" s="192">
        <f t="shared" si="6"/>
        <v>485</v>
      </c>
      <c r="F39" s="127">
        <f t="shared" si="1"/>
        <v>2335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485</v>
      </c>
      <c r="T39" s="74">
        <f t="shared" si="8"/>
        <v>15487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57.3</v>
      </c>
      <c r="D40" s="42">
        <f t="shared" si="11"/>
        <v>45227</v>
      </c>
      <c r="E40" s="192">
        <f t="shared" si="6"/>
        <v>481</v>
      </c>
      <c r="F40" s="127">
        <f t="shared" si="1"/>
        <v>2335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>
        <v>4</v>
      </c>
      <c r="R40" s="66">
        <v>72</v>
      </c>
      <c r="S40" s="45">
        <f t="shared" si="7"/>
        <v>481</v>
      </c>
      <c r="T40" s="74">
        <f t="shared" si="8"/>
        <v>15968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58.3</v>
      </c>
      <c r="D41" s="42">
        <f t="shared" si="11"/>
        <v>45228</v>
      </c>
      <c r="E41" s="192">
        <f t="shared" si="6"/>
        <v>481</v>
      </c>
      <c r="F41" s="127">
        <f t="shared" si="1"/>
        <v>2335</v>
      </c>
      <c r="G41" s="127">
        <f t="shared" si="2"/>
        <v>15.360000000000001</v>
      </c>
      <c r="H41" s="61">
        <v>1</v>
      </c>
      <c r="I41" s="470" t="s">
        <v>67</v>
      </c>
      <c r="J41" s="471"/>
      <c r="K41" s="62"/>
      <c r="L41" s="63">
        <v>3000</v>
      </c>
      <c r="M41" s="64"/>
      <c r="N41" s="122">
        <v>0.64039999999999997</v>
      </c>
      <c r="O41" s="121">
        <f t="shared" si="3"/>
        <v>1921.1999999999998</v>
      </c>
      <c r="P41" s="65"/>
      <c r="Q41" s="66"/>
      <c r="R41" s="66"/>
      <c r="S41" s="45">
        <f t="shared" si="7"/>
        <v>480</v>
      </c>
      <c r="T41" s="74">
        <f t="shared" si="8"/>
        <v>16448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59.3</v>
      </c>
      <c r="D42" s="42">
        <f t="shared" si="11"/>
        <v>45229</v>
      </c>
      <c r="E42" s="192">
        <f t="shared" si="6"/>
        <v>480</v>
      </c>
      <c r="F42" s="127">
        <f t="shared" si="1"/>
        <v>2335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480</v>
      </c>
      <c r="T42" s="74">
        <f t="shared" si="8"/>
        <v>16928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60.3</v>
      </c>
      <c r="D43" s="42">
        <f t="shared" si="11"/>
        <v>45230</v>
      </c>
      <c r="E43" s="192">
        <f t="shared" si="6"/>
        <v>480</v>
      </c>
      <c r="F43" s="127">
        <f t="shared" si="1"/>
        <v>2335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480</v>
      </c>
      <c r="T43" s="74">
        <f t="shared" si="8"/>
        <v>17408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61.3</v>
      </c>
      <c r="D44" s="42">
        <f t="shared" si="13"/>
        <v>45231</v>
      </c>
      <c r="E44" s="192">
        <f t="shared" si="6"/>
        <v>480</v>
      </c>
      <c r="F44" s="127">
        <f t="shared" si="1"/>
        <v>2335</v>
      </c>
      <c r="G44" s="127">
        <f t="shared" si="2"/>
        <v>0</v>
      </c>
      <c r="H44" s="61"/>
      <c r="I44" s="470"/>
      <c r="J44" s="471"/>
      <c r="K44" s="62"/>
      <c r="L44" s="63"/>
      <c r="M44" s="64">
        <v>1000</v>
      </c>
      <c r="N44" s="122">
        <v>0.47510000000000002</v>
      </c>
      <c r="O44" s="121">
        <f t="shared" si="3"/>
        <v>475.1</v>
      </c>
      <c r="P44" s="65"/>
      <c r="Q44" s="66"/>
      <c r="R44" s="66"/>
      <c r="S44" s="45">
        <f t="shared" si="7"/>
        <v>480</v>
      </c>
      <c r="T44" s="75">
        <f t="shared" si="8"/>
        <v>17888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62.3</v>
      </c>
      <c r="D45" s="42">
        <f t="shared" si="13"/>
        <v>45232</v>
      </c>
      <c r="E45" s="192">
        <f t="shared" si="6"/>
        <v>480</v>
      </c>
      <c r="F45" s="127">
        <f t="shared" si="1"/>
        <v>2335</v>
      </c>
      <c r="G45" s="127">
        <f t="shared" si="2"/>
        <v>19.36</v>
      </c>
      <c r="H45" s="61">
        <v>1</v>
      </c>
      <c r="I45" s="470" t="s">
        <v>69</v>
      </c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479</v>
      </c>
      <c r="T45" s="74">
        <f>T44+S45</f>
        <v>18367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63.3</v>
      </c>
      <c r="D46" s="42">
        <f t="shared" si="13"/>
        <v>45233</v>
      </c>
      <c r="E46" s="192">
        <f t="shared" si="6"/>
        <v>479</v>
      </c>
      <c r="F46" s="127">
        <f t="shared" si="1"/>
        <v>2335</v>
      </c>
      <c r="G46" s="127">
        <f t="shared" si="2"/>
        <v>0</v>
      </c>
      <c r="H46" s="61"/>
      <c r="I46" s="470"/>
      <c r="J46" s="471"/>
      <c r="K46" s="62"/>
      <c r="L46" s="63"/>
      <c r="M46" s="64">
        <v>2275.5</v>
      </c>
      <c r="N46" s="122">
        <v>0.47510000000000002</v>
      </c>
      <c r="O46" s="121">
        <f t="shared" si="3"/>
        <v>1081.09005</v>
      </c>
      <c r="P46" s="65"/>
      <c r="Q46" s="66"/>
      <c r="R46" s="66"/>
      <c r="S46" s="45">
        <f t="shared" si="7"/>
        <v>479</v>
      </c>
      <c r="T46" s="74">
        <f>T45+S46</f>
        <v>18846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64.3</v>
      </c>
      <c r="D47" s="42">
        <f t="shared" si="13"/>
        <v>45234</v>
      </c>
      <c r="E47" s="192">
        <f t="shared" si="6"/>
        <v>479</v>
      </c>
      <c r="F47" s="127">
        <f t="shared" si="1"/>
        <v>2335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479</v>
      </c>
      <c r="T47" s="74">
        <f t="shared" si="8"/>
        <v>19325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65.3</v>
      </c>
      <c r="D48" s="42">
        <f t="shared" si="13"/>
        <v>45235</v>
      </c>
      <c r="E48" s="192">
        <f t="shared" si="6"/>
        <v>479</v>
      </c>
      <c r="F48" s="127">
        <f t="shared" si="1"/>
        <v>2335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479</v>
      </c>
      <c r="T48" s="74">
        <f t="shared" si="8"/>
        <v>19804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66.3</v>
      </c>
      <c r="D49" s="42">
        <f t="shared" si="13"/>
        <v>45236</v>
      </c>
      <c r="E49" s="192">
        <f t="shared" si="6"/>
        <v>0</v>
      </c>
      <c r="F49" s="127">
        <f t="shared" si="1"/>
        <v>2335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479</v>
      </c>
      <c r="R49" s="66">
        <v>12592.5</v>
      </c>
      <c r="S49" s="45">
        <f t="shared" si="7"/>
        <v>0</v>
      </c>
      <c r="T49" s="74">
        <f t="shared" si="8"/>
        <v>19804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67.3</v>
      </c>
      <c r="D50" s="42">
        <f t="shared" si="13"/>
        <v>45237</v>
      </c>
      <c r="E50" s="192">
        <f t="shared" si="6"/>
        <v>0</v>
      </c>
      <c r="F50" s="127">
        <f t="shared" si="1"/>
        <v>2335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19804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68.3</v>
      </c>
      <c r="D51" s="42">
        <f t="shared" si="13"/>
        <v>45238</v>
      </c>
      <c r="E51" s="192">
        <f t="shared" si="6"/>
        <v>0</v>
      </c>
      <c r="F51" s="127">
        <f t="shared" si="1"/>
        <v>2335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19804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69.3</v>
      </c>
      <c r="D52" s="42">
        <f t="shared" si="13"/>
        <v>45239</v>
      </c>
      <c r="E52" s="192">
        <f t="shared" si="6"/>
        <v>0</v>
      </c>
      <c r="F52" s="127">
        <f t="shared" si="1"/>
        <v>2335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19804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70.3</v>
      </c>
      <c r="D53" s="42">
        <f t="shared" si="13"/>
        <v>45240</v>
      </c>
      <c r="E53" s="192">
        <f t="shared" si="6"/>
        <v>0</v>
      </c>
      <c r="F53" s="127">
        <f t="shared" si="1"/>
        <v>2335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19804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71.3</v>
      </c>
      <c r="D54" s="42">
        <f t="shared" si="13"/>
        <v>45241</v>
      </c>
      <c r="E54" s="192">
        <f t="shared" si="6"/>
        <v>0</v>
      </c>
      <c r="F54" s="127">
        <f t="shared" si="1"/>
        <v>2335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19804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72.3</v>
      </c>
      <c r="D55" s="42">
        <f t="shared" si="13"/>
        <v>45242</v>
      </c>
      <c r="E55" s="192">
        <f t="shared" si="6"/>
        <v>0</v>
      </c>
      <c r="F55" s="127">
        <f t="shared" si="1"/>
        <v>2335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19804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73.3</v>
      </c>
      <c r="D56" s="42">
        <f t="shared" si="13"/>
        <v>45243</v>
      </c>
      <c r="E56" s="192">
        <f t="shared" si="6"/>
        <v>0</v>
      </c>
      <c r="F56" s="127">
        <f t="shared" si="1"/>
        <v>2335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19804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74.3</v>
      </c>
      <c r="D57" s="42">
        <f t="shared" si="13"/>
        <v>45244</v>
      </c>
      <c r="E57" s="192">
        <f>E56-H56-Q57</f>
        <v>0</v>
      </c>
      <c r="F57" s="127">
        <f t="shared" si="1"/>
        <v>2335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19804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75.3</v>
      </c>
      <c r="D58" s="44">
        <f t="shared" si="13"/>
        <v>45245</v>
      </c>
      <c r="E58" s="192">
        <f>E57-H57-Q58</f>
        <v>0</v>
      </c>
      <c r="F58" s="127">
        <f t="shared" si="1"/>
        <v>2335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19804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241.89999999999998</v>
      </c>
      <c r="H59" s="46">
        <f>SUM(H10:H58)</f>
        <v>44</v>
      </c>
      <c r="I59" s="485"/>
      <c r="J59" s="486"/>
      <c r="K59" s="480">
        <f>SUM(K10:M58)</f>
        <v>16925.5</v>
      </c>
      <c r="L59" s="481"/>
      <c r="M59" s="482"/>
      <c r="N59" s="120"/>
      <c r="O59" s="120">
        <f>SUM(O10:O58)</f>
        <v>9968.0100500000008</v>
      </c>
      <c r="P59" s="47"/>
      <c r="Q59" s="48">
        <f>SUM(Q10:Q58)</f>
        <v>576</v>
      </c>
      <c r="R59" s="48">
        <f>SUM(R10:R58)</f>
        <v>13477.5</v>
      </c>
      <c r="S59" s="49"/>
      <c r="T59" s="77">
        <f t="shared" si="14"/>
        <v>19804</v>
      </c>
      <c r="U59" s="78"/>
      <c r="V59" s="78"/>
      <c r="W59" s="151"/>
      <c r="X59" s="152"/>
      <c r="Y59" s="154">
        <f>SUM(Y10:Y30)</f>
        <v>279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I58:J58"/>
    <mergeCell ref="I59:J59"/>
    <mergeCell ref="K59:M59"/>
    <mergeCell ref="I52:J52"/>
    <mergeCell ref="I53:J53"/>
    <mergeCell ref="I54:J54"/>
    <mergeCell ref="I55:J55"/>
    <mergeCell ref="I56:J56"/>
    <mergeCell ref="I57:J57"/>
    <mergeCell ref="I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39:J39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15:J15"/>
    <mergeCell ref="B8:E8"/>
    <mergeCell ref="H8:J8"/>
    <mergeCell ref="K8:M8"/>
    <mergeCell ref="P8:P9"/>
    <mergeCell ref="I10:J10"/>
    <mergeCell ref="I11:J11"/>
    <mergeCell ref="I12:J12"/>
    <mergeCell ref="I13:J13"/>
    <mergeCell ref="I14:J14"/>
    <mergeCell ref="N8:N9"/>
    <mergeCell ref="O8:O9"/>
    <mergeCell ref="Q8:R8"/>
    <mergeCell ref="S8:T8"/>
    <mergeCell ref="I9:J9"/>
    <mergeCell ref="A6:C6"/>
    <mergeCell ref="H6:I6"/>
    <mergeCell ref="J6:K6"/>
    <mergeCell ref="A7:C7"/>
    <mergeCell ref="H7:I7"/>
    <mergeCell ref="J7:K7"/>
    <mergeCell ref="D6:F6"/>
    <mergeCell ref="D7:F7"/>
    <mergeCell ref="A4:C4"/>
    <mergeCell ref="H4:I4"/>
    <mergeCell ref="J4:K4"/>
    <mergeCell ref="A5:C5"/>
    <mergeCell ref="H5:I5"/>
    <mergeCell ref="J5:K5"/>
    <mergeCell ref="D4:F4"/>
    <mergeCell ref="D5:F5"/>
    <mergeCell ref="A3:C3"/>
    <mergeCell ref="H3:I3"/>
    <mergeCell ref="J3:K3"/>
    <mergeCell ref="A1:Q1"/>
    <mergeCell ref="A2:C2"/>
    <mergeCell ref="H2:I2"/>
    <mergeCell ref="J2:K2"/>
    <mergeCell ref="D2:F2"/>
    <mergeCell ref="D3:F3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tabColor rgb="FF00B050"/>
  </sheetPr>
  <dimension ref="A1:AM101"/>
  <sheetViews>
    <sheetView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30" max="30" width="12.7109375" customWidth="1"/>
    <col min="33" max="33" width="12.7109375" customWidth="1"/>
    <col min="36" max="36" width="10.7109375" customWidth="1"/>
    <col min="39" max="39" width="10.7109375" customWidth="1"/>
  </cols>
  <sheetData>
    <row r="1" spans="1:39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9" ht="18.75" x14ac:dyDescent="0.3">
      <c r="A2" s="408" t="s">
        <v>1</v>
      </c>
      <c r="B2" s="409"/>
      <c r="C2" s="410"/>
      <c r="D2" s="444">
        <v>2334</v>
      </c>
      <c r="E2" s="445"/>
      <c r="F2" s="446"/>
      <c r="G2" s="139"/>
      <c r="H2" s="413" t="s">
        <v>2</v>
      </c>
      <c r="I2" s="414"/>
      <c r="J2" s="442">
        <v>603</v>
      </c>
      <c r="K2" s="443"/>
      <c r="L2" s="29" t="s">
        <v>3</v>
      </c>
      <c r="M2" s="165">
        <f>T59</f>
        <v>20091</v>
      </c>
      <c r="N2" s="29" t="s">
        <v>14</v>
      </c>
      <c r="O2" s="181">
        <f>K59</f>
        <v>17000</v>
      </c>
      <c r="P2" s="29" t="s">
        <v>40</v>
      </c>
      <c r="Q2" s="53"/>
      <c r="R2" s="186" t="s">
        <v>236</v>
      </c>
      <c r="S2" s="160">
        <f>Y59</f>
        <v>276</v>
      </c>
      <c r="AB2">
        <f>SUM(H10:H20)</f>
        <v>1</v>
      </c>
    </row>
    <row r="3" spans="1:39" ht="18.75" x14ac:dyDescent="0.3">
      <c r="A3" s="387" t="s">
        <v>46</v>
      </c>
      <c r="B3" s="388"/>
      <c r="C3" s="389"/>
      <c r="D3" s="447" t="s">
        <v>55</v>
      </c>
      <c r="E3" s="448"/>
      <c r="F3" s="449"/>
      <c r="G3" s="140"/>
      <c r="H3" s="392" t="s">
        <v>4</v>
      </c>
      <c r="I3" s="393"/>
      <c r="J3" s="440">
        <v>4045</v>
      </c>
      <c r="K3" s="441"/>
      <c r="L3" s="28" t="s">
        <v>113</v>
      </c>
      <c r="M3" s="166">
        <f>J3/J2</f>
        <v>6.7081260364842459</v>
      </c>
      <c r="N3" s="171" t="s">
        <v>15</v>
      </c>
      <c r="O3" s="182">
        <f>(O2/(J7-J3))</f>
        <v>1.5716002588518074</v>
      </c>
      <c r="P3" s="171" t="s">
        <v>41</v>
      </c>
      <c r="Q3" s="54"/>
      <c r="R3" s="187" t="s">
        <v>237</v>
      </c>
      <c r="S3" s="161">
        <f>G59</f>
        <v>33.97999999999999</v>
      </c>
    </row>
    <row r="4" spans="1:39" ht="18.75" x14ac:dyDescent="0.3">
      <c r="A4" s="387" t="s">
        <v>5</v>
      </c>
      <c r="B4" s="388"/>
      <c r="C4" s="389"/>
      <c r="D4" s="436">
        <v>45190</v>
      </c>
      <c r="E4" s="437"/>
      <c r="F4" s="438"/>
      <c r="G4" s="138"/>
      <c r="H4" s="433" t="s">
        <v>6</v>
      </c>
      <c r="I4" s="434"/>
      <c r="J4" s="395">
        <f>H59</f>
        <v>7</v>
      </c>
      <c r="K4" s="435"/>
      <c r="L4" s="30" t="s">
        <v>7</v>
      </c>
      <c r="M4" s="167">
        <f>(SUM(H10:H20)/J2)+(SUM(H21:H58)/(J2-J5-AB2))</f>
        <v>1.3423080675056091E-2</v>
      </c>
      <c r="N4" s="175" t="s">
        <v>111</v>
      </c>
      <c r="O4" s="183">
        <f>O59</f>
        <v>9985.98</v>
      </c>
      <c r="P4" s="172" t="s">
        <v>39</v>
      </c>
      <c r="Q4" s="54"/>
      <c r="R4" s="187" t="s">
        <v>242</v>
      </c>
      <c r="S4" s="161">
        <f>O2-S3-S2</f>
        <v>16690.02</v>
      </c>
    </row>
    <row r="5" spans="1:39" ht="18.75" x14ac:dyDescent="0.3">
      <c r="A5" s="387" t="s">
        <v>8</v>
      </c>
      <c r="B5" s="388"/>
      <c r="C5" s="389"/>
      <c r="D5" s="436">
        <v>45229</v>
      </c>
      <c r="E5" s="437"/>
      <c r="F5" s="438"/>
      <c r="G5" s="138"/>
      <c r="H5" s="433" t="s">
        <v>106</v>
      </c>
      <c r="I5" s="434"/>
      <c r="J5" s="395">
        <f>SUM(Q10:Q25)</f>
        <v>92</v>
      </c>
      <c r="K5" s="435"/>
      <c r="L5" s="30" t="s">
        <v>10</v>
      </c>
      <c r="M5" s="168">
        <f>((J7-J3)/M2)*1000</f>
        <v>538.40027873177041</v>
      </c>
      <c r="N5" s="173" t="s">
        <v>112</v>
      </c>
      <c r="O5" s="184">
        <f>O4/(J7-J3)</f>
        <v>0.92317463252288057</v>
      </c>
      <c r="P5" s="173" t="s">
        <v>42</v>
      </c>
      <c r="Q5" s="54"/>
      <c r="R5" s="187" t="s">
        <v>238</v>
      </c>
      <c r="S5" s="161">
        <f>S4/J6</f>
        <v>33.115119047619046</v>
      </c>
    </row>
    <row r="6" spans="1:39" ht="18.75" x14ac:dyDescent="0.3">
      <c r="A6" s="387" t="s">
        <v>11</v>
      </c>
      <c r="B6" s="388"/>
      <c r="C6" s="389"/>
      <c r="D6" s="447">
        <v>28.3</v>
      </c>
      <c r="E6" s="448"/>
      <c r="F6" s="449"/>
      <c r="G6" s="140"/>
      <c r="H6" s="433" t="s">
        <v>107</v>
      </c>
      <c r="I6" s="434"/>
      <c r="J6" s="395">
        <f>Q59-J5</f>
        <v>504</v>
      </c>
      <c r="K6" s="435"/>
      <c r="L6" s="28" t="s">
        <v>109</v>
      </c>
      <c r="M6" s="169">
        <f>SUM(R40:R58)/SUM(Q40:Q58)</f>
        <v>27.962301587301589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9" ht="19.5" thickBot="1" x14ac:dyDescent="0.35">
      <c r="A7" s="378" t="s">
        <v>13</v>
      </c>
      <c r="B7" s="379"/>
      <c r="C7" s="380"/>
      <c r="D7" s="463">
        <f>((D5-D4)+D6)</f>
        <v>67.3</v>
      </c>
      <c r="E7" s="464"/>
      <c r="F7" s="465"/>
      <c r="G7" s="141"/>
      <c r="H7" s="459" t="s">
        <v>12</v>
      </c>
      <c r="I7" s="460"/>
      <c r="J7" s="461">
        <f>R59</f>
        <v>14862</v>
      </c>
      <c r="K7" s="462"/>
      <c r="L7" s="31" t="s">
        <v>110</v>
      </c>
      <c r="M7" s="170">
        <f>SUM(R10:R25)/SUM(Q10:Q25)</f>
        <v>8.3586956521739122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9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90" t="s">
        <v>115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9"/>
      <c r="AI8" s="19"/>
      <c r="AJ8" s="19"/>
      <c r="AK8" s="19"/>
      <c r="AL8" s="19"/>
      <c r="AM8" s="19"/>
    </row>
    <row r="9" spans="1:39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91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20"/>
      <c r="AD9" s="18"/>
      <c r="AE9" s="20"/>
      <c r="AF9" s="20"/>
      <c r="AG9" s="18"/>
      <c r="AH9" s="20"/>
      <c r="AI9" s="18"/>
      <c r="AJ9" s="20"/>
      <c r="AK9" s="19"/>
      <c r="AL9" s="19"/>
      <c r="AM9" s="21"/>
    </row>
    <row r="10" spans="1:39" ht="15" customHeight="1" thickBot="1" x14ac:dyDescent="0.3">
      <c r="A10" s="10" t="s">
        <v>28</v>
      </c>
      <c r="B10" s="11">
        <v>0</v>
      </c>
      <c r="C10" s="11">
        <f>D6</f>
        <v>28.3</v>
      </c>
      <c r="D10" s="41">
        <f>D4</f>
        <v>45190</v>
      </c>
      <c r="E10" s="192">
        <f>J2</f>
        <v>603</v>
      </c>
      <c r="F10" s="127">
        <f>D$2</f>
        <v>2334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0.81320000000000003</v>
      </c>
      <c r="O10" s="121">
        <f>SUM(K10:M10)*N10</f>
        <v>1626.4</v>
      </c>
      <c r="P10" s="59" t="s">
        <v>74</v>
      </c>
      <c r="Q10" s="60"/>
      <c r="R10" s="60"/>
      <c r="S10" s="45">
        <f>E10-H10-Q10</f>
        <v>603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D10" s="22"/>
      <c r="AG10" s="22"/>
      <c r="AJ10" s="22"/>
      <c r="AM10" s="22"/>
    </row>
    <row r="11" spans="1:39" ht="15" customHeight="1" thickBot="1" x14ac:dyDescent="0.3">
      <c r="A11" s="12" t="s">
        <v>29</v>
      </c>
      <c r="B11" s="13">
        <v>1</v>
      </c>
      <c r="C11" s="13">
        <f>C10+1</f>
        <v>29.3</v>
      </c>
      <c r="D11" s="42">
        <f>D10+1</f>
        <v>45191</v>
      </c>
      <c r="E11" s="192">
        <f>E10-H10-Q11</f>
        <v>603</v>
      </c>
      <c r="F11" s="127">
        <f t="shared" ref="F11:F58" si="1">D$2</f>
        <v>2334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603</v>
      </c>
      <c r="T11" s="74">
        <f>T10+S11</f>
        <v>603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D11" s="22"/>
      <c r="AG11" s="22"/>
      <c r="AJ11" s="22"/>
      <c r="AM11" s="22"/>
    </row>
    <row r="12" spans="1:39" ht="15" customHeight="1" thickBot="1" x14ac:dyDescent="0.3">
      <c r="A12" s="12" t="s">
        <v>30</v>
      </c>
      <c r="B12" s="13">
        <v>2</v>
      </c>
      <c r="C12" s="13">
        <f t="shared" ref="C12:D27" si="5">C11+1</f>
        <v>30.3</v>
      </c>
      <c r="D12" s="42">
        <f t="shared" si="5"/>
        <v>45192</v>
      </c>
      <c r="E12" s="192">
        <f t="shared" ref="E12:E56" si="6">E11-H11-Q12</f>
        <v>603</v>
      </c>
      <c r="F12" s="127">
        <f t="shared" si="1"/>
        <v>2334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603</v>
      </c>
      <c r="T12" s="74">
        <f t="shared" ref="T12:T51" si="8">T11+S12</f>
        <v>1206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D12" s="22"/>
      <c r="AG12" s="22"/>
      <c r="AJ12" s="22"/>
      <c r="AM12" s="22"/>
    </row>
    <row r="13" spans="1:39" ht="15" customHeight="1" thickBot="1" x14ac:dyDescent="0.3">
      <c r="A13" s="12" t="s">
        <v>31</v>
      </c>
      <c r="B13" s="13">
        <v>3</v>
      </c>
      <c r="C13" s="13">
        <f t="shared" si="5"/>
        <v>31.3</v>
      </c>
      <c r="D13" s="42">
        <f t="shared" si="5"/>
        <v>45193</v>
      </c>
      <c r="E13" s="192">
        <f t="shared" si="6"/>
        <v>603</v>
      </c>
      <c r="F13" s="127">
        <f t="shared" si="1"/>
        <v>2334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603</v>
      </c>
      <c r="T13" s="74">
        <f t="shared" si="8"/>
        <v>1809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D13" s="22"/>
      <c r="AG13" s="22"/>
      <c r="AJ13" s="22"/>
      <c r="AM13" s="22"/>
    </row>
    <row r="14" spans="1:39" ht="15" customHeight="1" thickBot="1" x14ac:dyDescent="0.3">
      <c r="A14" s="12" t="s">
        <v>32</v>
      </c>
      <c r="B14" s="13">
        <v>4</v>
      </c>
      <c r="C14" s="13">
        <f t="shared" si="5"/>
        <v>32.299999999999997</v>
      </c>
      <c r="D14" s="42">
        <f t="shared" si="5"/>
        <v>45194</v>
      </c>
      <c r="E14" s="192">
        <f t="shared" si="6"/>
        <v>603</v>
      </c>
      <c r="F14" s="127">
        <f t="shared" si="1"/>
        <v>2334</v>
      </c>
      <c r="G14" s="127">
        <f t="shared" si="2"/>
        <v>0</v>
      </c>
      <c r="H14" s="61"/>
      <c r="I14" s="470"/>
      <c r="J14" s="471"/>
      <c r="K14" s="62">
        <v>400</v>
      </c>
      <c r="L14" s="63"/>
      <c r="M14" s="64"/>
      <c r="N14" s="122">
        <v>0.81320000000000003</v>
      </c>
      <c r="O14" s="121">
        <f t="shared" si="3"/>
        <v>325.28000000000003</v>
      </c>
      <c r="P14" s="65" t="s">
        <v>84</v>
      </c>
      <c r="Q14" s="66"/>
      <c r="R14" s="66"/>
      <c r="S14" s="45">
        <f t="shared" si="7"/>
        <v>603</v>
      </c>
      <c r="T14" s="74">
        <f t="shared" si="8"/>
        <v>2412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D14" s="22"/>
      <c r="AG14" s="22"/>
      <c r="AJ14" s="22"/>
      <c r="AM14" s="22"/>
    </row>
    <row r="15" spans="1:39" ht="15" customHeight="1" thickBot="1" x14ac:dyDescent="0.3">
      <c r="A15" s="12" t="s">
        <v>33</v>
      </c>
      <c r="B15" s="13">
        <v>5</v>
      </c>
      <c r="C15" s="13">
        <f t="shared" si="5"/>
        <v>33.299999999999997</v>
      </c>
      <c r="D15" s="42">
        <f t="shared" si="5"/>
        <v>45195</v>
      </c>
      <c r="E15" s="192">
        <f>E14-H14-Q15</f>
        <v>603</v>
      </c>
      <c r="F15" s="127">
        <f t="shared" si="1"/>
        <v>2334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603</v>
      </c>
      <c r="T15" s="74">
        <f t="shared" si="8"/>
        <v>3015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D15" s="22"/>
      <c r="AG15" s="22"/>
      <c r="AJ15" s="22"/>
      <c r="AM15" s="22"/>
    </row>
    <row r="16" spans="1:39" ht="15" customHeight="1" thickBot="1" x14ac:dyDescent="0.3">
      <c r="A16" s="12" t="s">
        <v>34</v>
      </c>
      <c r="B16" s="13">
        <v>6</v>
      </c>
      <c r="C16" s="13">
        <f t="shared" si="5"/>
        <v>34.299999999999997</v>
      </c>
      <c r="D16" s="42">
        <f t="shared" si="5"/>
        <v>45196</v>
      </c>
      <c r="E16" s="192">
        <f t="shared" si="6"/>
        <v>603</v>
      </c>
      <c r="F16" s="127">
        <f t="shared" si="1"/>
        <v>2334</v>
      </c>
      <c r="G16" s="127">
        <f t="shared" si="2"/>
        <v>1.7000000000000002</v>
      </c>
      <c r="H16" s="61">
        <v>1</v>
      </c>
      <c r="I16" s="470" t="s">
        <v>60</v>
      </c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602</v>
      </c>
      <c r="T16" s="75">
        <f t="shared" si="8"/>
        <v>3617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D16" s="22"/>
      <c r="AG16" s="22"/>
      <c r="AJ16" s="22"/>
      <c r="AM16" s="22"/>
    </row>
    <row r="17" spans="1:39" ht="15" customHeight="1" thickBot="1" x14ac:dyDescent="0.3">
      <c r="A17" s="12" t="s">
        <v>28</v>
      </c>
      <c r="B17" s="13">
        <v>7</v>
      </c>
      <c r="C17" s="13">
        <f t="shared" si="5"/>
        <v>35.299999999999997</v>
      </c>
      <c r="D17" s="42">
        <f t="shared" si="5"/>
        <v>45197</v>
      </c>
      <c r="E17" s="192">
        <f t="shared" si="6"/>
        <v>602</v>
      </c>
      <c r="F17" s="127">
        <f t="shared" si="1"/>
        <v>2334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602</v>
      </c>
      <c r="T17" s="74">
        <f t="shared" si="8"/>
        <v>4219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D17" s="22"/>
      <c r="AG17" s="22"/>
      <c r="AJ17" s="22"/>
      <c r="AM17" s="22"/>
    </row>
    <row r="18" spans="1:39" ht="15" customHeight="1" thickBot="1" x14ac:dyDescent="0.3">
      <c r="A18" s="12" t="s">
        <v>29</v>
      </c>
      <c r="B18" s="13">
        <v>8</v>
      </c>
      <c r="C18" s="13">
        <f t="shared" si="5"/>
        <v>36.299999999999997</v>
      </c>
      <c r="D18" s="42">
        <f t="shared" si="5"/>
        <v>45198</v>
      </c>
      <c r="E18" s="192">
        <f>E17-H17-Q18</f>
        <v>602</v>
      </c>
      <c r="F18" s="127">
        <f t="shared" si="1"/>
        <v>2334</v>
      </c>
      <c r="G18" s="127">
        <f t="shared" si="2"/>
        <v>0</v>
      </c>
      <c r="H18" s="61"/>
      <c r="I18" s="470"/>
      <c r="J18" s="471"/>
      <c r="K18" s="62"/>
      <c r="L18" s="63">
        <v>2000</v>
      </c>
      <c r="M18" s="64"/>
      <c r="N18" s="122">
        <v>0.60950000000000004</v>
      </c>
      <c r="O18" s="121">
        <f t="shared" si="3"/>
        <v>1219</v>
      </c>
      <c r="P18" s="65"/>
      <c r="Q18" s="66"/>
      <c r="R18" s="66"/>
      <c r="S18" s="45">
        <f t="shared" si="7"/>
        <v>602</v>
      </c>
      <c r="T18" s="74">
        <f t="shared" si="8"/>
        <v>4821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D18" s="22"/>
      <c r="AG18" s="22"/>
      <c r="AJ18" s="22"/>
      <c r="AM18" s="22"/>
    </row>
    <row r="19" spans="1:39" ht="15" customHeight="1" thickBot="1" x14ac:dyDescent="0.3">
      <c r="A19" s="12" t="s">
        <v>30</v>
      </c>
      <c r="B19" s="13">
        <v>9</v>
      </c>
      <c r="C19" s="13">
        <f t="shared" si="5"/>
        <v>37.299999999999997</v>
      </c>
      <c r="D19" s="42">
        <f t="shared" si="5"/>
        <v>45199</v>
      </c>
      <c r="E19" s="192">
        <f t="shared" si="6"/>
        <v>602</v>
      </c>
      <c r="F19" s="127">
        <f t="shared" si="1"/>
        <v>2334</v>
      </c>
      <c r="G19" s="127">
        <f t="shared" si="2"/>
        <v>0</v>
      </c>
      <c r="H19" s="61"/>
      <c r="I19" s="470"/>
      <c r="J19" s="471"/>
      <c r="K19" s="62"/>
      <c r="L19" s="63">
        <v>600</v>
      </c>
      <c r="M19" s="64"/>
      <c r="N19" s="122">
        <v>0.60950000000000004</v>
      </c>
      <c r="O19" s="121">
        <f t="shared" si="3"/>
        <v>365.70000000000005</v>
      </c>
      <c r="P19" s="65"/>
      <c r="Q19" s="66"/>
      <c r="R19" s="66"/>
      <c r="S19" s="45">
        <f t="shared" si="7"/>
        <v>602</v>
      </c>
      <c r="T19" s="74">
        <f t="shared" si="8"/>
        <v>5423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D19" s="22"/>
      <c r="AG19" s="22"/>
      <c r="AJ19" s="22"/>
      <c r="AM19" s="22"/>
    </row>
    <row r="20" spans="1:39" ht="16.5" thickBot="1" x14ac:dyDescent="0.3">
      <c r="A20" s="12" t="s">
        <v>31</v>
      </c>
      <c r="B20" s="13">
        <v>10</v>
      </c>
      <c r="C20" s="13">
        <f t="shared" si="5"/>
        <v>38.299999999999997</v>
      </c>
      <c r="D20" s="42">
        <f t="shared" si="5"/>
        <v>45200</v>
      </c>
      <c r="E20" s="192">
        <f t="shared" si="6"/>
        <v>510</v>
      </c>
      <c r="F20" s="127">
        <f t="shared" si="1"/>
        <v>2334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>
        <v>92</v>
      </c>
      <c r="R20" s="66">
        <v>769</v>
      </c>
      <c r="S20" s="45">
        <f t="shared" si="7"/>
        <v>510</v>
      </c>
      <c r="T20" s="74">
        <f t="shared" si="8"/>
        <v>5933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276</v>
      </c>
      <c r="Z20" s="178"/>
      <c r="AD20" s="22"/>
      <c r="AG20" s="22"/>
      <c r="AJ20" s="22"/>
      <c r="AM20" s="22"/>
    </row>
    <row r="21" spans="1:39" ht="16.5" thickBot="1" x14ac:dyDescent="0.3">
      <c r="A21" s="12" t="s">
        <v>32</v>
      </c>
      <c r="B21" s="13">
        <v>11</v>
      </c>
      <c r="C21" s="13">
        <f t="shared" si="5"/>
        <v>39.299999999999997</v>
      </c>
      <c r="D21" s="42">
        <f t="shared" si="5"/>
        <v>45201</v>
      </c>
      <c r="E21" s="192">
        <f t="shared" si="6"/>
        <v>510</v>
      </c>
      <c r="F21" s="127">
        <f t="shared" si="1"/>
        <v>2334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65"/>
      <c r="Q21" s="66"/>
      <c r="R21" s="66"/>
      <c r="S21" s="45">
        <f t="shared" si="7"/>
        <v>510</v>
      </c>
      <c r="T21" s="74">
        <f t="shared" si="8"/>
        <v>6443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D21" s="22"/>
      <c r="AG21" s="22"/>
      <c r="AJ21" s="22"/>
      <c r="AM21" s="22"/>
    </row>
    <row r="22" spans="1:39" ht="16.5" thickBot="1" x14ac:dyDescent="0.3">
      <c r="A22" s="12" t="s">
        <v>33</v>
      </c>
      <c r="B22" s="13">
        <v>12</v>
      </c>
      <c r="C22" s="13">
        <f t="shared" si="5"/>
        <v>40.299999999999997</v>
      </c>
      <c r="D22" s="42">
        <f t="shared" si="5"/>
        <v>45202</v>
      </c>
      <c r="E22" s="192">
        <f t="shared" si="6"/>
        <v>510</v>
      </c>
      <c r="F22" s="127">
        <f t="shared" si="1"/>
        <v>2334</v>
      </c>
      <c r="G22" s="127">
        <f t="shared" si="2"/>
        <v>0</v>
      </c>
      <c r="H22" s="61"/>
      <c r="I22" s="470"/>
      <c r="J22" s="471"/>
      <c r="K22" s="62"/>
      <c r="L22" s="63">
        <v>3000</v>
      </c>
      <c r="M22" s="64"/>
      <c r="N22" s="122">
        <v>0.64039999999999997</v>
      </c>
      <c r="O22" s="121">
        <f t="shared" si="3"/>
        <v>1921.1999999999998</v>
      </c>
      <c r="P22" s="65" t="s">
        <v>88</v>
      </c>
      <c r="Q22" s="66"/>
      <c r="R22" s="66"/>
      <c r="S22" s="45">
        <f t="shared" si="7"/>
        <v>510</v>
      </c>
      <c r="T22" s="74">
        <f t="shared" si="8"/>
        <v>6953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D22" s="22"/>
      <c r="AG22" s="22"/>
      <c r="AJ22" s="22"/>
      <c r="AM22" s="22"/>
    </row>
    <row r="23" spans="1:39" ht="16.5" thickBot="1" x14ac:dyDescent="0.3">
      <c r="A23" s="12" t="s">
        <v>34</v>
      </c>
      <c r="B23" s="13">
        <v>13</v>
      </c>
      <c r="C23" s="13">
        <f t="shared" si="5"/>
        <v>41.3</v>
      </c>
      <c r="D23" s="42">
        <f t="shared" si="5"/>
        <v>45203</v>
      </c>
      <c r="E23" s="192">
        <f t="shared" si="6"/>
        <v>510</v>
      </c>
      <c r="F23" s="127">
        <f t="shared" si="1"/>
        <v>2334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510</v>
      </c>
      <c r="T23" s="75">
        <f t="shared" si="8"/>
        <v>7463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D23" s="22"/>
      <c r="AG23" s="22"/>
      <c r="AJ23" s="22"/>
      <c r="AM23" s="22"/>
    </row>
    <row r="24" spans="1:39" ht="16.5" thickBot="1" x14ac:dyDescent="0.3">
      <c r="A24" s="12" t="s">
        <v>28</v>
      </c>
      <c r="B24" s="13">
        <v>14</v>
      </c>
      <c r="C24" s="13">
        <f t="shared" si="5"/>
        <v>42.3</v>
      </c>
      <c r="D24" s="42">
        <f t="shared" si="5"/>
        <v>45204</v>
      </c>
      <c r="E24" s="192">
        <f t="shared" si="6"/>
        <v>510</v>
      </c>
      <c r="F24" s="127">
        <f t="shared" si="1"/>
        <v>2334</v>
      </c>
      <c r="G24" s="127">
        <f t="shared" si="2"/>
        <v>4.419999999999999</v>
      </c>
      <c r="H24" s="61">
        <v>1</v>
      </c>
      <c r="I24" s="470" t="s">
        <v>63</v>
      </c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509</v>
      </c>
      <c r="T24" s="74">
        <f t="shared" si="8"/>
        <v>7972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D24" s="22"/>
      <c r="AG24" s="22"/>
      <c r="AJ24" s="22"/>
      <c r="AM24" s="22"/>
    </row>
    <row r="25" spans="1:39" ht="16.5" thickBot="1" x14ac:dyDescent="0.3">
      <c r="A25" s="12" t="s">
        <v>29</v>
      </c>
      <c r="B25" s="13">
        <v>15</v>
      </c>
      <c r="C25" s="13">
        <f t="shared" si="5"/>
        <v>43.3</v>
      </c>
      <c r="D25" s="42">
        <f t="shared" si="5"/>
        <v>45205</v>
      </c>
      <c r="E25" s="192">
        <f t="shared" si="6"/>
        <v>509</v>
      </c>
      <c r="F25" s="127">
        <f t="shared" si="1"/>
        <v>2334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509</v>
      </c>
      <c r="T25" s="74">
        <f t="shared" si="8"/>
        <v>8481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D25" s="22"/>
      <c r="AG25" s="22"/>
      <c r="AJ25" s="22"/>
      <c r="AM25" s="22"/>
    </row>
    <row r="26" spans="1:39" ht="16.5" thickBot="1" x14ac:dyDescent="0.3">
      <c r="A26" s="12" t="s">
        <v>30</v>
      </c>
      <c r="B26" s="13">
        <v>16</v>
      </c>
      <c r="C26" s="13">
        <f t="shared" si="5"/>
        <v>44.3</v>
      </c>
      <c r="D26" s="42">
        <f t="shared" si="5"/>
        <v>45206</v>
      </c>
      <c r="E26" s="192">
        <f t="shared" si="6"/>
        <v>509</v>
      </c>
      <c r="F26" s="127">
        <f t="shared" si="1"/>
        <v>2334</v>
      </c>
      <c r="G26" s="127">
        <f t="shared" si="2"/>
        <v>15.539999999999996</v>
      </c>
      <c r="H26" s="61">
        <v>3</v>
      </c>
      <c r="I26" s="470" t="s">
        <v>63</v>
      </c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506</v>
      </c>
      <c r="T26" s="74">
        <f t="shared" si="8"/>
        <v>8987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D26" s="22"/>
      <c r="AG26" s="22"/>
      <c r="AJ26" s="22"/>
      <c r="AM26" s="22"/>
    </row>
    <row r="27" spans="1:39" ht="16.5" thickBot="1" x14ac:dyDescent="0.3">
      <c r="A27" s="12" t="s">
        <v>31</v>
      </c>
      <c r="B27" s="13">
        <v>17</v>
      </c>
      <c r="C27" s="13">
        <f t="shared" si="5"/>
        <v>45.3</v>
      </c>
      <c r="D27" s="42">
        <f t="shared" si="5"/>
        <v>45207</v>
      </c>
      <c r="E27" s="192">
        <f t="shared" si="6"/>
        <v>506</v>
      </c>
      <c r="F27" s="127">
        <f t="shared" si="1"/>
        <v>2334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506</v>
      </c>
      <c r="T27" s="74">
        <f t="shared" si="8"/>
        <v>9493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D27" s="22"/>
      <c r="AG27" s="22"/>
      <c r="AJ27" s="22"/>
      <c r="AM27" s="22"/>
    </row>
    <row r="28" spans="1:39" ht="16.5" thickBot="1" x14ac:dyDescent="0.3">
      <c r="A28" s="12" t="s">
        <v>32</v>
      </c>
      <c r="B28" s="13">
        <v>18</v>
      </c>
      <c r="C28" s="13">
        <f t="shared" ref="C28:D43" si="11">C27+1</f>
        <v>46.3</v>
      </c>
      <c r="D28" s="42">
        <f t="shared" si="11"/>
        <v>45208</v>
      </c>
      <c r="E28" s="192">
        <f t="shared" si="6"/>
        <v>506</v>
      </c>
      <c r="F28" s="127">
        <f t="shared" si="1"/>
        <v>2334</v>
      </c>
      <c r="G28" s="127">
        <f t="shared" si="2"/>
        <v>12.319999999999997</v>
      </c>
      <c r="H28" s="61">
        <v>2</v>
      </c>
      <c r="I28" s="470" t="s">
        <v>63</v>
      </c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504</v>
      </c>
      <c r="T28" s="74">
        <f t="shared" si="8"/>
        <v>9997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D28" s="22"/>
      <c r="AG28" s="22"/>
      <c r="AJ28" s="22"/>
      <c r="AM28" s="22"/>
    </row>
    <row r="29" spans="1:39" ht="16.5" thickBot="1" x14ac:dyDescent="0.3">
      <c r="A29" s="12" t="s">
        <v>33</v>
      </c>
      <c r="B29" s="13">
        <v>19</v>
      </c>
      <c r="C29" s="13">
        <f t="shared" si="11"/>
        <v>47.3</v>
      </c>
      <c r="D29" s="42">
        <f t="shared" si="11"/>
        <v>45209</v>
      </c>
      <c r="E29" s="192">
        <f t="shared" si="6"/>
        <v>504</v>
      </c>
      <c r="F29" s="127">
        <f t="shared" si="1"/>
        <v>2334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504</v>
      </c>
      <c r="T29" s="74">
        <f t="shared" si="8"/>
        <v>10501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D29" s="22"/>
      <c r="AG29" s="22"/>
      <c r="AJ29" s="22"/>
      <c r="AM29" s="22"/>
    </row>
    <row r="30" spans="1:39" ht="16.5" thickBot="1" x14ac:dyDescent="0.3">
      <c r="A30" s="12" t="s">
        <v>34</v>
      </c>
      <c r="B30" s="13">
        <v>20</v>
      </c>
      <c r="C30" s="13">
        <f t="shared" si="11"/>
        <v>48.3</v>
      </c>
      <c r="D30" s="42">
        <f t="shared" si="11"/>
        <v>45210</v>
      </c>
      <c r="E30" s="192">
        <f t="shared" si="6"/>
        <v>504</v>
      </c>
      <c r="F30" s="127">
        <f t="shared" si="1"/>
        <v>2334</v>
      </c>
      <c r="G30" s="127">
        <f t="shared" si="2"/>
        <v>0</v>
      </c>
      <c r="H30" s="61"/>
      <c r="I30" s="470"/>
      <c r="J30" s="471"/>
      <c r="K30" s="62"/>
      <c r="L30" s="63">
        <v>1000</v>
      </c>
      <c r="M30" s="64"/>
      <c r="N30" s="122">
        <v>0.64039999999999997</v>
      </c>
      <c r="O30" s="121">
        <f t="shared" si="3"/>
        <v>640.4</v>
      </c>
      <c r="P30" s="65"/>
      <c r="Q30" s="66"/>
      <c r="R30" s="66"/>
      <c r="S30" s="45">
        <f t="shared" si="7"/>
        <v>504</v>
      </c>
      <c r="T30" s="75">
        <f t="shared" si="8"/>
        <v>11005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D30" s="22"/>
      <c r="AG30" s="22"/>
      <c r="AJ30" s="22"/>
      <c r="AM30" s="22"/>
    </row>
    <row r="31" spans="1:39" ht="16.5" thickBot="1" x14ac:dyDescent="0.3">
      <c r="A31" s="12" t="s">
        <v>28</v>
      </c>
      <c r="B31" s="13">
        <v>21</v>
      </c>
      <c r="C31" s="13">
        <f t="shared" si="11"/>
        <v>49.3</v>
      </c>
      <c r="D31" s="42">
        <f t="shared" si="11"/>
        <v>45211</v>
      </c>
      <c r="E31" s="192">
        <f t="shared" si="6"/>
        <v>504</v>
      </c>
      <c r="F31" s="127">
        <f t="shared" si="1"/>
        <v>2334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504</v>
      </c>
      <c r="T31" s="74">
        <f t="shared" si="8"/>
        <v>11509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D31" s="22"/>
      <c r="AG31" s="22"/>
      <c r="AJ31" s="22"/>
      <c r="AM31" s="22"/>
    </row>
    <row r="32" spans="1:39" ht="16.5" thickBot="1" x14ac:dyDescent="0.3">
      <c r="A32" s="12" t="s">
        <v>29</v>
      </c>
      <c r="B32" s="13">
        <v>22</v>
      </c>
      <c r="C32" s="13">
        <f t="shared" si="11"/>
        <v>50.3</v>
      </c>
      <c r="D32" s="42">
        <f t="shared" si="11"/>
        <v>45212</v>
      </c>
      <c r="E32" s="192">
        <f t="shared" si="6"/>
        <v>504</v>
      </c>
      <c r="F32" s="127">
        <f t="shared" si="1"/>
        <v>2334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504</v>
      </c>
      <c r="T32" s="74">
        <f t="shared" si="8"/>
        <v>12013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D32" s="22"/>
      <c r="AG32" s="22"/>
      <c r="AJ32" s="22"/>
      <c r="AM32" s="22"/>
    </row>
    <row r="33" spans="1:39" ht="16.5" thickBot="1" x14ac:dyDescent="0.3">
      <c r="A33" s="12" t="s">
        <v>30</v>
      </c>
      <c r="B33" s="13">
        <v>23</v>
      </c>
      <c r="C33" s="13">
        <f t="shared" si="11"/>
        <v>51.3</v>
      </c>
      <c r="D33" s="42">
        <f t="shared" si="11"/>
        <v>45213</v>
      </c>
      <c r="E33" s="192">
        <f t="shared" si="6"/>
        <v>504</v>
      </c>
      <c r="F33" s="127">
        <f t="shared" si="1"/>
        <v>2334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504</v>
      </c>
      <c r="T33" s="74">
        <f t="shared" si="8"/>
        <v>12517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D33" s="22"/>
      <c r="AG33" s="22"/>
      <c r="AJ33" s="22"/>
      <c r="AM33" s="22"/>
    </row>
    <row r="34" spans="1:39" ht="16.5" thickBot="1" x14ac:dyDescent="0.3">
      <c r="A34" s="12" t="s">
        <v>31</v>
      </c>
      <c r="B34" s="13">
        <v>24</v>
      </c>
      <c r="C34" s="13">
        <f t="shared" si="11"/>
        <v>52.3</v>
      </c>
      <c r="D34" s="42">
        <f t="shared" si="11"/>
        <v>45214</v>
      </c>
      <c r="E34" s="192">
        <f t="shared" si="6"/>
        <v>504</v>
      </c>
      <c r="F34" s="127">
        <f t="shared" si="1"/>
        <v>2334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504</v>
      </c>
      <c r="T34" s="74">
        <f t="shared" si="8"/>
        <v>13021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D34" s="22"/>
      <c r="AG34" s="22"/>
      <c r="AJ34" s="22"/>
      <c r="AM34" s="22"/>
    </row>
    <row r="35" spans="1:39" ht="16.5" thickBot="1" x14ac:dyDescent="0.3">
      <c r="A35" s="12" t="s">
        <v>32</v>
      </c>
      <c r="B35" s="13">
        <v>25</v>
      </c>
      <c r="C35" s="13">
        <f t="shared" si="11"/>
        <v>53.3</v>
      </c>
      <c r="D35" s="42">
        <f t="shared" si="11"/>
        <v>45215</v>
      </c>
      <c r="E35" s="192">
        <f t="shared" si="6"/>
        <v>504</v>
      </c>
      <c r="F35" s="127">
        <f t="shared" si="1"/>
        <v>2334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504</v>
      </c>
      <c r="T35" s="74">
        <f t="shared" si="8"/>
        <v>13525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D35" s="22"/>
      <c r="AG35" s="22"/>
      <c r="AJ35" s="22"/>
      <c r="AM35" s="22"/>
    </row>
    <row r="36" spans="1:39" ht="16.5" thickBot="1" x14ac:dyDescent="0.3">
      <c r="A36" s="12" t="s">
        <v>33</v>
      </c>
      <c r="B36" s="13">
        <v>26</v>
      </c>
      <c r="C36" s="13">
        <f t="shared" si="11"/>
        <v>54.3</v>
      </c>
      <c r="D36" s="42">
        <f t="shared" si="11"/>
        <v>45216</v>
      </c>
      <c r="E36" s="192">
        <f t="shared" si="6"/>
        <v>504</v>
      </c>
      <c r="F36" s="127">
        <f t="shared" si="1"/>
        <v>2334</v>
      </c>
      <c r="G36" s="127">
        <f t="shared" si="2"/>
        <v>0</v>
      </c>
      <c r="H36" s="61"/>
      <c r="I36" s="470"/>
      <c r="J36" s="471"/>
      <c r="K36" s="62"/>
      <c r="L36" s="63"/>
      <c r="M36" s="64">
        <v>2000</v>
      </c>
      <c r="N36" s="122">
        <v>0.48599999999999999</v>
      </c>
      <c r="O36" s="121">
        <f t="shared" si="3"/>
        <v>972</v>
      </c>
      <c r="P36" s="65"/>
      <c r="Q36" s="66"/>
      <c r="R36" s="66"/>
      <c r="S36" s="45">
        <f t="shared" si="7"/>
        <v>504</v>
      </c>
      <c r="T36" s="74">
        <f t="shared" si="8"/>
        <v>14029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D36" s="22"/>
      <c r="AG36" s="22"/>
      <c r="AJ36" s="22"/>
      <c r="AM36" s="22"/>
    </row>
    <row r="37" spans="1:39" ht="16.5" thickBot="1" x14ac:dyDescent="0.3">
      <c r="A37" s="12" t="s">
        <v>34</v>
      </c>
      <c r="B37" s="13">
        <v>27</v>
      </c>
      <c r="C37" s="13">
        <f t="shared" si="11"/>
        <v>55.3</v>
      </c>
      <c r="D37" s="42">
        <f t="shared" si="11"/>
        <v>45217</v>
      </c>
      <c r="E37" s="192">
        <f t="shared" si="6"/>
        <v>504</v>
      </c>
      <c r="F37" s="127">
        <f t="shared" si="1"/>
        <v>2334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504</v>
      </c>
      <c r="T37" s="75">
        <f t="shared" si="8"/>
        <v>14533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D37" s="22"/>
      <c r="AG37" s="22"/>
      <c r="AJ37" s="22"/>
      <c r="AM37" s="22"/>
    </row>
    <row r="38" spans="1:39" ht="16.5" thickBot="1" x14ac:dyDescent="0.3">
      <c r="A38" s="12" t="s">
        <v>28</v>
      </c>
      <c r="B38" s="13">
        <v>28</v>
      </c>
      <c r="C38" s="13">
        <f t="shared" si="11"/>
        <v>56.3</v>
      </c>
      <c r="D38" s="42">
        <f t="shared" si="11"/>
        <v>45218</v>
      </c>
      <c r="E38" s="192">
        <f t="shared" si="6"/>
        <v>504</v>
      </c>
      <c r="F38" s="127">
        <f t="shared" si="1"/>
        <v>2334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504</v>
      </c>
      <c r="T38" s="74">
        <f t="shared" si="8"/>
        <v>15037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D38" s="22"/>
      <c r="AG38" s="22"/>
      <c r="AJ38" s="22"/>
      <c r="AM38" s="22"/>
    </row>
    <row r="39" spans="1:39" ht="16.5" thickBot="1" x14ac:dyDescent="0.3">
      <c r="A39" s="12" t="s">
        <v>29</v>
      </c>
      <c r="B39" s="13">
        <v>29</v>
      </c>
      <c r="C39" s="13">
        <f t="shared" si="11"/>
        <v>57.3</v>
      </c>
      <c r="D39" s="42">
        <f t="shared" si="11"/>
        <v>45219</v>
      </c>
      <c r="E39" s="192">
        <f t="shared" si="6"/>
        <v>504</v>
      </c>
      <c r="F39" s="127">
        <f t="shared" si="1"/>
        <v>2334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504</v>
      </c>
      <c r="T39" s="74">
        <f t="shared" si="8"/>
        <v>15541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D39" s="22"/>
      <c r="AG39" s="22"/>
      <c r="AJ39" s="22"/>
      <c r="AM39" s="22"/>
    </row>
    <row r="40" spans="1:39" ht="16.5" thickBot="1" x14ac:dyDescent="0.3">
      <c r="A40" s="12" t="s">
        <v>30</v>
      </c>
      <c r="B40" s="13">
        <v>30</v>
      </c>
      <c r="C40" s="13">
        <f t="shared" si="11"/>
        <v>58.3</v>
      </c>
      <c r="D40" s="42">
        <f t="shared" si="11"/>
        <v>45220</v>
      </c>
      <c r="E40" s="192">
        <f t="shared" si="6"/>
        <v>504</v>
      </c>
      <c r="F40" s="127">
        <f t="shared" si="1"/>
        <v>2334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504</v>
      </c>
      <c r="T40" s="74">
        <f t="shared" si="8"/>
        <v>16045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D40" s="22"/>
      <c r="AG40" s="22"/>
      <c r="AJ40" s="22"/>
      <c r="AM40" s="22"/>
    </row>
    <row r="41" spans="1:39" ht="16.5" thickBot="1" x14ac:dyDescent="0.3">
      <c r="A41" s="12" t="s">
        <v>31</v>
      </c>
      <c r="B41" s="13">
        <v>31</v>
      </c>
      <c r="C41" s="13">
        <f t="shared" si="11"/>
        <v>59.3</v>
      </c>
      <c r="D41" s="42">
        <f t="shared" si="11"/>
        <v>45221</v>
      </c>
      <c r="E41" s="192">
        <f t="shared" si="6"/>
        <v>504</v>
      </c>
      <c r="F41" s="127">
        <f t="shared" si="1"/>
        <v>2334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504</v>
      </c>
      <c r="T41" s="74">
        <f t="shared" si="8"/>
        <v>16549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D41" s="22"/>
      <c r="AG41" s="22"/>
      <c r="AJ41" s="22"/>
      <c r="AM41" s="22"/>
    </row>
    <row r="42" spans="1:39" ht="16.5" thickBot="1" x14ac:dyDescent="0.3">
      <c r="A42" s="12" t="s">
        <v>32</v>
      </c>
      <c r="B42" s="13">
        <v>32</v>
      </c>
      <c r="C42" s="13">
        <f t="shared" si="11"/>
        <v>60.3</v>
      </c>
      <c r="D42" s="42">
        <f t="shared" si="11"/>
        <v>45222</v>
      </c>
      <c r="E42" s="192">
        <f t="shared" si="6"/>
        <v>504</v>
      </c>
      <c r="F42" s="127">
        <f t="shared" si="1"/>
        <v>2334</v>
      </c>
      <c r="G42" s="127">
        <f t="shared" si="2"/>
        <v>0</v>
      </c>
      <c r="H42" s="61"/>
      <c r="I42" s="470"/>
      <c r="J42" s="471"/>
      <c r="K42" s="62"/>
      <c r="L42" s="63"/>
      <c r="M42" s="64">
        <v>2000</v>
      </c>
      <c r="N42" s="122">
        <v>0.48599999999999999</v>
      </c>
      <c r="O42" s="121">
        <f t="shared" si="3"/>
        <v>972</v>
      </c>
      <c r="P42" s="65"/>
      <c r="Q42" s="66"/>
      <c r="R42" s="66"/>
      <c r="S42" s="45">
        <f t="shared" si="7"/>
        <v>504</v>
      </c>
      <c r="T42" s="74">
        <f t="shared" si="8"/>
        <v>17053</v>
      </c>
      <c r="U42" s="78"/>
      <c r="V42" s="78"/>
      <c r="W42" s="148">
        <v>1</v>
      </c>
      <c r="X42" s="148">
        <f t="shared" si="10"/>
        <v>16.36</v>
      </c>
      <c r="Y42" s="149"/>
      <c r="Z42" s="178"/>
      <c r="AD42" s="22"/>
      <c r="AG42" s="22"/>
      <c r="AJ42" s="22"/>
      <c r="AM42" s="22"/>
    </row>
    <row r="43" spans="1:39" ht="16.5" thickBot="1" x14ac:dyDescent="0.3">
      <c r="A43" s="12" t="s">
        <v>33</v>
      </c>
      <c r="B43" s="13">
        <v>33</v>
      </c>
      <c r="C43" s="13">
        <f t="shared" si="11"/>
        <v>61.3</v>
      </c>
      <c r="D43" s="42">
        <f t="shared" si="11"/>
        <v>45223</v>
      </c>
      <c r="E43" s="192">
        <f t="shared" si="6"/>
        <v>504</v>
      </c>
      <c r="F43" s="127">
        <f t="shared" si="1"/>
        <v>2334</v>
      </c>
      <c r="G43" s="127">
        <f t="shared" si="2"/>
        <v>0</v>
      </c>
      <c r="H43" s="61"/>
      <c r="I43" s="470"/>
      <c r="J43" s="471"/>
      <c r="K43" s="62"/>
      <c r="L43" s="63"/>
      <c r="M43" s="64">
        <v>2000</v>
      </c>
      <c r="N43" s="122">
        <v>0.48599999999999999</v>
      </c>
      <c r="O43" s="121">
        <f t="shared" si="3"/>
        <v>972</v>
      </c>
      <c r="P43" s="65"/>
      <c r="Q43" s="66"/>
      <c r="R43" s="66"/>
      <c r="S43" s="45">
        <f t="shared" si="7"/>
        <v>504</v>
      </c>
      <c r="T43" s="74">
        <f t="shared" si="8"/>
        <v>17557</v>
      </c>
      <c r="U43" s="78"/>
      <c r="V43" s="78"/>
      <c r="W43" s="148">
        <v>1</v>
      </c>
      <c r="X43" s="148">
        <f t="shared" si="10"/>
        <v>17.36</v>
      </c>
      <c r="Y43" s="149"/>
      <c r="Z43" s="178"/>
      <c r="AD43" s="22"/>
      <c r="AG43" s="22"/>
      <c r="AJ43" s="22"/>
      <c r="AM43" s="22"/>
    </row>
    <row r="44" spans="1:39" ht="16.5" thickBot="1" x14ac:dyDescent="0.3">
      <c r="A44" s="12" t="s">
        <v>34</v>
      </c>
      <c r="B44" s="13">
        <v>34</v>
      </c>
      <c r="C44" s="13">
        <f t="shared" ref="C44:D58" si="13">C43+1</f>
        <v>62.3</v>
      </c>
      <c r="D44" s="42">
        <f t="shared" si="13"/>
        <v>45224</v>
      </c>
      <c r="E44" s="192">
        <f t="shared" si="6"/>
        <v>504</v>
      </c>
      <c r="F44" s="127">
        <f t="shared" si="1"/>
        <v>2334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504</v>
      </c>
      <c r="T44" s="75">
        <f t="shared" si="8"/>
        <v>18061</v>
      </c>
      <c r="U44" s="78"/>
      <c r="V44" s="78"/>
      <c r="W44" s="148">
        <v>1</v>
      </c>
      <c r="X44" s="148">
        <f t="shared" si="10"/>
        <v>18.36</v>
      </c>
      <c r="Y44" s="149"/>
      <c r="Z44" s="178"/>
      <c r="AD44" s="22"/>
      <c r="AG44" s="22"/>
      <c r="AJ44" s="22"/>
      <c r="AM44" s="22"/>
    </row>
    <row r="45" spans="1:39" ht="16.5" thickBot="1" x14ac:dyDescent="0.3">
      <c r="A45" s="12" t="s">
        <v>28</v>
      </c>
      <c r="B45" s="13">
        <v>35</v>
      </c>
      <c r="C45" s="13">
        <f t="shared" si="13"/>
        <v>63.3</v>
      </c>
      <c r="D45" s="42">
        <f t="shared" si="13"/>
        <v>45225</v>
      </c>
      <c r="E45" s="192">
        <f t="shared" si="6"/>
        <v>504</v>
      </c>
      <c r="F45" s="127">
        <f t="shared" si="1"/>
        <v>2334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504</v>
      </c>
      <c r="T45" s="74">
        <f>T44+S45</f>
        <v>18565</v>
      </c>
      <c r="U45" s="78"/>
      <c r="V45" s="78"/>
      <c r="W45" s="148">
        <v>1</v>
      </c>
      <c r="X45" s="148">
        <f t="shared" si="10"/>
        <v>19.36</v>
      </c>
      <c r="Y45" s="149"/>
      <c r="Z45" s="178"/>
      <c r="AD45" s="22"/>
      <c r="AG45" s="22"/>
      <c r="AJ45" s="22"/>
      <c r="AM45" s="22"/>
    </row>
    <row r="46" spans="1:39" ht="16.5" thickBot="1" x14ac:dyDescent="0.3">
      <c r="A46" s="12" t="s">
        <v>29</v>
      </c>
      <c r="B46" s="13">
        <v>36</v>
      </c>
      <c r="C46" s="13">
        <f t="shared" si="13"/>
        <v>64.3</v>
      </c>
      <c r="D46" s="42">
        <f t="shared" si="13"/>
        <v>45226</v>
      </c>
      <c r="E46" s="192">
        <f t="shared" si="6"/>
        <v>504</v>
      </c>
      <c r="F46" s="127">
        <f t="shared" si="1"/>
        <v>2334</v>
      </c>
      <c r="G46" s="127">
        <f t="shared" si="2"/>
        <v>0</v>
      </c>
      <c r="H46" s="61"/>
      <c r="I46" s="470"/>
      <c r="J46" s="471"/>
      <c r="K46" s="62"/>
      <c r="L46" s="63"/>
      <c r="M46" s="64">
        <v>2000</v>
      </c>
      <c r="N46" s="122">
        <v>0.48599999999999999</v>
      </c>
      <c r="O46" s="121">
        <f t="shared" si="3"/>
        <v>972</v>
      </c>
      <c r="P46" s="65"/>
      <c r="Q46" s="66"/>
      <c r="R46" s="66"/>
      <c r="S46" s="45">
        <f t="shared" si="7"/>
        <v>504</v>
      </c>
      <c r="T46" s="74">
        <f>T45+S46</f>
        <v>19069</v>
      </c>
      <c r="U46" s="78"/>
      <c r="V46" s="78"/>
      <c r="W46" s="148">
        <v>1</v>
      </c>
      <c r="X46" s="148">
        <f t="shared" si="10"/>
        <v>20.36</v>
      </c>
      <c r="Y46" s="149"/>
      <c r="Z46" s="178"/>
      <c r="AD46" s="22"/>
      <c r="AG46" s="22"/>
      <c r="AJ46" s="22"/>
      <c r="AM46" s="22"/>
    </row>
    <row r="47" spans="1:39" ht="16.5" thickBot="1" x14ac:dyDescent="0.3">
      <c r="A47" s="12" t="s">
        <v>30</v>
      </c>
      <c r="B47" s="13">
        <v>37</v>
      </c>
      <c r="C47" s="13">
        <f t="shared" si="13"/>
        <v>65.3</v>
      </c>
      <c r="D47" s="42">
        <f t="shared" si="13"/>
        <v>45227</v>
      </c>
      <c r="E47" s="192">
        <f t="shared" si="6"/>
        <v>504</v>
      </c>
      <c r="F47" s="127">
        <f t="shared" si="1"/>
        <v>2334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504</v>
      </c>
      <c r="T47" s="74">
        <f t="shared" si="8"/>
        <v>19573</v>
      </c>
      <c r="U47" s="78"/>
      <c r="V47" s="78"/>
      <c r="W47" s="148">
        <v>1</v>
      </c>
      <c r="X47" s="148">
        <f t="shared" si="10"/>
        <v>21.36</v>
      </c>
      <c r="Y47" s="149"/>
      <c r="Z47" s="178"/>
      <c r="AD47" s="22"/>
      <c r="AG47" s="22"/>
      <c r="AJ47" s="22"/>
      <c r="AM47" s="22"/>
    </row>
    <row r="48" spans="1:39" ht="16.5" thickBot="1" x14ac:dyDescent="0.3">
      <c r="A48" s="12" t="s">
        <v>31</v>
      </c>
      <c r="B48" s="13">
        <v>38</v>
      </c>
      <c r="C48" s="13">
        <f t="shared" si="13"/>
        <v>66.3</v>
      </c>
      <c r="D48" s="42">
        <f t="shared" si="13"/>
        <v>45228</v>
      </c>
      <c r="E48" s="192">
        <f t="shared" si="6"/>
        <v>504</v>
      </c>
      <c r="F48" s="127">
        <f t="shared" si="1"/>
        <v>2334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504</v>
      </c>
      <c r="T48" s="74">
        <f t="shared" si="8"/>
        <v>20077</v>
      </c>
      <c r="U48" s="78"/>
      <c r="V48" s="78"/>
      <c r="W48" s="148">
        <v>1</v>
      </c>
      <c r="X48" s="148">
        <f t="shared" si="10"/>
        <v>22.36</v>
      </c>
      <c r="Y48" s="149"/>
      <c r="Z48" s="178"/>
      <c r="AD48" s="22"/>
      <c r="AG48" s="22"/>
      <c r="AJ48" s="22"/>
      <c r="AM48" s="22"/>
    </row>
    <row r="49" spans="1:39" ht="16.5" thickBot="1" x14ac:dyDescent="0.3">
      <c r="A49" s="12" t="s">
        <v>32</v>
      </c>
      <c r="B49" s="13">
        <v>39</v>
      </c>
      <c r="C49" s="13">
        <f t="shared" si="13"/>
        <v>67.3</v>
      </c>
      <c r="D49" s="42">
        <f t="shared" si="13"/>
        <v>45229</v>
      </c>
      <c r="E49" s="192">
        <f t="shared" si="6"/>
        <v>14</v>
      </c>
      <c r="F49" s="127">
        <f t="shared" si="1"/>
        <v>2334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490</v>
      </c>
      <c r="R49" s="66">
        <v>13634</v>
      </c>
      <c r="S49" s="45">
        <f t="shared" si="7"/>
        <v>14</v>
      </c>
      <c r="T49" s="74">
        <f t="shared" si="8"/>
        <v>20091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D49" s="22"/>
      <c r="AG49" s="22"/>
      <c r="AJ49" s="22"/>
      <c r="AM49" s="22"/>
    </row>
    <row r="50" spans="1:39" ht="16.5" thickBot="1" x14ac:dyDescent="0.3">
      <c r="A50" s="12" t="s">
        <v>33</v>
      </c>
      <c r="B50" s="13">
        <v>40</v>
      </c>
      <c r="C50" s="13">
        <f t="shared" si="13"/>
        <v>68.3</v>
      </c>
      <c r="D50" s="42">
        <f t="shared" si="13"/>
        <v>45230</v>
      </c>
      <c r="E50" s="192">
        <f t="shared" si="6"/>
        <v>0</v>
      </c>
      <c r="F50" s="127">
        <f t="shared" si="1"/>
        <v>2334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>
        <v>14</v>
      </c>
      <c r="R50" s="66">
        <v>459</v>
      </c>
      <c r="S50" s="45">
        <f t="shared" si="7"/>
        <v>0</v>
      </c>
      <c r="T50" s="74">
        <f t="shared" si="8"/>
        <v>20091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D50" s="22"/>
      <c r="AG50" s="22"/>
      <c r="AJ50" s="22"/>
      <c r="AM50" s="22"/>
    </row>
    <row r="51" spans="1:39" ht="16.5" thickBot="1" x14ac:dyDescent="0.3">
      <c r="A51" s="12" t="s">
        <v>34</v>
      </c>
      <c r="B51" s="13">
        <v>41</v>
      </c>
      <c r="C51" s="13">
        <f t="shared" si="13"/>
        <v>69.3</v>
      </c>
      <c r="D51" s="42">
        <f t="shared" si="13"/>
        <v>45231</v>
      </c>
      <c r="E51" s="192">
        <f t="shared" si="6"/>
        <v>0</v>
      </c>
      <c r="F51" s="127">
        <f t="shared" si="1"/>
        <v>2334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20091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D51" s="22"/>
      <c r="AG51" s="22"/>
      <c r="AJ51" s="22"/>
      <c r="AM51" s="22"/>
    </row>
    <row r="52" spans="1:39" ht="16.5" thickBot="1" x14ac:dyDescent="0.3">
      <c r="A52" s="12" t="s">
        <v>28</v>
      </c>
      <c r="B52" s="13">
        <v>42</v>
      </c>
      <c r="C52" s="13">
        <f t="shared" si="13"/>
        <v>70.3</v>
      </c>
      <c r="D52" s="42">
        <f t="shared" si="13"/>
        <v>45232</v>
      </c>
      <c r="E52" s="192">
        <f t="shared" si="6"/>
        <v>0</v>
      </c>
      <c r="F52" s="127">
        <f t="shared" si="1"/>
        <v>2334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20091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D52" s="22"/>
      <c r="AG52" s="22"/>
      <c r="AJ52" s="22"/>
      <c r="AM52" s="22"/>
    </row>
    <row r="53" spans="1:39" ht="16.5" thickBot="1" x14ac:dyDescent="0.3">
      <c r="A53" s="12" t="s">
        <v>29</v>
      </c>
      <c r="B53" s="13">
        <v>43</v>
      </c>
      <c r="C53" s="13">
        <f t="shared" si="13"/>
        <v>71.3</v>
      </c>
      <c r="D53" s="42">
        <f t="shared" si="13"/>
        <v>45233</v>
      </c>
      <c r="E53" s="192">
        <f t="shared" si="6"/>
        <v>0</v>
      </c>
      <c r="F53" s="127">
        <f t="shared" si="1"/>
        <v>2334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20091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D53" s="22"/>
      <c r="AG53" s="22"/>
      <c r="AJ53" s="22"/>
      <c r="AM53" s="22"/>
    </row>
    <row r="54" spans="1:39" ht="16.5" thickBot="1" x14ac:dyDescent="0.3">
      <c r="A54" s="12" t="s">
        <v>30</v>
      </c>
      <c r="B54" s="13">
        <v>44</v>
      </c>
      <c r="C54" s="13">
        <f t="shared" si="13"/>
        <v>72.3</v>
      </c>
      <c r="D54" s="42">
        <f t="shared" si="13"/>
        <v>45234</v>
      </c>
      <c r="E54" s="192">
        <f t="shared" si="6"/>
        <v>0</v>
      </c>
      <c r="F54" s="127">
        <f t="shared" si="1"/>
        <v>2334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20091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D54" s="22"/>
      <c r="AG54" s="22"/>
      <c r="AJ54" s="22"/>
      <c r="AM54" s="22"/>
    </row>
    <row r="55" spans="1:39" ht="16.5" thickBot="1" x14ac:dyDescent="0.3">
      <c r="A55" s="12" t="s">
        <v>31</v>
      </c>
      <c r="B55" s="13">
        <v>45</v>
      </c>
      <c r="C55" s="13">
        <f t="shared" si="13"/>
        <v>73.3</v>
      </c>
      <c r="D55" s="42">
        <f t="shared" si="13"/>
        <v>45235</v>
      </c>
      <c r="E55" s="192">
        <f t="shared" si="6"/>
        <v>0</v>
      </c>
      <c r="F55" s="127">
        <f t="shared" si="1"/>
        <v>2334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20091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D55" s="22"/>
      <c r="AG55" s="22"/>
      <c r="AJ55" s="22"/>
      <c r="AM55" s="22"/>
    </row>
    <row r="56" spans="1:39" ht="16.5" thickBot="1" x14ac:dyDescent="0.3">
      <c r="A56" s="12" t="s">
        <v>32</v>
      </c>
      <c r="B56" s="13">
        <v>46</v>
      </c>
      <c r="C56" s="13">
        <f t="shared" si="13"/>
        <v>74.3</v>
      </c>
      <c r="D56" s="42">
        <f t="shared" si="13"/>
        <v>45236</v>
      </c>
      <c r="E56" s="192">
        <f t="shared" si="6"/>
        <v>0</v>
      </c>
      <c r="F56" s="127">
        <f t="shared" si="1"/>
        <v>2334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20091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D56" s="22"/>
      <c r="AG56" s="22"/>
      <c r="AJ56" s="22"/>
      <c r="AM56" s="22"/>
    </row>
    <row r="57" spans="1:39" ht="16.5" thickBot="1" x14ac:dyDescent="0.3">
      <c r="A57" s="12" t="s">
        <v>33</v>
      </c>
      <c r="B57" s="13">
        <v>47</v>
      </c>
      <c r="C57" s="13">
        <f t="shared" si="13"/>
        <v>75.3</v>
      </c>
      <c r="D57" s="42">
        <f t="shared" si="13"/>
        <v>45237</v>
      </c>
      <c r="E57" s="192">
        <f>E56-H56-Q57</f>
        <v>0</v>
      </c>
      <c r="F57" s="127">
        <f t="shared" si="1"/>
        <v>2334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20091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D57" s="22"/>
      <c r="AG57" s="22"/>
      <c r="AJ57" s="22"/>
      <c r="AM57" s="22"/>
    </row>
    <row r="58" spans="1:39" ht="16.5" thickBot="1" x14ac:dyDescent="0.3">
      <c r="A58" s="14" t="s">
        <v>34</v>
      </c>
      <c r="B58" s="13">
        <v>48</v>
      </c>
      <c r="C58" s="43">
        <f t="shared" si="13"/>
        <v>76.3</v>
      </c>
      <c r="D58" s="44">
        <f t="shared" si="13"/>
        <v>45238</v>
      </c>
      <c r="E58" s="192">
        <f>E57-H57-Q58</f>
        <v>0</v>
      </c>
      <c r="F58" s="127">
        <f t="shared" si="1"/>
        <v>2334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20091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D58" s="22"/>
      <c r="AG58" s="22"/>
      <c r="AJ58" s="22"/>
      <c r="AM58" s="22"/>
    </row>
    <row r="59" spans="1:39" ht="16.5" thickBot="1" x14ac:dyDescent="0.3">
      <c r="A59" s="1"/>
      <c r="B59" s="15"/>
      <c r="C59" s="50"/>
      <c r="D59" s="51"/>
      <c r="E59" s="52"/>
      <c r="F59" s="128"/>
      <c r="G59" s="155">
        <f>SUM(G10:G58)</f>
        <v>33.97999999999999</v>
      </c>
      <c r="H59" s="46">
        <f>SUM(H10:H58)</f>
        <v>7</v>
      </c>
      <c r="I59" s="485"/>
      <c r="J59" s="486"/>
      <c r="K59" s="480">
        <f>SUM(K10:M58)</f>
        <v>17000</v>
      </c>
      <c r="L59" s="481"/>
      <c r="M59" s="482"/>
      <c r="N59" s="120"/>
      <c r="O59" s="120">
        <f>SUM(O10:O58)</f>
        <v>9985.98</v>
      </c>
      <c r="P59" s="47"/>
      <c r="Q59" s="48">
        <f>SUM(Q10:Q58)</f>
        <v>596</v>
      </c>
      <c r="R59" s="48">
        <f>SUM(R10:R58)</f>
        <v>14862</v>
      </c>
      <c r="S59" s="49"/>
      <c r="T59" s="77">
        <f t="shared" si="14"/>
        <v>20091</v>
      </c>
      <c r="U59" s="78"/>
      <c r="V59" s="78"/>
      <c r="W59" s="151"/>
      <c r="X59" s="152"/>
      <c r="Y59" s="154">
        <f>SUM(Y10:Y30)</f>
        <v>276</v>
      </c>
      <c r="Z59" s="179"/>
      <c r="AM59" s="22"/>
    </row>
    <row r="60" spans="1:39" x14ac:dyDescent="0.25">
      <c r="AK60" s="16"/>
      <c r="AL60" s="16"/>
      <c r="AM60" s="17"/>
    </row>
    <row r="61" spans="1:39" ht="18.75" x14ac:dyDescent="0.3">
      <c r="B61" s="23"/>
      <c r="C61" s="23"/>
      <c r="D61" s="23"/>
      <c r="E61" s="24"/>
      <c r="F61" s="24"/>
      <c r="G61" s="24"/>
      <c r="H61" s="25"/>
      <c r="AK61" s="16"/>
      <c r="AL61" s="16"/>
      <c r="AM61" s="17"/>
    </row>
    <row r="62" spans="1:39" x14ac:dyDescent="0.25">
      <c r="B62" s="25"/>
      <c r="C62" s="26"/>
      <c r="D62" s="26"/>
      <c r="E62" s="25"/>
      <c r="F62" s="25"/>
      <c r="G62" s="25"/>
      <c r="H62" s="25"/>
      <c r="AK62" s="16"/>
      <c r="AL62" s="16"/>
      <c r="AM62" s="17"/>
    </row>
    <row r="63" spans="1:39" x14ac:dyDescent="0.25">
      <c r="B63" s="26"/>
      <c r="C63" s="26"/>
      <c r="D63" s="26"/>
      <c r="E63" s="26"/>
      <c r="F63" s="26"/>
      <c r="G63" s="26"/>
      <c r="H63" s="26"/>
      <c r="AK63" s="16"/>
      <c r="AL63" s="16"/>
      <c r="AM63" s="17"/>
    </row>
    <row r="64" spans="1:39" x14ac:dyDescent="0.25">
      <c r="B64" s="25"/>
      <c r="C64" s="25"/>
      <c r="AK64" s="16"/>
      <c r="AL64" s="16"/>
      <c r="AM64" s="17"/>
    </row>
    <row r="65" spans="2:39" x14ac:dyDescent="0.25">
      <c r="B65" s="25"/>
      <c r="C65" s="25"/>
      <c r="AK65" s="16"/>
      <c r="AL65" s="16"/>
      <c r="AM65" s="17"/>
    </row>
    <row r="66" spans="2:39" x14ac:dyDescent="0.25">
      <c r="B66" s="25"/>
      <c r="C66" s="25"/>
      <c r="AK66" s="16"/>
      <c r="AL66" s="16"/>
      <c r="AM66" s="17"/>
    </row>
    <row r="67" spans="2:39" x14ac:dyDescent="0.25">
      <c r="B67" s="25"/>
      <c r="C67" s="25"/>
      <c r="AK67" s="16"/>
      <c r="AL67" s="16"/>
      <c r="AM67" s="17"/>
    </row>
    <row r="68" spans="2:39" x14ac:dyDescent="0.25">
      <c r="B68" s="25"/>
      <c r="C68" s="25"/>
      <c r="AK68" s="16"/>
      <c r="AL68" s="16"/>
      <c r="AM68" s="17"/>
    </row>
    <row r="69" spans="2:39" x14ac:dyDescent="0.25">
      <c r="B69" s="25"/>
      <c r="C69" s="25"/>
      <c r="AK69" s="16"/>
      <c r="AL69" s="16"/>
      <c r="AM69" s="17"/>
    </row>
    <row r="70" spans="2:39" x14ac:dyDescent="0.25">
      <c r="B70" s="25"/>
      <c r="C70" s="25"/>
      <c r="AK70" s="16"/>
      <c r="AL70" s="16"/>
      <c r="AM70" s="17"/>
    </row>
    <row r="71" spans="2:39" x14ac:dyDescent="0.25">
      <c r="B71" s="25"/>
      <c r="C71" s="25"/>
      <c r="AK71" s="16"/>
      <c r="AL71" s="16"/>
      <c r="AM71" s="17"/>
    </row>
    <row r="72" spans="2:39" x14ac:dyDescent="0.25">
      <c r="B72" s="26"/>
      <c r="C72" s="26"/>
      <c r="D72" s="26"/>
      <c r="E72" s="26"/>
      <c r="F72" s="26"/>
      <c r="G72" s="26"/>
      <c r="H72" s="26"/>
      <c r="AK72" s="16"/>
      <c r="AL72" s="16"/>
      <c r="AM72" s="17"/>
    </row>
    <row r="73" spans="2:39" x14ac:dyDescent="0.25">
      <c r="B73" s="25"/>
      <c r="C73" s="25"/>
      <c r="AK73" s="16"/>
      <c r="AL73" s="16"/>
      <c r="AM73" s="17"/>
    </row>
    <row r="74" spans="2:39" x14ac:dyDescent="0.25">
      <c r="B74" s="25"/>
      <c r="C74" s="25"/>
      <c r="AK74" s="16"/>
      <c r="AL74" s="16"/>
      <c r="AM74" s="17"/>
    </row>
    <row r="75" spans="2:39" x14ac:dyDescent="0.25">
      <c r="B75" s="25"/>
      <c r="C75" s="25"/>
      <c r="AK75" s="16"/>
      <c r="AL75" s="16"/>
      <c r="AM75" s="17"/>
    </row>
    <row r="76" spans="2:39" x14ac:dyDescent="0.25">
      <c r="B76" s="25"/>
      <c r="C76" s="25"/>
      <c r="AK76" s="16"/>
      <c r="AL76" s="16"/>
      <c r="AM76" s="17"/>
    </row>
    <row r="77" spans="2:39" x14ac:dyDescent="0.25">
      <c r="B77" s="25"/>
      <c r="C77" s="25"/>
      <c r="AK77" s="16"/>
      <c r="AL77" s="16"/>
      <c r="AM77" s="17"/>
    </row>
    <row r="78" spans="2:39" x14ac:dyDescent="0.25">
      <c r="B78" s="25"/>
      <c r="C78" s="25"/>
      <c r="AK78" s="16"/>
      <c r="AL78" s="16"/>
      <c r="AM78" s="17"/>
    </row>
    <row r="79" spans="2:39" x14ac:dyDescent="0.25">
      <c r="B79" s="25"/>
      <c r="C79" s="25"/>
      <c r="AK79" s="16"/>
      <c r="AL79" s="16"/>
      <c r="AM79" s="17"/>
    </row>
    <row r="80" spans="2:39" x14ac:dyDescent="0.25">
      <c r="B80" s="25"/>
      <c r="C80" s="25"/>
      <c r="AK80" s="16"/>
      <c r="AL80" s="16"/>
      <c r="AM80" s="17"/>
    </row>
    <row r="81" spans="2:39" x14ac:dyDescent="0.25">
      <c r="B81" s="26"/>
      <c r="C81" s="26"/>
      <c r="D81" s="26"/>
      <c r="E81" s="26"/>
      <c r="F81" s="26"/>
      <c r="G81" s="26"/>
      <c r="H81" s="26"/>
      <c r="AK81" s="16"/>
      <c r="AL81" s="16"/>
      <c r="AM81" s="17"/>
    </row>
    <row r="82" spans="2:39" x14ac:dyDescent="0.25">
      <c r="B82" s="25"/>
      <c r="C82" s="25"/>
      <c r="AK82" s="16"/>
      <c r="AL82" s="16"/>
      <c r="AM82" s="17"/>
    </row>
    <row r="83" spans="2:39" x14ac:dyDescent="0.25">
      <c r="B83" s="25"/>
      <c r="C83" s="25"/>
      <c r="AK83" s="16"/>
      <c r="AL83" s="16"/>
      <c r="AM83" s="17"/>
    </row>
    <row r="84" spans="2:39" x14ac:dyDescent="0.25">
      <c r="B84" s="25"/>
      <c r="C84" s="25"/>
      <c r="AK84" s="16"/>
      <c r="AL84" s="16"/>
      <c r="AM84" s="17"/>
    </row>
    <row r="85" spans="2:39" x14ac:dyDescent="0.25">
      <c r="B85" s="25"/>
      <c r="C85" s="25"/>
      <c r="AK85" s="16"/>
      <c r="AL85" s="16"/>
      <c r="AM85" s="17"/>
    </row>
    <row r="86" spans="2:39" x14ac:dyDescent="0.25">
      <c r="B86" s="25"/>
      <c r="C86" s="25"/>
      <c r="AK86" s="16"/>
      <c r="AL86" s="16"/>
      <c r="AM86" s="17"/>
    </row>
    <row r="87" spans="2:39" x14ac:dyDescent="0.25">
      <c r="B87" s="25"/>
      <c r="C87" s="25"/>
      <c r="AK87" s="16"/>
      <c r="AL87" s="16"/>
      <c r="AM87" s="17"/>
    </row>
    <row r="88" spans="2:39" x14ac:dyDescent="0.25">
      <c r="B88" s="25"/>
      <c r="C88" s="25"/>
      <c r="AK88" s="16"/>
      <c r="AL88" s="16"/>
      <c r="AM88" s="17"/>
    </row>
    <row r="89" spans="2:39" x14ac:dyDescent="0.25">
      <c r="B89" s="25"/>
      <c r="C89" s="25"/>
      <c r="AK89" s="16"/>
      <c r="AL89" s="16"/>
      <c r="AM89" s="17"/>
    </row>
    <row r="90" spans="2:39" x14ac:dyDescent="0.25">
      <c r="B90" s="26"/>
      <c r="C90" s="26"/>
      <c r="D90" s="26"/>
      <c r="E90" s="26"/>
      <c r="F90" s="26"/>
      <c r="G90" s="26"/>
      <c r="H90" s="26"/>
      <c r="AK90" s="16"/>
      <c r="AL90" s="16"/>
      <c r="AM90" s="17"/>
    </row>
    <row r="91" spans="2:39" x14ac:dyDescent="0.25">
      <c r="B91" s="25"/>
      <c r="C91" s="25"/>
      <c r="AK91" s="16"/>
      <c r="AL91" s="16"/>
      <c r="AM91" s="17"/>
    </row>
    <row r="92" spans="2:39" x14ac:dyDescent="0.25">
      <c r="B92" s="25"/>
      <c r="C92" s="25"/>
      <c r="AK92" s="16"/>
      <c r="AL92" s="16"/>
      <c r="AM92" s="17"/>
    </row>
    <row r="93" spans="2:39" x14ac:dyDescent="0.25">
      <c r="B93" s="25"/>
      <c r="C93" s="25"/>
      <c r="AK93" s="16"/>
      <c r="AL93" s="16"/>
      <c r="AM93" s="17"/>
    </row>
    <row r="94" spans="2:39" x14ac:dyDescent="0.25">
      <c r="B94" s="25"/>
      <c r="C94" s="25"/>
      <c r="AK94" s="16"/>
      <c r="AL94" s="16"/>
      <c r="AM94" s="17"/>
    </row>
    <row r="95" spans="2:39" x14ac:dyDescent="0.25">
      <c r="B95" s="25"/>
      <c r="C95" s="25"/>
      <c r="AK95" s="16"/>
      <c r="AL95" s="16"/>
      <c r="AM95" s="17"/>
    </row>
    <row r="96" spans="2:39" x14ac:dyDescent="0.25">
      <c r="B96" s="25"/>
      <c r="C96" s="25"/>
      <c r="AK96" s="16"/>
      <c r="AL96" s="16"/>
      <c r="AM96" s="17"/>
    </row>
    <row r="97" spans="2:39" x14ac:dyDescent="0.25">
      <c r="B97" s="25"/>
      <c r="C97" s="25"/>
      <c r="AK97" s="16"/>
      <c r="AL97" s="16"/>
      <c r="AM97" s="17"/>
    </row>
    <row r="98" spans="2:39" x14ac:dyDescent="0.25">
      <c r="C98" s="25"/>
      <c r="AK98" s="16"/>
      <c r="AL98" s="16"/>
      <c r="AM98" s="17"/>
    </row>
    <row r="99" spans="2:39" x14ac:dyDescent="0.25">
      <c r="B99" s="26"/>
      <c r="C99" s="26"/>
      <c r="D99" s="26"/>
      <c r="E99" s="26"/>
      <c r="F99" s="26"/>
      <c r="G99" s="26"/>
      <c r="H99" s="26"/>
      <c r="AK99" s="16"/>
      <c r="AL99" s="16"/>
      <c r="AM99" s="17"/>
    </row>
    <row r="100" spans="2:39" x14ac:dyDescent="0.25">
      <c r="B100" s="25"/>
      <c r="C100" s="25"/>
      <c r="AK100" s="16"/>
      <c r="AL100" s="16"/>
      <c r="AM100" s="17"/>
    </row>
    <row r="101" spans="2:39" x14ac:dyDescent="0.25">
      <c r="B101" s="26"/>
      <c r="C101" s="26"/>
      <c r="AK101" s="16"/>
      <c r="AL101" s="16"/>
      <c r="AM101" s="16"/>
    </row>
  </sheetData>
  <mergeCells count="85">
    <mergeCell ref="I58:J58"/>
    <mergeCell ref="I59:J59"/>
    <mergeCell ref="K59:M59"/>
    <mergeCell ref="I52:J52"/>
    <mergeCell ref="I53:J53"/>
    <mergeCell ref="I54:J54"/>
    <mergeCell ref="I55:J55"/>
    <mergeCell ref="I56:J56"/>
    <mergeCell ref="I57:J57"/>
    <mergeCell ref="I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39:J39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15:J15"/>
    <mergeCell ref="B8:E8"/>
    <mergeCell ref="H8:J8"/>
    <mergeCell ref="K8:M8"/>
    <mergeCell ref="P8:P9"/>
    <mergeCell ref="I10:J10"/>
    <mergeCell ref="I11:J11"/>
    <mergeCell ref="I12:J12"/>
    <mergeCell ref="I13:J13"/>
    <mergeCell ref="I14:J14"/>
    <mergeCell ref="N8:N9"/>
    <mergeCell ref="O8:O9"/>
    <mergeCell ref="Q8:R8"/>
    <mergeCell ref="S8:T8"/>
    <mergeCell ref="I9:J9"/>
    <mergeCell ref="A6:C6"/>
    <mergeCell ref="H6:I6"/>
    <mergeCell ref="J6:K6"/>
    <mergeCell ref="A7:C7"/>
    <mergeCell ref="H7:I7"/>
    <mergeCell ref="J7:K7"/>
    <mergeCell ref="D6:F6"/>
    <mergeCell ref="D7:F7"/>
    <mergeCell ref="A4:C4"/>
    <mergeCell ref="H4:I4"/>
    <mergeCell ref="J4:K4"/>
    <mergeCell ref="A5:C5"/>
    <mergeCell ref="H5:I5"/>
    <mergeCell ref="J5:K5"/>
    <mergeCell ref="D4:F4"/>
    <mergeCell ref="D5:F5"/>
    <mergeCell ref="A3:C3"/>
    <mergeCell ref="H3:I3"/>
    <mergeCell ref="J3:K3"/>
    <mergeCell ref="A1:Q1"/>
    <mergeCell ref="A2:C2"/>
    <mergeCell ref="H2:I2"/>
    <mergeCell ref="J2:K2"/>
    <mergeCell ref="D2:F2"/>
    <mergeCell ref="D3:F3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tabColor rgb="FF00B050"/>
  </sheetPr>
  <dimension ref="A1:AL101"/>
  <sheetViews>
    <sheetView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2333</v>
      </c>
      <c r="E2" s="445"/>
      <c r="F2" s="446"/>
      <c r="G2" s="139"/>
      <c r="H2" s="413" t="s">
        <v>2</v>
      </c>
      <c r="I2" s="414"/>
      <c r="J2" s="442">
        <v>598</v>
      </c>
      <c r="K2" s="443"/>
      <c r="L2" s="29" t="s">
        <v>3</v>
      </c>
      <c r="M2" s="165">
        <f>T59</f>
        <v>19943</v>
      </c>
      <c r="N2" s="29" t="s">
        <v>14</v>
      </c>
      <c r="O2" s="181">
        <f>K59</f>
        <v>17400</v>
      </c>
      <c r="P2" s="29" t="s">
        <v>40</v>
      </c>
      <c r="Q2" s="53">
        <v>21</v>
      </c>
      <c r="R2" s="186" t="s">
        <v>236</v>
      </c>
      <c r="S2" s="160">
        <f>Y59</f>
        <v>264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140"/>
      <c r="H3" s="392" t="s">
        <v>4</v>
      </c>
      <c r="I3" s="393"/>
      <c r="J3" s="440">
        <v>4327.5</v>
      </c>
      <c r="K3" s="441"/>
      <c r="L3" s="28" t="s">
        <v>113</v>
      </c>
      <c r="M3" s="166">
        <f>J3/J2</f>
        <v>7.2366220735785953</v>
      </c>
      <c r="N3" s="171" t="s">
        <v>15</v>
      </c>
      <c r="O3" s="182">
        <f>(O2/(J7-J3))</f>
        <v>1.6044999769468393</v>
      </c>
      <c r="P3" s="171" t="s">
        <v>41</v>
      </c>
      <c r="Q3" s="54">
        <v>39</v>
      </c>
      <c r="R3" s="187" t="s">
        <v>237</v>
      </c>
      <c r="S3" s="161">
        <f>G59</f>
        <v>53.899999999999991</v>
      </c>
    </row>
    <row r="4" spans="1:38" ht="18.75" x14ac:dyDescent="0.3">
      <c r="A4" s="387" t="s">
        <v>5</v>
      </c>
      <c r="B4" s="388"/>
      <c r="C4" s="389"/>
      <c r="D4" s="436">
        <v>45183</v>
      </c>
      <c r="E4" s="437"/>
      <c r="F4" s="438"/>
      <c r="G4" s="138"/>
      <c r="H4" s="433" t="s">
        <v>6</v>
      </c>
      <c r="I4" s="434"/>
      <c r="J4" s="395">
        <f>H59</f>
        <v>9</v>
      </c>
      <c r="K4" s="435"/>
      <c r="L4" s="30" t="s">
        <v>7</v>
      </c>
      <c r="M4" s="167">
        <f>(SUM(H10:H20)/J2)+(SUM(H21:H58)/(J2-J5-AB2))</f>
        <v>1.712400916440629E-2</v>
      </c>
      <c r="N4" s="175" t="s">
        <v>111</v>
      </c>
      <c r="O4" s="183">
        <f>O59</f>
        <v>10203.799999999999</v>
      </c>
      <c r="P4" s="172" t="s">
        <v>39</v>
      </c>
      <c r="Q4" s="54"/>
      <c r="R4" s="187" t="s">
        <v>242</v>
      </c>
      <c r="S4" s="161">
        <f>O2-S3-S2</f>
        <v>17082.099999999999</v>
      </c>
    </row>
    <row r="5" spans="1:38" ht="18.75" x14ac:dyDescent="0.3">
      <c r="A5" s="387" t="s">
        <v>8</v>
      </c>
      <c r="B5" s="388"/>
      <c r="C5" s="389"/>
      <c r="D5" s="436">
        <v>45222</v>
      </c>
      <c r="E5" s="437"/>
      <c r="F5" s="438"/>
      <c r="G5" s="138"/>
      <c r="H5" s="433" t="s">
        <v>106</v>
      </c>
      <c r="I5" s="434"/>
      <c r="J5" s="395">
        <f>SUM(Q10:Q25)</f>
        <v>88</v>
      </c>
      <c r="K5" s="435"/>
      <c r="L5" s="30" t="s">
        <v>10</v>
      </c>
      <c r="M5" s="168">
        <f>((J7-J3)/M2)*1000</f>
        <v>543.77475806047232</v>
      </c>
      <c r="N5" s="173" t="s">
        <v>112</v>
      </c>
      <c r="O5" s="184">
        <f>O4/(J7-J3)</f>
        <v>0.94091936004426202</v>
      </c>
      <c r="P5" s="173" t="s">
        <v>42</v>
      </c>
      <c r="Q5" s="54"/>
      <c r="R5" s="187" t="s">
        <v>238</v>
      </c>
      <c r="S5" s="161">
        <f>S4/J6</f>
        <v>34.096007984031935</v>
      </c>
    </row>
    <row r="6" spans="1:38" ht="18.75" x14ac:dyDescent="0.3">
      <c r="A6" s="387" t="s">
        <v>11</v>
      </c>
      <c r="B6" s="388"/>
      <c r="C6" s="389"/>
      <c r="D6" s="447">
        <v>28</v>
      </c>
      <c r="E6" s="448"/>
      <c r="F6" s="449"/>
      <c r="G6" s="140"/>
      <c r="H6" s="433" t="s">
        <v>107</v>
      </c>
      <c r="I6" s="434"/>
      <c r="J6" s="395">
        <f>Q59-J5</f>
        <v>501</v>
      </c>
      <c r="K6" s="435"/>
      <c r="L6" s="28" t="s">
        <v>109</v>
      </c>
      <c r="M6" s="169">
        <f>SUM(R40:R58)/SUM(Q40:Q58)</f>
        <v>28.808383233532933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67</v>
      </c>
      <c r="E7" s="464"/>
      <c r="F7" s="465"/>
      <c r="G7" s="141"/>
      <c r="H7" s="459" t="s">
        <v>12</v>
      </c>
      <c r="I7" s="460"/>
      <c r="J7" s="461">
        <f>R59</f>
        <v>15172</v>
      </c>
      <c r="K7" s="462"/>
      <c r="L7" s="31" t="s">
        <v>110</v>
      </c>
      <c r="M7" s="170">
        <f>SUM(R10:R25)/SUM(Q10:Q25)</f>
        <v>8.3977272727272734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115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</v>
      </c>
      <c r="D10" s="41">
        <f>D4</f>
        <v>45183</v>
      </c>
      <c r="E10" s="192">
        <f>J2</f>
        <v>598</v>
      </c>
      <c r="F10" s="127">
        <f>D$2</f>
        <v>2333</v>
      </c>
      <c r="G10" s="127">
        <f>H10*X10</f>
        <v>0</v>
      </c>
      <c r="H10" s="55"/>
      <c r="I10" s="468"/>
      <c r="J10" s="469"/>
      <c r="K10" s="56">
        <v>1800</v>
      </c>
      <c r="L10" s="57"/>
      <c r="M10" s="58"/>
      <c r="N10" s="121">
        <v>0.81320000000000003</v>
      </c>
      <c r="O10" s="121">
        <f>SUM(K10:M10)*N10</f>
        <v>1463.76</v>
      </c>
      <c r="P10" s="59" t="s">
        <v>56</v>
      </c>
      <c r="Q10" s="60"/>
      <c r="R10" s="60"/>
      <c r="S10" s="45">
        <f>E10-H10-Q10</f>
        <v>598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</v>
      </c>
      <c r="D11" s="42">
        <f>D10+1</f>
        <v>45184</v>
      </c>
      <c r="E11" s="192">
        <f>E10-H10-Q11</f>
        <v>598</v>
      </c>
      <c r="F11" s="127">
        <f t="shared" ref="F11:F58" si="1">D$2</f>
        <v>2333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598</v>
      </c>
      <c r="T11" s="74">
        <f>T10+S11</f>
        <v>598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</v>
      </c>
      <c r="D12" s="42">
        <f t="shared" si="5"/>
        <v>45185</v>
      </c>
      <c r="E12" s="192">
        <f t="shared" ref="E12:E56" si="6">E11-H11-Q12</f>
        <v>598</v>
      </c>
      <c r="F12" s="127">
        <f t="shared" si="1"/>
        <v>2333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598</v>
      </c>
      <c r="T12" s="74">
        <f t="shared" ref="T12:T51" si="8">T11+S12</f>
        <v>1196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</v>
      </c>
      <c r="D13" s="42">
        <f t="shared" si="5"/>
        <v>45186</v>
      </c>
      <c r="E13" s="192">
        <f t="shared" si="6"/>
        <v>598</v>
      </c>
      <c r="F13" s="127">
        <f t="shared" si="1"/>
        <v>2333</v>
      </c>
      <c r="G13" s="127">
        <f t="shared" si="2"/>
        <v>0.8</v>
      </c>
      <c r="H13" s="61">
        <v>1</v>
      </c>
      <c r="I13" s="470" t="s">
        <v>60</v>
      </c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597</v>
      </c>
      <c r="T13" s="74">
        <f t="shared" si="8"/>
        <v>1793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</v>
      </c>
      <c r="D14" s="42">
        <f t="shared" si="5"/>
        <v>45187</v>
      </c>
      <c r="E14" s="192">
        <f t="shared" si="6"/>
        <v>597</v>
      </c>
      <c r="F14" s="127">
        <f t="shared" si="1"/>
        <v>2333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597</v>
      </c>
      <c r="T14" s="74">
        <f t="shared" si="8"/>
        <v>2390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</v>
      </c>
      <c r="D15" s="42">
        <f t="shared" si="5"/>
        <v>45188</v>
      </c>
      <c r="E15" s="192">
        <f>E14-H14-Q15</f>
        <v>597</v>
      </c>
      <c r="F15" s="127">
        <f t="shared" si="1"/>
        <v>2333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597</v>
      </c>
      <c r="T15" s="74">
        <f t="shared" si="8"/>
        <v>2987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</v>
      </c>
      <c r="D16" s="42">
        <f t="shared" si="5"/>
        <v>45189</v>
      </c>
      <c r="E16" s="192">
        <f t="shared" si="6"/>
        <v>597</v>
      </c>
      <c r="F16" s="127">
        <f t="shared" si="1"/>
        <v>2333</v>
      </c>
      <c r="G16" s="127">
        <f t="shared" si="2"/>
        <v>1.7000000000000002</v>
      </c>
      <c r="H16" s="61">
        <v>1</v>
      </c>
      <c r="I16" s="470" t="s">
        <v>60</v>
      </c>
      <c r="J16" s="471"/>
      <c r="K16" s="62">
        <v>700</v>
      </c>
      <c r="L16" s="63"/>
      <c r="M16" s="64"/>
      <c r="N16" s="122">
        <v>0.81320000000000003</v>
      </c>
      <c r="O16" s="121">
        <f t="shared" si="3"/>
        <v>569.24</v>
      </c>
      <c r="P16" s="65"/>
      <c r="Q16" s="66"/>
      <c r="R16" s="66"/>
      <c r="S16" s="45">
        <f t="shared" si="7"/>
        <v>596</v>
      </c>
      <c r="T16" s="75">
        <f t="shared" si="8"/>
        <v>3583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</v>
      </c>
      <c r="D17" s="42">
        <f t="shared" si="5"/>
        <v>45190</v>
      </c>
      <c r="E17" s="192">
        <f t="shared" si="6"/>
        <v>596</v>
      </c>
      <c r="F17" s="127">
        <f t="shared" si="1"/>
        <v>2333</v>
      </c>
      <c r="G17" s="127">
        <f t="shared" si="2"/>
        <v>0</v>
      </c>
      <c r="H17" s="61"/>
      <c r="I17" s="470"/>
      <c r="J17" s="471"/>
      <c r="K17" s="62"/>
      <c r="L17" s="63">
        <v>3000</v>
      </c>
      <c r="M17" s="64"/>
      <c r="N17" s="122">
        <v>0.60950000000000004</v>
      </c>
      <c r="O17" s="121">
        <f t="shared" si="3"/>
        <v>1828.5000000000002</v>
      </c>
      <c r="P17" s="65"/>
      <c r="Q17" s="66"/>
      <c r="R17" s="66"/>
      <c r="S17" s="45">
        <f t="shared" si="7"/>
        <v>596</v>
      </c>
      <c r="T17" s="74">
        <f t="shared" si="8"/>
        <v>4179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</v>
      </c>
      <c r="D18" s="42">
        <f t="shared" si="5"/>
        <v>45191</v>
      </c>
      <c r="E18" s="192">
        <f>E17-H17-Q18</f>
        <v>596</v>
      </c>
      <c r="F18" s="127">
        <f t="shared" si="1"/>
        <v>2333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596</v>
      </c>
      <c r="T18" s="74">
        <f t="shared" si="8"/>
        <v>4775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</v>
      </c>
      <c r="D19" s="42">
        <f t="shared" si="5"/>
        <v>45192</v>
      </c>
      <c r="E19" s="192">
        <f t="shared" si="6"/>
        <v>596</v>
      </c>
      <c r="F19" s="127">
        <f t="shared" si="1"/>
        <v>2333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596</v>
      </c>
      <c r="T19" s="74">
        <f t="shared" si="8"/>
        <v>5371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</v>
      </c>
      <c r="D20" s="42">
        <f t="shared" si="5"/>
        <v>45193</v>
      </c>
      <c r="E20" s="192">
        <f t="shared" si="6"/>
        <v>508</v>
      </c>
      <c r="F20" s="127">
        <f t="shared" si="1"/>
        <v>2333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>
        <v>88</v>
      </c>
      <c r="R20" s="66">
        <v>739</v>
      </c>
      <c r="S20" s="45">
        <f t="shared" si="7"/>
        <v>508</v>
      </c>
      <c r="T20" s="74">
        <f t="shared" si="8"/>
        <v>5879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264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</v>
      </c>
      <c r="D21" s="42">
        <f t="shared" si="5"/>
        <v>45194</v>
      </c>
      <c r="E21" s="192">
        <f t="shared" si="6"/>
        <v>508</v>
      </c>
      <c r="F21" s="127">
        <f t="shared" si="1"/>
        <v>2333</v>
      </c>
      <c r="G21" s="127">
        <f t="shared" si="2"/>
        <v>6.5599999999999987</v>
      </c>
      <c r="H21" s="61">
        <v>2</v>
      </c>
      <c r="I21" s="470" t="s">
        <v>63</v>
      </c>
      <c r="J21" s="471"/>
      <c r="K21" s="62"/>
      <c r="L21" s="63"/>
      <c r="M21" s="64"/>
      <c r="N21" s="122"/>
      <c r="O21" s="121">
        <f t="shared" si="3"/>
        <v>0</v>
      </c>
      <c r="P21" s="65"/>
      <c r="Q21" s="66"/>
      <c r="R21" s="66"/>
      <c r="S21" s="45">
        <f t="shared" si="7"/>
        <v>506</v>
      </c>
      <c r="T21" s="74">
        <f t="shared" si="8"/>
        <v>6385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</v>
      </c>
      <c r="D22" s="42">
        <f t="shared" si="5"/>
        <v>45195</v>
      </c>
      <c r="E22" s="192">
        <f t="shared" si="6"/>
        <v>506</v>
      </c>
      <c r="F22" s="127">
        <f t="shared" si="1"/>
        <v>2333</v>
      </c>
      <c r="G22" s="127">
        <f t="shared" si="2"/>
        <v>3.6599999999999993</v>
      </c>
      <c r="H22" s="61">
        <v>1</v>
      </c>
      <c r="I22" s="470" t="s">
        <v>58</v>
      </c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505</v>
      </c>
      <c r="T22" s="74">
        <f t="shared" si="8"/>
        <v>6890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</v>
      </c>
      <c r="D23" s="42">
        <f t="shared" si="5"/>
        <v>45196</v>
      </c>
      <c r="E23" s="192">
        <f t="shared" si="6"/>
        <v>505</v>
      </c>
      <c r="F23" s="127">
        <f t="shared" si="1"/>
        <v>2333</v>
      </c>
      <c r="G23" s="127">
        <f t="shared" si="2"/>
        <v>4.0399999999999991</v>
      </c>
      <c r="H23" s="61">
        <v>1</v>
      </c>
      <c r="I23" s="470" t="s">
        <v>63</v>
      </c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504</v>
      </c>
      <c r="T23" s="75">
        <f t="shared" si="8"/>
        <v>7394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</v>
      </c>
      <c r="D24" s="42">
        <f t="shared" si="5"/>
        <v>45197</v>
      </c>
      <c r="E24" s="192">
        <f t="shared" si="6"/>
        <v>504</v>
      </c>
      <c r="F24" s="127">
        <f t="shared" si="1"/>
        <v>2333</v>
      </c>
      <c r="G24" s="127">
        <f t="shared" si="2"/>
        <v>4.419999999999999</v>
      </c>
      <c r="H24" s="61">
        <v>1</v>
      </c>
      <c r="I24" s="470" t="s">
        <v>83</v>
      </c>
      <c r="J24" s="471"/>
      <c r="K24" s="62"/>
      <c r="L24" s="63">
        <v>1000</v>
      </c>
      <c r="M24" s="64"/>
      <c r="N24" s="122">
        <v>0.60950000000000004</v>
      </c>
      <c r="O24" s="121">
        <f t="shared" si="3"/>
        <v>609.5</v>
      </c>
      <c r="P24" s="65" t="s">
        <v>82</v>
      </c>
      <c r="Q24" s="66"/>
      <c r="R24" s="66"/>
      <c r="S24" s="45">
        <f t="shared" si="7"/>
        <v>503</v>
      </c>
      <c r="T24" s="74">
        <f t="shared" si="8"/>
        <v>7897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</v>
      </c>
      <c r="D25" s="42">
        <f t="shared" si="5"/>
        <v>45198</v>
      </c>
      <c r="E25" s="192">
        <f t="shared" si="6"/>
        <v>503</v>
      </c>
      <c r="F25" s="127">
        <f t="shared" si="1"/>
        <v>2333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503</v>
      </c>
      <c r="T25" s="74">
        <f t="shared" si="8"/>
        <v>8400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</v>
      </c>
      <c r="D26" s="42">
        <f t="shared" si="5"/>
        <v>45199</v>
      </c>
      <c r="E26" s="192">
        <f t="shared" si="6"/>
        <v>503</v>
      </c>
      <c r="F26" s="127">
        <f t="shared" si="1"/>
        <v>2333</v>
      </c>
      <c r="G26" s="127">
        <f t="shared" si="2"/>
        <v>0</v>
      </c>
      <c r="H26" s="61"/>
      <c r="I26" s="470"/>
      <c r="J26" s="471"/>
      <c r="K26" s="62"/>
      <c r="L26" s="63">
        <v>400</v>
      </c>
      <c r="M26" s="64"/>
      <c r="N26" s="122">
        <v>0.60950000000000004</v>
      </c>
      <c r="O26" s="121">
        <f t="shared" si="3"/>
        <v>243.8</v>
      </c>
      <c r="P26" s="65" t="s">
        <v>82</v>
      </c>
      <c r="Q26" s="66"/>
      <c r="R26" s="66"/>
      <c r="S26" s="45">
        <f t="shared" si="7"/>
        <v>503</v>
      </c>
      <c r="T26" s="74">
        <f t="shared" si="8"/>
        <v>8903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</v>
      </c>
      <c r="D27" s="42">
        <f t="shared" si="5"/>
        <v>45200</v>
      </c>
      <c r="E27" s="192">
        <f t="shared" si="6"/>
        <v>503</v>
      </c>
      <c r="F27" s="127">
        <f t="shared" si="1"/>
        <v>2333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503</v>
      </c>
      <c r="T27" s="74">
        <f t="shared" si="8"/>
        <v>9406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</v>
      </c>
      <c r="D28" s="42">
        <f t="shared" si="11"/>
        <v>45201</v>
      </c>
      <c r="E28" s="192">
        <f t="shared" si="6"/>
        <v>503</v>
      </c>
      <c r="F28" s="127">
        <f t="shared" si="1"/>
        <v>2333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503</v>
      </c>
      <c r="T28" s="74">
        <f t="shared" si="8"/>
        <v>9909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</v>
      </c>
      <c r="D29" s="42">
        <f t="shared" si="11"/>
        <v>45202</v>
      </c>
      <c r="E29" s="192">
        <f t="shared" si="6"/>
        <v>503</v>
      </c>
      <c r="F29" s="127">
        <f t="shared" si="1"/>
        <v>2333</v>
      </c>
      <c r="G29" s="127">
        <f t="shared" si="2"/>
        <v>0</v>
      </c>
      <c r="H29" s="61"/>
      <c r="I29" s="470"/>
      <c r="J29" s="471"/>
      <c r="K29" s="62"/>
      <c r="L29" s="63">
        <v>2500</v>
      </c>
      <c r="M29" s="64"/>
      <c r="N29" s="122">
        <v>0.64039999999999997</v>
      </c>
      <c r="O29" s="121">
        <f t="shared" si="3"/>
        <v>1601</v>
      </c>
      <c r="P29" s="65"/>
      <c r="Q29" s="66"/>
      <c r="R29" s="66"/>
      <c r="S29" s="45">
        <f t="shared" si="7"/>
        <v>503</v>
      </c>
      <c r="T29" s="74">
        <f t="shared" si="8"/>
        <v>10412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</v>
      </c>
      <c r="D30" s="42">
        <f t="shared" si="11"/>
        <v>45203</v>
      </c>
      <c r="E30" s="192">
        <f t="shared" si="6"/>
        <v>503</v>
      </c>
      <c r="F30" s="127">
        <f t="shared" si="1"/>
        <v>2333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503</v>
      </c>
      <c r="T30" s="75">
        <f t="shared" si="8"/>
        <v>10915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</v>
      </c>
      <c r="D31" s="42">
        <f t="shared" si="11"/>
        <v>45204</v>
      </c>
      <c r="E31" s="192">
        <f t="shared" si="6"/>
        <v>503</v>
      </c>
      <c r="F31" s="127">
        <f t="shared" si="1"/>
        <v>2333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503</v>
      </c>
      <c r="T31" s="74">
        <f t="shared" si="8"/>
        <v>11418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</v>
      </c>
      <c r="D32" s="42">
        <f t="shared" si="11"/>
        <v>45205</v>
      </c>
      <c r="E32" s="192">
        <f t="shared" si="6"/>
        <v>503</v>
      </c>
      <c r="F32" s="127">
        <f t="shared" si="1"/>
        <v>2333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503</v>
      </c>
      <c r="T32" s="74">
        <f t="shared" si="8"/>
        <v>11921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</v>
      </c>
      <c r="D33" s="42">
        <f t="shared" si="11"/>
        <v>45206</v>
      </c>
      <c r="E33" s="192">
        <f t="shared" si="6"/>
        <v>503</v>
      </c>
      <c r="F33" s="127">
        <f t="shared" si="1"/>
        <v>2333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503</v>
      </c>
      <c r="T33" s="74">
        <f t="shared" si="8"/>
        <v>12424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</v>
      </c>
      <c r="D34" s="42">
        <f t="shared" si="11"/>
        <v>45207</v>
      </c>
      <c r="E34" s="192">
        <f t="shared" si="6"/>
        <v>503</v>
      </c>
      <c r="F34" s="127">
        <f t="shared" si="1"/>
        <v>2333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503</v>
      </c>
      <c r="T34" s="74">
        <f t="shared" si="8"/>
        <v>12927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</v>
      </c>
      <c r="D35" s="42">
        <f t="shared" si="11"/>
        <v>45208</v>
      </c>
      <c r="E35" s="192">
        <f t="shared" si="6"/>
        <v>503</v>
      </c>
      <c r="F35" s="127">
        <f t="shared" si="1"/>
        <v>2333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503</v>
      </c>
      <c r="T35" s="74">
        <f t="shared" si="8"/>
        <v>13430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</v>
      </c>
      <c r="D36" s="42">
        <f t="shared" si="11"/>
        <v>45209</v>
      </c>
      <c r="E36" s="192">
        <f t="shared" si="6"/>
        <v>503</v>
      </c>
      <c r="F36" s="127">
        <f t="shared" si="1"/>
        <v>2333</v>
      </c>
      <c r="G36" s="127">
        <f t="shared" si="2"/>
        <v>0</v>
      </c>
      <c r="H36" s="61"/>
      <c r="I36" s="470"/>
      <c r="J36" s="471"/>
      <c r="K36" s="62"/>
      <c r="L36" s="63"/>
      <c r="M36" s="64">
        <v>4000</v>
      </c>
      <c r="N36" s="122">
        <v>0.48599999999999999</v>
      </c>
      <c r="O36" s="121">
        <f t="shared" si="3"/>
        <v>1944</v>
      </c>
      <c r="P36" s="65"/>
      <c r="Q36" s="66"/>
      <c r="R36" s="66"/>
      <c r="S36" s="45">
        <f t="shared" si="7"/>
        <v>503</v>
      </c>
      <c r="T36" s="74">
        <f t="shared" si="8"/>
        <v>13933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</v>
      </c>
      <c r="D37" s="42">
        <f t="shared" si="11"/>
        <v>45210</v>
      </c>
      <c r="E37" s="192">
        <f t="shared" si="6"/>
        <v>503</v>
      </c>
      <c r="F37" s="127">
        <f t="shared" si="1"/>
        <v>2333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503</v>
      </c>
      <c r="T37" s="75">
        <f t="shared" si="8"/>
        <v>14436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</v>
      </c>
      <c r="D38" s="42">
        <f t="shared" si="11"/>
        <v>45211</v>
      </c>
      <c r="E38" s="192">
        <f t="shared" si="6"/>
        <v>503</v>
      </c>
      <c r="F38" s="127">
        <f t="shared" si="1"/>
        <v>2333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503</v>
      </c>
      <c r="T38" s="74">
        <f t="shared" si="8"/>
        <v>14939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</v>
      </c>
      <c r="D39" s="42">
        <f t="shared" si="11"/>
        <v>45212</v>
      </c>
      <c r="E39" s="192">
        <f t="shared" si="6"/>
        <v>503</v>
      </c>
      <c r="F39" s="127">
        <f t="shared" si="1"/>
        <v>2333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503</v>
      </c>
      <c r="T39" s="74">
        <f t="shared" si="8"/>
        <v>15442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</v>
      </c>
      <c r="D40" s="42">
        <f t="shared" si="11"/>
        <v>45213</v>
      </c>
      <c r="E40" s="192">
        <f t="shared" si="6"/>
        <v>503</v>
      </c>
      <c r="F40" s="127">
        <f t="shared" si="1"/>
        <v>2333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503</v>
      </c>
      <c r="T40" s="74">
        <f t="shared" si="8"/>
        <v>15945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</v>
      </c>
      <c r="D41" s="42">
        <f t="shared" si="11"/>
        <v>45214</v>
      </c>
      <c r="E41" s="192">
        <f t="shared" si="6"/>
        <v>503</v>
      </c>
      <c r="F41" s="127">
        <f t="shared" si="1"/>
        <v>2333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503</v>
      </c>
      <c r="T41" s="74">
        <f t="shared" si="8"/>
        <v>16448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</v>
      </c>
      <c r="D42" s="42">
        <f t="shared" si="11"/>
        <v>45215</v>
      </c>
      <c r="E42" s="192">
        <f t="shared" si="6"/>
        <v>503</v>
      </c>
      <c r="F42" s="127">
        <f t="shared" si="1"/>
        <v>2333</v>
      </c>
      <c r="G42" s="127">
        <f t="shared" si="2"/>
        <v>32.72</v>
      </c>
      <c r="H42" s="61">
        <v>2</v>
      </c>
      <c r="I42" s="470" t="s">
        <v>69</v>
      </c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501</v>
      </c>
      <c r="T42" s="74">
        <f t="shared" si="8"/>
        <v>16949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</v>
      </c>
      <c r="D43" s="42">
        <f t="shared" si="11"/>
        <v>45216</v>
      </c>
      <c r="E43" s="192">
        <f t="shared" si="6"/>
        <v>501</v>
      </c>
      <c r="F43" s="127">
        <f t="shared" si="1"/>
        <v>2333</v>
      </c>
      <c r="G43" s="127">
        <f t="shared" si="2"/>
        <v>0</v>
      </c>
      <c r="H43" s="61"/>
      <c r="I43" s="470"/>
      <c r="J43" s="471"/>
      <c r="K43" s="62"/>
      <c r="L43" s="63"/>
      <c r="M43" s="64">
        <v>2000</v>
      </c>
      <c r="N43" s="122">
        <v>0.48599999999999999</v>
      </c>
      <c r="O43" s="121">
        <f t="shared" si="3"/>
        <v>972</v>
      </c>
      <c r="P43" s="65"/>
      <c r="Q43" s="66"/>
      <c r="R43" s="66"/>
      <c r="S43" s="45">
        <f t="shared" si="7"/>
        <v>501</v>
      </c>
      <c r="T43" s="74">
        <f t="shared" si="8"/>
        <v>17450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62</v>
      </c>
      <c r="D44" s="42">
        <f t="shared" si="13"/>
        <v>45217</v>
      </c>
      <c r="E44" s="192">
        <f t="shared" si="6"/>
        <v>501</v>
      </c>
      <c r="F44" s="127">
        <f t="shared" si="1"/>
        <v>2333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501</v>
      </c>
      <c r="T44" s="75">
        <f t="shared" si="8"/>
        <v>17951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63</v>
      </c>
      <c r="D45" s="42">
        <f t="shared" si="13"/>
        <v>45218</v>
      </c>
      <c r="E45" s="192">
        <f t="shared" si="6"/>
        <v>501</v>
      </c>
      <c r="F45" s="127">
        <f t="shared" si="1"/>
        <v>2333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501</v>
      </c>
      <c r="T45" s="74">
        <f>T44+S45</f>
        <v>18452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64</v>
      </c>
      <c r="D46" s="42">
        <f t="shared" si="13"/>
        <v>45219</v>
      </c>
      <c r="E46" s="192">
        <f t="shared" si="6"/>
        <v>501</v>
      </c>
      <c r="F46" s="127">
        <f t="shared" si="1"/>
        <v>2333</v>
      </c>
      <c r="G46" s="127">
        <f t="shared" si="2"/>
        <v>0</v>
      </c>
      <c r="H46" s="61"/>
      <c r="I46" s="470"/>
      <c r="J46" s="471"/>
      <c r="K46" s="62"/>
      <c r="L46" s="63"/>
      <c r="M46" s="64">
        <v>2000</v>
      </c>
      <c r="N46" s="122">
        <v>0.48599999999999999</v>
      </c>
      <c r="O46" s="121">
        <f t="shared" si="3"/>
        <v>972</v>
      </c>
      <c r="P46" s="65"/>
      <c r="Q46" s="66"/>
      <c r="R46" s="66"/>
      <c r="S46" s="45">
        <f t="shared" si="7"/>
        <v>501</v>
      </c>
      <c r="T46" s="74">
        <f>T45+S46</f>
        <v>18953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65</v>
      </c>
      <c r="D47" s="42">
        <f t="shared" si="13"/>
        <v>45220</v>
      </c>
      <c r="E47" s="192">
        <f t="shared" si="6"/>
        <v>501</v>
      </c>
      <c r="F47" s="127">
        <f t="shared" si="1"/>
        <v>2333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501</v>
      </c>
      <c r="T47" s="74">
        <f t="shared" si="8"/>
        <v>19454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66</v>
      </c>
      <c r="D48" s="42">
        <f t="shared" si="13"/>
        <v>45221</v>
      </c>
      <c r="E48" s="192">
        <f t="shared" si="6"/>
        <v>489</v>
      </c>
      <c r="F48" s="127">
        <f t="shared" si="1"/>
        <v>2333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>
        <v>12</v>
      </c>
      <c r="R48" s="66">
        <v>314</v>
      </c>
      <c r="S48" s="45">
        <f t="shared" si="7"/>
        <v>489</v>
      </c>
      <c r="T48" s="74">
        <f t="shared" si="8"/>
        <v>19943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67</v>
      </c>
      <c r="D49" s="42">
        <f t="shared" si="13"/>
        <v>45222</v>
      </c>
      <c r="E49" s="192">
        <f t="shared" si="6"/>
        <v>0</v>
      </c>
      <c r="F49" s="127">
        <f t="shared" si="1"/>
        <v>2333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489</v>
      </c>
      <c r="R49" s="66">
        <v>14119</v>
      </c>
      <c r="S49" s="45">
        <f t="shared" si="7"/>
        <v>0</v>
      </c>
      <c r="T49" s="74">
        <f t="shared" si="8"/>
        <v>19943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68</v>
      </c>
      <c r="D50" s="42">
        <f t="shared" si="13"/>
        <v>45223</v>
      </c>
      <c r="E50" s="192">
        <f t="shared" si="6"/>
        <v>0</v>
      </c>
      <c r="F50" s="127">
        <f t="shared" si="1"/>
        <v>2333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19943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69</v>
      </c>
      <c r="D51" s="42">
        <f t="shared" si="13"/>
        <v>45224</v>
      </c>
      <c r="E51" s="192">
        <f t="shared" si="6"/>
        <v>0</v>
      </c>
      <c r="F51" s="127">
        <f t="shared" si="1"/>
        <v>2333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19943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70</v>
      </c>
      <c r="D52" s="42">
        <f t="shared" si="13"/>
        <v>45225</v>
      </c>
      <c r="E52" s="192">
        <f t="shared" si="6"/>
        <v>0</v>
      </c>
      <c r="F52" s="127">
        <f t="shared" si="1"/>
        <v>2333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19943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71</v>
      </c>
      <c r="D53" s="42">
        <f t="shared" si="13"/>
        <v>45226</v>
      </c>
      <c r="E53" s="192">
        <f t="shared" si="6"/>
        <v>0</v>
      </c>
      <c r="F53" s="127">
        <f t="shared" si="1"/>
        <v>2333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19943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72</v>
      </c>
      <c r="D54" s="42">
        <f t="shared" si="13"/>
        <v>45227</v>
      </c>
      <c r="E54" s="192">
        <f t="shared" si="6"/>
        <v>0</v>
      </c>
      <c r="F54" s="127">
        <f t="shared" si="1"/>
        <v>2333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19943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73</v>
      </c>
      <c r="D55" s="42">
        <f t="shared" si="13"/>
        <v>45228</v>
      </c>
      <c r="E55" s="192">
        <f t="shared" si="6"/>
        <v>0</v>
      </c>
      <c r="F55" s="127">
        <f t="shared" si="1"/>
        <v>2333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19943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74</v>
      </c>
      <c r="D56" s="42">
        <f t="shared" si="13"/>
        <v>45229</v>
      </c>
      <c r="E56" s="192">
        <f t="shared" si="6"/>
        <v>0</v>
      </c>
      <c r="F56" s="127">
        <f t="shared" si="1"/>
        <v>2333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19943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75</v>
      </c>
      <c r="D57" s="42">
        <f t="shared" si="13"/>
        <v>45230</v>
      </c>
      <c r="E57" s="192">
        <f>E56-H56-Q57</f>
        <v>0</v>
      </c>
      <c r="F57" s="127">
        <f t="shared" si="1"/>
        <v>2333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19943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76</v>
      </c>
      <c r="D58" s="44">
        <f t="shared" si="13"/>
        <v>45231</v>
      </c>
      <c r="E58" s="192">
        <f>E57-H57-Q58</f>
        <v>0</v>
      </c>
      <c r="F58" s="127">
        <f t="shared" si="1"/>
        <v>2333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19943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53.899999999999991</v>
      </c>
      <c r="H59" s="46">
        <f>SUM(H10:H58)</f>
        <v>9</v>
      </c>
      <c r="I59" s="485"/>
      <c r="J59" s="486"/>
      <c r="K59" s="480">
        <f>SUM(K10:M58)</f>
        <v>17400</v>
      </c>
      <c r="L59" s="481"/>
      <c r="M59" s="482"/>
      <c r="N59" s="120"/>
      <c r="O59" s="120">
        <f>SUM(O10:O58)</f>
        <v>10203.799999999999</v>
      </c>
      <c r="P59" s="47"/>
      <c r="Q59" s="48">
        <f>SUM(Q10:Q58)</f>
        <v>589</v>
      </c>
      <c r="R59" s="48">
        <f>SUM(R10:R58)</f>
        <v>15172</v>
      </c>
      <c r="S59" s="49"/>
      <c r="T59" s="77">
        <f t="shared" si="14"/>
        <v>19943</v>
      </c>
      <c r="U59" s="78"/>
      <c r="V59" s="78"/>
      <c r="W59" s="151"/>
      <c r="X59" s="152"/>
      <c r="Y59" s="154">
        <f>SUM(Y10:Y30)</f>
        <v>264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I58:J58"/>
    <mergeCell ref="I59:J59"/>
    <mergeCell ref="K59:M59"/>
    <mergeCell ref="I52:J52"/>
    <mergeCell ref="I53:J53"/>
    <mergeCell ref="I54:J54"/>
    <mergeCell ref="I55:J55"/>
    <mergeCell ref="I56:J56"/>
    <mergeCell ref="I57:J57"/>
    <mergeCell ref="I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39:J39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15:J15"/>
    <mergeCell ref="B8:E8"/>
    <mergeCell ref="H8:J8"/>
    <mergeCell ref="K8:M8"/>
    <mergeCell ref="P8:P9"/>
    <mergeCell ref="I10:J10"/>
    <mergeCell ref="I11:J11"/>
    <mergeCell ref="I12:J12"/>
    <mergeCell ref="I13:J13"/>
    <mergeCell ref="I14:J14"/>
    <mergeCell ref="N8:N9"/>
    <mergeCell ref="O8:O9"/>
    <mergeCell ref="Q8:R8"/>
    <mergeCell ref="S8:T8"/>
    <mergeCell ref="I9:J9"/>
    <mergeCell ref="A6:C6"/>
    <mergeCell ref="H6:I6"/>
    <mergeCell ref="J6:K6"/>
    <mergeCell ref="A7:C7"/>
    <mergeCell ref="H7:I7"/>
    <mergeCell ref="J7:K7"/>
    <mergeCell ref="D6:F6"/>
    <mergeCell ref="D7:F7"/>
    <mergeCell ref="A4:C4"/>
    <mergeCell ref="H4:I4"/>
    <mergeCell ref="J4:K4"/>
    <mergeCell ref="A5:C5"/>
    <mergeCell ref="H5:I5"/>
    <mergeCell ref="J5:K5"/>
    <mergeCell ref="D4:F4"/>
    <mergeCell ref="D5:F5"/>
    <mergeCell ref="A3:C3"/>
    <mergeCell ref="H3:I3"/>
    <mergeCell ref="J3:K3"/>
    <mergeCell ref="A1:Q1"/>
    <mergeCell ref="A2:C2"/>
    <mergeCell ref="H2:I2"/>
    <mergeCell ref="J2:K2"/>
    <mergeCell ref="D2:F2"/>
    <mergeCell ref="D3:F3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tabColor rgb="FF00B050"/>
  </sheetPr>
  <dimension ref="A1:AL101"/>
  <sheetViews>
    <sheetView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5.57031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2332</v>
      </c>
      <c r="E2" s="445"/>
      <c r="F2" s="446"/>
      <c r="G2" s="139"/>
      <c r="H2" s="413" t="s">
        <v>2</v>
      </c>
      <c r="I2" s="414"/>
      <c r="J2" s="442">
        <v>571</v>
      </c>
      <c r="K2" s="443"/>
      <c r="L2" s="29" t="s">
        <v>3</v>
      </c>
      <c r="M2" s="165">
        <f>T59</f>
        <v>20271</v>
      </c>
      <c r="N2" s="29" t="s">
        <v>14</v>
      </c>
      <c r="O2" s="181">
        <f>K59</f>
        <v>16300</v>
      </c>
      <c r="P2" s="29" t="s">
        <v>40</v>
      </c>
      <c r="Q2" s="53">
        <v>19</v>
      </c>
      <c r="R2" s="186" t="s">
        <v>236</v>
      </c>
      <c r="S2" s="160">
        <f>Y59</f>
        <v>313.5</v>
      </c>
      <c r="AB2">
        <f>SUM(H10:H20)</f>
        <v>3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140"/>
      <c r="H3" s="392" t="s">
        <v>4</v>
      </c>
      <c r="I3" s="393"/>
      <c r="J3" s="440">
        <v>4188.5</v>
      </c>
      <c r="K3" s="441"/>
      <c r="L3" s="28" t="s">
        <v>113</v>
      </c>
      <c r="M3" s="166">
        <f>J3/J2</f>
        <v>7.3353765323992999</v>
      </c>
      <c r="N3" s="171" t="s">
        <v>15</v>
      </c>
      <c r="O3" s="182">
        <f>(O2/(J7-J3))</f>
        <v>1.578845408756296</v>
      </c>
      <c r="P3" s="171" t="s">
        <v>41</v>
      </c>
      <c r="Q3" s="54">
        <v>41</v>
      </c>
      <c r="R3" s="187" t="s">
        <v>237</v>
      </c>
      <c r="S3" s="161">
        <f>G59</f>
        <v>249.69999999999996</v>
      </c>
    </row>
    <row r="4" spans="1:38" ht="18.75" x14ac:dyDescent="0.3">
      <c r="A4" s="387" t="s">
        <v>5</v>
      </c>
      <c r="B4" s="388"/>
      <c r="C4" s="389"/>
      <c r="D4" s="436">
        <v>45176</v>
      </c>
      <c r="E4" s="437"/>
      <c r="F4" s="438"/>
      <c r="G4" s="138"/>
      <c r="H4" s="433" t="s">
        <v>6</v>
      </c>
      <c r="I4" s="434"/>
      <c r="J4" s="395">
        <f>H59</f>
        <v>13</v>
      </c>
      <c r="K4" s="435"/>
      <c r="L4" s="30" t="s">
        <v>7</v>
      </c>
      <c r="M4" s="167">
        <f>(SUM(H10:H25)/J2)+(SUM(H26:H58)/(J2-J5-AB2))</f>
        <v>2.4747117843255735E-2</v>
      </c>
      <c r="N4" s="175" t="s">
        <v>111</v>
      </c>
      <c r="O4" s="183">
        <f>O59</f>
        <v>9095.34</v>
      </c>
      <c r="P4" s="172" t="s">
        <v>39</v>
      </c>
      <c r="Q4" s="54"/>
      <c r="R4" s="187" t="s">
        <v>242</v>
      </c>
      <c r="S4" s="161">
        <f>O2-S3-S2</f>
        <v>15736.8</v>
      </c>
    </row>
    <row r="5" spans="1:38" ht="18.75" x14ac:dyDescent="0.3">
      <c r="A5" s="387" t="s">
        <v>8</v>
      </c>
      <c r="B5" s="388"/>
      <c r="C5" s="389"/>
      <c r="D5" s="436">
        <v>45215</v>
      </c>
      <c r="E5" s="437"/>
      <c r="F5" s="438"/>
      <c r="G5" s="138"/>
      <c r="H5" s="433" t="s">
        <v>106</v>
      </c>
      <c r="I5" s="434"/>
      <c r="J5" s="395">
        <f>SUM(Q10:Q25)</f>
        <v>55</v>
      </c>
      <c r="K5" s="435"/>
      <c r="L5" s="30" t="s">
        <v>10</v>
      </c>
      <c r="M5" s="168">
        <f>((J7-J3)/M2)*1000</f>
        <v>509.29899856938488</v>
      </c>
      <c r="N5" s="173" t="s">
        <v>112</v>
      </c>
      <c r="O5" s="184">
        <f>O4/(J7-J3)</f>
        <v>0.88098992638512208</v>
      </c>
      <c r="P5" s="173" t="s">
        <v>42</v>
      </c>
      <c r="Q5" s="54"/>
      <c r="R5" s="187" t="s">
        <v>238</v>
      </c>
      <c r="S5" s="161">
        <f>S4/J6</f>
        <v>31.285884691848906</v>
      </c>
    </row>
    <row r="6" spans="1:38" ht="18.75" x14ac:dyDescent="0.3">
      <c r="A6" s="387" t="s">
        <v>11</v>
      </c>
      <c r="B6" s="388"/>
      <c r="C6" s="389"/>
      <c r="D6" s="447">
        <v>27.4</v>
      </c>
      <c r="E6" s="448"/>
      <c r="F6" s="449"/>
      <c r="G6" s="140"/>
      <c r="H6" s="433" t="s">
        <v>107</v>
      </c>
      <c r="I6" s="434"/>
      <c r="J6" s="395">
        <f>Q59-J5</f>
        <v>503</v>
      </c>
      <c r="K6" s="435"/>
      <c r="L6" s="28" t="s">
        <v>109</v>
      </c>
      <c r="M6" s="169">
        <f>SUM(R40:R58)/SUM(Q40:Q58)</f>
        <v>27.870775347912524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66.400000000000006</v>
      </c>
      <c r="E7" s="464"/>
      <c r="F7" s="465"/>
      <c r="G7" s="141"/>
      <c r="H7" s="459" t="s">
        <v>12</v>
      </c>
      <c r="I7" s="460"/>
      <c r="J7" s="461">
        <f>R59</f>
        <v>14512.5</v>
      </c>
      <c r="K7" s="462"/>
      <c r="L7" s="31" t="s">
        <v>110</v>
      </c>
      <c r="M7" s="170">
        <f>SUM(R10:R25)/SUM(Q10:Q25)</f>
        <v>8.9727272727272727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115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27.4</v>
      </c>
      <c r="D10" s="41">
        <f>D4</f>
        <v>45176</v>
      </c>
      <c r="E10" s="192">
        <f>J2</f>
        <v>571</v>
      </c>
      <c r="F10" s="127">
        <f>D$2</f>
        <v>2332</v>
      </c>
      <c r="G10" s="127">
        <f>H10*X10</f>
        <v>0</v>
      </c>
      <c r="H10" s="55"/>
      <c r="I10" s="468"/>
      <c r="J10" s="469"/>
      <c r="K10" s="56">
        <v>1950</v>
      </c>
      <c r="L10" s="57"/>
      <c r="M10" s="58"/>
      <c r="N10" s="121">
        <v>0.81320000000000003</v>
      </c>
      <c r="O10" s="121">
        <f>SUM(K10:M10)*N10</f>
        <v>1585.74</v>
      </c>
      <c r="P10" s="59" t="s">
        <v>54</v>
      </c>
      <c r="Q10" s="60"/>
      <c r="R10" s="60"/>
      <c r="S10" s="45">
        <f>E10-H10-Q10</f>
        <v>571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28.4</v>
      </c>
      <c r="D11" s="42">
        <f>D10+1</f>
        <v>45177</v>
      </c>
      <c r="E11" s="192">
        <f>E10-H10-Q11</f>
        <v>571</v>
      </c>
      <c r="F11" s="127">
        <f t="shared" ref="F11:F58" si="1">D$2</f>
        <v>2332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571</v>
      </c>
      <c r="T11" s="74">
        <f>T10+S11</f>
        <v>571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29.4</v>
      </c>
      <c r="D12" s="42">
        <f t="shared" si="5"/>
        <v>45178</v>
      </c>
      <c r="E12" s="192">
        <f t="shared" ref="E12:E56" si="6">E11-H11-Q12</f>
        <v>571</v>
      </c>
      <c r="F12" s="127">
        <f t="shared" si="1"/>
        <v>2332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571</v>
      </c>
      <c r="T12" s="74">
        <f t="shared" ref="T12:T51" si="8">T11+S12</f>
        <v>1142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30.4</v>
      </c>
      <c r="D13" s="42">
        <f t="shared" si="5"/>
        <v>45179</v>
      </c>
      <c r="E13" s="192">
        <f t="shared" si="6"/>
        <v>571</v>
      </c>
      <c r="F13" s="127">
        <f t="shared" si="1"/>
        <v>2332</v>
      </c>
      <c r="G13" s="127">
        <f t="shared" si="2"/>
        <v>0</v>
      </c>
      <c r="H13" s="61"/>
      <c r="I13" s="470"/>
      <c r="J13" s="471"/>
      <c r="K13" s="62">
        <v>350</v>
      </c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571</v>
      </c>
      <c r="T13" s="74">
        <f t="shared" si="8"/>
        <v>1713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31.4</v>
      </c>
      <c r="D14" s="42">
        <f t="shared" si="5"/>
        <v>45180</v>
      </c>
      <c r="E14" s="192">
        <f t="shared" si="6"/>
        <v>571</v>
      </c>
      <c r="F14" s="127">
        <f t="shared" si="1"/>
        <v>2332</v>
      </c>
      <c r="G14" s="127">
        <f t="shared" si="2"/>
        <v>1.1000000000000001</v>
      </c>
      <c r="H14" s="61">
        <v>1</v>
      </c>
      <c r="I14" s="470" t="s">
        <v>60</v>
      </c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570</v>
      </c>
      <c r="T14" s="74">
        <f t="shared" si="8"/>
        <v>2283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32.4</v>
      </c>
      <c r="D15" s="42">
        <f t="shared" si="5"/>
        <v>45181</v>
      </c>
      <c r="E15" s="192">
        <f>E14-H14-Q15</f>
        <v>570</v>
      </c>
      <c r="F15" s="127">
        <f t="shared" si="1"/>
        <v>2332</v>
      </c>
      <c r="G15" s="127">
        <f t="shared" si="2"/>
        <v>0</v>
      </c>
      <c r="H15" s="61"/>
      <c r="I15" s="470"/>
      <c r="J15" s="471"/>
      <c r="K15" s="62"/>
      <c r="L15" s="63">
        <v>3000</v>
      </c>
      <c r="M15" s="64"/>
      <c r="N15" s="122">
        <v>0.60950000000000004</v>
      </c>
      <c r="O15" s="121">
        <f t="shared" si="3"/>
        <v>1828.5000000000002</v>
      </c>
      <c r="P15" s="65"/>
      <c r="Q15" s="66"/>
      <c r="R15" s="66"/>
      <c r="S15" s="45">
        <f t="shared" si="7"/>
        <v>570</v>
      </c>
      <c r="T15" s="74">
        <f t="shared" si="8"/>
        <v>2853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33.4</v>
      </c>
      <c r="D16" s="42">
        <f t="shared" si="5"/>
        <v>45182</v>
      </c>
      <c r="E16" s="192">
        <f t="shared" si="6"/>
        <v>570</v>
      </c>
      <c r="F16" s="127">
        <f t="shared" si="1"/>
        <v>2332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570</v>
      </c>
      <c r="T16" s="75">
        <f t="shared" si="8"/>
        <v>3423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34.4</v>
      </c>
      <c r="D17" s="42">
        <f t="shared" si="5"/>
        <v>45183</v>
      </c>
      <c r="E17" s="192">
        <f t="shared" si="6"/>
        <v>570</v>
      </c>
      <c r="F17" s="127">
        <f t="shared" si="1"/>
        <v>2332</v>
      </c>
      <c r="G17" s="127">
        <f t="shared" si="2"/>
        <v>4</v>
      </c>
      <c r="H17" s="61">
        <v>2</v>
      </c>
      <c r="I17" s="470" t="s">
        <v>58</v>
      </c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568</v>
      </c>
      <c r="T17" s="74">
        <f t="shared" si="8"/>
        <v>3991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35.4</v>
      </c>
      <c r="D18" s="42">
        <f t="shared" si="5"/>
        <v>45184</v>
      </c>
      <c r="E18" s="192">
        <f>E17-H17-Q18</f>
        <v>568</v>
      </c>
      <c r="F18" s="127">
        <f t="shared" si="1"/>
        <v>2332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568</v>
      </c>
      <c r="T18" s="74">
        <f t="shared" si="8"/>
        <v>4559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36.4</v>
      </c>
      <c r="D19" s="42">
        <f t="shared" si="5"/>
        <v>45185</v>
      </c>
      <c r="E19" s="192">
        <f t="shared" si="6"/>
        <v>568</v>
      </c>
      <c r="F19" s="127">
        <f t="shared" si="1"/>
        <v>2332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568</v>
      </c>
      <c r="T19" s="74">
        <f t="shared" si="8"/>
        <v>5127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37.4</v>
      </c>
      <c r="D20" s="42">
        <f t="shared" si="5"/>
        <v>45186</v>
      </c>
      <c r="E20" s="192">
        <f t="shared" si="6"/>
        <v>568</v>
      </c>
      <c r="F20" s="127">
        <f t="shared" si="1"/>
        <v>2332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/>
      <c r="R20" s="66"/>
      <c r="S20" s="45">
        <f t="shared" si="7"/>
        <v>568</v>
      </c>
      <c r="T20" s="74">
        <f t="shared" si="8"/>
        <v>5695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38.4</v>
      </c>
      <c r="D21" s="42">
        <f t="shared" si="5"/>
        <v>45187</v>
      </c>
      <c r="E21" s="192">
        <f t="shared" si="6"/>
        <v>568</v>
      </c>
      <c r="F21" s="127">
        <f t="shared" si="1"/>
        <v>2332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65"/>
      <c r="Q21" s="66"/>
      <c r="R21" s="66"/>
      <c r="S21" s="45">
        <f t="shared" si="7"/>
        <v>568</v>
      </c>
      <c r="T21" s="74">
        <f t="shared" si="8"/>
        <v>6263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39.4</v>
      </c>
      <c r="D22" s="42">
        <f t="shared" si="5"/>
        <v>45188</v>
      </c>
      <c r="E22" s="192">
        <f t="shared" si="6"/>
        <v>568</v>
      </c>
      <c r="F22" s="127">
        <f t="shared" si="1"/>
        <v>2332</v>
      </c>
      <c r="G22" s="127">
        <f t="shared" si="2"/>
        <v>0</v>
      </c>
      <c r="H22" s="61"/>
      <c r="I22" s="470"/>
      <c r="J22" s="471"/>
      <c r="K22" s="62"/>
      <c r="L22" s="63">
        <v>3000</v>
      </c>
      <c r="M22" s="64"/>
      <c r="N22" s="122">
        <v>0.60950000000000004</v>
      </c>
      <c r="O22" s="121">
        <f t="shared" si="3"/>
        <v>1828.5000000000002</v>
      </c>
      <c r="P22" s="65"/>
      <c r="Q22" s="66"/>
      <c r="R22" s="66"/>
      <c r="S22" s="45">
        <f t="shared" si="7"/>
        <v>568</v>
      </c>
      <c r="T22" s="74">
        <f t="shared" si="8"/>
        <v>6831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40.4</v>
      </c>
      <c r="D23" s="42">
        <f t="shared" si="5"/>
        <v>45189</v>
      </c>
      <c r="E23" s="192">
        <f t="shared" si="6"/>
        <v>568</v>
      </c>
      <c r="F23" s="127">
        <f t="shared" si="1"/>
        <v>2332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568</v>
      </c>
      <c r="T23" s="75">
        <f t="shared" si="8"/>
        <v>7399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41.4</v>
      </c>
      <c r="D24" s="42">
        <f t="shared" si="5"/>
        <v>45190</v>
      </c>
      <c r="E24" s="192">
        <f t="shared" si="6"/>
        <v>568</v>
      </c>
      <c r="F24" s="127">
        <f t="shared" si="1"/>
        <v>2332</v>
      </c>
      <c r="G24" s="127">
        <f t="shared" si="2"/>
        <v>0</v>
      </c>
      <c r="H24" s="61"/>
      <c r="I24" s="470"/>
      <c r="J24" s="471"/>
      <c r="K24" s="62"/>
      <c r="L24" s="63"/>
      <c r="M24" s="64">
        <v>2000</v>
      </c>
      <c r="N24" s="122">
        <v>0.48010000000000003</v>
      </c>
      <c r="O24" s="121">
        <f t="shared" si="3"/>
        <v>960.2</v>
      </c>
      <c r="P24" s="65"/>
      <c r="Q24" s="66"/>
      <c r="R24" s="66"/>
      <c r="S24" s="45">
        <f t="shared" si="7"/>
        <v>568</v>
      </c>
      <c r="T24" s="74">
        <f t="shared" si="8"/>
        <v>7967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42.4</v>
      </c>
      <c r="D25" s="42">
        <f t="shared" si="5"/>
        <v>45191</v>
      </c>
      <c r="E25" s="192">
        <f t="shared" si="6"/>
        <v>513</v>
      </c>
      <c r="F25" s="127">
        <f t="shared" si="1"/>
        <v>2332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>
        <v>55</v>
      </c>
      <c r="R25" s="66">
        <v>493.5</v>
      </c>
      <c r="S25" s="45">
        <f t="shared" si="7"/>
        <v>513</v>
      </c>
      <c r="T25" s="74">
        <f t="shared" si="8"/>
        <v>8480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313.5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43.4</v>
      </c>
      <c r="D26" s="42">
        <f t="shared" si="5"/>
        <v>45192</v>
      </c>
      <c r="E26" s="192">
        <f t="shared" si="6"/>
        <v>513</v>
      </c>
      <c r="F26" s="127">
        <f t="shared" si="1"/>
        <v>2332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513</v>
      </c>
      <c r="T26" s="74">
        <f t="shared" si="8"/>
        <v>8993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44.4</v>
      </c>
      <c r="D27" s="42">
        <f t="shared" si="5"/>
        <v>45193</v>
      </c>
      <c r="E27" s="192">
        <f t="shared" si="6"/>
        <v>513</v>
      </c>
      <c r="F27" s="127">
        <f t="shared" si="1"/>
        <v>2332</v>
      </c>
      <c r="G27" s="127">
        <f t="shared" si="2"/>
        <v>5.5599999999999987</v>
      </c>
      <c r="H27" s="61">
        <v>1</v>
      </c>
      <c r="I27" s="470" t="s">
        <v>70</v>
      </c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512</v>
      </c>
      <c r="T27" s="74">
        <f t="shared" si="8"/>
        <v>9505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45.4</v>
      </c>
      <c r="D28" s="42">
        <f t="shared" si="11"/>
        <v>45194</v>
      </c>
      <c r="E28" s="192">
        <f t="shared" si="6"/>
        <v>512</v>
      </c>
      <c r="F28" s="127">
        <f t="shared" si="1"/>
        <v>2332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512</v>
      </c>
      <c r="T28" s="74">
        <f t="shared" si="8"/>
        <v>10017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46.4</v>
      </c>
      <c r="D29" s="42">
        <f t="shared" si="11"/>
        <v>45195</v>
      </c>
      <c r="E29" s="192">
        <f t="shared" si="6"/>
        <v>512</v>
      </c>
      <c r="F29" s="127">
        <f t="shared" si="1"/>
        <v>2332</v>
      </c>
      <c r="G29" s="127">
        <f t="shared" si="2"/>
        <v>13.519999999999996</v>
      </c>
      <c r="H29" s="61">
        <v>2</v>
      </c>
      <c r="I29" s="470" t="s">
        <v>72</v>
      </c>
      <c r="J29" s="471"/>
      <c r="K29" s="62"/>
      <c r="L29" s="63"/>
      <c r="M29" s="64">
        <v>4000</v>
      </c>
      <c r="N29" s="122">
        <v>0.48010000000000003</v>
      </c>
      <c r="O29" s="121">
        <f t="shared" si="3"/>
        <v>1920.4</v>
      </c>
      <c r="P29" s="65"/>
      <c r="Q29" s="66"/>
      <c r="R29" s="66"/>
      <c r="S29" s="45">
        <f t="shared" si="7"/>
        <v>510</v>
      </c>
      <c r="T29" s="74">
        <f t="shared" si="8"/>
        <v>10527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47.4</v>
      </c>
      <c r="D30" s="42">
        <f t="shared" si="11"/>
        <v>45196</v>
      </c>
      <c r="E30" s="192">
        <f t="shared" si="6"/>
        <v>510</v>
      </c>
      <c r="F30" s="127">
        <f t="shared" si="1"/>
        <v>2332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510</v>
      </c>
      <c r="T30" s="75">
        <f t="shared" si="8"/>
        <v>11037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48.4</v>
      </c>
      <c r="D31" s="42">
        <f t="shared" si="11"/>
        <v>45197</v>
      </c>
      <c r="E31" s="192">
        <f t="shared" si="6"/>
        <v>510</v>
      </c>
      <c r="F31" s="127">
        <f t="shared" si="1"/>
        <v>2332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510</v>
      </c>
      <c r="T31" s="74">
        <f t="shared" si="8"/>
        <v>11547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49.4</v>
      </c>
      <c r="D32" s="42">
        <f t="shared" si="11"/>
        <v>45198</v>
      </c>
      <c r="E32" s="192">
        <f t="shared" si="6"/>
        <v>510</v>
      </c>
      <c r="F32" s="127">
        <f t="shared" si="1"/>
        <v>2332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510</v>
      </c>
      <c r="T32" s="74">
        <f t="shared" si="8"/>
        <v>12057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50.4</v>
      </c>
      <c r="D33" s="42">
        <f t="shared" si="11"/>
        <v>45199</v>
      </c>
      <c r="E33" s="192">
        <f t="shared" si="6"/>
        <v>510</v>
      </c>
      <c r="F33" s="127">
        <f t="shared" si="1"/>
        <v>2332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510</v>
      </c>
      <c r="T33" s="74">
        <f t="shared" si="8"/>
        <v>12567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51.4</v>
      </c>
      <c r="D34" s="42">
        <f t="shared" si="11"/>
        <v>45200</v>
      </c>
      <c r="E34" s="192">
        <f t="shared" si="6"/>
        <v>510</v>
      </c>
      <c r="F34" s="127">
        <f t="shared" si="1"/>
        <v>2332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510</v>
      </c>
      <c r="T34" s="74">
        <f t="shared" si="8"/>
        <v>13077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52.4</v>
      </c>
      <c r="D35" s="42">
        <f t="shared" si="11"/>
        <v>45201</v>
      </c>
      <c r="E35" s="192">
        <f t="shared" si="6"/>
        <v>510</v>
      </c>
      <c r="F35" s="127">
        <f t="shared" si="1"/>
        <v>2332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510</v>
      </c>
      <c r="T35" s="74">
        <f t="shared" si="8"/>
        <v>13587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53.4</v>
      </c>
      <c r="D36" s="42">
        <f t="shared" si="11"/>
        <v>45202</v>
      </c>
      <c r="E36" s="192">
        <f t="shared" si="6"/>
        <v>510</v>
      </c>
      <c r="F36" s="127">
        <f t="shared" si="1"/>
        <v>2332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510</v>
      </c>
      <c r="T36" s="74">
        <f t="shared" si="8"/>
        <v>14097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54.4</v>
      </c>
      <c r="D37" s="42">
        <f t="shared" si="11"/>
        <v>45203</v>
      </c>
      <c r="E37" s="192">
        <f t="shared" si="6"/>
        <v>510</v>
      </c>
      <c r="F37" s="127">
        <f t="shared" si="1"/>
        <v>2332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510</v>
      </c>
      <c r="T37" s="75">
        <f t="shared" si="8"/>
        <v>14607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55.4</v>
      </c>
      <c r="D38" s="42">
        <f t="shared" si="11"/>
        <v>45204</v>
      </c>
      <c r="E38" s="192">
        <f t="shared" si="6"/>
        <v>510</v>
      </c>
      <c r="F38" s="127">
        <f t="shared" si="1"/>
        <v>2332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510</v>
      </c>
      <c r="T38" s="74">
        <f t="shared" si="8"/>
        <v>15117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56.4</v>
      </c>
      <c r="D39" s="42">
        <f t="shared" si="11"/>
        <v>45205</v>
      </c>
      <c r="E39" s="192">
        <f t="shared" si="6"/>
        <v>510</v>
      </c>
      <c r="F39" s="127">
        <f t="shared" si="1"/>
        <v>2332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510</v>
      </c>
      <c r="T39" s="74">
        <f t="shared" si="8"/>
        <v>15627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57.4</v>
      </c>
      <c r="D40" s="42">
        <f t="shared" si="11"/>
        <v>45206</v>
      </c>
      <c r="E40" s="192">
        <f t="shared" si="6"/>
        <v>510</v>
      </c>
      <c r="F40" s="127">
        <f t="shared" si="1"/>
        <v>2332</v>
      </c>
      <c r="G40" s="127">
        <f t="shared" si="2"/>
        <v>0</v>
      </c>
      <c r="H40" s="61"/>
      <c r="I40" s="470"/>
      <c r="J40" s="471"/>
      <c r="K40" s="62"/>
      <c r="L40" s="63"/>
      <c r="M40" s="64">
        <v>2000</v>
      </c>
      <c r="N40" s="122">
        <v>0.48599999999999999</v>
      </c>
      <c r="O40" s="121">
        <f t="shared" si="3"/>
        <v>972</v>
      </c>
      <c r="P40" s="65"/>
      <c r="Q40" s="66"/>
      <c r="R40" s="66"/>
      <c r="S40" s="45">
        <f t="shared" si="7"/>
        <v>510</v>
      </c>
      <c r="T40" s="74">
        <f t="shared" si="8"/>
        <v>16137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58.4</v>
      </c>
      <c r="D41" s="42">
        <f t="shared" si="11"/>
        <v>45207</v>
      </c>
      <c r="E41" s="192">
        <f t="shared" si="6"/>
        <v>510</v>
      </c>
      <c r="F41" s="127">
        <f t="shared" si="1"/>
        <v>2332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510</v>
      </c>
      <c r="T41" s="74">
        <f t="shared" si="8"/>
        <v>16647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59.4</v>
      </c>
      <c r="D42" s="42">
        <f t="shared" si="11"/>
        <v>45208</v>
      </c>
      <c r="E42" s="192">
        <f t="shared" si="6"/>
        <v>508</v>
      </c>
      <c r="F42" s="127">
        <f t="shared" si="1"/>
        <v>2332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>
        <v>2</v>
      </c>
      <c r="R42" s="66">
        <v>53</v>
      </c>
      <c r="S42" s="45">
        <f t="shared" si="7"/>
        <v>508</v>
      </c>
      <c r="T42" s="74">
        <f t="shared" si="8"/>
        <v>17155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60.4</v>
      </c>
      <c r="D43" s="42">
        <f t="shared" si="11"/>
        <v>45209</v>
      </c>
      <c r="E43" s="192">
        <f t="shared" si="6"/>
        <v>508</v>
      </c>
      <c r="F43" s="127">
        <f t="shared" si="1"/>
        <v>2332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508</v>
      </c>
      <c r="T43" s="74">
        <f t="shared" si="8"/>
        <v>17663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61.4</v>
      </c>
      <c r="D44" s="42">
        <f t="shared" si="13"/>
        <v>45210</v>
      </c>
      <c r="E44" s="192">
        <f t="shared" si="6"/>
        <v>508</v>
      </c>
      <c r="F44" s="127">
        <f t="shared" si="1"/>
        <v>2332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508</v>
      </c>
      <c r="T44" s="75">
        <f t="shared" si="8"/>
        <v>18171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62.4</v>
      </c>
      <c r="D45" s="42">
        <f t="shared" si="13"/>
        <v>45211</v>
      </c>
      <c r="E45" s="192">
        <f t="shared" si="6"/>
        <v>508</v>
      </c>
      <c r="F45" s="127">
        <f t="shared" si="1"/>
        <v>2332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508</v>
      </c>
      <c r="T45" s="74">
        <f>T44+S45</f>
        <v>18679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63.4</v>
      </c>
      <c r="D46" s="42">
        <f t="shared" si="13"/>
        <v>45212</v>
      </c>
      <c r="E46" s="192">
        <f t="shared" si="6"/>
        <v>508</v>
      </c>
      <c r="F46" s="127">
        <f t="shared" si="1"/>
        <v>2332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508</v>
      </c>
      <c r="T46" s="74">
        <f>T45+S46</f>
        <v>19187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64.400000000000006</v>
      </c>
      <c r="D47" s="42">
        <f t="shared" si="13"/>
        <v>45213</v>
      </c>
      <c r="E47" s="192">
        <f t="shared" si="6"/>
        <v>508</v>
      </c>
      <c r="F47" s="127">
        <f t="shared" si="1"/>
        <v>2332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508</v>
      </c>
      <c r="T47" s="74">
        <f t="shared" si="8"/>
        <v>19695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65.400000000000006</v>
      </c>
      <c r="D48" s="42">
        <f t="shared" si="13"/>
        <v>45214</v>
      </c>
      <c r="E48" s="192">
        <f t="shared" si="6"/>
        <v>508</v>
      </c>
      <c r="F48" s="127">
        <f t="shared" si="1"/>
        <v>2332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508</v>
      </c>
      <c r="T48" s="74">
        <f t="shared" si="8"/>
        <v>20203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66.400000000000006</v>
      </c>
      <c r="D49" s="42">
        <f t="shared" si="13"/>
        <v>45215</v>
      </c>
      <c r="E49" s="192">
        <f t="shared" si="6"/>
        <v>26</v>
      </c>
      <c r="F49" s="127">
        <f t="shared" si="1"/>
        <v>2332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482</v>
      </c>
      <c r="R49" s="66">
        <v>13496</v>
      </c>
      <c r="S49" s="45">
        <f t="shared" si="7"/>
        <v>26</v>
      </c>
      <c r="T49" s="74">
        <f t="shared" si="8"/>
        <v>20229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67.400000000000006</v>
      </c>
      <c r="D50" s="42">
        <f t="shared" si="13"/>
        <v>45216</v>
      </c>
      <c r="E50" s="192">
        <f t="shared" si="6"/>
        <v>7</v>
      </c>
      <c r="F50" s="127">
        <f t="shared" si="1"/>
        <v>2332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>
        <v>19</v>
      </c>
      <c r="R50" s="66">
        <v>470</v>
      </c>
      <c r="S50" s="45">
        <f t="shared" si="7"/>
        <v>7</v>
      </c>
      <c r="T50" s="74">
        <f t="shared" si="8"/>
        <v>20236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68.400000000000006</v>
      </c>
      <c r="D51" s="42">
        <f t="shared" si="13"/>
        <v>45217</v>
      </c>
      <c r="E51" s="192">
        <f t="shared" si="6"/>
        <v>7</v>
      </c>
      <c r="F51" s="127">
        <f t="shared" si="1"/>
        <v>2332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7</v>
      </c>
      <c r="T51" s="75">
        <f t="shared" si="8"/>
        <v>20243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69.400000000000006</v>
      </c>
      <c r="D52" s="42">
        <f t="shared" si="13"/>
        <v>45218</v>
      </c>
      <c r="E52" s="192">
        <f t="shared" si="6"/>
        <v>7</v>
      </c>
      <c r="F52" s="127">
        <f t="shared" si="1"/>
        <v>2332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7</v>
      </c>
      <c r="T52" s="74">
        <f>T51+S52</f>
        <v>20250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70.400000000000006</v>
      </c>
      <c r="D53" s="42">
        <f t="shared" si="13"/>
        <v>45219</v>
      </c>
      <c r="E53" s="192">
        <f t="shared" si="6"/>
        <v>7</v>
      </c>
      <c r="F53" s="127">
        <f t="shared" si="1"/>
        <v>2332</v>
      </c>
      <c r="G53" s="127">
        <f t="shared" si="2"/>
        <v>28.359999999999996</v>
      </c>
      <c r="H53" s="61">
        <v>1</v>
      </c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6</v>
      </c>
      <c r="T53" s="74">
        <f>T52+S53</f>
        <v>20256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71.400000000000006</v>
      </c>
      <c r="D54" s="42">
        <f t="shared" si="13"/>
        <v>45220</v>
      </c>
      <c r="E54" s="192">
        <f t="shared" si="6"/>
        <v>6</v>
      </c>
      <c r="F54" s="127">
        <f t="shared" si="1"/>
        <v>2332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6</v>
      </c>
      <c r="T54" s="74">
        <f>T53+S54</f>
        <v>20262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72.400000000000006</v>
      </c>
      <c r="D55" s="42">
        <f t="shared" si="13"/>
        <v>45221</v>
      </c>
      <c r="E55" s="192">
        <f t="shared" si="6"/>
        <v>6</v>
      </c>
      <c r="F55" s="127">
        <f t="shared" si="1"/>
        <v>2332</v>
      </c>
      <c r="G55" s="127">
        <f t="shared" si="2"/>
        <v>61.519999999999989</v>
      </c>
      <c r="H55" s="61">
        <v>2</v>
      </c>
      <c r="I55" s="470" t="s">
        <v>67</v>
      </c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4</v>
      </c>
      <c r="T55" s="74">
        <f t="shared" ref="T55:T59" si="14">T54+S55</f>
        <v>20266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73.400000000000006</v>
      </c>
      <c r="D56" s="42">
        <f t="shared" si="13"/>
        <v>45222</v>
      </c>
      <c r="E56" s="192">
        <f t="shared" si="6"/>
        <v>4</v>
      </c>
      <c r="F56" s="127">
        <f t="shared" si="1"/>
        <v>2332</v>
      </c>
      <c r="G56" s="127">
        <f t="shared" si="2"/>
        <v>32.159999999999997</v>
      </c>
      <c r="H56" s="61">
        <v>1</v>
      </c>
      <c r="I56" s="470" t="s">
        <v>87</v>
      </c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3</v>
      </c>
      <c r="T56" s="74">
        <f t="shared" si="14"/>
        <v>20269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74.400000000000006</v>
      </c>
      <c r="D57" s="42">
        <f t="shared" si="13"/>
        <v>45223</v>
      </c>
      <c r="E57" s="192">
        <f>E56-H56-Q57</f>
        <v>3</v>
      </c>
      <c r="F57" s="127">
        <f t="shared" si="1"/>
        <v>2332</v>
      </c>
      <c r="G57" s="127">
        <f t="shared" si="2"/>
        <v>33.559999999999995</v>
      </c>
      <c r="H57" s="61">
        <v>1</v>
      </c>
      <c r="I57" s="470" t="s">
        <v>87</v>
      </c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2</v>
      </c>
      <c r="T57" s="74">
        <f t="shared" si="14"/>
        <v>20271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75.400000000000006</v>
      </c>
      <c r="D58" s="44">
        <f t="shared" si="13"/>
        <v>45224</v>
      </c>
      <c r="E58" s="192">
        <f>E57-H57-Q58</f>
        <v>2</v>
      </c>
      <c r="F58" s="127">
        <f t="shared" si="1"/>
        <v>2332</v>
      </c>
      <c r="G58" s="127">
        <f t="shared" si="2"/>
        <v>69.919999999999987</v>
      </c>
      <c r="H58" s="67">
        <v>2</v>
      </c>
      <c r="I58" s="483" t="s">
        <v>67</v>
      </c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20271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249.69999999999996</v>
      </c>
      <c r="H59" s="46">
        <f>SUM(H10:H58)</f>
        <v>13</v>
      </c>
      <c r="I59" s="485"/>
      <c r="J59" s="486"/>
      <c r="K59" s="480">
        <f>SUM(K10:M58)</f>
        <v>16300</v>
      </c>
      <c r="L59" s="481"/>
      <c r="M59" s="482"/>
      <c r="N59" s="120"/>
      <c r="O59" s="120">
        <f>SUM(O10:O58)</f>
        <v>9095.34</v>
      </c>
      <c r="P59" s="47"/>
      <c r="Q59" s="48">
        <f>SUM(Q10:Q58)</f>
        <v>558</v>
      </c>
      <c r="R59" s="48">
        <f>SUM(R10:R58)</f>
        <v>14512.5</v>
      </c>
      <c r="S59" s="49"/>
      <c r="T59" s="77">
        <f t="shared" si="14"/>
        <v>20271</v>
      </c>
      <c r="U59" s="78"/>
      <c r="V59" s="78"/>
      <c r="W59" s="151"/>
      <c r="X59" s="152"/>
      <c r="Y59" s="154">
        <f>SUM(Y10:Y30)</f>
        <v>313.5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H3:I3"/>
    <mergeCell ref="J3:K3"/>
    <mergeCell ref="A1:Q1"/>
    <mergeCell ref="A2:C2"/>
    <mergeCell ref="H2:I2"/>
    <mergeCell ref="J2:K2"/>
    <mergeCell ref="D2:F2"/>
    <mergeCell ref="D3:F3"/>
    <mergeCell ref="A4:C4"/>
    <mergeCell ref="H4:I4"/>
    <mergeCell ref="J4:K4"/>
    <mergeCell ref="A5:C5"/>
    <mergeCell ref="H5:I5"/>
    <mergeCell ref="J5:K5"/>
    <mergeCell ref="D4:F4"/>
    <mergeCell ref="D5:F5"/>
    <mergeCell ref="Q8:R8"/>
    <mergeCell ref="S8:T8"/>
    <mergeCell ref="I9:J9"/>
    <mergeCell ref="A6:C6"/>
    <mergeCell ref="H6:I6"/>
    <mergeCell ref="J6:K6"/>
    <mergeCell ref="A7:C7"/>
    <mergeCell ref="H7:I7"/>
    <mergeCell ref="J7:K7"/>
    <mergeCell ref="N8:N9"/>
    <mergeCell ref="O8:O9"/>
    <mergeCell ref="D6:F6"/>
    <mergeCell ref="D7:F7"/>
    <mergeCell ref="I15:J15"/>
    <mergeCell ref="B8:E8"/>
    <mergeCell ref="H8:J8"/>
    <mergeCell ref="K8:M8"/>
    <mergeCell ref="P8:P9"/>
    <mergeCell ref="I10:J10"/>
    <mergeCell ref="I11:J11"/>
    <mergeCell ref="I12:J12"/>
    <mergeCell ref="I13:J13"/>
    <mergeCell ref="I14:J14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39:J39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8:J58"/>
    <mergeCell ref="I59:J59"/>
    <mergeCell ref="K59:M59"/>
    <mergeCell ref="I52:J52"/>
    <mergeCell ref="I53:J53"/>
    <mergeCell ref="I54:J54"/>
    <mergeCell ref="I55:J55"/>
    <mergeCell ref="I56:J56"/>
    <mergeCell ref="I57:J57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tabColor rgb="FF00B050"/>
  </sheetPr>
  <dimension ref="A1:AL101"/>
  <sheetViews>
    <sheetView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2331</v>
      </c>
      <c r="E2" s="445"/>
      <c r="F2" s="446"/>
      <c r="G2" s="139"/>
      <c r="H2" s="413" t="s">
        <v>2</v>
      </c>
      <c r="I2" s="414"/>
      <c r="J2" s="442">
        <v>612</v>
      </c>
      <c r="K2" s="443"/>
      <c r="L2" s="29" t="s">
        <v>3</v>
      </c>
      <c r="M2" s="165">
        <f>T59</f>
        <v>20300</v>
      </c>
      <c r="N2" s="29" t="s">
        <v>14</v>
      </c>
      <c r="O2" s="181">
        <f>K59</f>
        <v>18150</v>
      </c>
      <c r="P2" s="29" t="s">
        <v>40</v>
      </c>
      <c r="Q2" s="53"/>
      <c r="R2" s="186" t="s">
        <v>236</v>
      </c>
      <c r="S2" s="160">
        <f>Y59</f>
        <v>392.91999999999996</v>
      </c>
      <c r="AB2">
        <f>SUM(H10:H21)</f>
        <v>3</v>
      </c>
    </row>
    <row r="3" spans="1:38" ht="18.75" x14ac:dyDescent="0.3">
      <c r="A3" s="387" t="s">
        <v>46</v>
      </c>
      <c r="B3" s="388"/>
      <c r="C3" s="389"/>
      <c r="D3" s="447" t="s">
        <v>64</v>
      </c>
      <c r="E3" s="448"/>
      <c r="F3" s="449"/>
      <c r="G3" s="140"/>
      <c r="H3" s="392" t="s">
        <v>4</v>
      </c>
      <c r="I3" s="393"/>
      <c r="J3" s="440">
        <v>4223</v>
      </c>
      <c r="K3" s="441"/>
      <c r="L3" s="28" t="s">
        <v>113</v>
      </c>
      <c r="M3" s="166">
        <f>J3/J2</f>
        <v>6.9003267973856213</v>
      </c>
      <c r="N3" s="171" t="s">
        <v>15</v>
      </c>
      <c r="O3" s="182">
        <f>(O2/(J7-J3))</f>
        <v>1.7605121489887967</v>
      </c>
      <c r="P3" s="171" t="s">
        <v>41</v>
      </c>
      <c r="Q3" s="54"/>
      <c r="R3" s="187" t="s">
        <v>237</v>
      </c>
      <c r="S3" s="161">
        <f>G59</f>
        <v>89.899999999999977</v>
      </c>
    </row>
    <row r="4" spans="1:38" ht="18.75" x14ac:dyDescent="0.3">
      <c r="A4" s="387" t="s">
        <v>5</v>
      </c>
      <c r="B4" s="388"/>
      <c r="C4" s="389"/>
      <c r="D4" s="436">
        <v>45169</v>
      </c>
      <c r="E4" s="437"/>
      <c r="F4" s="438"/>
      <c r="G4" s="138"/>
      <c r="H4" s="433" t="s">
        <v>6</v>
      </c>
      <c r="I4" s="434"/>
      <c r="J4" s="395">
        <f>H59</f>
        <v>13</v>
      </c>
      <c r="K4" s="435"/>
      <c r="L4" s="30" t="s">
        <v>7</v>
      </c>
      <c r="M4" s="167">
        <f>(SUM(H10:H20)/J2)+(SUM(H21:H58)/(J2-J5-AB2))</f>
        <v>2.4319436512469064E-2</v>
      </c>
      <c r="N4" s="175" t="s">
        <v>111</v>
      </c>
      <c r="O4" s="183">
        <f>O59</f>
        <v>10048.17</v>
      </c>
      <c r="P4" s="172" t="s">
        <v>39</v>
      </c>
      <c r="Q4" s="54"/>
      <c r="R4" s="187" t="s">
        <v>242</v>
      </c>
      <c r="S4" s="161">
        <f>O2-S3-S2</f>
        <v>17667.18</v>
      </c>
    </row>
    <row r="5" spans="1:38" ht="18.75" x14ac:dyDescent="0.3">
      <c r="A5" s="387" t="s">
        <v>8</v>
      </c>
      <c r="B5" s="388"/>
      <c r="C5" s="389"/>
      <c r="D5" s="436">
        <v>45208</v>
      </c>
      <c r="E5" s="437"/>
      <c r="F5" s="438"/>
      <c r="G5" s="138"/>
      <c r="H5" s="433" t="s">
        <v>106</v>
      </c>
      <c r="I5" s="434"/>
      <c r="J5" s="395">
        <f>SUM(Q10:Q25)</f>
        <v>94</v>
      </c>
      <c r="K5" s="435"/>
      <c r="L5" s="30" t="s">
        <v>10</v>
      </c>
      <c r="M5" s="168">
        <f>((J7-J3)/M2)*1000</f>
        <v>507.85714285714289</v>
      </c>
      <c r="N5" s="173" t="s">
        <v>112</v>
      </c>
      <c r="O5" s="184">
        <f>O4/(J7-J3)</f>
        <v>0.97465153499199764</v>
      </c>
      <c r="P5" s="173" t="s">
        <v>42</v>
      </c>
      <c r="Q5" s="54"/>
      <c r="R5" s="187" t="s">
        <v>238</v>
      </c>
      <c r="S5" s="161">
        <f>S4/J6</f>
        <v>34.984514851485152</v>
      </c>
    </row>
    <row r="6" spans="1:38" ht="18.75" x14ac:dyDescent="0.3">
      <c r="A6" s="387" t="s">
        <v>11</v>
      </c>
      <c r="B6" s="388"/>
      <c r="C6" s="389"/>
      <c r="D6" s="447">
        <v>27.4</v>
      </c>
      <c r="E6" s="448"/>
      <c r="F6" s="449"/>
      <c r="G6" s="140"/>
      <c r="H6" s="433" t="s">
        <v>107</v>
      </c>
      <c r="I6" s="434"/>
      <c r="J6" s="395">
        <f>Q59-J5</f>
        <v>505</v>
      </c>
      <c r="K6" s="435"/>
      <c r="L6" s="28" t="s">
        <v>109</v>
      </c>
      <c r="M6" s="169">
        <f>SUM(R40:R58)/SUM(Q40:Q58)</f>
        <v>27.288118811881187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63">
        <f>((D5-D4)+D6)</f>
        <v>66.400000000000006</v>
      </c>
      <c r="E7" s="464"/>
      <c r="F7" s="465"/>
      <c r="G7" s="141"/>
      <c r="H7" s="459" t="s">
        <v>12</v>
      </c>
      <c r="I7" s="460"/>
      <c r="J7" s="461">
        <f>R59</f>
        <v>14532.5</v>
      </c>
      <c r="K7" s="462"/>
      <c r="L7" s="31" t="s">
        <v>110</v>
      </c>
      <c r="M7" s="170">
        <f>SUM(R10:R25)/SUM(Q10:Q25)</f>
        <v>8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115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27.4</v>
      </c>
      <c r="D10" s="41">
        <f>D4</f>
        <v>45169</v>
      </c>
      <c r="E10" s="192">
        <f>J2</f>
        <v>612</v>
      </c>
      <c r="F10" s="127">
        <f>D$2</f>
        <v>2331</v>
      </c>
      <c r="G10" s="127">
        <f>H10*X10</f>
        <v>0</v>
      </c>
      <c r="H10" s="55"/>
      <c r="I10" s="468"/>
      <c r="J10" s="469"/>
      <c r="K10" s="56">
        <v>2150</v>
      </c>
      <c r="L10" s="57"/>
      <c r="M10" s="58"/>
      <c r="N10" s="121">
        <v>0.79979999999999996</v>
      </c>
      <c r="O10" s="121">
        <f>SUM(K10:M10)*N10</f>
        <v>1719.57</v>
      </c>
      <c r="P10" s="59" t="s">
        <v>65</v>
      </c>
      <c r="Q10" s="60"/>
      <c r="R10" s="60"/>
      <c r="S10" s="45">
        <f>E10-H10-Q10</f>
        <v>612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28.4</v>
      </c>
      <c r="D11" s="42">
        <f>D10+1</f>
        <v>45170</v>
      </c>
      <c r="E11" s="192">
        <f>E10-H10-Q11</f>
        <v>612</v>
      </c>
      <c r="F11" s="127">
        <f t="shared" ref="F11:F58" si="1">D$2</f>
        <v>2331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612</v>
      </c>
      <c r="T11" s="74">
        <f>T10+S11</f>
        <v>612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29.4</v>
      </c>
      <c r="D12" s="42">
        <f t="shared" si="5"/>
        <v>45171</v>
      </c>
      <c r="E12" s="192">
        <f t="shared" ref="E12:E56" si="6">E11-H11-Q12</f>
        <v>612</v>
      </c>
      <c r="F12" s="127">
        <f t="shared" si="1"/>
        <v>2331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612</v>
      </c>
      <c r="T12" s="74">
        <f t="shared" ref="T12:T51" si="8">T11+S12</f>
        <v>1224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30.4</v>
      </c>
      <c r="D13" s="42">
        <f t="shared" si="5"/>
        <v>45172</v>
      </c>
      <c r="E13" s="192">
        <f t="shared" si="6"/>
        <v>612</v>
      </c>
      <c r="F13" s="127">
        <f t="shared" si="1"/>
        <v>2331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612</v>
      </c>
      <c r="T13" s="74">
        <f t="shared" si="8"/>
        <v>1836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31.4</v>
      </c>
      <c r="D14" s="42">
        <f t="shared" si="5"/>
        <v>45173</v>
      </c>
      <c r="E14" s="192">
        <f t="shared" si="6"/>
        <v>612</v>
      </c>
      <c r="F14" s="127">
        <f t="shared" si="1"/>
        <v>2331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612</v>
      </c>
      <c r="T14" s="74">
        <f t="shared" si="8"/>
        <v>2448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32.4</v>
      </c>
      <c r="D15" s="42">
        <f t="shared" si="5"/>
        <v>45174</v>
      </c>
      <c r="E15" s="192">
        <f>E14-H14-Q15</f>
        <v>612</v>
      </c>
      <c r="F15" s="127">
        <f t="shared" si="1"/>
        <v>2331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612</v>
      </c>
      <c r="T15" s="74">
        <f t="shared" si="8"/>
        <v>3060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33.4</v>
      </c>
      <c r="D16" s="42">
        <f t="shared" si="5"/>
        <v>45175</v>
      </c>
      <c r="E16" s="192">
        <f t="shared" si="6"/>
        <v>612</v>
      </c>
      <c r="F16" s="127">
        <f t="shared" si="1"/>
        <v>2331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612</v>
      </c>
      <c r="T16" s="75">
        <f t="shared" si="8"/>
        <v>3672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34.4</v>
      </c>
      <c r="D17" s="42">
        <f t="shared" si="5"/>
        <v>45176</v>
      </c>
      <c r="E17" s="192">
        <f t="shared" si="6"/>
        <v>612</v>
      </c>
      <c r="F17" s="127">
        <f t="shared" si="1"/>
        <v>2331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612</v>
      </c>
      <c r="T17" s="74">
        <f t="shared" si="8"/>
        <v>4284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35.4</v>
      </c>
      <c r="D18" s="42">
        <f t="shared" si="5"/>
        <v>45177</v>
      </c>
      <c r="E18" s="192">
        <f>E17-H17-Q18</f>
        <v>612</v>
      </c>
      <c r="F18" s="127">
        <f t="shared" si="1"/>
        <v>2331</v>
      </c>
      <c r="G18" s="127">
        <f t="shared" si="2"/>
        <v>2.2999999999999998</v>
      </c>
      <c r="H18" s="61">
        <v>1</v>
      </c>
      <c r="I18" s="470" t="s">
        <v>57</v>
      </c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611</v>
      </c>
      <c r="T18" s="74">
        <f t="shared" si="8"/>
        <v>4895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36.4</v>
      </c>
      <c r="D19" s="42">
        <f t="shared" si="5"/>
        <v>45178</v>
      </c>
      <c r="E19" s="192">
        <f t="shared" si="6"/>
        <v>611</v>
      </c>
      <c r="F19" s="127">
        <f t="shared" si="1"/>
        <v>2331</v>
      </c>
      <c r="G19" s="127">
        <f t="shared" si="2"/>
        <v>0</v>
      </c>
      <c r="H19" s="61"/>
      <c r="I19" s="470"/>
      <c r="J19" s="471"/>
      <c r="K19" s="62"/>
      <c r="L19" s="63">
        <v>3000</v>
      </c>
      <c r="M19" s="64"/>
      <c r="N19" s="122">
        <v>0.60950000000000004</v>
      </c>
      <c r="O19" s="121">
        <f t="shared" si="3"/>
        <v>1828.5000000000002</v>
      </c>
      <c r="P19" s="65"/>
      <c r="Q19" s="66"/>
      <c r="R19" s="66"/>
      <c r="S19" s="45">
        <f t="shared" si="7"/>
        <v>611</v>
      </c>
      <c r="T19" s="74">
        <f t="shared" si="8"/>
        <v>5506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37.4</v>
      </c>
      <c r="D20" s="42">
        <f t="shared" si="5"/>
        <v>45179</v>
      </c>
      <c r="E20" s="192">
        <f t="shared" si="6"/>
        <v>611</v>
      </c>
      <c r="F20" s="127">
        <f t="shared" si="1"/>
        <v>2331</v>
      </c>
      <c r="G20" s="127">
        <f t="shared" si="2"/>
        <v>5.7999999999999989</v>
      </c>
      <c r="H20" s="61">
        <v>2</v>
      </c>
      <c r="I20" s="470" t="s">
        <v>71</v>
      </c>
      <c r="J20" s="471"/>
      <c r="K20" s="62"/>
      <c r="L20" s="63"/>
      <c r="M20" s="64"/>
      <c r="N20" s="122"/>
      <c r="O20" s="121">
        <f t="shared" si="3"/>
        <v>0</v>
      </c>
      <c r="P20" s="65"/>
      <c r="Q20" s="66"/>
      <c r="R20" s="66"/>
      <c r="S20" s="45">
        <f t="shared" si="7"/>
        <v>609</v>
      </c>
      <c r="T20" s="74">
        <f t="shared" si="8"/>
        <v>6115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38.4</v>
      </c>
      <c r="D21" s="42">
        <f t="shared" si="5"/>
        <v>45180</v>
      </c>
      <c r="E21" s="192">
        <f t="shared" si="6"/>
        <v>515</v>
      </c>
      <c r="F21" s="127">
        <f t="shared" si="1"/>
        <v>2331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65"/>
      <c r="Q21" s="66">
        <v>94</v>
      </c>
      <c r="R21" s="66">
        <v>752</v>
      </c>
      <c r="S21" s="45">
        <f t="shared" si="7"/>
        <v>515</v>
      </c>
      <c r="T21" s="74">
        <f t="shared" si="8"/>
        <v>6630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392.91999999999996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39.4</v>
      </c>
      <c r="D22" s="42">
        <f t="shared" si="5"/>
        <v>45181</v>
      </c>
      <c r="E22" s="192">
        <f t="shared" si="6"/>
        <v>515</v>
      </c>
      <c r="F22" s="127">
        <f t="shared" si="1"/>
        <v>2331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515</v>
      </c>
      <c r="T22" s="74">
        <f t="shared" si="8"/>
        <v>7145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40.4</v>
      </c>
      <c r="D23" s="42">
        <f t="shared" si="5"/>
        <v>45182</v>
      </c>
      <c r="E23" s="192">
        <f t="shared" si="6"/>
        <v>515</v>
      </c>
      <c r="F23" s="127">
        <f t="shared" si="1"/>
        <v>2331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515</v>
      </c>
      <c r="T23" s="75">
        <f t="shared" si="8"/>
        <v>7660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41.4</v>
      </c>
      <c r="D24" s="42">
        <f t="shared" si="5"/>
        <v>45183</v>
      </c>
      <c r="E24" s="192">
        <f t="shared" si="6"/>
        <v>515</v>
      </c>
      <c r="F24" s="127">
        <f t="shared" si="1"/>
        <v>2331</v>
      </c>
      <c r="G24" s="127">
        <f t="shared" si="2"/>
        <v>13.259999999999998</v>
      </c>
      <c r="H24" s="61">
        <v>3</v>
      </c>
      <c r="I24" s="470" t="s">
        <v>58</v>
      </c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512</v>
      </c>
      <c r="T24" s="74">
        <f t="shared" si="8"/>
        <v>8172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42.4</v>
      </c>
      <c r="D25" s="42">
        <f t="shared" si="5"/>
        <v>45184</v>
      </c>
      <c r="E25" s="192">
        <f t="shared" si="6"/>
        <v>512</v>
      </c>
      <c r="F25" s="127">
        <f t="shared" si="1"/>
        <v>2331</v>
      </c>
      <c r="G25" s="127">
        <f t="shared" si="2"/>
        <v>0</v>
      </c>
      <c r="H25" s="61"/>
      <c r="I25" s="470"/>
      <c r="J25" s="471"/>
      <c r="K25" s="62"/>
      <c r="L25" s="63">
        <v>2000</v>
      </c>
      <c r="M25" s="64"/>
      <c r="N25" s="122">
        <v>0.60950000000000004</v>
      </c>
      <c r="O25" s="121">
        <f t="shared" si="3"/>
        <v>1219</v>
      </c>
      <c r="P25" s="65"/>
      <c r="Q25" s="66"/>
      <c r="R25" s="66"/>
      <c r="S25" s="45">
        <f t="shared" si="7"/>
        <v>512</v>
      </c>
      <c r="T25" s="74">
        <f t="shared" si="8"/>
        <v>8684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43.4</v>
      </c>
      <c r="D26" s="42">
        <f t="shared" si="5"/>
        <v>45185</v>
      </c>
      <c r="E26" s="192">
        <f t="shared" si="6"/>
        <v>512</v>
      </c>
      <c r="F26" s="127">
        <f t="shared" si="1"/>
        <v>2331</v>
      </c>
      <c r="G26" s="127">
        <f t="shared" si="2"/>
        <v>5.1799999999999988</v>
      </c>
      <c r="H26" s="61">
        <v>1</v>
      </c>
      <c r="I26" s="470" t="s">
        <v>72</v>
      </c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511</v>
      </c>
      <c r="T26" s="74">
        <f t="shared" si="8"/>
        <v>9195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44.4</v>
      </c>
      <c r="D27" s="42">
        <f t="shared" si="5"/>
        <v>45186</v>
      </c>
      <c r="E27" s="192">
        <f t="shared" si="6"/>
        <v>511</v>
      </c>
      <c r="F27" s="127">
        <f t="shared" si="1"/>
        <v>2331</v>
      </c>
      <c r="G27" s="127">
        <f t="shared" si="2"/>
        <v>5.5599999999999987</v>
      </c>
      <c r="H27" s="61">
        <v>1</v>
      </c>
      <c r="I27" s="470" t="s">
        <v>72</v>
      </c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510</v>
      </c>
      <c r="T27" s="74">
        <f t="shared" si="8"/>
        <v>9705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45.4</v>
      </c>
      <c r="D28" s="42">
        <f t="shared" si="11"/>
        <v>45187</v>
      </c>
      <c r="E28" s="192">
        <f t="shared" si="6"/>
        <v>510</v>
      </c>
      <c r="F28" s="127">
        <f t="shared" si="1"/>
        <v>2331</v>
      </c>
      <c r="G28" s="127">
        <f t="shared" si="2"/>
        <v>0</v>
      </c>
      <c r="H28" s="61"/>
      <c r="I28" s="470"/>
      <c r="J28" s="471"/>
      <c r="K28" s="62"/>
      <c r="L28" s="63"/>
      <c r="M28" s="64">
        <v>3000</v>
      </c>
      <c r="N28" s="122">
        <v>0.48010000000000003</v>
      </c>
      <c r="O28" s="121">
        <f t="shared" si="3"/>
        <v>1440.3000000000002</v>
      </c>
      <c r="P28" s="65"/>
      <c r="Q28" s="66"/>
      <c r="R28" s="66"/>
      <c r="S28" s="45">
        <f t="shared" si="7"/>
        <v>510</v>
      </c>
      <c r="T28" s="74">
        <f t="shared" si="8"/>
        <v>10215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46.4</v>
      </c>
      <c r="D29" s="42">
        <f t="shared" si="11"/>
        <v>45188</v>
      </c>
      <c r="E29" s="192">
        <f t="shared" si="6"/>
        <v>510</v>
      </c>
      <c r="F29" s="127">
        <f t="shared" si="1"/>
        <v>2331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510</v>
      </c>
      <c r="T29" s="74">
        <f t="shared" si="8"/>
        <v>10725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47.4</v>
      </c>
      <c r="D30" s="42">
        <f t="shared" si="11"/>
        <v>45189</v>
      </c>
      <c r="E30" s="192">
        <f t="shared" si="6"/>
        <v>510</v>
      </c>
      <c r="F30" s="127">
        <f t="shared" si="1"/>
        <v>2331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510</v>
      </c>
      <c r="T30" s="75">
        <f t="shared" si="8"/>
        <v>11235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48.4</v>
      </c>
      <c r="D31" s="42">
        <f t="shared" si="11"/>
        <v>45190</v>
      </c>
      <c r="E31" s="192">
        <f t="shared" si="6"/>
        <v>510</v>
      </c>
      <c r="F31" s="127">
        <f t="shared" si="1"/>
        <v>2331</v>
      </c>
      <c r="G31" s="127">
        <f t="shared" si="2"/>
        <v>15.919999999999995</v>
      </c>
      <c r="H31" s="61">
        <v>2</v>
      </c>
      <c r="I31" s="470" t="s">
        <v>67</v>
      </c>
      <c r="J31" s="471"/>
      <c r="K31" s="62"/>
      <c r="L31" s="63"/>
      <c r="M31" s="64">
        <v>4000</v>
      </c>
      <c r="N31" s="122">
        <v>0.48010000000000003</v>
      </c>
      <c r="O31" s="121">
        <f t="shared" si="3"/>
        <v>1920.4</v>
      </c>
      <c r="P31" s="65"/>
      <c r="Q31" s="66"/>
      <c r="R31" s="66"/>
      <c r="S31" s="45">
        <f t="shared" si="7"/>
        <v>508</v>
      </c>
      <c r="T31" s="74">
        <f t="shared" si="8"/>
        <v>11743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49.4</v>
      </c>
      <c r="D32" s="42">
        <f t="shared" si="11"/>
        <v>45191</v>
      </c>
      <c r="E32" s="192">
        <f t="shared" si="6"/>
        <v>508</v>
      </c>
      <c r="F32" s="127">
        <f t="shared" si="1"/>
        <v>2331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508</v>
      </c>
      <c r="T32" s="74">
        <f t="shared" si="8"/>
        <v>12251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50.4</v>
      </c>
      <c r="D33" s="42">
        <f t="shared" si="11"/>
        <v>45192</v>
      </c>
      <c r="E33" s="192">
        <f t="shared" si="6"/>
        <v>508</v>
      </c>
      <c r="F33" s="127">
        <f t="shared" si="1"/>
        <v>2331</v>
      </c>
      <c r="G33" s="127">
        <f t="shared" si="2"/>
        <v>18.319999999999993</v>
      </c>
      <c r="H33" s="61">
        <v>2</v>
      </c>
      <c r="I33" s="470" t="s">
        <v>67</v>
      </c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506</v>
      </c>
      <c r="T33" s="74">
        <f t="shared" si="8"/>
        <v>12757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51.4</v>
      </c>
      <c r="D34" s="42">
        <f t="shared" si="11"/>
        <v>45193</v>
      </c>
      <c r="E34" s="192">
        <f t="shared" si="6"/>
        <v>506</v>
      </c>
      <c r="F34" s="127">
        <f t="shared" si="1"/>
        <v>2331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506</v>
      </c>
      <c r="T34" s="74">
        <f t="shared" si="8"/>
        <v>13263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52.4</v>
      </c>
      <c r="D35" s="42">
        <f t="shared" si="11"/>
        <v>45194</v>
      </c>
      <c r="E35" s="192">
        <f t="shared" si="6"/>
        <v>506</v>
      </c>
      <c r="F35" s="127">
        <f t="shared" si="1"/>
        <v>2331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506</v>
      </c>
      <c r="T35" s="74">
        <f t="shared" si="8"/>
        <v>13769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53.4</v>
      </c>
      <c r="D36" s="42">
        <f t="shared" si="11"/>
        <v>45195</v>
      </c>
      <c r="E36" s="192">
        <f t="shared" si="6"/>
        <v>506</v>
      </c>
      <c r="F36" s="127">
        <f t="shared" si="1"/>
        <v>2331</v>
      </c>
      <c r="G36" s="127">
        <f t="shared" si="2"/>
        <v>0</v>
      </c>
      <c r="H36" s="61"/>
      <c r="I36" s="470"/>
      <c r="J36" s="471"/>
      <c r="K36" s="62"/>
      <c r="L36" s="63"/>
      <c r="M36" s="64">
        <v>4000</v>
      </c>
      <c r="N36" s="122">
        <v>0.48010000000000003</v>
      </c>
      <c r="O36" s="121">
        <f t="shared" si="3"/>
        <v>1920.4</v>
      </c>
      <c r="P36" s="65"/>
      <c r="Q36" s="66"/>
      <c r="R36" s="66"/>
      <c r="S36" s="45">
        <f t="shared" si="7"/>
        <v>506</v>
      </c>
      <c r="T36" s="74">
        <f t="shared" si="8"/>
        <v>14275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54.4</v>
      </c>
      <c r="D37" s="42">
        <f t="shared" si="11"/>
        <v>45196</v>
      </c>
      <c r="E37" s="192">
        <f t="shared" si="6"/>
        <v>506</v>
      </c>
      <c r="F37" s="127">
        <f t="shared" si="1"/>
        <v>2331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506</v>
      </c>
      <c r="T37" s="75">
        <f t="shared" si="8"/>
        <v>14781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55.4</v>
      </c>
      <c r="D38" s="42">
        <f t="shared" si="11"/>
        <v>45197</v>
      </c>
      <c r="E38" s="192">
        <f t="shared" si="6"/>
        <v>506</v>
      </c>
      <c r="F38" s="127">
        <f t="shared" si="1"/>
        <v>2331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506</v>
      </c>
      <c r="T38" s="74">
        <f t="shared" si="8"/>
        <v>15287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56.4</v>
      </c>
      <c r="D39" s="42">
        <f t="shared" si="11"/>
        <v>45198</v>
      </c>
      <c r="E39" s="192">
        <f t="shared" si="6"/>
        <v>506</v>
      </c>
      <c r="F39" s="127">
        <f t="shared" si="1"/>
        <v>2331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506</v>
      </c>
      <c r="T39" s="74">
        <f t="shared" si="8"/>
        <v>15793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57.4</v>
      </c>
      <c r="D40" s="42">
        <f t="shared" si="11"/>
        <v>45199</v>
      </c>
      <c r="E40" s="192">
        <f t="shared" si="6"/>
        <v>506</v>
      </c>
      <c r="F40" s="127">
        <f t="shared" si="1"/>
        <v>2331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506</v>
      </c>
      <c r="T40" s="74">
        <f t="shared" si="8"/>
        <v>16299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58.4</v>
      </c>
      <c r="D41" s="42">
        <f t="shared" si="11"/>
        <v>45200</v>
      </c>
      <c r="E41" s="192">
        <f t="shared" si="6"/>
        <v>506</v>
      </c>
      <c r="F41" s="127">
        <f t="shared" si="1"/>
        <v>2331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506</v>
      </c>
      <c r="T41" s="74">
        <f t="shared" si="8"/>
        <v>16805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59.4</v>
      </c>
      <c r="D42" s="42">
        <f t="shared" si="11"/>
        <v>45201</v>
      </c>
      <c r="E42" s="192">
        <f t="shared" si="6"/>
        <v>501</v>
      </c>
      <c r="F42" s="127">
        <f t="shared" si="1"/>
        <v>2331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>
        <v>5</v>
      </c>
      <c r="R42" s="66">
        <v>121.5</v>
      </c>
      <c r="S42" s="45">
        <f t="shared" si="7"/>
        <v>501</v>
      </c>
      <c r="T42" s="74">
        <f t="shared" si="8"/>
        <v>17306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60.4</v>
      </c>
      <c r="D43" s="42">
        <f t="shared" si="11"/>
        <v>45202</v>
      </c>
      <c r="E43" s="192">
        <f t="shared" si="6"/>
        <v>501</v>
      </c>
      <c r="F43" s="127">
        <f t="shared" si="1"/>
        <v>2331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501</v>
      </c>
      <c r="T43" s="74">
        <f t="shared" si="8"/>
        <v>17807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61.4</v>
      </c>
      <c r="D44" s="42">
        <f t="shared" si="13"/>
        <v>45203</v>
      </c>
      <c r="E44" s="192">
        <f t="shared" si="6"/>
        <v>501</v>
      </c>
      <c r="F44" s="127">
        <f t="shared" si="1"/>
        <v>2331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501</v>
      </c>
      <c r="T44" s="75">
        <f t="shared" si="8"/>
        <v>18308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62.4</v>
      </c>
      <c r="D45" s="42">
        <f t="shared" si="13"/>
        <v>45204</v>
      </c>
      <c r="E45" s="192">
        <f t="shared" si="6"/>
        <v>501</v>
      </c>
      <c r="F45" s="127">
        <f t="shared" si="1"/>
        <v>2331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501</v>
      </c>
      <c r="T45" s="74">
        <f>T44+S45</f>
        <v>18809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63.4</v>
      </c>
      <c r="D46" s="42">
        <f t="shared" si="13"/>
        <v>45205</v>
      </c>
      <c r="E46" s="192">
        <f t="shared" si="6"/>
        <v>501</v>
      </c>
      <c r="F46" s="127">
        <f t="shared" si="1"/>
        <v>2331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501</v>
      </c>
      <c r="T46" s="74">
        <f>T45+S46</f>
        <v>19310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64.400000000000006</v>
      </c>
      <c r="D47" s="42">
        <f t="shared" si="13"/>
        <v>45206</v>
      </c>
      <c r="E47" s="192">
        <f t="shared" si="6"/>
        <v>501</v>
      </c>
      <c r="F47" s="127">
        <f t="shared" si="1"/>
        <v>2331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501</v>
      </c>
      <c r="T47" s="74">
        <f t="shared" si="8"/>
        <v>19811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65.400000000000006</v>
      </c>
      <c r="D48" s="42">
        <f t="shared" si="13"/>
        <v>45207</v>
      </c>
      <c r="E48" s="192">
        <f t="shared" si="6"/>
        <v>489</v>
      </c>
      <c r="F48" s="127">
        <f t="shared" si="1"/>
        <v>2331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>
        <v>12</v>
      </c>
      <c r="R48" s="66">
        <v>308</v>
      </c>
      <c r="S48" s="45">
        <f t="shared" si="7"/>
        <v>489</v>
      </c>
      <c r="T48" s="74">
        <f t="shared" si="8"/>
        <v>20300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66.400000000000006</v>
      </c>
      <c r="D49" s="42">
        <f t="shared" si="13"/>
        <v>45208</v>
      </c>
      <c r="E49" s="192">
        <f t="shared" si="6"/>
        <v>1</v>
      </c>
      <c r="F49" s="127">
        <f t="shared" si="1"/>
        <v>2331</v>
      </c>
      <c r="G49" s="127">
        <f t="shared" si="2"/>
        <v>23.56</v>
      </c>
      <c r="H49" s="61">
        <v>1</v>
      </c>
      <c r="I49" s="470" t="s">
        <v>67</v>
      </c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488</v>
      </c>
      <c r="R49" s="66">
        <v>13351</v>
      </c>
      <c r="S49" s="45">
        <f t="shared" si="7"/>
        <v>0</v>
      </c>
      <c r="T49" s="74">
        <f t="shared" si="8"/>
        <v>20300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67.400000000000006</v>
      </c>
      <c r="D50" s="42">
        <f t="shared" si="13"/>
        <v>45209</v>
      </c>
      <c r="E50" s="192">
        <f t="shared" si="6"/>
        <v>0</v>
      </c>
      <c r="F50" s="127">
        <f t="shared" si="1"/>
        <v>2331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20300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68.400000000000006</v>
      </c>
      <c r="D51" s="42">
        <f t="shared" si="13"/>
        <v>45210</v>
      </c>
      <c r="E51" s="192">
        <f t="shared" si="6"/>
        <v>0</v>
      </c>
      <c r="F51" s="127">
        <f t="shared" si="1"/>
        <v>2331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20300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69.400000000000006</v>
      </c>
      <c r="D52" s="42">
        <f t="shared" si="13"/>
        <v>45211</v>
      </c>
      <c r="E52" s="192">
        <f t="shared" si="6"/>
        <v>0</v>
      </c>
      <c r="F52" s="127">
        <f t="shared" si="1"/>
        <v>2331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20300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70.400000000000006</v>
      </c>
      <c r="D53" s="42">
        <f t="shared" si="13"/>
        <v>45212</v>
      </c>
      <c r="E53" s="192">
        <f t="shared" si="6"/>
        <v>0</v>
      </c>
      <c r="F53" s="127">
        <f t="shared" si="1"/>
        <v>2331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20300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71.400000000000006</v>
      </c>
      <c r="D54" s="42">
        <f t="shared" si="13"/>
        <v>45213</v>
      </c>
      <c r="E54" s="192">
        <f t="shared" si="6"/>
        <v>0</v>
      </c>
      <c r="F54" s="127">
        <f t="shared" si="1"/>
        <v>2331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20300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72.400000000000006</v>
      </c>
      <c r="D55" s="42">
        <f t="shared" si="13"/>
        <v>45214</v>
      </c>
      <c r="E55" s="192">
        <f t="shared" si="6"/>
        <v>0</v>
      </c>
      <c r="F55" s="127">
        <f t="shared" si="1"/>
        <v>2331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20300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73.400000000000006</v>
      </c>
      <c r="D56" s="42">
        <f t="shared" si="13"/>
        <v>45215</v>
      </c>
      <c r="E56" s="192">
        <f t="shared" si="6"/>
        <v>0</v>
      </c>
      <c r="F56" s="127">
        <f t="shared" si="1"/>
        <v>2331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20300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74.400000000000006</v>
      </c>
      <c r="D57" s="42">
        <f t="shared" si="13"/>
        <v>45216</v>
      </c>
      <c r="E57" s="192">
        <f>E56-H56-Q57</f>
        <v>0</v>
      </c>
      <c r="F57" s="127">
        <f t="shared" si="1"/>
        <v>2331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20300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75.400000000000006</v>
      </c>
      <c r="D58" s="44">
        <f t="shared" si="13"/>
        <v>45217</v>
      </c>
      <c r="E58" s="192">
        <f>E57-H57-Q58</f>
        <v>0</v>
      </c>
      <c r="F58" s="127">
        <f t="shared" si="1"/>
        <v>2331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20300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89.899999999999977</v>
      </c>
      <c r="H59" s="46">
        <f>SUM(H10:H58)</f>
        <v>13</v>
      </c>
      <c r="I59" s="485"/>
      <c r="J59" s="486"/>
      <c r="K59" s="480">
        <f>SUM(K10:M58)</f>
        <v>18150</v>
      </c>
      <c r="L59" s="481"/>
      <c r="M59" s="482"/>
      <c r="N59" s="120"/>
      <c r="O59" s="120">
        <f>SUM(O10:O58)</f>
        <v>10048.17</v>
      </c>
      <c r="P59" s="47"/>
      <c r="Q59" s="48">
        <f>SUM(Q10:Q58)</f>
        <v>599</v>
      </c>
      <c r="R59" s="48">
        <f>SUM(R10:R58)</f>
        <v>14532.5</v>
      </c>
      <c r="S59" s="49"/>
      <c r="T59" s="77">
        <f t="shared" si="14"/>
        <v>20300</v>
      </c>
      <c r="U59" s="78"/>
      <c r="V59" s="78"/>
      <c r="W59" s="151"/>
      <c r="X59" s="152"/>
      <c r="Y59" s="154">
        <f>SUM(Y10:Y30)</f>
        <v>392.91999999999996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A3:C3"/>
    <mergeCell ref="H3:I3"/>
    <mergeCell ref="J3:K3"/>
    <mergeCell ref="A1:Q1"/>
    <mergeCell ref="A2:C2"/>
    <mergeCell ref="H2:I2"/>
    <mergeCell ref="J2:K2"/>
    <mergeCell ref="D2:F2"/>
    <mergeCell ref="D3:F3"/>
    <mergeCell ref="A4:C4"/>
    <mergeCell ref="H4:I4"/>
    <mergeCell ref="J4:K4"/>
    <mergeCell ref="A5:C5"/>
    <mergeCell ref="H5:I5"/>
    <mergeCell ref="J5:K5"/>
    <mergeCell ref="D4:F4"/>
    <mergeCell ref="D5:F5"/>
    <mergeCell ref="Q8:R8"/>
    <mergeCell ref="S8:T8"/>
    <mergeCell ref="I9:J9"/>
    <mergeCell ref="A6:C6"/>
    <mergeCell ref="H6:I6"/>
    <mergeCell ref="J6:K6"/>
    <mergeCell ref="A7:C7"/>
    <mergeCell ref="H7:I7"/>
    <mergeCell ref="J7:K7"/>
    <mergeCell ref="N8:N9"/>
    <mergeCell ref="O8:O9"/>
    <mergeCell ref="D6:F6"/>
    <mergeCell ref="D7:F7"/>
    <mergeCell ref="I15:J15"/>
    <mergeCell ref="B8:E8"/>
    <mergeCell ref="H8:J8"/>
    <mergeCell ref="K8:M8"/>
    <mergeCell ref="P8:P9"/>
    <mergeCell ref="I10:J10"/>
    <mergeCell ref="I11:J11"/>
    <mergeCell ref="I12:J12"/>
    <mergeCell ref="I13:J13"/>
    <mergeCell ref="I14:J14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39:J39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8:J58"/>
    <mergeCell ref="I59:J59"/>
    <mergeCell ref="K59:M59"/>
    <mergeCell ref="I52:J52"/>
    <mergeCell ref="I53:J53"/>
    <mergeCell ref="I54:J54"/>
    <mergeCell ref="I55:J55"/>
    <mergeCell ref="I56:J56"/>
    <mergeCell ref="I57:J57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tabColor rgb="FF00B050"/>
  </sheetPr>
  <dimension ref="A1:AL101"/>
  <sheetViews>
    <sheetView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2330</v>
      </c>
      <c r="E2" s="445"/>
      <c r="F2" s="446"/>
      <c r="G2" s="139"/>
      <c r="H2" s="413" t="s">
        <v>2</v>
      </c>
      <c r="I2" s="414"/>
      <c r="J2" s="442">
        <v>628</v>
      </c>
      <c r="K2" s="443"/>
      <c r="L2" s="29" t="s">
        <v>3</v>
      </c>
      <c r="M2" s="165">
        <f>T59</f>
        <v>20835</v>
      </c>
      <c r="N2" s="29" t="s">
        <v>14</v>
      </c>
      <c r="O2" s="181">
        <f>K59</f>
        <v>15700</v>
      </c>
      <c r="P2" s="29" t="s">
        <v>40</v>
      </c>
      <c r="Q2" s="53"/>
      <c r="R2" s="186" t="s">
        <v>236</v>
      </c>
      <c r="S2" s="160">
        <f>Y59</f>
        <v>333</v>
      </c>
      <c r="AB2">
        <f>SUM(H10:H20)</f>
        <v>1</v>
      </c>
    </row>
    <row r="3" spans="1:38" ht="18.75" x14ac:dyDescent="0.3">
      <c r="A3" s="387" t="s">
        <v>46</v>
      </c>
      <c r="B3" s="388"/>
      <c r="C3" s="389"/>
      <c r="D3" s="447" t="s">
        <v>62</v>
      </c>
      <c r="E3" s="448"/>
      <c r="F3" s="449"/>
      <c r="G3" s="140"/>
      <c r="H3" s="392" t="s">
        <v>4</v>
      </c>
      <c r="I3" s="393"/>
      <c r="J3" s="440">
        <v>4381</v>
      </c>
      <c r="K3" s="441"/>
      <c r="L3" s="28" t="s">
        <v>113</v>
      </c>
      <c r="M3" s="166">
        <f>J3/J2</f>
        <v>6.9761146496815289</v>
      </c>
      <c r="N3" s="171" t="s">
        <v>15</v>
      </c>
      <c r="O3" s="182">
        <f>(O2/(J7-J3))</f>
        <v>1.5490109022741847</v>
      </c>
      <c r="P3" s="171" t="s">
        <v>41</v>
      </c>
      <c r="Q3" s="54"/>
      <c r="R3" s="187" t="s">
        <v>237</v>
      </c>
      <c r="S3" s="161">
        <f>G59</f>
        <v>71.059999999999988</v>
      </c>
    </row>
    <row r="4" spans="1:38" ht="18.75" x14ac:dyDescent="0.3">
      <c r="A4" s="387" t="s">
        <v>5</v>
      </c>
      <c r="B4" s="388"/>
      <c r="C4" s="389"/>
      <c r="D4" s="436">
        <v>45162</v>
      </c>
      <c r="E4" s="437"/>
      <c r="F4" s="438"/>
      <c r="G4" s="138"/>
      <c r="H4" s="433" t="s">
        <v>6</v>
      </c>
      <c r="I4" s="434"/>
      <c r="J4" s="395">
        <f>H59</f>
        <v>12</v>
      </c>
      <c r="K4" s="435"/>
      <c r="L4" s="30" t="s">
        <v>7</v>
      </c>
      <c r="M4" s="167">
        <f>(SUM(H10:H20)/J2)+(SUM(H21:H58)/(J2-J5-AB2))</f>
        <v>2.291018614526243E-2</v>
      </c>
      <c r="N4" s="175" t="s">
        <v>111</v>
      </c>
      <c r="O4" s="183">
        <f>O59</f>
        <v>9043.9500000000007</v>
      </c>
      <c r="P4" s="172" t="s">
        <v>39</v>
      </c>
      <c r="Q4" s="54"/>
      <c r="R4" s="187" t="s">
        <v>242</v>
      </c>
      <c r="S4" s="161">
        <f>O2-S3-S2</f>
        <v>15295.94</v>
      </c>
    </row>
    <row r="5" spans="1:38" ht="18.75" x14ac:dyDescent="0.3">
      <c r="A5" s="387" t="s">
        <v>8</v>
      </c>
      <c r="B5" s="388"/>
      <c r="C5" s="389"/>
      <c r="D5" s="436">
        <v>45201</v>
      </c>
      <c r="E5" s="437"/>
      <c r="F5" s="438"/>
      <c r="G5" s="138"/>
      <c r="H5" s="433" t="s">
        <v>106</v>
      </c>
      <c r="I5" s="434"/>
      <c r="J5" s="395">
        <f>SUM(Q10:Q25)</f>
        <v>111</v>
      </c>
      <c r="K5" s="435"/>
      <c r="L5" s="30" t="s">
        <v>10</v>
      </c>
      <c r="M5" s="168">
        <f>((J7-J3)/M2)*1000</f>
        <v>486.4650827933765</v>
      </c>
      <c r="N5" s="173" t="s">
        <v>112</v>
      </c>
      <c r="O5" s="184">
        <f>O4/(J7-J3)</f>
        <v>0.89230427704602644</v>
      </c>
      <c r="P5" s="173" t="s">
        <v>42</v>
      </c>
      <c r="Q5" s="54"/>
      <c r="R5" s="187" t="s">
        <v>238</v>
      </c>
      <c r="S5" s="161">
        <f>S4/J6</f>
        <v>30.288990099009901</v>
      </c>
    </row>
    <row r="6" spans="1:38" ht="18.75" x14ac:dyDescent="0.3">
      <c r="A6" s="387" t="s">
        <v>11</v>
      </c>
      <c r="B6" s="388"/>
      <c r="C6" s="389"/>
      <c r="D6" s="447">
        <v>27.5</v>
      </c>
      <c r="E6" s="448"/>
      <c r="F6" s="449"/>
      <c r="G6" s="140"/>
      <c r="H6" s="433" t="s">
        <v>107</v>
      </c>
      <c r="I6" s="434"/>
      <c r="J6" s="395">
        <f>Q59-J5</f>
        <v>505</v>
      </c>
      <c r="K6" s="435"/>
      <c r="L6" s="28" t="s">
        <v>109</v>
      </c>
      <c r="M6" s="169">
        <f>SUM(R40:R58)/SUM(Q40:Q58)</f>
        <v>26.987128712871286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92">
        <f>((D5-D4)+D6)</f>
        <v>66.5</v>
      </c>
      <c r="E7" s="493"/>
      <c r="F7" s="494"/>
      <c r="G7" s="142"/>
      <c r="H7" s="459" t="s">
        <v>12</v>
      </c>
      <c r="I7" s="460"/>
      <c r="J7" s="461">
        <f>R59</f>
        <v>14516.5</v>
      </c>
      <c r="K7" s="462"/>
      <c r="L7" s="31" t="s">
        <v>110</v>
      </c>
      <c r="M7" s="170">
        <f>SUM(R10:R25)/SUM(Q10:Q25)</f>
        <v>8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27.5</v>
      </c>
      <c r="D10" s="41">
        <f>D4</f>
        <v>45162</v>
      </c>
      <c r="E10" s="192">
        <f>J2</f>
        <v>628</v>
      </c>
      <c r="F10" s="127">
        <f>D$2</f>
        <v>2330</v>
      </c>
      <c r="G10" s="127">
        <f>H10*X10</f>
        <v>0</v>
      </c>
      <c r="H10" s="55"/>
      <c r="I10" s="468"/>
      <c r="J10" s="469"/>
      <c r="K10" s="56">
        <v>2000</v>
      </c>
      <c r="L10" s="57"/>
      <c r="M10" s="58"/>
      <c r="N10" s="121">
        <v>0.79979999999999996</v>
      </c>
      <c r="O10" s="121">
        <f>SUM(K10:M10)*N10</f>
        <v>1599.6</v>
      </c>
      <c r="P10" s="59" t="s">
        <v>54</v>
      </c>
      <c r="Q10" s="60"/>
      <c r="R10" s="60"/>
      <c r="S10" s="45">
        <f>E10-H10-Q10</f>
        <v>628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28.5</v>
      </c>
      <c r="D11" s="42">
        <f>D10+1</f>
        <v>45163</v>
      </c>
      <c r="E11" s="192">
        <f>E10-H10-Q11</f>
        <v>628</v>
      </c>
      <c r="F11" s="127">
        <f t="shared" ref="F11:F58" si="1">D$2</f>
        <v>2330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628</v>
      </c>
      <c r="T11" s="74">
        <f>T10+S11</f>
        <v>628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29.5</v>
      </c>
      <c r="D12" s="42">
        <f t="shared" si="5"/>
        <v>45164</v>
      </c>
      <c r="E12" s="192">
        <f t="shared" ref="E12:E56" si="6">E11-H11-Q12</f>
        <v>628</v>
      </c>
      <c r="F12" s="127">
        <f t="shared" si="1"/>
        <v>2330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628</v>
      </c>
      <c r="T12" s="74">
        <f t="shared" ref="T12:T51" si="8">T11+S12</f>
        <v>1256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30.5</v>
      </c>
      <c r="D13" s="42">
        <f t="shared" si="5"/>
        <v>45165</v>
      </c>
      <c r="E13" s="192">
        <f t="shared" si="6"/>
        <v>628</v>
      </c>
      <c r="F13" s="127">
        <f t="shared" si="1"/>
        <v>2330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628</v>
      </c>
      <c r="T13" s="74">
        <f t="shared" si="8"/>
        <v>1884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31.5</v>
      </c>
      <c r="D14" s="42">
        <f t="shared" si="5"/>
        <v>45166</v>
      </c>
      <c r="E14" s="192">
        <f t="shared" si="6"/>
        <v>628</v>
      </c>
      <c r="F14" s="127">
        <f t="shared" si="1"/>
        <v>2330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628</v>
      </c>
      <c r="T14" s="74">
        <f t="shared" si="8"/>
        <v>2512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32.5</v>
      </c>
      <c r="D15" s="42">
        <f t="shared" si="5"/>
        <v>45167</v>
      </c>
      <c r="E15" s="192">
        <f>E14-H14-Q15</f>
        <v>628</v>
      </c>
      <c r="F15" s="127">
        <f t="shared" si="1"/>
        <v>2330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628</v>
      </c>
      <c r="T15" s="74">
        <f t="shared" si="8"/>
        <v>3140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33.5</v>
      </c>
      <c r="D16" s="42">
        <f t="shared" si="5"/>
        <v>45168</v>
      </c>
      <c r="E16" s="192">
        <f t="shared" si="6"/>
        <v>628</v>
      </c>
      <c r="F16" s="127">
        <f t="shared" si="1"/>
        <v>2330</v>
      </c>
      <c r="G16" s="127">
        <f t="shared" si="2"/>
        <v>1.7000000000000002</v>
      </c>
      <c r="H16" s="61">
        <v>1</v>
      </c>
      <c r="I16" s="470" t="s">
        <v>60</v>
      </c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627</v>
      </c>
      <c r="T16" s="75">
        <f t="shared" si="8"/>
        <v>3767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34.5</v>
      </c>
      <c r="D17" s="42">
        <f t="shared" si="5"/>
        <v>45169</v>
      </c>
      <c r="E17" s="192">
        <f t="shared" si="6"/>
        <v>627</v>
      </c>
      <c r="F17" s="127">
        <f t="shared" si="1"/>
        <v>2330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627</v>
      </c>
      <c r="T17" s="74">
        <f t="shared" si="8"/>
        <v>4394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35.5</v>
      </c>
      <c r="D18" s="42">
        <f t="shared" si="5"/>
        <v>45170</v>
      </c>
      <c r="E18" s="192">
        <f>E17-H17-Q18</f>
        <v>627</v>
      </c>
      <c r="F18" s="127">
        <f t="shared" si="1"/>
        <v>2330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627</v>
      </c>
      <c r="T18" s="74">
        <f t="shared" si="8"/>
        <v>5021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36.5</v>
      </c>
      <c r="D19" s="42">
        <f t="shared" si="5"/>
        <v>45171</v>
      </c>
      <c r="E19" s="192">
        <f t="shared" si="6"/>
        <v>627</v>
      </c>
      <c r="F19" s="127">
        <f t="shared" si="1"/>
        <v>2330</v>
      </c>
      <c r="G19" s="127">
        <f t="shared" si="2"/>
        <v>0</v>
      </c>
      <c r="H19" s="61"/>
      <c r="I19" s="470"/>
      <c r="J19" s="471"/>
      <c r="K19" s="62"/>
      <c r="L19" s="63">
        <v>6000</v>
      </c>
      <c r="M19" s="64"/>
      <c r="N19" s="122">
        <v>0.60950000000000004</v>
      </c>
      <c r="O19" s="121">
        <f t="shared" si="3"/>
        <v>3657.0000000000005</v>
      </c>
      <c r="P19" s="65"/>
      <c r="Q19" s="66"/>
      <c r="R19" s="66"/>
      <c r="S19" s="45">
        <f t="shared" si="7"/>
        <v>627</v>
      </c>
      <c r="T19" s="74">
        <f t="shared" si="8"/>
        <v>5648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37.5</v>
      </c>
      <c r="D20" s="42">
        <f t="shared" si="5"/>
        <v>45172</v>
      </c>
      <c r="E20" s="192">
        <f t="shared" si="6"/>
        <v>516</v>
      </c>
      <c r="F20" s="127">
        <f t="shared" si="1"/>
        <v>2330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>
        <v>111</v>
      </c>
      <c r="R20" s="66">
        <v>888</v>
      </c>
      <c r="S20" s="45">
        <f t="shared" si="7"/>
        <v>516</v>
      </c>
      <c r="T20" s="74">
        <f t="shared" si="8"/>
        <v>6164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333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38.5</v>
      </c>
      <c r="D21" s="42">
        <f t="shared" si="5"/>
        <v>45173</v>
      </c>
      <c r="E21" s="192">
        <f t="shared" si="6"/>
        <v>516</v>
      </c>
      <c r="F21" s="127">
        <f t="shared" si="1"/>
        <v>2330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65"/>
      <c r="Q21" s="66"/>
      <c r="R21" s="66"/>
      <c r="S21" s="45">
        <f t="shared" si="7"/>
        <v>516</v>
      </c>
      <c r="T21" s="74">
        <f t="shared" si="8"/>
        <v>6680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39.5</v>
      </c>
      <c r="D22" s="42">
        <f t="shared" si="5"/>
        <v>45174</v>
      </c>
      <c r="E22" s="192">
        <f t="shared" si="6"/>
        <v>516</v>
      </c>
      <c r="F22" s="127">
        <f t="shared" si="1"/>
        <v>2330</v>
      </c>
      <c r="G22" s="127">
        <f t="shared" si="2"/>
        <v>7.3199999999999985</v>
      </c>
      <c r="H22" s="61">
        <v>2</v>
      </c>
      <c r="I22" s="470" t="s">
        <v>63</v>
      </c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514</v>
      </c>
      <c r="T22" s="74">
        <f t="shared" si="8"/>
        <v>7194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40.5</v>
      </c>
      <c r="D23" s="42">
        <f t="shared" si="5"/>
        <v>45175</v>
      </c>
      <c r="E23" s="192">
        <f t="shared" si="6"/>
        <v>514</v>
      </c>
      <c r="F23" s="127">
        <f t="shared" si="1"/>
        <v>2330</v>
      </c>
      <c r="G23" s="127">
        <f t="shared" si="2"/>
        <v>0</v>
      </c>
      <c r="H23" s="61"/>
      <c r="I23" s="470"/>
      <c r="J23" s="471"/>
      <c r="K23" s="62"/>
      <c r="L23" s="63">
        <v>700</v>
      </c>
      <c r="M23" s="64"/>
      <c r="N23" s="122">
        <v>0.60950000000000004</v>
      </c>
      <c r="O23" s="121">
        <f t="shared" si="3"/>
        <v>426.65000000000003</v>
      </c>
      <c r="P23" s="65"/>
      <c r="Q23" s="66"/>
      <c r="R23" s="66"/>
      <c r="S23" s="45">
        <f t="shared" si="7"/>
        <v>514</v>
      </c>
      <c r="T23" s="75">
        <f t="shared" si="8"/>
        <v>7708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41.5</v>
      </c>
      <c r="D24" s="42">
        <f t="shared" si="5"/>
        <v>45176</v>
      </c>
      <c r="E24" s="192">
        <f t="shared" si="6"/>
        <v>514</v>
      </c>
      <c r="F24" s="127">
        <f t="shared" si="1"/>
        <v>2330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514</v>
      </c>
      <c r="T24" s="74">
        <f t="shared" si="8"/>
        <v>8222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42.5</v>
      </c>
      <c r="D25" s="42">
        <f t="shared" si="5"/>
        <v>45177</v>
      </c>
      <c r="E25" s="192">
        <f t="shared" si="6"/>
        <v>514</v>
      </c>
      <c r="F25" s="127">
        <f t="shared" si="1"/>
        <v>2330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514</v>
      </c>
      <c r="T25" s="74">
        <f t="shared" si="8"/>
        <v>8736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43.5</v>
      </c>
      <c r="D26" s="42">
        <f t="shared" si="5"/>
        <v>45178</v>
      </c>
      <c r="E26" s="192">
        <f t="shared" si="6"/>
        <v>514</v>
      </c>
      <c r="F26" s="127">
        <f t="shared" si="1"/>
        <v>2330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514</v>
      </c>
      <c r="T26" s="74">
        <f t="shared" si="8"/>
        <v>9250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44.5</v>
      </c>
      <c r="D27" s="42">
        <f t="shared" si="5"/>
        <v>45179</v>
      </c>
      <c r="E27" s="192">
        <f t="shared" si="6"/>
        <v>514</v>
      </c>
      <c r="F27" s="127">
        <f t="shared" si="1"/>
        <v>2330</v>
      </c>
      <c r="G27" s="127">
        <f t="shared" si="2"/>
        <v>11.119999999999997</v>
      </c>
      <c r="H27" s="61">
        <v>2</v>
      </c>
      <c r="I27" s="470" t="s">
        <v>58</v>
      </c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512</v>
      </c>
      <c r="T27" s="74">
        <f t="shared" si="8"/>
        <v>9762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45.5</v>
      </c>
      <c r="D28" s="42">
        <f t="shared" si="11"/>
        <v>45180</v>
      </c>
      <c r="E28" s="192">
        <f t="shared" si="6"/>
        <v>512</v>
      </c>
      <c r="F28" s="127">
        <f t="shared" si="1"/>
        <v>2330</v>
      </c>
      <c r="G28" s="127">
        <f t="shared" si="2"/>
        <v>6.1599999999999984</v>
      </c>
      <c r="H28" s="61">
        <v>1</v>
      </c>
      <c r="I28" s="470" t="s">
        <v>60</v>
      </c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511</v>
      </c>
      <c r="T28" s="74">
        <f t="shared" si="8"/>
        <v>10273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46.5</v>
      </c>
      <c r="D29" s="42">
        <f t="shared" si="11"/>
        <v>45181</v>
      </c>
      <c r="E29" s="192">
        <f t="shared" si="6"/>
        <v>511</v>
      </c>
      <c r="F29" s="127">
        <f t="shared" si="1"/>
        <v>2330</v>
      </c>
      <c r="G29" s="127">
        <f t="shared" si="2"/>
        <v>13.519999999999996</v>
      </c>
      <c r="H29" s="61">
        <v>2</v>
      </c>
      <c r="I29" s="470" t="s">
        <v>63</v>
      </c>
      <c r="J29" s="471"/>
      <c r="K29" s="62"/>
      <c r="L29" s="63"/>
      <c r="M29" s="64">
        <v>2000</v>
      </c>
      <c r="N29" s="122">
        <v>0.48010000000000003</v>
      </c>
      <c r="O29" s="121">
        <f t="shared" si="3"/>
        <v>960.2</v>
      </c>
      <c r="P29" s="65"/>
      <c r="Q29" s="66"/>
      <c r="R29" s="66"/>
      <c r="S29" s="45">
        <f t="shared" si="7"/>
        <v>509</v>
      </c>
      <c r="T29" s="74">
        <f t="shared" si="8"/>
        <v>10782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47.5</v>
      </c>
      <c r="D30" s="42">
        <f t="shared" si="11"/>
        <v>45182</v>
      </c>
      <c r="E30" s="192">
        <f t="shared" si="6"/>
        <v>509</v>
      </c>
      <c r="F30" s="127">
        <f t="shared" si="1"/>
        <v>2330</v>
      </c>
      <c r="G30" s="127">
        <f t="shared" si="2"/>
        <v>14.719999999999995</v>
      </c>
      <c r="H30" s="61">
        <v>2</v>
      </c>
      <c r="I30" s="470" t="s">
        <v>67</v>
      </c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507</v>
      </c>
      <c r="T30" s="75">
        <f t="shared" si="8"/>
        <v>11289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48.5</v>
      </c>
      <c r="D31" s="42">
        <f t="shared" si="11"/>
        <v>45183</v>
      </c>
      <c r="E31" s="192">
        <f t="shared" si="6"/>
        <v>507</v>
      </c>
      <c r="F31" s="127">
        <f t="shared" si="1"/>
        <v>2330</v>
      </c>
      <c r="G31" s="127">
        <f t="shared" si="2"/>
        <v>7.9599999999999973</v>
      </c>
      <c r="H31" s="61">
        <v>1</v>
      </c>
      <c r="I31" s="470" t="s">
        <v>72</v>
      </c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506</v>
      </c>
      <c r="T31" s="74">
        <f t="shared" si="8"/>
        <v>11795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49.5</v>
      </c>
      <c r="D32" s="42">
        <f t="shared" si="11"/>
        <v>45184</v>
      </c>
      <c r="E32" s="192">
        <f t="shared" si="6"/>
        <v>506</v>
      </c>
      <c r="F32" s="127">
        <f t="shared" si="1"/>
        <v>2330</v>
      </c>
      <c r="G32" s="127">
        <f t="shared" si="2"/>
        <v>8.5599999999999969</v>
      </c>
      <c r="H32" s="61">
        <v>1</v>
      </c>
      <c r="I32" s="470" t="s">
        <v>70</v>
      </c>
      <c r="J32" s="471"/>
      <c r="K32" s="62"/>
      <c r="L32" s="63"/>
      <c r="M32" s="64">
        <v>2000</v>
      </c>
      <c r="N32" s="122">
        <v>0.48010000000000003</v>
      </c>
      <c r="O32" s="121">
        <f t="shared" si="3"/>
        <v>960.2</v>
      </c>
      <c r="P32" s="65"/>
      <c r="Q32" s="66"/>
      <c r="R32" s="66"/>
      <c r="S32" s="45">
        <f t="shared" si="7"/>
        <v>505</v>
      </c>
      <c r="T32" s="74">
        <f t="shared" si="8"/>
        <v>12300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50.5</v>
      </c>
      <c r="D33" s="42">
        <f t="shared" si="11"/>
        <v>45185</v>
      </c>
      <c r="E33" s="192">
        <f t="shared" si="6"/>
        <v>505</v>
      </c>
      <c r="F33" s="127">
        <f t="shared" si="1"/>
        <v>2330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505</v>
      </c>
      <c r="T33" s="74">
        <f t="shared" si="8"/>
        <v>12805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51.5</v>
      </c>
      <c r="D34" s="42">
        <f t="shared" si="11"/>
        <v>45186</v>
      </c>
      <c r="E34" s="192">
        <f t="shared" si="6"/>
        <v>505</v>
      </c>
      <c r="F34" s="127">
        <f t="shared" si="1"/>
        <v>2330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505</v>
      </c>
      <c r="T34" s="74">
        <f t="shared" si="8"/>
        <v>13310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52.5</v>
      </c>
      <c r="D35" s="42">
        <f t="shared" si="11"/>
        <v>45187</v>
      </c>
      <c r="E35" s="192">
        <f t="shared" si="6"/>
        <v>505</v>
      </c>
      <c r="F35" s="127">
        <f t="shared" si="1"/>
        <v>2330</v>
      </c>
      <c r="G35" s="127">
        <f t="shared" si="2"/>
        <v>0</v>
      </c>
      <c r="H35" s="61"/>
      <c r="I35" s="470"/>
      <c r="J35" s="471"/>
      <c r="K35" s="62"/>
      <c r="L35" s="63"/>
      <c r="M35" s="64">
        <v>1000</v>
      </c>
      <c r="N35" s="122">
        <v>0.48010000000000003</v>
      </c>
      <c r="O35" s="121">
        <f t="shared" si="3"/>
        <v>480.1</v>
      </c>
      <c r="P35" s="65"/>
      <c r="Q35" s="66"/>
      <c r="R35" s="66"/>
      <c r="S35" s="45">
        <f t="shared" si="7"/>
        <v>505</v>
      </c>
      <c r="T35" s="74">
        <f t="shared" si="8"/>
        <v>13815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53.5</v>
      </c>
      <c r="D36" s="42">
        <f t="shared" si="11"/>
        <v>45188</v>
      </c>
      <c r="E36" s="192">
        <f t="shared" si="6"/>
        <v>505</v>
      </c>
      <c r="F36" s="127">
        <f t="shared" si="1"/>
        <v>2330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505</v>
      </c>
      <c r="T36" s="74">
        <f t="shared" si="8"/>
        <v>14320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54.5</v>
      </c>
      <c r="D37" s="42">
        <f t="shared" si="11"/>
        <v>45189</v>
      </c>
      <c r="E37" s="192">
        <f t="shared" si="6"/>
        <v>505</v>
      </c>
      <c r="F37" s="127">
        <f t="shared" si="1"/>
        <v>2330</v>
      </c>
      <c r="G37" s="127">
        <f t="shared" si="2"/>
        <v>0</v>
      </c>
      <c r="H37" s="61"/>
      <c r="I37" s="470"/>
      <c r="J37" s="471"/>
      <c r="K37" s="62"/>
      <c r="L37" s="63"/>
      <c r="M37" s="64">
        <v>2000</v>
      </c>
      <c r="N37" s="122">
        <v>0.48010000000000003</v>
      </c>
      <c r="O37" s="121">
        <f t="shared" si="3"/>
        <v>960.2</v>
      </c>
      <c r="P37" s="65"/>
      <c r="Q37" s="66"/>
      <c r="R37" s="66"/>
      <c r="S37" s="45">
        <f t="shared" si="7"/>
        <v>505</v>
      </c>
      <c r="T37" s="75">
        <f t="shared" si="8"/>
        <v>14825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55.5</v>
      </c>
      <c r="D38" s="42">
        <f t="shared" si="11"/>
        <v>45190</v>
      </c>
      <c r="E38" s="192">
        <f t="shared" si="6"/>
        <v>505</v>
      </c>
      <c r="F38" s="127">
        <f t="shared" si="1"/>
        <v>2330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505</v>
      </c>
      <c r="T38" s="74">
        <f t="shared" si="8"/>
        <v>15330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56.5</v>
      </c>
      <c r="D39" s="42">
        <f t="shared" si="11"/>
        <v>45191</v>
      </c>
      <c r="E39" s="192">
        <f t="shared" si="6"/>
        <v>505</v>
      </c>
      <c r="F39" s="127">
        <f t="shared" si="1"/>
        <v>2330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505</v>
      </c>
      <c r="T39" s="74">
        <f t="shared" si="8"/>
        <v>15835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57.5</v>
      </c>
      <c r="D40" s="42">
        <f t="shared" si="11"/>
        <v>45192</v>
      </c>
      <c r="E40" s="192">
        <f t="shared" si="6"/>
        <v>505</v>
      </c>
      <c r="F40" s="127">
        <f t="shared" si="1"/>
        <v>2330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505</v>
      </c>
      <c r="T40" s="74">
        <f t="shared" si="8"/>
        <v>16340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58.5</v>
      </c>
      <c r="D41" s="42">
        <f t="shared" si="11"/>
        <v>45193</v>
      </c>
      <c r="E41" s="192">
        <f t="shared" si="6"/>
        <v>505</v>
      </c>
      <c r="F41" s="127">
        <f t="shared" si="1"/>
        <v>2330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505</v>
      </c>
      <c r="T41" s="74">
        <f t="shared" si="8"/>
        <v>16845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59.5</v>
      </c>
      <c r="D42" s="42">
        <f t="shared" si="11"/>
        <v>45194</v>
      </c>
      <c r="E42" s="192">
        <f t="shared" si="6"/>
        <v>500</v>
      </c>
      <c r="F42" s="127">
        <f t="shared" si="1"/>
        <v>2330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>
        <v>5</v>
      </c>
      <c r="R42" s="66">
        <v>116</v>
      </c>
      <c r="S42" s="45">
        <f t="shared" si="7"/>
        <v>500</v>
      </c>
      <c r="T42" s="74">
        <f t="shared" si="8"/>
        <v>17345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60.5</v>
      </c>
      <c r="D43" s="42">
        <f t="shared" si="11"/>
        <v>45195</v>
      </c>
      <c r="E43" s="192">
        <f t="shared" si="6"/>
        <v>500</v>
      </c>
      <c r="F43" s="127">
        <f t="shared" si="1"/>
        <v>2330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500</v>
      </c>
      <c r="T43" s="74">
        <f t="shared" si="8"/>
        <v>17845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61.5</v>
      </c>
      <c r="D44" s="42">
        <f t="shared" si="13"/>
        <v>45196</v>
      </c>
      <c r="E44" s="192">
        <f t="shared" si="6"/>
        <v>500</v>
      </c>
      <c r="F44" s="127">
        <f t="shared" si="1"/>
        <v>2330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500</v>
      </c>
      <c r="T44" s="75">
        <f t="shared" si="8"/>
        <v>18345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62.5</v>
      </c>
      <c r="D45" s="42">
        <f t="shared" si="13"/>
        <v>45197</v>
      </c>
      <c r="E45" s="192">
        <f t="shared" si="6"/>
        <v>500</v>
      </c>
      <c r="F45" s="127">
        <f t="shared" si="1"/>
        <v>2330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500</v>
      </c>
      <c r="T45" s="74">
        <f>T44+S45</f>
        <v>18845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63.5</v>
      </c>
      <c r="D46" s="42">
        <f t="shared" si="13"/>
        <v>45198</v>
      </c>
      <c r="E46" s="192">
        <f t="shared" si="6"/>
        <v>500</v>
      </c>
      <c r="F46" s="127">
        <f t="shared" si="1"/>
        <v>2330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500</v>
      </c>
      <c r="T46" s="74">
        <f>T45+S46</f>
        <v>19345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64.5</v>
      </c>
      <c r="D47" s="42">
        <f t="shared" si="13"/>
        <v>45199</v>
      </c>
      <c r="E47" s="192">
        <f t="shared" si="6"/>
        <v>500</v>
      </c>
      <c r="F47" s="127">
        <f t="shared" si="1"/>
        <v>2330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500</v>
      </c>
      <c r="T47" s="74">
        <f t="shared" si="8"/>
        <v>19845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65.5</v>
      </c>
      <c r="D48" s="42">
        <f t="shared" si="13"/>
        <v>45200</v>
      </c>
      <c r="E48" s="192">
        <f t="shared" si="6"/>
        <v>500</v>
      </c>
      <c r="F48" s="127">
        <f t="shared" si="1"/>
        <v>2330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500</v>
      </c>
      <c r="T48" s="74">
        <f t="shared" si="8"/>
        <v>20345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66.5</v>
      </c>
      <c r="D49" s="42">
        <f t="shared" si="13"/>
        <v>45201</v>
      </c>
      <c r="E49" s="192">
        <f t="shared" si="6"/>
        <v>490</v>
      </c>
      <c r="F49" s="127">
        <f t="shared" si="1"/>
        <v>2330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10</v>
      </c>
      <c r="R49" s="66">
        <v>243</v>
      </c>
      <c r="S49" s="45">
        <f t="shared" si="7"/>
        <v>490</v>
      </c>
      <c r="T49" s="74">
        <f t="shared" si="8"/>
        <v>20835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67.5</v>
      </c>
      <c r="D50" s="42">
        <f t="shared" si="13"/>
        <v>45202</v>
      </c>
      <c r="E50" s="192">
        <f t="shared" si="6"/>
        <v>0</v>
      </c>
      <c r="F50" s="127">
        <f t="shared" si="1"/>
        <v>2330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>
        <v>490</v>
      </c>
      <c r="R50" s="66">
        <v>13269.5</v>
      </c>
      <c r="S50" s="45">
        <f t="shared" si="7"/>
        <v>0</v>
      </c>
      <c r="T50" s="74">
        <f t="shared" si="8"/>
        <v>20835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68.5</v>
      </c>
      <c r="D51" s="42">
        <f t="shared" si="13"/>
        <v>45203</v>
      </c>
      <c r="E51" s="192">
        <f t="shared" si="6"/>
        <v>0</v>
      </c>
      <c r="F51" s="127">
        <f t="shared" si="1"/>
        <v>2330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20835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69.5</v>
      </c>
      <c r="D52" s="42">
        <f t="shared" si="13"/>
        <v>45204</v>
      </c>
      <c r="E52" s="192">
        <f t="shared" si="6"/>
        <v>0</v>
      </c>
      <c r="F52" s="127">
        <f t="shared" si="1"/>
        <v>2330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20835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70.5</v>
      </c>
      <c r="D53" s="42">
        <f t="shared" si="13"/>
        <v>45205</v>
      </c>
      <c r="E53" s="192">
        <f t="shared" si="6"/>
        <v>0</v>
      </c>
      <c r="F53" s="127">
        <f t="shared" si="1"/>
        <v>2330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20835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71.5</v>
      </c>
      <c r="D54" s="42">
        <f t="shared" si="13"/>
        <v>45206</v>
      </c>
      <c r="E54" s="192">
        <f t="shared" si="6"/>
        <v>0</v>
      </c>
      <c r="F54" s="127">
        <f t="shared" si="1"/>
        <v>2330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20835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72.5</v>
      </c>
      <c r="D55" s="42">
        <f t="shared" si="13"/>
        <v>45207</v>
      </c>
      <c r="E55" s="192">
        <f t="shared" si="6"/>
        <v>0</v>
      </c>
      <c r="F55" s="127">
        <f t="shared" si="1"/>
        <v>2330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20835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73.5</v>
      </c>
      <c r="D56" s="42">
        <f t="shared" si="13"/>
        <v>45208</v>
      </c>
      <c r="E56" s="192">
        <f t="shared" si="6"/>
        <v>0</v>
      </c>
      <c r="F56" s="127">
        <f t="shared" si="1"/>
        <v>2330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20835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74.5</v>
      </c>
      <c r="D57" s="42">
        <f t="shared" si="13"/>
        <v>45209</v>
      </c>
      <c r="E57" s="192">
        <f>E56-H56-Q57</f>
        <v>0</v>
      </c>
      <c r="F57" s="127">
        <f t="shared" si="1"/>
        <v>2330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20835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75.5</v>
      </c>
      <c r="D58" s="44">
        <f t="shared" si="13"/>
        <v>45210</v>
      </c>
      <c r="E58" s="192">
        <f>E57-H57-Q58</f>
        <v>0</v>
      </c>
      <c r="F58" s="127">
        <f t="shared" si="1"/>
        <v>2330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20835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71.059999999999988</v>
      </c>
      <c r="H59" s="46">
        <f>SUM(H10:H58)</f>
        <v>12</v>
      </c>
      <c r="I59" s="485"/>
      <c r="J59" s="486"/>
      <c r="K59" s="480">
        <f>SUM(K10:M58)</f>
        <v>15700</v>
      </c>
      <c r="L59" s="481"/>
      <c r="M59" s="482"/>
      <c r="N59" s="120"/>
      <c r="O59" s="120">
        <f>SUM(O10:O58)</f>
        <v>9043.9500000000007</v>
      </c>
      <c r="P59" s="47"/>
      <c r="Q59" s="48">
        <f>SUM(Q10:Q58)</f>
        <v>616</v>
      </c>
      <c r="R59" s="48">
        <f>SUM(R10:R58)</f>
        <v>14516.5</v>
      </c>
      <c r="S59" s="49"/>
      <c r="T59" s="77">
        <f t="shared" si="14"/>
        <v>20835</v>
      </c>
      <c r="U59" s="78"/>
      <c r="V59" s="78"/>
      <c r="W59" s="151"/>
      <c r="X59" s="152"/>
      <c r="Y59" s="154">
        <f>SUM(Y10:Y30)</f>
        <v>333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I58:J58"/>
    <mergeCell ref="I59:J59"/>
    <mergeCell ref="K59:M59"/>
    <mergeCell ref="I52:J52"/>
    <mergeCell ref="I53:J53"/>
    <mergeCell ref="I54:J54"/>
    <mergeCell ref="I55:J55"/>
    <mergeCell ref="I56:J56"/>
    <mergeCell ref="I57:J57"/>
    <mergeCell ref="I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39:J39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15:J15"/>
    <mergeCell ref="B8:E8"/>
    <mergeCell ref="H8:J8"/>
    <mergeCell ref="K8:M8"/>
    <mergeCell ref="P8:P9"/>
    <mergeCell ref="I10:J10"/>
    <mergeCell ref="I11:J11"/>
    <mergeCell ref="I12:J12"/>
    <mergeCell ref="I13:J13"/>
    <mergeCell ref="I14:J14"/>
    <mergeCell ref="N8:N9"/>
    <mergeCell ref="O8:O9"/>
    <mergeCell ref="Q8:R8"/>
    <mergeCell ref="S8:T8"/>
    <mergeCell ref="I9:J9"/>
    <mergeCell ref="A6:C6"/>
    <mergeCell ref="H6:I6"/>
    <mergeCell ref="J6:K6"/>
    <mergeCell ref="A7:C7"/>
    <mergeCell ref="H7:I7"/>
    <mergeCell ref="J7:K7"/>
    <mergeCell ref="D6:F6"/>
    <mergeCell ref="D7:F7"/>
    <mergeCell ref="A4:C4"/>
    <mergeCell ref="H4:I4"/>
    <mergeCell ref="J4:K4"/>
    <mergeCell ref="A5:C5"/>
    <mergeCell ref="H5:I5"/>
    <mergeCell ref="J5:K5"/>
    <mergeCell ref="D4:F4"/>
    <mergeCell ref="D5:F5"/>
    <mergeCell ref="A3:C3"/>
    <mergeCell ref="H3:I3"/>
    <mergeCell ref="J3:K3"/>
    <mergeCell ref="A1:Q1"/>
    <mergeCell ref="A2:C2"/>
    <mergeCell ref="H2:I2"/>
    <mergeCell ref="J2:K2"/>
    <mergeCell ref="D2:F2"/>
    <mergeCell ref="D3:F3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tabColor rgb="FF00B050"/>
  </sheetPr>
  <dimension ref="A1:AL101"/>
  <sheetViews>
    <sheetView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8.425781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2329</v>
      </c>
      <c r="E2" s="445"/>
      <c r="F2" s="446"/>
      <c r="G2" s="139"/>
      <c r="H2" s="413" t="s">
        <v>2</v>
      </c>
      <c r="I2" s="414"/>
      <c r="J2" s="442">
        <v>541</v>
      </c>
      <c r="K2" s="443"/>
      <c r="L2" s="29" t="s">
        <v>3</v>
      </c>
      <c r="M2" s="165">
        <f>T59</f>
        <v>19397</v>
      </c>
      <c r="N2" s="29" t="s">
        <v>14</v>
      </c>
      <c r="O2" s="181">
        <f>K59</f>
        <v>16100</v>
      </c>
      <c r="P2" s="29" t="s">
        <v>40</v>
      </c>
      <c r="Q2" s="53"/>
      <c r="R2" s="186" t="s">
        <v>236</v>
      </c>
      <c r="S2" s="160">
        <f>Y59</f>
        <v>81</v>
      </c>
      <c r="AB2">
        <f>SUM(H10:H20)</f>
        <v>2</v>
      </c>
    </row>
    <row r="3" spans="1:38" ht="18.75" x14ac:dyDescent="0.3">
      <c r="A3" s="387" t="s">
        <v>46</v>
      </c>
      <c r="B3" s="388"/>
      <c r="C3" s="389"/>
      <c r="D3" s="447" t="s">
        <v>59</v>
      </c>
      <c r="E3" s="448"/>
      <c r="F3" s="449"/>
      <c r="G3" s="140"/>
      <c r="H3" s="392" t="s">
        <v>4</v>
      </c>
      <c r="I3" s="393"/>
      <c r="J3" s="440">
        <v>3672.5</v>
      </c>
      <c r="K3" s="441"/>
      <c r="L3" s="28" t="s">
        <v>113</v>
      </c>
      <c r="M3" s="166">
        <f>J3/J2</f>
        <v>6.7883548983364141</v>
      </c>
      <c r="N3" s="171" t="s">
        <v>15</v>
      </c>
      <c r="O3" s="182">
        <f>(O2/(J7-J3))</f>
        <v>1.5764222069910898</v>
      </c>
      <c r="P3" s="171" t="s">
        <v>41</v>
      </c>
      <c r="Q3" s="54"/>
      <c r="R3" s="187" t="s">
        <v>237</v>
      </c>
      <c r="S3" s="161">
        <f>G59</f>
        <v>55.139999999999986</v>
      </c>
    </row>
    <row r="4" spans="1:38" ht="18.75" x14ac:dyDescent="0.3">
      <c r="A4" s="387" t="s">
        <v>5</v>
      </c>
      <c r="B4" s="388"/>
      <c r="C4" s="389"/>
      <c r="D4" s="436">
        <v>45155</v>
      </c>
      <c r="E4" s="437"/>
      <c r="F4" s="438"/>
      <c r="G4" s="138"/>
      <c r="H4" s="392" t="s">
        <v>6</v>
      </c>
      <c r="I4" s="393"/>
      <c r="J4" s="394">
        <f>H59</f>
        <v>11</v>
      </c>
      <c r="K4" s="395"/>
      <c r="L4" s="30" t="s">
        <v>7</v>
      </c>
      <c r="M4" s="167">
        <f>(SUM(H10:H20)/J2)+(SUM(H21:H58)/(J2-J5-AB2))</f>
        <v>2.1378586551136836E-2</v>
      </c>
      <c r="N4" s="175" t="s">
        <v>111</v>
      </c>
      <c r="O4" s="183">
        <f>O59</f>
        <v>9366.18</v>
      </c>
      <c r="P4" s="172" t="s">
        <v>39</v>
      </c>
      <c r="Q4" s="54"/>
      <c r="R4" s="187" t="s">
        <v>242</v>
      </c>
      <c r="S4" s="161">
        <f>O2-S3-S2</f>
        <v>15963.86</v>
      </c>
    </row>
    <row r="5" spans="1:38" ht="18.75" x14ac:dyDescent="0.3">
      <c r="A5" s="387" t="s">
        <v>8</v>
      </c>
      <c r="B5" s="388"/>
      <c r="C5" s="389"/>
      <c r="D5" s="436">
        <v>45194</v>
      </c>
      <c r="E5" s="437"/>
      <c r="F5" s="438"/>
      <c r="G5" s="138"/>
      <c r="H5" s="392" t="s">
        <v>106</v>
      </c>
      <c r="I5" s="393"/>
      <c r="J5" s="394">
        <f>SUM(Q10:Q25)</f>
        <v>30</v>
      </c>
      <c r="K5" s="395"/>
      <c r="L5" s="30" t="s">
        <v>10</v>
      </c>
      <c r="M5" s="168">
        <f>((J7-J3)/M2)*1000</f>
        <v>526.52472031757486</v>
      </c>
      <c r="N5" s="173" t="s">
        <v>112</v>
      </c>
      <c r="O5" s="184">
        <f>O4/(J7-J3)</f>
        <v>0.91708410848918054</v>
      </c>
      <c r="P5" s="173" t="s">
        <v>42</v>
      </c>
      <c r="Q5" s="54"/>
      <c r="R5" s="187" t="s">
        <v>238</v>
      </c>
      <c r="S5" s="161">
        <f>S4/J6</f>
        <v>31.927720000000001</v>
      </c>
    </row>
    <row r="6" spans="1:38" ht="18.75" x14ac:dyDescent="0.3">
      <c r="A6" s="387" t="s">
        <v>11</v>
      </c>
      <c r="B6" s="388"/>
      <c r="C6" s="389"/>
      <c r="D6" s="447">
        <v>26.8</v>
      </c>
      <c r="E6" s="448"/>
      <c r="F6" s="449"/>
      <c r="G6" s="140"/>
      <c r="H6" s="392" t="s">
        <v>107</v>
      </c>
      <c r="I6" s="393"/>
      <c r="J6" s="394">
        <f>Q59-J5</f>
        <v>500</v>
      </c>
      <c r="K6" s="395"/>
      <c r="L6" s="28" t="s">
        <v>109</v>
      </c>
      <c r="M6" s="169">
        <f>SUM(R40:R58)/SUM(Q40:Q58)</f>
        <v>27.254999999999999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92">
        <f>((D5-D4)+D6)</f>
        <v>65.8</v>
      </c>
      <c r="E7" s="493"/>
      <c r="F7" s="494"/>
      <c r="G7" s="142"/>
      <c r="H7" s="383" t="s">
        <v>12</v>
      </c>
      <c r="I7" s="384"/>
      <c r="J7" s="495">
        <f>R59</f>
        <v>13885.5</v>
      </c>
      <c r="K7" s="461"/>
      <c r="L7" s="31" t="s">
        <v>110</v>
      </c>
      <c r="M7" s="170">
        <f>SUM(R10:R25)/SUM(Q10:Q25)</f>
        <v>8.6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78" t="s">
        <v>114</v>
      </c>
      <c r="O8" s="478" t="s">
        <v>115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79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26.8</v>
      </c>
      <c r="D10" s="41">
        <f>D4</f>
        <v>45155</v>
      </c>
      <c r="E10" s="192">
        <f>J2</f>
        <v>541</v>
      </c>
      <c r="F10" s="127">
        <f>D$2</f>
        <v>2329</v>
      </c>
      <c r="G10" s="127">
        <f>H10*X10</f>
        <v>0</v>
      </c>
      <c r="H10" s="55"/>
      <c r="I10" s="468"/>
      <c r="J10" s="469"/>
      <c r="K10" s="56">
        <v>2100</v>
      </c>
      <c r="L10" s="57"/>
      <c r="M10" s="58"/>
      <c r="N10" s="121">
        <v>0.79979999999999996</v>
      </c>
      <c r="O10" s="121">
        <f>SUM(K10:M10)*N10</f>
        <v>1679.58</v>
      </c>
      <c r="P10" s="59" t="s">
        <v>56</v>
      </c>
      <c r="Q10" s="60"/>
      <c r="R10" s="60"/>
      <c r="S10" s="45">
        <f>E10-H10-Q10</f>
        <v>541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27.8</v>
      </c>
      <c r="D11" s="42">
        <f>D10+1</f>
        <v>45156</v>
      </c>
      <c r="E11" s="192">
        <f>E10-H10-Q11</f>
        <v>541</v>
      </c>
      <c r="F11" s="127">
        <f t="shared" ref="F11:F58" si="1">D$2</f>
        <v>2329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541</v>
      </c>
      <c r="T11" s="74">
        <f>T10+S11</f>
        <v>541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28.8</v>
      </c>
      <c r="D12" s="42">
        <f t="shared" si="5"/>
        <v>45157</v>
      </c>
      <c r="E12" s="192">
        <f t="shared" ref="E12:E56" si="6">E11-H11-Q12</f>
        <v>541</v>
      </c>
      <c r="F12" s="127">
        <f t="shared" si="1"/>
        <v>2329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541</v>
      </c>
      <c r="T12" s="74">
        <f t="shared" ref="T12:T51" si="8">T11+S12</f>
        <v>1082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29.8</v>
      </c>
      <c r="D13" s="42">
        <f t="shared" si="5"/>
        <v>45158</v>
      </c>
      <c r="E13" s="192">
        <f t="shared" si="6"/>
        <v>541</v>
      </c>
      <c r="F13" s="127">
        <f t="shared" si="1"/>
        <v>2329</v>
      </c>
      <c r="G13" s="127">
        <f t="shared" si="2"/>
        <v>0.8</v>
      </c>
      <c r="H13" s="61">
        <v>1</v>
      </c>
      <c r="I13" s="470" t="s">
        <v>57</v>
      </c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540</v>
      </c>
      <c r="T13" s="74">
        <f t="shared" si="8"/>
        <v>1622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30.8</v>
      </c>
      <c r="D14" s="42">
        <f t="shared" si="5"/>
        <v>45159</v>
      </c>
      <c r="E14" s="192">
        <f t="shared" si="6"/>
        <v>540</v>
      </c>
      <c r="F14" s="127">
        <f t="shared" si="1"/>
        <v>2329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540</v>
      </c>
      <c r="T14" s="74">
        <f t="shared" si="8"/>
        <v>2162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31.8</v>
      </c>
      <c r="D15" s="42">
        <f t="shared" si="5"/>
        <v>45160</v>
      </c>
      <c r="E15" s="192">
        <f>E14-H14-Q15</f>
        <v>540</v>
      </c>
      <c r="F15" s="127">
        <f t="shared" si="1"/>
        <v>2329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540</v>
      </c>
      <c r="T15" s="74">
        <f t="shared" si="8"/>
        <v>2702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32.799999999999997</v>
      </c>
      <c r="D16" s="42">
        <f t="shared" si="5"/>
        <v>45161</v>
      </c>
      <c r="E16" s="192">
        <f t="shared" si="6"/>
        <v>540</v>
      </c>
      <c r="F16" s="127">
        <f t="shared" si="1"/>
        <v>2329</v>
      </c>
      <c r="G16" s="127">
        <f t="shared" si="2"/>
        <v>1.7000000000000002</v>
      </c>
      <c r="H16" s="61">
        <v>1</v>
      </c>
      <c r="I16" s="470" t="s">
        <v>60</v>
      </c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539</v>
      </c>
      <c r="T16" s="75">
        <f t="shared" si="8"/>
        <v>3241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33.799999999999997</v>
      </c>
      <c r="D17" s="42">
        <f t="shared" si="5"/>
        <v>45162</v>
      </c>
      <c r="E17" s="192">
        <f t="shared" si="6"/>
        <v>539</v>
      </c>
      <c r="F17" s="127">
        <f t="shared" si="1"/>
        <v>2329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539</v>
      </c>
      <c r="T17" s="74">
        <f t="shared" si="8"/>
        <v>3780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34.799999999999997</v>
      </c>
      <c r="D18" s="42">
        <f t="shared" si="5"/>
        <v>45163</v>
      </c>
      <c r="E18" s="192">
        <f>E17-H17-Q18</f>
        <v>539</v>
      </c>
      <c r="F18" s="127">
        <f t="shared" si="1"/>
        <v>2329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539</v>
      </c>
      <c r="T18" s="74">
        <f t="shared" si="8"/>
        <v>4319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35.799999999999997</v>
      </c>
      <c r="D19" s="42">
        <f t="shared" si="5"/>
        <v>45164</v>
      </c>
      <c r="E19" s="192">
        <f t="shared" si="6"/>
        <v>509</v>
      </c>
      <c r="F19" s="127">
        <f t="shared" si="1"/>
        <v>2329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>
        <v>30</v>
      </c>
      <c r="R19" s="66">
        <v>258</v>
      </c>
      <c r="S19" s="45">
        <f t="shared" si="7"/>
        <v>509</v>
      </c>
      <c r="T19" s="74">
        <f t="shared" si="8"/>
        <v>4828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81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36.799999999999997</v>
      </c>
      <c r="D20" s="42">
        <f t="shared" si="5"/>
        <v>45165</v>
      </c>
      <c r="E20" s="192">
        <f t="shared" si="6"/>
        <v>509</v>
      </c>
      <c r="F20" s="127">
        <f t="shared" si="1"/>
        <v>2329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/>
      <c r="R20" s="66"/>
      <c r="S20" s="45">
        <f t="shared" si="7"/>
        <v>509</v>
      </c>
      <c r="T20" s="74">
        <f t="shared" si="8"/>
        <v>5337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37.799999999999997</v>
      </c>
      <c r="D21" s="42">
        <f t="shared" si="5"/>
        <v>45166</v>
      </c>
      <c r="E21" s="192">
        <f t="shared" si="6"/>
        <v>509</v>
      </c>
      <c r="F21" s="127">
        <f t="shared" si="1"/>
        <v>2329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65"/>
      <c r="Q21" s="66"/>
      <c r="R21" s="66"/>
      <c r="S21" s="45">
        <f t="shared" si="7"/>
        <v>509</v>
      </c>
      <c r="T21" s="74">
        <f t="shared" si="8"/>
        <v>5846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38.799999999999997</v>
      </c>
      <c r="D22" s="42">
        <f t="shared" si="5"/>
        <v>45167</v>
      </c>
      <c r="E22" s="192">
        <f t="shared" si="6"/>
        <v>509</v>
      </c>
      <c r="F22" s="127">
        <f t="shared" si="1"/>
        <v>2329</v>
      </c>
      <c r="G22" s="127">
        <f t="shared" si="2"/>
        <v>10.979999999999997</v>
      </c>
      <c r="H22" s="61">
        <v>3</v>
      </c>
      <c r="I22" s="470" t="s">
        <v>58</v>
      </c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506</v>
      </c>
      <c r="T22" s="74">
        <f t="shared" si="8"/>
        <v>6352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39.799999999999997</v>
      </c>
      <c r="D23" s="42">
        <f t="shared" si="5"/>
        <v>45168</v>
      </c>
      <c r="E23" s="192">
        <f t="shared" si="6"/>
        <v>506</v>
      </c>
      <c r="F23" s="127">
        <f t="shared" si="1"/>
        <v>2329</v>
      </c>
      <c r="G23" s="127">
        <f t="shared" si="2"/>
        <v>4.0399999999999991</v>
      </c>
      <c r="H23" s="61">
        <v>1</v>
      </c>
      <c r="I23" s="470" t="s">
        <v>61</v>
      </c>
      <c r="J23" s="471"/>
      <c r="K23" s="62"/>
      <c r="L23" s="63">
        <v>3000</v>
      </c>
      <c r="M23" s="64"/>
      <c r="N23" s="122">
        <v>0.62929999999999997</v>
      </c>
      <c r="O23" s="121">
        <f t="shared" si="3"/>
        <v>1887.8999999999999</v>
      </c>
      <c r="P23" s="65"/>
      <c r="Q23" s="66"/>
      <c r="R23" s="66"/>
      <c r="S23" s="45">
        <f t="shared" si="7"/>
        <v>505</v>
      </c>
      <c r="T23" s="75">
        <f t="shared" si="8"/>
        <v>6857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40.799999999999997</v>
      </c>
      <c r="D24" s="42">
        <f t="shared" si="5"/>
        <v>45169</v>
      </c>
      <c r="E24" s="192">
        <f t="shared" si="6"/>
        <v>505</v>
      </c>
      <c r="F24" s="127">
        <f t="shared" si="1"/>
        <v>2329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505</v>
      </c>
      <c r="T24" s="74">
        <f t="shared" si="8"/>
        <v>7362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41.8</v>
      </c>
      <c r="D25" s="42">
        <f t="shared" si="5"/>
        <v>45170</v>
      </c>
      <c r="E25" s="192">
        <f t="shared" si="6"/>
        <v>505</v>
      </c>
      <c r="F25" s="127">
        <f t="shared" si="1"/>
        <v>2329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505</v>
      </c>
      <c r="T25" s="74">
        <f t="shared" si="8"/>
        <v>7867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42.8</v>
      </c>
      <c r="D26" s="42">
        <f t="shared" si="5"/>
        <v>45171</v>
      </c>
      <c r="E26" s="192">
        <f t="shared" si="6"/>
        <v>505</v>
      </c>
      <c r="F26" s="127">
        <f t="shared" si="1"/>
        <v>2329</v>
      </c>
      <c r="G26" s="127">
        <f t="shared" si="2"/>
        <v>5.1799999999999988</v>
      </c>
      <c r="H26" s="61">
        <v>1</v>
      </c>
      <c r="I26" s="470" t="s">
        <v>70</v>
      </c>
      <c r="J26" s="471"/>
      <c r="K26" s="62"/>
      <c r="L26" s="63">
        <v>3000</v>
      </c>
      <c r="M26" s="64"/>
      <c r="N26" s="122">
        <v>0.60950000000000004</v>
      </c>
      <c r="O26" s="121">
        <f t="shared" si="3"/>
        <v>1828.5000000000002</v>
      </c>
      <c r="P26" s="65"/>
      <c r="Q26" s="66"/>
      <c r="R26" s="66"/>
      <c r="S26" s="45">
        <f t="shared" si="7"/>
        <v>504</v>
      </c>
      <c r="T26" s="74">
        <f t="shared" si="8"/>
        <v>8371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43.8</v>
      </c>
      <c r="D27" s="42">
        <f t="shared" si="5"/>
        <v>45172</v>
      </c>
      <c r="E27" s="192">
        <f t="shared" si="6"/>
        <v>504</v>
      </c>
      <c r="F27" s="127">
        <f t="shared" si="1"/>
        <v>2329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504</v>
      </c>
      <c r="T27" s="74">
        <f t="shared" si="8"/>
        <v>8875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44.8</v>
      </c>
      <c r="D28" s="42">
        <f t="shared" si="11"/>
        <v>45173</v>
      </c>
      <c r="E28" s="192">
        <f t="shared" si="6"/>
        <v>504</v>
      </c>
      <c r="F28" s="127">
        <f t="shared" si="1"/>
        <v>2329</v>
      </c>
      <c r="G28" s="127">
        <f t="shared" si="2"/>
        <v>6.1599999999999984</v>
      </c>
      <c r="H28" s="61">
        <v>1</v>
      </c>
      <c r="I28" s="470" t="s">
        <v>68</v>
      </c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503</v>
      </c>
      <c r="T28" s="74">
        <f t="shared" si="8"/>
        <v>9378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45.8</v>
      </c>
      <c r="D29" s="42">
        <f t="shared" si="11"/>
        <v>45174</v>
      </c>
      <c r="E29" s="192">
        <f t="shared" si="6"/>
        <v>503</v>
      </c>
      <c r="F29" s="127">
        <f t="shared" si="1"/>
        <v>2329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503</v>
      </c>
      <c r="T29" s="74">
        <f t="shared" si="8"/>
        <v>9881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46.8</v>
      </c>
      <c r="D30" s="42">
        <f t="shared" si="11"/>
        <v>45175</v>
      </c>
      <c r="E30" s="192">
        <f t="shared" si="6"/>
        <v>503</v>
      </c>
      <c r="F30" s="127">
        <f t="shared" si="1"/>
        <v>2329</v>
      </c>
      <c r="G30" s="127">
        <f t="shared" si="2"/>
        <v>0</v>
      </c>
      <c r="H30" s="61"/>
      <c r="I30" s="470"/>
      <c r="J30" s="471"/>
      <c r="K30" s="62"/>
      <c r="L30" s="63">
        <v>1000</v>
      </c>
      <c r="M30" s="64"/>
      <c r="N30" s="122">
        <v>0.60950000000000004</v>
      </c>
      <c r="O30" s="121">
        <f t="shared" si="3"/>
        <v>609.5</v>
      </c>
      <c r="P30" s="65"/>
      <c r="Q30" s="66"/>
      <c r="R30" s="66"/>
      <c r="S30" s="45">
        <f t="shared" si="7"/>
        <v>503</v>
      </c>
      <c r="T30" s="75">
        <f t="shared" si="8"/>
        <v>10384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47.8</v>
      </c>
      <c r="D31" s="42">
        <f t="shared" si="11"/>
        <v>45176</v>
      </c>
      <c r="E31" s="192">
        <f t="shared" si="6"/>
        <v>503</v>
      </c>
      <c r="F31" s="127">
        <f t="shared" si="1"/>
        <v>2329</v>
      </c>
      <c r="G31" s="127">
        <f t="shared" si="2"/>
        <v>7.9599999999999973</v>
      </c>
      <c r="H31" s="61">
        <v>1</v>
      </c>
      <c r="I31" s="470" t="s">
        <v>61</v>
      </c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502</v>
      </c>
      <c r="T31" s="74">
        <f t="shared" si="8"/>
        <v>10886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48.8</v>
      </c>
      <c r="D32" s="42">
        <f t="shared" si="11"/>
        <v>45177</v>
      </c>
      <c r="E32" s="192">
        <f t="shared" si="6"/>
        <v>502</v>
      </c>
      <c r="F32" s="127">
        <f t="shared" si="1"/>
        <v>2329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502</v>
      </c>
      <c r="T32" s="74">
        <f t="shared" si="8"/>
        <v>11388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49.8</v>
      </c>
      <c r="D33" s="42">
        <f t="shared" si="11"/>
        <v>45178</v>
      </c>
      <c r="E33" s="192">
        <f t="shared" si="6"/>
        <v>502</v>
      </c>
      <c r="F33" s="127">
        <f t="shared" si="1"/>
        <v>2329</v>
      </c>
      <c r="G33" s="127">
        <f t="shared" si="2"/>
        <v>18.319999999999993</v>
      </c>
      <c r="H33" s="61">
        <v>2</v>
      </c>
      <c r="I33" s="470" t="s">
        <v>67</v>
      </c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500</v>
      </c>
      <c r="T33" s="74">
        <f t="shared" si="8"/>
        <v>11888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50.8</v>
      </c>
      <c r="D34" s="42">
        <f t="shared" si="11"/>
        <v>45179</v>
      </c>
      <c r="E34" s="192">
        <f t="shared" si="6"/>
        <v>500</v>
      </c>
      <c r="F34" s="127">
        <f t="shared" si="1"/>
        <v>2329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500</v>
      </c>
      <c r="T34" s="74">
        <f t="shared" si="8"/>
        <v>12388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51.8</v>
      </c>
      <c r="D35" s="42">
        <f t="shared" si="11"/>
        <v>45180</v>
      </c>
      <c r="E35" s="192">
        <f t="shared" si="6"/>
        <v>500</v>
      </c>
      <c r="F35" s="127">
        <f t="shared" si="1"/>
        <v>2329</v>
      </c>
      <c r="G35" s="127">
        <f t="shared" si="2"/>
        <v>0</v>
      </c>
      <c r="H35" s="61"/>
      <c r="I35" s="470"/>
      <c r="J35" s="471"/>
      <c r="K35" s="62"/>
      <c r="L35" s="63"/>
      <c r="M35" s="64">
        <v>2000</v>
      </c>
      <c r="N35" s="122">
        <v>0.48010000000000003</v>
      </c>
      <c r="O35" s="121">
        <f t="shared" si="3"/>
        <v>960.2</v>
      </c>
      <c r="P35" s="65"/>
      <c r="Q35" s="66"/>
      <c r="R35" s="66"/>
      <c r="S35" s="45">
        <f t="shared" si="7"/>
        <v>500</v>
      </c>
      <c r="T35" s="74">
        <f t="shared" si="8"/>
        <v>12888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52.8</v>
      </c>
      <c r="D36" s="42">
        <f t="shared" si="11"/>
        <v>45181</v>
      </c>
      <c r="E36" s="192">
        <f t="shared" si="6"/>
        <v>500</v>
      </c>
      <c r="F36" s="127">
        <f t="shared" si="1"/>
        <v>2329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500</v>
      </c>
      <c r="T36" s="74">
        <f t="shared" si="8"/>
        <v>13388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53.8</v>
      </c>
      <c r="D37" s="42">
        <f t="shared" si="11"/>
        <v>45182</v>
      </c>
      <c r="E37" s="192">
        <f t="shared" si="6"/>
        <v>500</v>
      </c>
      <c r="F37" s="127">
        <f t="shared" si="1"/>
        <v>2329</v>
      </c>
      <c r="G37" s="127">
        <f t="shared" si="2"/>
        <v>0</v>
      </c>
      <c r="H37" s="61"/>
      <c r="I37" s="470"/>
      <c r="J37" s="471"/>
      <c r="K37" s="62"/>
      <c r="L37" s="63"/>
      <c r="M37" s="64">
        <v>2000</v>
      </c>
      <c r="N37" s="122">
        <v>0.48010000000000003</v>
      </c>
      <c r="O37" s="121">
        <f t="shared" si="3"/>
        <v>960.2</v>
      </c>
      <c r="P37" s="65"/>
      <c r="Q37" s="66"/>
      <c r="R37" s="66"/>
      <c r="S37" s="45">
        <f t="shared" si="7"/>
        <v>500</v>
      </c>
      <c r="T37" s="75">
        <f t="shared" si="8"/>
        <v>13888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54.8</v>
      </c>
      <c r="D38" s="42">
        <f t="shared" si="11"/>
        <v>45183</v>
      </c>
      <c r="E38" s="192">
        <f t="shared" si="6"/>
        <v>500</v>
      </c>
      <c r="F38" s="127">
        <f t="shared" si="1"/>
        <v>2329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500</v>
      </c>
      <c r="T38" s="74">
        <f t="shared" si="8"/>
        <v>14388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55.8</v>
      </c>
      <c r="D39" s="42">
        <f t="shared" si="11"/>
        <v>45184</v>
      </c>
      <c r="E39" s="192">
        <f t="shared" si="6"/>
        <v>500</v>
      </c>
      <c r="F39" s="127">
        <f t="shared" si="1"/>
        <v>2329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500</v>
      </c>
      <c r="T39" s="74">
        <f t="shared" si="8"/>
        <v>14888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56.8</v>
      </c>
      <c r="D40" s="42">
        <f t="shared" si="11"/>
        <v>45185</v>
      </c>
      <c r="E40" s="192">
        <f t="shared" si="6"/>
        <v>500</v>
      </c>
      <c r="F40" s="127">
        <f t="shared" si="1"/>
        <v>2329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500</v>
      </c>
      <c r="T40" s="74">
        <f t="shared" si="8"/>
        <v>15388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57.8</v>
      </c>
      <c r="D41" s="42">
        <f t="shared" si="11"/>
        <v>45186</v>
      </c>
      <c r="E41" s="192">
        <f t="shared" si="6"/>
        <v>500</v>
      </c>
      <c r="F41" s="127">
        <f t="shared" si="1"/>
        <v>2329</v>
      </c>
      <c r="G41" s="127">
        <f t="shared" si="2"/>
        <v>0</v>
      </c>
      <c r="H41" s="61"/>
      <c r="I41" s="470"/>
      <c r="J41" s="471"/>
      <c r="K41" s="62"/>
      <c r="L41" s="63"/>
      <c r="M41" s="64">
        <v>3000</v>
      </c>
      <c r="N41" s="122">
        <v>0.48010000000000003</v>
      </c>
      <c r="O41" s="121">
        <f t="shared" si="3"/>
        <v>1440.3000000000002</v>
      </c>
      <c r="P41" s="65"/>
      <c r="Q41" s="66"/>
      <c r="R41" s="66"/>
      <c r="S41" s="45">
        <f t="shared" si="7"/>
        <v>500</v>
      </c>
      <c r="T41" s="74">
        <f t="shared" si="8"/>
        <v>15888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58.8</v>
      </c>
      <c r="D42" s="42">
        <f t="shared" si="11"/>
        <v>45187</v>
      </c>
      <c r="E42" s="192">
        <f t="shared" si="6"/>
        <v>500</v>
      </c>
      <c r="F42" s="127">
        <f t="shared" si="1"/>
        <v>2329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500</v>
      </c>
      <c r="T42" s="74">
        <f t="shared" si="8"/>
        <v>16388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59.8</v>
      </c>
      <c r="D43" s="42">
        <f t="shared" si="11"/>
        <v>45188</v>
      </c>
      <c r="E43" s="192">
        <f t="shared" si="6"/>
        <v>500</v>
      </c>
      <c r="F43" s="127">
        <f t="shared" si="1"/>
        <v>2329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500</v>
      </c>
      <c r="T43" s="74">
        <f t="shared" si="8"/>
        <v>16888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60.8</v>
      </c>
      <c r="D44" s="42">
        <f t="shared" si="13"/>
        <v>45189</v>
      </c>
      <c r="E44" s="192">
        <f t="shared" si="6"/>
        <v>500</v>
      </c>
      <c r="F44" s="127">
        <f t="shared" si="1"/>
        <v>2329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500</v>
      </c>
      <c r="T44" s="75">
        <f t="shared" si="8"/>
        <v>17388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61.8</v>
      </c>
      <c r="D45" s="42">
        <f t="shared" si="13"/>
        <v>45190</v>
      </c>
      <c r="E45" s="192">
        <f t="shared" si="6"/>
        <v>500</v>
      </c>
      <c r="F45" s="127">
        <f t="shared" si="1"/>
        <v>2329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500</v>
      </c>
      <c r="T45" s="74">
        <f>T44+S45</f>
        <v>17888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62.8</v>
      </c>
      <c r="D46" s="42">
        <f t="shared" si="13"/>
        <v>45191</v>
      </c>
      <c r="E46" s="192">
        <f t="shared" si="6"/>
        <v>500</v>
      </c>
      <c r="F46" s="127">
        <f t="shared" si="1"/>
        <v>2329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500</v>
      </c>
      <c r="T46" s="74">
        <f>T45+S46</f>
        <v>18388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63.8</v>
      </c>
      <c r="D47" s="42">
        <f t="shared" si="13"/>
        <v>45192</v>
      </c>
      <c r="E47" s="192">
        <f t="shared" si="6"/>
        <v>500</v>
      </c>
      <c r="F47" s="127">
        <f t="shared" si="1"/>
        <v>2329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500</v>
      </c>
      <c r="T47" s="74">
        <f t="shared" si="8"/>
        <v>18888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64.8</v>
      </c>
      <c r="D48" s="42">
        <f t="shared" si="13"/>
        <v>45193</v>
      </c>
      <c r="E48" s="192">
        <f t="shared" si="6"/>
        <v>500</v>
      </c>
      <c r="F48" s="127">
        <f t="shared" si="1"/>
        <v>2329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500</v>
      </c>
      <c r="T48" s="74">
        <f t="shared" si="8"/>
        <v>19388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65.8</v>
      </c>
      <c r="D49" s="42">
        <f t="shared" si="13"/>
        <v>45194</v>
      </c>
      <c r="E49" s="192">
        <f t="shared" si="6"/>
        <v>9</v>
      </c>
      <c r="F49" s="127">
        <f t="shared" si="1"/>
        <v>2329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491</v>
      </c>
      <c r="R49" s="66">
        <v>13409.5</v>
      </c>
      <c r="S49" s="45">
        <f t="shared" si="7"/>
        <v>9</v>
      </c>
      <c r="T49" s="74">
        <f t="shared" si="8"/>
        <v>19397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66.8</v>
      </c>
      <c r="D50" s="42">
        <f t="shared" si="13"/>
        <v>45195</v>
      </c>
      <c r="E50" s="192">
        <f t="shared" si="6"/>
        <v>0</v>
      </c>
      <c r="F50" s="127">
        <f t="shared" si="1"/>
        <v>2329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>
        <v>9</v>
      </c>
      <c r="R50" s="66">
        <v>218</v>
      </c>
      <c r="S50" s="45">
        <f t="shared" si="7"/>
        <v>0</v>
      </c>
      <c r="T50" s="74">
        <f t="shared" si="8"/>
        <v>19397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67.8</v>
      </c>
      <c r="D51" s="42">
        <f t="shared" si="13"/>
        <v>45196</v>
      </c>
      <c r="E51" s="192">
        <f t="shared" si="6"/>
        <v>0</v>
      </c>
      <c r="F51" s="127">
        <f t="shared" si="1"/>
        <v>2329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19397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68.8</v>
      </c>
      <c r="D52" s="42">
        <f t="shared" si="13"/>
        <v>45197</v>
      </c>
      <c r="E52" s="192">
        <f t="shared" si="6"/>
        <v>0</v>
      </c>
      <c r="F52" s="127">
        <f t="shared" si="1"/>
        <v>2329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19397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69.8</v>
      </c>
      <c r="D53" s="42">
        <f t="shared" si="13"/>
        <v>45198</v>
      </c>
      <c r="E53" s="192">
        <f t="shared" si="6"/>
        <v>0</v>
      </c>
      <c r="F53" s="127">
        <f t="shared" si="1"/>
        <v>2329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19397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70.8</v>
      </c>
      <c r="D54" s="42">
        <f t="shared" si="13"/>
        <v>45199</v>
      </c>
      <c r="E54" s="192">
        <f t="shared" si="6"/>
        <v>0</v>
      </c>
      <c r="F54" s="127">
        <f t="shared" si="1"/>
        <v>2329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19397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71.8</v>
      </c>
      <c r="D55" s="42">
        <f t="shared" si="13"/>
        <v>45200</v>
      </c>
      <c r="E55" s="192">
        <f t="shared" si="6"/>
        <v>0</v>
      </c>
      <c r="F55" s="127">
        <f t="shared" si="1"/>
        <v>2329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19397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72.8</v>
      </c>
      <c r="D56" s="42">
        <f t="shared" si="13"/>
        <v>45201</v>
      </c>
      <c r="E56" s="192">
        <f t="shared" si="6"/>
        <v>0</v>
      </c>
      <c r="F56" s="127">
        <f t="shared" si="1"/>
        <v>2329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19397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73.8</v>
      </c>
      <c r="D57" s="42">
        <f t="shared" si="13"/>
        <v>45202</v>
      </c>
      <c r="E57" s="192">
        <f>E56-H56-Q57</f>
        <v>0</v>
      </c>
      <c r="F57" s="127">
        <f t="shared" si="1"/>
        <v>2329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19397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74.8</v>
      </c>
      <c r="D58" s="44">
        <f t="shared" si="13"/>
        <v>45203</v>
      </c>
      <c r="E58" s="192">
        <f>E57-H57-Q58</f>
        <v>0</v>
      </c>
      <c r="F58" s="127">
        <f t="shared" si="1"/>
        <v>2329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19397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55.139999999999986</v>
      </c>
      <c r="H59" s="46">
        <f>SUM(H10:H58)</f>
        <v>11</v>
      </c>
      <c r="I59" s="485"/>
      <c r="J59" s="486"/>
      <c r="K59" s="480">
        <f>SUM(K10:M58)</f>
        <v>16100</v>
      </c>
      <c r="L59" s="481"/>
      <c r="M59" s="482"/>
      <c r="N59" s="120"/>
      <c r="O59" s="120">
        <f>SUM(O10:O58)</f>
        <v>9366.18</v>
      </c>
      <c r="P59" s="47"/>
      <c r="Q59" s="48">
        <f>SUM(Q10:Q58)</f>
        <v>530</v>
      </c>
      <c r="R59" s="48">
        <f>SUM(R10:R58)</f>
        <v>13885.5</v>
      </c>
      <c r="S59" s="49"/>
      <c r="T59" s="77">
        <f t="shared" si="14"/>
        <v>19397</v>
      </c>
      <c r="U59" s="78"/>
      <c r="V59" s="78"/>
      <c r="W59" s="151"/>
      <c r="X59" s="152"/>
      <c r="Y59" s="154">
        <f>SUM(Y10:Y30)</f>
        <v>81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I58:J58"/>
    <mergeCell ref="I59:J59"/>
    <mergeCell ref="K59:M59"/>
    <mergeCell ref="I52:J52"/>
    <mergeCell ref="I53:J53"/>
    <mergeCell ref="I54:J54"/>
    <mergeCell ref="I55:J55"/>
    <mergeCell ref="I56:J56"/>
    <mergeCell ref="I57:J57"/>
    <mergeCell ref="I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39:J39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15:J15"/>
    <mergeCell ref="B8:E8"/>
    <mergeCell ref="H8:J8"/>
    <mergeCell ref="K8:M8"/>
    <mergeCell ref="P8:P9"/>
    <mergeCell ref="I10:J10"/>
    <mergeCell ref="I11:J11"/>
    <mergeCell ref="I12:J12"/>
    <mergeCell ref="I13:J13"/>
    <mergeCell ref="I14:J14"/>
    <mergeCell ref="N8:N9"/>
    <mergeCell ref="O8:O9"/>
    <mergeCell ref="Q8:R8"/>
    <mergeCell ref="S8:T8"/>
    <mergeCell ref="I9:J9"/>
    <mergeCell ref="A6:C6"/>
    <mergeCell ref="H6:I6"/>
    <mergeCell ref="J6:K6"/>
    <mergeCell ref="A7:C7"/>
    <mergeCell ref="H7:I7"/>
    <mergeCell ref="J7:K7"/>
    <mergeCell ref="D6:F6"/>
    <mergeCell ref="D7:F7"/>
    <mergeCell ref="A4:C4"/>
    <mergeCell ref="H4:I4"/>
    <mergeCell ref="J4:K4"/>
    <mergeCell ref="A5:C5"/>
    <mergeCell ref="H5:I5"/>
    <mergeCell ref="J5:K5"/>
    <mergeCell ref="D4:F4"/>
    <mergeCell ref="D5:F5"/>
    <mergeCell ref="A3:C3"/>
    <mergeCell ref="H3:I3"/>
    <mergeCell ref="J3:K3"/>
    <mergeCell ref="A1:Q1"/>
    <mergeCell ref="A2:C2"/>
    <mergeCell ref="H2:I2"/>
    <mergeCell ref="J2:K2"/>
    <mergeCell ref="D2:F2"/>
    <mergeCell ref="D3:F3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tabColor rgb="FF00B050"/>
  </sheetPr>
  <dimension ref="A1:AL101"/>
  <sheetViews>
    <sheetView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43.85546875" customWidth="1"/>
    <col min="17" max="17" width="10.7109375" customWidth="1"/>
    <col min="18" max="18" width="30" bestFit="1" customWidth="1"/>
    <col min="19" max="19" width="17.1406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2328</v>
      </c>
      <c r="E2" s="445"/>
      <c r="F2" s="446"/>
      <c r="G2" s="139"/>
      <c r="H2" s="413" t="s">
        <v>2</v>
      </c>
      <c r="I2" s="414"/>
      <c r="J2" s="442">
        <v>529</v>
      </c>
      <c r="K2" s="443"/>
      <c r="L2" s="29" t="s">
        <v>3</v>
      </c>
      <c r="M2" s="165">
        <f>T59</f>
        <v>19895</v>
      </c>
      <c r="N2" s="29" t="s">
        <v>14</v>
      </c>
      <c r="O2" s="181">
        <f>K59</f>
        <v>16850</v>
      </c>
      <c r="P2" s="29" t="s">
        <v>40</v>
      </c>
      <c r="Q2" s="53"/>
      <c r="R2" s="186" t="s">
        <v>236</v>
      </c>
      <c r="S2" s="160">
        <f>Y59</f>
        <v>45</v>
      </c>
      <c r="AB2">
        <f>SUM(H10:H20)</f>
        <v>5</v>
      </c>
    </row>
    <row r="3" spans="1:38" ht="18.75" x14ac:dyDescent="0.3">
      <c r="A3" s="387" t="s">
        <v>46</v>
      </c>
      <c r="B3" s="388"/>
      <c r="C3" s="389"/>
      <c r="D3" s="447" t="s">
        <v>55</v>
      </c>
      <c r="E3" s="448"/>
      <c r="F3" s="449"/>
      <c r="G3" s="140"/>
      <c r="H3" s="392" t="s">
        <v>4</v>
      </c>
      <c r="I3" s="393"/>
      <c r="J3" s="440">
        <v>3859</v>
      </c>
      <c r="K3" s="441"/>
      <c r="L3" s="28" t="s">
        <v>113</v>
      </c>
      <c r="M3" s="166">
        <f>J3/J2</f>
        <v>7.2948960302457468</v>
      </c>
      <c r="N3" s="171" t="s">
        <v>15</v>
      </c>
      <c r="O3" s="182">
        <f>(O2/(J7-J3))</f>
        <v>1.5384615384615385</v>
      </c>
      <c r="P3" s="171" t="s">
        <v>41</v>
      </c>
      <c r="Q3" s="54"/>
      <c r="R3" s="187" t="s">
        <v>237</v>
      </c>
      <c r="S3" s="161">
        <f>G59</f>
        <v>33.499999999999993</v>
      </c>
    </row>
    <row r="4" spans="1:38" ht="18.75" x14ac:dyDescent="0.3">
      <c r="A4" s="387" t="s">
        <v>5</v>
      </c>
      <c r="B4" s="388"/>
      <c r="C4" s="389"/>
      <c r="D4" s="436">
        <v>45148</v>
      </c>
      <c r="E4" s="437"/>
      <c r="F4" s="438"/>
      <c r="G4" s="138"/>
      <c r="H4" s="392" t="s">
        <v>6</v>
      </c>
      <c r="I4" s="393"/>
      <c r="J4" s="394">
        <f>H59</f>
        <v>9</v>
      </c>
      <c r="K4" s="395"/>
      <c r="L4" s="30" t="s">
        <v>7</v>
      </c>
      <c r="M4" s="167">
        <f>(SUM(H10:H20)/J2)+(SUM(H21:H58)/(J2-J5-AB2))</f>
        <v>1.7310342010168574E-2</v>
      </c>
      <c r="N4" s="175" t="s">
        <v>111</v>
      </c>
      <c r="O4" s="183">
        <f>O59</f>
        <v>9712.9350000000013</v>
      </c>
      <c r="P4" s="172" t="s">
        <v>39</v>
      </c>
      <c r="Q4" s="54"/>
      <c r="R4" s="187" t="s">
        <v>242</v>
      </c>
      <c r="S4" s="161">
        <f>O2-S3-S2</f>
        <v>16771.5</v>
      </c>
    </row>
    <row r="5" spans="1:38" ht="18.75" x14ac:dyDescent="0.3">
      <c r="A5" s="387" t="s">
        <v>8</v>
      </c>
      <c r="B5" s="388"/>
      <c r="C5" s="389"/>
      <c r="D5" s="436">
        <v>45187</v>
      </c>
      <c r="E5" s="437"/>
      <c r="F5" s="438"/>
      <c r="G5" s="138"/>
      <c r="H5" s="392" t="s">
        <v>106</v>
      </c>
      <c r="I5" s="393"/>
      <c r="J5" s="394">
        <f>SUM(Q10:Q25)</f>
        <v>15</v>
      </c>
      <c r="K5" s="395"/>
      <c r="L5" s="30" t="s">
        <v>10</v>
      </c>
      <c r="M5" s="168">
        <f>((J7-J3)/M2)*1000</f>
        <v>550.51520482533306</v>
      </c>
      <c r="N5" s="173" t="s">
        <v>112</v>
      </c>
      <c r="O5" s="184">
        <f>O4/(J7-J3)</f>
        <v>0.88682355626569287</v>
      </c>
      <c r="P5" s="173" t="s">
        <v>42</v>
      </c>
      <c r="Q5" s="54"/>
      <c r="R5" s="187" t="s">
        <v>238</v>
      </c>
      <c r="S5" s="161">
        <f>S4/J6</f>
        <v>33.210891089108912</v>
      </c>
    </row>
    <row r="6" spans="1:38" ht="18.75" x14ac:dyDescent="0.3">
      <c r="A6" s="387" t="s">
        <v>11</v>
      </c>
      <c r="B6" s="388"/>
      <c r="C6" s="389"/>
      <c r="D6" s="447">
        <v>27.5</v>
      </c>
      <c r="E6" s="448"/>
      <c r="F6" s="449"/>
      <c r="G6" s="140"/>
      <c r="H6" s="392" t="s">
        <v>107</v>
      </c>
      <c r="I6" s="393"/>
      <c r="J6" s="394">
        <f>Q59-J5</f>
        <v>505</v>
      </c>
      <c r="K6" s="395"/>
      <c r="L6" s="28" t="s">
        <v>109</v>
      </c>
      <c r="M6" s="169">
        <f>SUM(R40:R58)/SUM(Q40:Q58)</f>
        <v>29.074257425742573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92">
        <f>((D5-D4)+D6)</f>
        <v>66.5</v>
      </c>
      <c r="E7" s="493"/>
      <c r="F7" s="494"/>
      <c r="G7" s="142"/>
      <c r="H7" s="383" t="s">
        <v>12</v>
      </c>
      <c r="I7" s="384"/>
      <c r="J7" s="495">
        <f>R59</f>
        <v>14811.5</v>
      </c>
      <c r="K7" s="461"/>
      <c r="L7" s="31" t="s">
        <v>110</v>
      </c>
      <c r="M7" s="170">
        <f>SUM(R10:R25)/SUM(Q10:Q25)</f>
        <v>8.6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90" t="s">
        <v>114</v>
      </c>
      <c r="O8" s="478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91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27.5</v>
      </c>
      <c r="D10" s="41">
        <f>D4</f>
        <v>45148</v>
      </c>
      <c r="E10" s="192">
        <f>J2</f>
        <v>529</v>
      </c>
      <c r="F10" s="127">
        <f>D$2</f>
        <v>2328</v>
      </c>
      <c r="G10" s="127">
        <f>H10*X10</f>
        <v>0</v>
      </c>
      <c r="H10" s="55"/>
      <c r="I10" s="468"/>
      <c r="J10" s="469"/>
      <c r="K10" s="56">
        <v>2200</v>
      </c>
      <c r="L10" s="57"/>
      <c r="M10" s="58"/>
      <c r="N10" s="121">
        <v>0.79979999999999996</v>
      </c>
      <c r="O10" s="121">
        <f>SUM(K10:M10)*N10</f>
        <v>1759.56</v>
      </c>
      <c r="P10" s="59" t="s">
        <v>56</v>
      </c>
      <c r="Q10" s="60"/>
      <c r="R10" s="60"/>
      <c r="S10" s="45">
        <f>E10-H10-Q10</f>
        <v>529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28.5</v>
      </c>
      <c r="D11" s="42">
        <f>D10+1</f>
        <v>45149</v>
      </c>
      <c r="E11" s="192">
        <f>E10-H10-Q11</f>
        <v>529</v>
      </c>
      <c r="F11" s="127">
        <f t="shared" ref="F11:F58" si="1">D$2</f>
        <v>2328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529</v>
      </c>
      <c r="T11" s="74">
        <f>T10+S11</f>
        <v>529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29.5</v>
      </c>
      <c r="D12" s="42">
        <f t="shared" si="5"/>
        <v>45150</v>
      </c>
      <c r="E12" s="192">
        <f t="shared" ref="E12:E56" si="6">E11-H11-Q12</f>
        <v>529</v>
      </c>
      <c r="F12" s="127">
        <f t="shared" si="1"/>
        <v>2328</v>
      </c>
      <c r="G12" s="127">
        <f t="shared" si="2"/>
        <v>0.5</v>
      </c>
      <c r="H12" s="61">
        <v>1</v>
      </c>
      <c r="I12" s="470" t="s">
        <v>57</v>
      </c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528</v>
      </c>
      <c r="T12" s="74">
        <f t="shared" ref="T12:T51" si="8">T11+S12</f>
        <v>1057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30.5</v>
      </c>
      <c r="D13" s="42">
        <f t="shared" si="5"/>
        <v>45151</v>
      </c>
      <c r="E13" s="192">
        <f t="shared" si="6"/>
        <v>528</v>
      </c>
      <c r="F13" s="127">
        <f t="shared" si="1"/>
        <v>2328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528</v>
      </c>
      <c r="T13" s="74">
        <f t="shared" si="8"/>
        <v>1585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31.5</v>
      </c>
      <c r="D14" s="42">
        <f t="shared" si="5"/>
        <v>45152</v>
      </c>
      <c r="E14" s="192">
        <f t="shared" si="6"/>
        <v>528</v>
      </c>
      <c r="F14" s="127">
        <f t="shared" si="1"/>
        <v>2328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528</v>
      </c>
      <c r="T14" s="74">
        <f t="shared" si="8"/>
        <v>2113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32.5</v>
      </c>
      <c r="D15" s="42">
        <f t="shared" si="5"/>
        <v>45153</v>
      </c>
      <c r="E15" s="192">
        <f>E14-H14-Q15</f>
        <v>528</v>
      </c>
      <c r="F15" s="127">
        <f t="shared" si="1"/>
        <v>2328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528</v>
      </c>
      <c r="T15" s="74">
        <f t="shared" si="8"/>
        <v>2641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33.5</v>
      </c>
      <c r="D16" s="42">
        <f t="shared" si="5"/>
        <v>45154</v>
      </c>
      <c r="E16" s="192">
        <f t="shared" si="6"/>
        <v>528</v>
      </c>
      <c r="F16" s="127">
        <f t="shared" si="1"/>
        <v>2328</v>
      </c>
      <c r="G16" s="127">
        <f t="shared" si="2"/>
        <v>1.7000000000000002</v>
      </c>
      <c r="H16" s="61">
        <v>1</v>
      </c>
      <c r="I16" s="470" t="s">
        <v>58</v>
      </c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527</v>
      </c>
      <c r="T16" s="75">
        <f t="shared" si="8"/>
        <v>3168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34.5</v>
      </c>
      <c r="D17" s="42">
        <f t="shared" si="5"/>
        <v>45155</v>
      </c>
      <c r="E17" s="192">
        <f t="shared" si="6"/>
        <v>527</v>
      </c>
      <c r="F17" s="127">
        <f t="shared" si="1"/>
        <v>2328</v>
      </c>
      <c r="G17" s="127">
        <f t="shared" si="2"/>
        <v>2</v>
      </c>
      <c r="H17" s="61">
        <v>1</v>
      </c>
      <c r="I17" s="470" t="s">
        <v>58</v>
      </c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526</v>
      </c>
      <c r="T17" s="74">
        <f t="shared" si="8"/>
        <v>3694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35.5</v>
      </c>
      <c r="D18" s="42">
        <f t="shared" si="5"/>
        <v>45156</v>
      </c>
      <c r="E18" s="192">
        <f>E17-H17-Q18</f>
        <v>526</v>
      </c>
      <c r="F18" s="127">
        <f t="shared" si="1"/>
        <v>2328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526</v>
      </c>
      <c r="T18" s="74">
        <f t="shared" si="8"/>
        <v>4220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36.5</v>
      </c>
      <c r="D19" s="42">
        <f t="shared" si="5"/>
        <v>45157</v>
      </c>
      <c r="E19" s="192">
        <f t="shared" si="6"/>
        <v>526</v>
      </c>
      <c r="F19" s="127">
        <f t="shared" si="1"/>
        <v>2328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526</v>
      </c>
      <c r="T19" s="74">
        <f t="shared" si="8"/>
        <v>4746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37.5</v>
      </c>
      <c r="D20" s="42">
        <f t="shared" si="5"/>
        <v>45158</v>
      </c>
      <c r="E20" s="192">
        <f t="shared" si="6"/>
        <v>511</v>
      </c>
      <c r="F20" s="127">
        <f t="shared" si="1"/>
        <v>2328</v>
      </c>
      <c r="G20" s="127">
        <f t="shared" si="2"/>
        <v>5.7999999999999989</v>
      </c>
      <c r="H20" s="61">
        <v>2</v>
      </c>
      <c r="I20" s="470" t="s">
        <v>67</v>
      </c>
      <c r="J20" s="471"/>
      <c r="K20" s="62"/>
      <c r="L20" s="63"/>
      <c r="M20" s="64"/>
      <c r="N20" s="122"/>
      <c r="O20" s="121">
        <f t="shared" si="3"/>
        <v>0</v>
      </c>
      <c r="P20" s="65"/>
      <c r="Q20" s="66">
        <v>15</v>
      </c>
      <c r="R20" s="66">
        <v>129</v>
      </c>
      <c r="S20" s="45">
        <f t="shared" si="7"/>
        <v>509</v>
      </c>
      <c r="T20" s="74">
        <f t="shared" si="8"/>
        <v>5255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45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38.5</v>
      </c>
      <c r="D21" s="42">
        <f t="shared" si="5"/>
        <v>45159</v>
      </c>
      <c r="E21" s="192">
        <f t="shared" si="6"/>
        <v>509</v>
      </c>
      <c r="F21" s="127">
        <f t="shared" si="1"/>
        <v>2328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65"/>
      <c r="Q21" s="66"/>
      <c r="R21" s="66"/>
      <c r="S21" s="45">
        <f t="shared" si="7"/>
        <v>509</v>
      </c>
      <c r="T21" s="74">
        <f t="shared" si="8"/>
        <v>5764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0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39.5</v>
      </c>
      <c r="D22" s="42">
        <f t="shared" si="5"/>
        <v>45160</v>
      </c>
      <c r="E22" s="192">
        <f t="shared" si="6"/>
        <v>509</v>
      </c>
      <c r="F22" s="127">
        <f t="shared" si="1"/>
        <v>2328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509</v>
      </c>
      <c r="T22" s="74">
        <f t="shared" si="8"/>
        <v>6273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40.5</v>
      </c>
      <c r="D23" s="42">
        <f t="shared" si="5"/>
        <v>45161</v>
      </c>
      <c r="E23" s="192">
        <f t="shared" si="6"/>
        <v>509</v>
      </c>
      <c r="F23" s="127">
        <f t="shared" si="1"/>
        <v>2328</v>
      </c>
      <c r="G23" s="127">
        <f t="shared" si="2"/>
        <v>0</v>
      </c>
      <c r="H23" s="61"/>
      <c r="I23" s="470"/>
      <c r="J23" s="471"/>
      <c r="K23" s="62"/>
      <c r="L23" s="63">
        <v>1000</v>
      </c>
      <c r="M23" s="64"/>
      <c r="N23" s="122">
        <v>0.62929999999999997</v>
      </c>
      <c r="O23" s="121">
        <f t="shared" si="3"/>
        <v>629.29999999999995</v>
      </c>
      <c r="P23" s="65"/>
      <c r="Q23" s="66"/>
      <c r="R23" s="66"/>
      <c r="S23" s="45">
        <f t="shared" si="7"/>
        <v>509</v>
      </c>
      <c r="T23" s="75">
        <f t="shared" si="8"/>
        <v>6782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41.5</v>
      </c>
      <c r="D24" s="42">
        <f t="shared" si="5"/>
        <v>45162</v>
      </c>
      <c r="E24" s="192">
        <f t="shared" si="6"/>
        <v>509</v>
      </c>
      <c r="F24" s="127">
        <f t="shared" si="1"/>
        <v>2328</v>
      </c>
      <c r="G24" s="127">
        <f t="shared" si="2"/>
        <v>4.419999999999999</v>
      </c>
      <c r="H24" s="61">
        <v>1</v>
      </c>
      <c r="I24" s="470" t="s">
        <v>68</v>
      </c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508</v>
      </c>
      <c r="T24" s="74">
        <f t="shared" si="8"/>
        <v>7290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42.5</v>
      </c>
      <c r="D25" s="42">
        <f t="shared" si="5"/>
        <v>45163</v>
      </c>
      <c r="E25" s="192">
        <f t="shared" si="6"/>
        <v>508</v>
      </c>
      <c r="F25" s="127">
        <f t="shared" si="1"/>
        <v>2328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508</v>
      </c>
      <c r="T25" s="74">
        <f t="shared" si="8"/>
        <v>7798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43.5</v>
      </c>
      <c r="D26" s="42">
        <f t="shared" si="5"/>
        <v>45164</v>
      </c>
      <c r="E26" s="192">
        <f t="shared" si="6"/>
        <v>508</v>
      </c>
      <c r="F26" s="127">
        <f t="shared" si="1"/>
        <v>2328</v>
      </c>
      <c r="G26" s="127">
        <f t="shared" si="2"/>
        <v>0</v>
      </c>
      <c r="H26" s="61"/>
      <c r="I26" s="470"/>
      <c r="J26" s="471"/>
      <c r="K26" s="62"/>
      <c r="L26" s="63">
        <v>2000</v>
      </c>
      <c r="M26" s="64"/>
      <c r="N26" s="122">
        <v>0.62929999999999997</v>
      </c>
      <c r="O26" s="121">
        <f t="shared" si="3"/>
        <v>1258.5999999999999</v>
      </c>
      <c r="P26" s="65"/>
      <c r="Q26" s="66"/>
      <c r="R26" s="66"/>
      <c r="S26" s="45">
        <f t="shared" si="7"/>
        <v>508</v>
      </c>
      <c r="T26" s="74">
        <f t="shared" si="8"/>
        <v>8306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44.5</v>
      </c>
      <c r="D27" s="42">
        <f t="shared" si="5"/>
        <v>45165</v>
      </c>
      <c r="E27" s="192">
        <f t="shared" si="6"/>
        <v>508</v>
      </c>
      <c r="F27" s="127">
        <f t="shared" si="1"/>
        <v>2328</v>
      </c>
      <c r="G27" s="127">
        <f t="shared" si="2"/>
        <v>5.5599999999999987</v>
      </c>
      <c r="H27" s="61">
        <v>1</v>
      </c>
      <c r="I27" s="470" t="s">
        <v>60</v>
      </c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507</v>
      </c>
      <c r="T27" s="74">
        <f t="shared" si="8"/>
        <v>8813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45.5</v>
      </c>
      <c r="D28" s="42">
        <f t="shared" si="11"/>
        <v>45166</v>
      </c>
      <c r="E28" s="192">
        <f t="shared" si="6"/>
        <v>507</v>
      </c>
      <c r="F28" s="127">
        <f t="shared" si="1"/>
        <v>2328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507</v>
      </c>
      <c r="T28" s="74">
        <f t="shared" si="8"/>
        <v>9320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46.5</v>
      </c>
      <c r="D29" s="42">
        <f t="shared" si="11"/>
        <v>45167</v>
      </c>
      <c r="E29" s="192">
        <f t="shared" si="6"/>
        <v>507</v>
      </c>
      <c r="F29" s="127">
        <f t="shared" si="1"/>
        <v>2328</v>
      </c>
      <c r="G29" s="127">
        <f t="shared" si="2"/>
        <v>13.519999999999996</v>
      </c>
      <c r="H29" s="61">
        <v>2</v>
      </c>
      <c r="I29" s="470" t="s">
        <v>69</v>
      </c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505</v>
      </c>
      <c r="T29" s="74">
        <f t="shared" si="8"/>
        <v>9825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47.5</v>
      </c>
      <c r="D30" s="42">
        <f t="shared" si="11"/>
        <v>45168</v>
      </c>
      <c r="E30" s="192">
        <f t="shared" si="6"/>
        <v>505</v>
      </c>
      <c r="F30" s="127">
        <f t="shared" si="1"/>
        <v>2328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505</v>
      </c>
      <c r="T30" s="75">
        <f t="shared" si="8"/>
        <v>10330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48.5</v>
      </c>
      <c r="D31" s="42">
        <f t="shared" si="11"/>
        <v>45169</v>
      </c>
      <c r="E31" s="192">
        <f t="shared" si="6"/>
        <v>505</v>
      </c>
      <c r="F31" s="127">
        <f t="shared" si="1"/>
        <v>2328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505</v>
      </c>
      <c r="T31" s="74">
        <f t="shared" si="8"/>
        <v>10835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49.5</v>
      </c>
      <c r="D32" s="42">
        <f t="shared" si="11"/>
        <v>45170</v>
      </c>
      <c r="E32" s="192">
        <f t="shared" si="6"/>
        <v>505</v>
      </c>
      <c r="F32" s="127">
        <f t="shared" si="1"/>
        <v>2328</v>
      </c>
      <c r="G32" s="127">
        <f t="shared" si="2"/>
        <v>0</v>
      </c>
      <c r="H32" s="61"/>
      <c r="I32" s="470"/>
      <c r="J32" s="471"/>
      <c r="K32" s="62"/>
      <c r="L32" s="63">
        <v>3650</v>
      </c>
      <c r="M32" s="64"/>
      <c r="N32" s="122">
        <v>0.60950000000000004</v>
      </c>
      <c r="O32" s="121">
        <f t="shared" si="3"/>
        <v>2224.6750000000002</v>
      </c>
      <c r="P32" s="65"/>
      <c r="Q32" s="66"/>
      <c r="R32" s="66"/>
      <c r="S32" s="45">
        <f t="shared" si="7"/>
        <v>505</v>
      </c>
      <c r="T32" s="74">
        <f t="shared" si="8"/>
        <v>11340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50.5</v>
      </c>
      <c r="D33" s="42">
        <f t="shared" si="11"/>
        <v>45171</v>
      </c>
      <c r="E33" s="192">
        <f t="shared" si="6"/>
        <v>505</v>
      </c>
      <c r="F33" s="127">
        <f t="shared" si="1"/>
        <v>2328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505</v>
      </c>
      <c r="T33" s="74">
        <f t="shared" si="8"/>
        <v>11845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51.5</v>
      </c>
      <c r="D34" s="42">
        <f t="shared" si="11"/>
        <v>45172</v>
      </c>
      <c r="E34" s="192">
        <f t="shared" si="6"/>
        <v>505</v>
      </c>
      <c r="F34" s="127">
        <f t="shared" si="1"/>
        <v>2328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505</v>
      </c>
      <c r="T34" s="74">
        <f t="shared" si="8"/>
        <v>12350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52.5</v>
      </c>
      <c r="D35" s="42">
        <f t="shared" si="11"/>
        <v>45173</v>
      </c>
      <c r="E35" s="192">
        <f t="shared" si="6"/>
        <v>505</v>
      </c>
      <c r="F35" s="127">
        <f t="shared" si="1"/>
        <v>2328</v>
      </c>
      <c r="G35" s="127">
        <f t="shared" si="2"/>
        <v>0</v>
      </c>
      <c r="H35" s="61"/>
      <c r="I35" s="470"/>
      <c r="J35" s="471"/>
      <c r="K35" s="62"/>
      <c r="L35" s="63"/>
      <c r="M35" s="64">
        <v>4000</v>
      </c>
      <c r="N35" s="122">
        <v>0.48010000000000003</v>
      </c>
      <c r="O35" s="121">
        <f t="shared" si="3"/>
        <v>1920.4</v>
      </c>
      <c r="P35" s="65"/>
      <c r="Q35" s="66"/>
      <c r="R35" s="66"/>
      <c r="S35" s="45">
        <f t="shared" si="7"/>
        <v>505</v>
      </c>
      <c r="T35" s="74">
        <f t="shared" si="8"/>
        <v>12855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53.5</v>
      </c>
      <c r="D36" s="42">
        <f t="shared" si="11"/>
        <v>45174</v>
      </c>
      <c r="E36" s="192">
        <f t="shared" si="6"/>
        <v>505</v>
      </c>
      <c r="F36" s="127">
        <f t="shared" si="1"/>
        <v>2328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505</v>
      </c>
      <c r="T36" s="74">
        <f t="shared" si="8"/>
        <v>13360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54.5</v>
      </c>
      <c r="D37" s="42">
        <f t="shared" si="11"/>
        <v>45175</v>
      </c>
      <c r="E37" s="192">
        <f t="shared" si="6"/>
        <v>505</v>
      </c>
      <c r="F37" s="127">
        <f t="shared" si="1"/>
        <v>2328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505</v>
      </c>
      <c r="T37" s="75">
        <f t="shared" si="8"/>
        <v>13865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55.5</v>
      </c>
      <c r="D38" s="42">
        <f t="shared" si="11"/>
        <v>45176</v>
      </c>
      <c r="E38" s="192">
        <f t="shared" si="6"/>
        <v>505</v>
      </c>
      <c r="F38" s="127">
        <f t="shared" si="1"/>
        <v>2328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505</v>
      </c>
      <c r="T38" s="74">
        <f t="shared" si="8"/>
        <v>14370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56.5</v>
      </c>
      <c r="D39" s="42">
        <f t="shared" si="11"/>
        <v>45177</v>
      </c>
      <c r="E39" s="192">
        <f t="shared" si="6"/>
        <v>505</v>
      </c>
      <c r="F39" s="127">
        <f t="shared" si="1"/>
        <v>2328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505</v>
      </c>
      <c r="T39" s="74">
        <f t="shared" si="8"/>
        <v>14875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57.5</v>
      </c>
      <c r="D40" s="42">
        <f t="shared" si="11"/>
        <v>45178</v>
      </c>
      <c r="E40" s="192">
        <f t="shared" si="6"/>
        <v>505</v>
      </c>
      <c r="F40" s="127">
        <f t="shared" si="1"/>
        <v>2328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505</v>
      </c>
      <c r="T40" s="74">
        <f t="shared" si="8"/>
        <v>15380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58.5</v>
      </c>
      <c r="D41" s="42">
        <f t="shared" si="11"/>
        <v>45179</v>
      </c>
      <c r="E41" s="192">
        <f t="shared" si="6"/>
        <v>505</v>
      </c>
      <c r="F41" s="127">
        <f t="shared" si="1"/>
        <v>2328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505</v>
      </c>
      <c r="T41" s="74">
        <f t="shared" si="8"/>
        <v>15885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59.5</v>
      </c>
      <c r="D42" s="42">
        <f t="shared" si="11"/>
        <v>45180</v>
      </c>
      <c r="E42" s="192">
        <f t="shared" si="6"/>
        <v>503</v>
      </c>
      <c r="F42" s="127">
        <f t="shared" si="1"/>
        <v>2328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>
        <v>2</v>
      </c>
      <c r="R42" s="66">
        <v>46</v>
      </c>
      <c r="S42" s="45">
        <f t="shared" si="7"/>
        <v>503</v>
      </c>
      <c r="T42" s="74">
        <f t="shared" si="8"/>
        <v>16388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60.5</v>
      </c>
      <c r="D43" s="42">
        <f t="shared" si="11"/>
        <v>45181</v>
      </c>
      <c r="E43" s="192">
        <f t="shared" si="6"/>
        <v>503</v>
      </c>
      <c r="F43" s="127">
        <f t="shared" si="1"/>
        <v>2328</v>
      </c>
      <c r="G43" s="127">
        <f t="shared" si="2"/>
        <v>0</v>
      </c>
      <c r="H43" s="61"/>
      <c r="I43" s="470"/>
      <c r="J43" s="471"/>
      <c r="K43" s="62"/>
      <c r="L43" s="63"/>
      <c r="M43" s="64">
        <v>2000</v>
      </c>
      <c r="N43" s="122">
        <v>0.48010000000000003</v>
      </c>
      <c r="O43" s="121">
        <f t="shared" si="3"/>
        <v>960.2</v>
      </c>
      <c r="P43" s="65"/>
      <c r="Q43" s="66"/>
      <c r="R43" s="66"/>
      <c r="S43" s="45">
        <f t="shared" si="7"/>
        <v>503</v>
      </c>
      <c r="T43" s="74">
        <f t="shared" si="8"/>
        <v>16891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61.5</v>
      </c>
      <c r="D44" s="42">
        <f t="shared" si="13"/>
        <v>45182</v>
      </c>
      <c r="E44" s="192">
        <f t="shared" si="6"/>
        <v>503</v>
      </c>
      <c r="F44" s="127">
        <f t="shared" si="1"/>
        <v>2328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503</v>
      </c>
      <c r="T44" s="75">
        <f t="shared" si="8"/>
        <v>17394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62.5</v>
      </c>
      <c r="D45" s="42">
        <f t="shared" si="13"/>
        <v>45183</v>
      </c>
      <c r="E45" s="192">
        <f t="shared" si="6"/>
        <v>503</v>
      </c>
      <c r="F45" s="127">
        <f t="shared" si="1"/>
        <v>2328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503</v>
      </c>
      <c r="T45" s="74">
        <f>T44+S45</f>
        <v>17897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63.5</v>
      </c>
      <c r="D46" s="42">
        <f t="shared" si="13"/>
        <v>45184</v>
      </c>
      <c r="E46" s="192">
        <f t="shared" si="6"/>
        <v>503</v>
      </c>
      <c r="F46" s="127">
        <f t="shared" si="1"/>
        <v>2328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503</v>
      </c>
      <c r="T46" s="74">
        <f>T45+S46</f>
        <v>18400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64.5</v>
      </c>
      <c r="D47" s="42">
        <f t="shared" si="13"/>
        <v>45185</v>
      </c>
      <c r="E47" s="192">
        <f t="shared" si="6"/>
        <v>503</v>
      </c>
      <c r="F47" s="127">
        <f t="shared" si="1"/>
        <v>2328</v>
      </c>
      <c r="G47" s="127">
        <f t="shared" si="2"/>
        <v>0</v>
      </c>
      <c r="H47" s="61"/>
      <c r="I47" s="470"/>
      <c r="J47" s="471"/>
      <c r="K47" s="62"/>
      <c r="L47" s="63"/>
      <c r="M47" s="64">
        <v>2000</v>
      </c>
      <c r="N47" s="122">
        <v>0.48010000000000003</v>
      </c>
      <c r="O47" s="121">
        <f t="shared" si="3"/>
        <v>960.2</v>
      </c>
      <c r="P47" s="65"/>
      <c r="Q47" s="66"/>
      <c r="R47" s="66"/>
      <c r="S47" s="45">
        <f t="shared" si="7"/>
        <v>503</v>
      </c>
      <c r="T47" s="74">
        <f t="shared" si="8"/>
        <v>18903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65.5</v>
      </c>
      <c r="D48" s="42">
        <f t="shared" si="13"/>
        <v>45186</v>
      </c>
      <c r="E48" s="192">
        <f t="shared" si="6"/>
        <v>503</v>
      </c>
      <c r="F48" s="127">
        <f t="shared" si="1"/>
        <v>2328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1">
        <f t="shared" si="3"/>
        <v>0</v>
      </c>
      <c r="P48" s="65"/>
      <c r="Q48" s="66"/>
      <c r="R48" s="66"/>
      <c r="S48" s="45">
        <f t="shared" si="7"/>
        <v>503</v>
      </c>
      <c r="T48" s="74">
        <f t="shared" si="8"/>
        <v>19406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66.5</v>
      </c>
      <c r="D49" s="42">
        <f t="shared" si="13"/>
        <v>45187</v>
      </c>
      <c r="E49" s="192">
        <f t="shared" si="6"/>
        <v>489</v>
      </c>
      <c r="F49" s="127">
        <f t="shared" si="1"/>
        <v>2328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14</v>
      </c>
      <c r="R49" s="66">
        <v>407</v>
      </c>
      <c r="S49" s="45">
        <f t="shared" si="7"/>
        <v>489</v>
      </c>
      <c r="T49" s="74">
        <f t="shared" si="8"/>
        <v>19895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67.5</v>
      </c>
      <c r="D50" s="42">
        <f t="shared" si="13"/>
        <v>45188</v>
      </c>
      <c r="E50" s="192">
        <f t="shared" si="6"/>
        <v>0</v>
      </c>
      <c r="F50" s="127">
        <f t="shared" si="1"/>
        <v>2328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>
        <v>489</v>
      </c>
      <c r="R50" s="66">
        <v>14229.5</v>
      </c>
      <c r="S50" s="45">
        <f t="shared" si="7"/>
        <v>0</v>
      </c>
      <c r="T50" s="74">
        <f t="shared" si="8"/>
        <v>19895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68.5</v>
      </c>
      <c r="D51" s="42">
        <f t="shared" si="13"/>
        <v>45189</v>
      </c>
      <c r="E51" s="192">
        <f t="shared" si="6"/>
        <v>0</v>
      </c>
      <c r="F51" s="127">
        <f t="shared" si="1"/>
        <v>2328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 t="s">
        <v>73</v>
      </c>
      <c r="Q51" s="66"/>
      <c r="R51" s="66"/>
      <c r="S51" s="45">
        <f t="shared" si="7"/>
        <v>0</v>
      </c>
      <c r="T51" s="75">
        <f t="shared" si="8"/>
        <v>19895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69.5</v>
      </c>
      <c r="D52" s="42">
        <f t="shared" si="13"/>
        <v>45190</v>
      </c>
      <c r="E52" s="192">
        <f t="shared" si="6"/>
        <v>0</v>
      </c>
      <c r="F52" s="127">
        <f t="shared" si="1"/>
        <v>2328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19895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70.5</v>
      </c>
      <c r="D53" s="42">
        <f t="shared" si="13"/>
        <v>45191</v>
      </c>
      <c r="E53" s="192">
        <f t="shared" si="6"/>
        <v>0</v>
      </c>
      <c r="F53" s="127">
        <f t="shared" si="1"/>
        <v>2328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19895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71.5</v>
      </c>
      <c r="D54" s="42">
        <f t="shared" si="13"/>
        <v>45192</v>
      </c>
      <c r="E54" s="192">
        <f t="shared" si="6"/>
        <v>0</v>
      </c>
      <c r="F54" s="127">
        <f t="shared" si="1"/>
        <v>2328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19895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72.5</v>
      </c>
      <c r="D55" s="42">
        <f t="shared" si="13"/>
        <v>45193</v>
      </c>
      <c r="E55" s="192">
        <f t="shared" si="6"/>
        <v>0</v>
      </c>
      <c r="F55" s="127">
        <f t="shared" si="1"/>
        <v>2328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19895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73.5</v>
      </c>
      <c r="D56" s="42">
        <f t="shared" si="13"/>
        <v>45194</v>
      </c>
      <c r="E56" s="192">
        <f t="shared" si="6"/>
        <v>0</v>
      </c>
      <c r="F56" s="127">
        <f t="shared" si="1"/>
        <v>2328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19895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74.5</v>
      </c>
      <c r="D57" s="42">
        <f t="shared" si="13"/>
        <v>45195</v>
      </c>
      <c r="E57" s="192">
        <f>E56-H56-Q57</f>
        <v>0</v>
      </c>
      <c r="F57" s="127">
        <f t="shared" si="1"/>
        <v>2328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19895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75.5</v>
      </c>
      <c r="D58" s="44">
        <f t="shared" si="13"/>
        <v>45196</v>
      </c>
      <c r="E58" s="192">
        <f>E57-H57-Q58</f>
        <v>0</v>
      </c>
      <c r="F58" s="127">
        <f t="shared" si="1"/>
        <v>2328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19895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33.499999999999993</v>
      </c>
      <c r="H59" s="46">
        <f>SUM(H10:H58)</f>
        <v>9</v>
      </c>
      <c r="I59" s="485"/>
      <c r="J59" s="486"/>
      <c r="K59" s="480">
        <f>SUM(K10:M58)</f>
        <v>16850</v>
      </c>
      <c r="L59" s="481"/>
      <c r="M59" s="482"/>
      <c r="N59" s="120"/>
      <c r="O59" s="120">
        <f>SUM(O10:O58)</f>
        <v>9712.9350000000013</v>
      </c>
      <c r="P59" s="47"/>
      <c r="Q59" s="48">
        <f>SUM(Q10:Q58)</f>
        <v>520</v>
      </c>
      <c r="R59" s="48">
        <f>SUM(R10:R58)</f>
        <v>14811.5</v>
      </c>
      <c r="S59" s="49"/>
      <c r="T59" s="77">
        <f t="shared" si="14"/>
        <v>19895</v>
      </c>
      <c r="U59" s="78"/>
      <c r="V59" s="78"/>
      <c r="W59" s="151"/>
      <c r="X59" s="152"/>
      <c r="Y59" s="154">
        <f>SUM(Y10:Y30)</f>
        <v>45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I58:J58"/>
    <mergeCell ref="I59:J59"/>
    <mergeCell ref="K59:M59"/>
    <mergeCell ref="I52:J52"/>
    <mergeCell ref="I53:J53"/>
    <mergeCell ref="I54:J54"/>
    <mergeCell ref="I55:J55"/>
    <mergeCell ref="I56:J56"/>
    <mergeCell ref="I57:J57"/>
    <mergeCell ref="I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39:J39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15:J15"/>
    <mergeCell ref="B8:E8"/>
    <mergeCell ref="H8:J8"/>
    <mergeCell ref="K8:M8"/>
    <mergeCell ref="P8:P9"/>
    <mergeCell ref="I10:J10"/>
    <mergeCell ref="I11:J11"/>
    <mergeCell ref="I12:J12"/>
    <mergeCell ref="I13:J13"/>
    <mergeCell ref="I14:J14"/>
    <mergeCell ref="N8:N9"/>
    <mergeCell ref="O8:O9"/>
    <mergeCell ref="Q8:R8"/>
    <mergeCell ref="S8:T8"/>
    <mergeCell ref="I9:J9"/>
    <mergeCell ref="A6:C6"/>
    <mergeCell ref="H6:I6"/>
    <mergeCell ref="J6:K6"/>
    <mergeCell ref="A7:C7"/>
    <mergeCell ref="H7:I7"/>
    <mergeCell ref="J7:K7"/>
    <mergeCell ref="D6:F6"/>
    <mergeCell ref="D7:F7"/>
    <mergeCell ref="A4:C4"/>
    <mergeCell ref="H4:I4"/>
    <mergeCell ref="J4:K4"/>
    <mergeCell ref="A5:C5"/>
    <mergeCell ref="H5:I5"/>
    <mergeCell ref="J5:K5"/>
    <mergeCell ref="D4:F4"/>
    <mergeCell ref="D5:F5"/>
    <mergeCell ref="A3:C3"/>
    <mergeCell ref="H3:I3"/>
    <mergeCell ref="J3:K3"/>
    <mergeCell ref="A1:Q1"/>
    <mergeCell ref="A2:C2"/>
    <mergeCell ref="H2:I2"/>
    <mergeCell ref="J2:K2"/>
    <mergeCell ref="D2:F2"/>
    <mergeCell ref="D3:F3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tabColor rgb="FF00B050"/>
  </sheetPr>
  <dimension ref="A1:AL101"/>
  <sheetViews>
    <sheetView topLeftCell="A7"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8.425781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2327</v>
      </c>
      <c r="E2" s="445"/>
      <c r="F2" s="446"/>
      <c r="G2" s="139"/>
      <c r="H2" s="413" t="s">
        <v>2</v>
      </c>
      <c r="I2" s="414"/>
      <c r="J2" s="442">
        <v>574</v>
      </c>
      <c r="K2" s="443"/>
      <c r="L2" s="29" t="s">
        <v>3</v>
      </c>
      <c r="M2" s="165">
        <f>T59</f>
        <v>19983</v>
      </c>
      <c r="N2" s="29" t="s">
        <v>14</v>
      </c>
      <c r="O2" s="181">
        <f>K59</f>
        <v>0</v>
      </c>
      <c r="P2" s="29" t="s">
        <v>40</v>
      </c>
      <c r="Q2" s="53"/>
      <c r="R2" s="186" t="s">
        <v>236</v>
      </c>
      <c r="S2" s="160">
        <f>Y59</f>
        <v>242.44</v>
      </c>
      <c r="AB2">
        <f>SUM(H10:H21)</f>
        <v>3</v>
      </c>
    </row>
    <row r="3" spans="1:38" ht="18.75" x14ac:dyDescent="0.3">
      <c r="A3" s="387" t="s">
        <v>46</v>
      </c>
      <c r="B3" s="388"/>
      <c r="C3" s="389"/>
      <c r="D3" s="447" t="s">
        <v>66</v>
      </c>
      <c r="E3" s="448"/>
      <c r="F3" s="449"/>
      <c r="G3" s="140"/>
      <c r="H3" s="392" t="s">
        <v>4</v>
      </c>
      <c r="I3" s="393"/>
      <c r="J3" s="440">
        <v>4191</v>
      </c>
      <c r="K3" s="441"/>
      <c r="L3" s="28" t="s">
        <v>113</v>
      </c>
      <c r="M3" s="166">
        <f>J3/J2</f>
        <v>7.3013937282229966</v>
      </c>
      <c r="N3" s="171" t="s">
        <v>15</v>
      </c>
      <c r="O3" s="182">
        <f>(O2/(J7-J3))</f>
        <v>0</v>
      </c>
      <c r="P3" s="171" t="s">
        <v>41</v>
      </c>
      <c r="Q3" s="54"/>
      <c r="R3" s="187" t="s">
        <v>237</v>
      </c>
      <c r="S3" s="161">
        <f>G59</f>
        <v>113.75999999999999</v>
      </c>
    </row>
    <row r="4" spans="1:38" ht="18.75" x14ac:dyDescent="0.3">
      <c r="A4" s="387" t="s">
        <v>5</v>
      </c>
      <c r="B4" s="388"/>
      <c r="C4" s="389"/>
      <c r="D4" s="436">
        <v>45141</v>
      </c>
      <c r="E4" s="437"/>
      <c r="F4" s="438"/>
      <c r="G4" s="138"/>
      <c r="H4" s="392" t="s">
        <v>6</v>
      </c>
      <c r="I4" s="393"/>
      <c r="J4" s="394">
        <f>H59</f>
        <v>11</v>
      </c>
      <c r="K4" s="395"/>
      <c r="L4" s="30" t="s">
        <v>7</v>
      </c>
      <c r="M4" s="167">
        <f>(SUM(H10:H20)/J2)+(SUM(H21:H58)/(J2-J5-AB2))</f>
        <v>2.0821022746568316E-2</v>
      </c>
      <c r="N4" s="175" t="s">
        <v>111</v>
      </c>
      <c r="O4" s="183">
        <f>O59</f>
        <v>0</v>
      </c>
      <c r="P4" s="172" t="s">
        <v>39</v>
      </c>
      <c r="Q4" s="54"/>
      <c r="R4" s="187" t="s">
        <v>242</v>
      </c>
      <c r="S4" s="161">
        <f>O2-S3-S2</f>
        <v>-356.2</v>
      </c>
    </row>
    <row r="5" spans="1:38" ht="18.75" x14ac:dyDescent="0.3">
      <c r="A5" s="387" t="s">
        <v>8</v>
      </c>
      <c r="B5" s="388"/>
      <c r="C5" s="389"/>
      <c r="D5" s="436">
        <v>45180</v>
      </c>
      <c r="E5" s="437"/>
      <c r="F5" s="438"/>
      <c r="G5" s="138"/>
      <c r="H5" s="392" t="s">
        <v>106</v>
      </c>
      <c r="I5" s="393"/>
      <c r="J5" s="394">
        <f>SUM(Q10:Q25)</f>
        <v>58</v>
      </c>
      <c r="K5" s="395"/>
      <c r="L5" s="30" t="s">
        <v>10</v>
      </c>
      <c r="M5" s="168">
        <f>((J7-J3)/M2)*1000</f>
        <v>537.8571786018116</v>
      </c>
      <c r="N5" s="173" t="s">
        <v>112</v>
      </c>
      <c r="O5" s="184">
        <f>O4/(J7-J3)</f>
        <v>0</v>
      </c>
      <c r="P5" s="173" t="s">
        <v>42</v>
      </c>
      <c r="Q5" s="54"/>
      <c r="R5" s="187" t="s">
        <v>238</v>
      </c>
      <c r="S5" s="161">
        <f>S4/J6</f>
        <v>-0.70534653465346531</v>
      </c>
    </row>
    <row r="6" spans="1:38" ht="18.75" x14ac:dyDescent="0.3">
      <c r="A6" s="387" t="s">
        <v>11</v>
      </c>
      <c r="B6" s="388"/>
      <c r="C6" s="389"/>
      <c r="D6" s="447">
        <v>27.7</v>
      </c>
      <c r="E6" s="448"/>
      <c r="F6" s="449"/>
      <c r="G6" s="140"/>
      <c r="H6" s="392" t="s">
        <v>107</v>
      </c>
      <c r="I6" s="393"/>
      <c r="J6" s="394">
        <f>Q59-J5</f>
        <v>505</v>
      </c>
      <c r="K6" s="395"/>
      <c r="L6" s="28" t="s">
        <v>109</v>
      </c>
      <c r="M6" s="169">
        <f>SUM(R40:R58)/SUM(Q40:Q58)</f>
        <v>28.548514851485148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92">
        <f>((D5-D4)+D6)</f>
        <v>66.7</v>
      </c>
      <c r="E7" s="493"/>
      <c r="F7" s="494"/>
      <c r="G7" s="142"/>
      <c r="H7" s="383" t="s">
        <v>12</v>
      </c>
      <c r="I7" s="384"/>
      <c r="J7" s="495">
        <f>R59</f>
        <v>14939</v>
      </c>
      <c r="K7" s="461"/>
      <c r="L7" s="31" t="s">
        <v>110</v>
      </c>
      <c r="M7" s="170">
        <f>SUM(R10:R25)/SUM(Q10:Q25)</f>
        <v>9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90" t="s">
        <v>114</v>
      </c>
      <c r="O8" s="478" t="s">
        <v>115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91"/>
      <c r="O9" s="479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27.7</v>
      </c>
      <c r="D10" s="41">
        <f>D4</f>
        <v>45141</v>
      </c>
      <c r="E10" s="192">
        <f>J2</f>
        <v>574</v>
      </c>
      <c r="F10" s="127">
        <f>D$2</f>
        <v>2327</v>
      </c>
      <c r="G10" s="127">
        <f>H10*X10</f>
        <v>0</v>
      </c>
      <c r="H10" s="55"/>
      <c r="I10" s="468"/>
      <c r="J10" s="469"/>
      <c r="K10" s="56"/>
      <c r="L10" s="57"/>
      <c r="M10" s="58"/>
      <c r="N10" s="121"/>
      <c r="O10" s="121">
        <f>SUM(K10:M10)*N10</f>
        <v>0</v>
      </c>
      <c r="P10" s="59" t="s">
        <v>75</v>
      </c>
      <c r="Q10" s="60"/>
      <c r="R10" s="60"/>
      <c r="S10" s="45">
        <f>E10-H10-Q10</f>
        <v>574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28.7</v>
      </c>
      <c r="D11" s="42">
        <f>D10+1</f>
        <v>45142</v>
      </c>
      <c r="E11" s="192">
        <f>E10-H10-Q11</f>
        <v>574</v>
      </c>
      <c r="F11" s="127">
        <f t="shared" ref="F11:F58" si="1">D$2</f>
        <v>2327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1">
        <f t="shared" ref="O11:O58" si="3">SUM(K11:M11)*N11</f>
        <v>0</v>
      </c>
      <c r="P11" s="65"/>
      <c r="Q11" s="66"/>
      <c r="R11" s="66"/>
      <c r="S11" s="45">
        <f>S10-H11-Q11</f>
        <v>574</v>
      </c>
      <c r="T11" s="74">
        <f>T10+S11</f>
        <v>574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29.7</v>
      </c>
      <c r="D12" s="42">
        <f t="shared" si="5"/>
        <v>45143</v>
      </c>
      <c r="E12" s="192">
        <f t="shared" ref="E12:E56" si="6">E11-H11-Q12</f>
        <v>574</v>
      </c>
      <c r="F12" s="127">
        <f t="shared" si="1"/>
        <v>2327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1">
        <f t="shared" si="3"/>
        <v>0</v>
      </c>
      <c r="P12" s="65"/>
      <c r="Q12" s="66"/>
      <c r="R12" s="66"/>
      <c r="S12" s="45">
        <f t="shared" ref="S12:S58" si="7">S11-H12-Q12</f>
        <v>574</v>
      </c>
      <c r="T12" s="74">
        <f t="shared" ref="T12:T51" si="8">T11+S12</f>
        <v>1148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30.7</v>
      </c>
      <c r="D13" s="42">
        <f t="shared" si="5"/>
        <v>45144</v>
      </c>
      <c r="E13" s="192">
        <f t="shared" si="6"/>
        <v>574</v>
      </c>
      <c r="F13" s="127">
        <f t="shared" si="1"/>
        <v>2327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1">
        <f t="shared" si="3"/>
        <v>0</v>
      </c>
      <c r="P13" s="65"/>
      <c r="Q13" s="66"/>
      <c r="R13" s="66"/>
      <c r="S13" s="45">
        <f>S12-H13-Q13</f>
        <v>574</v>
      </c>
      <c r="T13" s="74">
        <f t="shared" si="8"/>
        <v>1722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31.7</v>
      </c>
      <c r="D14" s="42">
        <f t="shared" si="5"/>
        <v>45145</v>
      </c>
      <c r="E14" s="192">
        <f t="shared" si="6"/>
        <v>574</v>
      </c>
      <c r="F14" s="127">
        <f t="shared" si="1"/>
        <v>2327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1">
        <f t="shared" si="3"/>
        <v>0</v>
      </c>
      <c r="P14" s="65"/>
      <c r="Q14" s="66"/>
      <c r="R14" s="66"/>
      <c r="S14" s="45">
        <f t="shared" si="7"/>
        <v>574</v>
      </c>
      <c r="T14" s="74">
        <f t="shared" si="8"/>
        <v>2296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32.700000000000003</v>
      </c>
      <c r="D15" s="42">
        <f t="shared" si="5"/>
        <v>45146</v>
      </c>
      <c r="E15" s="192">
        <f>E14-H14-Q15</f>
        <v>574</v>
      </c>
      <c r="F15" s="127">
        <f t="shared" si="1"/>
        <v>2327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1">
        <f t="shared" si="3"/>
        <v>0</v>
      </c>
      <c r="P15" s="65"/>
      <c r="Q15" s="66"/>
      <c r="R15" s="66"/>
      <c r="S15" s="45">
        <f t="shared" si="7"/>
        <v>574</v>
      </c>
      <c r="T15" s="74">
        <f t="shared" si="8"/>
        <v>2870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33.700000000000003</v>
      </c>
      <c r="D16" s="42">
        <f t="shared" si="5"/>
        <v>45147</v>
      </c>
      <c r="E16" s="192">
        <f t="shared" si="6"/>
        <v>574</v>
      </c>
      <c r="F16" s="127">
        <f t="shared" si="1"/>
        <v>2327</v>
      </c>
      <c r="G16" s="127">
        <f t="shared" si="2"/>
        <v>0</v>
      </c>
      <c r="H16" s="61"/>
      <c r="I16" s="470"/>
      <c r="J16" s="471"/>
      <c r="K16" s="62"/>
      <c r="L16" s="63"/>
      <c r="M16" s="64"/>
      <c r="N16" s="122"/>
      <c r="O16" s="121">
        <f t="shared" si="3"/>
        <v>0</v>
      </c>
      <c r="P16" s="65"/>
      <c r="Q16" s="66"/>
      <c r="R16" s="66"/>
      <c r="S16" s="45">
        <f t="shared" si="7"/>
        <v>574</v>
      </c>
      <c r="T16" s="75">
        <f t="shared" si="8"/>
        <v>3444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34.700000000000003</v>
      </c>
      <c r="D17" s="42">
        <f t="shared" si="5"/>
        <v>45148</v>
      </c>
      <c r="E17" s="192">
        <f t="shared" si="6"/>
        <v>574</v>
      </c>
      <c r="F17" s="127">
        <f t="shared" si="1"/>
        <v>2327</v>
      </c>
      <c r="G17" s="127">
        <f t="shared" si="2"/>
        <v>6</v>
      </c>
      <c r="H17" s="61">
        <v>3</v>
      </c>
      <c r="I17" s="470" t="s">
        <v>76</v>
      </c>
      <c r="J17" s="471"/>
      <c r="K17" s="62"/>
      <c r="L17" s="63"/>
      <c r="M17" s="64"/>
      <c r="N17" s="122"/>
      <c r="O17" s="121">
        <f t="shared" si="3"/>
        <v>0</v>
      </c>
      <c r="P17" s="65"/>
      <c r="Q17" s="66"/>
      <c r="R17" s="66"/>
      <c r="S17" s="45">
        <f t="shared" si="7"/>
        <v>571</v>
      </c>
      <c r="T17" s="74">
        <f t="shared" si="8"/>
        <v>4015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35.700000000000003</v>
      </c>
      <c r="D18" s="42">
        <f t="shared" si="5"/>
        <v>45149</v>
      </c>
      <c r="E18" s="192">
        <f>E17-H17-Q18</f>
        <v>571</v>
      </c>
      <c r="F18" s="127">
        <f t="shared" si="1"/>
        <v>2327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1">
        <f t="shared" si="3"/>
        <v>0</v>
      </c>
      <c r="P18" s="65"/>
      <c r="Q18" s="66"/>
      <c r="R18" s="66"/>
      <c r="S18" s="45">
        <f t="shared" si="7"/>
        <v>571</v>
      </c>
      <c r="T18" s="74">
        <f t="shared" si="8"/>
        <v>4586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36.700000000000003</v>
      </c>
      <c r="D19" s="42">
        <f t="shared" si="5"/>
        <v>45150</v>
      </c>
      <c r="E19" s="192">
        <f t="shared" si="6"/>
        <v>571</v>
      </c>
      <c r="F19" s="127">
        <f t="shared" si="1"/>
        <v>2327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1">
        <f t="shared" si="3"/>
        <v>0</v>
      </c>
      <c r="P19" s="65"/>
      <c r="Q19" s="66"/>
      <c r="R19" s="66"/>
      <c r="S19" s="45">
        <f t="shared" si="7"/>
        <v>571</v>
      </c>
      <c r="T19" s="74">
        <f t="shared" si="8"/>
        <v>5157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37.700000000000003</v>
      </c>
      <c r="D20" s="42">
        <f t="shared" si="5"/>
        <v>45151</v>
      </c>
      <c r="E20" s="192">
        <f t="shared" si="6"/>
        <v>571</v>
      </c>
      <c r="F20" s="127">
        <f t="shared" si="1"/>
        <v>2327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1">
        <f t="shared" si="3"/>
        <v>0</v>
      </c>
      <c r="P20" s="65"/>
      <c r="Q20" s="66"/>
      <c r="R20" s="66"/>
      <c r="S20" s="45">
        <f t="shared" si="7"/>
        <v>571</v>
      </c>
      <c r="T20" s="74">
        <f t="shared" si="8"/>
        <v>5728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38.700000000000003</v>
      </c>
      <c r="D21" s="42">
        <f t="shared" si="5"/>
        <v>45152</v>
      </c>
      <c r="E21" s="192">
        <f t="shared" si="6"/>
        <v>513</v>
      </c>
      <c r="F21" s="127">
        <f t="shared" si="1"/>
        <v>2327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1">
        <f t="shared" si="3"/>
        <v>0</v>
      </c>
      <c r="P21" s="65"/>
      <c r="Q21" s="66">
        <v>58</v>
      </c>
      <c r="R21" s="66">
        <v>522</v>
      </c>
      <c r="S21" s="45">
        <f t="shared" si="7"/>
        <v>513</v>
      </c>
      <c r="T21" s="74">
        <f t="shared" si="8"/>
        <v>6241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242.44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39.700000000000003</v>
      </c>
      <c r="D22" s="42">
        <f t="shared" si="5"/>
        <v>45153</v>
      </c>
      <c r="E22" s="192">
        <f t="shared" si="6"/>
        <v>513</v>
      </c>
      <c r="F22" s="127">
        <f t="shared" si="1"/>
        <v>2327</v>
      </c>
      <c r="G22" s="127">
        <f t="shared" si="2"/>
        <v>0</v>
      </c>
      <c r="H22" s="61"/>
      <c r="I22" s="470"/>
      <c r="J22" s="471"/>
      <c r="K22" s="62"/>
      <c r="L22" s="63"/>
      <c r="M22" s="64"/>
      <c r="N22" s="122"/>
      <c r="O22" s="121">
        <f t="shared" si="3"/>
        <v>0</v>
      </c>
      <c r="P22" s="65"/>
      <c r="Q22" s="66"/>
      <c r="R22" s="66"/>
      <c r="S22" s="45">
        <f t="shared" si="7"/>
        <v>513</v>
      </c>
      <c r="T22" s="74">
        <f t="shared" si="8"/>
        <v>6754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40.700000000000003</v>
      </c>
      <c r="D23" s="42">
        <f t="shared" si="5"/>
        <v>45154</v>
      </c>
      <c r="E23" s="192">
        <f t="shared" si="6"/>
        <v>513</v>
      </c>
      <c r="F23" s="127">
        <f t="shared" si="1"/>
        <v>2327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1">
        <f t="shared" si="3"/>
        <v>0</v>
      </c>
      <c r="P23" s="65"/>
      <c r="Q23" s="66"/>
      <c r="R23" s="66"/>
      <c r="S23" s="45">
        <f t="shared" si="7"/>
        <v>513</v>
      </c>
      <c r="T23" s="75">
        <f t="shared" si="8"/>
        <v>7267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41.7</v>
      </c>
      <c r="D24" s="42">
        <f t="shared" si="5"/>
        <v>45155</v>
      </c>
      <c r="E24" s="192">
        <f t="shared" si="6"/>
        <v>513</v>
      </c>
      <c r="F24" s="127">
        <f t="shared" si="1"/>
        <v>2327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1">
        <f t="shared" si="3"/>
        <v>0</v>
      </c>
      <c r="P24" s="65"/>
      <c r="Q24" s="66"/>
      <c r="R24" s="66"/>
      <c r="S24" s="45">
        <f t="shared" si="7"/>
        <v>513</v>
      </c>
      <c r="T24" s="74">
        <f t="shared" si="8"/>
        <v>7780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42.7</v>
      </c>
      <c r="D25" s="42">
        <f t="shared" si="5"/>
        <v>45156</v>
      </c>
      <c r="E25" s="192">
        <f t="shared" si="6"/>
        <v>513</v>
      </c>
      <c r="F25" s="127">
        <f t="shared" si="1"/>
        <v>2327</v>
      </c>
      <c r="G25" s="127">
        <f t="shared" si="2"/>
        <v>9.5999999999999979</v>
      </c>
      <c r="H25" s="61">
        <v>2</v>
      </c>
      <c r="I25" s="470" t="s">
        <v>77</v>
      </c>
      <c r="J25" s="471"/>
      <c r="K25" s="62"/>
      <c r="L25" s="63"/>
      <c r="M25" s="64"/>
      <c r="N25" s="122"/>
      <c r="O25" s="121">
        <f t="shared" si="3"/>
        <v>0</v>
      </c>
      <c r="P25" s="65"/>
      <c r="Q25" s="66"/>
      <c r="R25" s="66"/>
      <c r="S25" s="45">
        <f t="shared" si="7"/>
        <v>511</v>
      </c>
      <c r="T25" s="74">
        <f t="shared" si="8"/>
        <v>8291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43.7</v>
      </c>
      <c r="D26" s="42">
        <f t="shared" si="5"/>
        <v>45157</v>
      </c>
      <c r="E26" s="192">
        <f t="shared" si="6"/>
        <v>511</v>
      </c>
      <c r="F26" s="127">
        <f t="shared" si="1"/>
        <v>2327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1">
        <f t="shared" si="3"/>
        <v>0</v>
      </c>
      <c r="P26" s="65"/>
      <c r="Q26" s="66"/>
      <c r="R26" s="66"/>
      <c r="S26" s="45">
        <f t="shared" si="7"/>
        <v>511</v>
      </c>
      <c r="T26" s="74">
        <f t="shared" si="8"/>
        <v>8802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44.7</v>
      </c>
      <c r="D27" s="42">
        <f t="shared" si="5"/>
        <v>45158</v>
      </c>
      <c r="E27" s="192">
        <f t="shared" si="6"/>
        <v>511</v>
      </c>
      <c r="F27" s="127">
        <f t="shared" si="1"/>
        <v>2327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1">
        <f t="shared" si="3"/>
        <v>0</v>
      </c>
      <c r="P27" s="65"/>
      <c r="Q27" s="66"/>
      <c r="R27" s="66"/>
      <c r="S27" s="45">
        <f t="shared" si="7"/>
        <v>511</v>
      </c>
      <c r="T27" s="74">
        <f t="shared" si="8"/>
        <v>9313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45.7</v>
      </c>
      <c r="D28" s="42">
        <f t="shared" si="11"/>
        <v>45159</v>
      </c>
      <c r="E28" s="192">
        <f t="shared" si="6"/>
        <v>511</v>
      </c>
      <c r="F28" s="127">
        <f t="shared" si="1"/>
        <v>2327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1">
        <f t="shared" si="3"/>
        <v>0</v>
      </c>
      <c r="P28" s="65"/>
      <c r="Q28" s="66"/>
      <c r="R28" s="66"/>
      <c r="S28" s="45">
        <f t="shared" si="7"/>
        <v>511</v>
      </c>
      <c r="T28" s="74">
        <f t="shared" si="8"/>
        <v>9824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46.7</v>
      </c>
      <c r="D29" s="42">
        <f t="shared" si="11"/>
        <v>45160</v>
      </c>
      <c r="E29" s="192">
        <f t="shared" si="6"/>
        <v>511</v>
      </c>
      <c r="F29" s="127">
        <f t="shared" si="1"/>
        <v>2327</v>
      </c>
      <c r="G29" s="127">
        <f t="shared" si="2"/>
        <v>13.519999999999996</v>
      </c>
      <c r="H29" s="61">
        <v>2</v>
      </c>
      <c r="I29" s="470" t="s">
        <v>78</v>
      </c>
      <c r="J29" s="471"/>
      <c r="K29" s="62"/>
      <c r="L29" s="63"/>
      <c r="M29" s="64"/>
      <c r="N29" s="122"/>
      <c r="O29" s="121">
        <f t="shared" si="3"/>
        <v>0</v>
      </c>
      <c r="P29" s="65"/>
      <c r="Q29" s="66"/>
      <c r="R29" s="66"/>
      <c r="S29" s="45">
        <f t="shared" si="7"/>
        <v>509</v>
      </c>
      <c r="T29" s="74">
        <f t="shared" si="8"/>
        <v>10333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47.7</v>
      </c>
      <c r="D30" s="42">
        <f t="shared" si="11"/>
        <v>45161</v>
      </c>
      <c r="E30" s="192">
        <f t="shared" si="6"/>
        <v>509</v>
      </c>
      <c r="F30" s="127">
        <f t="shared" si="1"/>
        <v>2327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1">
        <f t="shared" si="3"/>
        <v>0</v>
      </c>
      <c r="P30" s="65"/>
      <c r="Q30" s="66"/>
      <c r="R30" s="66"/>
      <c r="S30" s="45">
        <f t="shared" si="7"/>
        <v>509</v>
      </c>
      <c r="T30" s="75">
        <f t="shared" si="8"/>
        <v>10842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48.7</v>
      </c>
      <c r="D31" s="42">
        <f t="shared" si="11"/>
        <v>45162</v>
      </c>
      <c r="E31" s="192">
        <f t="shared" si="6"/>
        <v>509</v>
      </c>
      <c r="F31" s="127">
        <f t="shared" si="1"/>
        <v>2327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1">
        <f t="shared" si="3"/>
        <v>0</v>
      </c>
      <c r="P31" s="65"/>
      <c r="Q31" s="66"/>
      <c r="R31" s="66"/>
      <c r="S31" s="45">
        <f t="shared" si="7"/>
        <v>509</v>
      </c>
      <c r="T31" s="74">
        <f t="shared" si="8"/>
        <v>11351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49.7</v>
      </c>
      <c r="D32" s="42">
        <f t="shared" si="11"/>
        <v>45163</v>
      </c>
      <c r="E32" s="192">
        <f t="shared" si="6"/>
        <v>509</v>
      </c>
      <c r="F32" s="127">
        <f t="shared" si="1"/>
        <v>2327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1">
        <f t="shared" si="3"/>
        <v>0</v>
      </c>
      <c r="P32" s="65"/>
      <c r="Q32" s="66"/>
      <c r="R32" s="66"/>
      <c r="S32" s="45">
        <f t="shared" si="7"/>
        <v>509</v>
      </c>
      <c r="T32" s="74">
        <f t="shared" si="8"/>
        <v>11860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50.7</v>
      </c>
      <c r="D33" s="42">
        <f t="shared" si="11"/>
        <v>45164</v>
      </c>
      <c r="E33" s="192">
        <f t="shared" si="6"/>
        <v>509</v>
      </c>
      <c r="F33" s="127">
        <f t="shared" si="1"/>
        <v>2327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1">
        <f t="shared" si="3"/>
        <v>0</v>
      </c>
      <c r="P33" s="65"/>
      <c r="Q33" s="66"/>
      <c r="R33" s="66"/>
      <c r="S33" s="45">
        <f t="shared" si="7"/>
        <v>509</v>
      </c>
      <c r="T33" s="74">
        <f t="shared" si="8"/>
        <v>12369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51.7</v>
      </c>
      <c r="D34" s="42">
        <f t="shared" si="11"/>
        <v>45165</v>
      </c>
      <c r="E34" s="192">
        <f t="shared" si="6"/>
        <v>509</v>
      </c>
      <c r="F34" s="127">
        <f t="shared" si="1"/>
        <v>2327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1">
        <f t="shared" si="3"/>
        <v>0</v>
      </c>
      <c r="P34" s="65"/>
      <c r="Q34" s="66"/>
      <c r="R34" s="66"/>
      <c r="S34" s="45">
        <f t="shared" si="7"/>
        <v>509</v>
      </c>
      <c r="T34" s="74">
        <f t="shared" si="8"/>
        <v>12878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52.7</v>
      </c>
      <c r="D35" s="42">
        <f t="shared" si="11"/>
        <v>45166</v>
      </c>
      <c r="E35" s="192">
        <f t="shared" si="6"/>
        <v>509</v>
      </c>
      <c r="F35" s="127">
        <f t="shared" si="1"/>
        <v>2327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1">
        <f t="shared" si="3"/>
        <v>0</v>
      </c>
      <c r="P35" s="65"/>
      <c r="Q35" s="66"/>
      <c r="R35" s="66"/>
      <c r="S35" s="45">
        <f t="shared" si="7"/>
        <v>509</v>
      </c>
      <c r="T35" s="74">
        <f t="shared" si="8"/>
        <v>13387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53.7</v>
      </c>
      <c r="D36" s="42">
        <f t="shared" si="11"/>
        <v>45167</v>
      </c>
      <c r="E36" s="192">
        <f t="shared" si="6"/>
        <v>509</v>
      </c>
      <c r="F36" s="127">
        <f t="shared" si="1"/>
        <v>2327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1">
        <f t="shared" si="3"/>
        <v>0</v>
      </c>
      <c r="P36" s="65"/>
      <c r="Q36" s="66"/>
      <c r="R36" s="66"/>
      <c r="S36" s="45">
        <f t="shared" si="7"/>
        <v>509</v>
      </c>
      <c r="T36" s="74">
        <f t="shared" si="8"/>
        <v>13896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54.7</v>
      </c>
      <c r="D37" s="42">
        <f t="shared" si="11"/>
        <v>45168</v>
      </c>
      <c r="E37" s="192">
        <f t="shared" si="6"/>
        <v>509</v>
      </c>
      <c r="F37" s="127">
        <f t="shared" si="1"/>
        <v>2327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1">
        <f t="shared" si="3"/>
        <v>0</v>
      </c>
      <c r="P37" s="65"/>
      <c r="Q37" s="66"/>
      <c r="R37" s="66"/>
      <c r="S37" s="45">
        <f t="shared" si="7"/>
        <v>509</v>
      </c>
      <c r="T37" s="75">
        <f t="shared" si="8"/>
        <v>14405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55.7</v>
      </c>
      <c r="D38" s="42">
        <f t="shared" si="11"/>
        <v>45169</v>
      </c>
      <c r="E38" s="192">
        <f t="shared" si="6"/>
        <v>509</v>
      </c>
      <c r="F38" s="127">
        <f t="shared" si="1"/>
        <v>2327</v>
      </c>
      <c r="G38" s="127">
        <f t="shared" si="2"/>
        <v>0</v>
      </c>
      <c r="H38" s="61"/>
      <c r="I38" s="470"/>
      <c r="J38" s="471"/>
      <c r="K38" s="62"/>
      <c r="L38" s="63"/>
      <c r="M38" s="64"/>
      <c r="N38" s="122"/>
      <c r="O38" s="121">
        <f t="shared" si="3"/>
        <v>0</v>
      </c>
      <c r="P38" s="65"/>
      <c r="Q38" s="66"/>
      <c r="R38" s="66"/>
      <c r="S38" s="45">
        <f t="shared" si="7"/>
        <v>509</v>
      </c>
      <c r="T38" s="74">
        <f t="shared" si="8"/>
        <v>14914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56.7</v>
      </c>
      <c r="D39" s="42">
        <f t="shared" si="11"/>
        <v>45170</v>
      </c>
      <c r="E39" s="192">
        <f t="shared" si="6"/>
        <v>509</v>
      </c>
      <c r="F39" s="127">
        <f t="shared" si="1"/>
        <v>2327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1">
        <f t="shared" si="3"/>
        <v>0</v>
      </c>
      <c r="P39" s="65"/>
      <c r="Q39" s="66"/>
      <c r="R39" s="66"/>
      <c r="S39" s="45">
        <f t="shared" si="7"/>
        <v>509</v>
      </c>
      <c r="T39" s="74">
        <f t="shared" si="8"/>
        <v>15423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57.7</v>
      </c>
      <c r="D40" s="42">
        <f t="shared" si="11"/>
        <v>45171</v>
      </c>
      <c r="E40" s="192">
        <f t="shared" si="6"/>
        <v>509</v>
      </c>
      <c r="F40" s="127">
        <f t="shared" si="1"/>
        <v>2327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1">
        <f t="shared" si="3"/>
        <v>0</v>
      </c>
      <c r="P40" s="65"/>
      <c r="Q40" s="66"/>
      <c r="R40" s="66"/>
      <c r="S40" s="45">
        <f t="shared" si="7"/>
        <v>509</v>
      </c>
      <c r="T40" s="74">
        <f t="shared" si="8"/>
        <v>15932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58.7</v>
      </c>
      <c r="D41" s="42">
        <f t="shared" si="11"/>
        <v>45172</v>
      </c>
      <c r="E41" s="192">
        <f t="shared" si="6"/>
        <v>509</v>
      </c>
      <c r="F41" s="127">
        <f t="shared" si="1"/>
        <v>2327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1">
        <f t="shared" si="3"/>
        <v>0</v>
      </c>
      <c r="P41" s="65"/>
      <c r="Q41" s="66"/>
      <c r="R41" s="66"/>
      <c r="S41" s="45">
        <f t="shared" si="7"/>
        <v>509</v>
      </c>
      <c r="T41" s="74">
        <f t="shared" si="8"/>
        <v>16441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59.7</v>
      </c>
      <c r="D42" s="42">
        <f t="shared" si="11"/>
        <v>45173</v>
      </c>
      <c r="E42" s="192">
        <f t="shared" si="6"/>
        <v>509</v>
      </c>
      <c r="F42" s="127">
        <f t="shared" si="1"/>
        <v>2327</v>
      </c>
      <c r="G42" s="127">
        <f t="shared" si="2"/>
        <v>0</v>
      </c>
      <c r="H42" s="61"/>
      <c r="I42" s="470"/>
      <c r="J42" s="471"/>
      <c r="K42" s="62"/>
      <c r="L42" s="63"/>
      <c r="M42" s="64"/>
      <c r="N42" s="122"/>
      <c r="O42" s="121">
        <f t="shared" si="3"/>
        <v>0</v>
      </c>
      <c r="P42" s="65"/>
      <c r="Q42" s="66"/>
      <c r="R42" s="66"/>
      <c r="S42" s="45">
        <f t="shared" si="7"/>
        <v>509</v>
      </c>
      <c r="T42" s="74">
        <f t="shared" si="8"/>
        <v>16950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60.7</v>
      </c>
      <c r="D43" s="42">
        <f t="shared" si="11"/>
        <v>45174</v>
      </c>
      <c r="E43" s="192">
        <f t="shared" si="6"/>
        <v>509</v>
      </c>
      <c r="F43" s="127">
        <f t="shared" si="1"/>
        <v>2327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1">
        <f t="shared" si="3"/>
        <v>0</v>
      </c>
      <c r="P43" s="65"/>
      <c r="Q43" s="66"/>
      <c r="R43" s="66"/>
      <c r="S43" s="45">
        <f t="shared" si="7"/>
        <v>509</v>
      </c>
      <c r="T43" s="74">
        <f t="shared" si="8"/>
        <v>17459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61.7</v>
      </c>
      <c r="D44" s="42">
        <f t="shared" si="13"/>
        <v>45175</v>
      </c>
      <c r="E44" s="192">
        <f t="shared" si="6"/>
        <v>509</v>
      </c>
      <c r="F44" s="127">
        <f t="shared" si="1"/>
        <v>2327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1">
        <f t="shared" si="3"/>
        <v>0</v>
      </c>
      <c r="P44" s="65"/>
      <c r="Q44" s="66"/>
      <c r="R44" s="66"/>
      <c r="S44" s="45">
        <f t="shared" si="7"/>
        <v>509</v>
      </c>
      <c r="T44" s="75">
        <f t="shared" si="8"/>
        <v>17968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62.7</v>
      </c>
      <c r="D45" s="42">
        <f t="shared" si="13"/>
        <v>45176</v>
      </c>
      <c r="E45" s="192">
        <f t="shared" si="6"/>
        <v>509</v>
      </c>
      <c r="F45" s="127">
        <f t="shared" si="1"/>
        <v>2327</v>
      </c>
      <c r="G45" s="127">
        <f t="shared" si="2"/>
        <v>38.72</v>
      </c>
      <c r="H45" s="61">
        <v>2</v>
      </c>
      <c r="I45" s="470" t="s">
        <v>79</v>
      </c>
      <c r="J45" s="471"/>
      <c r="K45" s="62"/>
      <c r="L45" s="63"/>
      <c r="M45" s="64"/>
      <c r="N45" s="122"/>
      <c r="O45" s="121">
        <f t="shared" si="3"/>
        <v>0</v>
      </c>
      <c r="P45" s="65"/>
      <c r="Q45" s="66"/>
      <c r="R45" s="66"/>
      <c r="S45" s="45">
        <f t="shared" si="7"/>
        <v>507</v>
      </c>
      <c r="T45" s="74">
        <f>T44+S45</f>
        <v>18475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63.7</v>
      </c>
      <c r="D46" s="42">
        <f t="shared" si="13"/>
        <v>45177</v>
      </c>
      <c r="E46" s="192">
        <f t="shared" si="6"/>
        <v>507</v>
      </c>
      <c r="F46" s="127">
        <f t="shared" si="1"/>
        <v>2327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1">
        <f t="shared" si="3"/>
        <v>0</v>
      </c>
      <c r="P46" s="65"/>
      <c r="Q46" s="66"/>
      <c r="R46" s="66"/>
      <c r="S46" s="45">
        <f t="shared" si="7"/>
        <v>507</v>
      </c>
      <c r="T46" s="74">
        <f>T45+S46</f>
        <v>18982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64.7</v>
      </c>
      <c r="D47" s="42">
        <f t="shared" si="13"/>
        <v>45178</v>
      </c>
      <c r="E47" s="192">
        <f t="shared" si="6"/>
        <v>507</v>
      </c>
      <c r="F47" s="127">
        <f t="shared" si="1"/>
        <v>2327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1">
        <f t="shared" si="3"/>
        <v>0</v>
      </c>
      <c r="P47" s="65"/>
      <c r="Q47" s="66"/>
      <c r="R47" s="66"/>
      <c r="S47" s="45">
        <f t="shared" si="7"/>
        <v>507</v>
      </c>
      <c r="T47" s="74">
        <f t="shared" si="8"/>
        <v>19489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65.7</v>
      </c>
      <c r="D48" s="42">
        <f t="shared" si="13"/>
        <v>45179</v>
      </c>
      <c r="E48" s="192">
        <f t="shared" si="6"/>
        <v>495</v>
      </c>
      <c r="F48" s="127">
        <f t="shared" si="1"/>
        <v>2327</v>
      </c>
      <c r="G48" s="127">
        <f t="shared" si="2"/>
        <v>22.36</v>
      </c>
      <c r="H48" s="61">
        <v>1</v>
      </c>
      <c r="I48" s="470" t="s">
        <v>80</v>
      </c>
      <c r="J48" s="471"/>
      <c r="K48" s="62"/>
      <c r="L48" s="63"/>
      <c r="M48" s="64"/>
      <c r="N48" s="122"/>
      <c r="O48" s="121">
        <f t="shared" si="3"/>
        <v>0</v>
      </c>
      <c r="P48" s="65"/>
      <c r="Q48" s="66">
        <v>12</v>
      </c>
      <c r="R48" s="66">
        <v>316</v>
      </c>
      <c r="S48" s="45">
        <f t="shared" si="7"/>
        <v>494</v>
      </c>
      <c r="T48" s="74">
        <f t="shared" si="8"/>
        <v>19983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66.7</v>
      </c>
      <c r="D49" s="42">
        <f t="shared" si="13"/>
        <v>45180</v>
      </c>
      <c r="E49" s="192">
        <f t="shared" si="6"/>
        <v>1</v>
      </c>
      <c r="F49" s="127">
        <f t="shared" si="1"/>
        <v>2327</v>
      </c>
      <c r="G49" s="127">
        <f t="shared" si="2"/>
        <v>23.56</v>
      </c>
      <c r="H49" s="61">
        <v>1</v>
      </c>
      <c r="I49" s="470" t="s">
        <v>80</v>
      </c>
      <c r="J49" s="471"/>
      <c r="K49" s="62"/>
      <c r="L49" s="63"/>
      <c r="M49" s="64"/>
      <c r="N49" s="122"/>
      <c r="O49" s="121">
        <f t="shared" si="3"/>
        <v>0</v>
      </c>
      <c r="P49" s="65"/>
      <c r="Q49" s="66">
        <v>493</v>
      </c>
      <c r="R49" s="66">
        <v>14101</v>
      </c>
      <c r="S49" s="45">
        <f t="shared" si="7"/>
        <v>0</v>
      </c>
      <c r="T49" s="74">
        <f t="shared" si="8"/>
        <v>19983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67.7</v>
      </c>
      <c r="D50" s="42">
        <f t="shared" si="13"/>
        <v>45181</v>
      </c>
      <c r="E50" s="192">
        <f t="shared" si="6"/>
        <v>0</v>
      </c>
      <c r="F50" s="127">
        <f t="shared" si="1"/>
        <v>2327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1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19983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68.7</v>
      </c>
      <c r="D51" s="42">
        <f t="shared" si="13"/>
        <v>45182</v>
      </c>
      <c r="E51" s="192">
        <f t="shared" si="6"/>
        <v>0</v>
      </c>
      <c r="F51" s="127">
        <f t="shared" si="1"/>
        <v>2327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1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19983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69.7</v>
      </c>
      <c r="D52" s="42">
        <f t="shared" si="13"/>
        <v>45183</v>
      </c>
      <c r="E52" s="192">
        <f t="shared" si="6"/>
        <v>0</v>
      </c>
      <c r="F52" s="127">
        <f t="shared" si="1"/>
        <v>2327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1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19983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70.7</v>
      </c>
      <c r="D53" s="42">
        <f t="shared" si="13"/>
        <v>45184</v>
      </c>
      <c r="E53" s="192">
        <f t="shared" si="6"/>
        <v>0</v>
      </c>
      <c r="F53" s="127">
        <f t="shared" si="1"/>
        <v>2327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1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19983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71.7</v>
      </c>
      <c r="D54" s="42">
        <f t="shared" si="13"/>
        <v>45185</v>
      </c>
      <c r="E54" s="192">
        <f t="shared" si="6"/>
        <v>0</v>
      </c>
      <c r="F54" s="127">
        <f t="shared" si="1"/>
        <v>2327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1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19983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72.7</v>
      </c>
      <c r="D55" s="42">
        <f t="shared" si="13"/>
        <v>45186</v>
      </c>
      <c r="E55" s="192">
        <f t="shared" si="6"/>
        <v>0</v>
      </c>
      <c r="F55" s="127">
        <f t="shared" si="1"/>
        <v>2327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1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19983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73.7</v>
      </c>
      <c r="D56" s="42">
        <f t="shared" si="13"/>
        <v>45187</v>
      </c>
      <c r="E56" s="192">
        <f t="shared" si="6"/>
        <v>0</v>
      </c>
      <c r="F56" s="127">
        <f t="shared" si="1"/>
        <v>2327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1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19983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74.7</v>
      </c>
      <c r="D57" s="42">
        <f t="shared" si="13"/>
        <v>45188</v>
      </c>
      <c r="E57" s="192">
        <f>E56-H56-Q57</f>
        <v>0</v>
      </c>
      <c r="F57" s="127">
        <f t="shared" si="1"/>
        <v>2327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1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19983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75.7</v>
      </c>
      <c r="D58" s="44">
        <f t="shared" si="13"/>
        <v>45189</v>
      </c>
      <c r="E58" s="192">
        <f>E57-H57-Q58</f>
        <v>0</v>
      </c>
      <c r="F58" s="127">
        <f t="shared" si="1"/>
        <v>2327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1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19983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113.75999999999999</v>
      </c>
      <c r="H59" s="46">
        <f>SUM(H10:H58)</f>
        <v>11</v>
      </c>
      <c r="I59" s="485"/>
      <c r="J59" s="486"/>
      <c r="K59" s="480">
        <f>SUM(K10:M58)</f>
        <v>0</v>
      </c>
      <c r="L59" s="481"/>
      <c r="M59" s="482"/>
      <c r="N59" s="120"/>
      <c r="O59" s="120">
        <f>SUM(O10:O58)</f>
        <v>0</v>
      </c>
      <c r="P59" s="47"/>
      <c r="Q59" s="48">
        <f>SUM(Q10:Q58)</f>
        <v>563</v>
      </c>
      <c r="R59" s="48">
        <f>SUM(R10:R58)</f>
        <v>14939</v>
      </c>
      <c r="S59" s="49"/>
      <c r="T59" s="77">
        <f t="shared" si="14"/>
        <v>19983</v>
      </c>
      <c r="U59" s="78"/>
      <c r="V59" s="78"/>
      <c r="W59" s="151"/>
      <c r="X59" s="152"/>
      <c r="Y59" s="154">
        <f>SUM(Y10:Y30)</f>
        <v>242.44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I58:J58"/>
    <mergeCell ref="I59:J59"/>
    <mergeCell ref="K59:M59"/>
    <mergeCell ref="I52:J52"/>
    <mergeCell ref="I53:J53"/>
    <mergeCell ref="I54:J54"/>
    <mergeCell ref="I55:J55"/>
    <mergeCell ref="I56:J56"/>
    <mergeCell ref="I57:J57"/>
    <mergeCell ref="I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39:J39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15:J15"/>
    <mergeCell ref="B8:E8"/>
    <mergeCell ref="H8:J8"/>
    <mergeCell ref="K8:M8"/>
    <mergeCell ref="P8:P9"/>
    <mergeCell ref="I10:J10"/>
    <mergeCell ref="I11:J11"/>
    <mergeCell ref="I12:J12"/>
    <mergeCell ref="I13:J13"/>
    <mergeCell ref="I14:J14"/>
    <mergeCell ref="N8:N9"/>
    <mergeCell ref="O8:O9"/>
    <mergeCell ref="Q8:R8"/>
    <mergeCell ref="S8:T8"/>
    <mergeCell ref="I9:J9"/>
    <mergeCell ref="A6:C6"/>
    <mergeCell ref="H6:I6"/>
    <mergeCell ref="J6:K6"/>
    <mergeCell ref="A7:C7"/>
    <mergeCell ref="H7:I7"/>
    <mergeCell ref="J7:K7"/>
    <mergeCell ref="D6:F6"/>
    <mergeCell ref="D7:F7"/>
    <mergeCell ref="A4:C4"/>
    <mergeCell ref="H4:I4"/>
    <mergeCell ref="J4:K4"/>
    <mergeCell ref="A5:C5"/>
    <mergeCell ref="H5:I5"/>
    <mergeCell ref="J5:K5"/>
    <mergeCell ref="D4:F4"/>
    <mergeCell ref="D5:F5"/>
    <mergeCell ref="A3:C3"/>
    <mergeCell ref="H3:I3"/>
    <mergeCell ref="J3:K3"/>
    <mergeCell ref="A1:Q1"/>
    <mergeCell ref="A2:C2"/>
    <mergeCell ref="H2:I2"/>
    <mergeCell ref="J2:K2"/>
    <mergeCell ref="D2:F2"/>
    <mergeCell ref="D3:F3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tabColor rgb="FF00B050"/>
  </sheetPr>
  <dimension ref="A1:AL101"/>
  <sheetViews>
    <sheetView topLeftCell="F1" workbookViewId="0">
      <selection activeCell="I12" sqref="I11:J12"/>
    </sheetView>
  </sheetViews>
  <sheetFormatPr defaultRowHeight="15" x14ac:dyDescent="0.25"/>
  <cols>
    <col min="1" max="1" width="4.85546875" customWidth="1"/>
    <col min="2" max="6" width="10.7109375" customWidth="1"/>
    <col min="7" max="7" width="10.7109375" hidden="1" customWidth="1"/>
    <col min="8" max="11" width="10.7109375" customWidth="1"/>
    <col min="12" max="12" width="21.42578125" bestFit="1" customWidth="1"/>
    <col min="13" max="13" width="10.7109375" customWidth="1"/>
    <col min="14" max="14" width="17.7109375" bestFit="1" customWidth="1"/>
    <col min="15" max="15" width="12.28515625" bestFit="1" customWidth="1"/>
    <col min="16" max="16" width="35.85546875" bestFit="1" customWidth="1"/>
    <col min="17" max="17" width="10.7109375" customWidth="1"/>
    <col min="18" max="18" width="30" bestFit="1" customWidth="1"/>
    <col min="19" max="19" width="8.42578125" bestFit="1" customWidth="1"/>
    <col min="21" max="21" width="17.42578125" customWidth="1"/>
    <col min="22" max="22" width="10.7109375" bestFit="1" customWidth="1"/>
    <col min="23" max="23" width="14.85546875" hidden="1" customWidth="1"/>
    <col min="24" max="24" width="16.7109375" hidden="1" customWidth="1"/>
    <col min="25" max="25" width="15.42578125" hidden="1" customWidth="1"/>
    <col min="26" max="26" width="15.42578125" customWidth="1"/>
    <col min="28" max="28" width="0" hidden="1" customWidth="1"/>
    <col min="29" max="29" width="12.7109375" customWidth="1"/>
    <col min="32" max="32" width="12.7109375" customWidth="1"/>
    <col min="35" max="35" width="10.7109375" customWidth="1"/>
    <col min="38" max="38" width="10.7109375" customWidth="1"/>
  </cols>
  <sheetData>
    <row r="1" spans="1:38" ht="21.75" thickBot="1" x14ac:dyDescent="0.4">
      <c r="A1" s="404" t="s">
        <v>0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6"/>
      <c r="O1" s="406"/>
      <c r="P1" s="405"/>
      <c r="Q1" s="439"/>
    </row>
    <row r="2" spans="1:38" ht="18.75" x14ac:dyDescent="0.3">
      <c r="A2" s="408" t="s">
        <v>1</v>
      </c>
      <c r="B2" s="409"/>
      <c r="C2" s="410"/>
      <c r="D2" s="444">
        <v>2326</v>
      </c>
      <c r="E2" s="445"/>
      <c r="F2" s="446"/>
      <c r="G2" s="139"/>
      <c r="H2" s="413" t="s">
        <v>2</v>
      </c>
      <c r="I2" s="414"/>
      <c r="J2" s="442">
        <v>631</v>
      </c>
      <c r="K2" s="443"/>
      <c r="L2" s="29" t="s">
        <v>3</v>
      </c>
      <c r="M2" s="165">
        <f>T59</f>
        <v>20795</v>
      </c>
      <c r="N2" s="29" t="s">
        <v>14</v>
      </c>
      <c r="O2" s="181">
        <f>K59</f>
        <v>0</v>
      </c>
      <c r="P2" s="29" t="s">
        <v>40</v>
      </c>
      <c r="Q2" s="53"/>
      <c r="R2" s="186" t="s">
        <v>236</v>
      </c>
      <c r="S2" s="160">
        <f>Y59</f>
        <v>459.79999999999995</v>
      </c>
      <c r="AB2">
        <f>SUM(H10:H21)</f>
        <v>1</v>
      </c>
    </row>
    <row r="3" spans="1:38" ht="18.75" x14ac:dyDescent="0.3">
      <c r="A3" s="387" t="s">
        <v>46</v>
      </c>
      <c r="B3" s="388"/>
      <c r="C3" s="389"/>
      <c r="D3" s="447" t="s">
        <v>53</v>
      </c>
      <c r="E3" s="448"/>
      <c r="F3" s="449"/>
      <c r="G3" s="140"/>
      <c r="H3" s="392" t="s">
        <v>4</v>
      </c>
      <c r="I3" s="393"/>
      <c r="J3" s="440">
        <v>4426.5</v>
      </c>
      <c r="K3" s="441"/>
      <c r="L3" s="28" t="s">
        <v>113</v>
      </c>
      <c r="M3" s="166">
        <f>J3/J2</f>
        <v>7.0150554675118855</v>
      </c>
      <c r="N3" s="171" t="s">
        <v>15</v>
      </c>
      <c r="O3" s="182">
        <f>(O2/(J7-J3))</f>
        <v>0</v>
      </c>
      <c r="P3" s="171" t="s">
        <v>41</v>
      </c>
      <c r="Q3" s="54"/>
      <c r="R3" s="187" t="s">
        <v>237</v>
      </c>
      <c r="S3" s="161">
        <f>G59</f>
        <v>47.64</v>
      </c>
    </row>
    <row r="4" spans="1:38" ht="18.75" x14ac:dyDescent="0.3">
      <c r="A4" s="387" t="s">
        <v>5</v>
      </c>
      <c r="B4" s="388"/>
      <c r="C4" s="389"/>
      <c r="D4" s="436">
        <v>45134</v>
      </c>
      <c r="E4" s="437"/>
      <c r="F4" s="438"/>
      <c r="G4" s="138"/>
      <c r="H4" s="392" t="s">
        <v>6</v>
      </c>
      <c r="I4" s="393"/>
      <c r="J4" s="394">
        <f>H59</f>
        <v>5</v>
      </c>
      <c r="K4" s="395"/>
      <c r="L4" s="30" t="s">
        <v>7</v>
      </c>
      <c r="M4" s="167">
        <f>(SUM(H10:H20)/J2)+(SUM(H21:H58)/(J2-J5-AB2))</f>
        <v>9.2770937461904186E-3</v>
      </c>
      <c r="N4" s="175" t="s">
        <v>111</v>
      </c>
      <c r="O4" s="183">
        <f>O59</f>
        <v>0</v>
      </c>
      <c r="P4" s="172" t="s">
        <v>39</v>
      </c>
      <c r="Q4" s="54"/>
      <c r="R4" s="187" t="s">
        <v>242</v>
      </c>
      <c r="S4" s="161">
        <f>O2-S3-S2</f>
        <v>-507.43999999999994</v>
      </c>
    </row>
    <row r="5" spans="1:38" ht="18.75" x14ac:dyDescent="0.3">
      <c r="A5" s="387" t="s">
        <v>8</v>
      </c>
      <c r="B5" s="388"/>
      <c r="C5" s="389"/>
      <c r="D5" s="436">
        <v>45173</v>
      </c>
      <c r="E5" s="437"/>
      <c r="F5" s="438"/>
      <c r="G5" s="138"/>
      <c r="H5" s="392" t="s">
        <v>106</v>
      </c>
      <c r="I5" s="393"/>
      <c r="J5" s="394">
        <f>SUM(Q10:Q25)</f>
        <v>110</v>
      </c>
      <c r="K5" s="395"/>
      <c r="L5" s="30" t="s">
        <v>10</v>
      </c>
      <c r="M5" s="168">
        <f>((J7-J3)/M2)*1000</f>
        <v>573.79177686943967</v>
      </c>
      <c r="N5" s="173" t="s">
        <v>112</v>
      </c>
      <c r="O5" s="184">
        <f>O4/(J7-J3)</f>
        <v>0</v>
      </c>
      <c r="P5" s="173" t="s">
        <v>42</v>
      </c>
      <c r="Q5" s="54"/>
      <c r="R5" s="187" t="s">
        <v>238</v>
      </c>
      <c r="S5" s="161">
        <f>S4/J6</f>
        <v>-0.98341085271317819</v>
      </c>
    </row>
    <row r="6" spans="1:38" ht="18.75" x14ac:dyDescent="0.3">
      <c r="A6" s="387" t="s">
        <v>11</v>
      </c>
      <c r="B6" s="388"/>
      <c r="C6" s="389"/>
      <c r="D6" s="447">
        <v>28.2</v>
      </c>
      <c r="E6" s="448"/>
      <c r="F6" s="449"/>
      <c r="G6" s="140"/>
      <c r="H6" s="392" t="s">
        <v>107</v>
      </c>
      <c r="I6" s="393"/>
      <c r="J6" s="394">
        <f>Q59-J5</f>
        <v>516</v>
      </c>
      <c r="K6" s="395"/>
      <c r="L6" s="28" t="s">
        <v>109</v>
      </c>
      <c r="M6" s="169">
        <f>SUM(R40:R58)/SUM(Q40:Q58)</f>
        <v>29.890503875968992</v>
      </c>
      <c r="N6" s="189"/>
      <c r="O6" s="180"/>
      <c r="P6" s="173" t="s">
        <v>43</v>
      </c>
      <c r="Q6" s="39">
        <f>Q5-Q4</f>
        <v>0</v>
      </c>
      <c r="R6" s="191"/>
      <c r="S6" s="162"/>
    </row>
    <row r="7" spans="1:38" ht="19.5" thickBot="1" x14ac:dyDescent="0.35">
      <c r="A7" s="378" t="s">
        <v>13</v>
      </c>
      <c r="B7" s="379"/>
      <c r="C7" s="380"/>
      <c r="D7" s="492">
        <f>((D5-D4)+D6)</f>
        <v>67.2</v>
      </c>
      <c r="E7" s="493"/>
      <c r="F7" s="494"/>
      <c r="G7" s="142"/>
      <c r="H7" s="383" t="s">
        <v>12</v>
      </c>
      <c r="I7" s="384"/>
      <c r="J7" s="495">
        <f>R59</f>
        <v>16358.5</v>
      </c>
      <c r="K7" s="461"/>
      <c r="L7" s="31" t="s">
        <v>110</v>
      </c>
      <c r="M7" s="170">
        <f>SUM(R10:R25)/SUM(Q10:Q25)</f>
        <v>8.5</v>
      </c>
      <c r="N7" s="176"/>
      <c r="O7" s="185"/>
      <c r="P7" s="174" t="s">
        <v>44</v>
      </c>
      <c r="Q7" s="40">
        <f>Q6/T59</f>
        <v>0</v>
      </c>
      <c r="R7" s="163"/>
      <c r="S7" s="164"/>
    </row>
    <row r="8" spans="1:38" ht="18.600000000000001" customHeight="1" thickBot="1" x14ac:dyDescent="0.35">
      <c r="B8" s="450"/>
      <c r="C8" s="451"/>
      <c r="D8" s="451"/>
      <c r="E8" s="452"/>
      <c r="F8" s="126"/>
      <c r="G8" s="126"/>
      <c r="H8" s="453" t="s">
        <v>6</v>
      </c>
      <c r="I8" s="454"/>
      <c r="J8" s="455"/>
      <c r="K8" s="456" t="s">
        <v>14</v>
      </c>
      <c r="L8" s="457"/>
      <c r="M8" s="458"/>
      <c r="N8" s="490" t="s">
        <v>114</v>
      </c>
      <c r="O8" s="496" t="s">
        <v>108</v>
      </c>
      <c r="P8" s="476" t="s">
        <v>38</v>
      </c>
      <c r="Q8" s="474" t="s">
        <v>16</v>
      </c>
      <c r="R8" s="475"/>
      <c r="S8" s="472" t="s">
        <v>17</v>
      </c>
      <c r="T8" s="473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9"/>
      <c r="AH8" s="19"/>
      <c r="AI8" s="19"/>
      <c r="AJ8" s="19"/>
      <c r="AK8" s="19"/>
      <c r="AL8" s="19"/>
    </row>
    <row r="9" spans="1:38" ht="38.25" thickBot="1" x14ac:dyDescent="0.35">
      <c r="A9" s="1"/>
      <c r="B9" s="2" t="s">
        <v>18</v>
      </c>
      <c r="C9" s="3" t="s">
        <v>19</v>
      </c>
      <c r="D9" s="3" t="s">
        <v>20</v>
      </c>
      <c r="E9" s="3" t="s">
        <v>21</v>
      </c>
      <c r="F9" s="3" t="s">
        <v>146</v>
      </c>
      <c r="G9" s="143" t="s">
        <v>235</v>
      </c>
      <c r="H9" s="4" t="s">
        <v>22</v>
      </c>
      <c r="I9" s="466" t="s">
        <v>23</v>
      </c>
      <c r="J9" s="467"/>
      <c r="K9" s="5" t="s">
        <v>35</v>
      </c>
      <c r="L9" s="6" t="s">
        <v>36</v>
      </c>
      <c r="M9" s="7" t="s">
        <v>37</v>
      </c>
      <c r="N9" s="491"/>
      <c r="O9" s="497"/>
      <c r="P9" s="477"/>
      <c r="Q9" s="27" t="s">
        <v>24</v>
      </c>
      <c r="R9" s="8" t="s">
        <v>25</v>
      </c>
      <c r="S9" s="9" t="s">
        <v>26</v>
      </c>
      <c r="T9" s="73" t="s">
        <v>27</v>
      </c>
      <c r="U9" s="157" t="s">
        <v>49</v>
      </c>
      <c r="V9" s="158" t="s">
        <v>50</v>
      </c>
      <c r="W9" s="144" t="s">
        <v>239</v>
      </c>
      <c r="X9" s="145" t="s">
        <v>240</v>
      </c>
      <c r="Y9" s="159" t="s">
        <v>241</v>
      </c>
      <c r="Z9" s="177"/>
      <c r="AA9" s="20"/>
      <c r="AB9" s="20"/>
      <c r="AC9" s="18"/>
      <c r="AD9" s="20"/>
      <c r="AE9" s="20"/>
      <c r="AF9" s="18"/>
      <c r="AG9" s="20"/>
      <c r="AH9" s="18"/>
      <c r="AI9" s="20"/>
      <c r="AJ9" s="19"/>
      <c r="AK9" s="19"/>
      <c r="AL9" s="21"/>
    </row>
    <row r="10" spans="1:38" ht="15" customHeight="1" thickBot="1" x14ac:dyDescent="0.3">
      <c r="A10" s="10" t="s">
        <v>28</v>
      </c>
      <c r="B10" s="11">
        <v>0</v>
      </c>
      <c r="C10" s="11">
        <f>D6</f>
        <v>28.2</v>
      </c>
      <c r="D10" s="41">
        <f>D4</f>
        <v>45134</v>
      </c>
      <c r="E10" s="192">
        <f>J2</f>
        <v>631</v>
      </c>
      <c r="F10" s="127">
        <f>D$2</f>
        <v>2326</v>
      </c>
      <c r="G10" s="127">
        <f>H10*X10</f>
        <v>0</v>
      </c>
      <c r="H10" s="55"/>
      <c r="I10" s="468"/>
      <c r="J10" s="469"/>
      <c r="K10" s="56"/>
      <c r="L10" s="57"/>
      <c r="M10" s="58"/>
      <c r="N10" s="121"/>
      <c r="O10" s="124">
        <f>SUM(K10:M10)*N10</f>
        <v>0</v>
      </c>
      <c r="P10" s="59" t="s">
        <v>75</v>
      </c>
      <c r="Q10" s="60"/>
      <c r="R10" s="60"/>
      <c r="S10" s="45">
        <f>E10-H10-Q10</f>
        <v>631</v>
      </c>
      <c r="T10" s="74">
        <v>0</v>
      </c>
      <c r="U10" s="156"/>
      <c r="V10" s="156"/>
      <c r="W10" s="146">
        <v>0.25</v>
      </c>
      <c r="X10" s="146">
        <f>W10*B10</f>
        <v>0</v>
      </c>
      <c r="Y10" s="147">
        <f t="shared" ref="Y10:Y17" si="0">Q10*W10*B10</f>
        <v>0</v>
      </c>
      <c r="Z10" s="178"/>
      <c r="AC10" s="22"/>
      <c r="AF10" s="22"/>
      <c r="AI10" s="22"/>
      <c r="AL10" s="22"/>
    </row>
    <row r="11" spans="1:38" ht="15" customHeight="1" thickBot="1" x14ac:dyDescent="0.3">
      <c r="A11" s="12" t="s">
        <v>29</v>
      </c>
      <c r="B11" s="13">
        <v>1</v>
      </c>
      <c r="C11" s="13">
        <f>C10+1</f>
        <v>29.2</v>
      </c>
      <c r="D11" s="42">
        <f>D10+1</f>
        <v>45135</v>
      </c>
      <c r="E11" s="192">
        <f>E10-H10-Q11</f>
        <v>631</v>
      </c>
      <c r="F11" s="127">
        <f t="shared" ref="F11:F58" si="1">D$2</f>
        <v>2326</v>
      </c>
      <c r="G11" s="127">
        <f t="shared" ref="G11:G58" si="2">H11*X11</f>
        <v>0</v>
      </c>
      <c r="H11" s="61"/>
      <c r="I11" s="470"/>
      <c r="J11" s="471"/>
      <c r="K11" s="62"/>
      <c r="L11" s="63"/>
      <c r="M11" s="64"/>
      <c r="N11" s="122"/>
      <c r="O11" s="124">
        <f t="shared" ref="O11:O58" si="3">SUM(K11:M11)*N11</f>
        <v>0</v>
      </c>
      <c r="P11" s="65"/>
      <c r="Q11" s="66"/>
      <c r="R11" s="66"/>
      <c r="S11" s="45">
        <f>S10-H11-Q11</f>
        <v>631</v>
      </c>
      <c r="T11" s="74">
        <f>T10+S11</f>
        <v>631</v>
      </c>
      <c r="U11" s="78"/>
      <c r="V11" s="78"/>
      <c r="W11" s="148">
        <v>0.25</v>
      </c>
      <c r="X11" s="148">
        <f t="shared" ref="X11:X21" si="4">W11+X10</f>
        <v>0.25</v>
      </c>
      <c r="Y11" s="149">
        <f t="shared" si="0"/>
        <v>0</v>
      </c>
      <c r="Z11" s="178"/>
      <c r="AC11" s="22"/>
      <c r="AF11" s="22"/>
      <c r="AI11" s="22"/>
      <c r="AL11" s="22"/>
    </row>
    <row r="12" spans="1:38" ht="15" customHeight="1" thickBot="1" x14ac:dyDescent="0.3">
      <c r="A12" s="12" t="s">
        <v>30</v>
      </c>
      <c r="B12" s="13">
        <v>2</v>
      </c>
      <c r="C12" s="13">
        <f t="shared" ref="C12:D27" si="5">C11+1</f>
        <v>30.2</v>
      </c>
      <c r="D12" s="42">
        <f t="shared" si="5"/>
        <v>45136</v>
      </c>
      <c r="E12" s="192">
        <f t="shared" ref="E12:E56" si="6">E11-H11-Q12</f>
        <v>631</v>
      </c>
      <c r="F12" s="127">
        <f t="shared" si="1"/>
        <v>2326</v>
      </c>
      <c r="G12" s="127">
        <f t="shared" si="2"/>
        <v>0</v>
      </c>
      <c r="H12" s="61"/>
      <c r="I12" s="470"/>
      <c r="J12" s="471"/>
      <c r="K12" s="62"/>
      <c r="L12" s="63"/>
      <c r="M12" s="64"/>
      <c r="N12" s="122"/>
      <c r="O12" s="124">
        <f t="shared" si="3"/>
        <v>0</v>
      </c>
      <c r="P12" s="65"/>
      <c r="Q12" s="66"/>
      <c r="R12" s="66"/>
      <c r="S12" s="45">
        <f t="shared" ref="S12:S58" si="7">S11-H12-Q12</f>
        <v>631</v>
      </c>
      <c r="T12" s="74">
        <f t="shared" ref="T12:T51" si="8">T11+S12</f>
        <v>1262</v>
      </c>
      <c r="U12" s="78"/>
      <c r="V12" s="78"/>
      <c r="W12" s="148">
        <v>0.25</v>
      </c>
      <c r="X12" s="148">
        <f t="shared" si="4"/>
        <v>0.5</v>
      </c>
      <c r="Y12" s="149">
        <f t="shared" si="0"/>
        <v>0</v>
      </c>
      <c r="Z12" s="178"/>
      <c r="AC12" s="22"/>
      <c r="AF12" s="22"/>
      <c r="AI12" s="22"/>
      <c r="AL12" s="22"/>
    </row>
    <row r="13" spans="1:38" ht="15" customHeight="1" thickBot="1" x14ac:dyDescent="0.3">
      <c r="A13" s="12" t="s">
        <v>31</v>
      </c>
      <c r="B13" s="13">
        <v>3</v>
      </c>
      <c r="C13" s="13">
        <f t="shared" si="5"/>
        <v>31.2</v>
      </c>
      <c r="D13" s="42">
        <f t="shared" si="5"/>
        <v>45137</v>
      </c>
      <c r="E13" s="192">
        <f t="shared" si="6"/>
        <v>631</v>
      </c>
      <c r="F13" s="127">
        <f t="shared" si="1"/>
        <v>2326</v>
      </c>
      <c r="G13" s="127">
        <f t="shared" si="2"/>
        <v>0</v>
      </c>
      <c r="H13" s="61"/>
      <c r="I13" s="470"/>
      <c r="J13" s="471"/>
      <c r="K13" s="62"/>
      <c r="L13" s="63"/>
      <c r="M13" s="64"/>
      <c r="N13" s="122"/>
      <c r="O13" s="124">
        <f t="shared" si="3"/>
        <v>0</v>
      </c>
      <c r="P13" s="65"/>
      <c r="Q13" s="66"/>
      <c r="R13" s="66"/>
      <c r="S13" s="45">
        <f>S12-H13-Q13</f>
        <v>631</v>
      </c>
      <c r="T13" s="74">
        <f t="shared" si="8"/>
        <v>1893</v>
      </c>
      <c r="U13" s="78"/>
      <c r="V13" s="78"/>
      <c r="W13" s="148">
        <v>0.3</v>
      </c>
      <c r="X13" s="148">
        <f t="shared" si="4"/>
        <v>0.8</v>
      </c>
      <c r="Y13" s="149">
        <f t="shared" si="0"/>
        <v>0</v>
      </c>
      <c r="Z13" s="178"/>
      <c r="AC13" s="22"/>
      <c r="AF13" s="22"/>
      <c r="AI13" s="22"/>
      <c r="AL13" s="22"/>
    </row>
    <row r="14" spans="1:38" ht="15" customHeight="1" thickBot="1" x14ac:dyDescent="0.3">
      <c r="A14" s="12" t="s">
        <v>32</v>
      </c>
      <c r="B14" s="13">
        <v>4</v>
      </c>
      <c r="C14" s="13">
        <f t="shared" si="5"/>
        <v>32.200000000000003</v>
      </c>
      <c r="D14" s="42">
        <f t="shared" si="5"/>
        <v>45138</v>
      </c>
      <c r="E14" s="192">
        <f t="shared" si="6"/>
        <v>631</v>
      </c>
      <c r="F14" s="127">
        <f t="shared" si="1"/>
        <v>2326</v>
      </c>
      <c r="G14" s="127">
        <f t="shared" si="2"/>
        <v>0</v>
      </c>
      <c r="H14" s="61"/>
      <c r="I14" s="470"/>
      <c r="J14" s="471"/>
      <c r="K14" s="62"/>
      <c r="L14" s="63"/>
      <c r="M14" s="64"/>
      <c r="N14" s="122"/>
      <c r="O14" s="124">
        <f t="shared" si="3"/>
        <v>0</v>
      </c>
      <c r="P14" s="65"/>
      <c r="Q14" s="66"/>
      <c r="R14" s="66"/>
      <c r="S14" s="45">
        <f t="shared" si="7"/>
        <v>631</v>
      </c>
      <c r="T14" s="74">
        <f t="shared" si="8"/>
        <v>2524</v>
      </c>
      <c r="U14" s="78"/>
      <c r="V14" s="78"/>
      <c r="W14" s="148">
        <v>0.3</v>
      </c>
      <c r="X14" s="148">
        <f t="shared" si="4"/>
        <v>1.1000000000000001</v>
      </c>
      <c r="Y14" s="149">
        <f t="shared" si="0"/>
        <v>0</v>
      </c>
      <c r="Z14" s="178"/>
      <c r="AC14" s="22"/>
      <c r="AF14" s="22"/>
      <c r="AI14" s="22"/>
      <c r="AL14" s="22"/>
    </row>
    <row r="15" spans="1:38" ht="15" customHeight="1" thickBot="1" x14ac:dyDescent="0.3">
      <c r="A15" s="12" t="s">
        <v>33</v>
      </c>
      <c r="B15" s="13">
        <v>5</v>
      </c>
      <c r="C15" s="13">
        <f t="shared" si="5"/>
        <v>33.200000000000003</v>
      </c>
      <c r="D15" s="42">
        <f t="shared" si="5"/>
        <v>45139</v>
      </c>
      <c r="E15" s="192">
        <f>E14-H14-Q15</f>
        <v>631</v>
      </c>
      <c r="F15" s="127">
        <f t="shared" si="1"/>
        <v>2326</v>
      </c>
      <c r="G15" s="127">
        <f t="shared" si="2"/>
        <v>0</v>
      </c>
      <c r="H15" s="61"/>
      <c r="I15" s="470"/>
      <c r="J15" s="471"/>
      <c r="K15" s="62"/>
      <c r="L15" s="63"/>
      <c r="M15" s="64"/>
      <c r="N15" s="122"/>
      <c r="O15" s="124">
        <f t="shared" si="3"/>
        <v>0</v>
      </c>
      <c r="P15" s="65"/>
      <c r="Q15" s="66"/>
      <c r="R15" s="66"/>
      <c r="S15" s="45">
        <f t="shared" si="7"/>
        <v>631</v>
      </c>
      <c r="T15" s="74">
        <f t="shared" si="8"/>
        <v>3155</v>
      </c>
      <c r="U15" s="78"/>
      <c r="V15" s="78"/>
      <c r="W15" s="148">
        <v>0.3</v>
      </c>
      <c r="X15" s="148">
        <f t="shared" si="4"/>
        <v>1.4000000000000001</v>
      </c>
      <c r="Y15" s="149">
        <f t="shared" si="0"/>
        <v>0</v>
      </c>
      <c r="Z15" s="178"/>
      <c r="AC15" s="22"/>
      <c r="AF15" s="22"/>
      <c r="AI15" s="22"/>
      <c r="AL15" s="22"/>
    </row>
    <row r="16" spans="1:38" ht="15" customHeight="1" thickBot="1" x14ac:dyDescent="0.3">
      <c r="A16" s="12" t="s">
        <v>34</v>
      </c>
      <c r="B16" s="13">
        <v>6</v>
      </c>
      <c r="C16" s="13">
        <f t="shared" si="5"/>
        <v>34.200000000000003</v>
      </c>
      <c r="D16" s="42">
        <f t="shared" si="5"/>
        <v>45140</v>
      </c>
      <c r="E16" s="192">
        <f t="shared" si="6"/>
        <v>631</v>
      </c>
      <c r="F16" s="127">
        <f t="shared" si="1"/>
        <v>2326</v>
      </c>
      <c r="G16" s="127">
        <f t="shared" si="2"/>
        <v>1.7000000000000002</v>
      </c>
      <c r="H16" s="61">
        <v>1</v>
      </c>
      <c r="I16" s="470" t="s">
        <v>81</v>
      </c>
      <c r="J16" s="471"/>
      <c r="K16" s="62"/>
      <c r="L16" s="63"/>
      <c r="M16" s="64"/>
      <c r="N16" s="122"/>
      <c r="O16" s="124">
        <f t="shared" si="3"/>
        <v>0</v>
      </c>
      <c r="P16" s="65"/>
      <c r="Q16" s="66"/>
      <c r="R16" s="66"/>
      <c r="S16" s="45">
        <f t="shared" si="7"/>
        <v>630</v>
      </c>
      <c r="T16" s="75">
        <f t="shared" si="8"/>
        <v>3785</v>
      </c>
      <c r="U16" s="78"/>
      <c r="V16" s="78"/>
      <c r="W16" s="148">
        <v>0.3</v>
      </c>
      <c r="X16" s="148">
        <f t="shared" si="4"/>
        <v>1.7000000000000002</v>
      </c>
      <c r="Y16" s="149">
        <f t="shared" si="0"/>
        <v>0</v>
      </c>
      <c r="Z16" s="178"/>
      <c r="AC16" s="22"/>
      <c r="AF16" s="22"/>
      <c r="AI16" s="22"/>
      <c r="AL16" s="22"/>
    </row>
    <row r="17" spans="1:38" ht="15" customHeight="1" thickBot="1" x14ac:dyDescent="0.3">
      <c r="A17" s="12" t="s">
        <v>28</v>
      </c>
      <c r="B17" s="13">
        <v>7</v>
      </c>
      <c r="C17" s="13">
        <f t="shared" si="5"/>
        <v>35.200000000000003</v>
      </c>
      <c r="D17" s="42">
        <f t="shared" si="5"/>
        <v>45141</v>
      </c>
      <c r="E17" s="192">
        <f t="shared" si="6"/>
        <v>630</v>
      </c>
      <c r="F17" s="127">
        <f t="shared" si="1"/>
        <v>2326</v>
      </c>
      <c r="G17" s="127">
        <f t="shared" si="2"/>
        <v>0</v>
      </c>
      <c r="H17" s="61"/>
      <c r="I17" s="470"/>
      <c r="J17" s="471"/>
      <c r="K17" s="62"/>
      <c r="L17" s="63"/>
      <c r="M17" s="64"/>
      <c r="N17" s="122"/>
      <c r="O17" s="124">
        <f t="shared" si="3"/>
        <v>0</v>
      </c>
      <c r="P17" s="65"/>
      <c r="Q17" s="66"/>
      <c r="R17" s="66"/>
      <c r="S17" s="45">
        <f t="shared" si="7"/>
        <v>630</v>
      </c>
      <c r="T17" s="74">
        <f t="shared" si="8"/>
        <v>4415</v>
      </c>
      <c r="U17" s="78"/>
      <c r="V17" s="78"/>
      <c r="W17" s="148">
        <v>0.3</v>
      </c>
      <c r="X17" s="148">
        <f t="shared" si="4"/>
        <v>2</v>
      </c>
      <c r="Y17" s="149">
        <f t="shared" si="0"/>
        <v>0</v>
      </c>
      <c r="Z17" s="178"/>
      <c r="AC17" s="22"/>
      <c r="AF17" s="22"/>
      <c r="AI17" s="22"/>
      <c r="AL17" s="22"/>
    </row>
    <row r="18" spans="1:38" ht="15" customHeight="1" thickBot="1" x14ac:dyDescent="0.3">
      <c r="A18" s="12" t="s">
        <v>29</v>
      </c>
      <c r="B18" s="13">
        <v>8</v>
      </c>
      <c r="C18" s="13">
        <f t="shared" si="5"/>
        <v>36.200000000000003</v>
      </c>
      <c r="D18" s="42">
        <f t="shared" si="5"/>
        <v>45142</v>
      </c>
      <c r="E18" s="192">
        <f>E17-H17-Q18</f>
        <v>630</v>
      </c>
      <c r="F18" s="127">
        <f t="shared" si="1"/>
        <v>2326</v>
      </c>
      <c r="G18" s="127">
        <f t="shared" si="2"/>
        <v>0</v>
      </c>
      <c r="H18" s="61"/>
      <c r="I18" s="470"/>
      <c r="J18" s="471"/>
      <c r="K18" s="62"/>
      <c r="L18" s="63"/>
      <c r="M18" s="64"/>
      <c r="N18" s="122"/>
      <c r="O18" s="124">
        <f t="shared" si="3"/>
        <v>0</v>
      </c>
      <c r="P18" s="65"/>
      <c r="Q18" s="66"/>
      <c r="R18" s="66"/>
      <c r="S18" s="45">
        <f t="shared" si="7"/>
        <v>630</v>
      </c>
      <c r="T18" s="74">
        <f t="shared" si="8"/>
        <v>5045</v>
      </c>
      <c r="U18" s="78"/>
      <c r="V18" s="78"/>
      <c r="W18" s="148">
        <v>0.3</v>
      </c>
      <c r="X18" s="148">
        <f t="shared" si="4"/>
        <v>2.2999999999999998</v>
      </c>
      <c r="Y18" s="149">
        <f>Q18*X18</f>
        <v>0</v>
      </c>
      <c r="Z18" s="178"/>
      <c r="AC18" s="22"/>
      <c r="AF18" s="22"/>
      <c r="AI18" s="22"/>
      <c r="AL18" s="22"/>
    </row>
    <row r="19" spans="1:38" ht="15" customHeight="1" thickBot="1" x14ac:dyDescent="0.3">
      <c r="A19" s="12" t="s">
        <v>30</v>
      </c>
      <c r="B19" s="13">
        <v>9</v>
      </c>
      <c r="C19" s="13">
        <f t="shared" si="5"/>
        <v>37.200000000000003</v>
      </c>
      <c r="D19" s="42">
        <f t="shared" si="5"/>
        <v>45143</v>
      </c>
      <c r="E19" s="192">
        <f t="shared" si="6"/>
        <v>630</v>
      </c>
      <c r="F19" s="127">
        <f t="shared" si="1"/>
        <v>2326</v>
      </c>
      <c r="G19" s="127">
        <f t="shared" si="2"/>
        <v>0</v>
      </c>
      <c r="H19" s="61"/>
      <c r="I19" s="470"/>
      <c r="J19" s="471"/>
      <c r="K19" s="62"/>
      <c r="L19" s="63"/>
      <c r="M19" s="64"/>
      <c r="N19" s="122"/>
      <c r="O19" s="124">
        <f t="shared" si="3"/>
        <v>0</v>
      </c>
      <c r="P19" s="65"/>
      <c r="Q19" s="66"/>
      <c r="R19" s="66"/>
      <c r="S19" s="45">
        <f t="shared" si="7"/>
        <v>630</v>
      </c>
      <c r="T19" s="74">
        <f t="shared" si="8"/>
        <v>5675</v>
      </c>
      <c r="U19" s="78"/>
      <c r="V19" s="78"/>
      <c r="W19" s="148">
        <v>0.3</v>
      </c>
      <c r="X19" s="148">
        <f t="shared" si="4"/>
        <v>2.5999999999999996</v>
      </c>
      <c r="Y19" s="149">
        <f t="shared" ref="Y19:Y27" si="9">Q19*W19*B19</f>
        <v>0</v>
      </c>
      <c r="Z19" s="178"/>
      <c r="AC19" s="22"/>
      <c r="AF19" s="22"/>
      <c r="AI19" s="22"/>
      <c r="AL19" s="22"/>
    </row>
    <row r="20" spans="1:38" ht="16.5" thickBot="1" x14ac:dyDescent="0.3">
      <c r="A20" s="12" t="s">
        <v>31</v>
      </c>
      <c r="B20" s="13">
        <v>10</v>
      </c>
      <c r="C20" s="13">
        <f t="shared" si="5"/>
        <v>38.200000000000003</v>
      </c>
      <c r="D20" s="42">
        <f t="shared" si="5"/>
        <v>45144</v>
      </c>
      <c r="E20" s="192">
        <f t="shared" si="6"/>
        <v>630</v>
      </c>
      <c r="F20" s="127">
        <f t="shared" si="1"/>
        <v>2326</v>
      </c>
      <c r="G20" s="127">
        <f t="shared" si="2"/>
        <v>0</v>
      </c>
      <c r="H20" s="61"/>
      <c r="I20" s="470"/>
      <c r="J20" s="471"/>
      <c r="K20" s="62"/>
      <c r="L20" s="63"/>
      <c r="M20" s="64"/>
      <c r="N20" s="122"/>
      <c r="O20" s="124">
        <f t="shared" si="3"/>
        <v>0</v>
      </c>
      <c r="P20" s="65"/>
      <c r="Q20" s="66"/>
      <c r="R20" s="66"/>
      <c r="S20" s="45">
        <f t="shared" si="7"/>
        <v>630</v>
      </c>
      <c r="T20" s="74">
        <f t="shared" si="8"/>
        <v>6305</v>
      </c>
      <c r="U20" s="78"/>
      <c r="V20" s="78"/>
      <c r="W20" s="148">
        <v>0.3</v>
      </c>
      <c r="X20" s="148">
        <f t="shared" si="4"/>
        <v>2.8999999999999995</v>
      </c>
      <c r="Y20" s="149">
        <f t="shared" si="9"/>
        <v>0</v>
      </c>
      <c r="Z20" s="178"/>
      <c r="AC20" s="22"/>
      <c r="AF20" s="22"/>
      <c r="AI20" s="22"/>
      <c r="AL20" s="22"/>
    </row>
    <row r="21" spans="1:38" ht="16.5" thickBot="1" x14ac:dyDescent="0.3">
      <c r="A21" s="12" t="s">
        <v>32</v>
      </c>
      <c r="B21" s="13">
        <v>11</v>
      </c>
      <c r="C21" s="13">
        <f t="shared" si="5"/>
        <v>39.200000000000003</v>
      </c>
      <c r="D21" s="42">
        <f t="shared" si="5"/>
        <v>45145</v>
      </c>
      <c r="E21" s="192">
        <f t="shared" si="6"/>
        <v>520</v>
      </c>
      <c r="F21" s="127">
        <f t="shared" si="1"/>
        <v>2326</v>
      </c>
      <c r="G21" s="127">
        <f t="shared" si="2"/>
        <v>0</v>
      </c>
      <c r="H21" s="61"/>
      <c r="I21" s="470"/>
      <c r="J21" s="471"/>
      <c r="K21" s="62"/>
      <c r="L21" s="63"/>
      <c r="M21" s="64"/>
      <c r="N21" s="122"/>
      <c r="O21" s="124">
        <f t="shared" si="3"/>
        <v>0</v>
      </c>
      <c r="P21" s="65"/>
      <c r="Q21" s="66">
        <v>110</v>
      </c>
      <c r="R21" s="66">
        <v>935</v>
      </c>
      <c r="S21" s="45">
        <f t="shared" si="7"/>
        <v>520</v>
      </c>
      <c r="T21" s="74">
        <f t="shared" si="8"/>
        <v>6825</v>
      </c>
      <c r="U21" s="78"/>
      <c r="V21" s="78"/>
      <c r="W21" s="148">
        <v>0.38</v>
      </c>
      <c r="X21" s="148">
        <f t="shared" si="4"/>
        <v>3.2799999999999994</v>
      </c>
      <c r="Y21" s="149">
        <f t="shared" si="9"/>
        <v>459.79999999999995</v>
      </c>
      <c r="Z21" s="178"/>
      <c r="AC21" s="22"/>
      <c r="AF21" s="22"/>
      <c r="AI21" s="22"/>
      <c r="AL21" s="22"/>
    </row>
    <row r="22" spans="1:38" ht="16.5" thickBot="1" x14ac:dyDescent="0.3">
      <c r="A22" s="12" t="s">
        <v>33</v>
      </c>
      <c r="B22" s="13">
        <v>12</v>
      </c>
      <c r="C22" s="13">
        <f t="shared" si="5"/>
        <v>40.200000000000003</v>
      </c>
      <c r="D22" s="42">
        <f t="shared" si="5"/>
        <v>45146</v>
      </c>
      <c r="E22" s="192">
        <f t="shared" si="6"/>
        <v>520</v>
      </c>
      <c r="F22" s="127">
        <f t="shared" si="1"/>
        <v>2326</v>
      </c>
      <c r="G22" s="127">
        <f t="shared" si="2"/>
        <v>3.6599999999999993</v>
      </c>
      <c r="H22" s="61">
        <v>1</v>
      </c>
      <c r="I22" s="470" t="s">
        <v>77</v>
      </c>
      <c r="J22" s="471"/>
      <c r="K22" s="62"/>
      <c r="L22" s="63"/>
      <c r="M22" s="64"/>
      <c r="N22" s="122"/>
      <c r="O22" s="124">
        <f t="shared" si="3"/>
        <v>0</v>
      </c>
      <c r="P22" s="65"/>
      <c r="Q22" s="66"/>
      <c r="R22" s="66"/>
      <c r="S22" s="45">
        <f t="shared" si="7"/>
        <v>519</v>
      </c>
      <c r="T22" s="74">
        <f t="shared" si="8"/>
        <v>7344</v>
      </c>
      <c r="U22" s="78"/>
      <c r="V22" s="78"/>
      <c r="W22" s="148">
        <v>0.38</v>
      </c>
      <c r="X22" s="148">
        <f t="shared" ref="X22:X58" si="10">W22+X21</f>
        <v>3.6599999999999993</v>
      </c>
      <c r="Y22" s="149">
        <f t="shared" si="9"/>
        <v>0</v>
      </c>
      <c r="Z22" s="178"/>
      <c r="AC22" s="22"/>
      <c r="AF22" s="22"/>
      <c r="AI22" s="22"/>
      <c r="AL22" s="22"/>
    </row>
    <row r="23" spans="1:38" ht="16.5" thickBot="1" x14ac:dyDescent="0.3">
      <c r="A23" s="12" t="s">
        <v>34</v>
      </c>
      <c r="B23" s="13">
        <v>13</v>
      </c>
      <c r="C23" s="13">
        <f t="shared" si="5"/>
        <v>41.2</v>
      </c>
      <c r="D23" s="42">
        <f t="shared" si="5"/>
        <v>45147</v>
      </c>
      <c r="E23" s="192">
        <f t="shared" si="6"/>
        <v>519</v>
      </c>
      <c r="F23" s="127">
        <f t="shared" si="1"/>
        <v>2326</v>
      </c>
      <c r="G23" s="127">
        <f t="shared" si="2"/>
        <v>0</v>
      </c>
      <c r="H23" s="61"/>
      <c r="I23" s="470"/>
      <c r="J23" s="471"/>
      <c r="K23" s="62"/>
      <c r="L23" s="63"/>
      <c r="M23" s="64"/>
      <c r="N23" s="122"/>
      <c r="O23" s="124">
        <f t="shared" si="3"/>
        <v>0</v>
      </c>
      <c r="P23" s="65"/>
      <c r="Q23" s="66"/>
      <c r="R23" s="66"/>
      <c r="S23" s="45">
        <f t="shared" si="7"/>
        <v>519</v>
      </c>
      <c r="T23" s="75">
        <f t="shared" si="8"/>
        <v>7863</v>
      </c>
      <c r="U23" s="78"/>
      <c r="V23" s="78"/>
      <c r="W23" s="148">
        <v>0.38</v>
      </c>
      <c r="X23" s="148">
        <f t="shared" si="10"/>
        <v>4.0399999999999991</v>
      </c>
      <c r="Y23" s="149">
        <f t="shared" si="9"/>
        <v>0</v>
      </c>
      <c r="Z23" s="178"/>
      <c r="AC23" s="22"/>
      <c r="AF23" s="22"/>
      <c r="AI23" s="22"/>
      <c r="AL23" s="22"/>
    </row>
    <row r="24" spans="1:38" ht="16.5" thickBot="1" x14ac:dyDescent="0.3">
      <c r="A24" s="12" t="s">
        <v>28</v>
      </c>
      <c r="B24" s="13">
        <v>14</v>
      </c>
      <c r="C24" s="13">
        <f t="shared" si="5"/>
        <v>42.2</v>
      </c>
      <c r="D24" s="42">
        <f t="shared" si="5"/>
        <v>45148</v>
      </c>
      <c r="E24" s="192">
        <f t="shared" si="6"/>
        <v>519</v>
      </c>
      <c r="F24" s="127">
        <f t="shared" si="1"/>
        <v>2326</v>
      </c>
      <c r="G24" s="127">
        <f t="shared" si="2"/>
        <v>0</v>
      </c>
      <c r="H24" s="61"/>
      <c r="I24" s="470"/>
      <c r="J24" s="471"/>
      <c r="K24" s="62"/>
      <c r="L24" s="63"/>
      <c r="M24" s="64"/>
      <c r="N24" s="122"/>
      <c r="O24" s="124">
        <f t="shared" si="3"/>
        <v>0</v>
      </c>
      <c r="P24" s="65"/>
      <c r="Q24" s="66"/>
      <c r="R24" s="66"/>
      <c r="S24" s="45">
        <f t="shared" si="7"/>
        <v>519</v>
      </c>
      <c r="T24" s="74">
        <f t="shared" si="8"/>
        <v>8382</v>
      </c>
      <c r="U24" s="78"/>
      <c r="V24" s="78"/>
      <c r="W24" s="148">
        <v>0.38</v>
      </c>
      <c r="X24" s="148">
        <f t="shared" si="10"/>
        <v>4.419999999999999</v>
      </c>
      <c r="Y24" s="149">
        <f t="shared" si="9"/>
        <v>0</v>
      </c>
      <c r="Z24" s="178"/>
      <c r="AC24" s="22"/>
      <c r="AF24" s="22"/>
      <c r="AI24" s="22"/>
      <c r="AL24" s="22"/>
    </row>
    <row r="25" spans="1:38" ht="16.5" thickBot="1" x14ac:dyDescent="0.3">
      <c r="A25" s="12" t="s">
        <v>29</v>
      </c>
      <c r="B25" s="13">
        <v>15</v>
      </c>
      <c r="C25" s="13">
        <f t="shared" si="5"/>
        <v>43.2</v>
      </c>
      <c r="D25" s="42">
        <f t="shared" si="5"/>
        <v>45149</v>
      </c>
      <c r="E25" s="192">
        <f t="shared" si="6"/>
        <v>519</v>
      </c>
      <c r="F25" s="127">
        <f t="shared" si="1"/>
        <v>2326</v>
      </c>
      <c r="G25" s="127">
        <f t="shared" si="2"/>
        <v>0</v>
      </c>
      <c r="H25" s="61"/>
      <c r="I25" s="470"/>
      <c r="J25" s="471"/>
      <c r="K25" s="62"/>
      <c r="L25" s="63"/>
      <c r="M25" s="64"/>
      <c r="N25" s="122"/>
      <c r="O25" s="124">
        <f t="shared" si="3"/>
        <v>0</v>
      </c>
      <c r="P25" s="65"/>
      <c r="Q25" s="66"/>
      <c r="R25" s="66"/>
      <c r="S25" s="45">
        <f t="shared" si="7"/>
        <v>519</v>
      </c>
      <c r="T25" s="74">
        <f t="shared" si="8"/>
        <v>8901</v>
      </c>
      <c r="U25" s="78"/>
      <c r="V25" s="78"/>
      <c r="W25" s="148">
        <v>0.38</v>
      </c>
      <c r="X25" s="148">
        <f t="shared" si="10"/>
        <v>4.7999999999999989</v>
      </c>
      <c r="Y25" s="149">
        <f t="shared" si="9"/>
        <v>0</v>
      </c>
      <c r="Z25" s="178"/>
      <c r="AC25" s="22"/>
      <c r="AF25" s="22"/>
      <c r="AI25" s="22"/>
      <c r="AL25" s="22"/>
    </row>
    <row r="26" spans="1:38" ht="16.5" thickBot="1" x14ac:dyDescent="0.3">
      <c r="A26" s="12" t="s">
        <v>30</v>
      </c>
      <c r="B26" s="13">
        <v>16</v>
      </c>
      <c r="C26" s="13">
        <f t="shared" si="5"/>
        <v>44.2</v>
      </c>
      <c r="D26" s="42">
        <f t="shared" si="5"/>
        <v>45150</v>
      </c>
      <c r="E26" s="192">
        <f t="shared" si="6"/>
        <v>519</v>
      </c>
      <c r="F26" s="127">
        <f t="shared" si="1"/>
        <v>2326</v>
      </c>
      <c r="G26" s="127">
        <f t="shared" si="2"/>
        <v>0</v>
      </c>
      <c r="H26" s="61"/>
      <c r="I26" s="470"/>
      <c r="J26" s="471"/>
      <c r="K26" s="62"/>
      <c r="L26" s="63"/>
      <c r="M26" s="64"/>
      <c r="N26" s="122"/>
      <c r="O26" s="124">
        <f t="shared" si="3"/>
        <v>0</v>
      </c>
      <c r="P26" s="65"/>
      <c r="Q26" s="66"/>
      <c r="R26" s="66"/>
      <c r="S26" s="45">
        <f t="shared" si="7"/>
        <v>519</v>
      </c>
      <c r="T26" s="74">
        <f t="shared" si="8"/>
        <v>9420</v>
      </c>
      <c r="U26" s="78"/>
      <c r="V26" s="78"/>
      <c r="W26" s="148">
        <v>0.38</v>
      </c>
      <c r="X26" s="148">
        <f t="shared" si="10"/>
        <v>5.1799999999999988</v>
      </c>
      <c r="Y26" s="149">
        <f t="shared" si="9"/>
        <v>0</v>
      </c>
      <c r="Z26" s="178"/>
      <c r="AC26" s="22"/>
      <c r="AF26" s="22"/>
      <c r="AI26" s="22"/>
      <c r="AL26" s="22"/>
    </row>
    <row r="27" spans="1:38" ht="16.5" thickBot="1" x14ac:dyDescent="0.3">
      <c r="A27" s="12" t="s">
        <v>31</v>
      </c>
      <c r="B27" s="13">
        <v>17</v>
      </c>
      <c r="C27" s="13">
        <f t="shared" si="5"/>
        <v>45.2</v>
      </c>
      <c r="D27" s="42">
        <f t="shared" si="5"/>
        <v>45151</v>
      </c>
      <c r="E27" s="192">
        <f t="shared" si="6"/>
        <v>519</v>
      </c>
      <c r="F27" s="127">
        <f t="shared" si="1"/>
        <v>2326</v>
      </c>
      <c r="G27" s="127">
        <f t="shared" si="2"/>
        <v>0</v>
      </c>
      <c r="H27" s="61"/>
      <c r="I27" s="470"/>
      <c r="J27" s="471"/>
      <c r="K27" s="62"/>
      <c r="L27" s="63"/>
      <c r="M27" s="64"/>
      <c r="N27" s="122"/>
      <c r="O27" s="124">
        <f t="shared" si="3"/>
        <v>0</v>
      </c>
      <c r="P27" s="65"/>
      <c r="Q27" s="66"/>
      <c r="R27" s="66"/>
      <c r="S27" s="45">
        <f t="shared" si="7"/>
        <v>519</v>
      </c>
      <c r="T27" s="74">
        <f t="shared" si="8"/>
        <v>9939</v>
      </c>
      <c r="U27" s="78"/>
      <c r="V27" s="78"/>
      <c r="W27" s="148">
        <v>0.38</v>
      </c>
      <c r="X27" s="148">
        <f t="shared" si="10"/>
        <v>5.5599999999999987</v>
      </c>
      <c r="Y27" s="149">
        <f t="shared" si="9"/>
        <v>0</v>
      </c>
      <c r="Z27" s="178"/>
      <c r="AC27" s="22"/>
      <c r="AF27" s="22"/>
      <c r="AI27" s="22"/>
      <c r="AL27" s="22"/>
    </row>
    <row r="28" spans="1:38" ht="16.5" thickBot="1" x14ac:dyDescent="0.3">
      <c r="A28" s="12" t="s">
        <v>32</v>
      </c>
      <c r="B28" s="13">
        <v>18</v>
      </c>
      <c r="C28" s="13">
        <f t="shared" ref="C28:D43" si="11">C27+1</f>
        <v>46.2</v>
      </c>
      <c r="D28" s="42">
        <f t="shared" si="11"/>
        <v>45152</v>
      </c>
      <c r="E28" s="192">
        <f t="shared" si="6"/>
        <v>519</v>
      </c>
      <c r="F28" s="127">
        <f t="shared" si="1"/>
        <v>2326</v>
      </c>
      <c r="G28" s="127">
        <f t="shared" si="2"/>
        <v>0</v>
      </c>
      <c r="H28" s="61"/>
      <c r="I28" s="470"/>
      <c r="J28" s="471"/>
      <c r="K28" s="62"/>
      <c r="L28" s="63"/>
      <c r="M28" s="64"/>
      <c r="N28" s="122"/>
      <c r="O28" s="124">
        <f t="shared" si="3"/>
        <v>0</v>
      </c>
      <c r="P28" s="65"/>
      <c r="Q28" s="66"/>
      <c r="R28" s="66"/>
      <c r="S28" s="45">
        <f t="shared" si="7"/>
        <v>519</v>
      </c>
      <c r="T28" s="74">
        <f t="shared" si="8"/>
        <v>10458</v>
      </c>
      <c r="U28" s="78"/>
      <c r="V28" s="78"/>
      <c r="W28" s="148">
        <v>0.6</v>
      </c>
      <c r="X28" s="148">
        <f t="shared" si="10"/>
        <v>6.1599999999999984</v>
      </c>
      <c r="Y28" s="149">
        <f t="shared" ref="Y28:Y31" si="12">Q28*W28*B28</f>
        <v>0</v>
      </c>
      <c r="Z28" s="178"/>
      <c r="AC28" s="22"/>
      <c r="AF28" s="22"/>
      <c r="AI28" s="22"/>
      <c r="AL28" s="22"/>
    </row>
    <row r="29" spans="1:38" ht="16.5" thickBot="1" x14ac:dyDescent="0.3">
      <c r="A29" s="12" t="s">
        <v>33</v>
      </c>
      <c r="B29" s="13">
        <v>19</v>
      </c>
      <c r="C29" s="13">
        <f t="shared" si="11"/>
        <v>47.2</v>
      </c>
      <c r="D29" s="42">
        <f t="shared" si="11"/>
        <v>45153</v>
      </c>
      <c r="E29" s="192">
        <f t="shared" si="6"/>
        <v>519</v>
      </c>
      <c r="F29" s="127">
        <f t="shared" si="1"/>
        <v>2326</v>
      </c>
      <c r="G29" s="127">
        <f t="shared" si="2"/>
        <v>0</v>
      </c>
      <c r="H29" s="61"/>
      <c r="I29" s="470"/>
      <c r="J29" s="471"/>
      <c r="K29" s="62"/>
      <c r="L29" s="63"/>
      <c r="M29" s="64"/>
      <c r="N29" s="122"/>
      <c r="O29" s="124">
        <f t="shared" si="3"/>
        <v>0</v>
      </c>
      <c r="P29" s="65"/>
      <c r="Q29" s="66"/>
      <c r="R29" s="66"/>
      <c r="S29" s="45">
        <f t="shared" si="7"/>
        <v>519</v>
      </c>
      <c r="T29" s="74">
        <f t="shared" si="8"/>
        <v>10977</v>
      </c>
      <c r="U29" s="78"/>
      <c r="V29" s="78"/>
      <c r="W29" s="148">
        <v>0.6</v>
      </c>
      <c r="X29" s="148">
        <f t="shared" si="10"/>
        <v>6.759999999999998</v>
      </c>
      <c r="Y29" s="149">
        <f t="shared" si="12"/>
        <v>0</v>
      </c>
      <c r="Z29" s="178"/>
      <c r="AC29" s="22"/>
      <c r="AF29" s="22"/>
      <c r="AI29" s="22"/>
      <c r="AL29" s="22"/>
    </row>
    <row r="30" spans="1:38" ht="16.5" thickBot="1" x14ac:dyDescent="0.3">
      <c r="A30" s="12" t="s">
        <v>34</v>
      </c>
      <c r="B30" s="13">
        <v>20</v>
      </c>
      <c r="C30" s="13">
        <f t="shared" si="11"/>
        <v>48.2</v>
      </c>
      <c r="D30" s="42">
        <f t="shared" si="11"/>
        <v>45154</v>
      </c>
      <c r="E30" s="192">
        <f t="shared" si="6"/>
        <v>519</v>
      </c>
      <c r="F30" s="127">
        <f t="shared" si="1"/>
        <v>2326</v>
      </c>
      <c r="G30" s="127">
        <f t="shared" si="2"/>
        <v>0</v>
      </c>
      <c r="H30" s="61"/>
      <c r="I30" s="470"/>
      <c r="J30" s="471"/>
      <c r="K30" s="62"/>
      <c r="L30" s="63"/>
      <c r="M30" s="64"/>
      <c r="N30" s="122"/>
      <c r="O30" s="124">
        <f t="shared" si="3"/>
        <v>0</v>
      </c>
      <c r="P30" s="65"/>
      <c r="Q30" s="66"/>
      <c r="R30" s="66"/>
      <c r="S30" s="45">
        <f t="shared" si="7"/>
        <v>519</v>
      </c>
      <c r="T30" s="75">
        <f t="shared" si="8"/>
        <v>11496</v>
      </c>
      <c r="U30" s="78"/>
      <c r="V30" s="78"/>
      <c r="W30" s="148">
        <v>0.6</v>
      </c>
      <c r="X30" s="148">
        <f t="shared" si="10"/>
        <v>7.3599999999999977</v>
      </c>
      <c r="Y30" s="149">
        <f t="shared" si="12"/>
        <v>0</v>
      </c>
      <c r="Z30" s="178"/>
      <c r="AC30" s="22"/>
      <c r="AF30" s="22"/>
      <c r="AI30" s="22"/>
      <c r="AL30" s="22"/>
    </row>
    <row r="31" spans="1:38" ht="16.5" thickBot="1" x14ac:dyDescent="0.3">
      <c r="A31" s="12" t="s">
        <v>28</v>
      </c>
      <c r="B31" s="13">
        <v>21</v>
      </c>
      <c r="C31" s="13">
        <f t="shared" si="11"/>
        <v>49.2</v>
      </c>
      <c r="D31" s="42">
        <f t="shared" si="11"/>
        <v>45155</v>
      </c>
      <c r="E31" s="192">
        <f t="shared" si="6"/>
        <v>519</v>
      </c>
      <c r="F31" s="127">
        <f t="shared" si="1"/>
        <v>2326</v>
      </c>
      <c r="G31" s="127">
        <f t="shared" si="2"/>
        <v>0</v>
      </c>
      <c r="H31" s="61"/>
      <c r="I31" s="470"/>
      <c r="J31" s="471"/>
      <c r="K31" s="62"/>
      <c r="L31" s="63"/>
      <c r="M31" s="64"/>
      <c r="N31" s="122"/>
      <c r="O31" s="124">
        <f t="shared" si="3"/>
        <v>0</v>
      </c>
      <c r="P31" s="65"/>
      <c r="Q31" s="66"/>
      <c r="R31" s="66"/>
      <c r="S31" s="45">
        <f t="shared" si="7"/>
        <v>519</v>
      </c>
      <c r="T31" s="74">
        <f t="shared" si="8"/>
        <v>12015</v>
      </c>
      <c r="U31" s="78"/>
      <c r="V31" s="78"/>
      <c r="W31" s="148">
        <v>0.6</v>
      </c>
      <c r="X31" s="148">
        <f t="shared" si="10"/>
        <v>7.9599999999999973</v>
      </c>
      <c r="Y31" s="149">
        <f t="shared" si="12"/>
        <v>0</v>
      </c>
      <c r="Z31" s="178"/>
      <c r="AC31" s="22"/>
      <c r="AF31" s="22"/>
      <c r="AI31" s="22"/>
      <c r="AL31" s="22"/>
    </row>
    <row r="32" spans="1:38" ht="16.5" thickBot="1" x14ac:dyDescent="0.3">
      <c r="A32" s="12" t="s">
        <v>29</v>
      </c>
      <c r="B32" s="13">
        <v>22</v>
      </c>
      <c r="C32" s="13">
        <f t="shared" si="11"/>
        <v>50.2</v>
      </c>
      <c r="D32" s="42">
        <f t="shared" si="11"/>
        <v>45156</v>
      </c>
      <c r="E32" s="192">
        <f t="shared" si="6"/>
        <v>519</v>
      </c>
      <c r="F32" s="127">
        <f t="shared" si="1"/>
        <v>2326</v>
      </c>
      <c r="G32" s="127">
        <f t="shared" si="2"/>
        <v>0</v>
      </c>
      <c r="H32" s="61"/>
      <c r="I32" s="470"/>
      <c r="J32" s="471"/>
      <c r="K32" s="62"/>
      <c r="L32" s="63"/>
      <c r="M32" s="64"/>
      <c r="N32" s="122"/>
      <c r="O32" s="124">
        <f t="shared" si="3"/>
        <v>0</v>
      </c>
      <c r="P32" s="65"/>
      <c r="Q32" s="66"/>
      <c r="R32" s="66"/>
      <c r="S32" s="45">
        <f t="shared" si="7"/>
        <v>519</v>
      </c>
      <c r="T32" s="74">
        <f t="shared" si="8"/>
        <v>12534</v>
      </c>
      <c r="U32" s="78"/>
      <c r="V32" s="78"/>
      <c r="W32" s="148">
        <v>0.6</v>
      </c>
      <c r="X32" s="148">
        <f t="shared" si="10"/>
        <v>8.5599999999999969</v>
      </c>
      <c r="Y32" s="149"/>
      <c r="Z32" s="178"/>
      <c r="AC32" s="22"/>
      <c r="AF32" s="22"/>
      <c r="AI32" s="22"/>
      <c r="AL32" s="22"/>
    </row>
    <row r="33" spans="1:38" ht="16.5" thickBot="1" x14ac:dyDescent="0.3">
      <c r="A33" s="12" t="s">
        <v>30</v>
      </c>
      <c r="B33" s="13">
        <v>23</v>
      </c>
      <c r="C33" s="13">
        <f t="shared" si="11"/>
        <v>51.2</v>
      </c>
      <c r="D33" s="42">
        <f t="shared" si="11"/>
        <v>45157</v>
      </c>
      <c r="E33" s="192">
        <f t="shared" si="6"/>
        <v>519</v>
      </c>
      <c r="F33" s="127">
        <f t="shared" si="1"/>
        <v>2326</v>
      </c>
      <c r="G33" s="127">
        <f t="shared" si="2"/>
        <v>0</v>
      </c>
      <c r="H33" s="61"/>
      <c r="I33" s="470"/>
      <c r="J33" s="471"/>
      <c r="K33" s="62"/>
      <c r="L33" s="63"/>
      <c r="M33" s="64"/>
      <c r="N33" s="122"/>
      <c r="O33" s="124">
        <f t="shared" si="3"/>
        <v>0</v>
      </c>
      <c r="P33" s="65"/>
      <c r="Q33" s="66"/>
      <c r="R33" s="66"/>
      <c r="S33" s="45">
        <f t="shared" si="7"/>
        <v>519</v>
      </c>
      <c r="T33" s="74">
        <f t="shared" si="8"/>
        <v>13053</v>
      </c>
      <c r="U33" s="78"/>
      <c r="V33" s="78"/>
      <c r="W33" s="148">
        <v>0.6</v>
      </c>
      <c r="X33" s="148">
        <f t="shared" si="10"/>
        <v>9.1599999999999966</v>
      </c>
      <c r="Y33" s="149"/>
      <c r="Z33" s="178"/>
      <c r="AC33" s="22"/>
      <c r="AF33" s="22"/>
      <c r="AI33" s="22"/>
      <c r="AL33" s="22"/>
    </row>
    <row r="34" spans="1:38" ht="16.5" thickBot="1" x14ac:dyDescent="0.3">
      <c r="A34" s="12" t="s">
        <v>31</v>
      </c>
      <c r="B34" s="13">
        <v>24</v>
      </c>
      <c r="C34" s="13">
        <f t="shared" si="11"/>
        <v>52.2</v>
      </c>
      <c r="D34" s="42">
        <f t="shared" si="11"/>
        <v>45158</v>
      </c>
      <c r="E34" s="192">
        <f t="shared" si="6"/>
        <v>519</v>
      </c>
      <c r="F34" s="127">
        <f t="shared" si="1"/>
        <v>2326</v>
      </c>
      <c r="G34" s="127">
        <f t="shared" si="2"/>
        <v>0</v>
      </c>
      <c r="H34" s="61"/>
      <c r="I34" s="470"/>
      <c r="J34" s="471"/>
      <c r="K34" s="62"/>
      <c r="L34" s="63"/>
      <c r="M34" s="64"/>
      <c r="N34" s="122"/>
      <c r="O34" s="124">
        <f t="shared" si="3"/>
        <v>0</v>
      </c>
      <c r="P34" s="65"/>
      <c r="Q34" s="66"/>
      <c r="R34" s="66"/>
      <c r="S34" s="45">
        <f t="shared" si="7"/>
        <v>519</v>
      </c>
      <c r="T34" s="74">
        <f t="shared" si="8"/>
        <v>13572</v>
      </c>
      <c r="U34" s="78"/>
      <c r="V34" s="78"/>
      <c r="W34" s="148">
        <v>0.6</v>
      </c>
      <c r="X34" s="148">
        <f t="shared" si="10"/>
        <v>9.7599999999999962</v>
      </c>
      <c r="Y34" s="149"/>
      <c r="Z34" s="178"/>
      <c r="AC34" s="22"/>
      <c r="AF34" s="22"/>
      <c r="AI34" s="22"/>
      <c r="AL34" s="22"/>
    </row>
    <row r="35" spans="1:38" ht="16.5" thickBot="1" x14ac:dyDescent="0.3">
      <c r="A35" s="12" t="s">
        <v>32</v>
      </c>
      <c r="B35" s="13">
        <v>25</v>
      </c>
      <c r="C35" s="13">
        <f t="shared" si="11"/>
        <v>53.2</v>
      </c>
      <c r="D35" s="42">
        <f t="shared" si="11"/>
        <v>45159</v>
      </c>
      <c r="E35" s="192">
        <f t="shared" si="6"/>
        <v>519</v>
      </c>
      <c r="F35" s="127">
        <f t="shared" si="1"/>
        <v>2326</v>
      </c>
      <c r="G35" s="127">
        <f t="shared" si="2"/>
        <v>0</v>
      </c>
      <c r="H35" s="61"/>
      <c r="I35" s="470"/>
      <c r="J35" s="471"/>
      <c r="K35" s="62"/>
      <c r="L35" s="63"/>
      <c r="M35" s="64"/>
      <c r="N35" s="122"/>
      <c r="O35" s="124">
        <f t="shared" si="3"/>
        <v>0</v>
      </c>
      <c r="P35" s="65"/>
      <c r="Q35" s="66"/>
      <c r="R35" s="66"/>
      <c r="S35" s="45">
        <f t="shared" si="7"/>
        <v>519</v>
      </c>
      <c r="T35" s="74">
        <f t="shared" si="8"/>
        <v>14091</v>
      </c>
      <c r="U35" s="78"/>
      <c r="V35" s="78"/>
      <c r="W35" s="148">
        <v>0.8</v>
      </c>
      <c r="X35" s="148">
        <f t="shared" si="10"/>
        <v>10.559999999999997</v>
      </c>
      <c r="Y35" s="149"/>
      <c r="Z35" s="178"/>
      <c r="AC35" s="22"/>
      <c r="AF35" s="22"/>
      <c r="AI35" s="22"/>
      <c r="AL35" s="22"/>
    </row>
    <row r="36" spans="1:38" ht="16.5" thickBot="1" x14ac:dyDescent="0.3">
      <c r="A36" s="12" t="s">
        <v>33</v>
      </c>
      <c r="B36" s="13">
        <v>26</v>
      </c>
      <c r="C36" s="13">
        <f t="shared" si="11"/>
        <v>54.2</v>
      </c>
      <c r="D36" s="42">
        <f t="shared" si="11"/>
        <v>45160</v>
      </c>
      <c r="E36" s="192">
        <f t="shared" si="6"/>
        <v>519</v>
      </c>
      <c r="F36" s="127">
        <f t="shared" si="1"/>
        <v>2326</v>
      </c>
      <c r="G36" s="127">
        <f t="shared" si="2"/>
        <v>0</v>
      </c>
      <c r="H36" s="61"/>
      <c r="I36" s="470"/>
      <c r="J36" s="471"/>
      <c r="K36" s="62"/>
      <c r="L36" s="63"/>
      <c r="M36" s="64"/>
      <c r="N36" s="122"/>
      <c r="O36" s="124">
        <f t="shared" si="3"/>
        <v>0</v>
      </c>
      <c r="P36" s="65"/>
      <c r="Q36" s="66"/>
      <c r="R36" s="66"/>
      <c r="S36" s="45">
        <f t="shared" si="7"/>
        <v>519</v>
      </c>
      <c r="T36" s="74">
        <f t="shared" si="8"/>
        <v>14610</v>
      </c>
      <c r="U36" s="78"/>
      <c r="V36" s="78"/>
      <c r="W36" s="148">
        <v>0.8</v>
      </c>
      <c r="X36" s="148">
        <f t="shared" si="10"/>
        <v>11.359999999999998</v>
      </c>
      <c r="Y36" s="149"/>
      <c r="Z36" s="178"/>
      <c r="AC36" s="22"/>
      <c r="AF36" s="22"/>
      <c r="AI36" s="22"/>
      <c r="AL36" s="22"/>
    </row>
    <row r="37" spans="1:38" ht="16.5" thickBot="1" x14ac:dyDescent="0.3">
      <c r="A37" s="12" t="s">
        <v>34</v>
      </c>
      <c r="B37" s="13">
        <v>27</v>
      </c>
      <c r="C37" s="13">
        <f t="shared" si="11"/>
        <v>55.2</v>
      </c>
      <c r="D37" s="42">
        <f t="shared" si="11"/>
        <v>45161</v>
      </c>
      <c r="E37" s="192">
        <f t="shared" si="6"/>
        <v>519</v>
      </c>
      <c r="F37" s="127">
        <f t="shared" si="1"/>
        <v>2326</v>
      </c>
      <c r="G37" s="127">
        <f t="shared" si="2"/>
        <v>0</v>
      </c>
      <c r="H37" s="61"/>
      <c r="I37" s="470"/>
      <c r="J37" s="471"/>
      <c r="K37" s="62"/>
      <c r="L37" s="63"/>
      <c r="M37" s="64"/>
      <c r="N37" s="122"/>
      <c r="O37" s="124">
        <f t="shared" si="3"/>
        <v>0</v>
      </c>
      <c r="P37" s="65"/>
      <c r="Q37" s="66"/>
      <c r="R37" s="66"/>
      <c r="S37" s="45">
        <f t="shared" si="7"/>
        <v>519</v>
      </c>
      <c r="T37" s="75">
        <f t="shared" si="8"/>
        <v>15129</v>
      </c>
      <c r="U37" s="78"/>
      <c r="V37" s="78"/>
      <c r="W37" s="148">
        <v>0.8</v>
      </c>
      <c r="X37" s="148">
        <f t="shared" si="10"/>
        <v>12.159999999999998</v>
      </c>
      <c r="Y37" s="149"/>
      <c r="Z37" s="178"/>
      <c r="AC37" s="22"/>
      <c r="AF37" s="22"/>
      <c r="AI37" s="22"/>
      <c r="AL37" s="22"/>
    </row>
    <row r="38" spans="1:38" ht="16.5" thickBot="1" x14ac:dyDescent="0.3">
      <c r="A38" s="12" t="s">
        <v>28</v>
      </c>
      <c r="B38" s="13">
        <v>28</v>
      </c>
      <c r="C38" s="13">
        <f t="shared" si="11"/>
        <v>56.2</v>
      </c>
      <c r="D38" s="42">
        <f t="shared" si="11"/>
        <v>45162</v>
      </c>
      <c r="E38" s="192">
        <f t="shared" si="6"/>
        <v>519</v>
      </c>
      <c r="F38" s="127">
        <f t="shared" si="1"/>
        <v>2326</v>
      </c>
      <c r="G38" s="127">
        <f t="shared" si="2"/>
        <v>25.919999999999998</v>
      </c>
      <c r="H38" s="61">
        <v>2</v>
      </c>
      <c r="I38" s="470" t="s">
        <v>79</v>
      </c>
      <c r="J38" s="471"/>
      <c r="K38" s="62"/>
      <c r="L38" s="63"/>
      <c r="M38" s="64"/>
      <c r="N38" s="122"/>
      <c r="O38" s="124">
        <f t="shared" si="3"/>
        <v>0</v>
      </c>
      <c r="P38" s="65"/>
      <c r="Q38" s="66"/>
      <c r="R38" s="66"/>
      <c r="S38" s="45">
        <f t="shared" si="7"/>
        <v>517</v>
      </c>
      <c r="T38" s="74">
        <f t="shared" si="8"/>
        <v>15646</v>
      </c>
      <c r="U38" s="78"/>
      <c r="V38" s="78"/>
      <c r="W38" s="148">
        <v>0.8</v>
      </c>
      <c r="X38" s="148">
        <f t="shared" si="10"/>
        <v>12.959999999999999</v>
      </c>
      <c r="Y38" s="149"/>
      <c r="Z38" s="178"/>
      <c r="AC38" s="22"/>
      <c r="AF38" s="22"/>
      <c r="AI38" s="22"/>
      <c r="AL38" s="22"/>
    </row>
    <row r="39" spans="1:38" ht="16.5" thickBot="1" x14ac:dyDescent="0.3">
      <c r="A39" s="12" t="s">
        <v>29</v>
      </c>
      <c r="B39" s="13">
        <v>29</v>
      </c>
      <c r="C39" s="13">
        <f t="shared" si="11"/>
        <v>57.2</v>
      </c>
      <c r="D39" s="42">
        <f t="shared" si="11"/>
        <v>45163</v>
      </c>
      <c r="E39" s="192">
        <f t="shared" si="6"/>
        <v>517</v>
      </c>
      <c r="F39" s="127">
        <f t="shared" si="1"/>
        <v>2326</v>
      </c>
      <c r="G39" s="127">
        <f t="shared" si="2"/>
        <v>0</v>
      </c>
      <c r="H39" s="61"/>
      <c r="I39" s="470"/>
      <c r="J39" s="471"/>
      <c r="K39" s="62"/>
      <c r="L39" s="63"/>
      <c r="M39" s="64"/>
      <c r="N39" s="122"/>
      <c r="O39" s="124">
        <f t="shared" si="3"/>
        <v>0</v>
      </c>
      <c r="P39" s="65"/>
      <c r="Q39" s="66"/>
      <c r="R39" s="66"/>
      <c r="S39" s="45">
        <f t="shared" si="7"/>
        <v>517</v>
      </c>
      <c r="T39" s="74">
        <f t="shared" si="8"/>
        <v>16163</v>
      </c>
      <c r="U39" s="78"/>
      <c r="V39" s="78"/>
      <c r="W39" s="148">
        <v>0.8</v>
      </c>
      <c r="X39" s="148">
        <f t="shared" si="10"/>
        <v>13.76</v>
      </c>
      <c r="Y39" s="149"/>
      <c r="Z39" s="178"/>
      <c r="AC39" s="22"/>
      <c r="AF39" s="22"/>
      <c r="AI39" s="22"/>
      <c r="AL39" s="22"/>
    </row>
    <row r="40" spans="1:38" ht="16.5" thickBot="1" x14ac:dyDescent="0.3">
      <c r="A40" s="12" t="s">
        <v>30</v>
      </c>
      <c r="B40" s="13">
        <v>30</v>
      </c>
      <c r="C40" s="13">
        <f t="shared" si="11"/>
        <v>58.2</v>
      </c>
      <c r="D40" s="42">
        <f t="shared" si="11"/>
        <v>45164</v>
      </c>
      <c r="E40" s="192">
        <f t="shared" si="6"/>
        <v>517</v>
      </c>
      <c r="F40" s="127">
        <f t="shared" si="1"/>
        <v>2326</v>
      </c>
      <c r="G40" s="127">
        <f t="shared" si="2"/>
        <v>0</v>
      </c>
      <c r="H40" s="61"/>
      <c r="I40" s="470"/>
      <c r="J40" s="471"/>
      <c r="K40" s="62"/>
      <c r="L40" s="63"/>
      <c r="M40" s="64"/>
      <c r="N40" s="122"/>
      <c r="O40" s="124">
        <f t="shared" si="3"/>
        <v>0</v>
      </c>
      <c r="P40" s="65"/>
      <c r="Q40" s="66"/>
      <c r="R40" s="66"/>
      <c r="S40" s="45">
        <f t="shared" si="7"/>
        <v>517</v>
      </c>
      <c r="T40" s="74">
        <f t="shared" si="8"/>
        <v>16680</v>
      </c>
      <c r="U40" s="78"/>
      <c r="V40" s="78"/>
      <c r="W40" s="148">
        <v>0.8</v>
      </c>
      <c r="X40" s="148">
        <f t="shared" si="10"/>
        <v>14.56</v>
      </c>
      <c r="Y40" s="149"/>
      <c r="Z40" s="178"/>
      <c r="AC40" s="22"/>
      <c r="AF40" s="22"/>
      <c r="AI40" s="22"/>
      <c r="AL40" s="22"/>
    </row>
    <row r="41" spans="1:38" ht="16.5" thickBot="1" x14ac:dyDescent="0.3">
      <c r="A41" s="12" t="s">
        <v>31</v>
      </c>
      <c r="B41" s="13">
        <v>31</v>
      </c>
      <c r="C41" s="13">
        <f t="shared" si="11"/>
        <v>59.2</v>
      </c>
      <c r="D41" s="42">
        <f t="shared" si="11"/>
        <v>45165</v>
      </c>
      <c r="E41" s="192">
        <f t="shared" si="6"/>
        <v>517</v>
      </c>
      <c r="F41" s="127">
        <f t="shared" si="1"/>
        <v>2326</v>
      </c>
      <c r="G41" s="127">
        <f t="shared" si="2"/>
        <v>0</v>
      </c>
      <c r="H41" s="61"/>
      <c r="I41" s="470"/>
      <c r="J41" s="471"/>
      <c r="K41" s="62"/>
      <c r="L41" s="63"/>
      <c r="M41" s="64"/>
      <c r="N41" s="122"/>
      <c r="O41" s="124">
        <f t="shared" si="3"/>
        <v>0</v>
      </c>
      <c r="P41" s="65"/>
      <c r="Q41" s="66"/>
      <c r="R41" s="66"/>
      <c r="S41" s="45">
        <f t="shared" si="7"/>
        <v>517</v>
      </c>
      <c r="T41" s="74">
        <f t="shared" si="8"/>
        <v>17197</v>
      </c>
      <c r="U41" s="78"/>
      <c r="V41" s="78"/>
      <c r="W41" s="148">
        <v>0.8</v>
      </c>
      <c r="X41" s="148">
        <f t="shared" si="10"/>
        <v>15.360000000000001</v>
      </c>
      <c r="Y41" s="149"/>
      <c r="Z41" s="178"/>
      <c r="AC41" s="22"/>
      <c r="AF41" s="22"/>
      <c r="AI41" s="22"/>
      <c r="AL41" s="22"/>
    </row>
    <row r="42" spans="1:38" ht="16.5" thickBot="1" x14ac:dyDescent="0.3">
      <c r="A42" s="12" t="s">
        <v>32</v>
      </c>
      <c r="B42" s="13">
        <v>32</v>
      </c>
      <c r="C42" s="13">
        <f t="shared" si="11"/>
        <v>60.2</v>
      </c>
      <c r="D42" s="42">
        <f t="shared" si="11"/>
        <v>45166</v>
      </c>
      <c r="E42" s="192">
        <f t="shared" si="6"/>
        <v>517</v>
      </c>
      <c r="F42" s="127">
        <f t="shared" si="1"/>
        <v>2326</v>
      </c>
      <c r="G42" s="127">
        <f t="shared" si="2"/>
        <v>16.36</v>
      </c>
      <c r="H42" s="61">
        <v>1</v>
      </c>
      <c r="I42" s="470" t="s">
        <v>79</v>
      </c>
      <c r="J42" s="471"/>
      <c r="K42" s="62"/>
      <c r="L42" s="63"/>
      <c r="M42" s="64"/>
      <c r="N42" s="122"/>
      <c r="O42" s="124">
        <f t="shared" si="3"/>
        <v>0</v>
      </c>
      <c r="P42" s="65"/>
      <c r="Q42" s="66"/>
      <c r="R42" s="66"/>
      <c r="S42" s="45">
        <f t="shared" si="7"/>
        <v>516</v>
      </c>
      <c r="T42" s="74">
        <f t="shared" si="8"/>
        <v>17713</v>
      </c>
      <c r="U42" s="78"/>
      <c r="V42" s="78"/>
      <c r="W42" s="148">
        <v>1</v>
      </c>
      <c r="X42" s="148">
        <f t="shared" si="10"/>
        <v>16.36</v>
      </c>
      <c r="Y42" s="149"/>
      <c r="Z42" s="178"/>
      <c r="AC42" s="22"/>
      <c r="AF42" s="22"/>
      <c r="AI42" s="22"/>
      <c r="AL42" s="22"/>
    </row>
    <row r="43" spans="1:38" ht="16.5" thickBot="1" x14ac:dyDescent="0.3">
      <c r="A43" s="12" t="s">
        <v>33</v>
      </c>
      <c r="B43" s="13">
        <v>33</v>
      </c>
      <c r="C43" s="13">
        <f t="shared" si="11"/>
        <v>61.2</v>
      </c>
      <c r="D43" s="42">
        <f t="shared" si="11"/>
        <v>45167</v>
      </c>
      <c r="E43" s="192">
        <f t="shared" si="6"/>
        <v>516</v>
      </c>
      <c r="F43" s="127">
        <f t="shared" si="1"/>
        <v>2326</v>
      </c>
      <c r="G43" s="127">
        <f t="shared" si="2"/>
        <v>0</v>
      </c>
      <c r="H43" s="61"/>
      <c r="I43" s="470"/>
      <c r="J43" s="471"/>
      <c r="K43" s="62"/>
      <c r="L43" s="63"/>
      <c r="M43" s="64"/>
      <c r="N43" s="122"/>
      <c r="O43" s="124">
        <f t="shared" si="3"/>
        <v>0</v>
      </c>
      <c r="P43" s="65"/>
      <c r="Q43" s="66"/>
      <c r="R43" s="66"/>
      <c r="S43" s="45">
        <f t="shared" si="7"/>
        <v>516</v>
      </c>
      <c r="T43" s="74">
        <f t="shared" si="8"/>
        <v>18229</v>
      </c>
      <c r="U43" s="78"/>
      <c r="V43" s="78"/>
      <c r="W43" s="148">
        <v>1</v>
      </c>
      <c r="X43" s="148">
        <f t="shared" si="10"/>
        <v>17.36</v>
      </c>
      <c r="Y43" s="149"/>
      <c r="Z43" s="178"/>
      <c r="AC43" s="22"/>
      <c r="AF43" s="22"/>
      <c r="AI43" s="22"/>
      <c r="AL43" s="22"/>
    </row>
    <row r="44" spans="1:38" ht="16.5" thickBot="1" x14ac:dyDescent="0.3">
      <c r="A44" s="12" t="s">
        <v>34</v>
      </c>
      <c r="B44" s="13">
        <v>34</v>
      </c>
      <c r="C44" s="13">
        <f t="shared" ref="C44:D58" si="13">C43+1</f>
        <v>62.2</v>
      </c>
      <c r="D44" s="42">
        <f t="shared" si="13"/>
        <v>45168</v>
      </c>
      <c r="E44" s="192">
        <f t="shared" si="6"/>
        <v>516</v>
      </c>
      <c r="F44" s="127">
        <f t="shared" si="1"/>
        <v>2326</v>
      </c>
      <c r="G44" s="127">
        <f t="shared" si="2"/>
        <v>0</v>
      </c>
      <c r="H44" s="61"/>
      <c r="I44" s="470"/>
      <c r="J44" s="471"/>
      <c r="K44" s="62"/>
      <c r="L44" s="63"/>
      <c r="M44" s="64"/>
      <c r="N44" s="122"/>
      <c r="O44" s="124">
        <f t="shared" si="3"/>
        <v>0</v>
      </c>
      <c r="P44" s="65"/>
      <c r="Q44" s="66"/>
      <c r="R44" s="66"/>
      <c r="S44" s="45">
        <f t="shared" si="7"/>
        <v>516</v>
      </c>
      <c r="T44" s="75">
        <f t="shared" si="8"/>
        <v>18745</v>
      </c>
      <c r="U44" s="78"/>
      <c r="V44" s="78"/>
      <c r="W44" s="148">
        <v>1</v>
      </c>
      <c r="X44" s="148">
        <f t="shared" si="10"/>
        <v>18.36</v>
      </c>
      <c r="Y44" s="149"/>
      <c r="Z44" s="178"/>
      <c r="AC44" s="22"/>
      <c r="AF44" s="22"/>
      <c r="AI44" s="22"/>
      <c r="AL44" s="22"/>
    </row>
    <row r="45" spans="1:38" ht="16.5" thickBot="1" x14ac:dyDescent="0.3">
      <c r="A45" s="12" t="s">
        <v>28</v>
      </c>
      <c r="B45" s="13">
        <v>35</v>
      </c>
      <c r="C45" s="13">
        <f t="shared" si="13"/>
        <v>63.2</v>
      </c>
      <c r="D45" s="42">
        <f t="shared" si="13"/>
        <v>45169</v>
      </c>
      <c r="E45" s="192">
        <f t="shared" si="6"/>
        <v>516</v>
      </c>
      <c r="F45" s="127">
        <f t="shared" si="1"/>
        <v>2326</v>
      </c>
      <c r="G45" s="127">
        <f t="shared" si="2"/>
        <v>0</v>
      </c>
      <c r="H45" s="61"/>
      <c r="I45" s="470"/>
      <c r="J45" s="471"/>
      <c r="K45" s="62"/>
      <c r="L45" s="63"/>
      <c r="M45" s="64"/>
      <c r="N45" s="122"/>
      <c r="O45" s="124">
        <f t="shared" si="3"/>
        <v>0</v>
      </c>
      <c r="P45" s="65"/>
      <c r="Q45" s="66"/>
      <c r="R45" s="66"/>
      <c r="S45" s="45">
        <f t="shared" si="7"/>
        <v>516</v>
      </c>
      <c r="T45" s="74">
        <f>T44+S45</f>
        <v>19261</v>
      </c>
      <c r="U45" s="78"/>
      <c r="V45" s="78"/>
      <c r="W45" s="148">
        <v>1</v>
      </c>
      <c r="X45" s="148">
        <f t="shared" si="10"/>
        <v>19.36</v>
      </c>
      <c r="Y45" s="149"/>
      <c r="Z45" s="178"/>
      <c r="AC45" s="22"/>
      <c r="AF45" s="22"/>
      <c r="AI45" s="22"/>
      <c r="AL45" s="22"/>
    </row>
    <row r="46" spans="1:38" ht="16.5" thickBot="1" x14ac:dyDescent="0.3">
      <c r="A46" s="12" t="s">
        <v>29</v>
      </c>
      <c r="B46" s="13">
        <v>36</v>
      </c>
      <c r="C46" s="13">
        <f t="shared" si="13"/>
        <v>64.2</v>
      </c>
      <c r="D46" s="42">
        <f t="shared" si="13"/>
        <v>45170</v>
      </c>
      <c r="E46" s="192">
        <f t="shared" si="6"/>
        <v>516</v>
      </c>
      <c r="F46" s="127">
        <f t="shared" si="1"/>
        <v>2326</v>
      </c>
      <c r="G46" s="127">
        <f t="shared" si="2"/>
        <v>0</v>
      </c>
      <c r="H46" s="61"/>
      <c r="I46" s="470"/>
      <c r="J46" s="471"/>
      <c r="K46" s="62"/>
      <c r="L46" s="63"/>
      <c r="M46" s="64"/>
      <c r="N46" s="122"/>
      <c r="O46" s="124">
        <f t="shared" si="3"/>
        <v>0</v>
      </c>
      <c r="P46" s="65"/>
      <c r="Q46" s="66"/>
      <c r="R46" s="66"/>
      <c r="S46" s="45">
        <f t="shared" si="7"/>
        <v>516</v>
      </c>
      <c r="T46" s="74">
        <f>T45+S46</f>
        <v>19777</v>
      </c>
      <c r="U46" s="78"/>
      <c r="V46" s="78"/>
      <c r="W46" s="148">
        <v>1</v>
      </c>
      <c r="X46" s="148">
        <f t="shared" si="10"/>
        <v>20.36</v>
      </c>
      <c r="Y46" s="149"/>
      <c r="Z46" s="178"/>
      <c r="AC46" s="22"/>
      <c r="AF46" s="22"/>
      <c r="AI46" s="22"/>
      <c r="AL46" s="22"/>
    </row>
    <row r="47" spans="1:38" ht="16.5" thickBot="1" x14ac:dyDescent="0.3">
      <c r="A47" s="12" t="s">
        <v>30</v>
      </c>
      <c r="B47" s="13">
        <v>37</v>
      </c>
      <c r="C47" s="13">
        <f t="shared" si="13"/>
        <v>65.2</v>
      </c>
      <c r="D47" s="42">
        <f t="shared" si="13"/>
        <v>45171</v>
      </c>
      <c r="E47" s="192">
        <f t="shared" si="6"/>
        <v>516</v>
      </c>
      <c r="F47" s="127">
        <f t="shared" si="1"/>
        <v>2326</v>
      </c>
      <c r="G47" s="127">
        <f t="shared" si="2"/>
        <v>0</v>
      </c>
      <c r="H47" s="61"/>
      <c r="I47" s="470"/>
      <c r="J47" s="471"/>
      <c r="K47" s="62"/>
      <c r="L47" s="63"/>
      <c r="M47" s="64"/>
      <c r="N47" s="122"/>
      <c r="O47" s="124">
        <f t="shared" si="3"/>
        <v>0</v>
      </c>
      <c r="P47" s="65"/>
      <c r="Q47" s="66"/>
      <c r="R47" s="66"/>
      <c r="S47" s="45">
        <f t="shared" si="7"/>
        <v>516</v>
      </c>
      <c r="T47" s="74">
        <f t="shared" si="8"/>
        <v>20293</v>
      </c>
      <c r="U47" s="78"/>
      <c r="V47" s="78"/>
      <c r="W47" s="148">
        <v>1</v>
      </c>
      <c r="X47" s="148">
        <f t="shared" si="10"/>
        <v>21.36</v>
      </c>
      <c r="Y47" s="149"/>
      <c r="Z47" s="178"/>
      <c r="AC47" s="22"/>
      <c r="AF47" s="22"/>
      <c r="AI47" s="22"/>
      <c r="AL47" s="22"/>
    </row>
    <row r="48" spans="1:38" ht="16.5" thickBot="1" x14ac:dyDescent="0.3">
      <c r="A48" s="12" t="s">
        <v>31</v>
      </c>
      <c r="B48" s="13">
        <v>38</v>
      </c>
      <c r="C48" s="13">
        <f t="shared" si="13"/>
        <v>66.2</v>
      </c>
      <c r="D48" s="42">
        <f t="shared" si="13"/>
        <v>45172</v>
      </c>
      <c r="E48" s="192">
        <f t="shared" si="6"/>
        <v>502</v>
      </c>
      <c r="F48" s="127">
        <f t="shared" si="1"/>
        <v>2326</v>
      </c>
      <c r="G48" s="127">
        <f t="shared" si="2"/>
        <v>0</v>
      </c>
      <c r="H48" s="61"/>
      <c r="I48" s="470"/>
      <c r="J48" s="471"/>
      <c r="K48" s="62"/>
      <c r="L48" s="63"/>
      <c r="M48" s="64"/>
      <c r="N48" s="122"/>
      <c r="O48" s="124">
        <f t="shared" si="3"/>
        <v>0</v>
      </c>
      <c r="P48" s="65"/>
      <c r="Q48" s="66">
        <v>14</v>
      </c>
      <c r="R48" s="66">
        <v>429</v>
      </c>
      <c r="S48" s="45">
        <f t="shared" si="7"/>
        <v>502</v>
      </c>
      <c r="T48" s="74">
        <f t="shared" si="8"/>
        <v>20795</v>
      </c>
      <c r="U48" s="78"/>
      <c r="V48" s="78"/>
      <c r="W48" s="148">
        <v>1</v>
      </c>
      <c r="X48" s="148">
        <f t="shared" si="10"/>
        <v>22.36</v>
      </c>
      <c r="Y48" s="149"/>
      <c r="Z48" s="178"/>
      <c r="AC48" s="22"/>
      <c r="AF48" s="22"/>
      <c r="AI48" s="22"/>
      <c r="AL48" s="22"/>
    </row>
    <row r="49" spans="1:38" ht="16.5" thickBot="1" x14ac:dyDescent="0.3">
      <c r="A49" s="12" t="s">
        <v>32</v>
      </c>
      <c r="B49" s="13">
        <v>39</v>
      </c>
      <c r="C49" s="13">
        <f t="shared" si="13"/>
        <v>67.2</v>
      </c>
      <c r="D49" s="42">
        <f t="shared" si="13"/>
        <v>45173</v>
      </c>
      <c r="E49" s="192">
        <f t="shared" si="6"/>
        <v>0</v>
      </c>
      <c r="F49" s="127">
        <f t="shared" si="1"/>
        <v>2326</v>
      </c>
      <c r="G49" s="127">
        <f t="shared" si="2"/>
        <v>0</v>
      </c>
      <c r="H49" s="61"/>
      <c r="I49" s="470"/>
      <c r="J49" s="471"/>
      <c r="K49" s="62"/>
      <c r="L49" s="63"/>
      <c r="M49" s="64"/>
      <c r="N49" s="122"/>
      <c r="O49" s="124">
        <f t="shared" si="3"/>
        <v>0</v>
      </c>
      <c r="P49" s="65"/>
      <c r="Q49" s="66">
        <v>502</v>
      </c>
      <c r="R49" s="66">
        <v>14994.5</v>
      </c>
      <c r="S49" s="45">
        <f t="shared" si="7"/>
        <v>0</v>
      </c>
      <c r="T49" s="74">
        <f t="shared" si="8"/>
        <v>20795</v>
      </c>
      <c r="U49" s="78"/>
      <c r="V49" s="78"/>
      <c r="W49" s="148">
        <v>1.2</v>
      </c>
      <c r="X49" s="148">
        <f t="shared" si="10"/>
        <v>23.56</v>
      </c>
      <c r="Y49" s="149"/>
      <c r="Z49" s="178"/>
      <c r="AC49" s="22"/>
      <c r="AF49" s="22"/>
      <c r="AI49" s="22"/>
      <c r="AL49" s="22"/>
    </row>
    <row r="50" spans="1:38" ht="16.5" thickBot="1" x14ac:dyDescent="0.3">
      <c r="A50" s="12" t="s">
        <v>33</v>
      </c>
      <c r="B50" s="13">
        <v>40</v>
      </c>
      <c r="C50" s="13">
        <f t="shared" si="13"/>
        <v>68.2</v>
      </c>
      <c r="D50" s="42">
        <f t="shared" si="13"/>
        <v>45174</v>
      </c>
      <c r="E50" s="192">
        <f t="shared" si="6"/>
        <v>0</v>
      </c>
      <c r="F50" s="127">
        <f t="shared" si="1"/>
        <v>2326</v>
      </c>
      <c r="G50" s="127">
        <f t="shared" si="2"/>
        <v>0</v>
      </c>
      <c r="H50" s="61"/>
      <c r="I50" s="470"/>
      <c r="J50" s="471"/>
      <c r="K50" s="62"/>
      <c r="L50" s="63"/>
      <c r="M50" s="64"/>
      <c r="N50" s="122"/>
      <c r="O50" s="124">
        <f t="shared" si="3"/>
        <v>0</v>
      </c>
      <c r="P50" s="65"/>
      <c r="Q50" s="66"/>
      <c r="R50" s="66"/>
      <c r="S50" s="45">
        <f t="shared" si="7"/>
        <v>0</v>
      </c>
      <c r="T50" s="74">
        <f t="shared" si="8"/>
        <v>20795</v>
      </c>
      <c r="U50" s="78"/>
      <c r="V50" s="78"/>
      <c r="W50" s="148">
        <v>1.2</v>
      </c>
      <c r="X50" s="148">
        <f t="shared" si="10"/>
        <v>24.759999999999998</v>
      </c>
      <c r="Y50" s="149"/>
      <c r="Z50" s="178"/>
      <c r="AC50" s="22"/>
      <c r="AF50" s="22"/>
      <c r="AI50" s="22"/>
      <c r="AL50" s="22"/>
    </row>
    <row r="51" spans="1:38" ht="16.5" thickBot="1" x14ac:dyDescent="0.3">
      <c r="A51" s="12" t="s">
        <v>34</v>
      </c>
      <c r="B51" s="13">
        <v>41</v>
      </c>
      <c r="C51" s="13">
        <f t="shared" si="13"/>
        <v>69.2</v>
      </c>
      <c r="D51" s="42">
        <f t="shared" si="13"/>
        <v>45175</v>
      </c>
      <c r="E51" s="192">
        <f t="shared" si="6"/>
        <v>0</v>
      </c>
      <c r="F51" s="127">
        <f t="shared" si="1"/>
        <v>2326</v>
      </c>
      <c r="G51" s="127">
        <f t="shared" si="2"/>
        <v>0</v>
      </c>
      <c r="H51" s="61"/>
      <c r="I51" s="470"/>
      <c r="J51" s="471"/>
      <c r="K51" s="62"/>
      <c r="L51" s="63"/>
      <c r="M51" s="64"/>
      <c r="N51" s="122"/>
      <c r="O51" s="124">
        <f t="shared" si="3"/>
        <v>0</v>
      </c>
      <c r="P51" s="65"/>
      <c r="Q51" s="66"/>
      <c r="R51" s="66"/>
      <c r="S51" s="45">
        <f t="shared" si="7"/>
        <v>0</v>
      </c>
      <c r="T51" s="75">
        <f t="shared" si="8"/>
        <v>20795</v>
      </c>
      <c r="U51" s="78"/>
      <c r="V51" s="78"/>
      <c r="W51" s="148">
        <v>1.2</v>
      </c>
      <c r="X51" s="148">
        <f t="shared" si="10"/>
        <v>25.959999999999997</v>
      </c>
      <c r="Y51" s="149"/>
      <c r="Z51" s="178"/>
      <c r="AC51" s="22"/>
      <c r="AF51" s="22"/>
      <c r="AI51" s="22"/>
      <c r="AL51" s="22"/>
    </row>
    <row r="52" spans="1:38" ht="16.5" thickBot="1" x14ac:dyDescent="0.3">
      <c r="A52" s="12" t="s">
        <v>28</v>
      </c>
      <c r="B52" s="13">
        <v>42</v>
      </c>
      <c r="C52" s="13">
        <f t="shared" si="13"/>
        <v>70.2</v>
      </c>
      <c r="D52" s="42">
        <f t="shared" si="13"/>
        <v>45176</v>
      </c>
      <c r="E52" s="192">
        <f t="shared" si="6"/>
        <v>0</v>
      </c>
      <c r="F52" s="127">
        <f t="shared" si="1"/>
        <v>2326</v>
      </c>
      <c r="G52" s="127">
        <f t="shared" si="2"/>
        <v>0</v>
      </c>
      <c r="H52" s="61"/>
      <c r="I52" s="470"/>
      <c r="J52" s="471"/>
      <c r="K52" s="62"/>
      <c r="L52" s="63"/>
      <c r="M52" s="64"/>
      <c r="N52" s="122"/>
      <c r="O52" s="124">
        <f t="shared" si="3"/>
        <v>0</v>
      </c>
      <c r="P52" s="65"/>
      <c r="Q52" s="66"/>
      <c r="R52" s="66"/>
      <c r="S52" s="45">
        <f t="shared" si="7"/>
        <v>0</v>
      </c>
      <c r="T52" s="74">
        <f>T51+S52</f>
        <v>20795</v>
      </c>
      <c r="U52" s="78"/>
      <c r="V52" s="78"/>
      <c r="W52" s="148">
        <v>1.2</v>
      </c>
      <c r="X52" s="148">
        <f t="shared" si="10"/>
        <v>27.159999999999997</v>
      </c>
      <c r="Y52" s="149"/>
      <c r="Z52" s="178"/>
      <c r="AC52" s="22"/>
      <c r="AF52" s="22"/>
      <c r="AI52" s="22"/>
      <c r="AL52" s="22"/>
    </row>
    <row r="53" spans="1:38" ht="16.5" thickBot="1" x14ac:dyDescent="0.3">
      <c r="A53" s="12" t="s">
        <v>29</v>
      </c>
      <c r="B53" s="13">
        <v>43</v>
      </c>
      <c r="C53" s="13">
        <f t="shared" si="13"/>
        <v>71.2</v>
      </c>
      <c r="D53" s="42">
        <f t="shared" si="13"/>
        <v>45177</v>
      </c>
      <c r="E53" s="192">
        <f t="shared" si="6"/>
        <v>0</v>
      </c>
      <c r="F53" s="127">
        <f t="shared" si="1"/>
        <v>2326</v>
      </c>
      <c r="G53" s="127">
        <f t="shared" si="2"/>
        <v>0</v>
      </c>
      <c r="H53" s="61"/>
      <c r="I53" s="470"/>
      <c r="J53" s="471"/>
      <c r="K53" s="62"/>
      <c r="L53" s="63"/>
      <c r="M53" s="64"/>
      <c r="N53" s="122"/>
      <c r="O53" s="124">
        <f t="shared" si="3"/>
        <v>0</v>
      </c>
      <c r="P53" s="65"/>
      <c r="Q53" s="66"/>
      <c r="R53" s="66"/>
      <c r="S53" s="45">
        <f t="shared" si="7"/>
        <v>0</v>
      </c>
      <c r="T53" s="74">
        <f>T52+S53</f>
        <v>20795</v>
      </c>
      <c r="U53" s="78"/>
      <c r="V53" s="78"/>
      <c r="W53" s="148">
        <v>1.2</v>
      </c>
      <c r="X53" s="148">
        <f t="shared" si="10"/>
        <v>28.359999999999996</v>
      </c>
      <c r="Y53" s="149"/>
      <c r="Z53" s="178"/>
      <c r="AC53" s="22"/>
      <c r="AF53" s="22"/>
      <c r="AI53" s="22"/>
      <c r="AL53" s="22"/>
    </row>
    <row r="54" spans="1:38" ht="16.5" thickBot="1" x14ac:dyDescent="0.3">
      <c r="A54" s="12" t="s">
        <v>30</v>
      </c>
      <c r="B54" s="13">
        <v>44</v>
      </c>
      <c r="C54" s="13">
        <f t="shared" si="13"/>
        <v>72.2</v>
      </c>
      <c r="D54" s="42">
        <f t="shared" si="13"/>
        <v>45178</v>
      </c>
      <c r="E54" s="192">
        <f t="shared" si="6"/>
        <v>0</v>
      </c>
      <c r="F54" s="127">
        <f t="shared" si="1"/>
        <v>2326</v>
      </c>
      <c r="G54" s="127">
        <f t="shared" si="2"/>
        <v>0</v>
      </c>
      <c r="H54" s="61"/>
      <c r="I54" s="470"/>
      <c r="J54" s="471"/>
      <c r="K54" s="62"/>
      <c r="L54" s="63"/>
      <c r="M54" s="64"/>
      <c r="N54" s="122"/>
      <c r="O54" s="124">
        <f t="shared" si="3"/>
        <v>0</v>
      </c>
      <c r="P54" s="65"/>
      <c r="Q54" s="66"/>
      <c r="R54" s="66"/>
      <c r="S54" s="45">
        <f t="shared" si="7"/>
        <v>0</v>
      </c>
      <c r="T54" s="74">
        <f>T53+S54</f>
        <v>20795</v>
      </c>
      <c r="U54" s="78"/>
      <c r="V54" s="78"/>
      <c r="W54" s="148">
        <v>1.2</v>
      </c>
      <c r="X54" s="148">
        <f t="shared" si="10"/>
        <v>29.559999999999995</v>
      </c>
      <c r="Y54" s="149"/>
      <c r="Z54" s="178"/>
      <c r="AC54" s="22"/>
      <c r="AF54" s="22"/>
      <c r="AI54" s="22"/>
      <c r="AL54" s="22"/>
    </row>
    <row r="55" spans="1:38" ht="16.5" thickBot="1" x14ac:dyDescent="0.3">
      <c r="A55" s="12" t="s">
        <v>31</v>
      </c>
      <c r="B55" s="13">
        <v>45</v>
      </c>
      <c r="C55" s="13">
        <f t="shared" si="13"/>
        <v>73.2</v>
      </c>
      <c r="D55" s="42">
        <f t="shared" si="13"/>
        <v>45179</v>
      </c>
      <c r="E55" s="192">
        <f t="shared" si="6"/>
        <v>0</v>
      </c>
      <c r="F55" s="127">
        <f t="shared" si="1"/>
        <v>2326</v>
      </c>
      <c r="G55" s="127">
        <f t="shared" si="2"/>
        <v>0</v>
      </c>
      <c r="H55" s="61"/>
      <c r="I55" s="470"/>
      <c r="J55" s="471"/>
      <c r="K55" s="62"/>
      <c r="L55" s="63"/>
      <c r="M55" s="64"/>
      <c r="N55" s="122"/>
      <c r="O55" s="124">
        <f t="shared" si="3"/>
        <v>0</v>
      </c>
      <c r="P55" s="65"/>
      <c r="Q55" s="66"/>
      <c r="R55" s="66"/>
      <c r="S55" s="45">
        <f t="shared" si="7"/>
        <v>0</v>
      </c>
      <c r="T55" s="74">
        <f t="shared" ref="T55:T59" si="14">T54+S55</f>
        <v>20795</v>
      </c>
      <c r="U55" s="78"/>
      <c r="V55" s="78"/>
      <c r="W55" s="148">
        <v>1.2</v>
      </c>
      <c r="X55" s="148">
        <f t="shared" si="10"/>
        <v>30.759999999999994</v>
      </c>
      <c r="Y55" s="149"/>
      <c r="Z55" s="178"/>
      <c r="AC55" s="22"/>
      <c r="AF55" s="22"/>
      <c r="AI55" s="22"/>
      <c r="AL55" s="22"/>
    </row>
    <row r="56" spans="1:38" ht="16.5" thickBot="1" x14ac:dyDescent="0.3">
      <c r="A56" s="12" t="s">
        <v>32</v>
      </c>
      <c r="B56" s="13">
        <v>46</v>
      </c>
      <c r="C56" s="13">
        <f t="shared" si="13"/>
        <v>74.2</v>
      </c>
      <c r="D56" s="42">
        <f t="shared" si="13"/>
        <v>45180</v>
      </c>
      <c r="E56" s="192">
        <f t="shared" si="6"/>
        <v>0</v>
      </c>
      <c r="F56" s="127">
        <f t="shared" si="1"/>
        <v>2326</v>
      </c>
      <c r="G56" s="127">
        <f t="shared" si="2"/>
        <v>0</v>
      </c>
      <c r="H56" s="61"/>
      <c r="I56" s="470"/>
      <c r="J56" s="471"/>
      <c r="K56" s="62"/>
      <c r="L56" s="63"/>
      <c r="M56" s="64"/>
      <c r="N56" s="122"/>
      <c r="O56" s="124">
        <f t="shared" si="3"/>
        <v>0</v>
      </c>
      <c r="P56" s="65"/>
      <c r="Q56" s="66"/>
      <c r="R56" s="66"/>
      <c r="S56" s="45">
        <f t="shared" si="7"/>
        <v>0</v>
      </c>
      <c r="T56" s="74">
        <f t="shared" si="14"/>
        <v>20795</v>
      </c>
      <c r="U56" s="78"/>
      <c r="V56" s="78"/>
      <c r="W56" s="148">
        <v>1.4</v>
      </c>
      <c r="X56" s="148">
        <f t="shared" si="10"/>
        <v>32.159999999999997</v>
      </c>
      <c r="Y56" s="149"/>
      <c r="Z56" s="178"/>
      <c r="AC56" s="22"/>
      <c r="AF56" s="22"/>
      <c r="AI56" s="22"/>
      <c r="AL56" s="22"/>
    </row>
    <row r="57" spans="1:38" ht="16.5" thickBot="1" x14ac:dyDescent="0.3">
      <c r="A57" s="12" t="s">
        <v>33</v>
      </c>
      <c r="B57" s="13">
        <v>47</v>
      </c>
      <c r="C57" s="13">
        <f t="shared" si="13"/>
        <v>75.2</v>
      </c>
      <c r="D57" s="42">
        <f t="shared" si="13"/>
        <v>45181</v>
      </c>
      <c r="E57" s="192">
        <f>E56-H56-Q57</f>
        <v>0</v>
      </c>
      <c r="F57" s="127">
        <f t="shared" si="1"/>
        <v>2326</v>
      </c>
      <c r="G57" s="127">
        <f t="shared" si="2"/>
        <v>0</v>
      </c>
      <c r="H57" s="61"/>
      <c r="I57" s="470"/>
      <c r="J57" s="471"/>
      <c r="K57" s="62"/>
      <c r="L57" s="63"/>
      <c r="M57" s="64"/>
      <c r="N57" s="122"/>
      <c r="O57" s="124">
        <f t="shared" si="3"/>
        <v>0</v>
      </c>
      <c r="P57" s="65"/>
      <c r="Q57" s="66"/>
      <c r="R57" s="66"/>
      <c r="S57" s="45">
        <f t="shared" si="7"/>
        <v>0</v>
      </c>
      <c r="T57" s="74">
        <f t="shared" si="14"/>
        <v>20795</v>
      </c>
      <c r="U57" s="78"/>
      <c r="V57" s="78"/>
      <c r="W57" s="148">
        <v>1.4</v>
      </c>
      <c r="X57" s="148">
        <f t="shared" si="10"/>
        <v>33.559999999999995</v>
      </c>
      <c r="Y57" s="149"/>
      <c r="Z57" s="178"/>
      <c r="AC57" s="22"/>
      <c r="AF57" s="22"/>
      <c r="AI57" s="22"/>
      <c r="AL57" s="22"/>
    </row>
    <row r="58" spans="1:38" ht="16.5" thickBot="1" x14ac:dyDescent="0.3">
      <c r="A58" s="14" t="s">
        <v>34</v>
      </c>
      <c r="B58" s="13">
        <v>48</v>
      </c>
      <c r="C58" s="43">
        <f t="shared" si="13"/>
        <v>76.2</v>
      </c>
      <c r="D58" s="44">
        <f t="shared" si="13"/>
        <v>45182</v>
      </c>
      <c r="E58" s="192">
        <f>E57-H57-Q58</f>
        <v>0</v>
      </c>
      <c r="F58" s="127">
        <f t="shared" si="1"/>
        <v>2326</v>
      </c>
      <c r="G58" s="127">
        <f t="shared" si="2"/>
        <v>0</v>
      </c>
      <c r="H58" s="67"/>
      <c r="I58" s="483"/>
      <c r="J58" s="484"/>
      <c r="K58" s="68"/>
      <c r="L58" s="69"/>
      <c r="M58" s="70"/>
      <c r="N58" s="123"/>
      <c r="O58" s="124">
        <f t="shared" si="3"/>
        <v>0</v>
      </c>
      <c r="P58" s="71"/>
      <c r="Q58" s="72"/>
      <c r="R58" s="72"/>
      <c r="S58" s="45">
        <f t="shared" si="7"/>
        <v>0</v>
      </c>
      <c r="T58" s="76">
        <f t="shared" si="14"/>
        <v>20795</v>
      </c>
      <c r="U58" s="78"/>
      <c r="V58" s="78"/>
      <c r="W58" s="150">
        <v>1.4</v>
      </c>
      <c r="X58" s="148">
        <f t="shared" si="10"/>
        <v>34.959999999999994</v>
      </c>
      <c r="Y58" s="153"/>
      <c r="Z58" s="178"/>
      <c r="AC58" s="22"/>
      <c r="AF58" s="22"/>
      <c r="AI58" s="22"/>
      <c r="AL58" s="22"/>
    </row>
    <row r="59" spans="1:38" ht="16.5" thickBot="1" x14ac:dyDescent="0.3">
      <c r="A59" s="1"/>
      <c r="B59" s="15"/>
      <c r="C59" s="50"/>
      <c r="D59" s="51"/>
      <c r="E59" s="52"/>
      <c r="F59" s="128"/>
      <c r="G59" s="155">
        <f>SUM(G10:G58)</f>
        <v>47.64</v>
      </c>
      <c r="H59" s="46">
        <f>SUM(H10:H58)</f>
        <v>5</v>
      </c>
      <c r="I59" s="485"/>
      <c r="J59" s="486"/>
      <c r="K59" s="480">
        <f>SUM(K10:M58)</f>
        <v>0</v>
      </c>
      <c r="L59" s="481"/>
      <c r="M59" s="482"/>
      <c r="N59" s="120"/>
      <c r="O59" s="125">
        <f>SUM(O10:O58)</f>
        <v>0</v>
      </c>
      <c r="P59" s="47"/>
      <c r="Q59" s="48">
        <f>SUM(Q10:Q58)</f>
        <v>626</v>
      </c>
      <c r="R59" s="48">
        <f>SUM(R10:R58)</f>
        <v>16358.5</v>
      </c>
      <c r="S59" s="49"/>
      <c r="T59" s="77">
        <f t="shared" si="14"/>
        <v>20795</v>
      </c>
      <c r="U59" s="78"/>
      <c r="V59" s="78"/>
      <c r="W59" s="151"/>
      <c r="X59" s="152"/>
      <c r="Y59" s="154">
        <f>SUM(Y10:Y30)</f>
        <v>459.79999999999995</v>
      </c>
      <c r="Z59" s="179"/>
      <c r="AL59" s="22"/>
    </row>
    <row r="60" spans="1:38" x14ac:dyDescent="0.25">
      <c r="AJ60" s="16"/>
      <c r="AK60" s="16"/>
      <c r="AL60" s="17"/>
    </row>
    <row r="61" spans="1:38" ht="18.75" x14ac:dyDescent="0.3">
      <c r="B61" s="23"/>
      <c r="C61" s="23"/>
      <c r="D61" s="23"/>
      <c r="E61" s="24"/>
      <c r="F61" s="24"/>
      <c r="G61" s="24"/>
      <c r="H61" s="25"/>
      <c r="AJ61" s="16"/>
      <c r="AK61" s="16"/>
      <c r="AL61" s="17"/>
    </row>
    <row r="62" spans="1:38" x14ac:dyDescent="0.25">
      <c r="B62" s="25"/>
      <c r="C62" s="26"/>
      <c r="D62" s="26"/>
      <c r="E62" s="25"/>
      <c r="F62" s="25"/>
      <c r="G62" s="25"/>
      <c r="H62" s="25"/>
      <c r="AJ62" s="16"/>
      <c r="AK62" s="16"/>
      <c r="AL62" s="17"/>
    </row>
    <row r="63" spans="1:38" x14ac:dyDescent="0.25">
      <c r="B63" s="26"/>
      <c r="C63" s="26"/>
      <c r="D63" s="26"/>
      <c r="E63" s="26"/>
      <c r="F63" s="26"/>
      <c r="G63" s="26"/>
      <c r="H63" s="26"/>
      <c r="AJ63" s="16"/>
      <c r="AK63" s="16"/>
      <c r="AL63" s="17"/>
    </row>
    <row r="64" spans="1:38" x14ac:dyDescent="0.25">
      <c r="B64" s="25"/>
      <c r="C64" s="25"/>
      <c r="AJ64" s="16"/>
      <c r="AK64" s="16"/>
      <c r="AL64" s="17"/>
    </row>
    <row r="65" spans="2:38" x14ac:dyDescent="0.25">
      <c r="B65" s="25"/>
      <c r="C65" s="25"/>
      <c r="AJ65" s="16"/>
      <c r="AK65" s="16"/>
      <c r="AL65" s="17"/>
    </row>
    <row r="66" spans="2:38" x14ac:dyDescent="0.25">
      <c r="B66" s="25"/>
      <c r="C66" s="25"/>
      <c r="AJ66" s="16"/>
      <c r="AK66" s="16"/>
      <c r="AL66" s="17"/>
    </row>
    <row r="67" spans="2:38" x14ac:dyDescent="0.25">
      <c r="B67" s="25"/>
      <c r="C67" s="25"/>
      <c r="AJ67" s="16"/>
      <c r="AK67" s="16"/>
      <c r="AL67" s="17"/>
    </row>
    <row r="68" spans="2:38" x14ac:dyDescent="0.25">
      <c r="B68" s="25"/>
      <c r="C68" s="25"/>
      <c r="AJ68" s="16"/>
      <c r="AK68" s="16"/>
      <c r="AL68" s="17"/>
    </row>
    <row r="69" spans="2:38" x14ac:dyDescent="0.25">
      <c r="B69" s="25"/>
      <c r="C69" s="25"/>
      <c r="AJ69" s="16"/>
      <c r="AK69" s="16"/>
      <c r="AL69" s="17"/>
    </row>
    <row r="70" spans="2:38" x14ac:dyDescent="0.25">
      <c r="B70" s="25"/>
      <c r="C70" s="25"/>
      <c r="AJ70" s="16"/>
      <c r="AK70" s="16"/>
      <c r="AL70" s="17"/>
    </row>
    <row r="71" spans="2:38" x14ac:dyDescent="0.25">
      <c r="B71" s="25"/>
      <c r="C71" s="25"/>
      <c r="AJ71" s="16"/>
      <c r="AK71" s="16"/>
      <c r="AL71" s="17"/>
    </row>
    <row r="72" spans="2:38" x14ac:dyDescent="0.25">
      <c r="B72" s="26"/>
      <c r="C72" s="26"/>
      <c r="D72" s="26"/>
      <c r="E72" s="26"/>
      <c r="F72" s="26"/>
      <c r="G72" s="26"/>
      <c r="H72" s="26"/>
      <c r="AJ72" s="16"/>
      <c r="AK72" s="16"/>
      <c r="AL72" s="17"/>
    </row>
    <row r="73" spans="2:38" x14ac:dyDescent="0.25">
      <c r="B73" s="25"/>
      <c r="C73" s="25"/>
      <c r="AJ73" s="16"/>
      <c r="AK73" s="16"/>
      <c r="AL73" s="17"/>
    </row>
    <row r="74" spans="2:38" x14ac:dyDescent="0.25">
      <c r="B74" s="25"/>
      <c r="C74" s="25"/>
      <c r="AJ74" s="16"/>
      <c r="AK74" s="16"/>
      <c r="AL74" s="17"/>
    </row>
    <row r="75" spans="2:38" x14ac:dyDescent="0.25">
      <c r="B75" s="25"/>
      <c r="C75" s="25"/>
      <c r="AJ75" s="16"/>
      <c r="AK75" s="16"/>
      <c r="AL75" s="17"/>
    </row>
    <row r="76" spans="2:38" x14ac:dyDescent="0.25">
      <c r="B76" s="25"/>
      <c r="C76" s="25"/>
      <c r="AJ76" s="16"/>
      <c r="AK76" s="16"/>
      <c r="AL76" s="17"/>
    </row>
    <row r="77" spans="2:38" x14ac:dyDescent="0.25">
      <c r="B77" s="25"/>
      <c r="C77" s="25"/>
      <c r="AJ77" s="16"/>
      <c r="AK77" s="16"/>
      <c r="AL77" s="17"/>
    </row>
    <row r="78" spans="2:38" x14ac:dyDescent="0.25">
      <c r="B78" s="25"/>
      <c r="C78" s="25"/>
      <c r="AJ78" s="16"/>
      <c r="AK78" s="16"/>
      <c r="AL78" s="17"/>
    </row>
    <row r="79" spans="2:38" x14ac:dyDescent="0.25">
      <c r="B79" s="25"/>
      <c r="C79" s="25"/>
      <c r="AJ79" s="16"/>
      <c r="AK79" s="16"/>
      <c r="AL79" s="17"/>
    </row>
    <row r="80" spans="2:38" x14ac:dyDescent="0.25">
      <c r="B80" s="25"/>
      <c r="C80" s="25"/>
      <c r="AJ80" s="16"/>
      <c r="AK80" s="16"/>
      <c r="AL80" s="17"/>
    </row>
    <row r="81" spans="2:38" x14ac:dyDescent="0.25">
      <c r="B81" s="26"/>
      <c r="C81" s="26"/>
      <c r="D81" s="26"/>
      <c r="E81" s="26"/>
      <c r="F81" s="26"/>
      <c r="G81" s="26"/>
      <c r="H81" s="26"/>
      <c r="AJ81" s="16"/>
      <c r="AK81" s="16"/>
      <c r="AL81" s="17"/>
    </row>
    <row r="82" spans="2:38" x14ac:dyDescent="0.25">
      <c r="B82" s="25"/>
      <c r="C82" s="25"/>
      <c r="AJ82" s="16"/>
      <c r="AK82" s="16"/>
      <c r="AL82" s="17"/>
    </row>
    <row r="83" spans="2:38" x14ac:dyDescent="0.25">
      <c r="B83" s="25"/>
      <c r="C83" s="25"/>
      <c r="AJ83" s="16"/>
      <c r="AK83" s="16"/>
      <c r="AL83" s="17"/>
    </row>
    <row r="84" spans="2:38" x14ac:dyDescent="0.25">
      <c r="B84" s="25"/>
      <c r="C84" s="25"/>
      <c r="AJ84" s="16"/>
      <c r="AK84" s="16"/>
      <c r="AL84" s="17"/>
    </row>
    <row r="85" spans="2:38" x14ac:dyDescent="0.25">
      <c r="B85" s="25"/>
      <c r="C85" s="25"/>
      <c r="AJ85" s="16"/>
      <c r="AK85" s="16"/>
      <c r="AL85" s="17"/>
    </row>
    <row r="86" spans="2:38" x14ac:dyDescent="0.25">
      <c r="B86" s="25"/>
      <c r="C86" s="25"/>
      <c r="AJ86" s="16"/>
      <c r="AK86" s="16"/>
      <c r="AL86" s="17"/>
    </row>
    <row r="87" spans="2:38" x14ac:dyDescent="0.25">
      <c r="B87" s="25"/>
      <c r="C87" s="25"/>
      <c r="AJ87" s="16"/>
      <c r="AK87" s="16"/>
      <c r="AL87" s="17"/>
    </row>
    <row r="88" spans="2:38" x14ac:dyDescent="0.25">
      <c r="B88" s="25"/>
      <c r="C88" s="25"/>
      <c r="AJ88" s="16"/>
      <c r="AK88" s="16"/>
      <c r="AL88" s="17"/>
    </row>
    <row r="89" spans="2:38" x14ac:dyDescent="0.25">
      <c r="B89" s="25"/>
      <c r="C89" s="25"/>
      <c r="AJ89" s="16"/>
      <c r="AK89" s="16"/>
      <c r="AL89" s="17"/>
    </row>
    <row r="90" spans="2:38" x14ac:dyDescent="0.25">
      <c r="B90" s="26"/>
      <c r="C90" s="26"/>
      <c r="D90" s="26"/>
      <c r="E90" s="26"/>
      <c r="F90" s="26"/>
      <c r="G90" s="26"/>
      <c r="H90" s="26"/>
      <c r="AJ90" s="16"/>
      <c r="AK90" s="16"/>
      <c r="AL90" s="17"/>
    </row>
    <row r="91" spans="2:38" x14ac:dyDescent="0.25">
      <c r="B91" s="25"/>
      <c r="C91" s="25"/>
      <c r="AJ91" s="16"/>
      <c r="AK91" s="16"/>
      <c r="AL91" s="17"/>
    </row>
    <row r="92" spans="2:38" x14ac:dyDescent="0.25">
      <c r="B92" s="25"/>
      <c r="C92" s="25"/>
      <c r="AJ92" s="16"/>
      <c r="AK92" s="16"/>
      <c r="AL92" s="17"/>
    </row>
    <row r="93" spans="2:38" x14ac:dyDescent="0.25">
      <c r="B93" s="25"/>
      <c r="C93" s="25"/>
      <c r="AJ93" s="16"/>
      <c r="AK93" s="16"/>
      <c r="AL93" s="17"/>
    </row>
    <row r="94" spans="2:38" x14ac:dyDescent="0.25">
      <c r="B94" s="25"/>
      <c r="C94" s="25"/>
      <c r="AJ94" s="16"/>
      <c r="AK94" s="16"/>
      <c r="AL94" s="17"/>
    </row>
    <row r="95" spans="2:38" x14ac:dyDescent="0.25">
      <c r="B95" s="25"/>
      <c r="C95" s="25"/>
      <c r="AJ95" s="16"/>
      <c r="AK95" s="16"/>
      <c r="AL95" s="17"/>
    </row>
    <row r="96" spans="2:38" x14ac:dyDescent="0.25">
      <c r="B96" s="25"/>
      <c r="C96" s="25"/>
      <c r="AJ96" s="16"/>
      <c r="AK96" s="16"/>
      <c r="AL96" s="17"/>
    </row>
    <row r="97" spans="2:38" x14ac:dyDescent="0.25">
      <c r="B97" s="25"/>
      <c r="C97" s="25"/>
      <c r="AJ97" s="16"/>
      <c r="AK97" s="16"/>
      <c r="AL97" s="17"/>
    </row>
    <row r="98" spans="2:38" x14ac:dyDescent="0.25">
      <c r="C98" s="25"/>
      <c r="AJ98" s="16"/>
      <c r="AK98" s="16"/>
      <c r="AL98" s="17"/>
    </row>
    <row r="99" spans="2:38" x14ac:dyDescent="0.25">
      <c r="B99" s="26"/>
      <c r="C99" s="26"/>
      <c r="D99" s="26"/>
      <c r="E99" s="26"/>
      <c r="F99" s="26"/>
      <c r="G99" s="26"/>
      <c r="H99" s="26"/>
      <c r="AJ99" s="16"/>
      <c r="AK99" s="16"/>
      <c r="AL99" s="17"/>
    </row>
    <row r="100" spans="2:38" x14ac:dyDescent="0.25">
      <c r="B100" s="25"/>
      <c r="C100" s="25"/>
      <c r="AJ100" s="16"/>
      <c r="AK100" s="16"/>
      <c r="AL100" s="17"/>
    </row>
    <row r="101" spans="2:38" x14ac:dyDescent="0.25">
      <c r="B101" s="26"/>
      <c r="C101" s="26"/>
      <c r="AJ101" s="16"/>
      <c r="AK101" s="16"/>
      <c r="AL101" s="16"/>
    </row>
  </sheetData>
  <mergeCells count="85">
    <mergeCell ref="I58:J58"/>
    <mergeCell ref="I59:J59"/>
    <mergeCell ref="K59:M59"/>
    <mergeCell ref="I52:J52"/>
    <mergeCell ref="I53:J53"/>
    <mergeCell ref="I54:J54"/>
    <mergeCell ref="I55:J55"/>
    <mergeCell ref="I56:J56"/>
    <mergeCell ref="I57:J57"/>
    <mergeCell ref="I51:J51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39:J39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27:J27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15:J15"/>
    <mergeCell ref="B8:E8"/>
    <mergeCell ref="H8:J8"/>
    <mergeCell ref="K8:M8"/>
    <mergeCell ref="P8:P9"/>
    <mergeCell ref="I10:J10"/>
    <mergeCell ref="I11:J11"/>
    <mergeCell ref="I12:J12"/>
    <mergeCell ref="I13:J13"/>
    <mergeCell ref="I14:J14"/>
    <mergeCell ref="N8:N9"/>
    <mergeCell ref="O8:O9"/>
    <mergeCell ref="Q8:R8"/>
    <mergeCell ref="S8:T8"/>
    <mergeCell ref="I9:J9"/>
    <mergeCell ref="A6:C6"/>
    <mergeCell ref="H6:I6"/>
    <mergeCell ref="J6:K6"/>
    <mergeCell ref="A7:C7"/>
    <mergeCell ref="H7:I7"/>
    <mergeCell ref="J7:K7"/>
    <mergeCell ref="D6:F6"/>
    <mergeCell ref="D7:F7"/>
    <mergeCell ref="A4:C4"/>
    <mergeCell ref="H4:I4"/>
    <mergeCell ref="J4:K4"/>
    <mergeCell ref="A5:C5"/>
    <mergeCell ref="H5:I5"/>
    <mergeCell ref="J5:K5"/>
    <mergeCell ref="D4:F4"/>
    <mergeCell ref="D5:F5"/>
    <mergeCell ref="A3:C3"/>
    <mergeCell ref="H3:I3"/>
    <mergeCell ref="J3:K3"/>
    <mergeCell ref="A1:Q1"/>
    <mergeCell ref="A2:C2"/>
    <mergeCell ref="H2:I2"/>
    <mergeCell ref="J2:K2"/>
    <mergeCell ref="D2:F2"/>
    <mergeCell ref="D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Props1.xml><?xml version="1.0" encoding="utf-8"?>
<ds:datastoreItem xmlns:ds="http://schemas.openxmlformats.org/officeDocument/2006/customXml" ds:itemID="{3AE92614-278A-45B6-BBA2-F981C89B9CD7}"/>
</file>

<file path=customXml/itemProps2.xml><?xml version="1.0" encoding="utf-8"?>
<ds:datastoreItem xmlns:ds="http://schemas.openxmlformats.org/officeDocument/2006/customXml" ds:itemID="{71461302-2682-44D6-8F54-FB1B91D99143}"/>
</file>

<file path=customXml/itemProps3.xml><?xml version="1.0" encoding="utf-8"?>
<ds:datastoreItem xmlns:ds="http://schemas.openxmlformats.org/officeDocument/2006/customXml" ds:itemID="{D187DA0A-F83E-4DC0-9A2C-BC899785AD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164</vt:i4>
      </vt:variant>
    </vt:vector>
  </HeadingPairs>
  <TitlesOfParts>
    <vt:vector size="164" baseType="lpstr">
      <vt:lpstr>Print sheet</vt:lpstr>
      <vt:lpstr>Pivot</vt:lpstr>
      <vt:lpstr>Mortality Data</vt:lpstr>
      <vt:lpstr>Weaner Batch Card Template</vt:lpstr>
      <vt:lpstr>2629</vt:lpstr>
      <vt:lpstr>2628</vt:lpstr>
      <vt:lpstr>2627</vt:lpstr>
      <vt:lpstr>2626</vt:lpstr>
      <vt:lpstr>2625</vt:lpstr>
      <vt:lpstr>2624</vt:lpstr>
      <vt:lpstr>2623</vt:lpstr>
      <vt:lpstr>2622</vt:lpstr>
      <vt:lpstr>2621</vt:lpstr>
      <vt:lpstr>2620</vt:lpstr>
      <vt:lpstr>2619</vt:lpstr>
      <vt:lpstr>2618</vt:lpstr>
      <vt:lpstr>2617</vt:lpstr>
      <vt:lpstr>2616</vt:lpstr>
      <vt:lpstr>2615</vt:lpstr>
      <vt:lpstr>2614</vt:lpstr>
      <vt:lpstr>2613</vt:lpstr>
      <vt:lpstr>2612</vt:lpstr>
      <vt:lpstr>2611</vt:lpstr>
      <vt:lpstr>2610</vt:lpstr>
      <vt:lpstr>2609</vt:lpstr>
      <vt:lpstr>2608</vt:lpstr>
      <vt:lpstr>2607</vt:lpstr>
      <vt:lpstr>2606</vt:lpstr>
      <vt:lpstr>2605</vt:lpstr>
      <vt:lpstr>2604</vt:lpstr>
      <vt:lpstr>2603</vt:lpstr>
      <vt:lpstr>2602</vt:lpstr>
      <vt:lpstr>2601</vt:lpstr>
      <vt:lpstr>2552</vt:lpstr>
      <vt:lpstr>2551</vt:lpstr>
      <vt:lpstr>2550</vt:lpstr>
      <vt:lpstr>2549</vt:lpstr>
      <vt:lpstr>2548</vt:lpstr>
      <vt:lpstr>2547</vt:lpstr>
      <vt:lpstr>2546</vt:lpstr>
      <vt:lpstr>2545</vt:lpstr>
      <vt:lpstr>2544</vt:lpstr>
      <vt:lpstr>2543</vt:lpstr>
      <vt:lpstr>2542</vt:lpstr>
      <vt:lpstr>2541</vt:lpstr>
      <vt:lpstr>2540</vt:lpstr>
      <vt:lpstr>2539</vt:lpstr>
      <vt:lpstr>2538</vt:lpstr>
      <vt:lpstr>2537</vt:lpstr>
      <vt:lpstr>2536</vt:lpstr>
      <vt:lpstr>2535</vt:lpstr>
      <vt:lpstr>2534</vt:lpstr>
      <vt:lpstr>2533</vt:lpstr>
      <vt:lpstr>2532</vt:lpstr>
      <vt:lpstr>2531</vt:lpstr>
      <vt:lpstr>2530</vt:lpstr>
      <vt:lpstr>2529</vt:lpstr>
      <vt:lpstr>2528</vt:lpstr>
      <vt:lpstr>2527</vt:lpstr>
      <vt:lpstr>2526</vt:lpstr>
      <vt:lpstr>2525</vt:lpstr>
      <vt:lpstr>2524</vt:lpstr>
      <vt:lpstr>2523</vt:lpstr>
      <vt:lpstr>2522</vt:lpstr>
      <vt:lpstr>2521</vt:lpstr>
      <vt:lpstr>2520</vt:lpstr>
      <vt:lpstr>2519</vt:lpstr>
      <vt:lpstr>2518</vt:lpstr>
      <vt:lpstr>2517</vt:lpstr>
      <vt:lpstr>2516</vt:lpstr>
      <vt:lpstr>2515</vt:lpstr>
      <vt:lpstr>2514</vt:lpstr>
      <vt:lpstr>2513</vt:lpstr>
      <vt:lpstr>2512</vt:lpstr>
      <vt:lpstr>2511</vt:lpstr>
      <vt:lpstr>2510</vt:lpstr>
      <vt:lpstr>2509</vt:lpstr>
      <vt:lpstr>2508</vt:lpstr>
      <vt:lpstr>2507</vt:lpstr>
      <vt:lpstr>2506</vt:lpstr>
      <vt:lpstr>2505</vt:lpstr>
      <vt:lpstr>2504</vt:lpstr>
      <vt:lpstr>2503</vt:lpstr>
      <vt:lpstr>2502</vt:lpstr>
      <vt:lpstr>2501</vt:lpstr>
      <vt:lpstr>2452</vt:lpstr>
      <vt:lpstr>2451</vt:lpstr>
      <vt:lpstr>2450</vt:lpstr>
      <vt:lpstr>2449</vt:lpstr>
      <vt:lpstr>2448</vt:lpstr>
      <vt:lpstr>2447</vt:lpstr>
      <vt:lpstr>2446</vt:lpstr>
      <vt:lpstr>2445</vt:lpstr>
      <vt:lpstr>2444</vt:lpstr>
      <vt:lpstr>2443</vt:lpstr>
      <vt:lpstr>2442</vt:lpstr>
      <vt:lpstr>2441</vt:lpstr>
      <vt:lpstr>2440</vt:lpstr>
      <vt:lpstr>2439</vt:lpstr>
      <vt:lpstr>2438</vt:lpstr>
      <vt:lpstr>2437</vt:lpstr>
      <vt:lpstr>2436</vt:lpstr>
      <vt:lpstr>2435</vt:lpstr>
      <vt:lpstr>2434</vt:lpstr>
      <vt:lpstr>2433</vt:lpstr>
      <vt:lpstr>2432</vt:lpstr>
      <vt:lpstr>2431</vt:lpstr>
      <vt:lpstr>2430</vt:lpstr>
      <vt:lpstr>2429</vt:lpstr>
      <vt:lpstr>2428</vt:lpstr>
      <vt:lpstr>2427</vt:lpstr>
      <vt:lpstr>2426</vt:lpstr>
      <vt:lpstr>2425</vt:lpstr>
      <vt:lpstr>2424</vt:lpstr>
      <vt:lpstr>2423</vt:lpstr>
      <vt:lpstr>2422</vt:lpstr>
      <vt:lpstr>2421</vt:lpstr>
      <vt:lpstr>2420</vt:lpstr>
      <vt:lpstr>2419</vt:lpstr>
      <vt:lpstr>2418</vt:lpstr>
      <vt:lpstr>2417</vt:lpstr>
      <vt:lpstr>2416</vt:lpstr>
      <vt:lpstr>2415</vt:lpstr>
      <vt:lpstr>2314</vt:lpstr>
      <vt:lpstr>2413</vt:lpstr>
      <vt:lpstr>2412</vt:lpstr>
      <vt:lpstr>2411</vt:lpstr>
      <vt:lpstr>2410</vt:lpstr>
      <vt:lpstr>2409</vt:lpstr>
      <vt:lpstr>2408</vt:lpstr>
      <vt:lpstr>2407</vt:lpstr>
      <vt:lpstr>2406</vt:lpstr>
      <vt:lpstr>2405</vt:lpstr>
      <vt:lpstr>2404</vt:lpstr>
      <vt:lpstr>2403</vt:lpstr>
      <vt:lpstr>2402</vt:lpstr>
      <vt:lpstr>2401</vt:lpstr>
      <vt:lpstr>2352</vt:lpstr>
      <vt:lpstr>2351</vt:lpstr>
      <vt:lpstr>2350</vt:lpstr>
      <vt:lpstr>2349</vt:lpstr>
      <vt:lpstr>2348</vt:lpstr>
      <vt:lpstr>2347</vt:lpstr>
      <vt:lpstr>2346</vt:lpstr>
      <vt:lpstr>2345</vt:lpstr>
      <vt:lpstr>2344</vt:lpstr>
      <vt:lpstr>2343</vt:lpstr>
      <vt:lpstr>2342</vt:lpstr>
      <vt:lpstr>2341</vt:lpstr>
      <vt:lpstr>2340</vt:lpstr>
      <vt:lpstr>2339</vt:lpstr>
      <vt:lpstr>2338</vt:lpstr>
      <vt:lpstr>2337</vt:lpstr>
      <vt:lpstr>2336</vt:lpstr>
      <vt:lpstr>2335</vt:lpstr>
      <vt:lpstr>2334</vt:lpstr>
      <vt:lpstr>2333</vt:lpstr>
      <vt:lpstr>2332</vt:lpstr>
      <vt:lpstr>2331</vt:lpstr>
      <vt:lpstr>2330</vt:lpstr>
      <vt:lpstr>2329</vt:lpstr>
      <vt:lpstr>2328</vt:lpstr>
      <vt:lpstr>2327</vt:lpstr>
      <vt:lpstr>2326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Colcom</cp:lastModifiedBy>
  <cp:lastPrinted>2024-12-08T05:49:21Z</cp:lastPrinted>
  <dcterms:created xsi:type="dcterms:W3CDTF">2023-08-27T17:07:14Z</dcterms:created>
  <dcterms:modified xsi:type="dcterms:W3CDTF">2026-08-24T11:56:29Z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